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data\고객사\맑은소프트\"/>
    </mc:Choice>
  </mc:AlternateContent>
  <bookViews>
    <workbookView xWindow="0" yWindow="0" windowWidth="28800" windowHeight="12870"/>
  </bookViews>
  <sheets>
    <sheet name="전체운영과정" sheetId="1" r:id="rId1"/>
  </sheets>
  <externalReferences>
    <externalReference r:id="rId2"/>
  </externalReferences>
  <definedNames>
    <definedName name="_xlnm._FilterDatabase" localSheetId="0" hidden="1">전체운영과정!$A$2:$AM$3323</definedName>
  </definedNames>
  <calcPr calcId="162913"/>
</workbook>
</file>

<file path=xl/calcChain.xml><?xml version="1.0" encoding="utf-8"?>
<calcChain xmlns="http://schemas.openxmlformats.org/spreadsheetml/2006/main">
  <c r="AD3323" i="1" l="1"/>
  <c r="Z3323" i="1"/>
  <c r="AB3323" i="1" s="1"/>
  <c r="T3323" i="1"/>
  <c r="O3323" i="1"/>
  <c r="A3323" i="1"/>
  <c r="AD3322" i="1"/>
  <c r="Z3322" i="1"/>
  <c r="AB3322" i="1" s="1"/>
  <c r="T3322" i="1"/>
  <c r="O3322" i="1"/>
  <c r="A3322" i="1"/>
  <c r="AD3321" i="1"/>
  <c r="Z3321" i="1"/>
  <c r="AB3321" i="1" s="1"/>
  <c r="T3321" i="1"/>
  <c r="O3321" i="1"/>
  <c r="A3321" i="1"/>
  <c r="AD3320" i="1"/>
  <c r="Z3320" i="1"/>
  <c r="AB3320" i="1" s="1"/>
  <c r="T3320" i="1"/>
  <c r="O3320" i="1"/>
  <c r="A3320" i="1"/>
  <c r="AD3319" i="1"/>
  <c r="Z3319" i="1"/>
  <c r="AB3319" i="1" s="1"/>
  <c r="T3319" i="1"/>
  <c r="O3319" i="1"/>
  <c r="A3319" i="1"/>
  <c r="AD3318" i="1"/>
  <c r="Z3318" i="1"/>
  <c r="AB3318" i="1" s="1"/>
  <c r="T3318" i="1"/>
  <c r="O3318" i="1"/>
  <c r="A3318" i="1"/>
  <c r="AD3317" i="1"/>
  <c r="Z3317" i="1"/>
  <c r="AB3317" i="1" s="1"/>
  <c r="T3317" i="1"/>
  <c r="O3317" i="1"/>
  <c r="A3317" i="1"/>
  <c r="AD3316" i="1"/>
  <c r="Z3316" i="1"/>
  <c r="AB3316" i="1" s="1"/>
  <c r="T3316" i="1"/>
  <c r="O3316" i="1"/>
  <c r="A3316" i="1"/>
  <c r="AD3315" i="1"/>
  <c r="Z3315" i="1"/>
  <c r="AB3315" i="1" s="1"/>
  <c r="T3315" i="1"/>
  <c r="O3315" i="1"/>
  <c r="A3315" i="1"/>
  <c r="AD3314" i="1"/>
  <c r="Z3314" i="1"/>
  <c r="AB3314" i="1" s="1"/>
  <c r="T3314" i="1"/>
  <c r="O3314" i="1"/>
  <c r="A3314" i="1"/>
  <c r="AD3313" i="1"/>
  <c r="Z3313" i="1"/>
  <c r="AB3313" i="1" s="1"/>
  <c r="T3313" i="1"/>
  <c r="O3313" i="1"/>
  <c r="A3313" i="1"/>
  <c r="AD3312" i="1"/>
  <c r="Z3312" i="1"/>
  <c r="AB3312" i="1" s="1"/>
  <c r="T3312" i="1"/>
  <c r="O3312" i="1"/>
  <c r="A3312" i="1"/>
  <c r="AD3311" i="1"/>
  <c r="Z3311" i="1"/>
  <c r="AB3311" i="1" s="1"/>
  <c r="T3311" i="1"/>
  <c r="O3311" i="1"/>
  <c r="A3311" i="1"/>
  <c r="AD3310" i="1"/>
  <c r="Z3310" i="1"/>
  <c r="AB3310" i="1" s="1"/>
  <c r="T3310" i="1"/>
  <c r="O3310" i="1"/>
  <c r="A3310" i="1"/>
  <c r="AD3309" i="1"/>
  <c r="Z3309" i="1"/>
  <c r="AB3309" i="1" s="1"/>
  <c r="T3309" i="1"/>
  <c r="O3309" i="1"/>
  <c r="A3309" i="1"/>
  <c r="AD3308" i="1"/>
  <c r="Z3308" i="1"/>
  <c r="AB3308" i="1" s="1"/>
  <c r="T3308" i="1"/>
  <c r="O3308" i="1"/>
  <c r="A3308" i="1"/>
  <c r="AD3307" i="1"/>
  <c r="Z3307" i="1"/>
  <c r="AB3307" i="1" s="1"/>
  <c r="T3307" i="1"/>
  <c r="O3307" i="1"/>
  <c r="A3307" i="1"/>
  <c r="AD3306" i="1"/>
  <c r="Z3306" i="1"/>
  <c r="AB3306" i="1" s="1"/>
  <c r="T3306" i="1"/>
  <c r="O3306" i="1"/>
  <c r="A3306" i="1"/>
  <c r="AD3305" i="1"/>
  <c r="Z3305" i="1"/>
  <c r="AB3305" i="1" s="1"/>
  <c r="T3305" i="1"/>
  <c r="A3305" i="1"/>
  <c r="AD3304" i="1"/>
  <c r="Z3304" i="1"/>
  <c r="AC3304" i="1" s="1"/>
  <c r="T3304" i="1"/>
  <c r="O3304" i="1"/>
  <c r="A3304" i="1"/>
  <c r="AD3303" i="1"/>
  <c r="Z3303" i="1"/>
  <c r="AC3303" i="1" s="1"/>
  <c r="T3303" i="1"/>
  <c r="O3303" i="1"/>
  <c r="A3303" i="1"/>
  <c r="AD3302" i="1"/>
  <c r="Z3302" i="1"/>
  <c r="AB3302" i="1" s="1"/>
  <c r="T3302" i="1"/>
  <c r="O3302" i="1"/>
  <c r="A3302" i="1"/>
  <c r="AD3301" i="1"/>
  <c r="Z3301" i="1"/>
  <c r="AC3301" i="1" s="1"/>
  <c r="T3301" i="1"/>
  <c r="O3301" i="1"/>
  <c r="A3301" i="1"/>
  <c r="AD3300" i="1"/>
  <c r="Z3300" i="1"/>
  <c r="AB3300" i="1" s="1"/>
  <c r="T3300" i="1"/>
  <c r="O3300" i="1"/>
  <c r="A3300" i="1"/>
  <c r="AD3299" i="1"/>
  <c r="Z3299" i="1"/>
  <c r="AC3299" i="1" s="1"/>
  <c r="T3299" i="1"/>
  <c r="O3299" i="1"/>
  <c r="A3299" i="1"/>
  <c r="AD3298" i="1"/>
  <c r="Z3298" i="1"/>
  <c r="AB3298" i="1" s="1"/>
  <c r="T3298" i="1"/>
  <c r="O3298" i="1"/>
  <c r="A3298" i="1"/>
  <c r="AD3297" i="1"/>
  <c r="Z3297" i="1"/>
  <c r="AC3297" i="1" s="1"/>
  <c r="T3297" i="1"/>
  <c r="O3297" i="1"/>
  <c r="A3297" i="1"/>
  <c r="AD3296" i="1"/>
  <c r="Z3296" i="1"/>
  <c r="AB3296" i="1" s="1"/>
  <c r="T3296" i="1"/>
  <c r="O3296" i="1"/>
  <c r="A3296" i="1"/>
  <c r="AD3295" i="1"/>
  <c r="Z3295" i="1"/>
  <c r="AC3295" i="1" s="1"/>
  <c r="T3295" i="1"/>
  <c r="O3295" i="1"/>
  <c r="A3295" i="1"/>
  <c r="AD3294" i="1"/>
  <c r="Z3294" i="1"/>
  <c r="AB3294" i="1" s="1"/>
  <c r="T3294" i="1"/>
  <c r="O3294" i="1"/>
  <c r="A3294" i="1"/>
  <c r="AD3293" i="1"/>
  <c r="Z3293" i="1"/>
  <c r="AC3293" i="1" s="1"/>
  <c r="T3293" i="1"/>
  <c r="O3293" i="1"/>
  <c r="A3293" i="1"/>
  <c r="AD3292" i="1"/>
  <c r="Z3292" i="1"/>
  <c r="AB3292" i="1" s="1"/>
  <c r="T3292" i="1"/>
  <c r="O3292" i="1"/>
  <c r="A3292" i="1"/>
  <c r="AD3291" i="1"/>
  <c r="Z3291" i="1"/>
  <c r="AC3291" i="1" s="1"/>
  <c r="T3291" i="1"/>
  <c r="O3291" i="1"/>
  <c r="A3291" i="1"/>
  <c r="AD3290" i="1"/>
  <c r="Z3290" i="1"/>
  <c r="AB3290" i="1" s="1"/>
  <c r="T3290" i="1"/>
  <c r="O3290" i="1"/>
  <c r="A3290" i="1"/>
  <c r="AD3289" i="1"/>
  <c r="Z3289" i="1"/>
  <c r="AC3289" i="1" s="1"/>
  <c r="T3289" i="1"/>
  <c r="O3289" i="1"/>
  <c r="A3289" i="1"/>
  <c r="AD3288" i="1"/>
  <c r="Z3288" i="1"/>
  <c r="AB3288" i="1" s="1"/>
  <c r="T3288" i="1"/>
  <c r="O3288" i="1"/>
  <c r="A3288" i="1"/>
  <c r="AD3287" i="1"/>
  <c r="Z3287" i="1"/>
  <c r="AC3287" i="1" s="1"/>
  <c r="T3287" i="1"/>
  <c r="O3287" i="1"/>
  <c r="A3287" i="1"/>
  <c r="AD3286" i="1"/>
  <c r="Z3286" i="1"/>
  <c r="AB3286" i="1" s="1"/>
  <c r="T3286" i="1"/>
  <c r="O3286" i="1"/>
  <c r="A3286" i="1"/>
  <c r="AD3285" i="1"/>
  <c r="Z3285" i="1"/>
  <c r="AC3285" i="1" s="1"/>
  <c r="T3285" i="1"/>
  <c r="O3285" i="1"/>
  <c r="A3285" i="1"/>
  <c r="AD3284" i="1"/>
  <c r="Z3284" i="1"/>
  <c r="AB3284" i="1" s="1"/>
  <c r="T3284" i="1"/>
  <c r="O3284" i="1"/>
  <c r="A3284" i="1"/>
  <c r="AD3283" i="1"/>
  <c r="Z3283" i="1"/>
  <c r="AC3283" i="1" s="1"/>
  <c r="T3283" i="1"/>
  <c r="O3283" i="1"/>
  <c r="A3283" i="1"/>
  <c r="AD3282" i="1"/>
  <c r="Z3282" i="1"/>
  <c r="AB3282" i="1" s="1"/>
  <c r="T3282" i="1"/>
  <c r="O3282" i="1"/>
  <c r="A3282" i="1"/>
  <c r="AD3281" i="1"/>
  <c r="Z3281" i="1"/>
  <c r="AC3281" i="1" s="1"/>
  <c r="T3281" i="1"/>
  <c r="O3281" i="1"/>
  <c r="A3281" i="1"/>
  <c r="AD3280" i="1"/>
  <c r="Z3280" i="1"/>
  <c r="AB3280" i="1" s="1"/>
  <c r="T3280" i="1"/>
  <c r="O3280" i="1"/>
  <c r="A3280" i="1"/>
  <c r="AD3279" i="1"/>
  <c r="Z3279" i="1"/>
  <c r="AC3279" i="1" s="1"/>
  <c r="T3279" i="1"/>
  <c r="O3279" i="1"/>
  <c r="A3279" i="1"/>
  <c r="AD3278" i="1"/>
  <c r="Z3278" i="1"/>
  <c r="AB3278" i="1" s="1"/>
  <c r="T3278" i="1"/>
  <c r="O3278" i="1"/>
  <c r="A3278" i="1"/>
  <c r="AD3277" i="1"/>
  <c r="Z3277" i="1"/>
  <c r="AC3277" i="1" s="1"/>
  <c r="T3277" i="1"/>
  <c r="O3277" i="1"/>
  <c r="A3277" i="1"/>
  <c r="AD3276" i="1"/>
  <c r="Z3276" i="1"/>
  <c r="AB3276" i="1" s="1"/>
  <c r="T3276" i="1"/>
  <c r="O3276" i="1"/>
  <c r="A3276" i="1"/>
  <c r="AD3275" i="1"/>
  <c r="Z3275" i="1"/>
  <c r="AC3275" i="1" s="1"/>
  <c r="T3275" i="1"/>
  <c r="O3275" i="1"/>
  <c r="A3275" i="1"/>
  <c r="AD3274" i="1"/>
  <c r="Z3274" i="1"/>
  <c r="AB3274" i="1" s="1"/>
  <c r="T3274" i="1"/>
  <c r="O3274" i="1"/>
  <c r="A3274" i="1"/>
  <c r="AD3273" i="1"/>
  <c r="Z3273" i="1"/>
  <c r="AC3273" i="1" s="1"/>
  <c r="T3273" i="1"/>
  <c r="O3273" i="1"/>
  <c r="A3273" i="1"/>
  <c r="AD3272" i="1"/>
  <c r="Z3272" i="1"/>
  <c r="AB3272" i="1" s="1"/>
  <c r="T3272" i="1"/>
  <c r="O3272" i="1"/>
  <c r="A3272" i="1"/>
  <c r="AD3271" i="1"/>
  <c r="Z3271" i="1"/>
  <c r="AC3271" i="1" s="1"/>
  <c r="T3271" i="1"/>
  <c r="O3271" i="1"/>
  <c r="A3271" i="1"/>
  <c r="AD3270" i="1"/>
  <c r="Z3270" i="1"/>
  <c r="AB3270" i="1" s="1"/>
  <c r="T3270" i="1"/>
  <c r="O3270" i="1"/>
  <c r="A3270" i="1"/>
  <c r="AD3269" i="1"/>
  <c r="Z3269" i="1"/>
  <c r="AC3269" i="1" s="1"/>
  <c r="T3269" i="1"/>
  <c r="O3269" i="1"/>
  <c r="A3269" i="1"/>
  <c r="AD3268" i="1"/>
  <c r="Z3268" i="1"/>
  <c r="AB3268" i="1" s="1"/>
  <c r="T3268" i="1"/>
  <c r="O3268" i="1"/>
  <c r="A3268" i="1"/>
  <c r="AD3267" i="1"/>
  <c r="Z3267" i="1"/>
  <c r="AC3267" i="1" s="1"/>
  <c r="T3267" i="1"/>
  <c r="O3267" i="1"/>
  <c r="A3267" i="1"/>
  <c r="AD3266" i="1"/>
  <c r="Z3266" i="1"/>
  <c r="AB3266" i="1" s="1"/>
  <c r="T3266" i="1"/>
  <c r="O3266" i="1"/>
  <c r="A3266" i="1"/>
  <c r="AD3265" i="1"/>
  <c r="Z3265" i="1"/>
  <c r="AC3265" i="1" s="1"/>
  <c r="T3265" i="1"/>
  <c r="O3265" i="1"/>
  <c r="A3265" i="1"/>
  <c r="AD3264" i="1"/>
  <c r="Z3264" i="1"/>
  <c r="AB3264" i="1" s="1"/>
  <c r="T3264" i="1"/>
  <c r="O3264" i="1"/>
  <c r="A3264" i="1"/>
  <c r="AD3263" i="1"/>
  <c r="Z3263" i="1"/>
  <c r="AC3263" i="1" s="1"/>
  <c r="T3263" i="1"/>
  <c r="O3263" i="1"/>
  <c r="A3263" i="1"/>
  <c r="AD3262" i="1"/>
  <c r="Z3262" i="1"/>
  <c r="AB3262" i="1" s="1"/>
  <c r="T3262" i="1"/>
  <c r="O3262" i="1"/>
  <c r="A3262" i="1"/>
  <c r="AD3261" i="1"/>
  <c r="Z3261" i="1"/>
  <c r="AC3261" i="1" s="1"/>
  <c r="T3261" i="1"/>
  <c r="O3261" i="1"/>
  <c r="A3261" i="1"/>
  <c r="AD3260" i="1"/>
  <c r="Z3260" i="1"/>
  <c r="AB3260" i="1" s="1"/>
  <c r="T3260" i="1"/>
  <c r="O3260" i="1"/>
  <c r="A3260" i="1"/>
  <c r="AD3259" i="1"/>
  <c r="Z3259" i="1"/>
  <c r="AC3259" i="1" s="1"/>
  <c r="T3259" i="1"/>
  <c r="O3259" i="1"/>
  <c r="A3259" i="1"/>
  <c r="AD3258" i="1"/>
  <c r="Z3258" i="1"/>
  <c r="T3258" i="1"/>
  <c r="O3258" i="1"/>
  <c r="A3258" i="1"/>
  <c r="AD3257" i="1"/>
  <c r="Z3257" i="1"/>
  <c r="AB3257" i="1" s="1"/>
  <c r="T3257" i="1"/>
  <c r="O3257" i="1"/>
  <c r="A3257" i="1"/>
  <c r="AD3256" i="1"/>
  <c r="Z3256" i="1"/>
  <c r="AC3256" i="1" s="1"/>
  <c r="T3256" i="1"/>
  <c r="O3256" i="1"/>
  <c r="A3256" i="1"/>
  <c r="AD3255" i="1"/>
  <c r="Z3255" i="1"/>
  <c r="AB3255" i="1" s="1"/>
  <c r="T3255" i="1"/>
  <c r="O3255" i="1"/>
  <c r="A3255" i="1"/>
  <c r="AD3254" i="1"/>
  <c r="Z3254" i="1"/>
  <c r="AC3254" i="1" s="1"/>
  <c r="T3254" i="1"/>
  <c r="O3254" i="1"/>
  <c r="A3254" i="1"/>
  <c r="AD3253" i="1"/>
  <c r="Z3253" i="1"/>
  <c r="AB3253" i="1" s="1"/>
  <c r="T3253" i="1"/>
  <c r="O3253" i="1"/>
  <c r="A3253" i="1"/>
  <c r="AD3252" i="1"/>
  <c r="Z3252" i="1"/>
  <c r="AC3252" i="1" s="1"/>
  <c r="T3252" i="1"/>
  <c r="O3252" i="1"/>
  <c r="A3252" i="1"/>
  <c r="AD3251" i="1"/>
  <c r="Z3251" i="1"/>
  <c r="AB3251" i="1" s="1"/>
  <c r="T3251" i="1"/>
  <c r="O3251" i="1"/>
  <c r="A3251" i="1"/>
  <c r="AD3250" i="1"/>
  <c r="Z3250" i="1"/>
  <c r="AC3250" i="1" s="1"/>
  <c r="T3250" i="1"/>
  <c r="O3250" i="1"/>
  <c r="A3250" i="1"/>
  <c r="AD3249" i="1"/>
  <c r="Z3249" i="1"/>
  <c r="AB3249" i="1" s="1"/>
  <c r="T3249" i="1"/>
  <c r="O3249" i="1"/>
  <c r="A3249" i="1"/>
  <c r="AD3248" i="1"/>
  <c r="Z3248" i="1"/>
  <c r="AC3248" i="1" s="1"/>
  <c r="T3248" i="1"/>
  <c r="O3248" i="1"/>
  <c r="A3248" i="1"/>
  <c r="AD3247" i="1"/>
  <c r="Z3247" i="1"/>
  <c r="AB3247" i="1" s="1"/>
  <c r="T3247" i="1"/>
  <c r="O3247" i="1"/>
  <c r="A3247" i="1"/>
  <c r="AD3246" i="1"/>
  <c r="Z3246" i="1"/>
  <c r="AC3246" i="1" s="1"/>
  <c r="T3246" i="1"/>
  <c r="O3246" i="1"/>
  <c r="A3246" i="1"/>
  <c r="AD3245" i="1"/>
  <c r="Z3245" i="1"/>
  <c r="AB3245" i="1" s="1"/>
  <c r="T3245" i="1"/>
  <c r="O3245" i="1"/>
  <c r="A3245" i="1"/>
  <c r="AD3244" i="1"/>
  <c r="Z3244" i="1"/>
  <c r="AC3244" i="1" s="1"/>
  <c r="T3244" i="1"/>
  <c r="O3244" i="1"/>
  <c r="A3244" i="1"/>
  <c r="AD3243" i="1"/>
  <c r="Z3243" i="1"/>
  <c r="AB3243" i="1" s="1"/>
  <c r="T3243" i="1"/>
  <c r="O3243" i="1"/>
  <c r="A3243" i="1"/>
  <c r="AD3242" i="1"/>
  <c r="Z3242" i="1"/>
  <c r="AC3242" i="1" s="1"/>
  <c r="T3242" i="1"/>
  <c r="O3242" i="1"/>
  <c r="A3242" i="1"/>
  <c r="AD3241" i="1"/>
  <c r="Z3241" i="1"/>
  <c r="AB3241" i="1" s="1"/>
  <c r="T3241" i="1"/>
  <c r="O3241" i="1"/>
  <c r="A3241" i="1"/>
  <c r="AD3240" i="1"/>
  <c r="Z3240" i="1"/>
  <c r="AC3240" i="1" s="1"/>
  <c r="T3240" i="1"/>
  <c r="O3240" i="1"/>
  <c r="A3240" i="1"/>
  <c r="AD3239" i="1"/>
  <c r="Z3239" i="1"/>
  <c r="AB3239" i="1" s="1"/>
  <c r="T3239" i="1"/>
  <c r="O3239" i="1"/>
  <c r="A3239" i="1"/>
  <c r="AD3238" i="1"/>
  <c r="Z3238" i="1"/>
  <c r="AC3238" i="1" s="1"/>
  <c r="T3238" i="1"/>
  <c r="O3238" i="1"/>
  <c r="A3238" i="1"/>
  <c r="AD3237" i="1"/>
  <c r="Z3237" i="1"/>
  <c r="AB3237" i="1" s="1"/>
  <c r="T3237" i="1"/>
  <c r="O3237" i="1"/>
  <c r="A3237" i="1"/>
  <c r="AD3236" i="1"/>
  <c r="Z3236" i="1"/>
  <c r="AC3236" i="1" s="1"/>
  <c r="T3236" i="1"/>
  <c r="O3236" i="1"/>
  <c r="A3236" i="1"/>
  <c r="AD3235" i="1"/>
  <c r="Z3235" i="1"/>
  <c r="AB3235" i="1" s="1"/>
  <c r="T3235" i="1"/>
  <c r="O3235" i="1"/>
  <c r="A3235" i="1"/>
  <c r="AD3234" i="1"/>
  <c r="Z3234" i="1"/>
  <c r="AC3234" i="1" s="1"/>
  <c r="T3234" i="1"/>
  <c r="O3234" i="1"/>
  <c r="A3234" i="1"/>
  <c r="AD3233" i="1"/>
  <c r="Z3233" i="1"/>
  <c r="AB3233" i="1" s="1"/>
  <c r="T3233" i="1"/>
  <c r="O3233" i="1"/>
  <c r="A3233" i="1"/>
  <c r="AD3232" i="1"/>
  <c r="Z3232" i="1"/>
  <c r="AC3232" i="1" s="1"/>
  <c r="T3232" i="1"/>
  <c r="O3232" i="1"/>
  <c r="A3232" i="1"/>
  <c r="AD3231" i="1"/>
  <c r="Z3231" i="1"/>
  <c r="AB3231" i="1" s="1"/>
  <c r="T3231" i="1"/>
  <c r="O3231" i="1"/>
  <c r="A3231" i="1"/>
  <c r="AD3230" i="1"/>
  <c r="Z3230" i="1"/>
  <c r="AC3230" i="1" s="1"/>
  <c r="T3230" i="1"/>
  <c r="O3230" i="1"/>
  <c r="A3230" i="1"/>
  <c r="AD3229" i="1"/>
  <c r="Z3229" i="1"/>
  <c r="AB3229" i="1" s="1"/>
  <c r="T3229" i="1"/>
  <c r="O3229" i="1"/>
  <c r="A3229" i="1"/>
  <c r="AD3228" i="1"/>
  <c r="Z3228" i="1"/>
  <c r="AC3228" i="1" s="1"/>
  <c r="T3228" i="1"/>
  <c r="O3228" i="1"/>
  <c r="A3228" i="1"/>
  <c r="AD3227" i="1"/>
  <c r="Z3227" i="1"/>
  <c r="AB3227" i="1" s="1"/>
  <c r="T3227" i="1"/>
  <c r="O3227" i="1"/>
  <c r="A3227" i="1"/>
  <c r="AD3226" i="1"/>
  <c r="Z3226" i="1"/>
  <c r="AC3226" i="1" s="1"/>
  <c r="T3226" i="1"/>
  <c r="O3226" i="1"/>
  <c r="A3226" i="1"/>
  <c r="AD3225" i="1"/>
  <c r="Z3225" i="1"/>
  <c r="AB3225" i="1" s="1"/>
  <c r="T3225" i="1"/>
  <c r="O3225" i="1"/>
  <c r="A3225" i="1"/>
  <c r="AD3224" i="1"/>
  <c r="Z3224" i="1"/>
  <c r="AC3224" i="1" s="1"/>
  <c r="T3224" i="1"/>
  <c r="O3224" i="1"/>
  <c r="A3224" i="1"/>
  <c r="AD3223" i="1"/>
  <c r="Z3223" i="1"/>
  <c r="AB3223" i="1" s="1"/>
  <c r="T3223" i="1"/>
  <c r="O3223" i="1"/>
  <c r="A3223" i="1"/>
  <c r="AD3222" i="1"/>
  <c r="Z3222" i="1"/>
  <c r="AC3222" i="1" s="1"/>
  <c r="T3222" i="1"/>
  <c r="O3222" i="1"/>
  <c r="A3222" i="1"/>
  <c r="AD3221" i="1"/>
  <c r="Z3221" i="1"/>
  <c r="AB3221" i="1" s="1"/>
  <c r="T3221" i="1"/>
  <c r="O3221" i="1"/>
  <c r="A3221" i="1"/>
  <c r="AD3220" i="1"/>
  <c r="Z3220" i="1"/>
  <c r="AC3220" i="1" s="1"/>
  <c r="T3220" i="1"/>
  <c r="O3220" i="1"/>
  <c r="A3220" i="1"/>
  <c r="AD3219" i="1"/>
  <c r="Z3219" i="1"/>
  <c r="AA3219" i="1" s="1"/>
  <c r="T3219" i="1"/>
  <c r="O3219" i="1"/>
  <c r="A3219" i="1"/>
  <c r="AD3218" i="1"/>
  <c r="AA3218" i="1"/>
  <c r="Z3218" i="1"/>
  <c r="AB3218" i="1" s="1"/>
  <c r="T3218" i="1"/>
  <c r="O3218" i="1"/>
  <c r="A3218" i="1"/>
  <c r="AD3217" i="1"/>
  <c r="Z3217" i="1"/>
  <c r="AB3217" i="1" s="1"/>
  <c r="T3217" i="1"/>
  <c r="O3217" i="1"/>
  <c r="A3217" i="1"/>
  <c r="AD3216" i="1"/>
  <c r="Z3216" i="1"/>
  <c r="AB3216" i="1" s="1"/>
  <c r="T3216" i="1"/>
  <c r="O3216" i="1"/>
  <c r="A3216" i="1"/>
  <c r="AD3215" i="1"/>
  <c r="Z3215" i="1"/>
  <c r="AB3215" i="1" s="1"/>
  <c r="T3215" i="1"/>
  <c r="O3215" i="1"/>
  <c r="A3215" i="1"/>
  <c r="AD3214" i="1"/>
  <c r="Z3214" i="1"/>
  <c r="AB3214" i="1" s="1"/>
  <c r="T3214" i="1"/>
  <c r="O3214" i="1"/>
  <c r="A3214" i="1"/>
  <c r="AD3213" i="1"/>
  <c r="Z3213" i="1"/>
  <c r="AB3213" i="1" s="1"/>
  <c r="T3213" i="1"/>
  <c r="O3213" i="1"/>
  <c r="A3213" i="1"/>
  <c r="AD3212" i="1"/>
  <c r="Z3212" i="1"/>
  <c r="AB3212" i="1" s="1"/>
  <c r="T3212" i="1"/>
  <c r="O3212" i="1"/>
  <c r="A3212" i="1"/>
  <c r="AD3211" i="1"/>
  <c r="Z3211" i="1"/>
  <c r="AB3211" i="1" s="1"/>
  <c r="T3211" i="1"/>
  <c r="O3211" i="1"/>
  <c r="A3211" i="1"/>
  <c r="AD3210" i="1"/>
  <c r="Z3210" i="1"/>
  <c r="AB3210" i="1" s="1"/>
  <c r="T3210" i="1"/>
  <c r="O3210" i="1"/>
  <c r="A3210" i="1"/>
  <c r="AD3209" i="1"/>
  <c r="Z3209" i="1"/>
  <c r="AB3209" i="1" s="1"/>
  <c r="T3209" i="1"/>
  <c r="O3209" i="1"/>
  <c r="A3209" i="1"/>
  <c r="AD3208" i="1"/>
  <c r="Z3208" i="1"/>
  <c r="AB3208" i="1" s="1"/>
  <c r="T3208" i="1"/>
  <c r="O3208" i="1"/>
  <c r="A3208" i="1"/>
  <c r="AD3207" i="1"/>
  <c r="Z3207" i="1"/>
  <c r="AB3207" i="1" s="1"/>
  <c r="T3207" i="1"/>
  <c r="O3207" i="1"/>
  <c r="A3207" i="1"/>
  <c r="AD3206" i="1"/>
  <c r="Z3206" i="1"/>
  <c r="AB3206" i="1" s="1"/>
  <c r="T3206" i="1"/>
  <c r="O3206" i="1"/>
  <c r="A3206" i="1"/>
  <c r="AD3205" i="1"/>
  <c r="Z3205" i="1"/>
  <c r="AB3205" i="1" s="1"/>
  <c r="T3205" i="1"/>
  <c r="O3205" i="1"/>
  <c r="A3205" i="1"/>
  <c r="AD3204" i="1"/>
  <c r="Z3204" i="1"/>
  <c r="AB3204" i="1" s="1"/>
  <c r="T3204" i="1"/>
  <c r="O3204" i="1"/>
  <c r="A3204" i="1"/>
  <c r="AD3203" i="1"/>
  <c r="Z3203" i="1"/>
  <c r="AB3203" i="1" s="1"/>
  <c r="T3203" i="1"/>
  <c r="O3203" i="1"/>
  <c r="A3203" i="1"/>
  <c r="AD3202" i="1"/>
  <c r="Z3202" i="1"/>
  <c r="AB3202" i="1" s="1"/>
  <c r="T3202" i="1"/>
  <c r="O3202" i="1"/>
  <c r="A3202" i="1"/>
  <c r="AD3201" i="1"/>
  <c r="Z3201" i="1"/>
  <c r="AB3201" i="1" s="1"/>
  <c r="T3201" i="1"/>
  <c r="O3201" i="1"/>
  <c r="A3201" i="1"/>
  <c r="AD3200" i="1"/>
  <c r="Z3200" i="1"/>
  <c r="AB3200" i="1" s="1"/>
  <c r="T3200" i="1"/>
  <c r="O3200" i="1"/>
  <c r="A3200" i="1"/>
  <c r="AD3199" i="1"/>
  <c r="Z3199" i="1"/>
  <c r="AB3199" i="1" s="1"/>
  <c r="T3199" i="1"/>
  <c r="O3199" i="1"/>
  <c r="A3199" i="1"/>
  <c r="AD3198" i="1"/>
  <c r="Z3198" i="1"/>
  <c r="AB3198" i="1" s="1"/>
  <c r="T3198" i="1"/>
  <c r="A3198" i="1"/>
  <c r="AD3197" i="1"/>
  <c r="Z3197" i="1"/>
  <c r="AB3197" i="1" s="1"/>
  <c r="T3197" i="1"/>
  <c r="O3197" i="1"/>
  <c r="A3197" i="1"/>
  <c r="AD3196" i="1"/>
  <c r="Z3196" i="1"/>
  <c r="AB3196" i="1" s="1"/>
  <c r="T3196" i="1"/>
  <c r="O3196" i="1"/>
  <c r="A3196" i="1"/>
  <c r="AD3195" i="1"/>
  <c r="Z3195" i="1"/>
  <c r="AB3195" i="1" s="1"/>
  <c r="T3195" i="1"/>
  <c r="O3195" i="1"/>
  <c r="A3195" i="1"/>
  <c r="AD3194" i="1"/>
  <c r="Z3194" i="1"/>
  <c r="AB3194" i="1" s="1"/>
  <c r="T3194" i="1"/>
  <c r="O3194" i="1"/>
  <c r="A3194" i="1"/>
  <c r="AD3193" i="1"/>
  <c r="Z3193" i="1"/>
  <c r="AB3193" i="1" s="1"/>
  <c r="T3193" i="1"/>
  <c r="O3193" i="1"/>
  <c r="A3193" i="1"/>
  <c r="AD3192" i="1"/>
  <c r="Z3192" i="1"/>
  <c r="AB3192" i="1" s="1"/>
  <c r="T3192" i="1"/>
  <c r="O3192" i="1"/>
  <c r="A3192" i="1"/>
  <c r="AD3191" i="1"/>
  <c r="Z3191" i="1"/>
  <c r="AB3191" i="1" s="1"/>
  <c r="T3191" i="1"/>
  <c r="O3191" i="1"/>
  <c r="A3191" i="1"/>
  <c r="AD3190" i="1"/>
  <c r="Z3190" i="1"/>
  <c r="AB3190" i="1" s="1"/>
  <c r="T3190" i="1"/>
  <c r="O3190" i="1"/>
  <c r="A3190" i="1"/>
  <c r="AD3189" i="1"/>
  <c r="Z3189" i="1"/>
  <c r="AB3189" i="1" s="1"/>
  <c r="T3189" i="1"/>
  <c r="O3189" i="1"/>
  <c r="A3189" i="1"/>
  <c r="AD3188" i="1"/>
  <c r="Z3188" i="1"/>
  <c r="AB3188" i="1" s="1"/>
  <c r="T3188" i="1"/>
  <c r="O3188" i="1"/>
  <c r="A3188" i="1"/>
  <c r="AD3187" i="1"/>
  <c r="Z3187" i="1"/>
  <c r="AB3187" i="1" s="1"/>
  <c r="T3187" i="1"/>
  <c r="O3187" i="1"/>
  <c r="A3187" i="1"/>
  <c r="AD3186" i="1"/>
  <c r="Z3186" i="1"/>
  <c r="AB3186" i="1" s="1"/>
  <c r="T3186" i="1"/>
  <c r="O3186" i="1"/>
  <c r="A3186" i="1"/>
  <c r="AD3185" i="1"/>
  <c r="Z3185" i="1"/>
  <c r="AB3185" i="1" s="1"/>
  <c r="T3185" i="1"/>
  <c r="O3185" i="1"/>
  <c r="A3185" i="1"/>
  <c r="AD3184" i="1"/>
  <c r="Z3184" i="1"/>
  <c r="AB3184" i="1" s="1"/>
  <c r="T3184" i="1"/>
  <c r="O3184" i="1"/>
  <c r="A3184" i="1"/>
  <c r="AD3183" i="1"/>
  <c r="Z3183" i="1"/>
  <c r="AB3183" i="1" s="1"/>
  <c r="T3183" i="1"/>
  <c r="O3183" i="1"/>
  <c r="A3183" i="1"/>
  <c r="AD3182" i="1"/>
  <c r="Z3182" i="1"/>
  <c r="AB3182" i="1" s="1"/>
  <c r="T3182" i="1"/>
  <c r="O3182" i="1"/>
  <c r="A3182" i="1"/>
  <c r="AD3181" i="1"/>
  <c r="Z3181" i="1"/>
  <c r="AB3181" i="1" s="1"/>
  <c r="T3181" i="1"/>
  <c r="O3181" i="1"/>
  <c r="A3181" i="1"/>
  <c r="AD3180" i="1"/>
  <c r="Z3180" i="1"/>
  <c r="AB3180" i="1" s="1"/>
  <c r="T3180" i="1"/>
  <c r="O3180" i="1"/>
  <c r="A3180" i="1"/>
  <c r="AD3179" i="1"/>
  <c r="Z3179" i="1"/>
  <c r="AB3179" i="1" s="1"/>
  <c r="T3179" i="1"/>
  <c r="O3179" i="1"/>
  <c r="A3179" i="1"/>
  <c r="AD3178" i="1"/>
  <c r="Z3178" i="1"/>
  <c r="AB3178" i="1" s="1"/>
  <c r="T3178" i="1"/>
  <c r="O3178" i="1"/>
  <c r="A3178" i="1"/>
  <c r="AD3177" i="1"/>
  <c r="Z3177" i="1"/>
  <c r="AB3177" i="1" s="1"/>
  <c r="T3177" i="1"/>
  <c r="O3177" i="1"/>
  <c r="A3177" i="1"/>
  <c r="AD3176" i="1"/>
  <c r="Z3176" i="1"/>
  <c r="AB3176" i="1" s="1"/>
  <c r="T3176" i="1"/>
  <c r="O3176" i="1"/>
  <c r="A3176" i="1"/>
  <c r="AD3175" i="1"/>
  <c r="Z3175" i="1"/>
  <c r="AB3175" i="1" s="1"/>
  <c r="T3175" i="1"/>
  <c r="O3175" i="1"/>
  <c r="A3175" i="1"/>
  <c r="AD3174" i="1"/>
  <c r="Z3174" i="1"/>
  <c r="AB3174" i="1" s="1"/>
  <c r="T3174" i="1"/>
  <c r="O3174" i="1"/>
  <c r="A3174" i="1"/>
  <c r="AD3173" i="1"/>
  <c r="Z3173" i="1"/>
  <c r="AB3173" i="1" s="1"/>
  <c r="T3173" i="1"/>
  <c r="O3173" i="1"/>
  <c r="A3173" i="1"/>
  <c r="AD3172" i="1"/>
  <c r="Z3172" i="1"/>
  <c r="AB3172" i="1" s="1"/>
  <c r="T3172" i="1"/>
  <c r="O3172" i="1"/>
  <c r="A3172" i="1"/>
  <c r="AD3171" i="1"/>
  <c r="Z3171" i="1"/>
  <c r="AB3171" i="1" s="1"/>
  <c r="T3171" i="1"/>
  <c r="O3171" i="1"/>
  <c r="A3171" i="1"/>
  <c r="AD3170" i="1"/>
  <c r="Z3170" i="1"/>
  <c r="AB3170" i="1" s="1"/>
  <c r="T3170" i="1"/>
  <c r="O3170" i="1"/>
  <c r="A3170" i="1"/>
  <c r="AD3169" i="1"/>
  <c r="Z3169" i="1"/>
  <c r="AB3169" i="1" s="1"/>
  <c r="T3169" i="1"/>
  <c r="O3169" i="1"/>
  <c r="A3169" i="1"/>
  <c r="AD3168" i="1"/>
  <c r="Z3168" i="1"/>
  <c r="AB3168" i="1" s="1"/>
  <c r="T3168" i="1"/>
  <c r="O3168" i="1"/>
  <c r="A3168" i="1"/>
  <c r="AD3167" i="1"/>
  <c r="Z3167" i="1"/>
  <c r="AB3167" i="1" s="1"/>
  <c r="T3167" i="1"/>
  <c r="O3167" i="1"/>
  <c r="A3167" i="1"/>
  <c r="AD3166" i="1"/>
  <c r="Z3166" i="1"/>
  <c r="AB3166" i="1" s="1"/>
  <c r="T3166" i="1"/>
  <c r="O3166" i="1"/>
  <c r="A3166" i="1"/>
  <c r="AD3165" i="1"/>
  <c r="Z3165" i="1"/>
  <c r="AB3165" i="1" s="1"/>
  <c r="T3165" i="1"/>
  <c r="O3165" i="1"/>
  <c r="A3165" i="1"/>
  <c r="AD3164" i="1"/>
  <c r="Z3164" i="1"/>
  <c r="AB3164" i="1" s="1"/>
  <c r="T3164" i="1"/>
  <c r="O3164" i="1"/>
  <c r="A3164" i="1"/>
  <c r="AD3163" i="1"/>
  <c r="Z3163" i="1"/>
  <c r="AB3163" i="1" s="1"/>
  <c r="T3163" i="1"/>
  <c r="O3163" i="1"/>
  <c r="A3163" i="1"/>
  <c r="AD3162" i="1"/>
  <c r="Z3162" i="1"/>
  <c r="AB3162" i="1" s="1"/>
  <c r="T3162" i="1"/>
  <c r="O3162" i="1"/>
  <c r="A3162" i="1"/>
  <c r="AD3161" i="1"/>
  <c r="Z3161" i="1"/>
  <c r="AB3161" i="1" s="1"/>
  <c r="T3161" i="1"/>
  <c r="O3161" i="1"/>
  <c r="A3161" i="1"/>
  <c r="AD3160" i="1"/>
  <c r="Z3160" i="1"/>
  <c r="AB3160" i="1" s="1"/>
  <c r="T3160" i="1"/>
  <c r="O3160" i="1"/>
  <c r="A3160" i="1"/>
  <c r="AD3159" i="1"/>
  <c r="Z3159" i="1"/>
  <c r="AB3159" i="1" s="1"/>
  <c r="T3159" i="1"/>
  <c r="O3159" i="1"/>
  <c r="A3159" i="1"/>
  <c r="AD3158" i="1"/>
  <c r="Z3158" i="1"/>
  <c r="AB3158" i="1" s="1"/>
  <c r="T3158" i="1"/>
  <c r="O3158" i="1"/>
  <c r="A3158" i="1"/>
  <c r="AD3157" i="1"/>
  <c r="Z3157" i="1"/>
  <c r="AB3157" i="1" s="1"/>
  <c r="T3157" i="1"/>
  <c r="O3157" i="1"/>
  <c r="A3157" i="1"/>
  <c r="AD3156" i="1"/>
  <c r="Z3156" i="1"/>
  <c r="AB3156" i="1" s="1"/>
  <c r="T3156" i="1"/>
  <c r="O3156" i="1"/>
  <c r="A3156" i="1"/>
  <c r="AD3155" i="1"/>
  <c r="Z3155" i="1"/>
  <c r="AB3155" i="1" s="1"/>
  <c r="T3155" i="1"/>
  <c r="O3155" i="1"/>
  <c r="A3155" i="1"/>
  <c r="AD3154" i="1"/>
  <c r="Z3154" i="1"/>
  <c r="AB3154" i="1" s="1"/>
  <c r="T3154" i="1"/>
  <c r="O3154" i="1"/>
  <c r="A3154" i="1"/>
  <c r="AD3153" i="1"/>
  <c r="Z3153" i="1"/>
  <c r="AB3153" i="1" s="1"/>
  <c r="T3153" i="1"/>
  <c r="O3153" i="1"/>
  <c r="A3153" i="1"/>
  <c r="AD3152" i="1"/>
  <c r="Z3152" i="1"/>
  <c r="AB3152" i="1" s="1"/>
  <c r="T3152" i="1"/>
  <c r="O3152" i="1"/>
  <c r="A3152" i="1"/>
  <c r="AD3151" i="1"/>
  <c r="Z3151" i="1"/>
  <c r="AB3151" i="1" s="1"/>
  <c r="T3151" i="1"/>
  <c r="O3151" i="1"/>
  <c r="A3151" i="1"/>
  <c r="AD3150" i="1"/>
  <c r="Z3150" i="1"/>
  <c r="AB3150" i="1" s="1"/>
  <c r="T3150" i="1"/>
  <c r="O3150" i="1"/>
  <c r="A3150" i="1"/>
  <c r="AD3149" i="1"/>
  <c r="Z3149" i="1"/>
  <c r="AB3149" i="1" s="1"/>
  <c r="T3149" i="1"/>
  <c r="A3149" i="1"/>
  <c r="AD3148" i="1"/>
  <c r="Z3148" i="1"/>
  <c r="T3148" i="1"/>
  <c r="O3148" i="1"/>
  <c r="A3148" i="1"/>
  <c r="AD3147" i="1"/>
  <c r="Z3147" i="1"/>
  <c r="AB3147" i="1" s="1"/>
  <c r="T3147" i="1"/>
  <c r="O3147" i="1"/>
  <c r="A3147" i="1"/>
  <c r="AD3146" i="1"/>
  <c r="Z3146" i="1"/>
  <c r="AC3146" i="1" s="1"/>
  <c r="T3146" i="1"/>
  <c r="O3146" i="1"/>
  <c r="A3146" i="1"/>
  <c r="AD3145" i="1"/>
  <c r="Z3145" i="1"/>
  <c r="AB3145" i="1" s="1"/>
  <c r="T3145" i="1"/>
  <c r="O3145" i="1"/>
  <c r="A3145" i="1"/>
  <c r="AD3144" i="1"/>
  <c r="Z3144" i="1"/>
  <c r="AC3144" i="1" s="1"/>
  <c r="T3144" i="1"/>
  <c r="O3144" i="1"/>
  <c r="A3144" i="1"/>
  <c r="AD3143" i="1"/>
  <c r="Z3143" i="1"/>
  <c r="AB3143" i="1" s="1"/>
  <c r="T3143" i="1"/>
  <c r="O3143" i="1"/>
  <c r="A3143" i="1"/>
  <c r="AD3142" i="1"/>
  <c r="Z3142" i="1"/>
  <c r="AC3142" i="1" s="1"/>
  <c r="T3142" i="1"/>
  <c r="O3142" i="1"/>
  <c r="A3142" i="1"/>
  <c r="AD3141" i="1"/>
  <c r="Z3141" i="1"/>
  <c r="AB3141" i="1" s="1"/>
  <c r="T3141" i="1"/>
  <c r="O3141" i="1"/>
  <c r="A3141" i="1"/>
  <c r="AD3140" i="1"/>
  <c r="Z3140" i="1"/>
  <c r="AC3140" i="1" s="1"/>
  <c r="T3140" i="1"/>
  <c r="O3140" i="1"/>
  <c r="A3140" i="1"/>
  <c r="AD3139" i="1"/>
  <c r="Z3139" i="1"/>
  <c r="AB3139" i="1" s="1"/>
  <c r="T3139" i="1"/>
  <c r="O3139" i="1"/>
  <c r="A3139" i="1"/>
  <c r="AD3138" i="1"/>
  <c r="Z3138" i="1"/>
  <c r="AB3138" i="1" s="1"/>
  <c r="T3138" i="1"/>
  <c r="O3138" i="1"/>
  <c r="A3138" i="1"/>
  <c r="AD3137" i="1"/>
  <c r="Z3137" i="1"/>
  <c r="AC3137" i="1" s="1"/>
  <c r="T3137" i="1"/>
  <c r="O3137" i="1"/>
  <c r="A3137" i="1"/>
  <c r="AD3136" i="1"/>
  <c r="Z3136" i="1"/>
  <c r="AB3136" i="1" s="1"/>
  <c r="T3136" i="1"/>
  <c r="O3136" i="1"/>
  <c r="A3136" i="1"/>
  <c r="AD3135" i="1"/>
  <c r="Z3135" i="1"/>
  <c r="AC3135" i="1" s="1"/>
  <c r="T3135" i="1"/>
  <c r="O3135" i="1"/>
  <c r="A3135" i="1"/>
  <c r="AD3134" i="1"/>
  <c r="Z3134" i="1"/>
  <c r="AB3134" i="1" s="1"/>
  <c r="T3134" i="1"/>
  <c r="O3134" i="1"/>
  <c r="A3134" i="1"/>
  <c r="AD3133" i="1"/>
  <c r="Z3133" i="1"/>
  <c r="AC3133" i="1" s="1"/>
  <c r="T3133" i="1"/>
  <c r="O3133" i="1"/>
  <c r="A3133" i="1"/>
  <c r="AD3132" i="1"/>
  <c r="Z3132" i="1"/>
  <c r="AB3132" i="1" s="1"/>
  <c r="T3132" i="1"/>
  <c r="O3132" i="1"/>
  <c r="A3132" i="1"/>
  <c r="AD3131" i="1"/>
  <c r="Z3131" i="1"/>
  <c r="AC3131" i="1" s="1"/>
  <c r="T3131" i="1"/>
  <c r="O3131" i="1"/>
  <c r="A3131" i="1"/>
  <c r="AD3130" i="1"/>
  <c r="Z3130" i="1"/>
  <c r="AB3130" i="1" s="1"/>
  <c r="T3130" i="1"/>
  <c r="O3130" i="1"/>
  <c r="A3130" i="1"/>
  <c r="AD3129" i="1"/>
  <c r="Z3129" i="1"/>
  <c r="AC3129" i="1" s="1"/>
  <c r="T3129" i="1"/>
  <c r="O3129" i="1"/>
  <c r="A3129" i="1"/>
  <c r="AD3128" i="1"/>
  <c r="Z3128" i="1"/>
  <c r="AB3128" i="1" s="1"/>
  <c r="T3128" i="1"/>
  <c r="O3128" i="1"/>
  <c r="A3128" i="1"/>
  <c r="AD3127" i="1"/>
  <c r="Z3127" i="1"/>
  <c r="AC3127" i="1" s="1"/>
  <c r="T3127" i="1"/>
  <c r="O3127" i="1"/>
  <c r="A3127" i="1"/>
  <c r="AD3126" i="1"/>
  <c r="Z3126" i="1"/>
  <c r="AB3126" i="1" s="1"/>
  <c r="T3126" i="1"/>
  <c r="O3126" i="1"/>
  <c r="A3126" i="1"/>
  <c r="AD3125" i="1"/>
  <c r="Z3125" i="1"/>
  <c r="AC3125" i="1" s="1"/>
  <c r="T3125" i="1"/>
  <c r="O3125" i="1"/>
  <c r="A3125" i="1"/>
  <c r="AD3124" i="1"/>
  <c r="Z3124" i="1"/>
  <c r="AB3124" i="1" s="1"/>
  <c r="T3124" i="1"/>
  <c r="O3124" i="1"/>
  <c r="A3124" i="1"/>
  <c r="AD3123" i="1"/>
  <c r="Z3123" i="1"/>
  <c r="AC3123" i="1" s="1"/>
  <c r="T3123" i="1"/>
  <c r="O3123" i="1"/>
  <c r="A3123" i="1"/>
  <c r="AD3122" i="1"/>
  <c r="Z3122" i="1"/>
  <c r="AB3122" i="1" s="1"/>
  <c r="T3122" i="1"/>
  <c r="O3122" i="1"/>
  <c r="A3122" i="1"/>
  <c r="AD3121" i="1"/>
  <c r="Z3121" i="1"/>
  <c r="AC3121" i="1" s="1"/>
  <c r="T3121" i="1"/>
  <c r="O3121" i="1"/>
  <c r="A3121" i="1"/>
  <c r="AD3120" i="1"/>
  <c r="Z3120" i="1"/>
  <c r="AB3120" i="1" s="1"/>
  <c r="T3120" i="1"/>
  <c r="O3120" i="1"/>
  <c r="A3120" i="1"/>
  <c r="AD3119" i="1"/>
  <c r="Z3119" i="1"/>
  <c r="AC3119" i="1" s="1"/>
  <c r="T3119" i="1"/>
  <c r="O3119" i="1"/>
  <c r="A3119" i="1"/>
  <c r="AD3118" i="1"/>
  <c r="Z3118" i="1"/>
  <c r="AB3118" i="1" s="1"/>
  <c r="T3118" i="1"/>
  <c r="O3118" i="1"/>
  <c r="A3118" i="1"/>
  <c r="AD3117" i="1"/>
  <c r="Z3117" i="1"/>
  <c r="AC3117" i="1" s="1"/>
  <c r="T3117" i="1"/>
  <c r="O3117" i="1"/>
  <c r="A3117" i="1"/>
  <c r="AD3116" i="1"/>
  <c r="Z3116" i="1"/>
  <c r="AB3116" i="1" s="1"/>
  <c r="T3116" i="1"/>
  <c r="O3116" i="1"/>
  <c r="A3116" i="1"/>
  <c r="AD3115" i="1"/>
  <c r="Z3115" i="1"/>
  <c r="AC3115" i="1" s="1"/>
  <c r="T3115" i="1"/>
  <c r="O3115" i="1"/>
  <c r="A3115" i="1"/>
  <c r="AD3114" i="1"/>
  <c r="AA3114" i="1"/>
  <c r="Z3114" i="1"/>
  <c r="AB3114" i="1" s="1"/>
  <c r="T3114" i="1"/>
  <c r="A3114" i="1"/>
  <c r="AD3113" i="1"/>
  <c r="Z3113" i="1"/>
  <c r="AB3113" i="1" s="1"/>
  <c r="T3113" i="1"/>
  <c r="O3113" i="1"/>
  <c r="A3113" i="1"/>
  <c r="AD3112" i="1"/>
  <c r="Z3112" i="1"/>
  <c r="AB3112" i="1" s="1"/>
  <c r="T3112" i="1"/>
  <c r="O3112" i="1"/>
  <c r="A3112" i="1"/>
  <c r="AD3111" i="1"/>
  <c r="Z3111" i="1"/>
  <c r="AB3111" i="1" s="1"/>
  <c r="T3111" i="1"/>
  <c r="O3111" i="1"/>
  <c r="A3111" i="1"/>
  <c r="AD3110" i="1"/>
  <c r="Z3110" i="1"/>
  <c r="AB3110" i="1" s="1"/>
  <c r="T3110" i="1"/>
  <c r="O3110" i="1"/>
  <c r="A3110" i="1"/>
  <c r="AD3109" i="1"/>
  <c r="Z3109" i="1"/>
  <c r="AB3109" i="1" s="1"/>
  <c r="T3109" i="1"/>
  <c r="O3109" i="1"/>
  <c r="A3109" i="1"/>
  <c r="AD3108" i="1"/>
  <c r="Z3108" i="1"/>
  <c r="AB3108" i="1" s="1"/>
  <c r="T3108" i="1"/>
  <c r="O3108" i="1"/>
  <c r="A3108" i="1"/>
  <c r="AD3107" i="1"/>
  <c r="Z3107" i="1"/>
  <c r="AB3107" i="1" s="1"/>
  <c r="T3107" i="1"/>
  <c r="O3107" i="1"/>
  <c r="A3107" i="1"/>
  <c r="AD3106" i="1"/>
  <c r="Z3106" i="1"/>
  <c r="AB3106" i="1" s="1"/>
  <c r="T3106" i="1"/>
  <c r="O3106" i="1"/>
  <c r="A3106" i="1"/>
  <c r="AD3105" i="1"/>
  <c r="Z3105" i="1"/>
  <c r="AB3105" i="1" s="1"/>
  <c r="T3105" i="1"/>
  <c r="O3105" i="1"/>
  <c r="A3105" i="1"/>
  <c r="AD3104" i="1"/>
  <c r="Z3104" i="1"/>
  <c r="AB3104" i="1" s="1"/>
  <c r="T3104" i="1"/>
  <c r="O3104" i="1"/>
  <c r="A3104" i="1"/>
  <c r="AD3103" i="1"/>
  <c r="Z3103" i="1"/>
  <c r="AB3103" i="1" s="1"/>
  <c r="T3103" i="1"/>
  <c r="O3103" i="1"/>
  <c r="A3103" i="1"/>
  <c r="AD3102" i="1"/>
  <c r="Z3102" i="1"/>
  <c r="AB3102" i="1" s="1"/>
  <c r="T3102" i="1"/>
  <c r="O3102" i="1"/>
  <c r="A3102" i="1"/>
  <c r="AD3101" i="1"/>
  <c r="Z3101" i="1"/>
  <c r="AB3101" i="1" s="1"/>
  <c r="T3101" i="1"/>
  <c r="O3101" i="1"/>
  <c r="A3101" i="1"/>
  <c r="AD3100" i="1"/>
  <c r="Z3100" i="1"/>
  <c r="AB3100" i="1" s="1"/>
  <c r="T3100" i="1"/>
  <c r="O3100" i="1"/>
  <c r="A3100" i="1"/>
  <c r="A3099" i="1"/>
  <c r="A3098" i="1"/>
  <c r="AD3097" i="1"/>
  <c r="Z3097" i="1"/>
  <c r="AB3097" i="1" s="1"/>
  <c r="T3097" i="1"/>
  <c r="O3097" i="1"/>
  <c r="A3097" i="1"/>
  <c r="AD3096" i="1"/>
  <c r="Z3096" i="1"/>
  <c r="AB3096" i="1" s="1"/>
  <c r="T3096" i="1"/>
  <c r="O3096" i="1"/>
  <c r="A3096" i="1"/>
  <c r="AD3095" i="1"/>
  <c r="Z3095" i="1"/>
  <c r="AB3095" i="1" s="1"/>
  <c r="T3095" i="1"/>
  <c r="A3095" i="1"/>
  <c r="AD3094" i="1"/>
  <c r="Z3094" i="1"/>
  <c r="AB3094" i="1" s="1"/>
  <c r="T3094" i="1"/>
  <c r="A3094" i="1"/>
  <c r="AD3093" i="1"/>
  <c r="Z3093" i="1"/>
  <c r="AB3093" i="1" s="1"/>
  <c r="T3093" i="1"/>
  <c r="A3093" i="1"/>
  <c r="AD3092" i="1"/>
  <c r="Z3092" i="1"/>
  <c r="AB3092" i="1" s="1"/>
  <c r="T3092" i="1"/>
  <c r="O3092" i="1"/>
  <c r="A3092" i="1"/>
  <c r="AD3091" i="1"/>
  <c r="Z3091" i="1"/>
  <c r="AC3091" i="1" s="1"/>
  <c r="T3091" i="1"/>
  <c r="O3091" i="1"/>
  <c r="A3091" i="1"/>
  <c r="AD3090" i="1"/>
  <c r="Z3090" i="1"/>
  <c r="AB3090" i="1" s="1"/>
  <c r="T3090" i="1"/>
  <c r="O3090" i="1"/>
  <c r="A3090" i="1"/>
  <c r="AD3089" i="1"/>
  <c r="Z3089" i="1"/>
  <c r="AC3089" i="1" s="1"/>
  <c r="T3089" i="1"/>
  <c r="O3089" i="1"/>
  <c r="A3089" i="1"/>
  <c r="AD3088" i="1"/>
  <c r="Z3088" i="1"/>
  <c r="AB3088" i="1" s="1"/>
  <c r="T3088" i="1"/>
  <c r="O3088" i="1"/>
  <c r="A3088" i="1"/>
  <c r="AD3087" i="1"/>
  <c r="Z3087" i="1"/>
  <c r="AC3087" i="1" s="1"/>
  <c r="T3087" i="1"/>
  <c r="O3087" i="1"/>
  <c r="A3087" i="1"/>
  <c r="AD3086" i="1"/>
  <c r="Z3086" i="1"/>
  <c r="AB3086" i="1" s="1"/>
  <c r="T3086" i="1"/>
  <c r="O3086" i="1"/>
  <c r="A3086" i="1"/>
  <c r="AD3085" i="1"/>
  <c r="Z3085" i="1"/>
  <c r="AC3085" i="1" s="1"/>
  <c r="T3085" i="1"/>
  <c r="O3085" i="1"/>
  <c r="A3085" i="1"/>
  <c r="AD3084" i="1"/>
  <c r="Z3084" i="1"/>
  <c r="AB3084" i="1" s="1"/>
  <c r="T3084" i="1"/>
  <c r="O3084" i="1"/>
  <c r="A3084" i="1"/>
  <c r="AD3083" i="1"/>
  <c r="Z3083" i="1"/>
  <c r="AC3083" i="1" s="1"/>
  <c r="T3083" i="1"/>
  <c r="O3083" i="1"/>
  <c r="A3083" i="1"/>
  <c r="AD3082" i="1"/>
  <c r="Z3082" i="1"/>
  <c r="AB3082" i="1" s="1"/>
  <c r="T3082" i="1"/>
  <c r="O3082" i="1"/>
  <c r="A3082" i="1"/>
  <c r="AD3081" i="1"/>
  <c r="Z3081" i="1"/>
  <c r="AC3081" i="1" s="1"/>
  <c r="T3081" i="1"/>
  <c r="O3081" i="1"/>
  <c r="A3081" i="1"/>
  <c r="AD3080" i="1"/>
  <c r="Z3080" i="1"/>
  <c r="AB3080" i="1" s="1"/>
  <c r="T3080" i="1"/>
  <c r="O3080" i="1"/>
  <c r="A3080" i="1"/>
  <c r="AD3079" i="1"/>
  <c r="Z3079" i="1"/>
  <c r="AC3079" i="1" s="1"/>
  <c r="T3079" i="1"/>
  <c r="O3079" i="1"/>
  <c r="A3079" i="1"/>
  <c r="AD3078" i="1"/>
  <c r="Z3078" i="1"/>
  <c r="AB3078" i="1" s="1"/>
  <c r="T3078" i="1"/>
  <c r="O3078" i="1"/>
  <c r="A3078" i="1"/>
  <c r="AD3077" i="1"/>
  <c r="Z3077" i="1"/>
  <c r="AC3077" i="1" s="1"/>
  <c r="T3077" i="1"/>
  <c r="O3077" i="1"/>
  <c r="A3077" i="1"/>
  <c r="AD3076" i="1"/>
  <c r="Z3076" i="1"/>
  <c r="AB3076" i="1" s="1"/>
  <c r="T3076" i="1"/>
  <c r="O3076" i="1"/>
  <c r="A3076" i="1"/>
  <c r="AD3075" i="1"/>
  <c r="Z3075" i="1"/>
  <c r="AC3075" i="1" s="1"/>
  <c r="T3075" i="1"/>
  <c r="O3075" i="1"/>
  <c r="A3075" i="1"/>
  <c r="AD3074" i="1"/>
  <c r="Z3074" i="1"/>
  <c r="AB3074" i="1" s="1"/>
  <c r="T3074" i="1"/>
  <c r="O3074" i="1"/>
  <c r="A3074" i="1"/>
  <c r="AD3073" i="1"/>
  <c r="Z3073" i="1"/>
  <c r="AC3073" i="1" s="1"/>
  <c r="T3073" i="1"/>
  <c r="O3073" i="1"/>
  <c r="A3073" i="1"/>
  <c r="AD3072" i="1"/>
  <c r="Z3072" i="1"/>
  <c r="AB3072" i="1" s="1"/>
  <c r="T3072" i="1"/>
  <c r="O3072" i="1"/>
  <c r="A3072" i="1"/>
  <c r="AD3071" i="1"/>
  <c r="Z3071" i="1"/>
  <c r="AC3071" i="1" s="1"/>
  <c r="T3071" i="1"/>
  <c r="O3071" i="1"/>
  <c r="A3071" i="1"/>
  <c r="AD3070" i="1"/>
  <c r="Z3070" i="1"/>
  <c r="AB3070" i="1" s="1"/>
  <c r="T3070" i="1"/>
  <c r="O3070" i="1"/>
  <c r="A3070" i="1"/>
  <c r="AD3069" i="1"/>
  <c r="Z3069" i="1"/>
  <c r="AC3069" i="1" s="1"/>
  <c r="T3069" i="1"/>
  <c r="O3069" i="1"/>
  <c r="A3069" i="1"/>
  <c r="AD3068" i="1"/>
  <c r="Z3068" i="1"/>
  <c r="AB3068" i="1" s="1"/>
  <c r="T3068" i="1"/>
  <c r="O3068" i="1"/>
  <c r="A3068" i="1"/>
  <c r="AD3067" i="1"/>
  <c r="Z3067" i="1"/>
  <c r="AC3067" i="1" s="1"/>
  <c r="T3067" i="1"/>
  <c r="O3067" i="1"/>
  <c r="A3067" i="1"/>
  <c r="AD3066" i="1"/>
  <c r="Z3066" i="1"/>
  <c r="AB3066" i="1" s="1"/>
  <c r="T3066" i="1"/>
  <c r="O3066" i="1"/>
  <c r="A3066" i="1"/>
  <c r="AD3065" i="1"/>
  <c r="Z3065" i="1"/>
  <c r="AC3065" i="1" s="1"/>
  <c r="T3065" i="1"/>
  <c r="O3065" i="1"/>
  <c r="A3065" i="1"/>
  <c r="AD3064" i="1"/>
  <c r="Z3064" i="1"/>
  <c r="AB3064" i="1" s="1"/>
  <c r="T3064" i="1"/>
  <c r="O3064" i="1"/>
  <c r="A3064" i="1"/>
  <c r="AD3063" i="1"/>
  <c r="Z3063" i="1"/>
  <c r="AC3063" i="1" s="1"/>
  <c r="T3063" i="1"/>
  <c r="O3063" i="1"/>
  <c r="A3063" i="1"/>
  <c r="AD3062" i="1"/>
  <c r="Z3062" i="1"/>
  <c r="AB3062" i="1" s="1"/>
  <c r="T3062" i="1"/>
  <c r="O3062" i="1"/>
  <c r="A3062" i="1"/>
  <c r="AD3061" i="1"/>
  <c r="Z3061" i="1"/>
  <c r="AC3061" i="1" s="1"/>
  <c r="T3061" i="1"/>
  <c r="O3061" i="1"/>
  <c r="A3061" i="1"/>
  <c r="AD3060" i="1"/>
  <c r="Z3060" i="1"/>
  <c r="AB3060" i="1" s="1"/>
  <c r="T3060" i="1"/>
  <c r="O3060" i="1"/>
  <c r="A3060" i="1"/>
  <c r="AD3059" i="1"/>
  <c r="Z3059" i="1"/>
  <c r="AC3059" i="1" s="1"/>
  <c r="T3059" i="1"/>
  <c r="O3059" i="1"/>
  <c r="A3059" i="1"/>
  <c r="AD3058" i="1"/>
  <c r="Z3058" i="1"/>
  <c r="AB3058" i="1" s="1"/>
  <c r="T3058" i="1"/>
  <c r="O3058" i="1"/>
  <c r="A3058" i="1"/>
  <c r="AD3057" i="1"/>
  <c r="Z3057" i="1"/>
  <c r="AC3057" i="1" s="1"/>
  <c r="T3057" i="1"/>
  <c r="O3057" i="1"/>
  <c r="A3057" i="1"/>
  <c r="AD3056" i="1"/>
  <c r="Z3056" i="1"/>
  <c r="AB3056" i="1" s="1"/>
  <c r="T3056" i="1"/>
  <c r="O3056" i="1"/>
  <c r="A3056" i="1"/>
  <c r="AD3055" i="1"/>
  <c r="Z3055" i="1"/>
  <c r="AC3055" i="1" s="1"/>
  <c r="T3055" i="1"/>
  <c r="O3055" i="1"/>
  <c r="A3055" i="1"/>
  <c r="AD3054" i="1"/>
  <c r="Z3054" i="1"/>
  <c r="AB3054" i="1" s="1"/>
  <c r="T3054" i="1"/>
  <c r="A3054" i="1"/>
  <c r="AD3053" i="1"/>
  <c r="Z3053" i="1"/>
  <c r="AB3053" i="1" s="1"/>
  <c r="T3053" i="1"/>
  <c r="O3053" i="1"/>
  <c r="A3053" i="1"/>
  <c r="AD3052" i="1"/>
  <c r="Z3052" i="1"/>
  <c r="AB3052" i="1" s="1"/>
  <c r="T3052" i="1"/>
  <c r="O3052" i="1"/>
  <c r="A3052" i="1"/>
  <c r="AD3051" i="1"/>
  <c r="Z3051" i="1"/>
  <c r="AB3051" i="1" s="1"/>
  <c r="T3051" i="1"/>
  <c r="O3051" i="1"/>
  <c r="A3051" i="1"/>
  <c r="AD3050" i="1"/>
  <c r="Z3050" i="1"/>
  <c r="AB3050" i="1" s="1"/>
  <c r="T3050" i="1"/>
  <c r="O3050" i="1"/>
  <c r="A3050" i="1"/>
  <c r="AD3049" i="1"/>
  <c r="Z3049" i="1"/>
  <c r="AB3049" i="1" s="1"/>
  <c r="T3049" i="1"/>
  <c r="O3049" i="1"/>
  <c r="A3049" i="1"/>
  <c r="AD3048" i="1"/>
  <c r="Z3048" i="1"/>
  <c r="AB3048" i="1" s="1"/>
  <c r="T3048" i="1"/>
  <c r="O3048" i="1"/>
  <c r="A3048" i="1"/>
  <c r="AD3047" i="1"/>
  <c r="Z3047" i="1"/>
  <c r="AB3047" i="1" s="1"/>
  <c r="T3047" i="1"/>
  <c r="O3047" i="1"/>
  <c r="A3047" i="1"/>
  <c r="AD3046" i="1"/>
  <c r="Z3046" i="1"/>
  <c r="AB3046" i="1" s="1"/>
  <c r="T3046" i="1"/>
  <c r="O3046" i="1"/>
  <c r="A3046" i="1"/>
  <c r="AD3045" i="1"/>
  <c r="Z3045" i="1"/>
  <c r="AB3045" i="1" s="1"/>
  <c r="T3045" i="1"/>
  <c r="O3045" i="1"/>
  <c r="A3045" i="1"/>
  <c r="AD3044" i="1"/>
  <c r="Z3044" i="1"/>
  <c r="AB3044" i="1" s="1"/>
  <c r="T3044" i="1"/>
  <c r="O3044" i="1"/>
  <c r="A3044" i="1"/>
  <c r="AD3043" i="1"/>
  <c r="Z3043" i="1"/>
  <c r="AB3043" i="1" s="1"/>
  <c r="T3043" i="1"/>
  <c r="O3043" i="1"/>
  <c r="A3043" i="1"/>
  <c r="AD3042" i="1"/>
  <c r="Z3042" i="1"/>
  <c r="AB3042" i="1" s="1"/>
  <c r="T3042" i="1"/>
  <c r="O3042" i="1"/>
  <c r="A3042" i="1"/>
  <c r="A3041" i="1"/>
  <c r="A3040" i="1"/>
  <c r="A3039" i="1"/>
  <c r="A3038" i="1"/>
  <c r="AD3037" i="1"/>
  <c r="Z3037" i="1"/>
  <c r="AB3037" i="1" s="1"/>
  <c r="T3037" i="1"/>
  <c r="A3037" i="1"/>
  <c r="AD3036" i="1"/>
  <c r="Z3036" i="1"/>
  <c r="AB3036" i="1" s="1"/>
  <c r="T3036" i="1"/>
  <c r="O3036" i="1"/>
  <c r="A3036" i="1"/>
  <c r="AD3035" i="1"/>
  <c r="Z3035" i="1"/>
  <c r="AC3035" i="1" s="1"/>
  <c r="T3035" i="1"/>
  <c r="O3035" i="1"/>
  <c r="A3035" i="1"/>
  <c r="AD3034" i="1"/>
  <c r="Z3034" i="1"/>
  <c r="AB3034" i="1" s="1"/>
  <c r="T3034" i="1"/>
  <c r="O3034" i="1"/>
  <c r="A3034" i="1"/>
  <c r="AD3033" i="1"/>
  <c r="Z3033" i="1"/>
  <c r="AC3033" i="1" s="1"/>
  <c r="T3033" i="1"/>
  <c r="O3033" i="1"/>
  <c r="A3033" i="1"/>
  <c r="AD3032" i="1"/>
  <c r="Z3032" i="1"/>
  <c r="AB3032" i="1" s="1"/>
  <c r="T3032" i="1"/>
  <c r="O3032" i="1"/>
  <c r="A3032" i="1"/>
  <c r="AD3031" i="1"/>
  <c r="Z3031" i="1"/>
  <c r="AC3031" i="1" s="1"/>
  <c r="T3031" i="1"/>
  <c r="O3031" i="1"/>
  <c r="A3031" i="1"/>
  <c r="AD3030" i="1"/>
  <c r="Z3030" i="1"/>
  <c r="AB3030" i="1" s="1"/>
  <c r="T3030" i="1"/>
  <c r="O3030" i="1"/>
  <c r="A3030" i="1"/>
  <c r="AD3029" i="1"/>
  <c r="Z3029" i="1"/>
  <c r="AC3029" i="1" s="1"/>
  <c r="T3029" i="1"/>
  <c r="O3029" i="1"/>
  <c r="A3029" i="1"/>
  <c r="AD3028" i="1"/>
  <c r="Z3028" i="1"/>
  <c r="AB3028" i="1" s="1"/>
  <c r="T3028" i="1"/>
  <c r="O3028" i="1"/>
  <c r="A3028" i="1"/>
  <c r="AD3027" i="1"/>
  <c r="Z3027" i="1"/>
  <c r="AC3027" i="1" s="1"/>
  <c r="T3027" i="1"/>
  <c r="O3027" i="1"/>
  <c r="A3027" i="1"/>
  <c r="AD3026" i="1"/>
  <c r="Z3026" i="1"/>
  <c r="AB3026" i="1" s="1"/>
  <c r="T3026" i="1"/>
  <c r="O3026" i="1"/>
  <c r="A3026" i="1"/>
  <c r="AD3025" i="1"/>
  <c r="Z3025" i="1"/>
  <c r="AC3025" i="1" s="1"/>
  <c r="T3025" i="1"/>
  <c r="O3025" i="1"/>
  <c r="A3025" i="1"/>
  <c r="AD3024" i="1"/>
  <c r="Z3024" i="1"/>
  <c r="AB3024" i="1" s="1"/>
  <c r="T3024" i="1"/>
  <c r="O3024" i="1"/>
  <c r="A3024" i="1"/>
  <c r="AD3023" i="1"/>
  <c r="Z3023" i="1"/>
  <c r="AC3023" i="1" s="1"/>
  <c r="T3023" i="1"/>
  <c r="O3023" i="1"/>
  <c r="A3023" i="1"/>
  <c r="AD3022" i="1"/>
  <c r="Z3022" i="1"/>
  <c r="AB3022" i="1" s="1"/>
  <c r="T3022" i="1"/>
  <c r="A3022" i="1"/>
  <c r="AD3021" i="1"/>
  <c r="Z3021" i="1"/>
  <c r="AB3021" i="1" s="1"/>
  <c r="T3021" i="1"/>
  <c r="A3021" i="1"/>
  <c r="AD3020" i="1"/>
  <c r="Z3020" i="1"/>
  <c r="AB3020" i="1" s="1"/>
  <c r="T3020" i="1"/>
  <c r="O3020" i="1"/>
  <c r="A3020" i="1"/>
  <c r="AD3019" i="1"/>
  <c r="Z3019" i="1"/>
  <c r="AC3019" i="1" s="1"/>
  <c r="T3019" i="1"/>
  <c r="O3019" i="1"/>
  <c r="A3019" i="1"/>
  <c r="AD3018" i="1"/>
  <c r="Z3018" i="1"/>
  <c r="AB3018" i="1" s="1"/>
  <c r="T3018" i="1"/>
  <c r="O3018" i="1"/>
  <c r="A3018" i="1"/>
  <c r="AD3017" i="1"/>
  <c r="Z3017" i="1"/>
  <c r="AC3017" i="1" s="1"/>
  <c r="T3017" i="1"/>
  <c r="O3017" i="1"/>
  <c r="A3017" i="1"/>
  <c r="AD3016" i="1"/>
  <c r="AA3016" i="1"/>
  <c r="Z3016" i="1"/>
  <c r="AB3016" i="1" s="1"/>
  <c r="T3016" i="1"/>
  <c r="O3016" i="1"/>
  <c r="A3016" i="1"/>
  <c r="AD3015" i="1"/>
  <c r="Z3015" i="1"/>
  <c r="AC3015" i="1" s="1"/>
  <c r="T3015" i="1"/>
  <c r="O3015" i="1"/>
  <c r="A3015" i="1"/>
  <c r="AD3014" i="1"/>
  <c r="AA3014" i="1"/>
  <c r="Z3014" i="1"/>
  <c r="AB3014" i="1" s="1"/>
  <c r="T3014" i="1"/>
  <c r="O3014" i="1"/>
  <c r="A3014" i="1"/>
  <c r="AD3013" i="1"/>
  <c r="Z3013" i="1"/>
  <c r="AC3013" i="1" s="1"/>
  <c r="T3013" i="1"/>
  <c r="O3013" i="1"/>
  <c r="A3013" i="1"/>
  <c r="AD3012" i="1"/>
  <c r="Z3012" i="1"/>
  <c r="AB3012" i="1" s="1"/>
  <c r="T3012" i="1"/>
  <c r="O3012" i="1"/>
  <c r="A3012" i="1"/>
  <c r="AD3011" i="1"/>
  <c r="Z3011" i="1"/>
  <c r="AC3011" i="1" s="1"/>
  <c r="T3011" i="1"/>
  <c r="O3011" i="1"/>
  <c r="A3011" i="1"/>
  <c r="AD3010" i="1"/>
  <c r="Z3010" i="1"/>
  <c r="AB3010" i="1" s="1"/>
  <c r="T3010" i="1"/>
  <c r="O3010" i="1"/>
  <c r="A3010" i="1"/>
  <c r="AD3009" i="1"/>
  <c r="Z3009" i="1"/>
  <c r="AC3009" i="1" s="1"/>
  <c r="T3009" i="1"/>
  <c r="O3009" i="1"/>
  <c r="A3009" i="1"/>
  <c r="AD3008" i="1"/>
  <c r="Z3008" i="1"/>
  <c r="AB3008" i="1" s="1"/>
  <c r="T3008" i="1"/>
  <c r="O3008" i="1"/>
  <c r="A3008" i="1"/>
  <c r="AD3007" i="1"/>
  <c r="Z3007" i="1"/>
  <c r="AC3007" i="1" s="1"/>
  <c r="T3007" i="1"/>
  <c r="A3007" i="1"/>
  <c r="AD3006" i="1"/>
  <c r="Z3006" i="1"/>
  <c r="AB3006" i="1" s="1"/>
  <c r="T3006" i="1"/>
  <c r="A3006" i="1"/>
  <c r="AD3005" i="1"/>
  <c r="Z3005" i="1"/>
  <c r="AC3005" i="1" s="1"/>
  <c r="T3005" i="1"/>
  <c r="O3005" i="1"/>
  <c r="A3005" i="1"/>
  <c r="AD3004" i="1"/>
  <c r="Z3004" i="1"/>
  <c r="AB3004" i="1" s="1"/>
  <c r="T3004" i="1"/>
  <c r="O3004" i="1"/>
  <c r="A3004" i="1"/>
  <c r="AD3003" i="1"/>
  <c r="Z3003" i="1"/>
  <c r="AC3003" i="1" s="1"/>
  <c r="T3003" i="1"/>
  <c r="O3003" i="1"/>
  <c r="A3003" i="1"/>
  <c r="AD3002" i="1"/>
  <c r="Z3002" i="1"/>
  <c r="AB3002" i="1" s="1"/>
  <c r="T3002" i="1"/>
  <c r="O3002" i="1"/>
  <c r="A3002" i="1"/>
  <c r="AD3001" i="1"/>
  <c r="Z3001" i="1"/>
  <c r="AC3001" i="1" s="1"/>
  <c r="T3001" i="1"/>
  <c r="O3001" i="1"/>
  <c r="A3001" i="1"/>
  <c r="AD3000" i="1"/>
  <c r="Z3000" i="1"/>
  <c r="AB3000" i="1" s="1"/>
  <c r="T3000" i="1"/>
  <c r="O3000" i="1"/>
  <c r="A3000" i="1"/>
  <c r="AD2999" i="1"/>
  <c r="Z2999" i="1"/>
  <c r="AC2999" i="1" s="1"/>
  <c r="T2999" i="1"/>
  <c r="O2999" i="1"/>
  <c r="A2999" i="1"/>
  <c r="AD2998" i="1"/>
  <c r="Z2998" i="1"/>
  <c r="AB2998" i="1" s="1"/>
  <c r="T2998" i="1"/>
  <c r="O2998" i="1"/>
  <c r="A2998" i="1"/>
  <c r="AD2997" i="1"/>
  <c r="Z2997" i="1"/>
  <c r="AC2997" i="1" s="1"/>
  <c r="T2997" i="1"/>
  <c r="A2997" i="1"/>
  <c r="AD2996" i="1"/>
  <c r="Z2996" i="1"/>
  <c r="AB2996" i="1" s="1"/>
  <c r="T2996" i="1"/>
  <c r="A2996" i="1"/>
  <c r="AD2995" i="1"/>
  <c r="Z2995" i="1"/>
  <c r="AC2995" i="1" s="1"/>
  <c r="T2995" i="1"/>
  <c r="A2995" i="1"/>
  <c r="AD2994" i="1"/>
  <c r="Z2994" i="1"/>
  <c r="AB2994" i="1" s="1"/>
  <c r="T2994" i="1"/>
  <c r="A2994" i="1"/>
  <c r="AD2993" i="1"/>
  <c r="Z2993" i="1"/>
  <c r="AC2993" i="1" s="1"/>
  <c r="T2993" i="1"/>
  <c r="O2993" i="1"/>
  <c r="A2993" i="1"/>
  <c r="AD2992" i="1"/>
  <c r="Z2992" i="1"/>
  <c r="AB2992" i="1" s="1"/>
  <c r="T2992" i="1"/>
  <c r="O2992" i="1"/>
  <c r="A2992" i="1"/>
  <c r="AD2991" i="1"/>
  <c r="Z2991" i="1"/>
  <c r="AC2991" i="1" s="1"/>
  <c r="T2991" i="1"/>
  <c r="O2991" i="1"/>
  <c r="A2991" i="1"/>
  <c r="AD2990" i="1"/>
  <c r="Z2990" i="1"/>
  <c r="AB2990" i="1" s="1"/>
  <c r="T2990" i="1"/>
  <c r="O2990" i="1"/>
  <c r="A2990" i="1"/>
  <c r="AD2989" i="1"/>
  <c r="Z2989" i="1"/>
  <c r="AC2989" i="1" s="1"/>
  <c r="T2989" i="1"/>
  <c r="O2989" i="1"/>
  <c r="A2989" i="1"/>
  <c r="AD2988" i="1"/>
  <c r="Z2988" i="1"/>
  <c r="AB2988" i="1" s="1"/>
  <c r="T2988" i="1"/>
  <c r="O2988" i="1"/>
  <c r="A2988" i="1"/>
  <c r="AD2987" i="1"/>
  <c r="Z2987" i="1"/>
  <c r="AC2987" i="1" s="1"/>
  <c r="T2987" i="1"/>
  <c r="O2987" i="1"/>
  <c r="A2987" i="1"/>
  <c r="AD2986" i="1"/>
  <c r="Z2986" i="1"/>
  <c r="AA2986" i="1" s="1"/>
  <c r="T2986" i="1"/>
  <c r="O2986" i="1"/>
  <c r="A2986" i="1"/>
  <c r="AD2985" i="1"/>
  <c r="Z2985" i="1"/>
  <c r="AB2985" i="1" s="1"/>
  <c r="T2985" i="1"/>
  <c r="O2985" i="1"/>
  <c r="A2985" i="1"/>
  <c r="AD2984" i="1"/>
  <c r="Z2984" i="1"/>
  <c r="AB2984" i="1" s="1"/>
  <c r="T2984" i="1"/>
  <c r="O2984" i="1"/>
  <c r="A2984" i="1"/>
  <c r="AD2983" i="1"/>
  <c r="Z2983" i="1"/>
  <c r="AB2983" i="1" s="1"/>
  <c r="T2983" i="1"/>
  <c r="O2983" i="1"/>
  <c r="A2983" i="1"/>
  <c r="AD2982" i="1"/>
  <c r="Z2982" i="1"/>
  <c r="AB2982" i="1" s="1"/>
  <c r="T2982" i="1"/>
  <c r="O2982" i="1"/>
  <c r="A2982" i="1"/>
  <c r="AD2981" i="1"/>
  <c r="Z2981" i="1"/>
  <c r="AB2981" i="1" s="1"/>
  <c r="T2981" i="1"/>
  <c r="O2981" i="1"/>
  <c r="A2981" i="1"/>
  <c r="AD2980" i="1"/>
  <c r="Z2980" i="1"/>
  <c r="AB2980" i="1" s="1"/>
  <c r="T2980" i="1"/>
  <c r="O2980" i="1"/>
  <c r="A2980" i="1"/>
  <c r="AD2979" i="1"/>
  <c r="Z2979" i="1"/>
  <c r="AB2979" i="1" s="1"/>
  <c r="T2979" i="1"/>
  <c r="O2979" i="1"/>
  <c r="A2979" i="1"/>
  <c r="AD2978" i="1"/>
  <c r="Z2978" i="1"/>
  <c r="AB2978" i="1" s="1"/>
  <c r="T2978" i="1"/>
  <c r="O2978" i="1"/>
  <c r="A2978" i="1"/>
  <c r="AD2977" i="1"/>
  <c r="Z2977" i="1"/>
  <c r="AB2977" i="1" s="1"/>
  <c r="T2977" i="1"/>
  <c r="O2977" i="1"/>
  <c r="A2977" i="1"/>
  <c r="AD2976" i="1"/>
  <c r="Z2976" i="1"/>
  <c r="AB2976" i="1" s="1"/>
  <c r="T2976" i="1"/>
  <c r="O2976" i="1"/>
  <c r="A2976" i="1"/>
  <c r="AD2975" i="1"/>
  <c r="Z2975" i="1"/>
  <c r="AB2975" i="1" s="1"/>
  <c r="T2975" i="1"/>
  <c r="O2975" i="1"/>
  <c r="A2975" i="1"/>
  <c r="AD2974" i="1"/>
  <c r="Z2974" i="1"/>
  <c r="AB2974" i="1" s="1"/>
  <c r="T2974" i="1"/>
  <c r="O2974" i="1"/>
  <c r="A2974" i="1"/>
  <c r="AD2973" i="1"/>
  <c r="Z2973" i="1"/>
  <c r="AB2973" i="1" s="1"/>
  <c r="T2973" i="1"/>
  <c r="O2973" i="1"/>
  <c r="A2973" i="1"/>
  <c r="AD2972" i="1"/>
  <c r="Z2972" i="1"/>
  <c r="AB2972" i="1" s="1"/>
  <c r="T2972" i="1"/>
  <c r="O2972" i="1"/>
  <c r="A2972" i="1"/>
  <c r="AD2971" i="1"/>
  <c r="Z2971" i="1"/>
  <c r="AB2971" i="1" s="1"/>
  <c r="T2971" i="1"/>
  <c r="O2971" i="1"/>
  <c r="A2971" i="1"/>
  <c r="AD2970" i="1"/>
  <c r="Z2970" i="1"/>
  <c r="AB2970" i="1" s="1"/>
  <c r="T2970" i="1"/>
  <c r="O2970" i="1"/>
  <c r="A2970" i="1"/>
  <c r="AD2969" i="1"/>
  <c r="Z2969" i="1"/>
  <c r="AB2969" i="1" s="1"/>
  <c r="T2969" i="1"/>
  <c r="O2969" i="1"/>
  <c r="A2969" i="1"/>
  <c r="AD2968" i="1"/>
  <c r="Z2968" i="1"/>
  <c r="AB2968" i="1" s="1"/>
  <c r="T2968" i="1"/>
  <c r="O2968" i="1"/>
  <c r="A2968" i="1"/>
  <c r="AD2967" i="1"/>
  <c r="Z2967" i="1"/>
  <c r="AB2967" i="1" s="1"/>
  <c r="T2967" i="1"/>
  <c r="O2967" i="1"/>
  <c r="A2967" i="1"/>
  <c r="AD2966" i="1"/>
  <c r="Z2966" i="1"/>
  <c r="AB2966" i="1" s="1"/>
  <c r="T2966" i="1"/>
  <c r="O2966" i="1"/>
  <c r="A2966" i="1"/>
  <c r="AD2965" i="1"/>
  <c r="Z2965" i="1"/>
  <c r="AB2965" i="1" s="1"/>
  <c r="T2965" i="1"/>
  <c r="O2965" i="1"/>
  <c r="A2965" i="1"/>
  <c r="AD2964" i="1"/>
  <c r="Z2964" i="1"/>
  <c r="AB2964" i="1" s="1"/>
  <c r="T2964" i="1"/>
  <c r="O2964" i="1"/>
  <c r="A2964" i="1"/>
  <c r="AD2963" i="1"/>
  <c r="Z2963" i="1"/>
  <c r="AB2963" i="1" s="1"/>
  <c r="T2963" i="1"/>
  <c r="O2963" i="1"/>
  <c r="A2963" i="1"/>
  <c r="AD2962" i="1"/>
  <c r="Z2962" i="1"/>
  <c r="AB2962" i="1" s="1"/>
  <c r="T2962" i="1"/>
  <c r="A2962" i="1"/>
  <c r="AD2961" i="1"/>
  <c r="AB2961" i="1"/>
  <c r="Z2961" i="1"/>
  <c r="T2961" i="1"/>
  <c r="A2961" i="1"/>
  <c r="AD2960" i="1"/>
  <c r="Z2960" i="1"/>
  <c r="AB2960" i="1" s="1"/>
  <c r="T2960" i="1"/>
  <c r="O2960" i="1"/>
  <c r="A2960" i="1"/>
  <c r="AD2959" i="1"/>
  <c r="Z2959" i="1"/>
  <c r="AB2959" i="1" s="1"/>
  <c r="T2959" i="1"/>
  <c r="O2959" i="1"/>
  <c r="A2959" i="1"/>
  <c r="AD2958" i="1"/>
  <c r="Z2958" i="1"/>
  <c r="AB2958" i="1" s="1"/>
  <c r="T2958" i="1"/>
  <c r="O2958" i="1"/>
  <c r="A2958" i="1"/>
  <c r="AD2957" i="1"/>
  <c r="Z2957" i="1"/>
  <c r="AB2957" i="1" s="1"/>
  <c r="T2957" i="1"/>
  <c r="O2957" i="1"/>
  <c r="A2957" i="1"/>
  <c r="AD2956" i="1"/>
  <c r="Z2956" i="1"/>
  <c r="AB2956" i="1" s="1"/>
  <c r="T2956" i="1"/>
  <c r="O2956" i="1"/>
  <c r="A2956" i="1"/>
  <c r="AD2955" i="1"/>
  <c r="Z2955" i="1"/>
  <c r="AB2955" i="1" s="1"/>
  <c r="T2955" i="1"/>
  <c r="O2955" i="1"/>
  <c r="A2955" i="1"/>
  <c r="AD2954" i="1"/>
  <c r="Z2954" i="1"/>
  <c r="AB2954" i="1" s="1"/>
  <c r="T2954" i="1"/>
  <c r="O2954" i="1"/>
  <c r="A2954" i="1"/>
  <c r="AD2953" i="1"/>
  <c r="Z2953" i="1"/>
  <c r="AB2953" i="1" s="1"/>
  <c r="T2953" i="1"/>
  <c r="O2953" i="1"/>
  <c r="A2953" i="1"/>
  <c r="AD2952" i="1"/>
  <c r="Z2952" i="1"/>
  <c r="AB2952" i="1" s="1"/>
  <c r="T2952" i="1"/>
  <c r="O2952" i="1"/>
  <c r="A2952" i="1"/>
  <c r="AD2951" i="1"/>
  <c r="Z2951" i="1"/>
  <c r="AB2951" i="1" s="1"/>
  <c r="T2951" i="1"/>
  <c r="O2951" i="1"/>
  <c r="A2951" i="1"/>
  <c r="AD2950" i="1"/>
  <c r="Z2950" i="1"/>
  <c r="AB2950" i="1" s="1"/>
  <c r="T2950" i="1"/>
  <c r="O2950" i="1"/>
  <c r="A2950" i="1"/>
  <c r="AD2949" i="1"/>
  <c r="Z2949" i="1"/>
  <c r="AB2949" i="1" s="1"/>
  <c r="T2949" i="1"/>
  <c r="O2949" i="1"/>
  <c r="A2949" i="1"/>
  <c r="AD2948" i="1"/>
  <c r="Z2948" i="1"/>
  <c r="AB2948" i="1" s="1"/>
  <c r="T2948" i="1"/>
  <c r="O2948" i="1"/>
  <c r="A2948" i="1"/>
  <c r="AD2947" i="1"/>
  <c r="Z2947" i="1"/>
  <c r="AB2947" i="1" s="1"/>
  <c r="T2947" i="1"/>
  <c r="O2947" i="1"/>
  <c r="A2947" i="1"/>
  <c r="AD2946" i="1"/>
  <c r="Z2946" i="1"/>
  <c r="AB2946" i="1" s="1"/>
  <c r="T2946" i="1"/>
  <c r="O2946" i="1"/>
  <c r="A2946" i="1"/>
  <c r="AD2945" i="1"/>
  <c r="Z2945" i="1"/>
  <c r="AB2945" i="1" s="1"/>
  <c r="T2945" i="1"/>
  <c r="O2945" i="1"/>
  <c r="A2945" i="1"/>
  <c r="AD2944" i="1"/>
  <c r="Z2944" i="1"/>
  <c r="AB2944" i="1" s="1"/>
  <c r="T2944" i="1"/>
  <c r="O2944" i="1"/>
  <c r="A2944" i="1"/>
  <c r="AD2943" i="1"/>
  <c r="Z2943" i="1"/>
  <c r="AB2943" i="1" s="1"/>
  <c r="T2943" i="1"/>
  <c r="O2943" i="1"/>
  <c r="A2943" i="1"/>
  <c r="AD2942" i="1"/>
  <c r="Z2942" i="1"/>
  <c r="AB2942" i="1" s="1"/>
  <c r="T2942" i="1"/>
  <c r="O2942" i="1"/>
  <c r="A2942" i="1"/>
  <c r="AD2941" i="1"/>
  <c r="Z2941" i="1"/>
  <c r="AB2941" i="1" s="1"/>
  <c r="T2941" i="1"/>
  <c r="O2941" i="1"/>
  <c r="A2941" i="1"/>
  <c r="AD2940" i="1"/>
  <c r="Z2940" i="1"/>
  <c r="AB2940" i="1" s="1"/>
  <c r="T2940" i="1"/>
  <c r="O2940" i="1"/>
  <c r="A2940" i="1"/>
  <c r="AD2939" i="1"/>
  <c r="Z2939" i="1"/>
  <c r="AB2939" i="1" s="1"/>
  <c r="T2939" i="1"/>
  <c r="O2939" i="1"/>
  <c r="A2939" i="1"/>
  <c r="AD2938" i="1"/>
  <c r="Z2938" i="1"/>
  <c r="AB2938" i="1" s="1"/>
  <c r="T2938" i="1"/>
  <c r="O2938" i="1"/>
  <c r="A2938" i="1"/>
  <c r="A2937" i="1"/>
  <c r="A2936" i="1"/>
  <c r="A2935" i="1"/>
  <c r="AD2934" i="1"/>
  <c r="Z2934" i="1"/>
  <c r="AB2934" i="1" s="1"/>
  <c r="T2934" i="1"/>
  <c r="O2934" i="1"/>
  <c r="A2934" i="1"/>
  <c r="AD2933" i="1"/>
  <c r="Z2933" i="1"/>
  <c r="AB2933" i="1" s="1"/>
  <c r="T2933" i="1"/>
  <c r="O2933" i="1"/>
  <c r="A2933" i="1"/>
  <c r="AD2932" i="1"/>
  <c r="Z2932" i="1"/>
  <c r="AB2932" i="1" s="1"/>
  <c r="T2932" i="1"/>
  <c r="O2932" i="1"/>
  <c r="A2932" i="1"/>
  <c r="AD2931" i="1"/>
  <c r="Z2931" i="1"/>
  <c r="AB2931" i="1" s="1"/>
  <c r="T2931" i="1"/>
  <c r="O2931" i="1"/>
  <c r="A2931" i="1"/>
  <c r="AD2930" i="1"/>
  <c r="Z2930" i="1"/>
  <c r="AB2930" i="1" s="1"/>
  <c r="T2930" i="1"/>
  <c r="O2930" i="1"/>
  <c r="A2930" i="1"/>
  <c r="AD2929" i="1"/>
  <c r="Z2929" i="1"/>
  <c r="AB2929" i="1" s="1"/>
  <c r="T2929" i="1"/>
  <c r="O2929" i="1"/>
  <c r="A2929" i="1"/>
  <c r="AD2928" i="1"/>
  <c r="Z2928" i="1"/>
  <c r="AB2928" i="1" s="1"/>
  <c r="T2928" i="1"/>
  <c r="O2928" i="1"/>
  <c r="A2928" i="1"/>
  <c r="AD2927" i="1"/>
  <c r="Z2927" i="1"/>
  <c r="AB2927" i="1" s="1"/>
  <c r="T2927" i="1"/>
  <c r="O2927" i="1"/>
  <c r="A2927" i="1"/>
  <c r="AD2926" i="1"/>
  <c r="Z2926" i="1"/>
  <c r="AB2926" i="1" s="1"/>
  <c r="T2926" i="1"/>
  <c r="O2926" i="1"/>
  <c r="A2926" i="1"/>
  <c r="AD2925" i="1"/>
  <c r="Z2925" i="1"/>
  <c r="AB2925" i="1" s="1"/>
  <c r="T2925" i="1"/>
  <c r="O2925" i="1"/>
  <c r="A2925" i="1"/>
  <c r="AD2924" i="1"/>
  <c r="Z2924" i="1"/>
  <c r="AB2924" i="1" s="1"/>
  <c r="T2924" i="1"/>
  <c r="O2924" i="1"/>
  <c r="A2924" i="1"/>
  <c r="AD2923" i="1"/>
  <c r="Z2923" i="1"/>
  <c r="AB2923" i="1" s="1"/>
  <c r="T2923" i="1"/>
  <c r="O2923" i="1"/>
  <c r="A2923" i="1"/>
  <c r="AD2922" i="1"/>
  <c r="Z2922" i="1"/>
  <c r="AB2922" i="1" s="1"/>
  <c r="T2922" i="1"/>
  <c r="O2922" i="1"/>
  <c r="A2922" i="1"/>
  <c r="AD2921" i="1"/>
  <c r="Z2921" i="1"/>
  <c r="AB2921" i="1" s="1"/>
  <c r="T2921" i="1"/>
  <c r="O2921" i="1"/>
  <c r="A2921" i="1"/>
  <c r="AD2920" i="1"/>
  <c r="Z2920" i="1"/>
  <c r="AB2920" i="1" s="1"/>
  <c r="T2920" i="1"/>
  <c r="O2920" i="1"/>
  <c r="A2920" i="1"/>
  <c r="AD2919" i="1"/>
  <c r="Z2919" i="1"/>
  <c r="AB2919" i="1" s="1"/>
  <c r="T2919" i="1"/>
  <c r="O2919" i="1"/>
  <c r="A2919" i="1"/>
  <c r="AD2918" i="1"/>
  <c r="Z2918" i="1"/>
  <c r="AB2918" i="1" s="1"/>
  <c r="T2918" i="1"/>
  <c r="O2918" i="1"/>
  <c r="A2918" i="1"/>
  <c r="AD2917" i="1"/>
  <c r="Z2917" i="1"/>
  <c r="AB2917" i="1" s="1"/>
  <c r="T2917" i="1"/>
  <c r="O2917" i="1"/>
  <c r="A2917" i="1"/>
  <c r="AD2916" i="1"/>
  <c r="Z2916" i="1"/>
  <c r="AB2916" i="1" s="1"/>
  <c r="T2916" i="1"/>
  <c r="O2916" i="1"/>
  <c r="A2916" i="1"/>
  <c r="AD2915" i="1"/>
  <c r="Z2915" i="1"/>
  <c r="AB2915" i="1" s="1"/>
  <c r="T2915" i="1"/>
  <c r="A2915" i="1"/>
  <c r="AD2914" i="1"/>
  <c r="Z2914" i="1"/>
  <c r="AB2914" i="1" s="1"/>
  <c r="T2914" i="1"/>
  <c r="O2914" i="1"/>
  <c r="A2914" i="1"/>
  <c r="AD2913" i="1"/>
  <c r="Z2913" i="1"/>
  <c r="AB2913" i="1" s="1"/>
  <c r="T2913" i="1"/>
  <c r="O2913" i="1"/>
  <c r="A2913" i="1"/>
  <c r="AD2912" i="1"/>
  <c r="Z2912" i="1"/>
  <c r="AB2912" i="1" s="1"/>
  <c r="T2912" i="1"/>
  <c r="O2912" i="1"/>
  <c r="A2912" i="1"/>
  <c r="AD2911" i="1"/>
  <c r="Z2911" i="1"/>
  <c r="AB2911" i="1" s="1"/>
  <c r="T2911" i="1"/>
  <c r="O2911" i="1"/>
  <c r="A2911" i="1"/>
  <c r="AD2910" i="1"/>
  <c r="Z2910" i="1"/>
  <c r="AB2910" i="1" s="1"/>
  <c r="T2910" i="1"/>
  <c r="A2910" i="1"/>
  <c r="AD2909" i="1"/>
  <c r="Z2909" i="1"/>
  <c r="AB2909" i="1" s="1"/>
  <c r="T2909" i="1"/>
  <c r="A2909" i="1"/>
  <c r="AD2908" i="1"/>
  <c r="Z2908" i="1"/>
  <c r="AB2908" i="1" s="1"/>
  <c r="T2908" i="1"/>
  <c r="A2908" i="1"/>
  <c r="AD2907" i="1"/>
  <c r="Z2907" i="1"/>
  <c r="AB2907" i="1" s="1"/>
  <c r="T2907" i="1"/>
  <c r="A2907" i="1"/>
  <c r="AD2906" i="1"/>
  <c r="Z2906" i="1"/>
  <c r="AB2906" i="1" s="1"/>
  <c r="T2906" i="1"/>
  <c r="A2906" i="1"/>
  <c r="AD2905" i="1"/>
  <c r="Z2905" i="1"/>
  <c r="AB2905" i="1" s="1"/>
  <c r="T2905" i="1"/>
  <c r="O2905" i="1"/>
  <c r="A2905" i="1"/>
  <c r="AD2904" i="1"/>
  <c r="Z2904" i="1"/>
  <c r="AB2904" i="1" s="1"/>
  <c r="T2904" i="1"/>
  <c r="O2904" i="1"/>
  <c r="A2904" i="1"/>
  <c r="AD2903" i="1"/>
  <c r="Z2903" i="1"/>
  <c r="AB2903" i="1" s="1"/>
  <c r="T2903" i="1"/>
  <c r="O2903" i="1"/>
  <c r="A2903" i="1"/>
  <c r="AD2902" i="1"/>
  <c r="Z2902" i="1"/>
  <c r="AB2902" i="1" s="1"/>
  <c r="T2902" i="1"/>
  <c r="O2902" i="1"/>
  <c r="A2902" i="1"/>
  <c r="AD2901" i="1"/>
  <c r="Z2901" i="1"/>
  <c r="AB2901" i="1" s="1"/>
  <c r="T2901" i="1"/>
  <c r="O2901" i="1"/>
  <c r="A2901" i="1"/>
  <c r="AD2900" i="1"/>
  <c r="Z2900" i="1"/>
  <c r="AB2900" i="1" s="1"/>
  <c r="T2900" i="1"/>
  <c r="O2900" i="1"/>
  <c r="A2900" i="1"/>
  <c r="AD2899" i="1"/>
  <c r="Z2899" i="1"/>
  <c r="AB2899" i="1" s="1"/>
  <c r="T2899" i="1"/>
  <c r="O2899" i="1"/>
  <c r="A2899" i="1"/>
  <c r="AD2898" i="1"/>
  <c r="Z2898" i="1"/>
  <c r="AB2898" i="1" s="1"/>
  <c r="T2898" i="1"/>
  <c r="O2898" i="1"/>
  <c r="A2898" i="1"/>
  <c r="AD2897" i="1"/>
  <c r="Z2897" i="1"/>
  <c r="AB2897" i="1" s="1"/>
  <c r="T2897" i="1"/>
  <c r="O2897" i="1"/>
  <c r="A2897" i="1"/>
  <c r="AD2896" i="1"/>
  <c r="Z2896" i="1"/>
  <c r="AB2896" i="1" s="1"/>
  <c r="T2896" i="1"/>
  <c r="A2896" i="1"/>
  <c r="AD2895" i="1"/>
  <c r="Z2895" i="1"/>
  <c r="AB2895" i="1" s="1"/>
  <c r="T2895" i="1"/>
  <c r="O2895" i="1"/>
  <c r="A2895" i="1"/>
  <c r="AD2894" i="1"/>
  <c r="Z2894" i="1"/>
  <c r="AB2894" i="1" s="1"/>
  <c r="T2894" i="1"/>
  <c r="O2894" i="1"/>
  <c r="A2894" i="1"/>
  <c r="AD2893" i="1"/>
  <c r="Z2893" i="1"/>
  <c r="AB2893" i="1" s="1"/>
  <c r="T2893" i="1"/>
  <c r="A2893" i="1"/>
  <c r="AD2892" i="1"/>
  <c r="Z2892" i="1"/>
  <c r="AB2892" i="1" s="1"/>
  <c r="T2892" i="1"/>
  <c r="A2892" i="1"/>
  <c r="AD2891" i="1"/>
  <c r="Z2891" i="1"/>
  <c r="AB2891" i="1" s="1"/>
  <c r="T2891" i="1"/>
  <c r="A2891" i="1"/>
  <c r="AD2890" i="1"/>
  <c r="Z2890" i="1"/>
  <c r="AB2890" i="1" s="1"/>
  <c r="T2890" i="1"/>
  <c r="A2890" i="1"/>
  <c r="AD2889" i="1"/>
  <c r="Z2889" i="1"/>
  <c r="AB2889" i="1" s="1"/>
  <c r="T2889" i="1"/>
  <c r="A2889" i="1"/>
  <c r="AD2888" i="1"/>
  <c r="Z2888" i="1"/>
  <c r="AB2888" i="1" s="1"/>
  <c r="T2888" i="1"/>
  <c r="A2888" i="1"/>
  <c r="AD2887" i="1"/>
  <c r="Z2887" i="1"/>
  <c r="AB2887" i="1" s="1"/>
  <c r="T2887" i="1"/>
  <c r="A2887" i="1"/>
  <c r="AD2886" i="1"/>
  <c r="Z2886" i="1"/>
  <c r="AB2886" i="1" s="1"/>
  <c r="T2886" i="1"/>
  <c r="A2886" i="1"/>
  <c r="AD2885" i="1"/>
  <c r="Z2885" i="1"/>
  <c r="AB2885" i="1" s="1"/>
  <c r="T2885" i="1"/>
  <c r="O2885" i="1"/>
  <c r="A2885" i="1"/>
  <c r="AD2884" i="1"/>
  <c r="Z2884" i="1"/>
  <c r="AB2884" i="1" s="1"/>
  <c r="T2884" i="1"/>
  <c r="O2884" i="1"/>
  <c r="A2884" i="1"/>
  <c r="AD2883" i="1"/>
  <c r="Z2883" i="1"/>
  <c r="AB2883" i="1" s="1"/>
  <c r="T2883" i="1"/>
  <c r="O2883" i="1"/>
  <c r="A2883" i="1"/>
  <c r="AD2882" i="1"/>
  <c r="Z2882" i="1"/>
  <c r="AB2882" i="1" s="1"/>
  <c r="T2882" i="1"/>
  <c r="O2882" i="1"/>
  <c r="A2882" i="1"/>
  <c r="AD2881" i="1"/>
  <c r="Z2881" i="1"/>
  <c r="AB2881" i="1" s="1"/>
  <c r="T2881" i="1"/>
  <c r="A2881" i="1"/>
  <c r="AD2880" i="1"/>
  <c r="Z2880" i="1"/>
  <c r="AB2880" i="1" s="1"/>
  <c r="T2880" i="1"/>
  <c r="A2880" i="1"/>
  <c r="AD2879" i="1"/>
  <c r="Z2879" i="1"/>
  <c r="AB2879" i="1" s="1"/>
  <c r="T2879" i="1"/>
  <c r="O2879" i="1"/>
  <c r="A2879" i="1"/>
  <c r="AD2878" i="1"/>
  <c r="Z2878" i="1"/>
  <c r="AB2878" i="1" s="1"/>
  <c r="T2878" i="1"/>
  <c r="O2878" i="1"/>
  <c r="A2878" i="1"/>
  <c r="AD2877" i="1"/>
  <c r="Z2877" i="1"/>
  <c r="AB2877" i="1" s="1"/>
  <c r="T2877" i="1"/>
  <c r="O2877" i="1"/>
  <c r="A2877" i="1"/>
  <c r="AD2876" i="1"/>
  <c r="Z2876" i="1"/>
  <c r="AB2876" i="1" s="1"/>
  <c r="T2876" i="1"/>
  <c r="O2876" i="1"/>
  <c r="A2876" i="1"/>
  <c r="AD2875" i="1"/>
  <c r="Z2875" i="1"/>
  <c r="AB2875" i="1" s="1"/>
  <c r="T2875" i="1"/>
  <c r="O2875" i="1"/>
  <c r="A2875" i="1"/>
  <c r="AD2874" i="1"/>
  <c r="Z2874" i="1"/>
  <c r="AB2874" i="1" s="1"/>
  <c r="T2874" i="1"/>
  <c r="O2874" i="1"/>
  <c r="A2874" i="1"/>
  <c r="AD2873" i="1"/>
  <c r="Z2873" i="1"/>
  <c r="AB2873" i="1" s="1"/>
  <c r="T2873" i="1"/>
  <c r="O2873" i="1"/>
  <c r="A2873" i="1"/>
  <c r="AD2872" i="1"/>
  <c r="Z2872" i="1"/>
  <c r="AB2872" i="1" s="1"/>
  <c r="T2872" i="1"/>
  <c r="O2872" i="1"/>
  <c r="A2872" i="1"/>
  <c r="AD2871" i="1"/>
  <c r="Z2871" i="1"/>
  <c r="AB2871" i="1" s="1"/>
  <c r="T2871" i="1"/>
  <c r="O2871" i="1"/>
  <c r="A2871" i="1"/>
  <c r="AD2870" i="1"/>
  <c r="Z2870" i="1"/>
  <c r="AB2870" i="1" s="1"/>
  <c r="T2870" i="1"/>
  <c r="O2870" i="1"/>
  <c r="A2870" i="1"/>
  <c r="AD2869" i="1"/>
  <c r="Z2869" i="1"/>
  <c r="AB2869" i="1" s="1"/>
  <c r="T2869" i="1"/>
  <c r="O2869" i="1"/>
  <c r="A2869" i="1"/>
  <c r="AD2868" i="1"/>
  <c r="Z2868" i="1"/>
  <c r="AB2868" i="1" s="1"/>
  <c r="T2868" i="1"/>
  <c r="O2868" i="1"/>
  <c r="A2868" i="1"/>
  <c r="AD2867" i="1"/>
  <c r="Z2867" i="1"/>
  <c r="AB2867" i="1" s="1"/>
  <c r="T2867" i="1"/>
  <c r="O2867" i="1"/>
  <c r="A2867" i="1"/>
  <c r="AD2866" i="1"/>
  <c r="Z2866" i="1"/>
  <c r="AB2866" i="1" s="1"/>
  <c r="T2866" i="1"/>
  <c r="O2866" i="1"/>
  <c r="A2866" i="1"/>
  <c r="AD2865" i="1"/>
  <c r="Z2865" i="1"/>
  <c r="AB2865" i="1" s="1"/>
  <c r="T2865" i="1"/>
  <c r="O2865" i="1"/>
  <c r="A2865" i="1"/>
  <c r="AD2864" i="1"/>
  <c r="Z2864" i="1"/>
  <c r="AB2864" i="1" s="1"/>
  <c r="T2864" i="1"/>
  <c r="O2864" i="1"/>
  <c r="A2864" i="1"/>
  <c r="AD2863" i="1"/>
  <c r="Z2863" i="1"/>
  <c r="AB2863" i="1" s="1"/>
  <c r="T2863" i="1"/>
  <c r="O2863" i="1"/>
  <c r="A2863" i="1"/>
  <c r="AD2862" i="1"/>
  <c r="Z2862" i="1"/>
  <c r="AB2862" i="1" s="1"/>
  <c r="T2862" i="1"/>
  <c r="O2862" i="1"/>
  <c r="A2862" i="1"/>
  <c r="AD2861" i="1"/>
  <c r="Z2861" i="1"/>
  <c r="AB2861" i="1" s="1"/>
  <c r="T2861" i="1"/>
  <c r="O2861" i="1"/>
  <c r="A2861" i="1"/>
  <c r="AD2860" i="1"/>
  <c r="Z2860" i="1"/>
  <c r="AB2860" i="1" s="1"/>
  <c r="T2860" i="1"/>
  <c r="O2860" i="1"/>
  <c r="A2860" i="1"/>
  <c r="AD2859" i="1"/>
  <c r="Z2859" i="1"/>
  <c r="AB2859" i="1" s="1"/>
  <c r="T2859" i="1"/>
  <c r="O2859" i="1"/>
  <c r="A2859" i="1"/>
  <c r="AD2858" i="1"/>
  <c r="Z2858" i="1"/>
  <c r="AB2858" i="1" s="1"/>
  <c r="T2858" i="1"/>
  <c r="O2858" i="1"/>
  <c r="A2858" i="1"/>
  <c r="AD2857" i="1"/>
  <c r="Z2857" i="1"/>
  <c r="AB2857" i="1" s="1"/>
  <c r="T2857" i="1"/>
  <c r="O2857" i="1"/>
  <c r="A2857" i="1"/>
  <c r="AD2856" i="1"/>
  <c r="Z2856" i="1"/>
  <c r="AB2856" i="1" s="1"/>
  <c r="T2856" i="1"/>
  <c r="O2856" i="1"/>
  <c r="A2856" i="1"/>
  <c r="AD2855" i="1"/>
  <c r="Z2855" i="1"/>
  <c r="AB2855" i="1" s="1"/>
  <c r="T2855" i="1"/>
  <c r="O2855" i="1"/>
  <c r="A2855" i="1"/>
  <c r="AD2854" i="1"/>
  <c r="Z2854" i="1"/>
  <c r="AB2854" i="1" s="1"/>
  <c r="T2854" i="1"/>
  <c r="O2854" i="1"/>
  <c r="A2854" i="1"/>
  <c r="AD2853" i="1"/>
  <c r="Z2853" i="1"/>
  <c r="AC2853" i="1" s="1"/>
  <c r="T2853" i="1"/>
  <c r="O2853" i="1"/>
  <c r="A2853" i="1"/>
  <c r="AD2852" i="1"/>
  <c r="Z2852" i="1"/>
  <c r="AB2852" i="1" s="1"/>
  <c r="T2852" i="1"/>
  <c r="O2852" i="1"/>
  <c r="A2852" i="1"/>
  <c r="AD2851" i="1"/>
  <c r="Z2851" i="1"/>
  <c r="AC2851" i="1" s="1"/>
  <c r="T2851" i="1"/>
  <c r="O2851" i="1"/>
  <c r="A2851" i="1"/>
  <c r="AD2850" i="1"/>
  <c r="Z2850" i="1"/>
  <c r="AB2850" i="1" s="1"/>
  <c r="T2850" i="1"/>
  <c r="O2850" i="1"/>
  <c r="A2850" i="1"/>
  <c r="AD2849" i="1"/>
  <c r="Z2849" i="1"/>
  <c r="AC2849" i="1" s="1"/>
  <c r="T2849" i="1"/>
  <c r="O2849" i="1"/>
  <c r="A2849" i="1"/>
  <c r="AD2848" i="1"/>
  <c r="Z2848" i="1"/>
  <c r="AB2848" i="1" s="1"/>
  <c r="T2848" i="1"/>
  <c r="O2848" i="1"/>
  <c r="A2848" i="1"/>
  <c r="AD2847" i="1"/>
  <c r="Z2847" i="1"/>
  <c r="AC2847" i="1" s="1"/>
  <c r="T2847" i="1"/>
  <c r="O2847" i="1"/>
  <c r="A2847" i="1"/>
  <c r="AD2846" i="1"/>
  <c r="Z2846" i="1"/>
  <c r="AB2846" i="1" s="1"/>
  <c r="T2846" i="1"/>
  <c r="O2846" i="1"/>
  <c r="A2846" i="1"/>
  <c r="AD2845" i="1"/>
  <c r="Z2845" i="1"/>
  <c r="AC2845" i="1" s="1"/>
  <c r="T2845" i="1"/>
  <c r="O2845" i="1"/>
  <c r="A2845" i="1"/>
  <c r="AD2844" i="1"/>
  <c r="Z2844" i="1"/>
  <c r="AB2844" i="1" s="1"/>
  <c r="T2844" i="1"/>
  <c r="O2844" i="1"/>
  <c r="A2844" i="1"/>
  <c r="AD2843" i="1"/>
  <c r="Z2843" i="1"/>
  <c r="AC2843" i="1" s="1"/>
  <c r="T2843" i="1"/>
  <c r="O2843" i="1"/>
  <c r="A2843" i="1"/>
  <c r="AD2842" i="1"/>
  <c r="Z2842" i="1"/>
  <c r="AB2842" i="1" s="1"/>
  <c r="T2842" i="1"/>
  <c r="O2842" i="1"/>
  <c r="A2842" i="1"/>
  <c r="AD2841" i="1"/>
  <c r="Z2841" i="1"/>
  <c r="AC2841" i="1" s="1"/>
  <c r="T2841" i="1"/>
  <c r="O2841" i="1"/>
  <c r="A2841" i="1"/>
  <c r="AD2840" i="1"/>
  <c r="Z2840" i="1"/>
  <c r="AB2840" i="1" s="1"/>
  <c r="T2840" i="1"/>
  <c r="O2840" i="1"/>
  <c r="A2840" i="1"/>
  <c r="AD2839" i="1"/>
  <c r="Z2839" i="1"/>
  <c r="AC2839" i="1" s="1"/>
  <c r="T2839" i="1"/>
  <c r="O2839" i="1"/>
  <c r="A2839" i="1"/>
  <c r="AD2838" i="1"/>
  <c r="Z2838" i="1"/>
  <c r="AB2838" i="1" s="1"/>
  <c r="T2838" i="1"/>
  <c r="O2838" i="1"/>
  <c r="A2838" i="1"/>
  <c r="AD2837" i="1"/>
  <c r="Z2837" i="1"/>
  <c r="AC2837" i="1" s="1"/>
  <c r="T2837" i="1"/>
  <c r="O2837" i="1"/>
  <c r="A2837" i="1"/>
  <c r="AD2836" i="1"/>
  <c r="Z2836" i="1"/>
  <c r="AB2836" i="1" s="1"/>
  <c r="T2836" i="1"/>
  <c r="A2836" i="1"/>
  <c r="AD2835" i="1"/>
  <c r="Z2835" i="1"/>
  <c r="AB2835" i="1" s="1"/>
  <c r="T2835" i="1"/>
  <c r="O2835" i="1"/>
  <c r="A2835" i="1"/>
  <c r="AD2834" i="1"/>
  <c r="Z2834" i="1"/>
  <c r="AB2834" i="1" s="1"/>
  <c r="T2834" i="1"/>
  <c r="O2834" i="1"/>
  <c r="A2834" i="1"/>
  <c r="AD2833" i="1"/>
  <c r="Z2833" i="1"/>
  <c r="AB2833" i="1" s="1"/>
  <c r="T2833" i="1"/>
  <c r="O2833" i="1"/>
  <c r="A2833" i="1"/>
  <c r="AD2832" i="1"/>
  <c r="Z2832" i="1"/>
  <c r="AB2832" i="1" s="1"/>
  <c r="T2832" i="1"/>
  <c r="O2832" i="1"/>
  <c r="A2832" i="1"/>
  <c r="AD2831" i="1"/>
  <c r="Z2831" i="1"/>
  <c r="AB2831" i="1" s="1"/>
  <c r="T2831" i="1"/>
  <c r="O2831" i="1"/>
  <c r="A2831" i="1"/>
  <c r="AD2830" i="1"/>
  <c r="Z2830" i="1"/>
  <c r="AB2830" i="1" s="1"/>
  <c r="T2830" i="1"/>
  <c r="O2830" i="1"/>
  <c r="A2830" i="1"/>
  <c r="AD2829" i="1"/>
  <c r="Z2829" i="1"/>
  <c r="AB2829" i="1" s="1"/>
  <c r="T2829" i="1"/>
  <c r="O2829" i="1"/>
  <c r="A2829" i="1"/>
  <c r="AD2828" i="1"/>
  <c r="Z2828" i="1"/>
  <c r="AB2828" i="1" s="1"/>
  <c r="T2828" i="1"/>
  <c r="O2828" i="1"/>
  <c r="A2828" i="1"/>
  <c r="AD2827" i="1"/>
  <c r="Z2827" i="1"/>
  <c r="AB2827" i="1" s="1"/>
  <c r="T2827" i="1"/>
  <c r="O2827" i="1"/>
  <c r="A2827" i="1"/>
  <c r="AD2826" i="1"/>
  <c r="Z2826" i="1"/>
  <c r="AB2826" i="1" s="1"/>
  <c r="T2826" i="1"/>
  <c r="O2826" i="1"/>
  <c r="A2826" i="1"/>
  <c r="AD2825" i="1"/>
  <c r="Z2825" i="1"/>
  <c r="AB2825" i="1" s="1"/>
  <c r="T2825" i="1"/>
  <c r="O2825" i="1"/>
  <c r="A2825" i="1"/>
  <c r="AD2824" i="1"/>
  <c r="Z2824" i="1"/>
  <c r="AB2824" i="1" s="1"/>
  <c r="T2824" i="1"/>
  <c r="O2824" i="1"/>
  <c r="A2824" i="1"/>
  <c r="AD2823" i="1"/>
  <c r="Z2823" i="1"/>
  <c r="AB2823" i="1" s="1"/>
  <c r="T2823" i="1"/>
  <c r="O2823" i="1"/>
  <c r="A2823" i="1"/>
  <c r="AD2822" i="1"/>
  <c r="Z2822" i="1"/>
  <c r="AB2822" i="1" s="1"/>
  <c r="T2822" i="1"/>
  <c r="O2822" i="1"/>
  <c r="A2822" i="1"/>
  <c r="AD2821" i="1"/>
  <c r="Z2821" i="1"/>
  <c r="AB2821" i="1" s="1"/>
  <c r="T2821" i="1"/>
  <c r="O2821" i="1"/>
  <c r="A2821" i="1"/>
  <c r="AD2820" i="1"/>
  <c r="Z2820" i="1"/>
  <c r="AB2820" i="1" s="1"/>
  <c r="T2820" i="1"/>
  <c r="O2820" i="1"/>
  <c r="A2820" i="1"/>
  <c r="AD2819" i="1"/>
  <c r="Z2819" i="1"/>
  <c r="AB2819" i="1" s="1"/>
  <c r="T2819" i="1"/>
  <c r="O2819" i="1"/>
  <c r="A2819" i="1"/>
  <c r="AD2818" i="1"/>
  <c r="Z2818" i="1"/>
  <c r="AB2818" i="1" s="1"/>
  <c r="T2818" i="1"/>
  <c r="O2818" i="1"/>
  <c r="A2818" i="1"/>
  <c r="AD2817" i="1"/>
  <c r="Z2817" i="1"/>
  <c r="AB2817" i="1" s="1"/>
  <c r="T2817" i="1"/>
  <c r="O2817" i="1"/>
  <c r="A2817" i="1"/>
  <c r="AD2816" i="1"/>
  <c r="Z2816" i="1"/>
  <c r="AB2816" i="1" s="1"/>
  <c r="T2816" i="1"/>
  <c r="O2816" i="1"/>
  <c r="A2816" i="1"/>
  <c r="AD2815" i="1"/>
  <c r="Z2815" i="1"/>
  <c r="AB2815" i="1" s="1"/>
  <c r="T2815" i="1"/>
  <c r="O2815" i="1"/>
  <c r="A2815" i="1"/>
  <c r="AD2814" i="1"/>
  <c r="Z2814" i="1"/>
  <c r="AB2814" i="1" s="1"/>
  <c r="T2814" i="1"/>
  <c r="O2814" i="1"/>
  <c r="A2814" i="1"/>
  <c r="AD2813" i="1"/>
  <c r="Z2813" i="1"/>
  <c r="AB2813" i="1" s="1"/>
  <c r="T2813" i="1"/>
  <c r="O2813" i="1"/>
  <c r="A2813" i="1"/>
  <c r="AD2812" i="1"/>
  <c r="Z2812" i="1"/>
  <c r="AB2812" i="1" s="1"/>
  <c r="T2812" i="1"/>
  <c r="O2812" i="1"/>
  <c r="A2812" i="1"/>
  <c r="AD2811" i="1"/>
  <c r="Z2811" i="1"/>
  <c r="AB2811" i="1" s="1"/>
  <c r="T2811" i="1"/>
  <c r="O2811" i="1"/>
  <c r="A2811" i="1"/>
  <c r="AD2810" i="1"/>
  <c r="Z2810" i="1"/>
  <c r="AB2810" i="1" s="1"/>
  <c r="T2810" i="1"/>
  <c r="O2810" i="1"/>
  <c r="A2810" i="1"/>
  <c r="AD2809" i="1"/>
  <c r="Z2809" i="1"/>
  <c r="AB2809" i="1" s="1"/>
  <c r="T2809" i="1"/>
  <c r="O2809" i="1"/>
  <c r="A2809" i="1"/>
  <c r="AD2808" i="1"/>
  <c r="Z2808" i="1"/>
  <c r="AB2808" i="1" s="1"/>
  <c r="T2808" i="1"/>
  <c r="O2808" i="1"/>
  <c r="A2808" i="1"/>
  <c r="AD2807" i="1"/>
  <c r="Z2807" i="1"/>
  <c r="AB2807" i="1" s="1"/>
  <c r="T2807" i="1"/>
  <c r="O2807" i="1"/>
  <c r="A2807" i="1"/>
  <c r="AD2806" i="1"/>
  <c r="Z2806" i="1"/>
  <c r="AB2806" i="1" s="1"/>
  <c r="T2806" i="1"/>
  <c r="O2806" i="1"/>
  <c r="A2806" i="1"/>
  <c r="AD2805" i="1"/>
  <c r="Z2805" i="1"/>
  <c r="AB2805" i="1" s="1"/>
  <c r="T2805" i="1"/>
  <c r="O2805" i="1"/>
  <c r="A2805" i="1"/>
  <c r="AD2804" i="1"/>
  <c r="Z2804" i="1"/>
  <c r="AB2804" i="1" s="1"/>
  <c r="T2804" i="1"/>
  <c r="O2804" i="1"/>
  <c r="A2804" i="1"/>
  <c r="AD2803" i="1"/>
  <c r="Z2803" i="1"/>
  <c r="AB2803" i="1" s="1"/>
  <c r="T2803" i="1"/>
  <c r="O2803" i="1"/>
  <c r="A2803" i="1"/>
  <c r="AD2802" i="1"/>
  <c r="Z2802" i="1"/>
  <c r="AB2802" i="1" s="1"/>
  <c r="T2802" i="1"/>
  <c r="O2802" i="1"/>
  <c r="A2802" i="1"/>
  <c r="AD2801" i="1"/>
  <c r="Z2801" i="1"/>
  <c r="AB2801" i="1" s="1"/>
  <c r="T2801" i="1"/>
  <c r="O2801" i="1"/>
  <c r="A2801" i="1"/>
  <c r="AD2800" i="1"/>
  <c r="Z2800" i="1"/>
  <c r="AB2800" i="1" s="1"/>
  <c r="T2800" i="1"/>
  <c r="O2800" i="1"/>
  <c r="A2800" i="1"/>
  <c r="AD2799" i="1"/>
  <c r="Z2799" i="1"/>
  <c r="AB2799" i="1" s="1"/>
  <c r="T2799" i="1"/>
  <c r="O2799" i="1"/>
  <c r="A2799" i="1"/>
  <c r="AD2798" i="1"/>
  <c r="Z2798" i="1"/>
  <c r="AB2798" i="1" s="1"/>
  <c r="T2798" i="1"/>
  <c r="O2798" i="1"/>
  <c r="A2798" i="1"/>
  <c r="AD2797" i="1"/>
  <c r="Z2797" i="1"/>
  <c r="AB2797" i="1" s="1"/>
  <c r="T2797" i="1"/>
  <c r="O2797" i="1"/>
  <c r="A2797" i="1"/>
  <c r="AD2796" i="1"/>
  <c r="Z2796" i="1"/>
  <c r="AB2796" i="1" s="1"/>
  <c r="T2796" i="1"/>
  <c r="O2796" i="1"/>
  <c r="A2796" i="1"/>
  <c r="AD2795" i="1"/>
  <c r="Z2795" i="1"/>
  <c r="AB2795" i="1" s="1"/>
  <c r="T2795" i="1"/>
  <c r="O2795" i="1"/>
  <c r="A2795" i="1"/>
  <c r="AD2794" i="1"/>
  <c r="Z2794" i="1"/>
  <c r="AB2794" i="1" s="1"/>
  <c r="T2794" i="1"/>
  <c r="O2794" i="1"/>
  <c r="A2794" i="1"/>
  <c r="AD2793" i="1"/>
  <c r="Z2793" i="1"/>
  <c r="AB2793" i="1" s="1"/>
  <c r="T2793" i="1"/>
  <c r="O2793" i="1"/>
  <c r="A2793" i="1"/>
  <c r="AD2792" i="1"/>
  <c r="Z2792" i="1"/>
  <c r="AB2792" i="1" s="1"/>
  <c r="T2792" i="1"/>
  <c r="O2792" i="1"/>
  <c r="A2792" i="1"/>
  <c r="AD2791" i="1"/>
  <c r="Z2791" i="1"/>
  <c r="AB2791" i="1" s="1"/>
  <c r="T2791" i="1"/>
  <c r="O2791" i="1"/>
  <c r="A2791" i="1"/>
  <c r="AD2790" i="1"/>
  <c r="Z2790" i="1"/>
  <c r="AB2790" i="1" s="1"/>
  <c r="T2790" i="1"/>
  <c r="O2790" i="1"/>
  <c r="A2790" i="1"/>
  <c r="AD2789" i="1"/>
  <c r="Z2789" i="1"/>
  <c r="AB2789" i="1" s="1"/>
  <c r="T2789" i="1"/>
  <c r="O2789" i="1"/>
  <c r="A2789" i="1"/>
  <c r="AD2788" i="1"/>
  <c r="Z2788" i="1"/>
  <c r="AB2788" i="1" s="1"/>
  <c r="T2788" i="1"/>
  <c r="O2788" i="1"/>
  <c r="A2788" i="1"/>
  <c r="AD2787" i="1"/>
  <c r="Z2787" i="1"/>
  <c r="AB2787" i="1" s="1"/>
  <c r="T2787" i="1"/>
  <c r="O2787" i="1"/>
  <c r="A2787" i="1"/>
  <c r="AD2786" i="1"/>
  <c r="Z2786" i="1"/>
  <c r="AB2786" i="1" s="1"/>
  <c r="T2786" i="1"/>
  <c r="O2786" i="1"/>
  <c r="A2786" i="1"/>
  <c r="AD2785" i="1"/>
  <c r="Z2785" i="1"/>
  <c r="AB2785" i="1" s="1"/>
  <c r="T2785" i="1"/>
  <c r="O2785" i="1"/>
  <c r="A2785" i="1"/>
  <c r="AD2784" i="1"/>
  <c r="Z2784" i="1"/>
  <c r="AB2784" i="1" s="1"/>
  <c r="T2784" i="1"/>
  <c r="O2784" i="1"/>
  <c r="A2784" i="1"/>
  <c r="AD2783" i="1"/>
  <c r="Z2783" i="1"/>
  <c r="AB2783" i="1" s="1"/>
  <c r="T2783" i="1"/>
  <c r="O2783" i="1"/>
  <c r="A2783" i="1"/>
  <c r="AD2782" i="1"/>
  <c r="Z2782" i="1"/>
  <c r="AB2782" i="1" s="1"/>
  <c r="T2782" i="1"/>
  <c r="O2782" i="1"/>
  <c r="A2782" i="1"/>
  <c r="AD2781" i="1"/>
  <c r="Z2781" i="1"/>
  <c r="AB2781" i="1" s="1"/>
  <c r="T2781" i="1"/>
  <c r="O2781" i="1"/>
  <c r="A2781" i="1"/>
  <c r="AD2780" i="1"/>
  <c r="Z2780" i="1"/>
  <c r="AB2780" i="1" s="1"/>
  <c r="T2780" i="1"/>
  <c r="O2780" i="1"/>
  <c r="A2780" i="1"/>
  <c r="AD2779" i="1"/>
  <c r="Z2779" i="1"/>
  <c r="AB2779" i="1" s="1"/>
  <c r="T2779" i="1"/>
  <c r="O2779" i="1"/>
  <c r="A2779" i="1"/>
  <c r="AD2778" i="1"/>
  <c r="Z2778" i="1"/>
  <c r="AB2778" i="1" s="1"/>
  <c r="T2778" i="1"/>
  <c r="O2778" i="1"/>
  <c r="A2778" i="1"/>
  <c r="AD2777" i="1"/>
  <c r="Z2777" i="1"/>
  <c r="AB2777" i="1" s="1"/>
  <c r="T2777" i="1"/>
  <c r="O2777" i="1"/>
  <c r="A2777" i="1"/>
  <c r="AD2776" i="1"/>
  <c r="Z2776" i="1"/>
  <c r="AB2776" i="1" s="1"/>
  <c r="T2776" i="1"/>
  <c r="O2776" i="1"/>
  <c r="A2776" i="1"/>
  <c r="AD2775" i="1"/>
  <c r="Z2775" i="1"/>
  <c r="AB2775" i="1" s="1"/>
  <c r="T2775" i="1"/>
  <c r="O2775" i="1"/>
  <c r="A2775" i="1"/>
  <c r="AD2774" i="1"/>
  <c r="Z2774" i="1"/>
  <c r="AB2774" i="1" s="1"/>
  <c r="T2774" i="1"/>
  <c r="O2774" i="1"/>
  <c r="A2774" i="1"/>
  <c r="AD2773" i="1"/>
  <c r="Z2773" i="1"/>
  <c r="AB2773" i="1" s="1"/>
  <c r="T2773" i="1"/>
  <c r="O2773" i="1"/>
  <c r="A2773" i="1"/>
  <c r="A2772" i="1"/>
  <c r="A2771" i="1"/>
  <c r="A2770" i="1"/>
  <c r="AD2769" i="1"/>
  <c r="Z2769" i="1"/>
  <c r="AB2769" i="1" s="1"/>
  <c r="T2769" i="1"/>
  <c r="A2769" i="1"/>
  <c r="AD2768" i="1"/>
  <c r="Z2768" i="1"/>
  <c r="AB2768" i="1" s="1"/>
  <c r="T2768" i="1"/>
  <c r="A2768" i="1"/>
  <c r="AD2767" i="1"/>
  <c r="Z2767" i="1"/>
  <c r="AB2767" i="1" s="1"/>
  <c r="T2767" i="1"/>
  <c r="A2767" i="1"/>
  <c r="AD2766" i="1"/>
  <c r="Z2766" i="1"/>
  <c r="AB2766" i="1" s="1"/>
  <c r="T2766" i="1"/>
  <c r="A2766" i="1"/>
  <c r="AD2765" i="1"/>
  <c r="Z2765" i="1"/>
  <c r="AB2765" i="1" s="1"/>
  <c r="T2765" i="1"/>
  <c r="A2765" i="1"/>
  <c r="AD2764" i="1"/>
  <c r="Z2764" i="1"/>
  <c r="AB2764" i="1" s="1"/>
  <c r="T2764" i="1"/>
  <c r="A2764" i="1"/>
  <c r="AD2763" i="1"/>
  <c r="Z2763" i="1"/>
  <c r="AA2763" i="1" s="1"/>
  <c r="T2763" i="1"/>
  <c r="A2763" i="1"/>
  <c r="AD2762" i="1"/>
  <c r="Z2762" i="1"/>
  <c r="AB2762" i="1" s="1"/>
  <c r="T2762" i="1"/>
  <c r="A2762" i="1"/>
  <c r="AD2761" i="1"/>
  <c r="Z2761" i="1"/>
  <c r="AB2761" i="1" s="1"/>
  <c r="T2761" i="1"/>
  <c r="A2761" i="1"/>
  <c r="AD2760" i="1"/>
  <c r="Z2760" i="1"/>
  <c r="AB2760" i="1" s="1"/>
  <c r="T2760" i="1"/>
  <c r="O2760" i="1"/>
  <c r="A2760" i="1"/>
  <c r="AD2759" i="1"/>
  <c r="Z2759" i="1"/>
  <c r="AB2759" i="1" s="1"/>
  <c r="T2759" i="1"/>
  <c r="O2759" i="1"/>
  <c r="A2759" i="1"/>
  <c r="AD2758" i="1"/>
  <c r="Z2758" i="1"/>
  <c r="AB2758" i="1" s="1"/>
  <c r="T2758" i="1"/>
  <c r="O2758" i="1"/>
  <c r="A2758" i="1"/>
  <c r="AD2757" i="1"/>
  <c r="Z2757" i="1"/>
  <c r="AB2757" i="1" s="1"/>
  <c r="T2757" i="1"/>
  <c r="O2757" i="1"/>
  <c r="A2757" i="1"/>
  <c r="AD2756" i="1"/>
  <c r="Z2756" i="1"/>
  <c r="AB2756" i="1" s="1"/>
  <c r="T2756" i="1"/>
  <c r="O2756" i="1"/>
  <c r="A2756" i="1"/>
  <c r="AD2755" i="1"/>
  <c r="Z2755" i="1"/>
  <c r="AB2755" i="1" s="1"/>
  <c r="T2755" i="1"/>
  <c r="O2755" i="1"/>
  <c r="A2755" i="1"/>
  <c r="AD2754" i="1"/>
  <c r="Z2754" i="1"/>
  <c r="AB2754" i="1" s="1"/>
  <c r="T2754" i="1"/>
  <c r="O2754" i="1"/>
  <c r="A2754" i="1"/>
  <c r="AD2753" i="1"/>
  <c r="Z2753" i="1"/>
  <c r="AB2753" i="1" s="1"/>
  <c r="T2753" i="1"/>
  <c r="O2753" i="1"/>
  <c r="A2753" i="1"/>
  <c r="AD2752" i="1"/>
  <c r="Z2752" i="1"/>
  <c r="AB2752" i="1" s="1"/>
  <c r="T2752" i="1"/>
  <c r="O2752" i="1"/>
  <c r="A2752" i="1"/>
  <c r="AD2751" i="1"/>
  <c r="Z2751" i="1"/>
  <c r="T2751" i="1"/>
  <c r="O2751" i="1"/>
  <c r="A2751" i="1"/>
  <c r="AD2750" i="1"/>
  <c r="Z2750" i="1"/>
  <c r="AB2750" i="1" s="1"/>
  <c r="T2750" i="1"/>
  <c r="O2750" i="1"/>
  <c r="A2750" i="1"/>
  <c r="AD2749" i="1"/>
  <c r="Z2749" i="1"/>
  <c r="AB2749" i="1" s="1"/>
  <c r="T2749" i="1"/>
  <c r="O2749" i="1"/>
  <c r="A2749" i="1"/>
  <c r="AD2748" i="1"/>
  <c r="Z2748" i="1"/>
  <c r="AB2748" i="1" s="1"/>
  <c r="T2748" i="1"/>
  <c r="O2748" i="1"/>
  <c r="A2748" i="1"/>
  <c r="AD2747" i="1"/>
  <c r="Z2747" i="1"/>
  <c r="AB2747" i="1" s="1"/>
  <c r="T2747" i="1"/>
  <c r="O2747" i="1"/>
  <c r="A2747" i="1"/>
  <c r="AD2746" i="1"/>
  <c r="Z2746" i="1"/>
  <c r="AB2746" i="1" s="1"/>
  <c r="T2746" i="1"/>
  <c r="O2746" i="1"/>
  <c r="A2746" i="1"/>
  <c r="AD2745" i="1"/>
  <c r="Z2745" i="1"/>
  <c r="AB2745" i="1" s="1"/>
  <c r="T2745" i="1"/>
  <c r="O2745" i="1"/>
  <c r="A2745" i="1"/>
  <c r="AD2744" i="1"/>
  <c r="Z2744" i="1"/>
  <c r="AB2744" i="1" s="1"/>
  <c r="T2744" i="1"/>
  <c r="A2744" i="1"/>
  <c r="AD2743" i="1"/>
  <c r="Z2743" i="1"/>
  <c r="AB2743" i="1" s="1"/>
  <c r="T2743" i="1"/>
  <c r="O2743" i="1"/>
  <c r="A2743" i="1"/>
  <c r="AD2742" i="1"/>
  <c r="Z2742" i="1"/>
  <c r="AB2742" i="1" s="1"/>
  <c r="T2742" i="1"/>
  <c r="O2742" i="1"/>
  <c r="A2742" i="1"/>
  <c r="AD2741" i="1"/>
  <c r="Z2741" i="1"/>
  <c r="AB2741" i="1" s="1"/>
  <c r="T2741" i="1"/>
  <c r="O2741" i="1"/>
  <c r="A2741" i="1"/>
  <c r="AD2740" i="1"/>
  <c r="Z2740" i="1"/>
  <c r="AB2740" i="1" s="1"/>
  <c r="T2740" i="1"/>
  <c r="O2740" i="1"/>
  <c r="A2740" i="1"/>
  <c r="AD2739" i="1"/>
  <c r="Z2739" i="1"/>
  <c r="AB2739" i="1" s="1"/>
  <c r="T2739" i="1"/>
  <c r="O2739" i="1"/>
  <c r="A2739" i="1"/>
  <c r="AD2738" i="1"/>
  <c r="Z2738" i="1"/>
  <c r="AB2738" i="1" s="1"/>
  <c r="T2738" i="1"/>
  <c r="O2738" i="1"/>
  <c r="A2738" i="1"/>
  <c r="AD2737" i="1"/>
  <c r="Z2737" i="1"/>
  <c r="AB2737" i="1" s="1"/>
  <c r="T2737" i="1"/>
  <c r="O2737" i="1"/>
  <c r="A2737" i="1"/>
  <c r="AD2736" i="1"/>
  <c r="Z2736" i="1"/>
  <c r="AB2736" i="1" s="1"/>
  <c r="T2736" i="1"/>
  <c r="O2736" i="1"/>
  <c r="A2736" i="1"/>
  <c r="AD2735" i="1"/>
  <c r="Z2735" i="1"/>
  <c r="AB2735" i="1" s="1"/>
  <c r="T2735" i="1"/>
  <c r="O2735" i="1"/>
  <c r="A2735" i="1"/>
  <c r="AD2734" i="1"/>
  <c r="Z2734" i="1"/>
  <c r="AB2734" i="1" s="1"/>
  <c r="T2734" i="1"/>
  <c r="O2734" i="1"/>
  <c r="A2734" i="1"/>
  <c r="AD2733" i="1"/>
  <c r="Z2733" i="1"/>
  <c r="AB2733" i="1" s="1"/>
  <c r="T2733" i="1"/>
  <c r="O2733" i="1"/>
  <c r="A2733" i="1"/>
  <c r="AD2732" i="1"/>
  <c r="Z2732" i="1"/>
  <c r="AB2732" i="1" s="1"/>
  <c r="T2732" i="1"/>
  <c r="O2732" i="1"/>
  <c r="A2732" i="1"/>
  <c r="A2731" i="1"/>
  <c r="A2730" i="1"/>
  <c r="AD2729" i="1"/>
  <c r="Z2729" i="1"/>
  <c r="AB2729" i="1" s="1"/>
  <c r="T2729" i="1"/>
  <c r="A2729" i="1"/>
  <c r="AD2728" i="1"/>
  <c r="Z2728" i="1"/>
  <c r="AC2728" i="1" s="1"/>
  <c r="T2728" i="1"/>
  <c r="O2728" i="1"/>
  <c r="A2728" i="1"/>
  <c r="AD2727" i="1"/>
  <c r="Z2727" i="1"/>
  <c r="AB2727" i="1" s="1"/>
  <c r="T2727" i="1"/>
  <c r="O2727" i="1"/>
  <c r="A2727" i="1"/>
  <c r="AD2726" i="1"/>
  <c r="Z2726" i="1"/>
  <c r="AB2726" i="1" s="1"/>
  <c r="T2726" i="1"/>
  <c r="O2726" i="1"/>
  <c r="A2726" i="1"/>
  <c r="AD2725" i="1"/>
  <c r="Z2725" i="1"/>
  <c r="AB2725" i="1" s="1"/>
  <c r="T2725" i="1"/>
  <c r="O2725" i="1"/>
  <c r="A2725" i="1"/>
  <c r="AD2724" i="1"/>
  <c r="Z2724" i="1"/>
  <c r="AB2724" i="1" s="1"/>
  <c r="T2724" i="1"/>
  <c r="O2724" i="1"/>
  <c r="A2724" i="1"/>
  <c r="AD2723" i="1"/>
  <c r="Z2723" i="1"/>
  <c r="AB2723" i="1" s="1"/>
  <c r="T2723" i="1"/>
  <c r="O2723" i="1"/>
  <c r="A2723" i="1"/>
  <c r="AD2722" i="1"/>
  <c r="Z2722" i="1"/>
  <c r="AB2722" i="1" s="1"/>
  <c r="T2722" i="1"/>
  <c r="O2722" i="1"/>
  <c r="A2722" i="1"/>
  <c r="AD2721" i="1"/>
  <c r="Z2721" i="1"/>
  <c r="AB2721" i="1" s="1"/>
  <c r="T2721" i="1"/>
  <c r="O2721" i="1"/>
  <c r="A2721" i="1"/>
  <c r="AD2720" i="1"/>
  <c r="Z2720" i="1"/>
  <c r="T2720" i="1"/>
  <c r="O2720" i="1"/>
  <c r="A2720" i="1"/>
  <c r="AD2719" i="1"/>
  <c r="Z2719" i="1"/>
  <c r="AB2719" i="1" s="1"/>
  <c r="T2719" i="1"/>
  <c r="O2719" i="1"/>
  <c r="A2719" i="1"/>
  <c r="AD2718" i="1"/>
  <c r="Z2718" i="1"/>
  <c r="AB2718" i="1" s="1"/>
  <c r="T2718" i="1"/>
  <c r="A2718" i="1"/>
  <c r="AD2717" i="1"/>
  <c r="Z2717" i="1"/>
  <c r="AB2717" i="1" s="1"/>
  <c r="T2717" i="1"/>
  <c r="O2717" i="1"/>
  <c r="A2717" i="1"/>
  <c r="AD2716" i="1"/>
  <c r="Z2716" i="1"/>
  <c r="AB2716" i="1" s="1"/>
  <c r="T2716" i="1"/>
  <c r="O2716" i="1"/>
  <c r="A2716" i="1"/>
  <c r="AD2715" i="1"/>
  <c r="Z2715" i="1"/>
  <c r="AB2715" i="1" s="1"/>
  <c r="T2715" i="1"/>
  <c r="O2715" i="1"/>
  <c r="A2715" i="1"/>
  <c r="AD2714" i="1"/>
  <c r="Z2714" i="1"/>
  <c r="AB2714" i="1" s="1"/>
  <c r="T2714" i="1"/>
  <c r="O2714" i="1"/>
  <c r="A2714" i="1"/>
  <c r="AD2713" i="1"/>
  <c r="Z2713" i="1"/>
  <c r="AB2713" i="1" s="1"/>
  <c r="T2713" i="1"/>
  <c r="A2713" i="1"/>
  <c r="AD2712" i="1"/>
  <c r="Z2712" i="1"/>
  <c r="AB2712" i="1" s="1"/>
  <c r="T2712" i="1"/>
  <c r="O2712" i="1"/>
  <c r="A2712" i="1"/>
  <c r="AD2711" i="1"/>
  <c r="Z2711" i="1"/>
  <c r="AB2711" i="1" s="1"/>
  <c r="T2711" i="1"/>
  <c r="O2711" i="1"/>
  <c r="A2711" i="1"/>
  <c r="AD2710" i="1"/>
  <c r="Z2710" i="1"/>
  <c r="AB2710" i="1" s="1"/>
  <c r="T2710" i="1"/>
  <c r="O2710" i="1"/>
  <c r="A2710" i="1"/>
  <c r="AD2709" i="1"/>
  <c r="Z2709" i="1"/>
  <c r="AB2709" i="1" s="1"/>
  <c r="T2709" i="1"/>
  <c r="O2709" i="1"/>
  <c r="A2709" i="1"/>
  <c r="AD2708" i="1"/>
  <c r="Z2708" i="1"/>
  <c r="AB2708" i="1" s="1"/>
  <c r="T2708" i="1"/>
  <c r="O2708" i="1"/>
  <c r="A2708" i="1"/>
  <c r="AD2707" i="1"/>
  <c r="Z2707" i="1"/>
  <c r="AB2707" i="1" s="1"/>
  <c r="T2707" i="1"/>
  <c r="O2707" i="1"/>
  <c r="A2707" i="1"/>
  <c r="AD2706" i="1"/>
  <c r="Z2706" i="1"/>
  <c r="AB2706" i="1" s="1"/>
  <c r="T2706" i="1"/>
  <c r="O2706" i="1"/>
  <c r="A2706" i="1"/>
  <c r="AD2705" i="1"/>
  <c r="Z2705" i="1"/>
  <c r="AB2705" i="1" s="1"/>
  <c r="T2705" i="1"/>
  <c r="O2705" i="1"/>
  <c r="A2705" i="1"/>
  <c r="AD2704" i="1"/>
  <c r="Z2704" i="1"/>
  <c r="AB2704" i="1" s="1"/>
  <c r="T2704" i="1"/>
  <c r="O2704" i="1"/>
  <c r="A2704" i="1"/>
  <c r="AD2703" i="1"/>
  <c r="Z2703" i="1"/>
  <c r="AB2703" i="1" s="1"/>
  <c r="T2703" i="1"/>
  <c r="O2703" i="1"/>
  <c r="A2703" i="1"/>
  <c r="AD2702" i="1"/>
  <c r="Z2702" i="1"/>
  <c r="AB2702" i="1" s="1"/>
  <c r="T2702" i="1"/>
  <c r="O2702" i="1"/>
  <c r="A2702" i="1"/>
  <c r="AD2701" i="1"/>
  <c r="Z2701" i="1"/>
  <c r="AB2701" i="1" s="1"/>
  <c r="T2701" i="1"/>
  <c r="O2701" i="1"/>
  <c r="A2701" i="1"/>
  <c r="A2700" i="1"/>
  <c r="A2699" i="1"/>
  <c r="A2698" i="1"/>
  <c r="A2697" i="1"/>
  <c r="A2696" i="1"/>
  <c r="A2695" i="1"/>
  <c r="A2694" i="1"/>
  <c r="AD2693" i="1"/>
  <c r="Z2693" i="1"/>
  <c r="AB2693" i="1" s="1"/>
  <c r="T2693" i="1"/>
  <c r="O2693" i="1"/>
  <c r="A2693" i="1"/>
  <c r="AD2692" i="1"/>
  <c r="Z2692" i="1"/>
  <c r="AB2692" i="1" s="1"/>
  <c r="T2692" i="1"/>
  <c r="O2692" i="1"/>
  <c r="A2692" i="1"/>
  <c r="AD2691" i="1"/>
  <c r="Z2691" i="1"/>
  <c r="AB2691" i="1" s="1"/>
  <c r="T2691" i="1"/>
  <c r="O2691" i="1"/>
  <c r="A2691" i="1"/>
  <c r="AD2690" i="1"/>
  <c r="Z2690" i="1"/>
  <c r="AB2690" i="1" s="1"/>
  <c r="T2690" i="1"/>
  <c r="O2690" i="1"/>
  <c r="A2690" i="1"/>
  <c r="AD2689" i="1"/>
  <c r="Z2689" i="1"/>
  <c r="AB2689" i="1" s="1"/>
  <c r="T2689" i="1"/>
  <c r="O2689" i="1"/>
  <c r="A2689" i="1"/>
  <c r="AD2688" i="1"/>
  <c r="Z2688" i="1"/>
  <c r="AB2688" i="1" s="1"/>
  <c r="T2688" i="1"/>
  <c r="O2688" i="1"/>
  <c r="A2688" i="1"/>
  <c r="AD2687" i="1"/>
  <c r="Z2687" i="1"/>
  <c r="AB2687" i="1" s="1"/>
  <c r="T2687" i="1"/>
  <c r="O2687" i="1"/>
  <c r="A2687" i="1"/>
  <c r="AD2686" i="1"/>
  <c r="Z2686" i="1"/>
  <c r="AB2686" i="1" s="1"/>
  <c r="T2686" i="1"/>
  <c r="O2686" i="1"/>
  <c r="A2686" i="1"/>
  <c r="AD2685" i="1"/>
  <c r="Z2685" i="1"/>
  <c r="AB2685" i="1" s="1"/>
  <c r="T2685" i="1"/>
  <c r="O2685" i="1"/>
  <c r="A2685" i="1"/>
  <c r="AD2684" i="1"/>
  <c r="Z2684" i="1"/>
  <c r="AB2684" i="1" s="1"/>
  <c r="T2684" i="1"/>
  <c r="O2684" i="1"/>
  <c r="A2684" i="1"/>
  <c r="AD2683" i="1"/>
  <c r="Z2683" i="1"/>
  <c r="AB2683" i="1" s="1"/>
  <c r="T2683" i="1"/>
  <c r="O2683" i="1"/>
  <c r="A2683" i="1"/>
  <c r="AD2682" i="1"/>
  <c r="Z2682" i="1"/>
  <c r="AB2682" i="1" s="1"/>
  <c r="T2682" i="1"/>
  <c r="O2682" i="1"/>
  <c r="A2682" i="1"/>
  <c r="AD2681" i="1"/>
  <c r="Z2681" i="1"/>
  <c r="AB2681" i="1" s="1"/>
  <c r="T2681" i="1"/>
  <c r="O2681" i="1"/>
  <c r="A2681" i="1"/>
  <c r="AD2680" i="1"/>
  <c r="Z2680" i="1"/>
  <c r="AB2680" i="1" s="1"/>
  <c r="T2680" i="1"/>
  <c r="O2680" i="1"/>
  <c r="A2680" i="1"/>
  <c r="AD2679" i="1"/>
  <c r="Z2679" i="1"/>
  <c r="AB2679" i="1" s="1"/>
  <c r="T2679" i="1"/>
  <c r="O2679" i="1"/>
  <c r="A2679" i="1"/>
  <c r="AD2678" i="1"/>
  <c r="Z2678" i="1"/>
  <c r="AB2678" i="1" s="1"/>
  <c r="T2678" i="1"/>
  <c r="O2678" i="1"/>
  <c r="A2678" i="1"/>
  <c r="AD2677" i="1"/>
  <c r="Z2677" i="1"/>
  <c r="AB2677" i="1" s="1"/>
  <c r="T2677" i="1"/>
  <c r="O2677" i="1"/>
  <c r="A2677" i="1"/>
  <c r="AD2676" i="1"/>
  <c r="Z2676" i="1"/>
  <c r="AB2676" i="1" s="1"/>
  <c r="T2676" i="1"/>
  <c r="O2676" i="1"/>
  <c r="A2676" i="1"/>
  <c r="AD2675" i="1"/>
  <c r="Z2675" i="1"/>
  <c r="AB2675" i="1" s="1"/>
  <c r="T2675" i="1"/>
  <c r="O2675" i="1"/>
  <c r="A2675" i="1"/>
  <c r="AD2674" i="1"/>
  <c r="Z2674" i="1"/>
  <c r="AB2674" i="1" s="1"/>
  <c r="T2674" i="1"/>
  <c r="O2674" i="1"/>
  <c r="A2674" i="1"/>
  <c r="AD2673" i="1"/>
  <c r="Z2673" i="1"/>
  <c r="AB2673" i="1" s="1"/>
  <c r="T2673" i="1"/>
  <c r="O2673" i="1"/>
  <c r="A2673" i="1"/>
  <c r="AD2672" i="1"/>
  <c r="Z2672" i="1"/>
  <c r="AB2672" i="1" s="1"/>
  <c r="T2672" i="1"/>
  <c r="O2672" i="1"/>
  <c r="A2672" i="1"/>
  <c r="AD2671" i="1"/>
  <c r="Z2671" i="1"/>
  <c r="AB2671" i="1" s="1"/>
  <c r="T2671" i="1"/>
  <c r="O2671" i="1"/>
  <c r="A2671" i="1"/>
  <c r="AD2670" i="1"/>
  <c r="Z2670" i="1"/>
  <c r="AB2670" i="1" s="1"/>
  <c r="T2670" i="1"/>
  <c r="O2670" i="1"/>
  <c r="A2670" i="1"/>
  <c r="AD2669" i="1"/>
  <c r="Z2669" i="1"/>
  <c r="AB2669" i="1" s="1"/>
  <c r="T2669" i="1"/>
  <c r="O2669" i="1"/>
  <c r="A2669" i="1"/>
  <c r="AD2668" i="1"/>
  <c r="Z2668" i="1"/>
  <c r="AB2668" i="1" s="1"/>
  <c r="T2668" i="1"/>
  <c r="A2668" i="1"/>
  <c r="AD2667" i="1"/>
  <c r="Z2667" i="1"/>
  <c r="AC2667" i="1" s="1"/>
  <c r="T2667" i="1"/>
  <c r="A2667" i="1"/>
  <c r="AD2666" i="1"/>
  <c r="Z2666" i="1"/>
  <c r="AB2666" i="1" s="1"/>
  <c r="T2666" i="1"/>
  <c r="O2666" i="1"/>
  <c r="A2666" i="1"/>
  <c r="AD2665" i="1"/>
  <c r="Z2665" i="1"/>
  <c r="AB2665" i="1" s="1"/>
  <c r="T2665" i="1"/>
  <c r="O2665" i="1"/>
  <c r="A2665" i="1"/>
  <c r="AD2664" i="1"/>
  <c r="Z2664" i="1"/>
  <c r="AB2664" i="1" s="1"/>
  <c r="T2664" i="1"/>
  <c r="O2664" i="1"/>
  <c r="A2664" i="1"/>
  <c r="AD2663" i="1"/>
  <c r="Z2663" i="1"/>
  <c r="AB2663" i="1" s="1"/>
  <c r="T2663" i="1"/>
  <c r="A2663" i="1"/>
  <c r="AD2662" i="1"/>
  <c r="Z2662" i="1"/>
  <c r="AC2662" i="1" s="1"/>
  <c r="T2662" i="1"/>
  <c r="A2662" i="1"/>
  <c r="AD2661" i="1"/>
  <c r="Z2661" i="1"/>
  <c r="AB2661" i="1" s="1"/>
  <c r="T2661" i="1"/>
  <c r="O2661" i="1"/>
  <c r="A2661" i="1"/>
  <c r="AD2660" i="1"/>
  <c r="Z2660" i="1"/>
  <c r="AB2660" i="1" s="1"/>
  <c r="T2660" i="1"/>
  <c r="O2660" i="1"/>
  <c r="A2660" i="1"/>
  <c r="AD2659" i="1"/>
  <c r="Z2659" i="1"/>
  <c r="AB2659" i="1" s="1"/>
  <c r="T2659" i="1"/>
  <c r="O2659" i="1"/>
  <c r="A2659" i="1"/>
  <c r="AD2658" i="1"/>
  <c r="Z2658" i="1"/>
  <c r="AB2658" i="1" s="1"/>
  <c r="T2658" i="1"/>
  <c r="O2658" i="1"/>
  <c r="A2658" i="1"/>
  <c r="AD2657" i="1"/>
  <c r="Z2657" i="1"/>
  <c r="AB2657" i="1" s="1"/>
  <c r="T2657" i="1"/>
  <c r="O2657" i="1"/>
  <c r="A2657" i="1"/>
  <c r="AD2656" i="1"/>
  <c r="Z2656" i="1"/>
  <c r="AB2656" i="1" s="1"/>
  <c r="T2656" i="1"/>
  <c r="O2656" i="1"/>
  <c r="A2656" i="1"/>
  <c r="AD2655" i="1"/>
  <c r="Z2655" i="1"/>
  <c r="AB2655" i="1" s="1"/>
  <c r="T2655" i="1"/>
  <c r="O2655" i="1"/>
  <c r="A2655" i="1"/>
  <c r="AD2654" i="1"/>
  <c r="Z2654" i="1"/>
  <c r="AB2654" i="1" s="1"/>
  <c r="T2654" i="1"/>
  <c r="O2654" i="1"/>
  <c r="A2654" i="1"/>
  <c r="AD2653" i="1"/>
  <c r="Z2653" i="1"/>
  <c r="AB2653" i="1" s="1"/>
  <c r="T2653" i="1"/>
  <c r="O2653" i="1"/>
  <c r="A2653" i="1"/>
  <c r="AD2652" i="1"/>
  <c r="Z2652" i="1"/>
  <c r="AB2652" i="1" s="1"/>
  <c r="T2652" i="1"/>
  <c r="O2652" i="1"/>
  <c r="A2652" i="1"/>
  <c r="AD2651" i="1"/>
  <c r="Z2651" i="1"/>
  <c r="AB2651" i="1" s="1"/>
  <c r="T2651" i="1"/>
  <c r="O2651" i="1"/>
  <c r="A2651" i="1"/>
  <c r="AD2650" i="1"/>
  <c r="Z2650" i="1"/>
  <c r="AB2650" i="1" s="1"/>
  <c r="T2650" i="1"/>
  <c r="O2650" i="1"/>
  <c r="A2650" i="1"/>
  <c r="AD2649" i="1"/>
  <c r="Z2649" i="1"/>
  <c r="AB2649" i="1" s="1"/>
  <c r="T2649" i="1"/>
  <c r="O2649" i="1"/>
  <c r="A2649" i="1"/>
  <c r="AD2648" i="1"/>
  <c r="Z2648" i="1"/>
  <c r="AB2648" i="1" s="1"/>
  <c r="T2648" i="1"/>
  <c r="O2648" i="1"/>
  <c r="A2648" i="1"/>
  <c r="AD2647" i="1"/>
  <c r="Z2647" i="1"/>
  <c r="AB2647" i="1" s="1"/>
  <c r="T2647" i="1"/>
  <c r="O2647" i="1"/>
  <c r="A2647" i="1"/>
  <c r="AD2646" i="1"/>
  <c r="Z2646" i="1"/>
  <c r="AB2646" i="1" s="1"/>
  <c r="T2646" i="1"/>
  <c r="O2646" i="1"/>
  <c r="A2646" i="1"/>
  <c r="AD2645" i="1"/>
  <c r="Z2645" i="1"/>
  <c r="AB2645" i="1" s="1"/>
  <c r="T2645" i="1"/>
  <c r="O2645" i="1"/>
  <c r="A2645" i="1"/>
  <c r="AD2644" i="1"/>
  <c r="Z2644" i="1"/>
  <c r="AB2644" i="1" s="1"/>
  <c r="T2644" i="1"/>
  <c r="A2644" i="1"/>
  <c r="AD2643" i="1"/>
  <c r="Z2643" i="1"/>
  <c r="AC2643" i="1" s="1"/>
  <c r="T2643" i="1"/>
  <c r="O2643" i="1"/>
  <c r="A2643" i="1"/>
  <c r="AD2642" i="1"/>
  <c r="Z2642" i="1"/>
  <c r="AC2642" i="1" s="1"/>
  <c r="T2642" i="1"/>
  <c r="O2642" i="1"/>
  <c r="A2642" i="1"/>
  <c r="AD2641" i="1"/>
  <c r="Z2641" i="1"/>
  <c r="AC2641" i="1" s="1"/>
  <c r="T2641" i="1"/>
  <c r="O2641" i="1"/>
  <c r="A2641" i="1"/>
  <c r="AD2640" i="1"/>
  <c r="Z2640" i="1"/>
  <c r="AC2640" i="1" s="1"/>
  <c r="T2640" i="1"/>
  <c r="O2640" i="1"/>
  <c r="A2640" i="1"/>
  <c r="AD2639" i="1"/>
  <c r="Z2639" i="1"/>
  <c r="AC2639" i="1" s="1"/>
  <c r="T2639" i="1"/>
  <c r="A2639" i="1"/>
  <c r="AD2638" i="1"/>
  <c r="Z2638" i="1"/>
  <c r="AB2638" i="1" s="1"/>
  <c r="T2638" i="1"/>
  <c r="O2638" i="1"/>
  <c r="A2638" i="1"/>
  <c r="AD2637" i="1"/>
  <c r="AA2637" i="1"/>
  <c r="Z2637" i="1"/>
  <c r="AB2637" i="1" s="1"/>
  <c r="T2637" i="1"/>
  <c r="O2637" i="1"/>
  <c r="A2637" i="1"/>
  <c r="AD2636" i="1"/>
  <c r="Z2636" i="1"/>
  <c r="AB2636" i="1" s="1"/>
  <c r="T2636" i="1"/>
  <c r="O2636" i="1"/>
  <c r="A2636" i="1"/>
  <c r="AD2635" i="1"/>
  <c r="Z2635" i="1"/>
  <c r="AB2635" i="1" s="1"/>
  <c r="T2635" i="1"/>
  <c r="O2635" i="1"/>
  <c r="A2635" i="1"/>
  <c r="AD2634" i="1"/>
  <c r="Z2634" i="1"/>
  <c r="AB2634" i="1" s="1"/>
  <c r="T2634" i="1"/>
  <c r="O2634" i="1"/>
  <c r="A2634" i="1"/>
  <c r="AD2633" i="1"/>
  <c r="Z2633" i="1"/>
  <c r="AB2633" i="1" s="1"/>
  <c r="T2633" i="1"/>
  <c r="O2633" i="1"/>
  <c r="A2633" i="1"/>
  <c r="AD2632" i="1"/>
  <c r="Z2632" i="1"/>
  <c r="AB2632" i="1" s="1"/>
  <c r="T2632" i="1"/>
  <c r="O2632" i="1"/>
  <c r="A2632" i="1"/>
  <c r="AD2631" i="1"/>
  <c r="Z2631" i="1"/>
  <c r="AB2631" i="1" s="1"/>
  <c r="T2631" i="1"/>
  <c r="O2631" i="1"/>
  <c r="A2631" i="1"/>
  <c r="AD2630" i="1"/>
  <c r="Z2630" i="1"/>
  <c r="AB2630" i="1" s="1"/>
  <c r="T2630" i="1"/>
  <c r="O2630" i="1"/>
  <c r="A2630" i="1"/>
  <c r="AD2629" i="1"/>
  <c r="Z2629" i="1"/>
  <c r="AB2629" i="1" s="1"/>
  <c r="T2629" i="1"/>
  <c r="O2629" i="1"/>
  <c r="A2629" i="1"/>
  <c r="AD2628" i="1"/>
  <c r="Z2628" i="1"/>
  <c r="AB2628" i="1" s="1"/>
  <c r="T2628" i="1"/>
  <c r="O2628" i="1"/>
  <c r="A2628" i="1"/>
  <c r="AD2627" i="1"/>
  <c r="Z2627" i="1"/>
  <c r="AB2627" i="1" s="1"/>
  <c r="T2627" i="1"/>
  <c r="O2627" i="1"/>
  <c r="A2627" i="1"/>
  <c r="AD2626" i="1"/>
  <c r="Z2626" i="1"/>
  <c r="AB2626" i="1" s="1"/>
  <c r="T2626" i="1"/>
  <c r="O2626" i="1"/>
  <c r="A2626" i="1"/>
  <c r="AE2625" i="1"/>
  <c r="AD2625" i="1"/>
  <c r="Z2625" i="1"/>
  <c r="AC2625" i="1" s="1"/>
  <c r="T2625" i="1"/>
  <c r="O2625" i="1"/>
  <c r="A2625" i="1"/>
  <c r="AD2624" i="1"/>
  <c r="Z2624" i="1"/>
  <c r="AC2624" i="1" s="1"/>
  <c r="T2624" i="1"/>
  <c r="O2624" i="1"/>
  <c r="A2624" i="1"/>
  <c r="AD2623" i="1"/>
  <c r="Z2623" i="1"/>
  <c r="AC2623" i="1" s="1"/>
  <c r="T2623" i="1"/>
  <c r="O2623" i="1"/>
  <c r="A2623" i="1"/>
  <c r="AD2622" i="1"/>
  <c r="Z2622" i="1"/>
  <c r="AC2622" i="1" s="1"/>
  <c r="T2622" i="1"/>
  <c r="O2622" i="1"/>
  <c r="A2622" i="1"/>
  <c r="AD2621" i="1"/>
  <c r="Z2621" i="1"/>
  <c r="AC2621" i="1" s="1"/>
  <c r="T2621" i="1"/>
  <c r="O2621" i="1"/>
  <c r="A2621" i="1"/>
  <c r="AD2620" i="1"/>
  <c r="Z2620" i="1"/>
  <c r="AC2620" i="1" s="1"/>
  <c r="T2620" i="1"/>
  <c r="O2620" i="1"/>
  <c r="A2620" i="1"/>
  <c r="AD2619" i="1"/>
  <c r="Z2619" i="1"/>
  <c r="AC2619" i="1" s="1"/>
  <c r="T2619" i="1"/>
  <c r="O2619" i="1"/>
  <c r="A2619" i="1"/>
  <c r="AD2618" i="1"/>
  <c r="Z2618" i="1"/>
  <c r="AC2618" i="1" s="1"/>
  <c r="T2618" i="1"/>
  <c r="O2618" i="1"/>
  <c r="A2618" i="1"/>
  <c r="AD2617" i="1"/>
  <c r="Z2617" i="1"/>
  <c r="AC2617" i="1" s="1"/>
  <c r="T2617" i="1"/>
  <c r="O2617" i="1"/>
  <c r="A2617" i="1"/>
  <c r="AD2616" i="1"/>
  <c r="Z2616" i="1"/>
  <c r="AC2616" i="1" s="1"/>
  <c r="T2616" i="1"/>
  <c r="O2616" i="1"/>
  <c r="A2616" i="1"/>
  <c r="AD2615" i="1"/>
  <c r="Z2615" i="1"/>
  <c r="AC2615" i="1" s="1"/>
  <c r="T2615" i="1"/>
  <c r="O2615" i="1"/>
  <c r="A2615" i="1"/>
  <c r="AD2614" i="1"/>
  <c r="Z2614" i="1"/>
  <c r="AC2614" i="1" s="1"/>
  <c r="T2614" i="1"/>
  <c r="O2614" i="1"/>
  <c r="A2614" i="1"/>
  <c r="AD2613" i="1"/>
  <c r="Z2613" i="1"/>
  <c r="AC2613" i="1" s="1"/>
  <c r="T2613" i="1"/>
  <c r="O2613" i="1"/>
  <c r="A2613" i="1"/>
  <c r="AD2612" i="1"/>
  <c r="Z2612" i="1"/>
  <c r="AC2612" i="1" s="1"/>
  <c r="T2612" i="1"/>
  <c r="O2612" i="1"/>
  <c r="A2612" i="1"/>
  <c r="AD2611" i="1"/>
  <c r="Z2611" i="1"/>
  <c r="AB2611" i="1" s="1"/>
  <c r="T2611" i="1"/>
  <c r="O2611" i="1"/>
  <c r="A2611" i="1"/>
  <c r="AD2610" i="1"/>
  <c r="Z2610" i="1"/>
  <c r="AB2610" i="1" s="1"/>
  <c r="T2610" i="1"/>
  <c r="O2610" i="1"/>
  <c r="A2610" i="1"/>
  <c r="AD2609" i="1"/>
  <c r="Z2609" i="1"/>
  <c r="AB2609" i="1" s="1"/>
  <c r="T2609" i="1"/>
  <c r="O2609" i="1"/>
  <c r="A2609" i="1"/>
  <c r="AD2608" i="1"/>
  <c r="Z2608" i="1"/>
  <c r="AB2608" i="1" s="1"/>
  <c r="T2608" i="1"/>
  <c r="O2608" i="1"/>
  <c r="A2608" i="1"/>
  <c r="AD2607" i="1"/>
  <c r="Z2607" i="1"/>
  <c r="AB2607" i="1" s="1"/>
  <c r="T2607" i="1"/>
  <c r="O2607" i="1"/>
  <c r="A2607" i="1"/>
  <c r="AD2606" i="1"/>
  <c r="Z2606" i="1"/>
  <c r="AB2606" i="1" s="1"/>
  <c r="T2606" i="1"/>
  <c r="O2606" i="1"/>
  <c r="A2606" i="1"/>
  <c r="AD2605" i="1"/>
  <c r="Z2605" i="1"/>
  <c r="AB2605" i="1" s="1"/>
  <c r="T2605" i="1"/>
  <c r="O2605" i="1"/>
  <c r="A2605" i="1"/>
  <c r="AD2604" i="1"/>
  <c r="Z2604" i="1"/>
  <c r="AB2604" i="1" s="1"/>
  <c r="T2604" i="1"/>
  <c r="O2604" i="1"/>
  <c r="A2604" i="1"/>
  <c r="AD2603" i="1"/>
  <c r="Z2603" i="1"/>
  <c r="AB2603" i="1" s="1"/>
  <c r="T2603" i="1"/>
  <c r="O2603" i="1"/>
  <c r="A2603" i="1"/>
  <c r="AD2602" i="1"/>
  <c r="Z2602" i="1"/>
  <c r="AB2602" i="1" s="1"/>
  <c r="T2602" i="1"/>
  <c r="O2602" i="1"/>
  <c r="A2602" i="1"/>
  <c r="AD2601" i="1"/>
  <c r="Z2601" i="1"/>
  <c r="AB2601" i="1" s="1"/>
  <c r="T2601" i="1"/>
  <c r="O2601" i="1"/>
  <c r="A2601" i="1"/>
  <c r="AD2600" i="1"/>
  <c r="Z2600" i="1"/>
  <c r="AB2600" i="1" s="1"/>
  <c r="T2600" i="1"/>
  <c r="O2600" i="1"/>
  <c r="A2600" i="1"/>
  <c r="AD2599" i="1"/>
  <c r="Z2599" i="1"/>
  <c r="AB2599" i="1" s="1"/>
  <c r="T2599" i="1"/>
  <c r="O2599" i="1"/>
  <c r="A2599" i="1"/>
  <c r="AD2598" i="1"/>
  <c r="Z2598" i="1"/>
  <c r="AB2598" i="1" s="1"/>
  <c r="T2598" i="1"/>
  <c r="O2598" i="1"/>
  <c r="A2598" i="1"/>
  <c r="AD2597" i="1"/>
  <c r="Z2597" i="1"/>
  <c r="AB2597" i="1" s="1"/>
  <c r="T2597" i="1"/>
  <c r="O2597" i="1"/>
  <c r="A2597" i="1"/>
  <c r="AD2596" i="1"/>
  <c r="Z2596" i="1"/>
  <c r="AB2596" i="1" s="1"/>
  <c r="T2596" i="1"/>
  <c r="O2596" i="1"/>
  <c r="A2596" i="1"/>
  <c r="AD2595" i="1"/>
  <c r="Z2595" i="1"/>
  <c r="AB2595" i="1" s="1"/>
  <c r="T2595" i="1"/>
  <c r="O2595" i="1"/>
  <c r="A2595" i="1"/>
  <c r="T2594" i="1"/>
  <c r="A2594" i="1"/>
  <c r="AD2593" i="1"/>
  <c r="Z2593" i="1"/>
  <c r="AB2593" i="1" s="1"/>
  <c r="T2593" i="1"/>
  <c r="O2593" i="1"/>
  <c r="A2593" i="1"/>
  <c r="AD2592" i="1"/>
  <c r="Z2592" i="1"/>
  <c r="AB2592" i="1" s="1"/>
  <c r="T2592" i="1"/>
  <c r="O2592" i="1"/>
  <c r="A2592" i="1"/>
  <c r="AD2591" i="1"/>
  <c r="Z2591" i="1"/>
  <c r="AB2591" i="1" s="1"/>
  <c r="T2591" i="1"/>
  <c r="O2591" i="1"/>
  <c r="A2591" i="1"/>
  <c r="AD2590" i="1"/>
  <c r="Z2590" i="1"/>
  <c r="AB2590" i="1" s="1"/>
  <c r="T2590" i="1"/>
  <c r="O2590" i="1"/>
  <c r="A2590" i="1"/>
  <c r="AD2589" i="1"/>
  <c r="Z2589" i="1"/>
  <c r="AB2589" i="1" s="1"/>
  <c r="T2589" i="1"/>
  <c r="A2589" i="1"/>
  <c r="AD2588" i="1"/>
  <c r="Z2588" i="1"/>
  <c r="AB2588" i="1" s="1"/>
  <c r="T2588" i="1"/>
  <c r="O2588" i="1"/>
  <c r="A2588" i="1"/>
  <c r="AD2587" i="1"/>
  <c r="Z2587" i="1"/>
  <c r="AB2587" i="1" s="1"/>
  <c r="T2587" i="1"/>
  <c r="O2587" i="1"/>
  <c r="A2587" i="1"/>
  <c r="AD2586" i="1"/>
  <c r="Z2586" i="1"/>
  <c r="AB2586" i="1" s="1"/>
  <c r="T2586" i="1"/>
  <c r="O2586" i="1"/>
  <c r="A2586" i="1"/>
  <c r="AD2585" i="1"/>
  <c r="Z2585" i="1"/>
  <c r="AB2585" i="1" s="1"/>
  <c r="T2585" i="1"/>
  <c r="O2585" i="1"/>
  <c r="A2585" i="1"/>
  <c r="AD2584" i="1"/>
  <c r="Z2584" i="1"/>
  <c r="AB2584" i="1" s="1"/>
  <c r="T2584" i="1"/>
  <c r="O2584" i="1"/>
  <c r="A2584" i="1"/>
  <c r="AD2583" i="1"/>
  <c r="Z2583" i="1"/>
  <c r="AB2583" i="1" s="1"/>
  <c r="T2583" i="1"/>
  <c r="O2583" i="1"/>
  <c r="A2583" i="1"/>
  <c r="AD2582" i="1"/>
  <c r="Z2582" i="1"/>
  <c r="AB2582" i="1" s="1"/>
  <c r="T2582" i="1"/>
  <c r="O2582" i="1"/>
  <c r="A2582" i="1"/>
  <c r="AD2581" i="1"/>
  <c r="Z2581" i="1"/>
  <c r="AB2581" i="1" s="1"/>
  <c r="T2581" i="1"/>
  <c r="O2581" i="1"/>
  <c r="A2581" i="1"/>
  <c r="AD2580" i="1"/>
  <c r="Z2580" i="1"/>
  <c r="AB2580" i="1" s="1"/>
  <c r="T2580" i="1"/>
  <c r="A2580" i="1"/>
  <c r="AD2579" i="1"/>
  <c r="Z2579" i="1"/>
  <c r="AB2579" i="1" s="1"/>
  <c r="T2579" i="1"/>
  <c r="O2579" i="1"/>
  <c r="A2579" i="1"/>
  <c r="AD2578" i="1"/>
  <c r="Z2578" i="1"/>
  <c r="AB2578" i="1" s="1"/>
  <c r="T2578" i="1"/>
  <c r="O2578" i="1"/>
  <c r="A2578" i="1"/>
  <c r="AD2577" i="1"/>
  <c r="Z2577" i="1"/>
  <c r="AB2577" i="1" s="1"/>
  <c r="T2577" i="1"/>
  <c r="O2577" i="1"/>
  <c r="A2577" i="1"/>
  <c r="AD2576" i="1"/>
  <c r="Z2576" i="1"/>
  <c r="AB2576" i="1" s="1"/>
  <c r="T2576" i="1"/>
  <c r="O2576" i="1"/>
  <c r="A2576" i="1"/>
  <c r="AD2575" i="1"/>
  <c r="Z2575" i="1"/>
  <c r="AB2575" i="1" s="1"/>
  <c r="T2575" i="1"/>
  <c r="O2575" i="1"/>
  <c r="A2575" i="1"/>
  <c r="AD2574" i="1"/>
  <c r="Z2574" i="1"/>
  <c r="AB2574" i="1" s="1"/>
  <c r="T2574" i="1"/>
  <c r="O2574" i="1"/>
  <c r="A2574" i="1"/>
  <c r="AD2573" i="1"/>
  <c r="Z2573" i="1"/>
  <c r="AB2573" i="1" s="1"/>
  <c r="T2573" i="1"/>
  <c r="O2573" i="1"/>
  <c r="A2573" i="1"/>
  <c r="AD2572" i="1"/>
  <c r="Z2572" i="1"/>
  <c r="AB2572" i="1" s="1"/>
  <c r="T2572" i="1"/>
  <c r="O2572" i="1"/>
  <c r="A2572" i="1"/>
  <c r="AD2571" i="1"/>
  <c r="Z2571" i="1"/>
  <c r="AB2571" i="1" s="1"/>
  <c r="T2571" i="1"/>
  <c r="O2571" i="1"/>
  <c r="A2571" i="1"/>
  <c r="AD2570" i="1"/>
  <c r="Z2570" i="1"/>
  <c r="AB2570" i="1" s="1"/>
  <c r="T2570" i="1"/>
  <c r="A2570" i="1"/>
  <c r="AD2569" i="1"/>
  <c r="Z2569" i="1"/>
  <c r="AB2569" i="1" s="1"/>
  <c r="T2569" i="1"/>
  <c r="O2569" i="1"/>
  <c r="A2569" i="1"/>
  <c r="AD2568" i="1"/>
  <c r="Z2568" i="1"/>
  <c r="AB2568" i="1" s="1"/>
  <c r="T2568" i="1"/>
  <c r="O2568" i="1"/>
  <c r="A2568" i="1"/>
  <c r="AD2567" i="1"/>
  <c r="Z2567" i="1"/>
  <c r="AB2567" i="1" s="1"/>
  <c r="T2567" i="1"/>
  <c r="O2567" i="1"/>
  <c r="A2567" i="1"/>
  <c r="AD2566" i="1"/>
  <c r="Z2566" i="1"/>
  <c r="AB2566" i="1" s="1"/>
  <c r="T2566" i="1"/>
  <c r="O2566" i="1"/>
  <c r="A2566" i="1"/>
  <c r="AD2565" i="1"/>
  <c r="Z2565" i="1"/>
  <c r="AB2565" i="1" s="1"/>
  <c r="T2565" i="1"/>
  <c r="O2565" i="1"/>
  <c r="A2565" i="1"/>
  <c r="AD2564" i="1"/>
  <c r="Z2564" i="1"/>
  <c r="AB2564" i="1" s="1"/>
  <c r="T2564" i="1"/>
  <c r="O2564" i="1"/>
  <c r="A2564" i="1"/>
  <c r="AD2563" i="1"/>
  <c r="Z2563" i="1"/>
  <c r="AB2563" i="1" s="1"/>
  <c r="T2563" i="1"/>
  <c r="O2563" i="1"/>
  <c r="A2563" i="1"/>
  <c r="AD2562" i="1"/>
  <c r="Z2562" i="1"/>
  <c r="AB2562" i="1" s="1"/>
  <c r="T2562" i="1"/>
  <c r="O2562" i="1"/>
  <c r="A2562" i="1"/>
  <c r="AD2561" i="1"/>
  <c r="Z2561" i="1"/>
  <c r="AB2561" i="1" s="1"/>
  <c r="T2561" i="1"/>
  <c r="O2561" i="1"/>
  <c r="A2561" i="1"/>
  <c r="AD2560" i="1"/>
  <c r="Z2560" i="1"/>
  <c r="AB2560" i="1" s="1"/>
  <c r="T2560" i="1"/>
  <c r="O2560" i="1"/>
  <c r="A2560" i="1"/>
  <c r="AD2559" i="1"/>
  <c r="Z2559" i="1"/>
  <c r="AB2559" i="1" s="1"/>
  <c r="T2559" i="1"/>
  <c r="O2559" i="1"/>
  <c r="A2559" i="1"/>
  <c r="AD2558" i="1"/>
  <c r="Z2558" i="1"/>
  <c r="AB2558" i="1" s="1"/>
  <c r="T2558" i="1"/>
  <c r="O2558" i="1"/>
  <c r="A2558" i="1"/>
  <c r="AD2557" i="1"/>
  <c r="Z2557" i="1"/>
  <c r="AB2557" i="1" s="1"/>
  <c r="T2557" i="1"/>
  <c r="O2557" i="1"/>
  <c r="A2557" i="1"/>
  <c r="AD2556" i="1"/>
  <c r="Z2556" i="1"/>
  <c r="AB2556" i="1" s="1"/>
  <c r="T2556" i="1"/>
  <c r="O2556" i="1"/>
  <c r="A2556" i="1"/>
  <c r="AD2555" i="1"/>
  <c r="Z2555" i="1"/>
  <c r="AB2555" i="1" s="1"/>
  <c r="T2555" i="1"/>
  <c r="O2555" i="1"/>
  <c r="A2555" i="1"/>
  <c r="AD2554" i="1"/>
  <c r="Z2554" i="1"/>
  <c r="AB2554" i="1" s="1"/>
  <c r="T2554" i="1"/>
  <c r="O2554" i="1"/>
  <c r="A2554" i="1"/>
  <c r="AD2553" i="1"/>
  <c r="Z2553" i="1"/>
  <c r="AB2553" i="1" s="1"/>
  <c r="T2553" i="1"/>
  <c r="O2553" i="1"/>
  <c r="A2553" i="1"/>
  <c r="AD2552" i="1"/>
  <c r="Z2552" i="1"/>
  <c r="AB2552" i="1" s="1"/>
  <c r="T2552" i="1"/>
  <c r="O2552" i="1"/>
  <c r="A2552" i="1"/>
  <c r="AD2551" i="1"/>
  <c r="Z2551" i="1"/>
  <c r="AB2551" i="1" s="1"/>
  <c r="T2551" i="1"/>
  <c r="O2551" i="1"/>
  <c r="A2551" i="1"/>
  <c r="AD2550" i="1"/>
  <c r="Z2550" i="1"/>
  <c r="AB2550" i="1" s="1"/>
  <c r="T2550" i="1"/>
  <c r="O2550" i="1"/>
  <c r="A2550" i="1"/>
  <c r="AD2549" i="1"/>
  <c r="Z2549" i="1"/>
  <c r="AB2549" i="1" s="1"/>
  <c r="T2549" i="1"/>
  <c r="O2549" i="1"/>
  <c r="A2549" i="1"/>
  <c r="AD2548" i="1"/>
  <c r="Z2548" i="1"/>
  <c r="AB2548" i="1" s="1"/>
  <c r="T2548" i="1"/>
  <c r="O2548" i="1"/>
  <c r="A2548" i="1"/>
  <c r="AD2547" i="1"/>
  <c r="Z2547" i="1"/>
  <c r="AB2547" i="1" s="1"/>
  <c r="T2547" i="1"/>
  <c r="O2547" i="1"/>
  <c r="A2547" i="1"/>
  <c r="AD2546" i="1"/>
  <c r="Z2546" i="1"/>
  <c r="AB2546" i="1" s="1"/>
  <c r="T2546" i="1"/>
  <c r="O2546" i="1"/>
  <c r="A2546" i="1"/>
  <c r="AD2545" i="1"/>
  <c r="Z2545" i="1"/>
  <c r="AC2545" i="1" s="1"/>
  <c r="T2545" i="1"/>
  <c r="O2545" i="1"/>
  <c r="A2545" i="1"/>
  <c r="AD2544" i="1"/>
  <c r="Z2544" i="1"/>
  <c r="AB2544" i="1" s="1"/>
  <c r="T2544" i="1"/>
  <c r="O2544" i="1"/>
  <c r="A2544" i="1"/>
  <c r="AD2543" i="1"/>
  <c r="Z2543" i="1"/>
  <c r="AC2543" i="1" s="1"/>
  <c r="T2543" i="1"/>
  <c r="O2543" i="1"/>
  <c r="A2543" i="1"/>
  <c r="AD2542" i="1"/>
  <c r="Z2542" i="1"/>
  <c r="AB2542" i="1" s="1"/>
  <c r="T2542" i="1"/>
  <c r="O2542" i="1"/>
  <c r="A2542" i="1"/>
  <c r="AD2541" i="1"/>
  <c r="Z2541" i="1"/>
  <c r="AC2541" i="1" s="1"/>
  <c r="T2541" i="1"/>
  <c r="O2541" i="1"/>
  <c r="A2541" i="1"/>
  <c r="AD2540" i="1"/>
  <c r="Z2540" i="1"/>
  <c r="AB2540" i="1" s="1"/>
  <c r="T2540" i="1"/>
  <c r="O2540" i="1"/>
  <c r="A2540" i="1"/>
  <c r="AD2539" i="1"/>
  <c r="Z2539" i="1"/>
  <c r="AC2539" i="1" s="1"/>
  <c r="T2539" i="1"/>
  <c r="O2539" i="1"/>
  <c r="A2539" i="1"/>
  <c r="AD2538" i="1"/>
  <c r="Z2538" i="1"/>
  <c r="AB2538" i="1" s="1"/>
  <c r="T2538" i="1"/>
  <c r="O2538" i="1"/>
  <c r="A2538" i="1"/>
  <c r="AD2537" i="1"/>
  <c r="Z2537" i="1"/>
  <c r="AC2537" i="1" s="1"/>
  <c r="T2537" i="1"/>
  <c r="O2537" i="1"/>
  <c r="A2537" i="1"/>
  <c r="AD2536" i="1"/>
  <c r="Z2536" i="1"/>
  <c r="AC2536" i="1" s="1"/>
  <c r="T2536" i="1"/>
  <c r="O2536" i="1"/>
  <c r="A2536" i="1"/>
  <c r="AD2535" i="1"/>
  <c r="Z2535" i="1"/>
  <c r="AB2535" i="1" s="1"/>
  <c r="T2535" i="1"/>
  <c r="O2535" i="1"/>
  <c r="A2535" i="1"/>
  <c r="AD2534" i="1"/>
  <c r="Z2534" i="1"/>
  <c r="AB2534" i="1" s="1"/>
  <c r="T2534" i="1"/>
  <c r="O2534" i="1"/>
  <c r="A2534" i="1"/>
  <c r="AD2533" i="1"/>
  <c r="Z2533" i="1"/>
  <c r="AB2533" i="1" s="1"/>
  <c r="T2533" i="1"/>
  <c r="O2533" i="1"/>
  <c r="A2533" i="1"/>
  <c r="AD2532" i="1"/>
  <c r="Z2532" i="1"/>
  <c r="AB2532" i="1" s="1"/>
  <c r="T2532" i="1"/>
  <c r="O2532" i="1"/>
  <c r="A2532" i="1"/>
  <c r="AD2531" i="1"/>
  <c r="Z2531" i="1"/>
  <c r="AB2531" i="1" s="1"/>
  <c r="T2531" i="1"/>
  <c r="O2531" i="1"/>
  <c r="A2531" i="1"/>
  <c r="AD2530" i="1"/>
  <c r="Z2530" i="1"/>
  <c r="AB2530" i="1" s="1"/>
  <c r="T2530" i="1"/>
  <c r="O2530" i="1"/>
  <c r="A2530" i="1"/>
  <c r="AD2529" i="1"/>
  <c r="Z2529" i="1"/>
  <c r="AB2529" i="1" s="1"/>
  <c r="T2529" i="1"/>
  <c r="O2529" i="1"/>
  <c r="A2529" i="1"/>
  <c r="AD2528" i="1"/>
  <c r="Z2528" i="1"/>
  <c r="AB2528" i="1" s="1"/>
  <c r="T2528" i="1"/>
  <c r="O2528" i="1"/>
  <c r="A2528" i="1"/>
  <c r="AD2527" i="1"/>
  <c r="Z2527" i="1"/>
  <c r="AB2527" i="1" s="1"/>
  <c r="T2527" i="1"/>
  <c r="O2527" i="1"/>
  <c r="A2527" i="1"/>
  <c r="AD2526" i="1"/>
  <c r="Z2526" i="1"/>
  <c r="AB2526" i="1" s="1"/>
  <c r="T2526" i="1"/>
  <c r="O2526" i="1"/>
  <c r="A2526" i="1"/>
  <c r="AD2525" i="1"/>
  <c r="Z2525" i="1"/>
  <c r="AB2525" i="1" s="1"/>
  <c r="T2525" i="1"/>
  <c r="O2525" i="1"/>
  <c r="A2525" i="1"/>
  <c r="AD2524" i="1"/>
  <c r="Z2524" i="1"/>
  <c r="AB2524" i="1" s="1"/>
  <c r="T2524" i="1"/>
  <c r="O2524" i="1"/>
  <c r="A2524" i="1"/>
  <c r="AD2523" i="1"/>
  <c r="Z2523" i="1"/>
  <c r="AB2523" i="1" s="1"/>
  <c r="T2523" i="1"/>
  <c r="O2523" i="1"/>
  <c r="A2523" i="1"/>
  <c r="AD2522" i="1"/>
  <c r="Z2522" i="1"/>
  <c r="AB2522" i="1" s="1"/>
  <c r="T2522" i="1"/>
  <c r="O2522" i="1"/>
  <c r="A2522" i="1"/>
  <c r="AD2521" i="1"/>
  <c r="Z2521" i="1"/>
  <c r="AB2521" i="1" s="1"/>
  <c r="T2521" i="1"/>
  <c r="O2521" i="1"/>
  <c r="A2521" i="1"/>
  <c r="AD2520" i="1"/>
  <c r="Z2520" i="1"/>
  <c r="AB2520" i="1" s="1"/>
  <c r="T2520" i="1"/>
  <c r="O2520" i="1"/>
  <c r="A2520" i="1"/>
  <c r="AD2519" i="1"/>
  <c r="Z2519" i="1"/>
  <c r="AB2519" i="1" s="1"/>
  <c r="T2519" i="1"/>
  <c r="O2519" i="1"/>
  <c r="A2519" i="1"/>
  <c r="AD2518" i="1"/>
  <c r="Z2518" i="1"/>
  <c r="AB2518" i="1" s="1"/>
  <c r="T2518" i="1"/>
  <c r="O2518" i="1"/>
  <c r="A2518" i="1"/>
  <c r="AD2517" i="1"/>
  <c r="Z2517" i="1"/>
  <c r="AB2517" i="1" s="1"/>
  <c r="T2517" i="1"/>
  <c r="O2517" i="1"/>
  <c r="A2517" i="1"/>
  <c r="AD2516" i="1"/>
  <c r="Z2516" i="1"/>
  <c r="AB2516" i="1" s="1"/>
  <c r="T2516" i="1"/>
  <c r="O2516" i="1"/>
  <c r="A2516" i="1"/>
  <c r="AD2515" i="1"/>
  <c r="Z2515" i="1"/>
  <c r="AB2515" i="1" s="1"/>
  <c r="T2515" i="1"/>
  <c r="O2515" i="1"/>
  <c r="A2515" i="1"/>
  <c r="AD2514" i="1"/>
  <c r="Z2514" i="1"/>
  <c r="AB2514" i="1" s="1"/>
  <c r="T2514" i="1"/>
  <c r="O2514" i="1"/>
  <c r="A2514" i="1"/>
  <c r="AD2513" i="1"/>
  <c r="Z2513" i="1"/>
  <c r="AB2513" i="1" s="1"/>
  <c r="T2513" i="1"/>
  <c r="O2513" i="1"/>
  <c r="A2513" i="1"/>
  <c r="AD2512" i="1"/>
  <c r="Z2512" i="1"/>
  <c r="AB2512" i="1" s="1"/>
  <c r="T2512" i="1"/>
  <c r="O2512" i="1"/>
  <c r="A2512" i="1"/>
  <c r="AD2511" i="1"/>
  <c r="Z2511" i="1"/>
  <c r="AB2511" i="1" s="1"/>
  <c r="T2511" i="1"/>
  <c r="O2511" i="1"/>
  <c r="A2511" i="1"/>
  <c r="AD2510" i="1"/>
  <c r="Z2510" i="1"/>
  <c r="AB2510" i="1" s="1"/>
  <c r="T2510" i="1"/>
  <c r="O2510" i="1"/>
  <c r="A2510" i="1"/>
  <c r="AD2509" i="1"/>
  <c r="Z2509" i="1"/>
  <c r="AB2509" i="1" s="1"/>
  <c r="T2509" i="1"/>
  <c r="O2509" i="1"/>
  <c r="A2509" i="1"/>
  <c r="AD2508" i="1"/>
  <c r="Z2508" i="1"/>
  <c r="AB2508" i="1" s="1"/>
  <c r="T2508" i="1"/>
  <c r="O2508" i="1"/>
  <c r="A2508" i="1"/>
  <c r="AD2507" i="1"/>
  <c r="Z2507" i="1"/>
  <c r="AB2507" i="1" s="1"/>
  <c r="T2507" i="1"/>
  <c r="O2507" i="1"/>
  <c r="A2507" i="1"/>
  <c r="AD2506" i="1"/>
  <c r="Z2506" i="1"/>
  <c r="AB2506" i="1" s="1"/>
  <c r="T2506" i="1"/>
  <c r="O2506" i="1"/>
  <c r="A2506" i="1"/>
  <c r="AD2505" i="1"/>
  <c r="Z2505" i="1"/>
  <c r="AB2505" i="1" s="1"/>
  <c r="T2505" i="1"/>
  <c r="O2505" i="1"/>
  <c r="A2505" i="1"/>
  <c r="AD2504" i="1"/>
  <c r="Z2504" i="1"/>
  <c r="AB2504" i="1" s="1"/>
  <c r="T2504" i="1"/>
  <c r="O2504" i="1"/>
  <c r="A2504" i="1"/>
  <c r="AD2503" i="1"/>
  <c r="Z2503" i="1"/>
  <c r="AB2503" i="1" s="1"/>
  <c r="T2503" i="1"/>
  <c r="O2503" i="1"/>
  <c r="A2503" i="1"/>
  <c r="AD2502" i="1"/>
  <c r="Z2502" i="1"/>
  <c r="AB2502" i="1" s="1"/>
  <c r="T2502" i="1"/>
  <c r="O2502" i="1"/>
  <c r="A2502" i="1"/>
  <c r="AD2501" i="1"/>
  <c r="Z2501" i="1"/>
  <c r="AB2501" i="1" s="1"/>
  <c r="T2501" i="1"/>
  <c r="O2501" i="1"/>
  <c r="A2501" i="1"/>
  <c r="AD2500" i="1"/>
  <c r="Z2500" i="1"/>
  <c r="AB2500" i="1" s="1"/>
  <c r="T2500" i="1"/>
  <c r="O2500" i="1"/>
  <c r="A2500" i="1"/>
  <c r="AD2499" i="1"/>
  <c r="Z2499" i="1"/>
  <c r="AB2499" i="1" s="1"/>
  <c r="T2499" i="1"/>
  <c r="O2499" i="1"/>
  <c r="A2499" i="1"/>
  <c r="AD2498" i="1"/>
  <c r="Z2498" i="1"/>
  <c r="AB2498" i="1" s="1"/>
  <c r="T2498" i="1"/>
  <c r="O2498" i="1"/>
  <c r="A2498" i="1"/>
  <c r="AD2497" i="1"/>
  <c r="Z2497" i="1"/>
  <c r="AB2497" i="1" s="1"/>
  <c r="T2497" i="1"/>
  <c r="O2497" i="1"/>
  <c r="A2497" i="1"/>
  <c r="AD2496" i="1"/>
  <c r="Z2496" i="1"/>
  <c r="AB2496" i="1" s="1"/>
  <c r="T2496" i="1"/>
  <c r="O2496" i="1"/>
  <c r="A2496" i="1"/>
  <c r="AD2495" i="1"/>
  <c r="Z2495" i="1"/>
  <c r="AB2495" i="1" s="1"/>
  <c r="T2495" i="1"/>
  <c r="O2495" i="1"/>
  <c r="A2495" i="1"/>
  <c r="AD2494" i="1"/>
  <c r="Z2494" i="1"/>
  <c r="AB2494" i="1" s="1"/>
  <c r="T2494" i="1"/>
  <c r="O2494" i="1"/>
  <c r="A2494" i="1"/>
  <c r="AD2493" i="1"/>
  <c r="Z2493" i="1"/>
  <c r="AB2493" i="1" s="1"/>
  <c r="T2493" i="1"/>
  <c r="O2493" i="1"/>
  <c r="A2493" i="1"/>
  <c r="AD2492" i="1"/>
  <c r="Z2492" i="1"/>
  <c r="AB2492" i="1" s="1"/>
  <c r="T2492" i="1"/>
  <c r="O2492" i="1"/>
  <c r="A2492" i="1"/>
  <c r="AD2491" i="1"/>
  <c r="Z2491" i="1"/>
  <c r="AB2491" i="1" s="1"/>
  <c r="T2491" i="1"/>
  <c r="O2491" i="1"/>
  <c r="A2491" i="1"/>
  <c r="AD2490" i="1"/>
  <c r="Z2490" i="1"/>
  <c r="AB2490" i="1" s="1"/>
  <c r="T2490" i="1"/>
  <c r="O2490" i="1"/>
  <c r="A2490" i="1"/>
  <c r="AD2489" i="1"/>
  <c r="Z2489" i="1"/>
  <c r="AB2489" i="1" s="1"/>
  <c r="T2489" i="1"/>
  <c r="O2489" i="1"/>
  <c r="A2489" i="1"/>
  <c r="AD2488" i="1"/>
  <c r="Z2488" i="1"/>
  <c r="AB2488" i="1" s="1"/>
  <c r="T2488" i="1"/>
  <c r="O2488" i="1"/>
  <c r="A2488" i="1"/>
  <c r="AD2487" i="1"/>
  <c r="Z2487" i="1"/>
  <c r="AB2487" i="1" s="1"/>
  <c r="T2487" i="1"/>
  <c r="O2487" i="1"/>
  <c r="A2487" i="1"/>
  <c r="AD2486" i="1"/>
  <c r="Z2486" i="1"/>
  <c r="AB2486" i="1" s="1"/>
  <c r="T2486" i="1"/>
  <c r="O2486" i="1"/>
  <c r="A2486" i="1"/>
  <c r="AD2485" i="1"/>
  <c r="Z2485" i="1"/>
  <c r="AB2485" i="1" s="1"/>
  <c r="T2485" i="1"/>
  <c r="O2485" i="1"/>
  <c r="A2485" i="1"/>
  <c r="AD2484" i="1"/>
  <c r="Z2484" i="1"/>
  <c r="AB2484" i="1" s="1"/>
  <c r="T2484" i="1"/>
  <c r="O2484" i="1"/>
  <c r="A2484" i="1"/>
  <c r="AD2483" i="1"/>
  <c r="Z2483" i="1"/>
  <c r="AB2483" i="1" s="1"/>
  <c r="T2483" i="1"/>
  <c r="O2483" i="1"/>
  <c r="A2483" i="1"/>
  <c r="AD2482" i="1"/>
  <c r="Z2482" i="1"/>
  <c r="AB2482" i="1" s="1"/>
  <c r="T2482" i="1"/>
  <c r="O2482" i="1"/>
  <c r="A2482" i="1"/>
  <c r="AD2481" i="1"/>
  <c r="Z2481" i="1"/>
  <c r="AB2481" i="1" s="1"/>
  <c r="T2481" i="1"/>
  <c r="O2481" i="1"/>
  <c r="A2481" i="1"/>
  <c r="AD2480" i="1"/>
  <c r="Z2480" i="1"/>
  <c r="AB2480" i="1" s="1"/>
  <c r="T2480" i="1"/>
  <c r="O2480" i="1"/>
  <c r="A2480" i="1"/>
  <c r="AD2479" i="1"/>
  <c r="Z2479" i="1"/>
  <c r="AB2479" i="1" s="1"/>
  <c r="T2479" i="1"/>
  <c r="O2479" i="1"/>
  <c r="A2479" i="1"/>
  <c r="AD2478" i="1"/>
  <c r="Z2478" i="1"/>
  <c r="AB2478" i="1" s="1"/>
  <c r="T2478" i="1"/>
  <c r="O2478" i="1"/>
  <c r="A2478" i="1"/>
  <c r="AD2477" i="1"/>
  <c r="Z2477" i="1"/>
  <c r="AB2477" i="1" s="1"/>
  <c r="T2477" i="1"/>
  <c r="O2477" i="1"/>
  <c r="A2477" i="1"/>
  <c r="AD2476" i="1"/>
  <c r="Z2476" i="1"/>
  <c r="AB2476" i="1" s="1"/>
  <c r="T2476" i="1"/>
  <c r="O2476" i="1"/>
  <c r="A2476" i="1"/>
  <c r="AD2475" i="1"/>
  <c r="Z2475" i="1"/>
  <c r="AB2475" i="1" s="1"/>
  <c r="T2475" i="1"/>
  <c r="O2475" i="1"/>
  <c r="A2475" i="1"/>
  <c r="AD2474" i="1"/>
  <c r="Z2474" i="1"/>
  <c r="AB2474" i="1" s="1"/>
  <c r="T2474" i="1"/>
  <c r="O2474" i="1"/>
  <c r="A2474" i="1"/>
  <c r="AD2473" i="1"/>
  <c r="Z2473" i="1"/>
  <c r="AB2473" i="1" s="1"/>
  <c r="T2473" i="1"/>
  <c r="O2473" i="1"/>
  <c r="A2473" i="1"/>
  <c r="AD2472" i="1"/>
  <c r="Z2472" i="1"/>
  <c r="AB2472" i="1" s="1"/>
  <c r="T2472" i="1"/>
  <c r="O2472" i="1"/>
  <c r="A2472" i="1"/>
  <c r="AD2471" i="1"/>
  <c r="Z2471" i="1"/>
  <c r="AB2471" i="1" s="1"/>
  <c r="T2471" i="1"/>
  <c r="O2471" i="1"/>
  <c r="A2471" i="1"/>
  <c r="AD2470" i="1"/>
  <c r="Z2470" i="1"/>
  <c r="AB2470" i="1" s="1"/>
  <c r="T2470" i="1"/>
  <c r="O2470" i="1"/>
  <c r="A2470" i="1"/>
  <c r="AD2469" i="1"/>
  <c r="Z2469" i="1"/>
  <c r="AB2469" i="1" s="1"/>
  <c r="T2469" i="1"/>
  <c r="O2469" i="1"/>
  <c r="A2469" i="1"/>
  <c r="AD2468" i="1"/>
  <c r="Z2468" i="1"/>
  <c r="AB2468" i="1" s="1"/>
  <c r="T2468" i="1"/>
  <c r="O2468" i="1"/>
  <c r="A2468" i="1"/>
  <c r="AD2467" i="1"/>
  <c r="Z2467" i="1"/>
  <c r="AB2467" i="1" s="1"/>
  <c r="T2467" i="1"/>
  <c r="O2467" i="1"/>
  <c r="A2467" i="1"/>
  <c r="AD2466" i="1"/>
  <c r="Z2466" i="1"/>
  <c r="AB2466" i="1" s="1"/>
  <c r="T2466" i="1"/>
  <c r="O2466" i="1"/>
  <c r="A2466" i="1"/>
  <c r="AD2465" i="1"/>
  <c r="Z2465" i="1"/>
  <c r="AB2465" i="1" s="1"/>
  <c r="T2465" i="1"/>
  <c r="O2465" i="1"/>
  <c r="A2465" i="1"/>
  <c r="AD2464" i="1"/>
  <c r="Z2464" i="1"/>
  <c r="AB2464" i="1" s="1"/>
  <c r="T2464" i="1"/>
  <c r="O2464" i="1"/>
  <c r="A2464" i="1"/>
  <c r="AD2463" i="1"/>
  <c r="Z2463" i="1"/>
  <c r="AB2463" i="1" s="1"/>
  <c r="T2463" i="1"/>
  <c r="O2463" i="1"/>
  <c r="A2463" i="1"/>
  <c r="AD2462" i="1"/>
  <c r="Z2462" i="1"/>
  <c r="AB2462" i="1" s="1"/>
  <c r="T2462" i="1"/>
  <c r="O2462" i="1"/>
  <c r="A2462" i="1"/>
  <c r="AD2461" i="1"/>
  <c r="Z2461" i="1"/>
  <c r="AB2461" i="1" s="1"/>
  <c r="T2461" i="1"/>
  <c r="O2461" i="1"/>
  <c r="A2461" i="1"/>
  <c r="AD2460" i="1"/>
  <c r="Z2460" i="1"/>
  <c r="AB2460" i="1" s="1"/>
  <c r="T2460" i="1"/>
  <c r="O2460" i="1"/>
  <c r="A2460" i="1"/>
  <c r="AD2459" i="1"/>
  <c r="Z2459" i="1"/>
  <c r="AB2459" i="1" s="1"/>
  <c r="T2459" i="1"/>
  <c r="O2459" i="1"/>
  <c r="A2459" i="1"/>
  <c r="AD2458" i="1"/>
  <c r="Z2458" i="1"/>
  <c r="AB2458" i="1" s="1"/>
  <c r="T2458" i="1"/>
  <c r="O2458" i="1"/>
  <c r="A2458" i="1"/>
  <c r="AD2457" i="1"/>
  <c r="Z2457" i="1"/>
  <c r="AB2457" i="1" s="1"/>
  <c r="T2457" i="1"/>
  <c r="O2457" i="1"/>
  <c r="A2457" i="1"/>
  <c r="AD2456" i="1"/>
  <c r="Z2456" i="1"/>
  <c r="AB2456" i="1" s="1"/>
  <c r="T2456" i="1"/>
  <c r="O2456" i="1"/>
  <c r="A2456" i="1"/>
  <c r="AD2455" i="1"/>
  <c r="Z2455" i="1"/>
  <c r="AB2455" i="1" s="1"/>
  <c r="T2455" i="1"/>
  <c r="O2455" i="1"/>
  <c r="A2455" i="1"/>
  <c r="AD2454" i="1"/>
  <c r="Z2454" i="1"/>
  <c r="AB2454" i="1" s="1"/>
  <c r="T2454" i="1"/>
  <c r="O2454" i="1"/>
  <c r="A2454" i="1"/>
  <c r="AD2453" i="1"/>
  <c r="Z2453" i="1"/>
  <c r="AB2453" i="1" s="1"/>
  <c r="T2453" i="1"/>
  <c r="O2453" i="1"/>
  <c r="A2453" i="1"/>
  <c r="AD2452" i="1"/>
  <c r="AA2452" i="1"/>
  <c r="Z2452" i="1"/>
  <c r="AB2452" i="1" s="1"/>
  <c r="T2452" i="1"/>
  <c r="O2452" i="1"/>
  <c r="A2452" i="1"/>
  <c r="AD2451" i="1"/>
  <c r="Z2451" i="1"/>
  <c r="AB2451" i="1" s="1"/>
  <c r="T2451" i="1"/>
  <c r="O2451" i="1"/>
  <c r="A2451" i="1"/>
  <c r="AD2450" i="1"/>
  <c r="Z2450" i="1"/>
  <c r="AB2450" i="1" s="1"/>
  <c r="T2450" i="1"/>
  <c r="O2450" i="1"/>
  <c r="A2450" i="1"/>
  <c r="AD2449" i="1"/>
  <c r="Z2449" i="1"/>
  <c r="AB2449" i="1" s="1"/>
  <c r="T2449" i="1"/>
  <c r="O2449" i="1"/>
  <c r="A2449" i="1"/>
  <c r="AD2448" i="1"/>
  <c r="Z2448" i="1"/>
  <c r="AB2448" i="1" s="1"/>
  <c r="T2448" i="1"/>
  <c r="O2448" i="1"/>
  <c r="A2448" i="1"/>
  <c r="AD2447" i="1"/>
  <c r="Z2447" i="1"/>
  <c r="AB2447" i="1" s="1"/>
  <c r="T2447" i="1"/>
  <c r="O2447" i="1"/>
  <c r="A2447" i="1"/>
  <c r="AD2446" i="1"/>
  <c r="Z2446" i="1"/>
  <c r="AB2446" i="1" s="1"/>
  <c r="T2446" i="1"/>
  <c r="O2446" i="1"/>
  <c r="A2446" i="1"/>
  <c r="AD2445" i="1"/>
  <c r="Z2445" i="1"/>
  <c r="AB2445" i="1" s="1"/>
  <c r="T2445" i="1"/>
  <c r="O2445" i="1"/>
  <c r="A2445" i="1"/>
  <c r="AD2444" i="1"/>
  <c r="Z2444" i="1"/>
  <c r="AB2444" i="1" s="1"/>
  <c r="T2444" i="1"/>
  <c r="O2444" i="1"/>
  <c r="A2444" i="1"/>
  <c r="AD2443" i="1"/>
  <c r="Z2443" i="1"/>
  <c r="AB2443" i="1" s="1"/>
  <c r="T2443" i="1"/>
  <c r="O2443" i="1"/>
  <c r="A2443" i="1"/>
  <c r="AD2442" i="1"/>
  <c r="Z2442" i="1"/>
  <c r="AB2442" i="1" s="1"/>
  <c r="T2442" i="1"/>
  <c r="O2442" i="1"/>
  <c r="A2442" i="1"/>
  <c r="AD2441" i="1"/>
  <c r="Z2441" i="1"/>
  <c r="AB2441" i="1" s="1"/>
  <c r="T2441" i="1"/>
  <c r="O2441" i="1"/>
  <c r="A2441" i="1"/>
  <c r="AD2440" i="1"/>
  <c r="Z2440" i="1"/>
  <c r="AB2440" i="1" s="1"/>
  <c r="T2440" i="1"/>
  <c r="O2440" i="1"/>
  <c r="A2440" i="1"/>
  <c r="AD2439" i="1"/>
  <c r="Z2439" i="1"/>
  <c r="AB2439" i="1" s="1"/>
  <c r="T2439" i="1"/>
  <c r="O2439" i="1"/>
  <c r="A2439" i="1"/>
  <c r="AD2438" i="1"/>
  <c r="Z2438" i="1"/>
  <c r="AB2438" i="1" s="1"/>
  <c r="T2438" i="1"/>
  <c r="O2438" i="1"/>
  <c r="A2438" i="1"/>
  <c r="AD2437" i="1"/>
  <c r="Z2437" i="1"/>
  <c r="AB2437" i="1" s="1"/>
  <c r="T2437" i="1"/>
  <c r="O2437" i="1"/>
  <c r="A2437" i="1"/>
  <c r="AD2436" i="1"/>
  <c r="Z2436" i="1"/>
  <c r="AB2436" i="1" s="1"/>
  <c r="T2436" i="1"/>
  <c r="O2436" i="1"/>
  <c r="A2436" i="1"/>
  <c r="AD2435" i="1"/>
  <c r="Z2435" i="1"/>
  <c r="AB2435" i="1" s="1"/>
  <c r="T2435" i="1"/>
  <c r="O2435" i="1"/>
  <c r="A2435" i="1"/>
  <c r="AD2434" i="1"/>
  <c r="Z2434" i="1"/>
  <c r="AB2434" i="1" s="1"/>
  <c r="T2434" i="1"/>
  <c r="O2434" i="1"/>
  <c r="A2434" i="1"/>
  <c r="AD2433" i="1"/>
  <c r="Z2433" i="1"/>
  <c r="AB2433" i="1" s="1"/>
  <c r="T2433" i="1"/>
  <c r="O2433" i="1"/>
  <c r="A2433" i="1"/>
  <c r="AD2432" i="1"/>
  <c r="Z2432" i="1"/>
  <c r="AB2432" i="1" s="1"/>
  <c r="T2432" i="1"/>
  <c r="O2432" i="1"/>
  <c r="A2432" i="1"/>
  <c r="AD2431" i="1"/>
  <c r="Z2431" i="1"/>
  <c r="AB2431" i="1" s="1"/>
  <c r="T2431" i="1"/>
  <c r="O2431" i="1"/>
  <c r="A2431" i="1"/>
  <c r="AD2430" i="1"/>
  <c r="Z2430" i="1"/>
  <c r="AB2430" i="1" s="1"/>
  <c r="T2430" i="1"/>
  <c r="O2430" i="1"/>
  <c r="A2430" i="1"/>
  <c r="AD2429" i="1"/>
  <c r="Z2429" i="1"/>
  <c r="AB2429" i="1" s="1"/>
  <c r="T2429" i="1"/>
  <c r="O2429" i="1"/>
  <c r="A2429" i="1"/>
  <c r="AD2428" i="1"/>
  <c r="Z2428" i="1"/>
  <c r="AB2428" i="1" s="1"/>
  <c r="T2428" i="1"/>
  <c r="O2428" i="1"/>
  <c r="A2428" i="1"/>
  <c r="AD2427" i="1"/>
  <c r="Z2427" i="1"/>
  <c r="AB2427" i="1" s="1"/>
  <c r="T2427" i="1"/>
  <c r="O2427" i="1"/>
  <c r="A2427" i="1"/>
  <c r="AD2426" i="1"/>
  <c r="Z2426" i="1"/>
  <c r="AB2426" i="1" s="1"/>
  <c r="T2426" i="1"/>
  <c r="O2426" i="1"/>
  <c r="A2426" i="1"/>
  <c r="AD2425" i="1"/>
  <c r="Z2425" i="1"/>
  <c r="AB2425" i="1" s="1"/>
  <c r="T2425" i="1"/>
  <c r="O2425" i="1"/>
  <c r="A2425" i="1"/>
  <c r="AD2424" i="1"/>
  <c r="Z2424" i="1"/>
  <c r="AB2424" i="1" s="1"/>
  <c r="T2424" i="1"/>
  <c r="O2424" i="1"/>
  <c r="A2424" i="1"/>
  <c r="AD2423" i="1"/>
  <c r="Z2423" i="1"/>
  <c r="AB2423" i="1" s="1"/>
  <c r="T2423" i="1"/>
  <c r="O2423" i="1"/>
  <c r="A2423" i="1"/>
  <c r="AD2422" i="1"/>
  <c r="Z2422" i="1"/>
  <c r="AB2422" i="1" s="1"/>
  <c r="T2422" i="1"/>
  <c r="O2422" i="1"/>
  <c r="A2422" i="1"/>
  <c r="AD2421" i="1"/>
  <c r="Z2421" i="1"/>
  <c r="AB2421" i="1" s="1"/>
  <c r="T2421" i="1"/>
  <c r="O2421" i="1"/>
  <c r="A2421" i="1"/>
  <c r="AD2420" i="1"/>
  <c r="Z2420" i="1"/>
  <c r="AB2420" i="1" s="1"/>
  <c r="T2420" i="1"/>
  <c r="O2420" i="1"/>
  <c r="A2420" i="1"/>
  <c r="AD2419" i="1"/>
  <c r="Z2419" i="1"/>
  <c r="AB2419" i="1" s="1"/>
  <c r="T2419" i="1"/>
  <c r="O2419" i="1"/>
  <c r="A2419" i="1"/>
  <c r="AD2418" i="1"/>
  <c r="Z2418" i="1"/>
  <c r="AB2418" i="1" s="1"/>
  <c r="T2418" i="1"/>
  <c r="O2418" i="1"/>
  <c r="A2418" i="1"/>
  <c r="AD2417" i="1"/>
  <c r="Z2417" i="1"/>
  <c r="AB2417" i="1" s="1"/>
  <c r="T2417" i="1"/>
  <c r="O2417" i="1"/>
  <c r="A2417" i="1"/>
  <c r="AD2416" i="1"/>
  <c r="Z2416" i="1"/>
  <c r="AB2416" i="1" s="1"/>
  <c r="T2416" i="1"/>
  <c r="O2416" i="1"/>
  <c r="A2416" i="1"/>
  <c r="AD2415" i="1"/>
  <c r="Z2415" i="1"/>
  <c r="AB2415" i="1" s="1"/>
  <c r="T2415" i="1"/>
  <c r="O2415" i="1"/>
  <c r="A2415" i="1"/>
  <c r="AD2414" i="1"/>
  <c r="Z2414" i="1"/>
  <c r="AB2414" i="1" s="1"/>
  <c r="T2414" i="1"/>
  <c r="O2414" i="1"/>
  <c r="A2414" i="1"/>
  <c r="AD2413" i="1"/>
  <c r="Z2413" i="1"/>
  <c r="AB2413" i="1" s="1"/>
  <c r="T2413" i="1"/>
  <c r="O2413" i="1"/>
  <c r="A2413" i="1"/>
  <c r="AD2412" i="1"/>
  <c r="Z2412" i="1"/>
  <c r="AB2412" i="1" s="1"/>
  <c r="T2412" i="1"/>
  <c r="O2412" i="1"/>
  <c r="A2412" i="1"/>
  <c r="AD2411" i="1"/>
  <c r="Z2411" i="1"/>
  <c r="AB2411" i="1" s="1"/>
  <c r="T2411" i="1"/>
  <c r="O2411" i="1"/>
  <c r="A2411" i="1"/>
  <c r="AD2410" i="1"/>
  <c r="Z2410" i="1"/>
  <c r="AB2410" i="1" s="1"/>
  <c r="T2410" i="1"/>
  <c r="A2410" i="1"/>
  <c r="AD2409" i="1"/>
  <c r="Z2409" i="1"/>
  <c r="AC2409" i="1" s="1"/>
  <c r="T2409" i="1"/>
  <c r="O2409" i="1"/>
  <c r="A2409" i="1"/>
  <c r="AD2408" i="1"/>
  <c r="Z2408" i="1"/>
  <c r="AC2408" i="1" s="1"/>
  <c r="T2408" i="1"/>
  <c r="O2408" i="1"/>
  <c r="A2408" i="1"/>
  <c r="AD2407" i="1"/>
  <c r="Z2407" i="1"/>
  <c r="AC2407" i="1" s="1"/>
  <c r="T2407" i="1"/>
  <c r="O2407" i="1"/>
  <c r="A2407" i="1"/>
  <c r="AD2406" i="1"/>
  <c r="Z2406" i="1"/>
  <c r="AC2406" i="1" s="1"/>
  <c r="T2406" i="1"/>
  <c r="O2406" i="1"/>
  <c r="A2406" i="1"/>
  <c r="AD2405" i="1"/>
  <c r="Z2405" i="1"/>
  <c r="AC2405" i="1" s="1"/>
  <c r="T2405" i="1"/>
  <c r="O2405" i="1"/>
  <c r="A2405" i="1"/>
  <c r="AD2404" i="1"/>
  <c r="Z2404" i="1"/>
  <c r="AC2404" i="1" s="1"/>
  <c r="T2404" i="1"/>
  <c r="O2404" i="1"/>
  <c r="A2404" i="1"/>
  <c r="AD2403" i="1"/>
  <c r="Z2403" i="1"/>
  <c r="AC2403" i="1" s="1"/>
  <c r="T2403" i="1"/>
  <c r="O2403" i="1"/>
  <c r="A2403" i="1"/>
  <c r="AD2402" i="1"/>
  <c r="Z2402" i="1"/>
  <c r="AC2402" i="1" s="1"/>
  <c r="T2402" i="1"/>
  <c r="O2402" i="1"/>
  <c r="A2402" i="1"/>
  <c r="AD2401" i="1"/>
  <c r="Z2401" i="1"/>
  <c r="AC2401" i="1" s="1"/>
  <c r="T2401" i="1"/>
  <c r="O2401" i="1"/>
  <c r="A2401" i="1"/>
  <c r="AD2400" i="1"/>
  <c r="Z2400" i="1"/>
  <c r="AC2400" i="1" s="1"/>
  <c r="T2400" i="1"/>
  <c r="O2400" i="1"/>
  <c r="A2400" i="1"/>
  <c r="AD2399" i="1"/>
  <c r="Z2399" i="1"/>
  <c r="AC2399" i="1" s="1"/>
  <c r="T2399" i="1"/>
  <c r="O2399" i="1"/>
  <c r="A2399" i="1"/>
  <c r="AD2398" i="1"/>
  <c r="Z2398" i="1"/>
  <c r="AB2398" i="1" s="1"/>
  <c r="T2398" i="1"/>
  <c r="O2398" i="1"/>
  <c r="A2398" i="1"/>
  <c r="AD2397" i="1"/>
  <c r="Z2397" i="1"/>
  <c r="AB2397" i="1" s="1"/>
  <c r="T2397" i="1"/>
  <c r="O2397" i="1"/>
  <c r="A2397" i="1"/>
  <c r="AD2396" i="1"/>
  <c r="Z2396" i="1"/>
  <c r="AB2396" i="1" s="1"/>
  <c r="T2396" i="1"/>
  <c r="O2396" i="1"/>
  <c r="A2396" i="1"/>
  <c r="AD2395" i="1"/>
  <c r="Z2395" i="1"/>
  <c r="AB2395" i="1" s="1"/>
  <c r="T2395" i="1"/>
  <c r="O2395" i="1"/>
  <c r="A2395" i="1"/>
  <c r="AD2394" i="1"/>
  <c r="Z2394" i="1"/>
  <c r="AB2394" i="1" s="1"/>
  <c r="T2394" i="1"/>
  <c r="O2394" i="1"/>
  <c r="A2394" i="1"/>
  <c r="AD2393" i="1"/>
  <c r="Z2393" i="1"/>
  <c r="AB2393" i="1" s="1"/>
  <c r="T2393" i="1"/>
  <c r="O2393" i="1"/>
  <c r="A2393" i="1"/>
  <c r="AD2392" i="1"/>
  <c r="Z2392" i="1"/>
  <c r="AB2392" i="1" s="1"/>
  <c r="T2392" i="1"/>
  <c r="O2392" i="1"/>
  <c r="A2392" i="1"/>
  <c r="AD2391" i="1"/>
  <c r="Z2391" i="1"/>
  <c r="AB2391" i="1" s="1"/>
  <c r="T2391" i="1"/>
  <c r="O2391" i="1"/>
  <c r="A2391" i="1"/>
  <c r="AD2390" i="1"/>
  <c r="Z2390" i="1"/>
  <c r="AB2390" i="1" s="1"/>
  <c r="T2390" i="1"/>
  <c r="O2390" i="1"/>
  <c r="A2390" i="1"/>
  <c r="AD2389" i="1"/>
  <c r="Z2389" i="1"/>
  <c r="AB2389" i="1" s="1"/>
  <c r="T2389" i="1"/>
  <c r="O2389" i="1"/>
  <c r="A2389" i="1"/>
  <c r="AD2388" i="1"/>
  <c r="Z2388" i="1"/>
  <c r="AB2388" i="1" s="1"/>
  <c r="T2388" i="1"/>
  <c r="O2388" i="1"/>
  <c r="A2388" i="1"/>
  <c r="AD2387" i="1"/>
  <c r="Z2387" i="1"/>
  <c r="AB2387" i="1" s="1"/>
  <c r="T2387" i="1"/>
  <c r="O2387" i="1"/>
  <c r="A2387" i="1"/>
  <c r="AD2386" i="1"/>
  <c r="Z2386" i="1"/>
  <c r="AB2386" i="1" s="1"/>
  <c r="T2386" i="1"/>
  <c r="O2386" i="1"/>
  <c r="A2386" i="1"/>
  <c r="AD2385" i="1"/>
  <c r="Z2385" i="1"/>
  <c r="AB2385" i="1" s="1"/>
  <c r="T2385" i="1"/>
  <c r="A2385" i="1"/>
  <c r="AD2384" i="1"/>
  <c r="Z2384" i="1"/>
  <c r="AB2384" i="1" s="1"/>
  <c r="T2384" i="1"/>
  <c r="A2384" i="1"/>
  <c r="AD2383" i="1"/>
  <c r="Z2383" i="1"/>
  <c r="AB2383" i="1" s="1"/>
  <c r="T2383" i="1"/>
  <c r="O2383" i="1"/>
  <c r="A2383" i="1"/>
  <c r="AD2382" i="1"/>
  <c r="Z2382" i="1"/>
  <c r="AB2382" i="1" s="1"/>
  <c r="T2382" i="1"/>
  <c r="O2382" i="1"/>
  <c r="A2382" i="1"/>
  <c r="AD2381" i="1"/>
  <c r="Z2381" i="1"/>
  <c r="AB2381" i="1" s="1"/>
  <c r="T2381" i="1"/>
  <c r="O2381" i="1"/>
  <c r="A2381" i="1"/>
  <c r="AD2380" i="1"/>
  <c r="Z2380" i="1"/>
  <c r="AB2380" i="1" s="1"/>
  <c r="T2380" i="1"/>
  <c r="O2380" i="1"/>
  <c r="A2380" i="1"/>
  <c r="AD2379" i="1"/>
  <c r="Z2379" i="1"/>
  <c r="AB2379" i="1" s="1"/>
  <c r="T2379" i="1"/>
  <c r="O2379" i="1"/>
  <c r="A2379" i="1"/>
  <c r="AD2378" i="1"/>
  <c r="Z2378" i="1"/>
  <c r="AB2378" i="1" s="1"/>
  <c r="T2378" i="1"/>
  <c r="O2378" i="1"/>
  <c r="A2378" i="1"/>
  <c r="AD2377" i="1"/>
  <c r="Z2377" i="1"/>
  <c r="AB2377" i="1" s="1"/>
  <c r="T2377" i="1"/>
  <c r="O2377" i="1"/>
  <c r="A2377" i="1"/>
  <c r="AD2376" i="1"/>
  <c r="Z2376" i="1"/>
  <c r="T2376" i="1"/>
  <c r="O2376" i="1"/>
  <c r="A2376" i="1"/>
  <c r="AD2375" i="1"/>
  <c r="Z2375" i="1"/>
  <c r="AB2375" i="1" s="1"/>
  <c r="T2375" i="1"/>
  <c r="O2375" i="1"/>
  <c r="A2375" i="1"/>
  <c r="AD2374" i="1"/>
  <c r="Z2374" i="1"/>
  <c r="AC2374" i="1" s="1"/>
  <c r="T2374" i="1"/>
  <c r="O2374" i="1"/>
  <c r="A2374" i="1"/>
  <c r="AD2373" i="1"/>
  <c r="Z2373" i="1"/>
  <c r="AB2373" i="1" s="1"/>
  <c r="T2373" i="1"/>
  <c r="O2373" i="1"/>
  <c r="A2373" i="1"/>
  <c r="AD2372" i="1"/>
  <c r="Z2372" i="1"/>
  <c r="AC2372" i="1" s="1"/>
  <c r="T2372" i="1"/>
  <c r="O2372" i="1"/>
  <c r="A2372" i="1"/>
  <c r="AD2371" i="1"/>
  <c r="Z2371" i="1"/>
  <c r="AB2371" i="1" s="1"/>
  <c r="T2371" i="1"/>
  <c r="O2371" i="1"/>
  <c r="A2371" i="1"/>
  <c r="AD2370" i="1"/>
  <c r="Z2370" i="1"/>
  <c r="AB2370" i="1" s="1"/>
  <c r="T2370" i="1"/>
  <c r="O2370" i="1"/>
  <c r="A2370" i="1"/>
  <c r="AD2369" i="1"/>
  <c r="Z2369" i="1"/>
  <c r="AB2369" i="1" s="1"/>
  <c r="T2369" i="1"/>
  <c r="O2369" i="1"/>
  <c r="A2369" i="1"/>
  <c r="AD2368" i="1"/>
  <c r="Z2368" i="1"/>
  <c r="AB2368" i="1" s="1"/>
  <c r="T2368" i="1"/>
  <c r="O2368" i="1"/>
  <c r="A2368" i="1"/>
  <c r="AD2367" i="1"/>
  <c r="Z2367" i="1"/>
  <c r="AB2367" i="1" s="1"/>
  <c r="T2367" i="1"/>
  <c r="O2367" i="1"/>
  <c r="A2367" i="1"/>
  <c r="AD2366" i="1"/>
  <c r="Z2366" i="1"/>
  <c r="AB2366" i="1" s="1"/>
  <c r="T2366" i="1"/>
  <c r="O2366" i="1"/>
  <c r="A2366" i="1"/>
  <c r="AD2365" i="1"/>
  <c r="Z2365" i="1"/>
  <c r="AB2365" i="1" s="1"/>
  <c r="T2365" i="1"/>
  <c r="O2365" i="1"/>
  <c r="A2365" i="1"/>
  <c r="AD2364" i="1"/>
  <c r="Z2364" i="1"/>
  <c r="AB2364" i="1" s="1"/>
  <c r="T2364" i="1"/>
  <c r="O2364" i="1"/>
  <c r="A2364" i="1"/>
  <c r="AD2363" i="1"/>
  <c r="Z2363" i="1"/>
  <c r="AB2363" i="1" s="1"/>
  <c r="T2363" i="1"/>
  <c r="O2363" i="1"/>
  <c r="A2363" i="1"/>
  <c r="AD2362" i="1"/>
  <c r="Z2362" i="1"/>
  <c r="AB2362" i="1" s="1"/>
  <c r="T2362" i="1"/>
  <c r="O2362" i="1"/>
  <c r="A2362" i="1"/>
  <c r="AD2361" i="1"/>
  <c r="Z2361" i="1"/>
  <c r="AB2361" i="1" s="1"/>
  <c r="T2361" i="1"/>
  <c r="O2361" i="1"/>
  <c r="A2361" i="1"/>
  <c r="AD2360" i="1"/>
  <c r="Z2360" i="1"/>
  <c r="AB2360" i="1" s="1"/>
  <c r="T2360" i="1"/>
  <c r="O2360" i="1"/>
  <c r="A2360" i="1"/>
  <c r="AD2359" i="1"/>
  <c r="Z2359" i="1"/>
  <c r="AB2359" i="1" s="1"/>
  <c r="T2359" i="1"/>
  <c r="O2359" i="1"/>
  <c r="A2359" i="1"/>
  <c r="AD2358" i="1"/>
  <c r="Z2358" i="1"/>
  <c r="AB2358" i="1" s="1"/>
  <c r="T2358" i="1"/>
  <c r="O2358" i="1"/>
  <c r="A2358" i="1"/>
  <c r="AD2357" i="1"/>
  <c r="Z2357" i="1"/>
  <c r="AB2357" i="1" s="1"/>
  <c r="T2357" i="1"/>
  <c r="O2357" i="1"/>
  <c r="A2357" i="1"/>
  <c r="AD2356" i="1"/>
  <c r="Z2356" i="1"/>
  <c r="AB2356" i="1" s="1"/>
  <c r="T2356" i="1"/>
  <c r="O2356" i="1"/>
  <c r="A2356" i="1"/>
  <c r="AD2355" i="1"/>
  <c r="Z2355" i="1"/>
  <c r="AB2355" i="1" s="1"/>
  <c r="T2355" i="1"/>
  <c r="O2355" i="1"/>
  <c r="A2355" i="1"/>
  <c r="AD2354" i="1"/>
  <c r="Z2354" i="1"/>
  <c r="AB2354" i="1" s="1"/>
  <c r="T2354" i="1"/>
  <c r="O2354" i="1"/>
  <c r="A2354" i="1"/>
  <c r="AD2353" i="1"/>
  <c r="Z2353" i="1"/>
  <c r="AB2353" i="1" s="1"/>
  <c r="T2353" i="1"/>
  <c r="O2353" i="1"/>
  <c r="A2353" i="1"/>
  <c r="AD2352" i="1"/>
  <c r="Z2352" i="1"/>
  <c r="AB2352" i="1" s="1"/>
  <c r="T2352" i="1"/>
  <c r="O2352" i="1"/>
  <c r="A2352" i="1"/>
  <c r="AD2351" i="1"/>
  <c r="Z2351" i="1"/>
  <c r="AB2351" i="1" s="1"/>
  <c r="T2351" i="1"/>
  <c r="O2351" i="1"/>
  <c r="A2351" i="1"/>
  <c r="AD2350" i="1"/>
  <c r="Z2350" i="1"/>
  <c r="AB2350" i="1" s="1"/>
  <c r="T2350" i="1"/>
  <c r="O2350" i="1"/>
  <c r="A2350" i="1"/>
  <c r="AD2349" i="1"/>
  <c r="Z2349" i="1"/>
  <c r="AB2349" i="1" s="1"/>
  <c r="T2349" i="1"/>
  <c r="O2349" i="1"/>
  <c r="A2349" i="1"/>
  <c r="AD2348" i="1"/>
  <c r="Z2348" i="1"/>
  <c r="AB2348" i="1" s="1"/>
  <c r="T2348" i="1"/>
  <c r="O2348" i="1"/>
  <c r="A2348" i="1"/>
  <c r="AD2347" i="1"/>
  <c r="Z2347" i="1"/>
  <c r="AB2347" i="1" s="1"/>
  <c r="T2347" i="1"/>
  <c r="O2347" i="1"/>
  <c r="A2347" i="1"/>
  <c r="AD2346" i="1"/>
  <c r="Z2346" i="1"/>
  <c r="AB2346" i="1" s="1"/>
  <c r="T2346" i="1"/>
  <c r="O2346" i="1"/>
  <c r="A2346" i="1"/>
  <c r="AD2345" i="1"/>
  <c r="Z2345" i="1"/>
  <c r="AB2345" i="1" s="1"/>
  <c r="T2345" i="1"/>
  <c r="O2345" i="1"/>
  <c r="A2345" i="1"/>
  <c r="AD2344" i="1"/>
  <c r="Z2344" i="1"/>
  <c r="AB2344" i="1" s="1"/>
  <c r="T2344" i="1"/>
  <c r="O2344" i="1"/>
  <c r="A2344" i="1"/>
  <c r="AD2343" i="1"/>
  <c r="Z2343" i="1"/>
  <c r="AB2343" i="1" s="1"/>
  <c r="T2343" i="1"/>
  <c r="O2343" i="1"/>
  <c r="A2343" i="1"/>
  <c r="AD2342" i="1"/>
  <c r="Z2342" i="1"/>
  <c r="AB2342" i="1" s="1"/>
  <c r="T2342" i="1"/>
  <c r="O2342" i="1"/>
  <c r="A2342" i="1"/>
  <c r="AD2341" i="1"/>
  <c r="Z2341" i="1"/>
  <c r="AB2341" i="1" s="1"/>
  <c r="T2341" i="1"/>
  <c r="O2341" i="1"/>
  <c r="A2341" i="1"/>
  <c r="AD2340" i="1"/>
  <c r="Z2340" i="1"/>
  <c r="AB2340" i="1" s="1"/>
  <c r="T2340" i="1"/>
  <c r="O2340" i="1"/>
  <c r="A2340" i="1"/>
  <c r="AD2339" i="1"/>
  <c r="Z2339" i="1"/>
  <c r="AB2339" i="1" s="1"/>
  <c r="T2339" i="1"/>
  <c r="O2339" i="1"/>
  <c r="A2339" i="1"/>
  <c r="AD2338" i="1"/>
  <c r="Z2338" i="1"/>
  <c r="AB2338" i="1" s="1"/>
  <c r="T2338" i="1"/>
  <c r="O2338" i="1"/>
  <c r="A2338" i="1"/>
  <c r="AD2337" i="1"/>
  <c r="Z2337" i="1"/>
  <c r="AB2337" i="1" s="1"/>
  <c r="T2337" i="1"/>
  <c r="O2337" i="1"/>
  <c r="A2337" i="1"/>
  <c r="AD2336" i="1"/>
  <c r="Z2336" i="1"/>
  <c r="AB2336" i="1" s="1"/>
  <c r="T2336" i="1"/>
  <c r="O2336" i="1"/>
  <c r="A2336" i="1"/>
  <c r="AD2335" i="1"/>
  <c r="Z2335" i="1"/>
  <c r="AB2335" i="1" s="1"/>
  <c r="T2335" i="1"/>
  <c r="O2335" i="1"/>
  <c r="A2335" i="1"/>
  <c r="AD2334" i="1"/>
  <c r="Z2334" i="1"/>
  <c r="AB2334" i="1" s="1"/>
  <c r="T2334" i="1"/>
  <c r="O2334" i="1"/>
  <c r="A2334" i="1"/>
  <c r="AD2333" i="1"/>
  <c r="Z2333" i="1"/>
  <c r="AB2333" i="1" s="1"/>
  <c r="T2333" i="1"/>
  <c r="O2333" i="1"/>
  <c r="A2333" i="1"/>
  <c r="AD2332" i="1"/>
  <c r="Z2332" i="1"/>
  <c r="AB2332" i="1" s="1"/>
  <c r="T2332" i="1"/>
  <c r="O2332" i="1"/>
  <c r="A2332" i="1"/>
  <c r="AD2331" i="1"/>
  <c r="Z2331" i="1"/>
  <c r="AB2331" i="1" s="1"/>
  <c r="T2331" i="1"/>
  <c r="O2331" i="1"/>
  <c r="A2331" i="1"/>
  <c r="AD2330" i="1"/>
  <c r="Z2330" i="1"/>
  <c r="AB2330" i="1" s="1"/>
  <c r="T2330" i="1"/>
  <c r="O2330" i="1"/>
  <c r="A2330" i="1"/>
  <c r="AD2329" i="1"/>
  <c r="Z2329" i="1"/>
  <c r="AB2329" i="1" s="1"/>
  <c r="T2329" i="1"/>
  <c r="O2329" i="1"/>
  <c r="A2329" i="1"/>
  <c r="AD2328" i="1"/>
  <c r="Z2328" i="1"/>
  <c r="AB2328" i="1" s="1"/>
  <c r="T2328" i="1"/>
  <c r="O2328" i="1"/>
  <c r="A2328" i="1"/>
  <c r="AD2327" i="1"/>
  <c r="Z2327" i="1"/>
  <c r="AB2327" i="1" s="1"/>
  <c r="T2327" i="1"/>
  <c r="O2327" i="1"/>
  <c r="A2327" i="1"/>
  <c r="AD2326" i="1"/>
  <c r="Z2326" i="1"/>
  <c r="AB2326" i="1" s="1"/>
  <c r="T2326" i="1"/>
  <c r="O2326" i="1"/>
  <c r="A2326" i="1"/>
  <c r="AD2325" i="1"/>
  <c r="Z2325" i="1"/>
  <c r="AB2325" i="1" s="1"/>
  <c r="T2325" i="1"/>
  <c r="O2325" i="1"/>
  <c r="A2325" i="1"/>
  <c r="AD2324" i="1"/>
  <c r="Z2324" i="1"/>
  <c r="AB2324" i="1" s="1"/>
  <c r="T2324" i="1"/>
  <c r="O2324" i="1"/>
  <c r="A2324" i="1"/>
  <c r="AD2323" i="1"/>
  <c r="Z2323" i="1"/>
  <c r="AB2323" i="1" s="1"/>
  <c r="T2323" i="1"/>
  <c r="O2323" i="1"/>
  <c r="A2323" i="1"/>
  <c r="AD2322" i="1"/>
  <c r="Z2322" i="1"/>
  <c r="AB2322" i="1" s="1"/>
  <c r="T2322" i="1"/>
  <c r="O2322" i="1"/>
  <c r="A2322" i="1"/>
  <c r="AD2321" i="1"/>
  <c r="Z2321" i="1"/>
  <c r="AB2321" i="1" s="1"/>
  <c r="T2321" i="1"/>
  <c r="O2321" i="1"/>
  <c r="A2321" i="1"/>
  <c r="AD2320" i="1"/>
  <c r="Z2320" i="1"/>
  <c r="AB2320" i="1" s="1"/>
  <c r="T2320" i="1"/>
  <c r="O2320" i="1"/>
  <c r="A2320" i="1"/>
  <c r="AD2319" i="1"/>
  <c r="Z2319" i="1"/>
  <c r="AB2319" i="1" s="1"/>
  <c r="T2319" i="1"/>
  <c r="O2319" i="1"/>
  <c r="A2319" i="1"/>
  <c r="AD2318" i="1"/>
  <c r="Z2318" i="1"/>
  <c r="AB2318" i="1" s="1"/>
  <c r="T2318" i="1"/>
  <c r="O2318" i="1"/>
  <c r="A2318" i="1"/>
  <c r="AD2317" i="1"/>
  <c r="Z2317" i="1"/>
  <c r="AB2317" i="1" s="1"/>
  <c r="T2317" i="1"/>
  <c r="O2317" i="1"/>
  <c r="A2317" i="1"/>
  <c r="AD2316" i="1"/>
  <c r="Z2316" i="1"/>
  <c r="AB2316" i="1" s="1"/>
  <c r="T2316" i="1"/>
  <c r="O2316" i="1"/>
  <c r="A2316" i="1"/>
  <c r="AD2315" i="1"/>
  <c r="Z2315" i="1"/>
  <c r="AB2315" i="1" s="1"/>
  <c r="T2315" i="1"/>
  <c r="O2315" i="1"/>
  <c r="A2315" i="1"/>
  <c r="AD2314" i="1"/>
  <c r="Z2314" i="1"/>
  <c r="AB2314" i="1" s="1"/>
  <c r="T2314" i="1"/>
  <c r="O2314" i="1"/>
  <c r="A2314" i="1"/>
  <c r="AD2313" i="1"/>
  <c r="Z2313" i="1"/>
  <c r="AB2313" i="1" s="1"/>
  <c r="T2313" i="1"/>
  <c r="O2313" i="1"/>
  <c r="A2313" i="1"/>
  <c r="AD2312" i="1"/>
  <c r="Z2312" i="1"/>
  <c r="AB2312" i="1" s="1"/>
  <c r="T2312" i="1"/>
  <c r="O2312" i="1"/>
  <c r="A2312" i="1"/>
  <c r="AD2311" i="1"/>
  <c r="Z2311" i="1"/>
  <c r="AB2311" i="1" s="1"/>
  <c r="T2311" i="1"/>
  <c r="O2311" i="1"/>
  <c r="A2311" i="1"/>
  <c r="AD2310" i="1"/>
  <c r="Z2310" i="1"/>
  <c r="AB2310" i="1" s="1"/>
  <c r="T2310" i="1"/>
  <c r="O2310" i="1"/>
  <c r="A2310" i="1"/>
  <c r="AD2309" i="1"/>
  <c r="Z2309" i="1"/>
  <c r="AB2309" i="1" s="1"/>
  <c r="T2309" i="1"/>
  <c r="O2309" i="1"/>
  <c r="A2309" i="1"/>
  <c r="AD2308" i="1"/>
  <c r="Z2308" i="1"/>
  <c r="AB2308" i="1" s="1"/>
  <c r="T2308" i="1"/>
  <c r="O2308" i="1"/>
  <c r="A2308" i="1"/>
  <c r="AD2307" i="1"/>
  <c r="Z2307" i="1"/>
  <c r="AB2307" i="1" s="1"/>
  <c r="T2307" i="1"/>
  <c r="O2307" i="1"/>
  <c r="A2307" i="1"/>
  <c r="AD2306" i="1"/>
  <c r="Z2306" i="1"/>
  <c r="AB2306" i="1" s="1"/>
  <c r="T2306" i="1"/>
  <c r="O2306" i="1"/>
  <c r="A2306" i="1"/>
  <c r="AD2305" i="1"/>
  <c r="Z2305" i="1"/>
  <c r="AB2305" i="1" s="1"/>
  <c r="T2305" i="1"/>
  <c r="O2305" i="1"/>
  <c r="A2305" i="1"/>
  <c r="AD2304" i="1"/>
  <c r="Z2304" i="1"/>
  <c r="AB2304" i="1" s="1"/>
  <c r="T2304" i="1"/>
  <c r="O2304" i="1"/>
  <c r="A2304" i="1"/>
  <c r="AD2303" i="1"/>
  <c r="Z2303" i="1"/>
  <c r="AB2303" i="1" s="1"/>
  <c r="T2303" i="1"/>
  <c r="O2303" i="1"/>
  <c r="A2303" i="1"/>
  <c r="AD2302" i="1"/>
  <c r="Z2302" i="1"/>
  <c r="AB2302" i="1" s="1"/>
  <c r="T2302" i="1"/>
  <c r="O2302" i="1"/>
  <c r="A2302" i="1"/>
  <c r="AD2301" i="1"/>
  <c r="Z2301" i="1"/>
  <c r="AB2301" i="1" s="1"/>
  <c r="T2301" i="1"/>
  <c r="O2301" i="1"/>
  <c r="A2301" i="1"/>
  <c r="AD2300" i="1"/>
  <c r="Z2300" i="1"/>
  <c r="AB2300" i="1" s="1"/>
  <c r="T2300" i="1"/>
  <c r="O2300" i="1"/>
  <c r="A2300" i="1"/>
  <c r="AD2299" i="1"/>
  <c r="Z2299" i="1"/>
  <c r="AB2299" i="1" s="1"/>
  <c r="T2299" i="1"/>
  <c r="O2299" i="1"/>
  <c r="A2299" i="1"/>
  <c r="AD2298" i="1"/>
  <c r="Z2298" i="1"/>
  <c r="AB2298" i="1" s="1"/>
  <c r="T2298" i="1"/>
  <c r="O2298" i="1"/>
  <c r="A2298" i="1"/>
  <c r="AD2297" i="1"/>
  <c r="Z2297" i="1"/>
  <c r="AB2297" i="1" s="1"/>
  <c r="T2297" i="1"/>
  <c r="O2297" i="1"/>
  <c r="A2297" i="1"/>
  <c r="AD2296" i="1"/>
  <c r="Z2296" i="1"/>
  <c r="AB2296" i="1" s="1"/>
  <c r="T2296" i="1"/>
  <c r="O2296" i="1"/>
  <c r="A2296" i="1"/>
  <c r="AD2295" i="1"/>
  <c r="Z2295" i="1"/>
  <c r="AB2295" i="1" s="1"/>
  <c r="T2295" i="1"/>
  <c r="O2295" i="1"/>
  <c r="A2295" i="1"/>
  <c r="AD2294" i="1"/>
  <c r="Z2294" i="1"/>
  <c r="AB2294" i="1" s="1"/>
  <c r="T2294" i="1"/>
  <c r="O2294" i="1"/>
  <c r="A2294" i="1"/>
  <c r="AD2293" i="1"/>
  <c r="Z2293" i="1"/>
  <c r="AB2293" i="1" s="1"/>
  <c r="T2293" i="1"/>
  <c r="O2293" i="1"/>
  <c r="A2293" i="1"/>
  <c r="AD2292" i="1"/>
  <c r="Z2292" i="1"/>
  <c r="AB2292" i="1" s="1"/>
  <c r="T2292" i="1"/>
  <c r="O2292" i="1"/>
  <c r="A2292" i="1"/>
  <c r="AD2291" i="1"/>
  <c r="Z2291" i="1"/>
  <c r="AB2291" i="1" s="1"/>
  <c r="T2291" i="1"/>
  <c r="O2291" i="1"/>
  <c r="A2291" i="1"/>
  <c r="AD2290" i="1"/>
  <c r="Z2290" i="1"/>
  <c r="AB2290" i="1" s="1"/>
  <c r="T2290" i="1"/>
  <c r="O2290" i="1"/>
  <c r="A2290" i="1"/>
  <c r="AD2289" i="1"/>
  <c r="Z2289" i="1"/>
  <c r="AB2289" i="1" s="1"/>
  <c r="T2289" i="1"/>
  <c r="O2289" i="1"/>
  <c r="A2289" i="1"/>
  <c r="AD2288" i="1"/>
  <c r="Z2288" i="1"/>
  <c r="AB2288" i="1" s="1"/>
  <c r="T2288" i="1"/>
  <c r="O2288" i="1"/>
  <c r="A2288" i="1"/>
  <c r="AD2287" i="1"/>
  <c r="Z2287" i="1"/>
  <c r="AB2287" i="1" s="1"/>
  <c r="T2287" i="1"/>
  <c r="O2287" i="1"/>
  <c r="A2287" i="1"/>
  <c r="AD2286" i="1"/>
  <c r="Z2286" i="1"/>
  <c r="AB2286" i="1" s="1"/>
  <c r="T2286" i="1"/>
  <c r="O2286" i="1"/>
  <c r="A2286" i="1"/>
  <c r="AD2285" i="1"/>
  <c r="Z2285" i="1"/>
  <c r="AB2285" i="1" s="1"/>
  <c r="T2285" i="1"/>
  <c r="O2285" i="1"/>
  <c r="A2285" i="1"/>
  <c r="AD2284" i="1"/>
  <c r="Z2284" i="1"/>
  <c r="AB2284" i="1" s="1"/>
  <c r="T2284" i="1"/>
  <c r="O2284" i="1"/>
  <c r="A2284" i="1"/>
  <c r="AD2283" i="1"/>
  <c r="Z2283" i="1"/>
  <c r="AB2283" i="1" s="1"/>
  <c r="T2283" i="1"/>
  <c r="O2283" i="1"/>
  <c r="A2283" i="1"/>
  <c r="AD2282" i="1"/>
  <c r="Z2282" i="1"/>
  <c r="AB2282" i="1" s="1"/>
  <c r="T2282" i="1"/>
  <c r="O2282" i="1"/>
  <c r="A2282" i="1"/>
  <c r="AD2281" i="1"/>
  <c r="Z2281" i="1"/>
  <c r="AB2281" i="1" s="1"/>
  <c r="T2281" i="1"/>
  <c r="O2281" i="1"/>
  <c r="A2281" i="1"/>
  <c r="AD2280" i="1"/>
  <c r="Z2280" i="1"/>
  <c r="AB2280" i="1" s="1"/>
  <c r="T2280" i="1"/>
  <c r="O2280" i="1"/>
  <c r="A2280" i="1"/>
  <c r="AD2279" i="1"/>
  <c r="Z2279" i="1"/>
  <c r="AB2279" i="1" s="1"/>
  <c r="T2279" i="1"/>
  <c r="O2279" i="1"/>
  <c r="A2279" i="1"/>
  <c r="AD2278" i="1"/>
  <c r="Z2278" i="1"/>
  <c r="AB2278" i="1" s="1"/>
  <c r="T2278" i="1"/>
  <c r="O2278" i="1"/>
  <c r="A2278" i="1"/>
  <c r="AD2277" i="1"/>
  <c r="Z2277" i="1"/>
  <c r="AB2277" i="1" s="1"/>
  <c r="T2277" i="1"/>
  <c r="O2277" i="1"/>
  <c r="A2277" i="1"/>
  <c r="AD2276" i="1"/>
  <c r="Z2276" i="1"/>
  <c r="AB2276" i="1" s="1"/>
  <c r="T2276" i="1"/>
  <c r="O2276" i="1"/>
  <c r="A2276" i="1"/>
  <c r="AD2275" i="1"/>
  <c r="Z2275" i="1"/>
  <c r="AB2275" i="1" s="1"/>
  <c r="T2275" i="1"/>
  <c r="O2275" i="1"/>
  <c r="A2275" i="1"/>
  <c r="AD2274" i="1"/>
  <c r="Z2274" i="1"/>
  <c r="AB2274" i="1" s="1"/>
  <c r="T2274" i="1"/>
  <c r="O2274" i="1"/>
  <c r="A2274" i="1"/>
  <c r="A2273" i="1"/>
  <c r="A2272" i="1"/>
  <c r="AD2271" i="1"/>
  <c r="Z2271" i="1"/>
  <c r="AB2271" i="1" s="1"/>
  <c r="T2271" i="1"/>
  <c r="O2271" i="1"/>
  <c r="A2271" i="1"/>
  <c r="AD2270" i="1"/>
  <c r="Z2270" i="1"/>
  <c r="AB2270" i="1" s="1"/>
  <c r="T2270" i="1"/>
  <c r="O2270" i="1"/>
  <c r="A2270" i="1"/>
  <c r="AD2269" i="1"/>
  <c r="Z2269" i="1"/>
  <c r="AB2269" i="1" s="1"/>
  <c r="T2269" i="1"/>
  <c r="O2269" i="1"/>
  <c r="A2269" i="1"/>
  <c r="AD2268" i="1"/>
  <c r="Z2268" i="1"/>
  <c r="AB2268" i="1" s="1"/>
  <c r="T2268" i="1"/>
  <c r="O2268" i="1"/>
  <c r="A2268" i="1"/>
  <c r="AD2267" i="1"/>
  <c r="Z2267" i="1"/>
  <c r="AB2267" i="1" s="1"/>
  <c r="T2267" i="1"/>
  <c r="O2267" i="1"/>
  <c r="A2267" i="1"/>
  <c r="AD2266" i="1"/>
  <c r="Z2266" i="1"/>
  <c r="AB2266" i="1" s="1"/>
  <c r="T2266" i="1"/>
  <c r="O2266" i="1"/>
  <c r="A2266" i="1"/>
  <c r="AD2265" i="1"/>
  <c r="Z2265" i="1"/>
  <c r="AB2265" i="1" s="1"/>
  <c r="T2265" i="1"/>
  <c r="O2265" i="1"/>
  <c r="A2265" i="1"/>
  <c r="A2264" i="1"/>
  <c r="A2263" i="1"/>
  <c r="AD2262" i="1"/>
  <c r="Z2262" i="1"/>
  <c r="AB2262" i="1" s="1"/>
  <c r="T2262" i="1"/>
  <c r="O2262" i="1"/>
  <c r="A2262" i="1"/>
  <c r="AD2261" i="1"/>
  <c r="Z2261" i="1"/>
  <c r="AB2261" i="1" s="1"/>
  <c r="T2261" i="1"/>
  <c r="O2261" i="1"/>
  <c r="A2261" i="1"/>
  <c r="AD2260" i="1"/>
  <c r="Z2260" i="1"/>
  <c r="AB2260" i="1" s="1"/>
  <c r="T2260" i="1"/>
  <c r="O2260" i="1"/>
  <c r="A2260" i="1"/>
  <c r="AD2259" i="1"/>
  <c r="Z2259" i="1"/>
  <c r="AB2259" i="1" s="1"/>
  <c r="T2259" i="1"/>
  <c r="O2259" i="1"/>
  <c r="A2259" i="1"/>
  <c r="AD2258" i="1"/>
  <c r="Z2258" i="1"/>
  <c r="AB2258" i="1" s="1"/>
  <c r="T2258" i="1"/>
  <c r="O2258" i="1"/>
  <c r="A2258" i="1"/>
  <c r="AD2257" i="1"/>
  <c r="Z2257" i="1"/>
  <c r="AB2257" i="1" s="1"/>
  <c r="T2257" i="1"/>
  <c r="O2257" i="1"/>
  <c r="A2257" i="1"/>
  <c r="AD2256" i="1"/>
  <c r="Z2256" i="1"/>
  <c r="AB2256" i="1" s="1"/>
  <c r="T2256" i="1"/>
  <c r="O2256" i="1"/>
  <c r="A2256" i="1"/>
  <c r="AD2255" i="1"/>
  <c r="Z2255" i="1"/>
  <c r="AB2255" i="1" s="1"/>
  <c r="T2255" i="1"/>
  <c r="O2255" i="1"/>
  <c r="A2255" i="1"/>
  <c r="AD2254" i="1"/>
  <c r="Z2254" i="1"/>
  <c r="AB2254" i="1" s="1"/>
  <c r="T2254" i="1"/>
  <c r="O2254" i="1"/>
  <c r="A2254" i="1"/>
  <c r="AD2253" i="1"/>
  <c r="Z2253" i="1"/>
  <c r="AB2253" i="1" s="1"/>
  <c r="T2253" i="1"/>
  <c r="O2253" i="1"/>
  <c r="A2253" i="1"/>
  <c r="AD2252" i="1"/>
  <c r="Z2252" i="1"/>
  <c r="AB2252" i="1" s="1"/>
  <c r="T2252" i="1"/>
  <c r="O2252" i="1"/>
  <c r="A2252" i="1"/>
  <c r="AD2251" i="1"/>
  <c r="Z2251" i="1"/>
  <c r="AB2251" i="1" s="1"/>
  <c r="T2251" i="1"/>
  <c r="O2251" i="1"/>
  <c r="A2251" i="1"/>
  <c r="AD2250" i="1"/>
  <c r="Z2250" i="1"/>
  <c r="AB2250" i="1" s="1"/>
  <c r="T2250" i="1"/>
  <c r="A2250" i="1"/>
  <c r="AD2249" i="1"/>
  <c r="Z2249" i="1"/>
  <c r="T2249" i="1"/>
  <c r="A2249" i="1"/>
  <c r="AD2248" i="1"/>
  <c r="Z2248" i="1"/>
  <c r="AB2248" i="1" s="1"/>
  <c r="T2248" i="1"/>
  <c r="A2248" i="1"/>
  <c r="AD2247" i="1"/>
  <c r="Z2247" i="1"/>
  <c r="AB2247" i="1" s="1"/>
  <c r="T2247" i="1"/>
  <c r="A2247" i="1"/>
  <c r="AD2246" i="1"/>
  <c r="Z2246" i="1"/>
  <c r="AB2246" i="1" s="1"/>
  <c r="T2246" i="1"/>
  <c r="A2246" i="1"/>
  <c r="AD2245" i="1"/>
  <c r="Z2245" i="1"/>
  <c r="AB2245" i="1" s="1"/>
  <c r="T2245" i="1"/>
  <c r="O2245" i="1"/>
  <c r="A2245" i="1"/>
  <c r="AD2244" i="1"/>
  <c r="Z2244" i="1"/>
  <c r="T2244" i="1"/>
  <c r="O2244" i="1"/>
  <c r="A2244" i="1"/>
  <c r="AD2243" i="1"/>
  <c r="Z2243" i="1"/>
  <c r="T2243" i="1"/>
  <c r="O2243" i="1"/>
  <c r="A2243" i="1"/>
  <c r="AD2242" i="1"/>
  <c r="Z2242" i="1"/>
  <c r="T2242" i="1"/>
  <c r="O2242" i="1"/>
  <c r="A2242" i="1"/>
  <c r="AD2241" i="1"/>
  <c r="Z2241" i="1"/>
  <c r="T2241" i="1"/>
  <c r="O2241" i="1"/>
  <c r="A2241" i="1"/>
  <c r="AD2240" i="1"/>
  <c r="Z2240" i="1"/>
  <c r="T2240" i="1"/>
  <c r="O2240" i="1"/>
  <c r="A2240" i="1"/>
  <c r="AD2239" i="1"/>
  <c r="Z2239" i="1"/>
  <c r="T2239" i="1"/>
  <c r="O2239" i="1"/>
  <c r="A2239" i="1"/>
  <c r="AD2238" i="1"/>
  <c r="Z2238" i="1"/>
  <c r="T2238" i="1"/>
  <c r="O2238" i="1"/>
  <c r="A2238" i="1"/>
  <c r="AD2237" i="1"/>
  <c r="Z2237" i="1"/>
  <c r="T2237" i="1"/>
  <c r="O2237" i="1"/>
  <c r="A2237" i="1"/>
  <c r="AD2236" i="1"/>
  <c r="Z2236" i="1"/>
  <c r="T2236" i="1"/>
  <c r="O2236" i="1"/>
  <c r="A2236" i="1"/>
  <c r="AD2235" i="1"/>
  <c r="Z2235" i="1"/>
  <c r="T2235" i="1"/>
  <c r="O2235" i="1"/>
  <c r="A2235" i="1"/>
  <c r="AD2234" i="1"/>
  <c r="Z2234" i="1"/>
  <c r="T2234" i="1"/>
  <c r="O2234" i="1"/>
  <c r="A2234" i="1"/>
  <c r="AD2233" i="1"/>
  <c r="Z2233" i="1"/>
  <c r="T2233" i="1"/>
  <c r="O2233" i="1"/>
  <c r="A2233" i="1"/>
  <c r="AD2232" i="1"/>
  <c r="Z2232" i="1"/>
  <c r="T2232" i="1"/>
  <c r="O2232" i="1"/>
  <c r="A2232" i="1"/>
  <c r="AD2231" i="1"/>
  <c r="Z2231" i="1"/>
  <c r="T2231" i="1"/>
  <c r="O2231" i="1"/>
  <c r="A2231" i="1"/>
  <c r="AD2230" i="1"/>
  <c r="Z2230" i="1"/>
  <c r="T2230" i="1"/>
  <c r="O2230" i="1"/>
  <c r="A2230" i="1"/>
  <c r="AD2229" i="1"/>
  <c r="Z2229" i="1"/>
  <c r="T2229" i="1"/>
  <c r="O2229" i="1"/>
  <c r="A2229" i="1"/>
  <c r="AD2228" i="1"/>
  <c r="Z2228" i="1"/>
  <c r="T2228" i="1"/>
  <c r="O2228" i="1"/>
  <c r="A2228" i="1"/>
  <c r="AD2227" i="1"/>
  <c r="Z2227" i="1"/>
  <c r="T2227" i="1"/>
  <c r="O2227" i="1"/>
  <c r="A2227" i="1"/>
  <c r="AD2226" i="1"/>
  <c r="Z2226" i="1"/>
  <c r="T2226" i="1"/>
  <c r="O2226" i="1"/>
  <c r="A2226" i="1"/>
  <c r="AD2225" i="1"/>
  <c r="Z2225" i="1"/>
  <c r="T2225" i="1"/>
  <c r="O2225" i="1"/>
  <c r="A2225" i="1"/>
  <c r="AD2224" i="1"/>
  <c r="Z2224" i="1"/>
  <c r="T2224" i="1"/>
  <c r="O2224" i="1"/>
  <c r="A2224" i="1"/>
  <c r="AD2223" i="1"/>
  <c r="Z2223" i="1"/>
  <c r="T2223" i="1"/>
  <c r="O2223" i="1"/>
  <c r="A2223" i="1"/>
  <c r="AD2222" i="1"/>
  <c r="Z2222" i="1"/>
  <c r="T2222" i="1"/>
  <c r="O2222" i="1"/>
  <c r="A2222" i="1"/>
  <c r="AD2221" i="1"/>
  <c r="Z2221" i="1"/>
  <c r="T2221" i="1"/>
  <c r="O2221" i="1"/>
  <c r="A2221" i="1"/>
  <c r="AD2220" i="1"/>
  <c r="Z2220" i="1"/>
  <c r="T2220" i="1"/>
  <c r="O2220" i="1"/>
  <c r="A2220" i="1"/>
  <c r="AD2219" i="1"/>
  <c r="Z2219" i="1"/>
  <c r="T2219" i="1"/>
  <c r="O2219" i="1"/>
  <c r="A2219" i="1"/>
  <c r="AD2218" i="1"/>
  <c r="Z2218" i="1"/>
  <c r="T2218" i="1"/>
  <c r="O2218" i="1"/>
  <c r="A2218" i="1"/>
  <c r="AD2217" i="1"/>
  <c r="Z2217" i="1"/>
  <c r="T2217" i="1"/>
  <c r="O2217" i="1"/>
  <c r="A2217" i="1"/>
  <c r="AD2216" i="1"/>
  <c r="Z2216" i="1"/>
  <c r="T2216" i="1"/>
  <c r="O2216" i="1"/>
  <c r="A2216" i="1"/>
  <c r="AD2215" i="1"/>
  <c r="Z2215" i="1"/>
  <c r="T2215" i="1"/>
  <c r="O2215" i="1"/>
  <c r="A2215" i="1"/>
  <c r="AD2214" i="1"/>
  <c r="Z2214" i="1"/>
  <c r="T2214" i="1"/>
  <c r="O2214" i="1"/>
  <c r="A2214" i="1"/>
  <c r="AD2213" i="1"/>
  <c r="Z2213" i="1"/>
  <c r="T2213" i="1"/>
  <c r="O2213" i="1"/>
  <c r="A2213" i="1"/>
  <c r="AD2212" i="1"/>
  <c r="Z2212" i="1"/>
  <c r="T2212" i="1"/>
  <c r="O2212" i="1"/>
  <c r="A2212" i="1"/>
  <c r="AD2211" i="1"/>
  <c r="Z2211" i="1"/>
  <c r="T2211" i="1"/>
  <c r="O2211" i="1"/>
  <c r="A2211" i="1"/>
  <c r="AD2210" i="1"/>
  <c r="Z2210" i="1"/>
  <c r="T2210" i="1"/>
  <c r="O2210" i="1"/>
  <c r="A2210" i="1"/>
  <c r="AD2209" i="1"/>
  <c r="Z2209" i="1"/>
  <c r="T2209" i="1"/>
  <c r="O2209" i="1"/>
  <c r="A2209" i="1"/>
  <c r="AD2208" i="1"/>
  <c r="Z2208" i="1"/>
  <c r="T2208" i="1"/>
  <c r="O2208" i="1"/>
  <c r="A2208" i="1"/>
  <c r="AD2207" i="1"/>
  <c r="Z2207" i="1"/>
  <c r="T2207" i="1"/>
  <c r="O2207" i="1"/>
  <c r="A2207" i="1"/>
  <c r="AD2206" i="1"/>
  <c r="Z2206" i="1"/>
  <c r="T2206" i="1"/>
  <c r="O2206" i="1"/>
  <c r="A2206" i="1"/>
  <c r="AD2205" i="1"/>
  <c r="Z2205" i="1"/>
  <c r="T2205" i="1"/>
  <c r="O2205" i="1"/>
  <c r="A2205" i="1"/>
  <c r="AD2204" i="1"/>
  <c r="Z2204" i="1"/>
  <c r="T2204" i="1"/>
  <c r="O2204" i="1"/>
  <c r="A2204" i="1"/>
  <c r="AD2203" i="1"/>
  <c r="Z2203" i="1"/>
  <c r="T2203" i="1"/>
  <c r="O2203" i="1"/>
  <c r="A2203" i="1"/>
  <c r="AD2202" i="1"/>
  <c r="Z2202" i="1"/>
  <c r="T2202" i="1"/>
  <c r="O2202" i="1"/>
  <c r="A2202" i="1"/>
  <c r="AD2201" i="1"/>
  <c r="Z2201" i="1"/>
  <c r="T2201" i="1"/>
  <c r="O2201" i="1"/>
  <c r="A2201" i="1"/>
  <c r="AD2200" i="1"/>
  <c r="Z2200" i="1"/>
  <c r="T2200" i="1"/>
  <c r="O2200" i="1"/>
  <c r="A2200" i="1"/>
  <c r="AD2199" i="1"/>
  <c r="Z2199" i="1"/>
  <c r="T2199" i="1"/>
  <c r="O2199" i="1"/>
  <c r="A2199" i="1"/>
  <c r="AD2198" i="1"/>
  <c r="Z2198" i="1"/>
  <c r="T2198" i="1"/>
  <c r="O2198" i="1"/>
  <c r="A2198" i="1"/>
  <c r="AD2197" i="1"/>
  <c r="Z2197" i="1"/>
  <c r="T2197" i="1"/>
  <c r="O2197" i="1"/>
  <c r="A2197" i="1"/>
  <c r="AD2196" i="1"/>
  <c r="Z2196" i="1"/>
  <c r="T2196" i="1"/>
  <c r="O2196" i="1"/>
  <c r="A2196" i="1"/>
  <c r="AD2195" i="1"/>
  <c r="Z2195" i="1"/>
  <c r="T2195" i="1"/>
  <c r="O2195" i="1"/>
  <c r="A2195" i="1"/>
  <c r="AD2194" i="1"/>
  <c r="Z2194" i="1"/>
  <c r="T2194" i="1"/>
  <c r="O2194" i="1"/>
  <c r="A2194" i="1"/>
  <c r="AD2193" i="1"/>
  <c r="Z2193" i="1"/>
  <c r="T2193" i="1"/>
  <c r="O2193" i="1"/>
  <c r="A2193" i="1"/>
  <c r="AD2192" i="1"/>
  <c r="Z2192" i="1"/>
  <c r="T2192" i="1"/>
  <c r="O2192" i="1"/>
  <c r="A2192" i="1"/>
  <c r="AD2191" i="1"/>
  <c r="Z2191" i="1"/>
  <c r="T2191" i="1"/>
  <c r="O2191" i="1"/>
  <c r="A2191" i="1"/>
  <c r="AD2190" i="1"/>
  <c r="Z2190" i="1"/>
  <c r="T2190" i="1"/>
  <c r="O2190" i="1"/>
  <c r="A2190" i="1"/>
  <c r="AD2189" i="1"/>
  <c r="Z2189" i="1"/>
  <c r="T2189" i="1"/>
  <c r="O2189" i="1"/>
  <c r="A2189" i="1"/>
  <c r="AD2188" i="1"/>
  <c r="Z2188" i="1"/>
  <c r="T2188" i="1"/>
  <c r="O2188" i="1"/>
  <c r="A2188" i="1"/>
  <c r="AD2187" i="1"/>
  <c r="Z2187" i="1"/>
  <c r="T2187" i="1"/>
  <c r="O2187" i="1"/>
  <c r="A2187" i="1"/>
  <c r="AD2186" i="1"/>
  <c r="Z2186" i="1"/>
  <c r="T2186" i="1"/>
  <c r="O2186" i="1"/>
  <c r="A2186" i="1"/>
  <c r="AD2185" i="1"/>
  <c r="Z2185" i="1"/>
  <c r="T2185" i="1"/>
  <c r="A2185" i="1"/>
  <c r="AD2184" i="1"/>
  <c r="Z2184" i="1"/>
  <c r="AB2184" i="1" s="1"/>
  <c r="T2184" i="1"/>
  <c r="A2184" i="1"/>
  <c r="AD2183" i="1"/>
  <c r="Z2183" i="1"/>
  <c r="AB2183" i="1" s="1"/>
  <c r="T2183" i="1"/>
  <c r="A2183" i="1"/>
  <c r="AD2182" i="1"/>
  <c r="Z2182" i="1"/>
  <c r="AB2182" i="1" s="1"/>
  <c r="T2182" i="1"/>
  <c r="A2182" i="1"/>
  <c r="AD2181" i="1"/>
  <c r="Z2181" i="1"/>
  <c r="T2181" i="1"/>
  <c r="A2181" i="1"/>
  <c r="AD2180" i="1"/>
  <c r="Z2180" i="1"/>
  <c r="AB2180" i="1" s="1"/>
  <c r="T2180" i="1"/>
  <c r="O2180" i="1"/>
  <c r="A2180" i="1"/>
  <c r="AD2179" i="1"/>
  <c r="Z2179" i="1"/>
  <c r="AB2179" i="1" s="1"/>
  <c r="T2179" i="1"/>
  <c r="O2179" i="1"/>
  <c r="A2179" i="1"/>
  <c r="AD2178" i="1"/>
  <c r="Z2178" i="1"/>
  <c r="AB2178" i="1" s="1"/>
  <c r="T2178" i="1"/>
  <c r="O2178" i="1"/>
  <c r="A2178" i="1"/>
  <c r="AD2177" i="1"/>
  <c r="Z2177" i="1"/>
  <c r="AB2177" i="1" s="1"/>
  <c r="T2177" i="1"/>
  <c r="O2177" i="1"/>
  <c r="A2177" i="1"/>
  <c r="AD2176" i="1"/>
  <c r="Z2176" i="1"/>
  <c r="AB2176" i="1" s="1"/>
  <c r="T2176" i="1"/>
  <c r="O2176" i="1"/>
  <c r="A2176" i="1"/>
  <c r="AD2175" i="1"/>
  <c r="Z2175" i="1"/>
  <c r="AB2175" i="1" s="1"/>
  <c r="T2175" i="1"/>
  <c r="O2175" i="1"/>
  <c r="A2175" i="1"/>
  <c r="AD2174" i="1"/>
  <c r="Z2174" i="1"/>
  <c r="AB2174" i="1" s="1"/>
  <c r="T2174" i="1"/>
  <c r="O2174" i="1"/>
  <c r="A2174" i="1"/>
  <c r="AD2173" i="1"/>
  <c r="Z2173" i="1"/>
  <c r="AB2173" i="1" s="1"/>
  <c r="T2173" i="1"/>
  <c r="O2173" i="1"/>
  <c r="A2173" i="1"/>
  <c r="AD2172" i="1"/>
  <c r="Z2172" i="1"/>
  <c r="AB2172" i="1" s="1"/>
  <c r="T2172" i="1"/>
  <c r="O2172" i="1"/>
  <c r="A2172" i="1"/>
  <c r="AD2171" i="1"/>
  <c r="Z2171" i="1"/>
  <c r="AB2171" i="1" s="1"/>
  <c r="T2171" i="1"/>
  <c r="O2171" i="1"/>
  <c r="A2171" i="1"/>
  <c r="AD2170" i="1"/>
  <c r="Z2170" i="1"/>
  <c r="AB2170" i="1" s="1"/>
  <c r="T2170" i="1"/>
  <c r="O2170" i="1"/>
  <c r="A2170" i="1"/>
  <c r="AD2169" i="1"/>
  <c r="Z2169" i="1"/>
  <c r="AB2169" i="1" s="1"/>
  <c r="T2169" i="1"/>
  <c r="O2169" i="1"/>
  <c r="A2169" i="1"/>
  <c r="AD2168" i="1"/>
  <c r="Z2168" i="1"/>
  <c r="AB2168" i="1" s="1"/>
  <c r="T2168" i="1"/>
  <c r="O2168" i="1"/>
  <c r="A2168" i="1"/>
  <c r="AD2167" i="1"/>
  <c r="Z2167" i="1"/>
  <c r="AB2167" i="1" s="1"/>
  <c r="T2167" i="1"/>
  <c r="O2167" i="1"/>
  <c r="A2167" i="1"/>
  <c r="AD2166" i="1"/>
  <c r="Z2166" i="1"/>
  <c r="AB2166" i="1" s="1"/>
  <c r="T2166" i="1"/>
  <c r="O2166" i="1"/>
  <c r="A2166" i="1"/>
  <c r="AD2165" i="1"/>
  <c r="Z2165" i="1"/>
  <c r="AB2165" i="1" s="1"/>
  <c r="T2165" i="1"/>
  <c r="O2165" i="1"/>
  <c r="A2165" i="1"/>
  <c r="AD2164" i="1"/>
  <c r="Z2164" i="1"/>
  <c r="AB2164" i="1" s="1"/>
  <c r="T2164" i="1"/>
  <c r="O2164" i="1"/>
  <c r="A2164" i="1"/>
  <c r="AD2163" i="1"/>
  <c r="Z2163" i="1"/>
  <c r="AB2163" i="1" s="1"/>
  <c r="T2163" i="1"/>
  <c r="O2163" i="1"/>
  <c r="A2163" i="1"/>
  <c r="AD2162" i="1"/>
  <c r="Z2162" i="1"/>
  <c r="AB2162" i="1" s="1"/>
  <c r="T2162" i="1"/>
  <c r="O2162" i="1"/>
  <c r="A2162" i="1"/>
  <c r="AD2161" i="1"/>
  <c r="Z2161" i="1"/>
  <c r="AB2161" i="1" s="1"/>
  <c r="T2161" i="1"/>
  <c r="O2161" i="1"/>
  <c r="A2161" i="1"/>
  <c r="AD2160" i="1"/>
  <c r="Z2160" i="1"/>
  <c r="AB2160" i="1" s="1"/>
  <c r="T2160" i="1"/>
  <c r="O2160" i="1"/>
  <c r="A2160" i="1"/>
  <c r="AD2159" i="1"/>
  <c r="Z2159" i="1"/>
  <c r="AB2159" i="1" s="1"/>
  <c r="T2159" i="1"/>
  <c r="O2159" i="1"/>
  <c r="A2159" i="1"/>
  <c r="AD2158" i="1"/>
  <c r="Z2158" i="1"/>
  <c r="AB2158" i="1" s="1"/>
  <c r="T2158" i="1"/>
  <c r="O2158" i="1"/>
  <c r="A2158" i="1"/>
  <c r="AD2157" i="1"/>
  <c r="Z2157" i="1"/>
  <c r="AB2157" i="1" s="1"/>
  <c r="T2157" i="1"/>
  <c r="O2157" i="1"/>
  <c r="A2157" i="1"/>
  <c r="AD2156" i="1"/>
  <c r="Z2156" i="1"/>
  <c r="AB2156" i="1" s="1"/>
  <c r="T2156" i="1"/>
  <c r="O2156" i="1"/>
  <c r="A2156" i="1"/>
  <c r="AD2155" i="1"/>
  <c r="Z2155" i="1"/>
  <c r="AB2155" i="1" s="1"/>
  <c r="T2155" i="1"/>
  <c r="O2155" i="1"/>
  <c r="A2155" i="1"/>
  <c r="AD2154" i="1"/>
  <c r="Z2154" i="1"/>
  <c r="AB2154" i="1" s="1"/>
  <c r="T2154" i="1"/>
  <c r="O2154" i="1"/>
  <c r="A2154" i="1"/>
  <c r="AD2153" i="1"/>
  <c r="Z2153" i="1"/>
  <c r="AB2153" i="1" s="1"/>
  <c r="T2153" i="1"/>
  <c r="O2153" i="1"/>
  <c r="A2153" i="1"/>
  <c r="AD2152" i="1"/>
  <c r="Z2152" i="1"/>
  <c r="AB2152" i="1" s="1"/>
  <c r="T2152" i="1"/>
  <c r="O2152" i="1"/>
  <c r="A2152" i="1"/>
  <c r="AD2151" i="1"/>
  <c r="Z2151" i="1"/>
  <c r="AB2151" i="1" s="1"/>
  <c r="T2151" i="1"/>
  <c r="O2151" i="1"/>
  <c r="A2151" i="1"/>
  <c r="AD2150" i="1"/>
  <c r="Z2150" i="1"/>
  <c r="AB2150" i="1" s="1"/>
  <c r="T2150" i="1"/>
  <c r="O2150" i="1"/>
  <c r="A2150" i="1"/>
  <c r="AD2149" i="1"/>
  <c r="Z2149" i="1"/>
  <c r="AB2149" i="1" s="1"/>
  <c r="T2149" i="1"/>
  <c r="O2149" i="1"/>
  <c r="A2149" i="1"/>
  <c r="AD2148" i="1"/>
  <c r="Z2148" i="1"/>
  <c r="AB2148" i="1" s="1"/>
  <c r="T2148" i="1"/>
  <c r="O2148" i="1"/>
  <c r="A2148" i="1"/>
  <c r="AD2147" i="1"/>
  <c r="Z2147" i="1"/>
  <c r="AB2147" i="1" s="1"/>
  <c r="T2147" i="1"/>
  <c r="O2147" i="1"/>
  <c r="A2147" i="1"/>
  <c r="AD2146" i="1"/>
  <c r="Z2146" i="1"/>
  <c r="AB2146" i="1" s="1"/>
  <c r="T2146" i="1"/>
  <c r="O2146" i="1"/>
  <c r="A2146" i="1"/>
  <c r="AD2145" i="1"/>
  <c r="Z2145" i="1"/>
  <c r="AB2145" i="1" s="1"/>
  <c r="T2145" i="1"/>
  <c r="O2145" i="1"/>
  <c r="A2145" i="1"/>
  <c r="AD2144" i="1"/>
  <c r="Z2144" i="1"/>
  <c r="AB2144" i="1" s="1"/>
  <c r="T2144" i="1"/>
  <c r="O2144" i="1"/>
  <c r="A2144" i="1"/>
  <c r="AD2143" i="1"/>
  <c r="Z2143" i="1"/>
  <c r="AB2143" i="1" s="1"/>
  <c r="T2143" i="1"/>
  <c r="O2143" i="1"/>
  <c r="A2143" i="1"/>
  <c r="AD2142" i="1"/>
  <c r="Z2142" i="1"/>
  <c r="AB2142" i="1" s="1"/>
  <c r="T2142" i="1"/>
  <c r="O2142" i="1"/>
  <c r="A2142" i="1"/>
  <c r="AD2141" i="1"/>
  <c r="Z2141" i="1"/>
  <c r="AB2141" i="1" s="1"/>
  <c r="T2141" i="1"/>
  <c r="O2141" i="1"/>
  <c r="A2141" i="1"/>
  <c r="AD2140" i="1"/>
  <c r="Z2140" i="1"/>
  <c r="AB2140" i="1" s="1"/>
  <c r="T2140" i="1"/>
  <c r="O2140" i="1"/>
  <c r="A2140" i="1"/>
  <c r="AD2139" i="1"/>
  <c r="Z2139" i="1"/>
  <c r="AB2139" i="1" s="1"/>
  <c r="T2139" i="1"/>
  <c r="O2139" i="1"/>
  <c r="A2139" i="1"/>
  <c r="AD2138" i="1"/>
  <c r="Z2138" i="1"/>
  <c r="AB2138" i="1" s="1"/>
  <c r="T2138" i="1"/>
  <c r="O2138" i="1"/>
  <c r="A2138" i="1"/>
  <c r="AD2137" i="1"/>
  <c r="Z2137" i="1"/>
  <c r="AB2137" i="1" s="1"/>
  <c r="T2137" i="1"/>
  <c r="O2137" i="1"/>
  <c r="A2137" i="1"/>
  <c r="AD2136" i="1"/>
  <c r="Z2136" i="1"/>
  <c r="AB2136" i="1" s="1"/>
  <c r="T2136" i="1"/>
  <c r="O2136" i="1"/>
  <c r="A2136" i="1"/>
  <c r="AD2135" i="1"/>
  <c r="Z2135" i="1"/>
  <c r="AB2135" i="1" s="1"/>
  <c r="T2135" i="1"/>
  <c r="O2135" i="1"/>
  <c r="A2135" i="1"/>
  <c r="AD2134" i="1"/>
  <c r="Z2134" i="1"/>
  <c r="AB2134" i="1" s="1"/>
  <c r="T2134" i="1"/>
  <c r="O2134" i="1"/>
  <c r="A2134" i="1"/>
  <c r="AD2133" i="1"/>
  <c r="Z2133" i="1"/>
  <c r="AB2133" i="1" s="1"/>
  <c r="T2133" i="1"/>
  <c r="O2133" i="1"/>
  <c r="A2133" i="1"/>
  <c r="AD2132" i="1"/>
  <c r="Z2132" i="1"/>
  <c r="AB2132" i="1" s="1"/>
  <c r="T2132" i="1"/>
  <c r="O2132" i="1"/>
  <c r="A2132" i="1"/>
  <c r="AD2131" i="1"/>
  <c r="Z2131" i="1"/>
  <c r="AB2131" i="1" s="1"/>
  <c r="T2131" i="1"/>
  <c r="O2131" i="1"/>
  <c r="A2131" i="1"/>
  <c r="AD2130" i="1"/>
  <c r="Z2130" i="1"/>
  <c r="AB2130" i="1" s="1"/>
  <c r="T2130" i="1"/>
  <c r="O2130" i="1"/>
  <c r="A2130" i="1"/>
  <c r="AD2129" i="1"/>
  <c r="Z2129" i="1"/>
  <c r="AB2129" i="1" s="1"/>
  <c r="T2129" i="1"/>
  <c r="O2129" i="1"/>
  <c r="A2129" i="1"/>
  <c r="A2128" i="1"/>
  <c r="A2127" i="1"/>
  <c r="AD2126" i="1"/>
  <c r="Z2126" i="1"/>
  <c r="AB2126" i="1" s="1"/>
  <c r="T2126" i="1"/>
  <c r="A2126" i="1"/>
  <c r="AD2125" i="1"/>
  <c r="Z2125" i="1"/>
  <c r="AB2125" i="1" s="1"/>
  <c r="T2125" i="1"/>
  <c r="A2125" i="1"/>
  <c r="AD2124" i="1"/>
  <c r="Z2124" i="1"/>
  <c r="AB2124" i="1" s="1"/>
  <c r="T2124" i="1"/>
  <c r="A2124" i="1"/>
  <c r="AD2123" i="1"/>
  <c r="Z2123" i="1"/>
  <c r="T2123" i="1"/>
  <c r="A2123" i="1"/>
  <c r="AD2122" i="1"/>
  <c r="Z2122" i="1"/>
  <c r="AB2122" i="1" s="1"/>
  <c r="T2122" i="1"/>
  <c r="A2122" i="1"/>
  <c r="AD2121" i="1"/>
  <c r="Z2121" i="1"/>
  <c r="AB2121" i="1" s="1"/>
  <c r="T2121" i="1"/>
  <c r="O2121" i="1"/>
  <c r="A2121" i="1"/>
  <c r="AD2120" i="1"/>
  <c r="Z2120" i="1"/>
  <c r="AB2120" i="1" s="1"/>
  <c r="T2120" i="1"/>
  <c r="O2120" i="1"/>
  <c r="A2120" i="1"/>
  <c r="AD2119" i="1"/>
  <c r="Z2119" i="1"/>
  <c r="AB2119" i="1" s="1"/>
  <c r="T2119" i="1"/>
  <c r="O2119" i="1"/>
  <c r="A2119" i="1"/>
  <c r="AD2118" i="1"/>
  <c r="Z2118" i="1"/>
  <c r="AB2118" i="1" s="1"/>
  <c r="T2118" i="1"/>
  <c r="O2118" i="1"/>
  <c r="A2118" i="1"/>
  <c r="AD2117" i="1"/>
  <c r="Z2117" i="1"/>
  <c r="AB2117" i="1" s="1"/>
  <c r="T2117" i="1"/>
  <c r="O2117" i="1"/>
  <c r="A2117" i="1"/>
  <c r="AD2116" i="1"/>
  <c r="Z2116" i="1"/>
  <c r="AB2116" i="1" s="1"/>
  <c r="T2116" i="1"/>
  <c r="O2116" i="1"/>
  <c r="A2116" i="1"/>
  <c r="AD2115" i="1"/>
  <c r="Z2115" i="1"/>
  <c r="AB2115" i="1" s="1"/>
  <c r="T2115" i="1"/>
  <c r="O2115" i="1"/>
  <c r="A2115" i="1"/>
  <c r="AD2114" i="1"/>
  <c r="Z2114" i="1"/>
  <c r="AB2114" i="1" s="1"/>
  <c r="T2114" i="1"/>
  <c r="O2114" i="1"/>
  <c r="A2114" i="1"/>
  <c r="AD2113" i="1"/>
  <c r="Z2113" i="1"/>
  <c r="AB2113" i="1" s="1"/>
  <c r="T2113" i="1"/>
  <c r="O2113" i="1"/>
  <c r="A2113" i="1"/>
  <c r="AD2112" i="1"/>
  <c r="Z2112" i="1"/>
  <c r="AB2112" i="1" s="1"/>
  <c r="T2112" i="1"/>
  <c r="O2112" i="1"/>
  <c r="A2112" i="1"/>
  <c r="AD2111" i="1"/>
  <c r="Z2111" i="1"/>
  <c r="AB2111" i="1" s="1"/>
  <c r="T2111" i="1"/>
  <c r="O2111" i="1"/>
  <c r="A2111" i="1"/>
  <c r="AD2110" i="1"/>
  <c r="Z2110" i="1"/>
  <c r="AB2110" i="1" s="1"/>
  <c r="T2110" i="1"/>
  <c r="O2110" i="1"/>
  <c r="A2110" i="1"/>
  <c r="AD2109" i="1"/>
  <c r="Z2109" i="1"/>
  <c r="AB2109" i="1" s="1"/>
  <c r="T2109" i="1"/>
  <c r="O2109" i="1"/>
  <c r="A2109" i="1"/>
  <c r="AD2108" i="1"/>
  <c r="Z2108" i="1"/>
  <c r="AB2108" i="1" s="1"/>
  <c r="T2108" i="1"/>
  <c r="O2108" i="1"/>
  <c r="A2108" i="1"/>
  <c r="AD2107" i="1"/>
  <c r="Z2107" i="1"/>
  <c r="AB2107" i="1" s="1"/>
  <c r="T2107" i="1"/>
  <c r="O2107" i="1"/>
  <c r="A2107" i="1"/>
  <c r="AD2106" i="1"/>
  <c r="Z2106" i="1"/>
  <c r="AB2106" i="1" s="1"/>
  <c r="T2106" i="1"/>
  <c r="O2106" i="1"/>
  <c r="A2106" i="1"/>
  <c r="AD2105" i="1"/>
  <c r="Z2105" i="1"/>
  <c r="AB2105" i="1" s="1"/>
  <c r="T2105" i="1"/>
  <c r="O2105" i="1"/>
  <c r="A2105" i="1"/>
  <c r="AD2104" i="1"/>
  <c r="Z2104" i="1"/>
  <c r="AB2104" i="1" s="1"/>
  <c r="T2104" i="1"/>
  <c r="A2104" i="1"/>
  <c r="AD2103" i="1"/>
  <c r="Z2103" i="1"/>
  <c r="AB2103" i="1" s="1"/>
  <c r="T2103" i="1"/>
  <c r="A2103" i="1"/>
  <c r="AD2102" i="1"/>
  <c r="Z2102" i="1"/>
  <c r="T2102" i="1"/>
  <c r="O2102" i="1"/>
  <c r="A2102" i="1"/>
  <c r="AD2101" i="1"/>
  <c r="Z2101" i="1"/>
  <c r="T2101" i="1"/>
  <c r="O2101" i="1"/>
  <c r="A2101" i="1"/>
  <c r="AD2100" i="1"/>
  <c r="Z2100" i="1"/>
  <c r="T2100" i="1"/>
  <c r="O2100" i="1"/>
  <c r="A2100" i="1"/>
  <c r="AD2099" i="1"/>
  <c r="Z2099" i="1"/>
  <c r="T2099" i="1"/>
  <c r="O2099" i="1"/>
  <c r="A2099" i="1"/>
  <c r="AD2098" i="1"/>
  <c r="Z2098" i="1"/>
  <c r="T2098" i="1"/>
  <c r="O2098" i="1"/>
  <c r="A2098" i="1"/>
  <c r="AD2097" i="1"/>
  <c r="Z2097" i="1"/>
  <c r="T2097" i="1"/>
  <c r="O2097" i="1"/>
  <c r="A2097" i="1"/>
  <c r="AD2096" i="1"/>
  <c r="Z2096" i="1"/>
  <c r="T2096" i="1"/>
  <c r="O2096" i="1"/>
  <c r="A2096" i="1"/>
  <c r="AD2095" i="1"/>
  <c r="Z2095" i="1"/>
  <c r="T2095" i="1"/>
  <c r="O2095" i="1"/>
  <c r="A2095" i="1"/>
  <c r="AD2094" i="1"/>
  <c r="Z2094" i="1"/>
  <c r="T2094" i="1"/>
  <c r="O2094" i="1"/>
  <c r="A2094" i="1"/>
  <c r="AD2093" i="1"/>
  <c r="Z2093" i="1"/>
  <c r="T2093" i="1"/>
  <c r="O2093" i="1"/>
  <c r="A2093" i="1"/>
  <c r="AD2092" i="1"/>
  <c r="Z2092" i="1"/>
  <c r="T2092" i="1"/>
  <c r="O2092" i="1"/>
  <c r="A2092" i="1"/>
  <c r="AD2091" i="1"/>
  <c r="Z2091" i="1"/>
  <c r="T2091" i="1"/>
  <c r="O2091" i="1"/>
  <c r="A2091" i="1"/>
  <c r="AD2090" i="1"/>
  <c r="Z2090" i="1"/>
  <c r="T2090" i="1"/>
  <c r="O2090" i="1"/>
  <c r="A2090" i="1"/>
  <c r="AD2089" i="1"/>
  <c r="Z2089" i="1"/>
  <c r="T2089" i="1"/>
  <c r="O2089" i="1"/>
  <c r="A2089" i="1"/>
  <c r="AD2088" i="1"/>
  <c r="Z2088" i="1"/>
  <c r="T2088" i="1"/>
  <c r="O2088" i="1"/>
  <c r="A2088" i="1"/>
  <c r="AD2087" i="1"/>
  <c r="Z2087" i="1"/>
  <c r="T2087" i="1"/>
  <c r="O2087" i="1"/>
  <c r="A2087" i="1"/>
  <c r="AD2086" i="1"/>
  <c r="Z2086" i="1"/>
  <c r="T2086" i="1"/>
  <c r="O2086" i="1"/>
  <c r="A2086" i="1"/>
  <c r="AD2085" i="1"/>
  <c r="Z2085" i="1"/>
  <c r="T2085" i="1"/>
  <c r="O2085" i="1"/>
  <c r="A2085" i="1"/>
  <c r="AD2084" i="1"/>
  <c r="Z2084" i="1"/>
  <c r="T2084" i="1"/>
  <c r="O2084" i="1"/>
  <c r="A2084" i="1"/>
  <c r="AD2083" i="1"/>
  <c r="Z2083" i="1"/>
  <c r="T2083" i="1"/>
  <c r="O2083" i="1"/>
  <c r="A2083" i="1"/>
  <c r="AD2082" i="1"/>
  <c r="Z2082" i="1"/>
  <c r="T2082" i="1"/>
  <c r="O2082" i="1"/>
  <c r="A2082" i="1"/>
  <c r="AD2081" i="1"/>
  <c r="Z2081" i="1"/>
  <c r="T2081" i="1"/>
  <c r="O2081" i="1"/>
  <c r="A2081" i="1"/>
  <c r="AD2080" i="1"/>
  <c r="Z2080" i="1"/>
  <c r="T2080" i="1"/>
  <c r="O2080" i="1"/>
  <c r="A2080" i="1"/>
  <c r="AD2079" i="1"/>
  <c r="Z2079" i="1"/>
  <c r="T2079" i="1"/>
  <c r="O2079" i="1"/>
  <c r="A2079" i="1"/>
  <c r="AD2078" i="1"/>
  <c r="Z2078" i="1"/>
  <c r="T2078" i="1"/>
  <c r="O2078" i="1"/>
  <c r="A2078" i="1"/>
  <c r="AD2077" i="1"/>
  <c r="Z2077" i="1"/>
  <c r="T2077" i="1"/>
  <c r="O2077" i="1"/>
  <c r="A2077" i="1"/>
  <c r="AD2076" i="1"/>
  <c r="Z2076" i="1"/>
  <c r="T2076" i="1"/>
  <c r="O2076" i="1"/>
  <c r="A2076" i="1"/>
  <c r="AD2075" i="1"/>
  <c r="Z2075" i="1"/>
  <c r="T2075" i="1"/>
  <c r="O2075" i="1"/>
  <c r="A2075" i="1"/>
  <c r="AD2074" i="1"/>
  <c r="Z2074" i="1"/>
  <c r="T2074" i="1"/>
  <c r="O2074" i="1"/>
  <c r="A2074" i="1"/>
  <c r="AD2073" i="1"/>
  <c r="Z2073" i="1"/>
  <c r="T2073" i="1"/>
  <c r="O2073" i="1"/>
  <c r="A2073" i="1"/>
  <c r="AD2072" i="1"/>
  <c r="Z2072" i="1"/>
  <c r="T2072" i="1"/>
  <c r="O2072" i="1"/>
  <c r="A2072" i="1"/>
  <c r="AD2071" i="1"/>
  <c r="Z2071" i="1"/>
  <c r="T2071" i="1"/>
  <c r="O2071" i="1"/>
  <c r="A2071" i="1"/>
  <c r="AD2070" i="1"/>
  <c r="Z2070" i="1"/>
  <c r="T2070" i="1"/>
  <c r="O2070" i="1"/>
  <c r="A2070" i="1"/>
  <c r="AD2069" i="1"/>
  <c r="Z2069" i="1"/>
  <c r="T2069" i="1"/>
  <c r="O2069" i="1"/>
  <c r="A2069" i="1"/>
  <c r="AD2068" i="1"/>
  <c r="Z2068" i="1"/>
  <c r="T2068" i="1"/>
  <c r="O2068" i="1"/>
  <c r="A2068" i="1"/>
  <c r="AD2067" i="1"/>
  <c r="Z2067" i="1"/>
  <c r="T2067" i="1"/>
  <c r="O2067" i="1"/>
  <c r="A2067" i="1"/>
  <c r="AD2066" i="1"/>
  <c r="Z2066" i="1"/>
  <c r="T2066" i="1"/>
  <c r="O2066" i="1"/>
  <c r="A2066" i="1"/>
  <c r="AD2065" i="1"/>
  <c r="Z2065" i="1"/>
  <c r="T2065" i="1"/>
  <c r="O2065" i="1"/>
  <c r="A2065" i="1"/>
  <c r="AD2064" i="1"/>
  <c r="Z2064" i="1"/>
  <c r="T2064" i="1"/>
  <c r="O2064" i="1"/>
  <c r="A2064" i="1"/>
  <c r="AD2063" i="1"/>
  <c r="Z2063" i="1"/>
  <c r="T2063" i="1"/>
  <c r="O2063" i="1"/>
  <c r="A2063" i="1"/>
  <c r="AD2062" i="1"/>
  <c r="Z2062" i="1"/>
  <c r="T2062" i="1"/>
  <c r="O2062" i="1"/>
  <c r="A2062" i="1"/>
  <c r="AD2061" i="1"/>
  <c r="Z2061" i="1"/>
  <c r="T2061" i="1"/>
  <c r="O2061" i="1"/>
  <c r="A2061" i="1"/>
  <c r="AD2060" i="1"/>
  <c r="Z2060" i="1"/>
  <c r="T2060" i="1"/>
  <c r="O2060" i="1"/>
  <c r="A2060" i="1"/>
  <c r="AD2059" i="1"/>
  <c r="Z2059" i="1"/>
  <c r="T2059" i="1"/>
  <c r="O2059" i="1"/>
  <c r="A2059" i="1"/>
  <c r="AD2058" i="1"/>
  <c r="Z2058" i="1"/>
  <c r="T2058" i="1"/>
  <c r="O2058" i="1"/>
  <c r="A2058" i="1"/>
  <c r="AD2057" i="1"/>
  <c r="Z2057" i="1"/>
  <c r="T2057" i="1"/>
  <c r="O2057" i="1"/>
  <c r="A2057" i="1"/>
  <c r="AD2056" i="1"/>
  <c r="Z2056" i="1"/>
  <c r="T2056" i="1"/>
  <c r="O2056" i="1"/>
  <c r="A2056" i="1"/>
  <c r="AD2055" i="1"/>
  <c r="Z2055" i="1"/>
  <c r="T2055" i="1"/>
  <c r="O2055" i="1"/>
  <c r="A2055" i="1"/>
  <c r="AD2054" i="1"/>
  <c r="Z2054" i="1"/>
  <c r="T2054" i="1"/>
  <c r="O2054" i="1"/>
  <c r="A2054" i="1"/>
  <c r="AD2053" i="1"/>
  <c r="Z2053" i="1"/>
  <c r="T2053" i="1"/>
  <c r="O2053" i="1"/>
  <c r="A2053" i="1"/>
  <c r="AD2052" i="1"/>
  <c r="Z2052" i="1"/>
  <c r="T2052" i="1"/>
  <c r="O2052" i="1"/>
  <c r="A2052" i="1"/>
  <c r="AD2051" i="1"/>
  <c r="Z2051" i="1"/>
  <c r="T2051" i="1"/>
  <c r="O2051" i="1"/>
  <c r="A2051" i="1"/>
  <c r="AD2050" i="1"/>
  <c r="Z2050" i="1"/>
  <c r="T2050" i="1"/>
  <c r="O2050" i="1"/>
  <c r="A2050" i="1"/>
  <c r="AD2049" i="1"/>
  <c r="Z2049" i="1"/>
  <c r="T2049" i="1"/>
  <c r="O2049" i="1"/>
  <c r="A2049" i="1"/>
  <c r="AD2048" i="1"/>
  <c r="Z2048" i="1"/>
  <c r="T2048" i="1"/>
  <c r="O2048" i="1"/>
  <c r="A2048" i="1"/>
  <c r="AD2047" i="1"/>
  <c r="Z2047" i="1"/>
  <c r="T2047" i="1"/>
  <c r="O2047" i="1"/>
  <c r="A2047" i="1"/>
  <c r="AD2046" i="1"/>
  <c r="Z2046" i="1"/>
  <c r="T2046" i="1"/>
  <c r="O2046" i="1"/>
  <c r="A2046" i="1"/>
  <c r="AD2045" i="1"/>
  <c r="Z2045" i="1"/>
  <c r="T2045" i="1"/>
  <c r="O2045" i="1"/>
  <c r="A2045" i="1"/>
  <c r="AD2044" i="1"/>
  <c r="Z2044" i="1"/>
  <c r="T2044" i="1"/>
  <c r="O2044" i="1"/>
  <c r="A2044" i="1"/>
  <c r="AD2043" i="1"/>
  <c r="Z2043" i="1"/>
  <c r="T2043" i="1"/>
  <c r="O2043" i="1"/>
  <c r="A2043" i="1"/>
  <c r="AD2042" i="1"/>
  <c r="Z2042" i="1"/>
  <c r="T2042" i="1"/>
  <c r="O2042" i="1"/>
  <c r="A2042" i="1"/>
  <c r="AD2041" i="1"/>
  <c r="Z2041" i="1"/>
  <c r="T2041" i="1"/>
  <c r="O2041" i="1"/>
  <c r="A2041" i="1"/>
  <c r="AD2040" i="1"/>
  <c r="Z2040" i="1"/>
  <c r="T2040" i="1"/>
  <c r="O2040" i="1"/>
  <c r="A2040" i="1"/>
  <c r="AD2039" i="1"/>
  <c r="Z2039" i="1"/>
  <c r="T2039" i="1"/>
  <c r="O2039" i="1"/>
  <c r="A2039" i="1"/>
  <c r="AD2038" i="1"/>
  <c r="Z2038" i="1"/>
  <c r="T2038" i="1"/>
  <c r="O2038" i="1"/>
  <c r="A2038" i="1"/>
  <c r="AD2037" i="1"/>
  <c r="Z2037" i="1"/>
  <c r="T2037" i="1"/>
  <c r="O2037" i="1"/>
  <c r="A2037" i="1"/>
  <c r="AD2036" i="1"/>
  <c r="Z2036" i="1"/>
  <c r="T2036" i="1"/>
  <c r="O2036" i="1"/>
  <c r="A2036" i="1"/>
  <c r="AD2035" i="1"/>
  <c r="Z2035" i="1"/>
  <c r="T2035" i="1"/>
  <c r="O2035" i="1"/>
  <c r="A2035" i="1"/>
  <c r="AD2034" i="1"/>
  <c r="Z2034" i="1"/>
  <c r="T2034" i="1"/>
  <c r="O2034" i="1"/>
  <c r="A2034" i="1"/>
  <c r="AD2033" i="1"/>
  <c r="Z2033" i="1"/>
  <c r="T2033" i="1"/>
  <c r="O2033" i="1"/>
  <c r="A2033" i="1"/>
  <c r="AD2032" i="1"/>
  <c r="Z2032" i="1"/>
  <c r="T2032" i="1"/>
  <c r="O2032" i="1"/>
  <c r="A2032" i="1"/>
  <c r="AD2031" i="1"/>
  <c r="Z2031" i="1"/>
  <c r="T2031" i="1"/>
  <c r="O2031" i="1"/>
  <c r="A2031" i="1"/>
  <c r="AD2030" i="1"/>
  <c r="Z2030" i="1"/>
  <c r="T2030" i="1"/>
  <c r="O2030" i="1"/>
  <c r="A2030" i="1"/>
  <c r="AD2029" i="1"/>
  <c r="Z2029" i="1"/>
  <c r="T2029" i="1"/>
  <c r="O2029" i="1"/>
  <c r="A2029" i="1"/>
  <c r="AD2028" i="1"/>
  <c r="Z2028" i="1"/>
  <c r="T2028" i="1"/>
  <c r="O2028" i="1"/>
  <c r="A2028" i="1"/>
  <c r="AD2027" i="1"/>
  <c r="Z2027" i="1"/>
  <c r="T2027" i="1"/>
  <c r="O2027" i="1"/>
  <c r="A2027" i="1"/>
  <c r="AD2026" i="1"/>
  <c r="Z2026" i="1"/>
  <c r="T2026" i="1"/>
  <c r="O2026" i="1"/>
  <c r="A2026" i="1"/>
  <c r="AD2025" i="1"/>
  <c r="Z2025" i="1"/>
  <c r="T2025" i="1"/>
  <c r="O2025" i="1"/>
  <c r="A2025" i="1"/>
  <c r="AD2024" i="1"/>
  <c r="Z2024" i="1"/>
  <c r="T2024" i="1"/>
  <c r="O2024" i="1"/>
  <c r="A2024" i="1"/>
  <c r="AD2023" i="1"/>
  <c r="Z2023" i="1"/>
  <c r="T2023" i="1"/>
  <c r="O2023" i="1"/>
  <c r="A2023" i="1"/>
  <c r="AD2022" i="1"/>
  <c r="Z2022" i="1"/>
  <c r="T2022" i="1"/>
  <c r="O2022" i="1"/>
  <c r="A2022" i="1"/>
  <c r="AD2021" i="1"/>
  <c r="Z2021" i="1"/>
  <c r="T2021" i="1"/>
  <c r="O2021" i="1"/>
  <c r="A2021" i="1"/>
  <c r="AD2020" i="1"/>
  <c r="Z2020" i="1"/>
  <c r="T2020" i="1"/>
  <c r="O2020" i="1"/>
  <c r="A2020" i="1"/>
  <c r="AD2019" i="1"/>
  <c r="Z2019" i="1"/>
  <c r="T2019" i="1"/>
  <c r="O2019" i="1"/>
  <c r="A2019" i="1"/>
  <c r="AD2018" i="1"/>
  <c r="Z2018" i="1"/>
  <c r="T2018" i="1"/>
  <c r="O2018" i="1"/>
  <c r="A2018" i="1"/>
  <c r="AD2017" i="1"/>
  <c r="Z2017" i="1"/>
  <c r="T2017" i="1"/>
  <c r="O2017" i="1"/>
  <c r="A2017" i="1"/>
  <c r="AD2016" i="1"/>
  <c r="Z2016" i="1"/>
  <c r="T2016" i="1"/>
  <c r="O2016" i="1"/>
  <c r="A2016" i="1"/>
  <c r="AD2015" i="1"/>
  <c r="Z2015" i="1"/>
  <c r="T2015" i="1"/>
  <c r="O2015" i="1"/>
  <c r="A2015" i="1"/>
  <c r="AD2014" i="1"/>
  <c r="Z2014" i="1"/>
  <c r="T2014" i="1"/>
  <c r="O2014" i="1"/>
  <c r="A2014" i="1"/>
  <c r="AD2013" i="1"/>
  <c r="Z2013" i="1"/>
  <c r="T2013" i="1"/>
  <c r="O2013" i="1"/>
  <c r="A2013" i="1"/>
  <c r="AD2012" i="1"/>
  <c r="Z2012" i="1"/>
  <c r="T2012" i="1"/>
  <c r="O2012" i="1"/>
  <c r="A2012" i="1"/>
  <c r="AD2011" i="1"/>
  <c r="Z2011" i="1"/>
  <c r="T2011" i="1"/>
  <c r="O2011" i="1"/>
  <c r="A2011" i="1"/>
  <c r="AD2010" i="1"/>
  <c r="Z2010" i="1"/>
  <c r="T2010" i="1"/>
  <c r="O2010" i="1"/>
  <c r="A2010" i="1"/>
  <c r="AD2009" i="1"/>
  <c r="Z2009" i="1"/>
  <c r="T2009" i="1"/>
  <c r="O2009" i="1"/>
  <c r="A2009" i="1"/>
  <c r="AD2008" i="1"/>
  <c r="Z2008" i="1"/>
  <c r="T2008" i="1"/>
  <c r="O2008" i="1"/>
  <c r="A2008" i="1"/>
  <c r="AD2007" i="1"/>
  <c r="Z2007" i="1"/>
  <c r="T2007" i="1"/>
  <c r="A2007" i="1"/>
  <c r="AD2006" i="1"/>
  <c r="Z2006" i="1"/>
  <c r="AB2006" i="1" s="1"/>
  <c r="T2006" i="1"/>
  <c r="A2006" i="1"/>
  <c r="AD2005" i="1"/>
  <c r="Z2005" i="1"/>
  <c r="AB2005" i="1" s="1"/>
  <c r="T2005" i="1"/>
  <c r="A2005" i="1"/>
  <c r="AD2004" i="1"/>
  <c r="Z2004" i="1"/>
  <c r="AB2004" i="1" s="1"/>
  <c r="T2004" i="1"/>
  <c r="A2004" i="1"/>
  <c r="AD2003" i="1"/>
  <c r="Z2003" i="1"/>
  <c r="T2003" i="1"/>
  <c r="A2003" i="1"/>
  <c r="AD2002" i="1"/>
  <c r="Z2002" i="1"/>
  <c r="AB2002" i="1" s="1"/>
  <c r="T2002" i="1"/>
  <c r="A2002" i="1"/>
  <c r="AD2001" i="1"/>
  <c r="Z2001" i="1"/>
  <c r="AB2001" i="1" s="1"/>
  <c r="T2001" i="1"/>
  <c r="O2001" i="1"/>
  <c r="A2001" i="1"/>
  <c r="AD2000" i="1"/>
  <c r="Z2000" i="1"/>
  <c r="AB2000" i="1" s="1"/>
  <c r="T2000" i="1"/>
  <c r="O2000" i="1"/>
  <c r="A2000" i="1"/>
  <c r="AD1999" i="1"/>
  <c r="Z1999" i="1"/>
  <c r="AB1999" i="1" s="1"/>
  <c r="T1999" i="1"/>
  <c r="O1999" i="1"/>
  <c r="A1999" i="1"/>
  <c r="AD1998" i="1"/>
  <c r="Z1998" i="1"/>
  <c r="AB1998" i="1" s="1"/>
  <c r="T1998" i="1"/>
  <c r="O1998" i="1"/>
  <c r="A1998" i="1"/>
  <c r="AD1997" i="1"/>
  <c r="Z1997" i="1"/>
  <c r="AB1997" i="1" s="1"/>
  <c r="T1997" i="1"/>
  <c r="O1997" i="1"/>
  <c r="A1997" i="1"/>
  <c r="AD1996" i="1"/>
  <c r="Z1996" i="1"/>
  <c r="AB1996" i="1" s="1"/>
  <c r="T1996" i="1"/>
  <c r="O1996" i="1"/>
  <c r="A1996" i="1"/>
  <c r="AD1995" i="1"/>
  <c r="Z1995" i="1"/>
  <c r="AB1995" i="1" s="1"/>
  <c r="T1995" i="1"/>
  <c r="O1995" i="1"/>
  <c r="A1995" i="1"/>
  <c r="AD1994" i="1"/>
  <c r="Z1994" i="1"/>
  <c r="AB1994" i="1" s="1"/>
  <c r="T1994" i="1"/>
  <c r="O1994" i="1"/>
  <c r="A1994" i="1"/>
  <c r="AD1993" i="1"/>
  <c r="Z1993" i="1"/>
  <c r="AB1993" i="1" s="1"/>
  <c r="T1993" i="1"/>
  <c r="O1993" i="1"/>
  <c r="A1993" i="1"/>
  <c r="AD1992" i="1"/>
  <c r="Z1992" i="1"/>
  <c r="AB1992" i="1" s="1"/>
  <c r="T1992" i="1"/>
  <c r="O1992" i="1"/>
  <c r="A1992" i="1"/>
  <c r="AD1991" i="1"/>
  <c r="Z1991" i="1"/>
  <c r="AB1991" i="1" s="1"/>
  <c r="T1991" i="1"/>
  <c r="O1991" i="1"/>
  <c r="A1991" i="1"/>
  <c r="AD1990" i="1"/>
  <c r="Z1990" i="1"/>
  <c r="AB1990" i="1" s="1"/>
  <c r="T1990" i="1"/>
  <c r="O1990" i="1"/>
  <c r="A1990" i="1"/>
  <c r="AD1989" i="1"/>
  <c r="Z1989" i="1"/>
  <c r="AB1989" i="1" s="1"/>
  <c r="T1989" i="1"/>
  <c r="O1989" i="1"/>
  <c r="A1989" i="1"/>
  <c r="AD1988" i="1"/>
  <c r="Z1988" i="1"/>
  <c r="AB1988" i="1" s="1"/>
  <c r="T1988" i="1"/>
  <c r="O1988" i="1"/>
  <c r="A1988" i="1"/>
  <c r="AD1987" i="1"/>
  <c r="Z1987" i="1"/>
  <c r="AB1987" i="1" s="1"/>
  <c r="T1987" i="1"/>
  <c r="O1987" i="1"/>
  <c r="A1987" i="1"/>
  <c r="AD1986" i="1"/>
  <c r="Z1986" i="1"/>
  <c r="AB1986" i="1" s="1"/>
  <c r="T1986" i="1"/>
  <c r="O1986" i="1"/>
  <c r="A1986" i="1"/>
  <c r="AD1985" i="1"/>
  <c r="Z1985" i="1"/>
  <c r="AB1985" i="1" s="1"/>
  <c r="T1985" i="1"/>
  <c r="O1985" i="1"/>
  <c r="A1985" i="1"/>
  <c r="AD1984" i="1"/>
  <c r="Z1984" i="1"/>
  <c r="AB1984" i="1" s="1"/>
  <c r="T1984" i="1"/>
  <c r="O1984" i="1"/>
  <c r="A1984" i="1"/>
  <c r="AD1983" i="1"/>
  <c r="Z1983" i="1"/>
  <c r="AB1983" i="1" s="1"/>
  <c r="T1983" i="1"/>
  <c r="O1983" i="1"/>
  <c r="A1983" i="1"/>
  <c r="AD1982" i="1"/>
  <c r="Z1982" i="1"/>
  <c r="AB1982" i="1" s="1"/>
  <c r="T1982" i="1"/>
  <c r="O1982" i="1"/>
  <c r="A1982" i="1"/>
  <c r="AD1981" i="1"/>
  <c r="Z1981" i="1"/>
  <c r="AB1981" i="1" s="1"/>
  <c r="T1981" i="1"/>
  <c r="O1981" i="1"/>
  <c r="A1981" i="1"/>
  <c r="AD1980" i="1"/>
  <c r="Z1980" i="1"/>
  <c r="AB1980" i="1" s="1"/>
  <c r="T1980" i="1"/>
  <c r="O1980" i="1"/>
  <c r="A1980" i="1"/>
  <c r="AD1979" i="1"/>
  <c r="Z1979" i="1"/>
  <c r="AB1979" i="1" s="1"/>
  <c r="T1979" i="1"/>
  <c r="O1979" i="1"/>
  <c r="A1979" i="1"/>
  <c r="AD1978" i="1"/>
  <c r="Z1978" i="1"/>
  <c r="AB1978" i="1" s="1"/>
  <c r="T1978" i="1"/>
  <c r="O1978" i="1"/>
  <c r="A1978" i="1"/>
  <c r="AD1977" i="1"/>
  <c r="Z1977" i="1"/>
  <c r="AB1977" i="1" s="1"/>
  <c r="T1977" i="1"/>
  <c r="O1977" i="1"/>
  <c r="A1977" i="1"/>
  <c r="AD1976" i="1"/>
  <c r="Z1976" i="1"/>
  <c r="AB1976" i="1" s="1"/>
  <c r="T1976" i="1"/>
  <c r="O1976" i="1"/>
  <c r="A1976" i="1"/>
  <c r="AD1975" i="1"/>
  <c r="Z1975" i="1"/>
  <c r="AB1975" i="1" s="1"/>
  <c r="T1975" i="1"/>
  <c r="O1975" i="1"/>
  <c r="A1975" i="1"/>
  <c r="AD1974" i="1"/>
  <c r="Z1974" i="1"/>
  <c r="AB1974" i="1" s="1"/>
  <c r="T1974" i="1"/>
  <c r="O1974" i="1"/>
  <c r="A1974" i="1"/>
  <c r="AD1973" i="1"/>
  <c r="Z1973" i="1"/>
  <c r="AB1973" i="1" s="1"/>
  <c r="T1973" i="1"/>
  <c r="O1973" i="1"/>
  <c r="A1973" i="1"/>
  <c r="AD1972" i="1"/>
  <c r="Z1972" i="1"/>
  <c r="AB1972" i="1" s="1"/>
  <c r="T1972" i="1"/>
  <c r="O1972" i="1"/>
  <c r="A1972" i="1"/>
  <c r="AD1971" i="1"/>
  <c r="Z1971" i="1"/>
  <c r="AB1971" i="1" s="1"/>
  <c r="T1971" i="1"/>
  <c r="O1971" i="1"/>
  <c r="A1971" i="1"/>
  <c r="AD1970" i="1"/>
  <c r="Z1970" i="1"/>
  <c r="AC1970" i="1" s="1"/>
  <c r="T1970" i="1"/>
  <c r="O1970" i="1"/>
  <c r="A1970" i="1"/>
  <c r="AD1969" i="1"/>
  <c r="Z1969" i="1"/>
  <c r="AC1969" i="1" s="1"/>
  <c r="T1969" i="1"/>
  <c r="O1969" i="1"/>
  <c r="A1969" i="1"/>
  <c r="AD1968" i="1"/>
  <c r="Z1968" i="1"/>
  <c r="AC1968" i="1" s="1"/>
  <c r="T1968" i="1"/>
  <c r="O1968" i="1"/>
  <c r="A1968" i="1"/>
  <c r="AD1967" i="1"/>
  <c r="Z1967" i="1"/>
  <c r="AC1967" i="1" s="1"/>
  <c r="T1967" i="1"/>
  <c r="O1967" i="1"/>
  <c r="A1967" i="1"/>
  <c r="AD1966" i="1"/>
  <c r="Z1966" i="1"/>
  <c r="AC1966" i="1" s="1"/>
  <c r="T1966" i="1"/>
  <c r="O1966" i="1"/>
  <c r="A1966" i="1"/>
  <c r="AD1965" i="1"/>
  <c r="Z1965" i="1"/>
  <c r="AC1965" i="1" s="1"/>
  <c r="T1965" i="1"/>
  <c r="O1965" i="1"/>
  <c r="A1965" i="1"/>
  <c r="AD1964" i="1"/>
  <c r="Z1964" i="1"/>
  <c r="AC1964" i="1" s="1"/>
  <c r="T1964" i="1"/>
  <c r="O1964" i="1"/>
  <c r="A1964" i="1"/>
  <c r="AD1963" i="1"/>
  <c r="Z1963" i="1"/>
  <c r="AC1963" i="1" s="1"/>
  <c r="T1963" i="1"/>
  <c r="O1963" i="1"/>
  <c r="A1963" i="1"/>
  <c r="AD1962" i="1"/>
  <c r="Z1962" i="1"/>
  <c r="AC1962" i="1" s="1"/>
  <c r="T1962" i="1"/>
  <c r="O1962" i="1"/>
  <c r="A1962" i="1"/>
  <c r="AD1961" i="1"/>
  <c r="Z1961" i="1"/>
  <c r="AC1961" i="1" s="1"/>
  <c r="T1961" i="1"/>
  <c r="O1961" i="1"/>
  <c r="A1961" i="1"/>
  <c r="AD1960" i="1"/>
  <c r="Z1960" i="1"/>
  <c r="AC1960" i="1" s="1"/>
  <c r="T1960" i="1"/>
  <c r="O1960" i="1"/>
  <c r="A1960" i="1"/>
  <c r="AD1959" i="1"/>
  <c r="Z1959" i="1"/>
  <c r="AC1959" i="1" s="1"/>
  <c r="T1959" i="1"/>
  <c r="A1959" i="1"/>
  <c r="AD1958" i="1"/>
  <c r="Z1958" i="1"/>
  <c r="AB1958" i="1" s="1"/>
  <c r="T1958" i="1"/>
  <c r="A1958" i="1"/>
  <c r="AD1957" i="1"/>
  <c r="Z1957" i="1"/>
  <c r="AC1957" i="1" s="1"/>
  <c r="T1957" i="1"/>
  <c r="A1957" i="1"/>
  <c r="AD1956" i="1"/>
  <c r="Z1956" i="1"/>
  <c r="AB1956" i="1" s="1"/>
  <c r="T1956" i="1"/>
  <c r="O1956" i="1"/>
  <c r="A1956" i="1"/>
  <c r="AD1955" i="1"/>
  <c r="Z1955" i="1"/>
  <c r="AB1955" i="1" s="1"/>
  <c r="T1955" i="1"/>
  <c r="O1955" i="1"/>
  <c r="A1955" i="1"/>
  <c r="AD1954" i="1"/>
  <c r="Z1954" i="1"/>
  <c r="AB1954" i="1" s="1"/>
  <c r="T1954" i="1"/>
  <c r="O1954" i="1"/>
  <c r="A1954" i="1"/>
  <c r="AD1953" i="1"/>
  <c r="Z1953" i="1"/>
  <c r="AB1953" i="1" s="1"/>
  <c r="T1953" i="1"/>
  <c r="O1953" i="1"/>
  <c r="A1953" i="1"/>
  <c r="AD1952" i="1"/>
  <c r="Z1952" i="1"/>
  <c r="AB1952" i="1" s="1"/>
  <c r="T1952" i="1"/>
  <c r="O1952" i="1"/>
  <c r="A1952" i="1"/>
  <c r="AD1951" i="1"/>
  <c r="Z1951" i="1"/>
  <c r="AB1951" i="1" s="1"/>
  <c r="T1951" i="1"/>
  <c r="O1951" i="1"/>
  <c r="A1951" i="1"/>
  <c r="AD1950" i="1"/>
  <c r="Z1950" i="1"/>
  <c r="AB1950" i="1" s="1"/>
  <c r="T1950" i="1"/>
  <c r="O1950" i="1"/>
  <c r="A1950" i="1"/>
  <c r="AD1949" i="1"/>
  <c r="Z1949" i="1"/>
  <c r="AB1949" i="1" s="1"/>
  <c r="T1949" i="1"/>
  <c r="O1949" i="1"/>
  <c r="A1949" i="1"/>
  <c r="AD1948" i="1"/>
  <c r="Z1948" i="1"/>
  <c r="AB1948" i="1" s="1"/>
  <c r="T1948" i="1"/>
  <c r="O1948" i="1"/>
  <c r="A1948" i="1"/>
  <c r="AD1947" i="1"/>
  <c r="Z1947" i="1"/>
  <c r="AB1947" i="1" s="1"/>
  <c r="T1947" i="1"/>
  <c r="O1947" i="1"/>
  <c r="A1947" i="1"/>
  <c r="AD1946" i="1"/>
  <c r="Z1946" i="1"/>
  <c r="AB1946" i="1" s="1"/>
  <c r="T1946" i="1"/>
  <c r="O1946" i="1"/>
  <c r="A1946" i="1"/>
  <c r="AD1945" i="1"/>
  <c r="Z1945" i="1"/>
  <c r="AB1945" i="1" s="1"/>
  <c r="T1945" i="1"/>
  <c r="O1945" i="1"/>
  <c r="A1945" i="1"/>
  <c r="AD1944" i="1"/>
  <c r="Z1944" i="1"/>
  <c r="AB1944" i="1" s="1"/>
  <c r="T1944" i="1"/>
  <c r="O1944" i="1"/>
  <c r="A1944" i="1"/>
  <c r="AD1943" i="1"/>
  <c r="Z1943" i="1"/>
  <c r="AB1943" i="1" s="1"/>
  <c r="T1943" i="1"/>
  <c r="O1943" i="1"/>
  <c r="A1943" i="1"/>
  <c r="AD1942" i="1"/>
  <c r="Z1942" i="1"/>
  <c r="AB1942" i="1" s="1"/>
  <c r="T1942" i="1"/>
  <c r="O1942" i="1"/>
  <c r="A1942" i="1"/>
  <c r="AD1941" i="1"/>
  <c r="Z1941" i="1"/>
  <c r="AB1941" i="1" s="1"/>
  <c r="T1941" i="1"/>
  <c r="O1941" i="1"/>
  <c r="A1941" i="1"/>
  <c r="AD1940" i="1"/>
  <c r="Z1940" i="1"/>
  <c r="AB1940" i="1" s="1"/>
  <c r="T1940" i="1"/>
  <c r="O1940" i="1"/>
  <c r="A1940" i="1"/>
  <c r="AD1939" i="1"/>
  <c r="Z1939" i="1"/>
  <c r="AB1939" i="1" s="1"/>
  <c r="T1939" i="1"/>
  <c r="O1939" i="1"/>
  <c r="A1939" i="1"/>
  <c r="AD1938" i="1"/>
  <c r="Z1938" i="1"/>
  <c r="AB1938" i="1" s="1"/>
  <c r="T1938" i="1"/>
  <c r="O1938" i="1"/>
  <c r="A1938" i="1"/>
  <c r="AD1937" i="1"/>
  <c r="Z1937" i="1"/>
  <c r="AB1937" i="1" s="1"/>
  <c r="T1937" i="1"/>
  <c r="O1937" i="1"/>
  <c r="A1937" i="1"/>
  <c r="AD1936" i="1"/>
  <c r="Z1936" i="1"/>
  <c r="AB1936" i="1" s="1"/>
  <c r="T1936" i="1"/>
  <c r="O1936" i="1"/>
  <c r="A1936" i="1"/>
  <c r="AD1935" i="1"/>
  <c r="Z1935" i="1"/>
  <c r="AB1935" i="1" s="1"/>
  <c r="T1935" i="1"/>
  <c r="O1935" i="1"/>
  <c r="A1935" i="1"/>
  <c r="AD1934" i="1"/>
  <c r="Z1934" i="1"/>
  <c r="AB1934" i="1" s="1"/>
  <c r="T1934" i="1"/>
  <c r="O1934" i="1"/>
  <c r="A1934" i="1"/>
  <c r="AD1933" i="1"/>
  <c r="Z1933" i="1"/>
  <c r="AB1933" i="1" s="1"/>
  <c r="T1933" i="1"/>
  <c r="O1933" i="1"/>
  <c r="A1933" i="1"/>
  <c r="AD1932" i="1"/>
  <c r="Z1932" i="1"/>
  <c r="AB1932" i="1" s="1"/>
  <c r="T1932" i="1"/>
  <c r="O1932" i="1"/>
  <c r="A1932" i="1"/>
  <c r="AD1931" i="1"/>
  <c r="Z1931" i="1"/>
  <c r="AB1931" i="1" s="1"/>
  <c r="T1931" i="1"/>
  <c r="O1931" i="1"/>
  <c r="A1931" i="1"/>
  <c r="AD1930" i="1"/>
  <c r="Z1930" i="1"/>
  <c r="AB1930" i="1" s="1"/>
  <c r="T1930" i="1"/>
  <c r="O1930" i="1"/>
  <c r="A1930" i="1"/>
  <c r="AD1929" i="1"/>
  <c r="Z1929" i="1"/>
  <c r="AB1929" i="1" s="1"/>
  <c r="T1929" i="1"/>
  <c r="O1929" i="1"/>
  <c r="A1929" i="1"/>
  <c r="AD1928" i="1"/>
  <c r="Z1928" i="1"/>
  <c r="AB1928" i="1" s="1"/>
  <c r="T1928" i="1"/>
  <c r="O1928" i="1"/>
  <c r="A1928" i="1"/>
  <c r="AD1927" i="1"/>
  <c r="Z1927" i="1"/>
  <c r="AB1927" i="1" s="1"/>
  <c r="T1927" i="1"/>
  <c r="O1927" i="1"/>
  <c r="A1927" i="1"/>
  <c r="AD1926" i="1"/>
  <c r="Z1926" i="1"/>
  <c r="AB1926" i="1" s="1"/>
  <c r="T1926" i="1"/>
  <c r="O1926" i="1"/>
  <c r="A1926" i="1"/>
  <c r="AD1925" i="1"/>
  <c r="Z1925" i="1"/>
  <c r="AB1925" i="1" s="1"/>
  <c r="T1925" i="1"/>
  <c r="O1925" i="1"/>
  <c r="A1925" i="1"/>
  <c r="AD1924" i="1"/>
  <c r="Z1924" i="1"/>
  <c r="AB1924" i="1" s="1"/>
  <c r="T1924" i="1"/>
  <c r="O1924" i="1"/>
  <c r="A1924" i="1"/>
  <c r="AD1923" i="1"/>
  <c r="Z1923" i="1"/>
  <c r="AB1923" i="1" s="1"/>
  <c r="T1923" i="1"/>
  <c r="O1923" i="1"/>
  <c r="A1923" i="1"/>
  <c r="AD1922" i="1"/>
  <c r="Z1922" i="1"/>
  <c r="AB1922" i="1" s="1"/>
  <c r="T1922" i="1"/>
  <c r="A1922" i="1"/>
  <c r="AD1921" i="1"/>
  <c r="Z1921" i="1"/>
  <c r="AC1921" i="1" s="1"/>
  <c r="T1921" i="1"/>
  <c r="A1921" i="1"/>
  <c r="AD1920" i="1"/>
  <c r="Z1920" i="1"/>
  <c r="AB1920" i="1" s="1"/>
  <c r="T1920" i="1"/>
  <c r="A1920" i="1"/>
  <c r="AD1919" i="1"/>
  <c r="Z1919" i="1"/>
  <c r="AC1919" i="1" s="1"/>
  <c r="T1919" i="1"/>
  <c r="O1919" i="1"/>
  <c r="A1919" i="1"/>
  <c r="AD1918" i="1"/>
  <c r="Z1918" i="1"/>
  <c r="AC1918" i="1" s="1"/>
  <c r="T1918" i="1"/>
  <c r="A1918" i="1"/>
  <c r="AD1917" i="1"/>
  <c r="Z1917" i="1"/>
  <c r="AB1917" i="1" s="1"/>
  <c r="T1917" i="1"/>
  <c r="A1917" i="1"/>
  <c r="AD1916" i="1"/>
  <c r="Z1916" i="1"/>
  <c r="AC1916" i="1" s="1"/>
  <c r="T1916" i="1"/>
  <c r="A1916" i="1"/>
  <c r="AD1915" i="1"/>
  <c r="Z1915" i="1"/>
  <c r="AB1915" i="1" s="1"/>
  <c r="T1915" i="1"/>
  <c r="O1915" i="1"/>
  <c r="A1915" i="1"/>
  <c r="AD1914" i="1"/>
  <c r="Z1914" i="1"/>
  <c r="AB1914" i="1" s="1"/>
  <c r="T1914" i="1"/>
  <c r="O1914" i="1"/>
  <c r="A1914" i="1"/>
  <c r="AD1913" i="1"/>
  <c r="Z1913" i="1"/>
  <c r="AB1913" i="1" s="1"/>
  <c r="T1913" i="1"/>
  <c r="O1913" i="1"/>
  <c r="A1913" i="1"/>
  <c r="AD1912" i="1"/>
  <c r="Z1912" i="1"/>
  <c r="AB1912" i="1" s="1"/>
  <c r="T1912" i="1"/>
  <c r="O1912" i="1"/>
  <c r="A1912" i="1"/>
  <c r="AD1911" i="1"/>
  <c r="Z1911" i="1"/>
  <c r="AB1911" i="1" s="1"/>
  <c r="T1911" i="1"/>
  <c r="O1911" i="1"/>
  <c r="A1911" i="1"/>
  <c r="AD1910" i="1"/>
  <c r="Z1910" i="1"/>
  <c r="AB1910" i="1" s="1"/>
  <c r="T1910" i="1"/>
  <c r="O1910" i="1"/>
  <c r="A1910" i="1"/>
  <c r="AD1909" i="1"/>
  <c r="Z1909" i="1"/>
  <c r="AB1909" i="1" s="1"/>
  <c r="T1909" i="1"/>
  <c r="O1909" i="1"/>
  <c r="A1909" i="1"/>
  <c r="AD1908" i="1"/>
  <c r="Z1908" i="1"/>
  <c r="AB1908" i="1" s="1"/>
  <c r="T1908" i="1"/>
  <c r="O1908" i="1"/>
  <c r="A1908" i="1"/>
  <c r="AD1907" i="1"/>
  <c r="Z1907" i="1"/>
  <c r="AB1907" i="1" s="1"/>
  <c r="T1907" i="1"/>
  <c r="O1907" i="1"/>
  <c r="A1907" i="1"/>
  <c r="AD1906" i="1"/>
  <c r="Z1906" i="1"/>
  <c r="AB1906" i="1" s="1"/>
  <c r="T1906" i="1"/>
  <c r="O1906" i="1"/>
  <c r="A1906" i="1"/>
  <c r="AD1905" i="1"/>
  <c r="Z1905" i="1"/>
  <c r="AB1905" i="1" s="1"/>
  <c r="T1905" i="1"/>
  <c r="O1905" i="1"/>
  <c r="A1905" i="1"/>
  <c r="AD1904" i="1"/>
  <c r="Z1904" i="1"/>
  <c r="AB1904" i="1" s="1"/>
  <c r="T1904" i="1"/>
  <c r="O1904" i="1"/>
  <c r="A1904" i="1"/>
  <c r="AD1903" i="1"/>
  <c r="Z1903" i="1"/>
  <c r="AB1903" i="1" s="1"/>
  <c r="T1903" i="1"/>
  <c r="O1903" i="1"/>
  <c r="A1903" i="1"/>
  <c r="AD1902" i="1"/>
  <c r="Z1902" i="1"/>
  <c r="AB1902" i="1" s="1"/>
  <c r="T1902" i="1"/>
  <c r="O1902" i="1"/>
  <c r="A1902" i="1"/>
  <c r="AD1901" i="1"/>
  <c r="AA1901" i="1"/>
  <c r="Z1901" i="1"/>
  <c r="AB1901" i="1" s="1"/>
  <c r="T1901" i="1"/>
  <c r="O1901" i="1"/>
  <c r="A1901" i="1"/>
  <c r="AD1900" i="1"/>
  <c r="Z1900" i="1"/>
  <c r="AB1900" i="1" s="1"/>
  <c r="T1900" i="1"/>
  <c r="O1900" i="1"/>
  <c r="A1900" i="1"/>
  <c r="AD1899" i="1"/>
  <c r="Z1899" i="1"/>
  <c r="AB1899" i="1" s="1"/>
  <c r="T1899" i="1"/>
  <c r="O1899" i="1"/>
  <c r="A1899" i="1"/>
  <c r="AD1898" i="1"/>
  <c r="Z1898" i="1"/>
  <c r="AB1898" i="1" s="1"/>
  <c r="T1898" i="1"/>
  <c r="O1898" i="1"/>
  <c r="A1898" i="1"/>
  <c r="AD1897" i="1"/>
  <c r="Z1897" i="1"/>
  <c r="AB1897" i="1" s="1"/>
  <c r="T1897" i="1"/>
  <c r="O1897" i="1"/>
  <c r="A1897" i="1"/>
  <c r="AD1896" i="1"/>
  <c r="Z1896" i="1"/>
  <c r="AB1896" i="1" s="1"/>
  <c r="T1896" i="1"/>
  <c r="O1896" i="1"/>
  <c r="A1896" i="1"/>
  <c r="AD1895" i="1"/>
  <c r="Z1895" i="1"/>
  <c r="AB1895" i="1" s="1"/>
  <c r="T1895" i="1"/>
  <c r="O1895" i="1"/>
  <c r="A1895" i="1"/>
  <c r="AD1894" i="1"/>
  <c r="Z1894" i="1"/>
  <c r="AB1894" i="1" s="1"/>
  <c r="T1894" i="1"/>
  <c r="O1894" i="1"/>
  <c r="A1894" i="1"/>
  <c r="AD1893" i="1"/>
  <c r="Z1893" i="1"/>
  <c r="AB1893" i="1" s="1"/>
  <c r="T1893" i="1"/>
  <c r="O1893" i="1"/>
  <c r="A1893" i="1"/>
  <c r="AD1892" i="1"/>
  <c r="Z1892" i="1"/>
  <c r="AB1892" i="1" s="1"/>
  <c r="T1892" i="1"/>
  <c r="O1892" i="1"/>
  <c r="A1892" i="1"/>
  <c r="AD1891" i="1"/>
  <c r="Z1891" i="1"/>
  <c r="AB1891" i="1" s="1"/>
  <c r="T1891" i="1"/>
  <c r="O1891" i="1"/>
  <c r="A1891" i="1"/>
  <c r="AD1890" i="1"/>
  <c r="Z1890" i="1"/>
  <c r="AB1890" i="1" s="1"/>
  <c r="T1890" i="1"/>
  <c r="O1890" i="1"/>
  <c r="A1890" i="1"/>
  <c r="AD1889" i="1"/>
  <c r="Z1889" i="1"/>
  <c r="AB1889" i="1" s="1"/>
  <c r="T1889" i="1"/>
  <c r="O1889" i="1"/>
  <c r="A1889" i="1"/>
  <c r="AD1888" i="1"/>
  <c r="Z1888" i="1"/>
  <c r="AB1888" i="1" s="1"/>
  <c r="T1888" i="1"/>
  <c r="O1888" i="1"/>
  <c r="A1888" i="1"/>
  <c r="AD1887" i="1"/>
  <c r="Z1887" i="1"/>
  <c r="AB1887" i="1" s="1"/>
  <c r="T1887" i="1"/>
  <c r="O1887" i="1"/>
  <c r="A1887" i="1"/>
  <c r="AD1886" i="1"/>
  <c r="Z1886" i="1"/>
  <c r="AB1886" i="1" s="1"/>
  <c r="T1886" i="1"/>
  <c r="O1886" i="1"/>
  <c r="A1886" i="1"/>
  <c r="AD1885" i="1"/>
  <c r="Z1885" i="1"/>
  <c r="AB1885" i="1" s="1"/>
  <c r="T1885" i="1"/>
  <c r="O1885" i="1"/>
  <c r="A1885" i="1"/>
  <c r="AD1884" i="1"/>
  <c r="Z1884" i="1"/>
  <c r="AB1884" i="1" s="1"/>
  <c r="T1884" i="1"/>
  <c r="O1884" i="1"/>
  <c r="A1884" i="1"/>
  <c r="AD1883" i="1"/>
  <c r="Z1883" i="1"/>
  <c r="AB1883" i="1" s="1"/>
  <c r="T1883" i="1"/>
  <c r="O1883" i="1"/>
  <c r="A1883" i="1"/>
  <c r="AD1882" i="1"/>
  <c r="Z1882" i="1"/>
  <c r="AB1882" i="1" s="1"/>
  <c r="T1882" i="1"/>
  <c r="O1882" i="1"/>
  <c r="A1882" i="1"/>
  <c r="AD1881" i="1"/>
  <c r="Z1881" i="1"/>
  <c r="AB1881" i="1" s="1"/>
  <c r="T1881" i="1"/>
  <c r="O1881" i="1"/>
  <c r="A1881" i="1"/>
  <c r="AD1880" i="1"/>
  <c r="Z1880" i="1"/>
  <c r="AB1880" i="1" s="1"/>
  <c r="T1880" i="1"/>
  <c r="O1880" i="1"/>
  <c r="A1880" i="1"/>
  <c r="AD1879" i="1"/>
  <c r="Z1879" i="1"/>
  <c r="AB1879" i="1" s="1"/>
  <c r="T1879" i="1"/>
  <c r="O1879" i="1"/>
  <c r="A1879" i="1"/>
  <c r="AD1878" i="1"/>
  <c r="Z1878" i="1"/>
  <c r="AB1878" i="1" s="1"/>
  <c r="T1878" i="1"/>
  <c r="O1878" i="1"/>
  <c r="A1878" i="1"/>
  <c r="AD1877" i="1"/>
  <c r="Z1877" i="1"/>
  <c r="AB1877" i="1" s="1"/>
  <c r="T1877" i="1"/>
  <c r="O1877" i="1"/>
  <c r="A1877" i="1"/>
  <c r="AD1876" i="1"/>
  <c r="Z1876" i="1"/>
  <c r="AB1876" i="1" s="1"/>
  <c r="T1876" i="1"/>
  <c r="O1876" i="1"/>
  <c r="A1876" i="1"/>
  <c r="AD1875" i="1"/>
  <c r="Z1875" i="1"/>
  <c r="AB1875" i="1" s="1"/>
  <c r="T1875" i="1"/>
  <c r="O1875" i="1"/>
  <c r="A1875" i="1"/>
  <c r="AD1874" i="1"/>
  <c r="Z1874" i="1"/>
  <c r="AB1874" i="1" s="1"/>
  <c r="T1874" i="1"/>
  <c r="O1874" i="1"/>
  <c r="A1874" i="1"/>
  <c r="AD1873" i="1"/>
  <c r="Z1873" i="1"/>
  <c r="AB1873" i="1" s="1"/>
  <c r="T1873" i="1"/>
  <c r="O1873" i="1"/>
  <c r="A1873" i="1"/>
  <c r="AD1872" i="1"/>
  <c r="Z1872" i="1"/>
  <c r="AB1872" i="1" s="1"/>
  <c r="T1872" i="1"/>
  <c r="O1872" i="1"/>
  <c r="A1872" i="1"/>
  <c r="AD1871" i="1"/>
  <c r="Z1871" i="1"/>
  <c r="AB1871" i="1" s="1"/>
  <c r="T1871" i="1"/>
  <c r="O1871" i="1"/>
  <c r="A1871" i="1"/>
  <c r="AD1870" i="1"/>
  <c r="Z1870" i="1"/>
  <c r="AB1870" i="1" s="1"/>
  <c r="T1870" i="1"/>
  <c r="O1870" i="1"/>
  <c r="A1870" i="1"/>
  <c r="AD1869" i="1"/>
  <c r="Z1869" i="1"/>
  <c r="AB1869" i="1" s="1"/>
  <c r="T1869" i="1"/>
  <c r="O1869" i="1"/>
  <c r="A1869" i="1"/>
  <c r="AD1868" i="1"/>
  <c r="Z1868" i="1"/>
  <c r="AB1868" i="1" s="1"/>
  <c r="T1868" i="1"/>
  <c r="O1868" i="1"/>
  <c r="A1868" i="1"/>
  <c r="AD1867" i="1"/>
  <c r="Z1867" i="1"/>
  <c r="AB1867" i="1" s="1"/>
  <c r="T1867" i="1"/>
  <c r="O1867" i="1"/>
  <c r="A1867" i="1"/>
  <c r="AD1866" i="1"/>
  <c r="Z1866" i="1"/>
  <c r="AB1866" i="1" s="1"/>
  <c r="T1866" i="1"/>
  <c r="O1866" i="1"/>
  <c r="A1866" i="1"/>
  <c r="AD1865" i="1"/>
  <c r="Z1865" i="1"/>
  <c r="AB1865" i="1" s="1"/>
  <c r="T1865" i="1"/>
  <c r="O1865" i="1"/>
  <c r="A1865" i="1"/>
  <c r="AD1864" i="1"/>
  <c r="Z1864" i="1"/>
  <c r="AB1864" i="1" s="1"/>
  <c r="T1864" i="1"/>
  <c r="O1864" i="1"/>
  <c r="A1864" i="1"/>
  <c r="AD1863" i="1"/>
  <c r="Z1863" i="1"/>
  <c r="AB1863" i="1" s="1"/>
  <c r="T1863" i="1"/>
  <c r="O1863" i="1"/>
  <c r="A1863" i="1"/>
  <c r="AD1862" i="1"/>
  <c r="Z1862" i="1"/>
  <c r="AB1862" i="1" s="1"/>
  <c r="T1862" i="1"/>
  <c r="O1862" i="1"/>
  <c r="A1862" i="1"/>
  <c r="AD1861" i="1"/>
  <c r="Z1861" i="1"/>
  <c r="AB1861" i="1" s="1"/>
  <c r="T1861" i="1"/>
  <c r="O1861" i="1"/>
  <c r="A1861" i="1"/>
  <c r="AD1860" i="1"/>
  <c r="Z1860" i="1"/>
  <c r="AB1860" i="1" s="1"/>
  <c r="T1860" i="1"/>
  <c r="O1860" i="1"/>
  <c r="A1860" i="1"/>
  <c r="AD1859" i="1"/>
  <c r="Z1859" i="1"/>
  <c r="AB1859" i="1" s="1"/>
  <c r="T1859" i="1"/>
  <c r="O1859" i="1"/>
  <c r="A1859" i="1"/>
  <c r="AD1858" i="1"/>
  <c r="Z1858" i="1"/>
  <c r="AB1858" i="1" s="1"/>
  <c r="T1858" i="1"/>
  <c r="O1858" i="1"/>
  <c r="A1858" i="1"/>
  <c r="AD1857" i="1"/>
  <c r="Z1857" i="1"/>
  <c r="AB1857" i="1" s="1"/>
  <c r="T1857" i="1"/>
  <c r="O1857" i="1"/>
  <c r="A1857" i="1"/>
  <c r="AD1856" i="1"/>
  <c r="Z1856" i="1"/>
  <c r="AB1856" i="1" s="1"/>
  <c r="T1856" i="1"/>
  <c r="A1856" i="1"/>
  <c r="AD1855" i="1"/>
  <c r="Z1855" i="1"/>
  <c r="AB1855" i="1" s="1"/>
  <c r="T1855" i="1"/>
  <c r="A1855" i="1"/>
  <c r="AD1854" i="1"/>
  <c r="Z1854" i="1"/>
  <c r="AB1854" i="1" s="1"/>
  <c r="T1854" i="1"/>
  <c r="A1854" i="1"/>
  <c r="AD1853" i="1"/>
  <c r="Z1853" i="1"/>
  <c r="AB1853" i="1" s="1"/>
  <c r="T1853" i="1"/>
  <c r="A1853" i="1"/>
  <c r="AD1852" i="1"/>
  <c r="Z1852" i="1"/>
  <c r="AB1852" i="1" s="1"/>
  <c r="T1852" i="1"/>
  <c r="O1852" i="1"/>
  <c r="A1852" i="1"/>
  <c r="AD1851" i="1"/>
  <c r="Z1851" i="1"/>
  <c r="AB1851" i="1" s="1"/>
  <c r="T1851" i="1"/>
  <c r="O1851" i="1"/>
  <c r="A1851" i="1"/>
  <c r="AD1850" i="1"/>
  <c r="Z1850" i="1"/>
  <c r="AB1850" i="1" s="1"/>
  <c r="T1850" i="1"/>
  <c r="O1850" i="1"/>
  <c r="A1850" i="1"/>
  <c r="AD1849" i="1"/>
  <c r="Z1849" i="1"/>
  <c r="AB1849" i="1" s="1"/>
  <c r="T1849" i="1"/>
  <c r="O1849" i="1"/>
  <c r="A1849" i="1"/>
  <c r="AD1848" i="1"/>
  <c r="Z1848" i="1"/>
  <c r="AB1848" i="1" s="1"/>
  <c r="T1848" i="1"/>
  <c r="O1848" i="1"/>
  <c r="A1848" i="1"/>
  <c r="AD1847" i="1"/>
  <c r="Z1847" i="1"/>
  <c r="AB1847" i="1" s="1"/>
  <c r="T1847" i="1"/>
  <c r="O1847" i="1"/>
  <c r="A1847" i="1"/>
  <c r="AD1846" i="1"/>
  <c r="Z1846" i="1"/>
  <c r="AB1846" i="1" s="1"/>
  <c r="T1846" i="1"/>
  <c r="O1846" i="1"/>
  <c r="A1846" i="1"/>
  <c r="AD1845" i="1"/>
  <c r="Z1845" i="1"/>
  <c r="AB1845" i="1" s="1"/>
  <c r="T1845" i="1"/>
  <c r="O1845" i="1"/>
  <c r="A1845" i="1"/>
  <c r="AD1844" i="1"/>
  <c r="Z1844" i="1"/>
  <c r="AB1844" i="1" s="1"/>
  <c r="T1844" i="1"/>
  <c r="O1844" i="1"/>
  <c r="A1844" i="1"/>
  <c r="AD1843" i="1"/>
  <c r="Z1843" i="1"/>
  <c r="T1843" i="1"/>
  <c r="O1843" i="1"/>
  <c r="A1843" i="1"/>
  <c r="AD1842" i="1"/>
  <c r="Z1842" i="1"/>
  <c r="AB1842" i="1" s="1"/>
  <c r="T1842" i="1"/>
  <c r="O1842" i="1"/>
  <c r="A1842" i="1"/>
  <c r="AD1841" i="1"/>
  <c r="Z1841" i="1"/>
  <c r="AC1841" i="1" s="1"/>
  <c r="T1841" i="1"/>
  <c r="O1841" i="1"/>
  <c r="A1841" i="1"/>
  <c r="AD1840" i="1"/>
  <c r="Z1840" i="1"/>
  <c r="AB1840" i="1" s="1"/>
  <c r="T1840" i="1"/>
  <c r="O1840" i="1"/>
  <c r="A1840" i="1"/>
  <c r="AD1839" i="1"/>
  <c r="Z1839" i="1"/>
  <c r="AC1839" i="1" s="1"/>
  <c r="T1839" i="1"/>
  <c r="O1839" i="1"/>
  <c r="A1839" i="1"/>
  <c r="AD1838" i="1"/>
  <c r="Z1838" i="1"/>
  <c r="AB1838" i="1" s="1"/>
  <c r="T1838" i="1"/>
  <c r="O1838" i="1"/>
  <c r="A1838" i="1"/>
  <c r="AD1837" i="1"/>
  <c r="Z1837" i="1"/>
  <c r="AC1837" i="1" s="1"/>
  <c r="T1837" i="1"/>
  <c r="O1837" i="1"/>
  <c r="A1837" i="1"/>
  <c r="AD1836" i="1"/>
  <c r="Z1836" i="1"/>
  <c r="AB1836" i="1" s="1"/>
  <c r="T1836" i="1"/>
  <c r="O1836" i="1"/>
  <c r="A1836" i="1"/>
  <c r="AD1835" i="1"/>
  <c r="Z1835" i="1"/>
  <c r="AC1835" i="1" s="1"/>
  <c r="T1835" i="1"/>
  <c r="O1835" i="1"/>
  <c r="A1835" i="1"/>
  <c r="AD1834" i="1"/>
  <c r="Z1834" i="1"/>
  <c r="AB1834" i="1" s="1"/>
  <c r="T1834" i="1"/>
  <c r="O1834" i="1"/>
  <c r="A1834" i="1"/>
  <c r="AD1833" i="1"/>
  <c r="Z1833" i="1"/>
  <c r="AC1833" i="1" s="1"/>
  <c r="T1833" i="1"/>
  <c r="O1833" i="1"/>
  <c r="A1833" i="1"/>
  <c r="AD1832" i="1"/>
  <c r="Z1832" i="1"/>
  <c r="AB1832" i="1" s="1"/>
  <c r="T1832" i="1"/>
  <c r="O1832" i="1"/>
  <c r="A1832" i="1"/>
  <c r="AD1831" i="1"/>
  <c r="Z1831" i="1"/>
  <c r="AC1831" i="1" s="1"/>
  <c r="T1831" i="1"/>
  <c r="O1831" i="1"/>
  <c r="A1831" i="1"/>
  <c r="AD1830" i="1"/>
  <c r="Z1830" i="1"/>
  <c r="AB1830" i="1" s="1"/>
  <c r="T1830" i="1"/>
  <c r="O1830" i="1"/>
  <c r="A1830" i="1"/>
  <c r="AD1829" i="1"/>
  <c r="Z1829" i="1"/>
  <c r="AC1829" i="1" s="1"/>
  <c r="T1829" i="1"/>
  <c r="O1829" i="1"/>
  <c r="A1829" i="1"/>
  <c r="AD1828" i="1"/>
  <c r="Z1828" i="1"/>
  <c r="AB1828" i="1" s="1"/>
  <c r="T1828" i="1"/>
  <c r="O1828" i="1"/>
  <c r="A1828" i="1"/>
  <c r="AD1827" i="1"/>
  <c r="Z1827" i="1"/>
  <c r="AC1827" i="1" s="1"/>
  <c r="T1827" i="1"/>
  <c r="O1827" i="1"/>
  <c r="A1827" i="1"/>
  <c r="AD1826" i="1"/>
  <c r="Z1826" i="1"/>
  <c r="T1826" i="1"/>
  <c r="O1826" i="1"/>
  <c r="A1826" i="1"/>
  <c r="AD1825" i="1"/>
  <c r="Z1825" i="1"/>
  <c r="AB1825" i="1" s="1"/>
  <c r="T1825" i="1"/>
  <c r="O1825" i="1"/>
  <c r="A1825" i="1"/>
  <c r="AD1824" i="1"/>
  <c r="Z1824" i="1"/>
  <c r="AB1824" i="1" s="1"/>
  <c r="T1824" i="1"/>
  <c r="O1824" i="1"/>
  <c r="A1824" i="1"/>
  <c r="AD1823" i="1"/>
  <c r="Z1823" i="1"/>
  <c r="AB1823" i="1" s="1"/>
  <c r="T1823" i="1"/>
  <c r="O1823" i="1"/>
  <c r="A1823" i="1"/>
  <c r="AD1822" i="1"/>
  <c r="Z1822" i="1"/>
  <c r="AB1822" i="1" s="1"/>
  <c r="T1822" i="1"/>
  <c r="O1822" i="1"/>
  <c r="A1822" i="1"/>
  <c r="AD1821" i="1"/>
  <c r="Z1821" i="1"/>
  <c r="AB1821" i="1" s="1"/>
  <c r="T1821" i="1"/>
  <c r="O1821" i="1"/>
  <c r="A1821" i="1"/>
  <c r="AD1820" i="1"/>
  <c r="Z1820" i="1"/>
  <c r="AB1820" i="1" s="1"/>
  <c r="T1820" i="1"/>
  <c r="O1820" i="1"/>
  <c r="A1820" i="1"/>
  <c r="AD1819" i="1"/>
  <c r="Z1819" i="1"/>
  <c r="AB1819" i="1" s="1"/>
  <c r="T1819" i="1"/>
  <c r="O1819" i="1"/>
  <c r="A1819" i="1"/>
  <c r="AD1818" i="1"/>
  <c r="Z1818" i="1"/>
  <c r="AB1818" i="1" s="1"/>
  <c r="T1818" i="1"/>
  <c r="O1818" i="1"/>
  <c r="A1818" i="1"/>
  <c r="AD1817" i="1"/>
  <c r="Z1817" i="1"/>
  <c r="AB1817" i="1" s="1"/>
  <c r="T1817" i="1"/>
  <c r="O1817" i="1"/>
  <c r="A1817" i="1"/>
  <c r="A1816" i="1"/>
  <c r="A1815" i="1"/>
  <c r="AD1814" i="1"/>
  <c r="Z1814" i="1"/>
  <c r="AB1814" i="1" s="1"/>
  <c r="T1814" i="1"/>
  <c r="O1814" i="1"/>
  <c r="A1814" i="1"/>
  <c r="AD1813" i="1"/>
  <c r="Z1813" i="1"/>
  <c r="AB1813" i="1" s="1"/>
  <c r="T1813" i="1"/>
  <c r="O1813" i="1"/>
  <c r="A1813" i="1"/>
  <c r="AD1812" i="1"/>
  <c r="Z1812" i="1"/>
  <c r="AB1812" i="1" s="1"/>
  <c r="T1812" i="1"/>
  <c r="O1812" i="1"/>
  <c r="A1812" i="1"/>
  <c r="AD1811" i="1"/>
  <c r="Z1811" i="1"/>
  <c r="AB1811" i="1" s="1"/>
  <c r="T1811" i="1"/>
  <c r="O1811" i="1"/>
  <c r="A1811" i="1"/>
  <c r="AD1810" i="1"/>
  <c r="Z1810" i="1"/>
  <c r="AB1810" i="1" s="1"/>
  <c r="T1810" i="1"/>
  <c r="A1810" i="1"/>
  <c r="AD1809" i="1"/>
  <c r="Z1809" i="1"/>
  <c r="AB1809" i="1" s="1"/>
  <c r="T1809" i="1"/>
  <c r="A1809" i="1"/>
  <c r="AD1808" i="1"/>
  <c r="Z1808" i="1"/>
  <c r="AB1808" i="1" s="1"/>
  <c r="T1808" i="1"/>
  <c r="O1808" i="1"/>
  <c r="A1808" i="1"/>
  <c r="AD1807" i="1"/>
  <c r="Z1807" i="1"/>
  <c r="AB1807" i="1" s="1"/>
  <c r="T1807" i="1"/>
  <c r="O1807" i="1"/>
  <c r="A1807" i="1"/>
  <c r="AD1806" i="1"/>
  <c r="Z1806" i="1"/>
  <c r="AB1806" i="1" s="1"/>
  <c r="T1806" i="1"/>
  <c r="O1806" i="1"/>
  <c r="A1806" i="1"/>
  <c r="AD1805" i="1"/>
  <c r="Z1805" i="1"/>
  <c r="AB1805" i="1" s="1"/>
  <c r="T1805" i="1"/>
  <c r="O1805" i="1"/>
  <c r="A1805" i="1"/>
  <c r="AD1804" i="1"/>
  <c r="Z1804" i="1"/>
  <c r="AB1804" i="1" s="1"/>
  <c r="T1804" i="1"/>
  <c r="O1804" i="1"/>
  <c r="A1804" i="1"/>
  <c r="AD1803" i="1"/>
  <c r="Z1803" i="1"/>
  <c r="AB1803" i="1" s="1"/>
  <c r="T1803" i="1"/>
  <c r="O1803" i="1"/>
  <c r="A1803" i="1"/>
  <c r="AD1802" i="1"/>
  <c r="Z1802" i="1"/>
  <c r="AB1802" i="1" s="1"/>
  <c r="T1802" i="1"/>
  <c r="O1802" i="1"/>
  <c r="A1802" i="1"/>
  <c r="AD1801" i="1"/>
  <c r="Z1801" i="1"/>
  <c r="AB1801" i="1" s="1"/>
  <c r="T1801" i="1"/>
  <c r="O1801" i="1"/>
  <c r="A1801" i="1"/>
  <c r="AD1800" i="1"/>
  <c r="Z1800" i="1"/>
  <c r="AB1800" i="1" s="1"/>
  <c r="T1800" i="1"/>
  <c r="O1800" i="1"/>
  <c r="A1800" i="1"/>
  <c r="AD1799" i="1"/>
  <c r="Z1799" i="1"/>
  <c r="AB1799" i="1" s="1"/>
  <c r="T1799" i="1"/>
  <c r="O1799" i="1"/>
  <c r="A1799" i="1"/>
  <c r="AD1798" i="1"/>
  <c r="Z1798" i="1"/>
  <c r="AB1798" i="1" s="1"/>
  <c r="T1798" i="1"/>
  <c r="O1798" i="1"/>
  <c r="A1798" i="1"/>
  <c r="AD1797" i="1"/>
  <c r="Z1797" i="1"/>
  <c r="AB1797" i="1" s="1"/>
  <c r="T1797" i="1"/>
  <c r="O1797" i="1"/>
  <c r="A1797" i="1"/>
  <c r="AD1796" i="1"/>
  <c r="Z1796" i="1"/>
  <c r="AB1796" i="1" s="1"/>
  <c r="T1796" i="1"/>
  <c r="O1796" i="1"/>
  <c r="A1796" i="1"/>
  <c r="AD1795" i="1"/>
  <c r="Z1795" i="1"/>
  <c r="AB1795" i="1" s="1"/>
  <c r="T1795" i="1"/>
  <c r="O1795" i="1"/>
  <c r="A1795" i="1"/>
  <c r="AD1794" i="1"/>
  <c r="Z1794" i="1"/>
  <c r="AB1794" i="1" s="1"/>
  <c r="T1794" i="1"/>
  <c r="O1794" i="1"/>
  <c r="A1794" i="1"/>
  <c r="AD1793" i="1"/>
  <c r="Z1793" i="1"/>
  <c r="AB1793" i="1" s="1"/>
  <c r="T1793" i="1"/>
  <c r="O1793" i="1"/>
  <c r="A1793" i="1"/>
  <c r="AD1792" i="1"/>
  <c r="Z1792" i="1"/>
  <c r="AB1792" i="1" s="1"/>
  <c r="T1792" i="1"/>
  <c r="O1792" i="1"/>
  <c r="A1792" i="1"/>
  <c r="AD1791" i="1"/>
  <c r="Z1791" i="1"/>
  <c r="AB1791" i="1" s="1"/>
  <c r="T1791" i="1"/>
  <c r="A1791" i="1"/>
  <c r="AD1790" i="1"/>
  <c r="Z1790" i="1"/>
  <c r="AB1790" i="1" s="1"/>
  <c r="T1790" i="1"/>
  <c r="O1790" i="1"/>
  <c r="A1790" i="1"/>
  <c r="AD1789" i="1"/>
  <c r="Z1789" i="1"/>
  <c r="AB1789" i="1" s="1"/>
  <c r="T1789" i="1"/>
  <c r="O1789" i="1"/>
  <c r="A1789" i="1"/>
  <c r="AD1788" i="1"/>
  <c r="Z1788" i="1"/>
  <c r="AB1788" i="1" s="1"/>
  <c r="T1788" i="1"/>
  <c r="O1788" i="1"/>
  <c r="A1788" i="1"/>
  <c r="AD1787" i="1"/>
  <c r="Z1787" i="1"/>
  <c r="AB1787" i="1" s="1"/>
  <c r="T1787" i="1"/>
  <c r="O1787" i="1"/>
  <c r="A1787" i="1"/>
  <c r="AD1786" i="1"/>
  <c r="Z1786" i="1"/>
  <c r="AB1786" i="1" s="1"/>
  <c r="T1786" i="1"/>
  <c r="O1786" i="1"/>
  <c r="A1786" i="1"/>
  <c r="AD1785" i="1"/>
  <c r="Z1785" i="1"/>
  <c r="AB1785" i="1" s="1"/>
  <c r="T1785" i="1"/>
  <c r="O1785" i="1"/>
  <c r="A1785" i="1"/>
  <c r="AD1784" i="1"/>
  <c r="Z1784" i="1"/>
  <c r="AB1784" i="1" s="1"/>
  <c r="T1784" i="1"/>
  <c r="O1784" i="1"/>
  <c r="A1784" i="1"/>
  <c r="AD1783" i="1"/>
  <c r="Z1783" i="1"/>
  <c r="AB1783" i="1" s="1"/>
  <c r="T1783" i="1"/>
  <c r="O1783" i="1"/>
  <c r="A1783" i="1"/>
  <c r="AD1782" i="1"/>
  <c r="Z1782" i="1"/>
  <c r="AB1782" i="1" s="1"/>
  <c r="T1782" i="1"/>
  <c r="O1782" i="1"/>
  <c r="A1782" i="1"/>
  <c r="AD1781" i="1"/>
  <c r="Z1781" i="1"/>
  <c r="AB1781" i="1" s="1"/>
  <c r="T1781" i="1"/>
  <c r="O1781" i="1"/>
  <c r="A1781" i="1"/>
  <c r="AD1780" i="1"/>
  <c r="Z1780" i="1"/>
  <c r="AB1780" i="1" s="1"/>
  <c r="T1780" i="1"/>
  <c r="O1780" i="1"/>
  <c r="A1780" i="1"/>
  <c r="AD1779" i="1"/>
  <c r="Z1779" i="1"/>
  <c r="AB1779" i="1" s="1"/>
  <c r="T1779" i="1"/>
  <c r="O1779" i="1"/>
  <c r="A1779" i="1"/>
  <c r="AD1778" i="1"/>
  <c r="Z1778" i="1"/>
  <c r="AB1778" i="1" s="1"/>
  <c r="T1778" i="1"/>
  <c r="O1778" i="1"/>
  <c r="A1778" i="1"/>
  <c r="AD1777" i="1"/>
  <c r="Z1777" i="1"/>
  <c r="AB1777" i="1" s="1"/>
  <c r="T1777" i="1"/>
  <c r="O1777" i="1"/>
  <c r="A1777" i="1"/>
  <c r="AD1776" i="1"/>
  <c r="Z1776" i="1"/>
  <c r="AB1776" i="1" s="1"/>
  <c r="T1776" i="1"/>
  <c r="O1776" i="1"/>
  <c r="A1776" i="1"/>
  <c r="AD1775" i="1"/>
  <c r="Z1775" i="1"/>
  <c r="AB1775" i="1" s="1"/>
  <c r="T1775" i="1"/>
  <c r="O1775" i="1"/>
  <c r="A1775" i="1"/>
  <c r="AD1774" i="1"/>
  <c r="Z1774" i="1"/>
  <c r="AB1774" i="1" s="1"/>
  <c r="T1774" i="1"/>
  <c r="O1774" i="1"/>
  <c r="A1774" i="1"/>
  <c r="AD1773" i="1"/>
  <c r="Z1773" i="1"/>
  <c r="AB1773" i="1" s="1"/>
  <c r="T1773" i="1"/>
  <c r="O1773" i="1"/>
  <c r="A1773" i="1"/>
  <c r="AD1772" i="1"/>
  <c r="Z1772" i="1"/>
  <c r="AB1772" i="1" s="1"/>
  <c r="T1772" i="1"/>
  <c r="O1772" i="1"/>
  <c r="M1772" i="1"/>
  <c r="A1772" i="1"/>
  <c r="AD1771" i="1"/>
  <c r="Z1771" i="1"/>
  <c r="AB1771" i="1" s="1"/>
  <c r="T1771" i="1"/>
  <c r="O1771" i="1"/>
  <c r="M1771" i="1"/>
  <c r="A1771" i="1"/>
  <c r="AD1770" i="1"/>
  <c r="Z1770" i="1"/>
  <c r="AB1770" i="1" s="1"/>
  <c r="T1770" i="1"/>
  <c r="O1770" i="1"/>
  <c r="M1770" i="1"/>
  <c r="A1770" i="1"/>
  <c r="AD1769" i="1"/>
  <c r="Z1769" i="1"/>
  <c r="AB1769" i="1" s="1"/>
  <c r="T1769" i="1"/>
  <c r="O1769" i="1"/>
  <c r="M1769" i="1"/>
  <c r="A1769" i="1"/>
  <c r="AD1768" i="1"/>
  <c r="Z1768" i="1"/>
  <c r="AB1768" i="1" s="1"/>
  <c r="T1768" i="1"/>
  <c r="O1768" i="1"/>
  <c r="M1768" i="1"/>
  <c r="A1768" i="1"/>
  <c r="AD1767" i="1"/>
  <c r="Z1767" i="1"/>
  <c r="AB1767" i="1" s="1"/>
  <c r="T1767" i="1"/>
  <c r="M1767" i="1"/>
  <c r="A1767" i="1"/>
  <c r="AD1766" i="1"/>
  <c r="Z1766" i="1"/>
  <c r="AB1766" i="1" s="1"/>
  <c r="T1766" i="1"/>
  <c r="O1766" i="1"/>
  <c r="M1766" i="1"/>
  <c r="A1766" i="1"/>
  <c r="AD1765" i="1"/>
  <c r="Z1765" i="1"/>
  <c r="AB1765" i="1" s="1"/>
  <c r="T1765" i="1"/>
  <c r="O1765" i="1"/>
  <c r="M1765" i="1"/>
  <c r="A1765" i="1"/>
  <c r="AD1764" i="1"/>
  <c r="Z1764" i="1"/>
  <c r="AB1764" i="1" s="1"/>
  <c r="T1764" i="1"/>
  <c r="O1764" i="1"/>
  <c r="M1764" i="1"/>
  <c r="A1764" i="1"/>
  <c r="AD1763" i="1"/>
  <c r="Z1763" i="1"/>
  <c r="AB1763" i="1" s="1"/>
  <c r="T1763" i="1"/>
  <c r="O1763" i="1"/>
  <c r="M1763" i="1"/>
  <c r="A1763" i="1"/>
  <c r="AD1762" i="1"/>
  <c r="Z1762" i="1"/>
  <c r="AB1762" i="1" s="1"/>
  <c r="T1762" i="1"/>
  <c r="O1762" i="1"/>
  <c r="A1762" i="1"/>
  <c r="AD1761" i="1"/>
  <c r="Z1761" i="1"/>
  <c r="AB1761" i="1" s="1"/>
  <c r="T1761" i="1"/>
  <c r="M1761" i="1"/>
  <c r="A1761" i="1"/>
  <c r="AD1760" i="1"/>
  <c r="Z1760" i="1"/>
  <c r="AB1760" i="1" s="1"/>
  <c r="T1760" i="1"/>
  <c r="O1760" i="1"/>
  <c r="M1760" i="1"/>
  <c r="A1760" i="1"/>
  <c r="AD1759" i="1"/>
  <c r="Z1759" i="1"/>
  <c r="AB1759" i="1" s="1"/>
  <c r="T1759" i="1"/>
  <c r="O1759" i="1"/>
  <c r="A1759" i="1"/>
  <c r="AD1758" i="1"/>
  <c r="Z1758" i="1"/>
  <c r="AB1758" i="1" s="1"/>
  <c r="T1758" i="1"/>
  <c r="O1758" i="1"/>
  <c r="A1758" i="1"/>
  <c r="AD1757" i="1"/>
  <c r="Z1757" i="1"/>
  <c r="AB1757" i="1" s="1"/>
  <c r="T1757" i="1"/>
  <c r="O1757" i="1"/>
  <c r="A1757" i="1"/>
  <c r="AD1756" i="1"/>
  <c r="Z1756" i="1"/>
  <c r="AB1756" i="1" s="1"/>
  <c r="T1756" i="1"/>
  <c r="O1756" i="1"/>
  <c r="A1756" i="1"/>
  <c r="AD1755" i="1"/>
  <c r="Z1755" i="1"/>
  <c r="AB1755" i="1" s="1"/>
  <c r="T1755" i="1"/>
  <c r="O1755" i="1"/>
  <c r="A1755" i="1"/>
  <c r="AD1754" i="1"/>
  <c r="Z1754" i="1"/>
  <c r="AB1754" i="1" s="1"/>
  <c r="T1754" i="1"/>
  <c r="O1754" i="1"/>
  <c r="M1754" i="1"/>
  <c r="A1754" i="1"/>
  <c r="AD1753" i="1"/>
  <c r="Z1753" i="1"/>
  <c r="AC1753" i="1" s="1"/>
  <c r="T1753" i="1"/>
  <c r="O1753" i="1"/>
  <c r="M1753" i="1"/>
  <c r="A1753" i="1"/>
  <c r="AD1752" i="1"/>
  <c r="Z1752" i="1"/>
  <c r="AB1752" i="1" s="1"/>
  <c r="T1752" i="1"/>
  <c r="O1752" i="1"/>
  <c r="M1752" i="1"/>
  <c r="A1752" i="1"/>
  <c r="AD1751" i="1"/>
  <c r="Z1751" i="1"/>
  <c r="AC1751" i="1" s="1"/>
  <c r="T1751" i="1"/>
  <c r="O1751" i="1"/>
  <c r="M1751" i="1"/>
  <c r="A1751" i="1"/>
  <c r="AD1750" i="1"/>
  <c r="Z1750" i="1"/>
  <c r="AB1750" i="1" s="1"/>
  <c r="T1750" i="1"/>
  <c r="O1750" i="1"/>
  <c r="M1750" i="1"/>
  <c r="A1750" i="1"/>
  <c r="AD1749" i="1"/>
  <c r="Z1749" i="1"/>
  <c r="AC1749" i="1" s="1"/>
  <c r="T1749" i="1"/>
  <c r="O1749" i="1"/>
  <c r="M1749" i="1"/>
  <c r="A1749" i="1"/>
  <c r="AD1748" i="1"/>
  <c r="Z1748" i="1"/>
  <c r="AB1748" i="1" s="1"/>
  <c r="T1748" i="1"/>
  <c r="O1748" i="1"/>
  <c r="M1748" i="1"/>
  <c r="A1748" i="1"/>
  <c r="AD1747" i="1"/>
  <c r="Z1747" i="1"/>
  <c r="AC1747" i="1" s="1"/>
  <c r="T1747" i="1"/>
  <c r="O1747" i="1"/>
  <c r="M1747" i="1"/>
  <c r="A1747" i="1"/>
  <c r="AD1746" i="1"/>
  <c r="Z1746" i="1"/>
  <c r="AB1746" i="1" s="1"/>
  <c r="T1746" i="1"/>
  <c r="O1746" i="1"/>
  <c r="M1746" i="1"/>
  <c r="A1746" i="1"/>
  <c r="AD1745" i="1"/>
  <c r="Z1745" i="1"/>
  <c r="AC1745" i="1" s="1"/>
  <c r="T1745" i="1"/>
  <c r="O1745" i="1"/>
  <c r="M1745" i="1"/>
  <c r="A1745" i="1"/>
  <c r="AD1744" i="1"/>
  <c r="Z1744" i="1"/>
  <c r="AB1744" i="1" s="1"/>
  <c r="T1744" i="1"/>
  <c r="O1744" i="1"/>
  <c r="M1744" i="1"/>
  <c r="A1744" i="1"/>
  <c r="AD1743" i="1"/>
  <c r="Z1743" i="1"/>
  <c r="AC1743" i="1" s="1"/>
  <c r="T1743" i="1"/>
  <c r="O1743" i="1"/>
  <c r="M1743" i="1"/>
  <c r="A1743" i="1"/>
  <c r="AD1742" i="1"/>
  <c r="Z1742" i="1"/>
  <c r="AB1742" i="1" s="1"/>
  <c r="T1742" i="1"/>
  <c r="O1742" i="1"/>
  <c r="M1742" i="1"/>
  <c r="A1742" i="1"/>
  <c r="AD1741" i="1"/>
  <c r="Z1741" i="1"/>
  <c r="AC1741" i="1" s="1"/>
  <c r="T1741" i="1"/>
  <c r="O1741" i="1"/>
  <c r="M1741" i="1"/>
  <c r="A1741" i="1"/>
  <c r="AD1740" i="1"/>
  <c r="Z1740" i="1"/>
  <c r="AB1740" i="1" s="1"/>
  <c r="T1740" i="1"/>
  <c r="O1740" i="1"/>
  <c r="M1740" i="1"/>
  <c r="A1740" i="1"/>
  <c r="AD1739" i="1"/>
  <c r="Z1739" i="1"/>
  <c r="AC1739" i="1" s="1"/>
  <c r="T1739" i="1"/>
  <c r="O1739" i="1"/>
  <c r="A1739" i="1"/>
  <c r="AD1738" i="1"/>
  <c r="Z1738" i="1"/>
  <c r="AC1738" i="1" s="1"/>
  <c r="T1738" i="1"/>
  <c r="O1738" i="1"/>
  <c r="A1738" i="1"/>
  <c r="AD1737" i="1"/>
  <c r="Z1737" i="1"/>
  <c r="AC1737" i="1" s="1"/>
  <c r="T1737" i="1"/>
  <c r="O1737" i="1"/>
  <c r="A1737" i="1"/>
  <c r="AD1736" i="1"/>
  <c r="Z1736" i="1"/>
  <c r="AC1736" i="1" s="1"/>
  <c r="T1736" i="1"/>
  <c r="O1736" i="1"/>
  <c r="A1736" i="1"/>
  <c r="AD1735" i="1"/>
  <c r="Z1735" i="1"/>
  <c r="AC1735" i="1" s="1"/>
  <c r="T1735" i="1"/>
  <c r="O1735" i="1"/>
  <c r="A1735" i="1"/>
  <c r="AD1734" i="1"/>
  <c r="Z1734" i="1"/>
  <c r="AC1734" i="1" s="1"/>
  <c r="T1734" i="1"/>
  <c r="O1734" i="1"/>
  <c r="A1734" i="1"/>
  <c r="AD1733" i="1"/>
  <c r="Z1733" i="1"/>
  <c r="AB1733" i="1" s="1"/>
  <c r="T1733" i="1"/>
  <c r="O1733" i="1"/>
  <c r="A1733" i="1"/>
  <c r="AD1732" i="1"/>
  <c r="Z1732" i="1"/>
  <c r="AB1732" i="1" s="1"/>
  <c r="T1732" i="1"/>
  <c r="O1732" i="1"/>
  <c r="A1732" i="1"/>
  <c r="AD1731" i="1"/>
  <c r="Z1731" i="1"/>
  <c r="AB1731" i="1" s="1"/>
  <c r="T1731" i="1"/>
  <c r="O1731" i="1"/>
  <c r="A1731" i="1"/>
  <c r="AD1730" i="1"/>
  <c r="Z1730" i="1"/>
  <c r="AB1730" i="1" s="1"/>
  <c r="T1730" i="1"/>
  <c r="O1730" i="1"/>
  <c r="A1730" i="1"/>
  <c r="AD1729" i="1"/>
  <c r="Z1729" i="1"/>
  <c r="AB1729" i="1" s="1"/>
  <c r="T1729" i="1"/>
  <c r="O1729" i="1"/>
  <c r="A1729" i="1"/>
  <c r="AD1728" i="1"/>
  <c r="Z1728" i="1"/>
  <c r="AB1728" i="1" s="1"/>
  <c r="T1728" i="1"/>
  <c r="O1728" i="1"/>
  <c r="A1728" i="1"/>
  <c r="AD1727" i="1"/>
  <c r="Z1727" i="1"/>
  <c r="AB1727" i="1" s="1"/>
  <c r="T1727" i="1"/>
  <c r="O1727" i="1"/>
  <c r="A1727" i="1"/>
  <c r="AD1726" i="1"/>
  <c r="Z1726" i="1"/>
  <c r="AB1726" i="1" s="1"/>
  <c r="T1726" i="1"/>
  <c r="O1726" i="1"/>
  <c r="A1726" i="1"/>
  <c r="AD1725" i="1"/>
  <c r="Z1725" i="1"/>
  <c r="AB1725" i="1" s="1"/>
  <c r="T1725" i="1"/>
  <c r="O1725" i="1"/>
  <c r="A1725" i="1"/>
  <c r="AD1724" i="1"/>
  <c r="Z1724" i="1"/>
  <c r="AB1724" i="1" s="1"/>
  <c r="T1724" i="1"/>
  <c r="O1724" i="1"/>
  <c r="A1724" i="1"/>
  <c r="AD1723" i="1"/>
  <c r="Z1723" i="1"/>
  <c r="AB1723" i="1" s="1"/>
  <c r="T1723" i="1"/>
  <c r="O1723" i="1"/>
  <c r="A1723" i="1"/>
  <c r="AD1722" i="1"/>
  <c r="Z1722" i="1"/>
  <c r="AB1722" i="1" s="1"/>
  <c r="T1722" i="1"/>
  <c r="O1722" i="1"/>
  <c r="A1722" i="1"/>
  <c r="AD1721" i="1"/>
  <c r="Z1721" i="1"/>
  <c r="AB1721" i="1" s="1"/>
  <c r="T1721" i="1"/>
  <c r="O1721" i="1"/>
  <c r="A1721" i="1"/>
  <c r="AD1720" i="1"/>
  <c r="Z1720" i="1"/>
  <c r="AB1720" i="1" s="1"/>
  <c r="T1720" i="1"/>
  <c r="O1720" i="1"/>
  <c r="A1720" i="1"/>
  <c r="AD1719" i="1"/>
  <c r="Z1719" i="1"/>
  <c r="AB1719" i="1" s="1"/>
  <c r="T1719" i="1"/>
  <c r="O1719" i="1"/>
  <c r="A1719" i="1"/>
  <c r="AD1718" i="1"/>
  <c r="Z1718" i="1"/>
  <c r="AB1718" i="1" s="1"/>
  <c r="T1718" i="1"/>
  <c r="O1718" i="1"/>
  <c r="A1718" i="1"/>
  <c r="AD1717" i="1"/>
  <c r="Z1717" i="1"/>
  <c r="AB1717" i="1" s="1"/>
  <c r="T1717" i="1"/>
  <c r="O1717" i="1"/>
  <c r="A1717" i="1"/>
  <c r="AD1716" i="1"/>
  <c r="Z1716" i="1"/>
  <c r="AB1716" i="1" s="1"/>
  <c r="T1716" i="1"/>
  <c r="O1716" i="1"/>
  <c r="A1716" i="1"/>
  <c r="AD1715" i="1"/>
  <c r="Z1715" i="1"/>
  <c r="AB1715" i="1" s="1"/>
  <c r="T1715" i="1"/>
  <c r="O1715" i="1"/>
  <c r="A1715" i="1"/>
  <c r="AD1714" i="1"/>
  <c r="Z1714" i="1"/>
  <c r="AB1714" i="1" s="1"/>
  <c r="T1714" i="1"/>
  <c r="O1714" i="1"/>
  <c r="A1714" i="1"/>
  <c r="AD1713" i="1"/>
  <c r="Z1713" i="1"/>
  <c r="AB1713" i="1" s="1"/>
  <c r="T1713" i="1"/>
  <c r="O1713" i="1"/>
  <c r="A1713" i="1"/>
  <c r="AD1712" i="1"/>
  <c r="Z1712" i="1"/>
  <c r="AB1712" i="1" s="1"/>
  <c r="T1712" i="1"/>
  <c r="O1712" i="1"/>
  <c r="A1712" i="1"/>
  <c r="AD1711" i="1"/>
  <c r="Z1711" i="1"/>
  <c r="AB1711" i="1" s="1"/>
  <c r="T1711" i="1"/>
  <c r="O1711" i="1"/>
  <c r="A1711" i="1"/>
  <c r="AD1710" i="1"/>
  <c r="Z1710" i="1"/>
  <c r="AB1710" i="1" s="1"/>
  <c r="T1710" i="1"/>
  <c r="O1710" i="1"/>
  <c r="A1710" i="1"/>
  <c r="AD1709" i="1"/>
  <c r="Z1709" i="1"/>
  <c r="AB1709" i="1" s="1"/>
  <c r="T1709" i="1"/>
  <c r="O1709" i="1"/>
  <c r="A1709" i="1"/>
  <c r="AD1708" i="1"/>
  <c r="Z1708" i="1"/>
  <c r="AB1708" i="1" s="1"/>
  <c r="T1708" i="1"/>
  <c r="O1708" i="1"/>
  <c r="A1708" i="1"/>
  <c r="AD1707" i="1"/>
  <c r="Z1707" i="1"/>
  <c r="AB1707" i="1" s="1"/>
  <c r="T1707" i="1"/>
  <c r="O1707" i="1"/>
  <c r="A1707" i="1"/>
  <c r="AD1706" i="1"/>
  <c r="Z1706" i="1"/>
  <c r="AB1706" i="1" s="1"/>
  <c r="T1706" i="1"/>
  <c r="O1706" i="1"/>
  <c r="A1706" i="1"/>
  <c r="AD1705" i="1"/>
  <c r="Z1705" i="1"/>
  <c r="AB1705" i="1" s="1"/>
  <c r="T1705" i="1"/>
  <c r="O1705" i="1"/>
  <c r="A1705" i="1"/>
  <c r="AD1704" i="1"/>
  <c r="Z1704" i="1"/>
  <c r="AB1704" i="1" s="1"/>
  <c r="T1704" i="1"/>
  <c r="O1704" i="1"/>
  <c r="A1704" i="1"/>
  <c r="AD1703" i="1"/>
  <c r="Z1703" i="1"/>
  <c r="AB1703" i="1" s="1"/>
  <c r="T1703" i="1"/>
  <c r="O1703" i="1"/>
  <c r="A1703" i="1"/>
  <c r="AD1702" i="1"/>
  <c r="Z1702" i="1"/>
  <c r="AB1702" i="1" s="1"/>
  <c r="T1702" i="1"/>
  <c r="O1702" i="1"/>
  <c r="A1702" i="1"/>
  <c r="AD1701" i="1"/>
  <c r="Z1701" i="1"/>
  <c r="AB1701" i="1" s="1"/>
  <c r="T1701" i="1"/>
  <c r="O1701" i="1"/>
  <c r="A1701" i="1"/>
  <c r="AD1700" i="1"/>
  <c r="Z1700" i="1"/>
  <c r="AB1700" i="1" s="1"/>
  <c r="T1700" i="1"/>
  <c r="O1700" i="1"/>
  <c r="A1700" i="1"/>
  <c r="AD1699" i="1"/>
  <c r="Z1699" i="1"/>
  <c r="AB1699" i="1" s="1"/>
  <c r="T1699" i="1"/>
  <c r="O1699" i="1"/>
  <c r="A1699" i="1"/>
  <c r="AD1698" i="1"/>
  <c r="Z1698" i="1"/>
  <c r="AB1698" i="1" s="1"/>
  <c r="T1698" i="1"/>
  <c r="O1698" i="1"/>
  <c r="A1698" i="1"/>
  <c r="AD1697" i="1"/>
  <c r="Z1697" i="1"/>
  <c r="AB1697" i="1" s="1"/>
  <c r="T1697" i="1"/>
  <c r="O1697" i="1"/>
  <c r="A1697" i="1"/>
  <c r="AD1696" i="1"/>
  <c r="Z1696" i="1"/>
  <c r="AB1696" i="1" s="1"/>
  <c r="T1696" i="1"/>
  <c r="O1696" i="1"/>
  <c r="A1696" i="1"/>
  <c r="AD1695" i="1"/>
  <c r="Z1695" i="1"/>
  <c r="AB1695" i="1" s="1"/>
  <c r="T1695" i="1"/>
  <c r="O1695" i="1"/>
  <c r="A1695" i="1"/>
  <c r="AD1694" i="1"/>
  <c r="Z1694" i="1"/>
  <c r="AB1694" i="1" s="1"/>
  <c r="T1694" i="1"/>
  <c r="O1694" i="1"/>
  <c r="A1694" i="1"/>
  <c r="AD1693" i="1"/>
  <c r="Z1693" i="1"/>
  <c r="AB1693" i="1" s="1"/>
  <c r="T1693" i="1"/>
  <c r="O1693" i="1"/>
  <c r="A1693" i="1"/>
  <c r="AD1692" i="1"/>
  <c r="Z1692" i="1"/>
  <c r="AB1692" i="1" s="1"/>
  <c r="T1692" i="1"/>
  <c r="O1692" i="1"/>
  <c r="A1692" i="1"/>
  <c r="AD1691" i="1"/>
  <c r="Z1691" i="1"/>
  <c r="AB1691" i="1" s="1"/>
  <c r="T1691" i="1"/>
  <c r="O1691" i="1"/>
  <c r="M1691" i="1"/>
  <c r="A1691" i="1"/>
  <c r="AD1690" i="1"/>
  <c r="Z1690" i="1"/>
  <c r="AB1690" i="1" s="1"/>
  <c r="T1690" i="1"/>
  <c r="O1690" i="1"/>
  <c r="M1690" i="1"/>
  <c r="A1690" i="1"/>
  <c r="AD1689" i="1"/>
  <c r="Z1689" i="1"/>
  <c r="AB1689" i="1" s="1"/>
  <c r="T1689" i="1"/>
  <c r="O1689" i="1"/>
  <c r="M1689" i="1"/>
  <c r="A1689" i="1"/>
  <c r="AD1688" i="1"/>
  <c r="Z1688" i="1"/>
  <c r="AB1688" i="1" s="1"/>
  <c r="T1688" i="1"/>
  <c r="O1688" i="1"/>
  <c r="M1688" i="1"/>
  <c r="A1688" i="1"/>
  <c r="AD1687" i="1"/>
  <c r="Z1687" i="1"/>
  <c r="AB1687" i="1" s="1"/>
  <c r="T1687" i="1"/>
  <c r="O1687" i="1"/>
  <c r="M1687" i="1"/>
  <c r="A1687" i="1"/>
  <c r="AD1686" i="1"/>
  <c r="Z1686" i="1"/>
  <c r="AB1686" i="1" s="1"/>
  <c r="T1686" i="1"/>
  <c r="O1686" i="1"/>
  <c r="M1686" i="1"/>
  <c r="A1686" i="1"/>
  <c r="AD1685" i="1"/>
  <c r="Z1685" i="1"/>
  <c r="AB1685" i="1" s="1"/>
  <c r="T1685" i="1"/>
  <c r="O1685" i="1"/>
  <c r="M1685" i="1"/>
  <c r="A1685" i="1"/>
  <c r="AD1684" i="1"/>
  <c r="Z1684" i="1"/>
  <c r="AB1684" i="1" s="1"/>
  <c r="T1684" i="1"/>
  <c r="O1684" i="1"/>
  <c r="M1684" i="1"/>
  <c r="A1684" i="1"/>
  <c r="AD1683" i="1"/>
  <c r="Z1683" i="1"/>
  <c r="AB1683" i="1" s="1"/>
  <c r="T1683" i="1"/>
  <c r="O1683" i="1"/>
  <c r="M1683" i="1"/>
  <c r="A1683" i="1"/>
  <c r="AD1682" i="1"/>
  <c r="Z1682" i="1"/>
  <c r="AB1682" i="1" s="1"/>
  <c r="T1682" i="1"/>
  <c r="O1682" i="1"/>
  <c r="M1682" i="1"/>
  <c r="A1682" i="1"/>
  <c r="AD1681" i="1"/>
  <c r="Z1681" i="1"/>
  <c r="AB1681" i="1" s="1"/>
  <c r="T1681" i="1"/>
  <c r="O1681" i="1"/>
  <c r="M1681" i="1"/>
  <c r="A1681" i="1"/>
  <c r="AD1680" i="1"/>
  <c r="Z1680" i="1"/>
  <c r="AB1680" i="1" s="1"/>
  <c r="T1680" i="1"/>
  <c r="O1680" i="1"/>
  <c r="A1680" i="1"/>
  <c r="AD1679" i="1"/>
  <c r="Z1679" i="1"/>
  <c r="AB1679" i="1" s="1"/>
  <c r="T1679" i="1"/>
  <c r="O1679" i="1"/>
  <c r="M1679" i="1"/>
  <c r="A1679" i="1"/>
  <c r="AD1678" i="1"/>
  <c r="Z1678" i="1"/>
  <c r="AB1678" i="1" s="1"/>
  <c r="T1678" i="1"/>
  <c r="O1678" i="1"/>
  <c r="M1678" i="1"/>
  <c r="A1678" i="1"/>
  <c r="AD1677" i="1"/>
  <c r="Z1677" i="1"/>
  <c r="AB1677" i="1" s="1"/>
  <c r="T1677" i="1"/>
  <c r="O1677" i="1"/>
  <c r="M1677" i="1"/>
  <c r="A1677" i="1"/>
  <c r="AD1676" i="1"/>
  <c r="Z1676" i="1"/>
  <c r="AB1676" i="1" s="1"/>
  <c r="T1676" i="1"/>
  <c r="O1676" i="1"/>
  <c r="M1676" i="1"/>
  <c r="A1676" i="1"/>
  <c r="AD1675" i="1"/>
  <c r="Z1675" i="1"/>
  <c r="AB1675" i="1" s="1"/>
  <c r="T1675" i="1"/>
  <c r="O1675" i="1"/>
  <c r="M1675" i="1"/>
  <c r="A1675" i="1"/>
  <c r="AD1674" i="1"/>
  <c r="Z1674" i="1"/>
  <c r="AB1674" i="1" s="1"/>
  <c r="T1674" i="1"/>
  <c r="O1674" i="1"/>
  <c r="M1674" i="1"/>
  <c r="A1674" i="1"/>
  <c r="AD1673" i="1"/>
  <c r="Z1673" i="1"/>
  <c r="AB1673" i="1" s="1"/>
  <c r="T1673" i="1"/>
  <c r="O1673" i="1"/>
  <c r="M1673" i="1"/>
  <c r="A1673" i="1"/>
  <c r="AD1672" i="1"/>
  <c r="Z1672" i="1"/>
  <c r="AB1672" i="1" s="1"/>
  <c r="T1672" i="1"/>
  <c r="O1672" i="1"/>
  <c r="M1672" i="1"/>
  <c r="A1672" i="1"/>
  <c r="AD1671" i="1"/>
  <c r="Z1671" i="1"/>
  <c r="AB1671" i="1" s="1"/>
  <c r="T1671" i="1"/>
  <c r="O1671" i="1"/>
  <c r="M1671" i="1"/>
  <c r="A1671" i="1"/>
  <c r="AD1670" i="1"/>
  <c r="Z1670" i="1"/>
  <c r="AB1670" i="1" s="1"/>
  <c r="T1670" i="1"/>
  <c r="O1670" i="1"/>
  <c r="M1670" i="1"/>
  <c r="A1670" i="1"/>
  <c r="AD1669" i="1"/>
  <c r="Z1669" i="1"/>
  <c r="AB1669" i="1" s="1"/>
  <c r="T1669" i="1"/>
  <c r="O1669" i="1"/>
  <c r="M1669" i="1"/>
  <c r="A1669" i="1"/>
  <c r="AD1668" i="1"/>
  <c r="Z1668" i="1"/>
  <c r="AB1668" i="1" s="1"/>
  <c r="T1668" i="1"/>
  <c r="O1668" i="1"/>
  <c r="M1668" i="1"/>
  <c r="A1668" i="1"/>
  <c r="AD1667" i="1"/>
  <c r="Z1667" i="1"/>
  <c r="AB1667" i="1" s="1"/>
  <c r="T1667" i="1"/>
  <c r="O1667" i="1"/>
  <c r="M1667" i="1"/>
  <c r="A1667" i="1"/>
  <c r="AD1666" i="1"/>
  <c r="Z1666" i="1"/>
  <c r="AB1666" i="1" s="1"/>
  <c r="T1666" i="1"/>
  <c r="O1666" i="1"/>
  <c r="A1666" i="1"/>
  <c r="AD1665" i="1"/>
  <c r="Z1665" i="1"/>
  <c r="AB1665" i="1" s="1"/>
  <c r="T1665" i="1"/>
  <c r="O1665" i="1"/>
  <c r="M1665" i="1"/>
  <c r="A1665" i="1"/>
  <c r="AD1664" i="1"/>
  <c r="Z1664" i="1"/>
  <c r="AB1664" i="1" s="1"/>
  <c r="T1664" i="1"/>
  <c r="O1664" i="1"/>
  <c r="M1664" i="1"/>
  <c r="A1664" i="1"/>
  <c r="AD1663" i="1"/>
  <c r="Z1663" i="1"/>
  <c r="AB1663" i="1" s="1"/>
  <c r="T1663" i="1"/>
  <c r="O1663" i="1"/>
  <c r="M1663" i="1"/>
  <c r="A1663" i="1"/>
  <c r="AD1662" i="1"/>
  <c r="Z1662" i="1"/>
  <c r="AB1662" i="1" s="1"/>
  <c r="T1662" i="1"/>
  <c r="O1662" i="1"/>
  <c r="M1662" i="1"/>
  <c r="A1662" i="1"/>
  <c r="AD1661" i="1"/>
  <c r="Z1661" i="1"/>
  <c r="AB1661" i="1" s="1"/>
  <c r="T1661" i="1"/>
  <c r="O1661" i="1"/>
  <c r="M1661" i="1"/>
  <c r="A1661" i="1"/>
  <c r="AD1660" i="1"/>
  <c r="Z1660" i="1"/>
  <c r="AB1660" i="1" s="1"/>
  <c r="T1660" i="1"/>
  <c r="O1660" i="1"/>
  <c r="M1660" i="1"/>
  <c r="A1660" i="1"/>
  <c r="AD1659" i="1"/>
  <c r="Z1659" i="1"/>
  <c r="AB1659" i="1" s="1"/>
  <c r="T1659" i="1"/>
  <c r="O1659" i="1"/>
  <c r="M1659" i="1"/>
  <c r="A1659" i="1"/>
  <c r="AD1658" i="1"/>
  <c r="Z1658" i="1"/>
  <c r="AB1658" i="1" s="1"/>
  <c r="T1658" i="1"/>
  <c r="O1658" i="1"/>
  <c r="M1658" i="1"/>
  <c r="A1658" i="1"/>
  <c r="AD1657" i="1"/>
  <c r="Z1657" i="1"/>
  <c r="AB1657" i="1" s="1"/>
  <c r="T1657" i="1"/>
  <c r="O1657" i="1"/>
  <c r="M1657" i="1"/>
  <c r="A1657" i="1"/>
  <c r="AD1656" i="1"/>
  <c r="Z1656" i="1"/>
  <c r="AB1656" i="1" s="1"/>
  <c r="T1656" i="1"/>
  <c r="O1656" i="1"/>
  <c r="M1656" i="1"/>
  <c r="A1656" i="1"/>
  <c r="AD1655" i="1"/>
  <c r="Z1655" i="1"/>
  <c r="AB1655" i="1" s="1"/>
  <c r="T1655" i="1"/>
  <c r="O1655" i="1"/>
  <c r="M1655" i="1"/>
  <c r="A1655" i="1"/>
  <c r="AD1654" i="1"/>
  <c r="Z1654" i="1"/>
  <c r="AB1654" i="1" s="1"/>
  <c r="T1654" i="1"/>
  <c r="O1654" i="1"/>
  <c r="A1654" i="1"/>
  <c r="AD1653" i="1"/>
  <c r="Z1653" i="1"/>
  <c r="AB1653" i="1" s="1"/>
  <c r="T1653" i="1"/>
  <c r="O1653" i="1"/>
  <c r="A1653" i="1"/>
  <c r="AD1652" i="1"/>
  <c r="Z1652" i="1"/>
  <c r="AB1652" i="1" s="1"/>
  <c r="T1652" i="1"/>
  <c r="O1652" i="1"/>
  <c r="A1652" i="1"/>
  <c r="AD1651" i="1"/>
  <c r="Z1651" i="1"/>
  <c r="AB1651" i="1" s="1"/>
  <c r="T1651" i="1"/>
  <c r="O1651" i="1"/>
  <c r="A1651" i="1"/>
  <c r="AD1650" i="1"/>
  <c r="Z1650" i="1"/>
  <c r="AB1650" i="1" s="1"/>
  <c r="T1650" i="1"/>
  <c r="O1650" i="1"/>
  <c r="A1650" i="1"/>
  <c r="AD1649" i="1"/>
  <c r="Z1649" i="1"/>
  <c r="AB1649" i="1" s="1"/>
  <c r="T1649" i="1"/>
  <c r="O1649" i="1"/>
  <c r="A1649" i="1"/>
  <c r="AD1648" i="1"/>
  <c r="Z1648" i="1"/>
  <c r="AB1648" i="1" s="1"/>
  <c r="T1648" i="1"/>
  <c r="O1648" i="1"/>
  <c r="A1648" i="1"/>
  <c r="AD1647" i="1"/>
  <c r="Z1647" i="1"/>
  <c r="AB1647" i="1" s="1"/>
  <c r="T1647" i="1"/>
  <c r="O1647" i="1"/>
  <c r="A1647" i="1"/>
  <c r="AD1646" i="1"/>
  <c r="Z1646" i="1"/>
  <c r="AB1646" i="1" s="1"/>
  <c r="T1646" i="1"/>
  <c r="O1646" i="1"/>
  <c r="A1646" i="1"/>
  <c r="AD1645" i="1"/>
  <c r="Z1645" i="1"/>
  <c r="AB1645" i="1" s="1"/>
  <c r="T1645" i="1"/>
  <c r="O1645" i="1"/>
  <c r="A1645" i="1"/>
  <c r="AD1644" i="1"/>
  <c r="Z1644" i="1"/>
  <c r="AB1644" i="1" s="1"/>
  <c r="T1644" i="1"/>
  <c r="O1644" i="1"/>
  <c r="A1644" i="1"/>
  <c r="AD1643" i="1"/>
  <c r="Z1643" i="1"/>
  <c r="AB1643" i="1" s="1"/>
  <c r="T1643" i="1"/>
  <c r="O1643" i="1"/>
  <c r="A1643" i="1"/>
  <c r="AD1642" i="1"/>
  <c r="Z1642" i="1"/>
  <c r="AB1642" i="1" s="1"/>
  <c r="T1642" i="1"/>
  <c r="O1642" i="1"/>
  <c r="A1642" i="1"/>
  <c r="AD1641" i="1"/>
  <c r="Z1641" i="1"/>
  <c r="AB1641" i="1" s="1"/>
  <c r="T1641" i="1"/>
  <c r="O1641" i="1"/>
  <c r="A1641" i="1"/>
  <c r="AD1640" i="1"/>
  <c r="Z1640" i="1"/>
  <c r="AB1640" i="1" s="1"/>
  <c r="T1640" i="1"/>
  <c r="O1640" i="1"/>
  <c r="A1640" i="1"/>
  <c r="AD1639" i="1"/>
  <c r="Z1639" i="1"/>
  <c r="AB1639" i="1" s="1"/>
  <c r="T1639" i="1"/>
  <c r="O1639" i="1"/>
  <c r="A1639" i="1"/>
  <c r="AD1638" i="1"/>
  <c r="Z1638" i="1"/>
  <c r="AB1638" i="1" s="1"/>
  <c r="T1638" i="1"/>
  <c r="O1638" i="1"/>
  <c r="A1638" i="1"/>
  <c r="AD1637" i="1"/>
  <c r="Z1637" i="1"/>
  <c r="AB1637" i="1" s="1"/>
  <c r="T1637" i="1"/>
  <c r="O1637" i="1"/>
  <c r="A1637" i="1"/>
  <c r="AD1636" i="1"/>
  <c r="Z1636" i="1"/>
  <c r="AB1636" i="1" s="1"/>
  <c r="T1636" i="1"/>
  <c r="O1636" i="1"/>
  <c r="A1636" i="1"/>
  <c r="AD1635" i="1"/>
  <c r="Z1635" i="1"/>
  <c r="AB1635" i="1" s="1"/>
  <c r="T1635" i="1"/>
  <c r="O1635" i="1"/>
  <c r="A1635" i="1"/>
  <c r="AD1634" i="1"/>
  <c r="Z1634" i="1"/>
  <c r="AB1634" i="1" s="1"/>
  <c r="T1634" i="1"/>
  <c r="O1634" i="1"/>
  <c r="A1634" i="1"/>
  <c r="AD1633" i="1"/>
  <c r="Z1633" i="1"/>
  <c r="AB1633" i="1" s="1"/>
  <c r="T1633" i="1"/>
  <c r="O1633" i="1"/>
  <c r="A1633" i="1"/>
  <c r="AD1632" i="1"/>
  <c r="Z1632" i="1"/>
  <c r="AB1632" i="1" s="1"/>
  <c r="T1632" i="1"/>
  <c r="O1632" i="1"/>
  <c r="A1632" i="1"/>
  <c r="AD1631" i="1"/>
  <c r="Z1631" i="1"/>
  <c r="AB1631" i="1" s="1"/>
  <c r="T1631" i="1"/>
  <c r="O1631" i="1"/>
  <c r="A1631" i="1"/>
  <c r="AD1630" i="1"/>
  <c r="Z1630" i="1"/>
  <c r="AB1630" i="1" s="1"/>
  <c r="T1630" i="1"/>
  <c r="O1630" i="1"/>
  <c r="A1630" i="1"/>
  <c r="AD1629" i="1"/>
  <c r="Z1629" i="1"/>
  <c r="AB1629" i="1" s="1"/>
  <c r="T1629" i="1"/>
  <c r="O1629" i="1"/>
  <c r="A1629" i="1"/>
  <c r="AD1628" i="1"/>
  <c r="Z1628" i="1"/>
  <c r="AB1628" i="1" s="1"/>
  <c r="T1628" i="1"/>
  <c r="O1628" i="1"/>
  <c r="A1628" i="1"/>
  <c r="AD1627" i="1"/>
  <c r="Z1627" i="1"/>
  <c r="AB1627" i="1" s="1"/>
  <c r="T1627" i="1"/>
  <c r="O1627" i="1"/>
  <c r="A1627" i="1"/>
  <c r="AD1626" i="1"/>
  <c r="Z1626" i="1"/>
  <c r="AB1626" i="1" s="1"/>
  <c r="T1626" i="1"/>
  <c r="O1626" i="1"/>
  <c r="A1626" i="1"/>
  <c r="AD1625" i="1"/>
  <c r="Z1625" i="1"/>
  <c r="AB1625" i="1" s="1"/>
  <c r="T1625" i="1"/>
  <c r="O1625" i="1"/>
  <c r="A1625" i="1"/>
  <c r="AD1624" i="1"/>
  <c r="Z1624" i="1"/>
  <c r="AB1624" i="1" s="1"/>
  <c r="T1624" i="1"/>
  <c r="O1624" i="1"/>
  <c r="A1624" i="1"/>
  <c r="AD1623" i="1"/>
  <c r="Z1623" i="1"/>
  <c r="AB1623" i="1" s="1"/>
  <c r="T1623" i="1"/>
  <c r="O1623" i="1"/>
  <c r="A1623" i="1"/>
  <c r="AD1622" i="1"/>
  <c r="Z1622" i="1"/>
  <c r="AB1622" i="1" s="1"/>
  <c r="T1622" i="1"/>
  <c r="O1622" i="1"/>
  <c r="A1622" i="1"/>
  <c r="AD1621" i="1"/>
  <c r="Z1621" i="1"/>
  <c r="AB1621" i="1" s="1"/>
  <c r="T1621" i="1"/>
  <c r="O1621" i="1"/>
  <c r="A1621" i="1"/>
  <c r="AI1620" i="1"/>
  <c r="AD1620" i="1"/>
  <c r="Z1620" i="1"/>
  <c r="AC1620" i="1" s="1"/>
  <c r="T1620" i="1"/>
  <c r="O1620" i="1"/>
  <c r="A1620" i="1"/>
  <c r="AI1619" i="1"/>
  <c r="O1619" i="1" s="1"/>
  <c r="AD1619" i="1"/>
  <c r="Z1619" i="1"/>
  <c r="AB1619" i="1" s="1"/>
  <c r="T1619" i="1"/>
  <c r="A1619" i="1"/>
  <c r="AD1618" i="1"/>
  <c r="Z1618" i="1"/>
  <c r="AB1618" i="1" s="1"/>
  <c r="T1618" i="1"/>
  <c r="O1618" i="1"/>
  <c r="A1618" i="1"/>
  <c r="AD1617" i="1"/>
  <c r="Z1617" i="1"/>
  <c r="AB1617" i="1" s="1"/>
  <c r="T1617" i="1"/>
  <c r="O1617" i="1"/>
  <c r="A1617" i="1"/>
  <c r="AD1616" i="1"/>
  <c r="Z1616" i="1"/>
  <c r="AB1616" i="1" s="1"/>
  <c r="T1616" i="1"/>
  <c r="O1616" i="1"/>
  <c r="A1616" i="1"/>
  <c r="AD1615" i="1"/>
  <c r="Z1615" i="1"/>
  <c r="AB1615" i="1" s="1"/>
  <c r="T1615" i="1"/>
  <c r="O1615" i="1"/>
  <c r="A1615" i="1"/>
  <c r="AD1614" i="1"/>
  <c r="Z1614" i="1"/>
  <c r="AB1614" i="1" s="1"/>
  <c r="T1614" i="1"/>
  <c r="O1614" i="1"/>
  <c r="A1614" i="1"/>
  <c r="AD1613" i="1"/>
  <c r="Z1613" i="1"/>
  <c r="AB1613" i="1" s="1"/>
  <c r="T1613" i="1"/>
  <c r="O1613" i="1"/>
  <c r="A1613" i="1"/>
  <c r="AD1612" i="1"/>
  <c r="Z1612" i="1"/>
  <c r="AB1612" i="1" s="1"/>
  <c r="T1612" i="1"/>
  <c r="O1612" i="1"/>
  <c r="A1612" i="1"/>
  <c r="AD1611" i="1"/>
  <c r="Z1611" i="1"/>
  <c r="AB1611" i="1" s="1"/>
  <c r="T1611" i="1"/>
  <c r="O1611" i="1"/>
  <c r="A1611" i="1"/>
  <c r="AD1610" i="1"/>
  <c r="Z1610" i="1"/>
  <c r="AB1610" i="1" s="1"/>
  <c r="T1610" i="1"/>
  <c r="O1610" i="1"/>
  <c r="A1610" i="1"/>
  <c r="AD1609" i="1"/>
  <c r="Z1609" i="1"/>
  <c r="AB1609" i="1" s="1"/>
  <c r="T1609" i="1"/>
  <c r="O1609" i="1"/>
  <c r="A1609" i="1"/>
  <c r="AD1608" i="1"/>
  <c r="Z1608" i="1"/>
  <c r="AB1608" i="1" s="1"/>
  <c r="T1608" i="1"/>
  <c r="O1608" i="1"/>
  <c r="A1608" i="1"/>
  <c r="AD1607" i="1"/>
  <c r="Z1607" i="1"/>
  <c r="AB1607" i="1" s="1"/>
  <c r="T1607" i="1"/>
  <c r="O1607" i="1"/>
  <c r="A1607" i="1"/>
  <c r="AD1606" i="1"/>
  <c r="Z1606" i="1"/>
  <c r="AB1606" i="1" s="1"/>
  <c r="T1606" i="1"/>
  <c r="A1606" i="1"/>
  <c r="AD1605" i="1"/>
  <c r="Z1605" i="1"/>
  <c r="AC1605" i="1" s="1"/>
  <c r="T1605" i="1"/>
  <c r="A1605" i="1"/>
  <c r="AD1604" i="1"/>
  <c r="Z1604" i="1"/>
  <c r="AB1604" i="1" s="1"/>
  <c r="T1604" i="1"/>
  <c r="A1604" i="1"/>
  <c r="AD1603" i="1"/>
  <c r="Z1603" i="1"/>
  <c r="AC1603" i="1" s="1"/>
  <c r="T1603" i="1"/>
  <c r="A1603" i="1"/>
  <c r="AD1602" i="1"/>
  <c r="Z1602" i="1"/>
  <c r="AB1602" i="1" s="1"/>
  <c r="T1602" i="1"/>
  <c r="A1602" i="1"/>
  <c r="AD1601" i="1"/>
  <c r="Z1601" i="1"/>
  <c r="AC1601" i="1" s="1"/>
  <c r="T1601" i="1"/>
  <c r="A1601" i="1"/>
  <c r="AD1600" i="1"/>
  <c r="Z1600" i="1"/>
  <c r="AB1600" i="1" s="1"/>
  <c r="T1600" i="1"/>
  <c r="A1600" i="1"/>
  <c r="AD1599" i="1"/>
  <c r="Z1599" i="1"/>
  <c r="AC1599" i="1" s="1"/>
  <c r="T1599" i="1"/>
  <c r="A1599" i="1"/>
  <c r="AD1598" i="1"/>
  <c r="Z1598" i="1"/>
  <c r="AB1598" i="1" s="1"/>
  <c r="T1598" i="1"/>
  <c r="A1598" i="1"/>
  <c r="AD1597" i="1"/>
  <c r="Z1597" i="1"/>
  <c r="AC1597" i="1" s="1"/>
  <c r="T1597" i="1"/>
  <c r="A1597" i="1"/>
  <c r="AD1596" i="1"/>
  <c r="Z1596" i="1"/>
  <c r="AB1596" i="1" s="1"/>
  <c r="T1596" i="1"/>
  <c r="A1596" i="1"/>
  <c r="AD1595" i="1"/>
  <c r="Z1595" i="1"/>
  <c r="AC1595" i="1" s="1"/>
  <c r="T1595" i="1"/>
  <c r="A1595" i="1"/>
  <c r="AD1594" i="1"/>
  <c r="Z1594" i="1"/>
  <c r="AB1594" i="1" s="1"/>
  <c r="T1594" i="1"/>
  <c r="A1594" i="1"/>
  <c r="AD1593" i="1"/>
  <c r="Z1593" i="1"/>
  <c r="AC1593" i="1" s="1"/>
  <c r="T1593" i="1"/>
  <c r="A1593" i="1"/>
  <c r="AD1592" i="1"/>
  <c r="Z1592" i="1"/>
  <c r="AB1592" i="1" s="1"/>
  <c r="T1592" i="1"/>
  <c r="A1592" i="1"/>
  <c r="AD1591" i="1"/>
  <c r="Z1591" i="1"/>
  <c r="AC1591" i="1" s="1"/>
  <c r="T1591" i="1"/>
  <c r="A1591" i="1"/>
  <c r="AD1590" i="1"/>
  <c r="Z1590" i="1"/>
  <c r="AB1590" i="1" s="1"/>
  <c r="T1590" i="1"/>
  <c r="A1590" i="1"/>
  <c r="AD1589" i="1"/>
  <c r="Z1589" i="1"/>
  <c r="AC1589" i="1" s="1"/>
  <c r="T1589" i="1"/>
  <c r="A1589" i="1"/>
  <c r="AD1588" i="1"/>
  <c r="Z1588" i="1"/>
  <c r="AB1588" i="1" s="1"/>
  <c r="T1588" i="1"/>
  <c r="A1588" i="1"/>
  <c r="AD1587" i="1"/>
  <c r="Z1587" i="1"/>
  <c r="AC1587" i="1" s="1"/>
  <c r="T1587" i="1"/>
  <c r="A1587" i="1"/>
  <c r="AD1586" i="1"/>
  <c r="Z1586" i="1"/>
  <c r="AB1586" i="1" s="1"/>
  <c r="T1586" i="1"/>
  <c r="A1586" i="1"/>
  <c r="AD1585" i="1"/>
  <c r="Z1585" i="1"/>
  <c r="AC1585" i="1" s="1"/>
  <c r="T1585" i="1"/>
  <c r="A1585" i="1"/>
  <c r="AD1584" i="1"/>
  <c r="Z1584" i="1"/>
  <c r="AB1584" i="1" s="1"/>
  <c r="T1584" i="1"/>
  <c r="A1584" i="1"/>
  <c r="AD1583" i="1"/>
  <c r="Z1583" i="1"/>
  <c r="AC1583" i="1" s="1"/>
  <c r="T1583" i="1"/>
  <c r="A1583" i="1"/>
  <c r="AD1582" i="1"/>
  <c r="Z1582" i="1"/>
  <c r="AB1582" i="1" s="1"/>
  <c r="T1582" i="1"/>
  <c r="A1582" i="1"/>
  <c r="AD1581" i="1"/>
  <c r="Z1581" i="1"/>
  <c r="AC1581" i="1" s="1"/>
  <c r="T1581" i="1"/>
  <c r="A1581" i="1"/>
  <c r="AD1580" i="1"/>
  <c r="Z1580" i="1"/>
  <c r="AB1580" i="1" s="1"/>
  <c r="T1580" i="1"/>
  <c r="A1580" i="1"/>
  <c r="AD1579" i="1"/>
  <c r="Z1579" i="1"/>
  <c r="AC1579" i="1" s="1"/>
  <c r="T1579" i="1"/>
  <c r="A1579" i="1"/>
  <c r="AD1578" i="1"/>
  <c r="Z1578" i="1"/>
  <c r="AB1578" i="1" s="1"/>
  <c r="T1578" i="1"/>
  <c r="A1578" i="1"/>
  <c r="AD1577" i="1"/>
  <c r="Z1577" i="1"/>
  <c r="AC1577" i="1" s="1"/>
  <c r="T1577" i="1"/>
  <c r="A1577" i="1"/>
  <c r="AD1576" i="1"/>
  <c r="Z1576" i="1"/>
  <c r="AB1576" i="1" s="1"/>
  <c r="T1576" i="1"/>
  <c r="A1576" i="1"/>
  <c r="AD1575" i="1"/>
  <c r="Z1575" i="1"/>
  <c r="AC1575" i="1" s="1"/>
  <c r="T1575" i="1"/>
  <c r="A1575" i="1"/>
  <c r="AD1574" i="1"/>
  <c r="Z1574" i="1"/>
  <c r="AB1574" i="1" s="1"/>
  <c r="T1574" i="1"/>
  <c r="A1574" i="1"/>
  <c r="AD1573" i="1"/>
  <c r="Z1573" i="1"/>
  <c r="AC1573" i="1" s="1"/>
  <c r="T1573" i="1"/>
  <c r="A1573" i="1"/>
  <c r="AD1572" i="1"/>
  <c r="Z1572" i="1"/>
  <c r="AB1572" i="1" s="1"/>
  <c r="T1572" i="1"/>
  <c r="A1572" i="1"/>
  <c r="AD1571" i="1"/>
  <c r="Z1571" i="1"/>
  <c r="AC1571" i="1" s="1"/>
  <c r="T1571" i="1"/>
  <c r="A1571" i="1"/>
  <c r="AD1570" i="1"/>
  <c r="Z1570" i="1"/>
  <c r="AB1570" i="1" s="1"/>
  <c r="T1570" i="1"/>
  <c r="A1570" i="1"/>
  <c r="AD1569" i="1"/>
  <c r="Z1569" i="1"/>
  <c r="AC1569" i="1" s="1"/>
  <c r="T1569" i="1"/>
  <c r="A1569" i="1"/>
  <c r="AD1568" i="1"/>
  <c r="Z1568" i="1"/>
  <c r="AB1568" i="1" s="1"/>
  <c r="T1568" i="1"/>
  <c r="A1568" i="1"/>
  <c r="AD1567" i="1"/>
  <c r="Z1567" i="1"/>
  <c r="AC1567" i="1" s="1"/>
  <c r="T1567" i="1"/>
  <c r="A1567" i="1"/>
  <c r="AD1566" i="1"/>
  <c r="Z1566" i="1"/>
  <c r="AB1566" i="1" s="1"/>
  <c r="T1566" i="1"/>
  <c r="A1566" i="1"/>
  <c r="AD1565" i="1"/>
  <c r="Z1565" i="1"/>
  <c r="AC1565" i="1" s="1"/>
  <c r="T1565" i="1"/>
  <c r="A1565" i="1"/>
  <c r="AD1564" i="1"/>
  <c r="Z1564" i="1"/>
  <c r="AB1564" i="1" s="1"/>
  <c r="T1564" i="1"/>
  <c r="A1564" i="1"/>
  <c r="AD1563" i="1"/>
  <c r="Z1563" i="1"/>
  <c r="AC1563" i="1" s="1"/>
  <c r="T1563" i="1"/>
  <c r="A1563" i="1"/>
  <c r="AD1562" i="1"/>
  <c r="Z1562" i="1"/>
  <c r="AB1562" i="1" s="1"/>
  <c r="T1562" i="1"/>
  <c r="A1562" i="1"/>
  <c r="AD1561" i="1"/>
  <c r="Z1561" i="1"/>
  <c r="AC1561" i="1" s="1"/>
  <c r="T1561" i="1"/>
  <c r="A1561" i="1"/>
  <c r="AD1560" i="1"/>
  <c r="Z1560" i="1"/>
  <c r="AB1560" i="1" s="1"/>
  <c r="T1560" i="1"/>
  <c r="A1560" i="1"/>
  <c r="AD1559" i="1"/>
  <c r="Z1559" i="1"/>
  <c r="AC1559" i="1" s="1"/>
  <c r="T1559" i="1"/>
  <c r="A1559" i="1"/>
  <c r="AD1558" i="1"/>
  <c r="Z1558" i="1"/>
  <c r="AB1558" i="1" s="1"/>
  <c r="T1558" i="1"/>
  <c r="A1558" i="1"/>
  <c r="AD1557" i="1"/>
  <c r="Z1557" i="1"/>
  <c r="AC1557" i="1" s="1"/>
  <c r="T1557" i="1"/>
  <c r="A1557" i="1"/>
  <c r="AD1556" i="1"/>
  <c r="Z1556" i="1"/>
  <c r="AB1556" i="1" s="1"/>
  <c r="T1556" i="1"/>
  <c r="A1556" i="1"/>
  <c r="AD1555" i="1"/>
  <c r="Z1555" i="1"/>
  <c r="AC1555" i="1" s="1"/>
  <c r="T1555" i="1"/>
  <c r="A1555" i="1"/>
  <c r="AD1554" i="1"/>
  <c r="Z1554" i="1"/>
  <c r="AB1554" i="1" s="1"/>
  <c r="T1554" i="1"/>
  <c r="A1554" i="1"/>
  <c r="AD1553" i="1"/>
  <c r="Z1553" i="1"/>
  <c r="AC1553" i="1" s="1"/>
  <c r="T1553" i="1"/>
  <c r="A1553" i="1"/>
  <c r="AD1552" i="1"/>
  <c r="Z1552" i="1"/>
  <c r="AB1552" i="1" s="1"/>
  <c r="T1552" i="1"/>
  <c r="A1552" i="1"/>
  <c r="AD1551" i="1"/>
  <c r="Z1551" i="1"/>
  <c r="AC1551" i="1" s="1"/>
  <c r="T1551" i="1"/>
  <c r="A1551" i="1"/>
  <c r="AD1550" i="1"/>
  <c r="Z1550" i="1"/>
  <c r="AB1550" i="1" s="1"/>
  <c r="T1550" i="1"/>
  <c r="A1550" i="1"/>
  <c r="AD1549" i="1"/>
  <c r="Z1549" i="1"/>
  <c r="AB1549" i="1" s="1"/>
  <c r="T1549" i="1"/>
  <c r="A1549" i="1"/>
  <c r="AD1548" i="1"/>
  <c r="Z1548" i="1"/>
  <c r="AB1548" i="1" s="1"/>
  <c r="T1548" i="1"/>
  <c r="A1548" i="1"/>
  <c r="AD1547" i="1"/>
  <c r="Z1547" i="1"/>
  <c r="AB1547" i="1" s="1"/>
  <c r="T1547" i="1"/>
  <c r="A1547" i="1"/>
  <c r="AD1546" i="1"/>
  <c r="Z1546" i="1"/>
  <c r="AB1546" i="1" s="1"/>
  <c r="T1546" i="1"/>
  <c r="A1546" i="1"/>
  <c r="AD1545" i="1"/>
  <c r="Z1545" i="1"/>
  <c r="AB1545" i="1" s="1"/>
  <c r="T1545" i="1"/>
  <c r="A1545" i="1"/>
  <c r="AD1544" i="1"/>
  <c r="Z1544" i="1"/>
  <c r="AB1544" i="1" s="1"/>
  <c r="T1544" i="1"/>
  <c r="A1544" i="1"/>
  <c r="AD1543" i="1"/>
  <c r="Z1543" i="1"/>
  <c r="AB1543" i="1" s="1"/>
  <c r="T1543" i="1"/>
  <c r="A1543" i="1"/>
  <c r="AD1542" i="1"/>
  <c r="Z1542" i="1"/>
  <c r="AB1542" i="1" s="1"/>
  <c r="T1542" i="1"/>
  <c r="A1542" i="1"/>
  <c r="AD1541" i="1"/>
  <c r="Z1541" i="1"/>
  <c r="AB1541" i="1" s="1"/>
  <c r="T1541" i="1"/>
  <c r="A1541" i="1"/>
  <c r="AD1540" i="1"/>
  <c r="Z1540" i="1"/>
  <c r="AB1540" i="1" s="1"/>
  <c r="T1540" i="1"/>
  <c r="A1540" i="1"/>
  <c r="AD1539" i="1"/>
  <c r="Z1539" i="1"/>
  <c r="AB1539" i="1" s="1"/>
  <c r="T1539" i="1"/>
  <c r="A1539" i="1"/>
  <c r="AD1538" i="1"/>
  <c r="Z1538" i="1"/>
  <c r="AB1538" i="1" s="1"/>
  <c r="T1538" i="1"/>
  <c r="A1538" i="1"/>
  <c r="AD1537" i="1"/>
  <c r="Z1537" i="1"/>
  <c r="AC1537" i="1" s="1"/>
  <c r="T1537" i="1"/>
  <c r="A1537" i="1"/>
  <c r="AD1536" i="1"/>
  <c r="Z1536" i="1"/>
  <c r="AB1536" i="1" s="1"/>
  <c r="T1536" i="1"/>
  <c r="A1536" i="1"/>
  <c r="AD1535" i="1"/>
  <c r="Z1535" i="1"/>
  <c r="AC1535" i="1" s="1"/>
  <c r="T1535" i="1"/>
  <c r="A1535" i="1"/>
  <c r="AD1534" i="1"/>
  <c r="Z1534" i="1"/>
  <c r="AB1534" i="1" s="1"/>
  <c r="T1534" i="1"/>
  <c r="A1534" i="1"/>
  <c r="AD1533" i="1"/>
  <c r="Z1533" i="1"/>
  <c r="AC1533" i="1" s="1"/>
  <c r="T1533" i="1"/>
  <c r="A1533" i="1"/>
  <c r="AD1532" i="1"/>
  <c r="Z1532" i="1"/>
  <c r="AB1532" i="1" s="1"/>
  <c r="T1532" i="1"/>
  <c r="A1532" i="1"/>
  <c r="AD1531" i="1"/>
  <c r="Z1531" i="1"/>
  <c r="AC1531" i="1" s="1"/>
  <c r="T1531" i="1"/>
  <c r="A1531" i="1"/>
  <c r="AD1530" i="1"/>
  <c r="Z1530" i="1"/>
  <c r="AB1530" i="1" s="1"/>
  <c r="T1530" i="1"/>
  <c r="A1530" i="1"/>
  <c r="AD1529" i="1"/>
  <c r="Z1529" i="1"/>
  <c r="AC1529" i="1" s="1"/>
  <c r="T1529" i="1"/>
  <c r="A1529" i="1"/>
  <c r="AD1528" i="1"/>
  <c r="Z1528" i="1"/>
  <c r="AB1528" i="1" s="1"/>
  <c r="T1528" i="1"/>
  <c r="A1528" i="1"/>
  <c r="AD1527" i="1"/>
  <c r="Z1527" i="1"/>
  <c r="AC1527" i="1" s="1"/>
  <c r="T1527" i="1"/>
  <c r="A1527" i="1"/>
  <c r="AD1526" i="1"/>
  <c r="Z1526" i="1"/>
  <c r="AB1526" i="1" s="1"/>
  <c r="T1526" i="1"/>
  <c r="A1526" i="1"/>
  <c r="AD1525" i="1"/>
  <c r="Z1525" i="1"/>
  <c r="AC1525" i="1" s="1"/>
  <c r="T1525" i="1"/>
  <c r="A1525" i="1"/>
  <c r="AD1524" i="1"/>
  <c r="Z1524" i="1"/>
  <c r="AB1524" i="1" s="1"/>
  <c r="T1524" i="1"/>
  <c r="A1524" i="1"/>
  <c r="AD1523" i="1"/>
  <c r="Z1523" i="1"/>
  <c r="AC1523" i="1" s="1"/>
  <c r="T1523" i="1"/>
  <c r="A1523" i="1"/>
  <c r="AD1522" i="1"/>
  <c r="Z1522" i="1"/>
  <c r="AB1522" i="1" s="1"/>
  <c r="T1522" i="1"/>
  <c r="A1522" i="1"/>
  <c r="AD1521" i="1"/>
  <c r="Z1521" i="1"/>
  <c r="AC1521" i="1" s="1"/>
  <c r="T1521" i="1"/>
  <c r="A1521" i="1"/>
  <c r="AD1520" i="1"/>
  <c r="Z1520" i="1"/>
  <c r="AB1520" i="1" s="1"/>
  <c r="T1520" i="1"/>
  <c r="A1520" i="1"/>
  <c r="AD1519" i="1"/>
  <c r="Z1519" i="1"/>
  <c r="AC1519" i="1" s="1"/>
  <c r="T1519" i="1"/>
  <c r="A1519" i="1"/>
  <c r="AD1518" i="1"/>
  <c r="Z1518" i="1"/>
  <c r="AB1518" i="1" s="1"/>
  <c r="T1518" i="1"/>
  <c r="A1518" i="1"/>
  <c r="AD1517" i="1"/>
  <c r="Z1517" i="1"/>
  <c r="AC1517" i="1" s="1"/>
  <c r="T1517" i="1"/>
  <c r="A1517" i="1"/>
  <c r="AD1516" i="1"/>
  <c r="Z1516" i="1"/>
  <c r="AB1516" i="1" s="1"/>
  <c r="T1516" i="1"/>
  <c r="A1516" i="1"/>
  <c r="AD1515" i="1"/>
  <c r="Z1515" i="1"/>
  <c r="AC1515" i="1" s="1"/>
  <c r="T1515" i="1"/>
  <c r="A1515" i="1"/>
  <c r="AD1514" i="1"/>
  <c r="Z1514" i="1"/>
  <c r="AB1514" i="1" s="1"/>
  <c r="T1514" i="1"/>
  <c r="A1514" i="1"/>
  <c r="AD1513" i="1"/>
  <c r="Z1513" i="1"/>
  <c r="AC1513" i="1" s="1"/>
  <c r="T1513" i="1"/>
  <c r="A1513" i="1"/>
  <c r="AD1512" i="1"/>
  <c r="Z1512" i="1"/>
  <c r="AB1512" i="1" s="1"/>
  <c r="T1512" i="1"/>
  <c r="A1512" i="1"/>
  <c r="AD1511" i="1"/>
  <c r="Z1511" i="1"/>
  <c r="AC1511" i="1" s="1"/>
  <c r="T1511" i="1"/>
  <c r="A1511" i="1"/>
  <c r="AD1510" i="1"/>
  <c r="Z1510" i="1"/>
  <c r="AB1510" i="1" s="1"/>
  <c r="T1510" i="1"/>
  <c r="A1510" i="1"/>
  <c r="AD1509" i="1"/>
  <c r="Z1509" i="1"/>
  <c r="AC1509" i="1" s="1"/>
  <c r="T1509" i="1"/>
  <c r="A1509" i="1"/>
  <c r="AD1508" i="1"/>
  <c r="Z1508" i="1"/>
  <c r="AB1508" i="1" s="1"/>
  <c r="T1508" i="1"/>
  <c r="A1508" i="1"/>
  <c r="AD1507" i="1"/>
  <c r="Z1507" i="1"/>
  <c r="AC1507" i="1" s="1"/>
  <c r="T1507" i="1"/>
  <c r="A1507" i="1"/>
  <c r="AD1506" i="1"/>
  <c r="Z1506" i="1"/>
  <c r="AB1506" i="1" s="1"/>
  <c r="T1506" i="1"/>
  <c r="A1506" i="1"/>
  <c r="AD1505" i="1"/>
  <c r="Z1505" i="1"/>
  <c r="AC1505" i="1" s="1"/>
  <c r="T1505" i="1"/>
  <c r="A1505" i="1"/>
  <c r="AD1504" i="1"/>
  <c r="Z1504" i="1"/>
  <c r="AB1504" i="1" s="1"/>
  <c r="T1504" i="1"/>
  <c r="A1504" i="1"/>
  <c r="AD1503" i="1"/>
  <c r="Z1503" i="1"/>
  <c r="AC1503" i="1" s="1"/>
  <c r="T1503" i="1"/>
  <c r="A1503" i="1"/>
  <c r="AD1502" i="1"/>
  <c r="Z1502" i="1"/>
  <c r="AB1502" i="1" s="1"/>
  <c r="T1502" i="1"/>
  <c r="A1502" i="1"/>
  <c r="AD1501" i="1"/>
  <c r="Z1501" i="1"/>
  <c r="AC1501" i="1" s="1"/>
  <c r="T1501" i="1"/>
  <c r="A1501" i="1"/>
  <c r="AD1500" i="1"/>
  <c r="Z1500" i="1"/>
  <c r="AB1500" i="1" s="1"/>
  <c r="T1500" i="1"/>
  <c r="A1500" i="1"/>
  <c r="AD1499" i="1"/>
  <c r="Z1499" i="1"/>
  <c r="AC1499" i="1" s="1"/>
  <c r="T1499" i="1"/>
  <c r="A1499" i="1"/>
  <c r="AD1498" i="1"/>
  <c r="Z1498" i="1"/>
  <c r="AB1498" i="1" s="1"/>
  <c r="T1498" i="1"/>
  <c r="A1498" i="1"/>
  <c r="AD1497" i="1"/>
  <c r="Z1497" i="1"/>
  <c r="AC1497" i="1" s="1"/>
  <c r="T1497" i="1"/>
  <c r="A1497" i="1"/>
  <c r="AD1496" i="1"/>
  <c r="Z1496" i="1"/>
  <c r="AB1496" i="1" s="1"/>
  <c r="T1496" i="1"/>
  <c r="A1496" i="1"/>
  <c r="AD1495" i="1"/>
  <c r="Z1495" i="1"/>
  <c r="AC1495" i="1" s="1"/>
  <c r="T1495" i="1"/>
  <c r="A1495" i="1"/>
  <c r="AD1494" i="1"/>
  <c r="Z1494" i="1"/>
  <c r="AB1494" i="1" s="1"/>
  <c r="T1494" i="1"/>
  <c r="A1494" i="1"/>
  <c r="AD1493" i="1"/>
  <c r="Z1493" i="1"/>
  <c r="AC1493" i="1" s="1"/>
  <c r="T1493" i="1"/>
  <c r="A1493" i="1"/>
  <c r="AD1492" i="1"/>
  <c r="Z1492" i="1"/>
  <c r="AB1492" i="1" s="1"/>
  <c r="T1492" i="1"/>
  <c r="A1492" i="1"/>
  <c r="AD1491" i="1"/>
  <c r="Z1491" i="1"/>
  <c r="AC1491" i="1" s="1"/>
  <c r="T1491" i="1"/>
  <c r="A1491" i="1"/>
  <c r="AD1490" i="1"/>
  <c r="Z1490" i="1"/>
  <c r="AB1490" i="1" s="1"/>
  <c r="T1490" i="1"/>
  <c r="A1490" i="1"/>
  <c r="AD1489" i="1"/>
  <c r="Z1489" i="1"/>
  <c r="AC1489" i="1" s="1"/>
  <c r="T1489" i="1"/>
  <c r="A1489" i="1"/>
  <c r="AD1488" i="1"/>
  <c r="Z1488" i="1"/>
  <c r="AB1488" i="1" s="1"/>
  <c r="T1488" i="1"/>
  <c r="A1488" i="1"/>
  <c r="AD1487" i="1"/>
  <c r="Z1487" i="1"/>
  <c r="AC1487" i="1" s="1"/>
  <c r="T1487" i="1"/>
  <c r="A1487" i="1"/>
  <c r="AD1486" i="1"/>
  <c r="Z1486" i="1"/>
  <c r="AB1486" i="1" s="1"/>
  <c r="T1486" i="1"/>
  <c r="A1486" i="1"/>
  <c r="AD1485" i="1"/>
  <c r="Z1485" i="1"/>
  <c r="AC1485" i="1" s="1"/>
  <c r="T1485" i="1"/>
  <c r="A1485" i="1"/>
  <c r="AD1484" i="1"/>
  <c r="Z1484" i="1"/>
  <c r="AB1484" i="1" s="1"/>
  <c r="T1484" i="1"/>
  <c r="A1484" i="1"/>
  <c r="AD1483" i="1"/>
  <c r="Z1483" i="1"/>
  <c r="AC1483" i="1" s="1"/>
  <c r="T1483" i="1"/>
  <c r="A1483" i="1"/>
  <c r="AD1482" i="1"/>
  <c r="Z1482" i="1"/>
  <c r="AB1482" i="1" s="1"/>
  <c r="T1482" i="1"/>
  <c r="A1482" i="1"/>
  <c r="AD1481" i="1"/>
  <c r="Z1481" i="1"/>
  <c r="AC1481" i="1" s="1"/>
  <c r="T1481" i="1"/>
  <c r="A1481" i="1"/>
  <c r="AD1480" i="1"/>
  <c r="Z1480" i="1"/>
  <c r="AB1480" i="1" s="1"/>
  <c r="T1480" i="1"/>
  <c r="A1480" i="1"/>
  <c r="AD1479" i="1"/>
  <c r="Z1479" i="1"/>
  <c r="AC1479" i="1" s="1"/>
  <c r="T1479" i="1"/>
  <c r="A1479" i="1"/>
  <c r="AD1478" i="1"/>
  <c r="Z1478" i="1"/>
  <c r="AB1478" i="1" s="1"/>
  <c r="T1478" i="1"/>
  <c r="A1478" i="1"/>
  <c r="AD1477" i="1"/>
  <c r="Z1477" i="1"/>
  <c r="AC1477" i="1" s="1"/>
  <c r="T1477" i="1"/>
  <c r="A1477" i="1"/>
  <c r="AD1476" i="1"/>
  <c r="Z1476" i="1"/>
  <c r="AB1476" i="1" s="1"/>
  <c r="T1476" i="1"/>
  <c r="A1476" i="1"/>
  <c r="AD1475" i="1"/>
  <c r="Z1475" i="1"/>
  <c r="AC1475" i="1" s="1"/>
  <c r="T1475" i="1"/>
  <c r="A1475" i="1"/>
  <c r="AD1474" i="1"/>
  <c r="Z1474" i="1"/>
  <c r="AB1474" i="1" s="1"/>
  <c r="T1474" i="1"/>
  <c r="A1474" i="1"/>
  <c r="AD1473" i="1"/>
  <c r="Z1473" i="1"/>
  <c r="AC1473" i="1" s="1"/>
  <c r="T1473" i="1"/>
  <c r="A1473" i="1"/>
  <c r="AD1472" i="1"/>
  <c r="Z1472" i="1"/>
  <c r="AB1472" i="1" s="1"/>
  <c r="T1472" i="1"/>
  <c r="A1472" i="1"/>
  <c r="AD1471" i="1"/>
  <c r="Z1471" i="1"/>
  <c r="AC1471" i="1" s="1"/>
  <c r="T1471" i="1"/>
  <c r="A1471" i="1"/>
  <c r="AD1470" i="1"/>
  <c r="Z1470" i="1"/>
  <c r="AB1470" i="1" s="1"/>
  <c r="T1470" i="1"/>
  <c r="A1470" i="1"/>
  <c r="AD1469" i="1"/>
  <c r="Z1469" i="1"/>
  <c r="AC1469" i="1" s="1"/>
  <c r="T1469" i="1"/>
  <c r="A1469" i="1"/>
  <c r="AD1468" i="1"/>
  <c r="Z1468" i="1"/>
  <c r="AB1468" i="1" s="1"/>
  <c r="T1468" i="1"/>
  <c r="A1468" i="1"/>
  <c r="AD1467" i="1"/>
  <c r="Z1467" i="1"/>
  <c r="AC1467" i="1" s="1"/>
  <c r="T1467" i="1"/>
  <c r="A1467" i="1"/>
  <c r="AD1466" i="1"/>
  <c r="Z1466" i="1"/>
  <c r="AB1466" i="1" s="1"/>
  <c r="T1466" i="1"/>
  <c r="A1466" i="1"/>
  <c r="AD1465" i="1"/>
  <c r="Z1465" i="1"/>
  <c r="AC1465" i="1" s="1"/>
  <c r="T1465" i="1"/>
  <c r="A1465" i="1"/>
  <c r="AD1464" i="1"/>
  <c r="Z1464" i="1"/>
  <c r="AB1464" i="1" s="1"/>
  <c r="T1464" i="1"/>
  <c r="A1464" i="1"/>
  <c r="AD1463" i="1"/>
  <c r="Z1463" i="1"/>
  <c r="AC1463" i="1" s="1"/>
  <c r="T1463" i="1"/>
  <c r="A1463" i="1"/>
  <c r="AD1462" i="1"/>
  <c r="Z1462" i="1"/>
  <c r="AB1462" i="1" s="1"/>
  <c r="T1462" i="1"/>
  <c r="A1462" i="1"/>
  <c r="AD1461" i="1"/>
  <c r="Z1461" i="1"/>
  <c r="AC1461" i="1" s="1"/>
  <c r="T1461" i="1"/>
  <c r="A1461" i="1"/>
  <c r="AD1460" i="1"/>
  <c r="Z1460" i="1"/>
  <c r="AB1460" i="1" s="1"/>
  <c r="T1460" i="1"/>
  <c r="A1460" i="1"/>
  <c r="AD1459" i="1"/>
  <c r="Z1459" i="1"/>
  <c r="AC1459" i="1" s="1"/>
  <c r="T1459" i="1"/>
  <c r="A1459" i="1"/>
  <c r="AD1458" i="1"/>
  <c r="Z1458" i="1"/>
  <c r="AB1458" i="1" s="1"/>
  <c r="T1458" i="1"/>
  <c r="A1458" i="1"/>
  <c r="AD1457" i="1"/>
  <c r="Z1457" i="1"/>
  <c r="AC1457" i="1" s="1"/>
  <c r="T1457" i="1"/>
  <c r="A1457" i="1"/>
  <c r="AD1456" i="1"/>
  <c r="Z1456" i="1"/>
  <c r="AB1456" i="1" s="1"/>
  <c r="T1456" i="1"/>
  <c r="A1456" i="1"/>
  <c r="AD1455" i="1"/>
  <c r="Z1455" i="1"/>
  <c r="AC1455" i="1" s="1"/>
  <c r="T1455" i="1"/>
  <c r="A1455" i="1"/>
  <c r="AD1454" i="1"/>
  <c r="Z1454" i="1"/>
  <c r="AB1454" i="1" s="1"/>
  <c r="T1454" i="1"/>
  <c r="A1454" i="1"/>
  <c r="AD1453" i="1"/>
  <c r="Z1453" i="1"/>
  <c r="AC1453" i="1" s="1"/>
  <c r="T1453" i="1"/>
  <c r="A1453" i="1"/>
  <c r="AD1452" i="1"/>
  <c r="Z1452" i="1"/>
  <c r="AB1452" i="1" s="1"/>
  <c r="T1452" i="1"/>
  <c r="A1452" i="1"/>
  <c r="AD1451" i="1"/>
  <c r="Z1451" i="1"/>
  <c r="AC1451" i="1" s="1"/>
  <c r="T1451" i="1"/>
  <c r="A1451" i="1"/>
  <c r="AD1450" i="1"/>
  <c r="Z1450" i="1"/>
  <c r="AB1450" i="1" s="1"/>
  <c r="T1450" i="1"/>
  <c r="A1450" i="1"/>
  <c r="AD1449" i="1"/>
  <c r="Z1449" i="1"/>
  <c r="AC1449" i="1" s="1"/>
  <c r="T1449" i="1"/>
  <c r="A1449" i="1"/>
  <c r="AD1448" i="1"/>
  <c r="Z1448" i="1"/>
  <c r="AB1448" i="1" s="1"/>
  <c r="T1448" i="1"/>
  <c r="A1448" i="1"/>
  <c r="AD1447" i="1"/>
  <c r="Z1447" i="1"/>
  <c r="AC1447" i="1" s="1"/>
  <c r="T1447" i="1"/>
  <c r="A1447" i="1"/>
  <c r="AD1446" i="1"/>
  <c r="Z1446" i="1"/>
  <c r="AB1446" i="1" s="1"/>
  <c r="T1446" i="1"/>
  <c r="A1446" i="1"/>
  <c r="AD1445" i="1"/>
  <c r="Z1445" i="1"/>
  <c r="AC1445" i="1" s="1"/>
  <c r="T1445" i="1"/>
  <c r="A1445" i="1"/>
  <c r="AD1444" i="1"/>
  <c r="Z1444" i="1"/>
  <c r="AB1444" i="1" s="1"/>
  <c r="T1444" i="1"/>
  <c r="A1444" i="1"/>
  <c r="AD1443" i="1"/>
  <c r="Z1443" i="1"/>
  <c r="AC1443" i="1" s="1"/>
  <c r="T1443" i="1"/>
  <c r="A1443" i="1"/>
  <c r="AD1442" i="1"/>
  <c r="Z1442" i="1"/>
  <c r="AB1442" i="1" s="1"/>
  <c r="T1442" i="1"/>
  <c r="A1442" i="1"/>
  <c r="AD1441" i="1"/>
  <c r="Z1441" i="1"/>
  <c r="AC1441" i="1" s="1"/>
  <c r="T1441" i="1"/>
  <c r="A1441" i="1"/>
  <c r="AD1440" i="1"/>
  <c r="Z1440" i="1"/>
  <c r="AB1440" i="1" s="1"/>
  <c r="T1440" i="1"/>
  <c r="A1440" i="1"/>
  <c r="AD1439" i="1"/>
  <c r="Z1439" i="1"/>
  <c r="AC1439" i="1" s="1"/>
  <c r="T1439" i="1"/>
  <c r="A1439" i="1"/>
  <c r="AD1438" i="1"/>
  <c r="Z1438" i="1"/>
  <c r="AB1438" i="1" s="1"/>
  <c r="T1438" i="1"/>
  <c r="A1438" i="1"/>
  <c r="AD1437" i="1"/>
  <c r="Z1437" i="1"/>
  <c r="AC1437" i="1" s="1"/>
  <c r="T1437" i="1"/>
  <c r="A1437" i="1"/>
  <c r="AD1436" i="1"/>
  <c r="Z1436" i="1"/>
  <c r="AB1436" i="1" s="1"/>
  <c r="T1436" i="1"/>
  <c r="A1436" i="1"/>
  <c r="AD1435" i="1"/>
  <c r="Z1435" i="1"/>
  <c r="AC1435" i="1" s="1"/>
  <c r="T1435" i="1"/>
  <c r="A1435" i="1"/>
  <c r="AD1434" i="1"/>
  <c r="Z1434" i="1"/>
  <c r="AB1434" i="1" s="1"/>
  <c r="T1434" i="1"/>
  <c r="A1434" i="1"/>
  <c r="AD1433" i="1"/>
  <c r="Z1433" i="1"/>
  <c r="AC1433" i="1" s="1"/>
  <c r="T1433" i="1"/>
  <c r="A1433" i="1"/>
  <c r="AD1432" i="1"/>
  <c r="Z1432" i="1"/>
  <c r="AB1432" i="1" s="1"/>
  <c r="T1432" i="1"/>
  <c r="A1432" i="1"/>
  <c r="AD1431" i="1"/>
  <c r="Z1431" i="1"/>
  <c r="AC1431" i="1" s="1"/>
  <c r="T1431" i="1"/>
  <c r="A1431" i="1"/>
  <c r="AD1430" i="1"/>
  <c r="Z1430" i="1"/>
  <c r="AB1430" i="1" s="1"/>
  <c r="T1430" i="1"/>
  <c r="A1430" i="1"/>
  <c r="AD1429" i="1"/>
  <c r="Z1429" i="1"/>
  <c r="AC1429" i="1" s="1"/>
  <c r="T1429" i="1"/>
  <c r="A1429" i="1"/>
  <c r="AD1428" i="1"/>
  <c r="Z1428" i="1"/>
  <c r="AB1428" i="1" s="1"/>
  <c r="T1428" i="1"/>
  <c r="A1428" i="1"/>
  <c r="AD1427" i="1"/>
  <c r="Z1427" i="1"/>
  <c r="AC1427" i="1" s="1"/>
  <c r="T1427" i="1"/>
  <c r="A1427" i="1"/>
  <c r="AD1426" i="1"/>
  <c r="Z1426" i="1"/>
  <c r="AB1426" i="1" s="1"/>
  <c r="T1426" i="1"/>
  <c r="A1426" i="1"/>
  <c r="AD1425" i="1"/>
  <c r="Z1425" i="1"/>
  <c r="AC1425" i="1" s="1"/>
  <c r="T1425" i="1"/>
  <c r="A1425" i="1"/>
  <c r="AD1424" i="1"/>
  <c r="Z1424" i="1"/>
  <c r="AB1424" i="1" s="1"/>
  <c r="T1424" i="1"/>
  <c r="A1424" i="1"/>
  <c r="AD1423" i="1"/>
  <c r="Z1423" i="1"/>
  <c r="AC1423" i="1" s="1"/>
  <c r="T1423" i="1"/>
  <c r="A1423" i="1"/>
  <c r="AD1422" i="1"/>
  <c r="Z1422" i="1"/>
  <c r="AB1422" i="1" s="1"/>
  <c r="T1422" i="1"/>
  <c r="A1422" i="1"/>
  <c r="AD1421" i="1"/>
  <c r="Z1421" i="1"/>
  <c r="AC1421" i="1" s="1"/>
  <c r="T1421" i="1"/>
  <c r="A1421" i="1"/>
  <c r="AD1420" i="1"/>
  <c r="Z1420" i="1"/>
  <c r="AB1420" i="1" s="1"/>
  <c r="T1420" i="1"/>
  <c r="A1420" i="1"/>
  <c r="AD1419" i="1"/>
  <c r="Z1419" i="1"/>
  <c r="AC1419" i="1" s="1"/>
  <c r="T1419" i="1"/>
  <c r="A1419" i="1"/>
  <c r="AD1418" i="1"/>
  <c r="Z1418" i="1"/>
  <c r="AB1418" i="1" s="1"/>
  <c r="T1418" i="1"/>
  <c r="A1418" i="1"/>
  <c r="AD1417" i="1"/>
  <c r="Z1417" i="1"/>
  <c r="AC1417" i="1" s="1"/>
  <c r="T1417" i="1"/>
  <c r="A1417" i="1"/>
  <c r="AD1416" i="1"/>
  <c r="Z1416" i="1"/>
  <c r="AB1416" i="1" s="1"/>
  <c r="T1416" i="1"/>
  <c r="A1416" i="1"/>
  <c r="AD1415" i="1"/>
  <c r="Z1415" i="1"/>
  <c r="AC1415" i="1" s="1"/>
  <c r="T1415" i="1"/>
  <c r="A1415" i="1"/>
  <c r="AD1414" i="1"/>
  <c r="Z1414" i="1"/>
  <c r="AB1414" i="1" s="1"/>
  <c r="T1414" i="1"/>
  <c r="A1414" i="1"/>
  <c r="AD1413" i="1"/>
  <c r="Z1413" i="1"/>
  <c r="AC1413" i="1" s="1"/>
  <c r="T1413" i="1"/>
  <c r="A1413" i="1"/>
  <c r="AD1412" i="1"/>
  <c r="Z1412" i="1"/>
  <c r="AB1412" i="1" s="1"/>
  <c r="T1412" i="1"/>
  <c r="A1412" i="1"/>
  <c r="AD1411" i="1"/>
  <c r="Z1411" i="1"/>
  <c r="AC1411" i="1" s="1"/>
  <c r="T1411" i="1"/>
  <c r="A1411" i="1"/>
  <c r="AD1410" i="1"/>
  <c r="Z1410" i="1"/>
  <c r="AB1410" i="1" s="1"/>
  <c r="T1410" i="1"/>
  <c r="A1410" i="1"/>
  <c r="AD1409" i="1"/>
  <c r="Z1409" i="1"/>
  <c r="AC1409" i="1" s="1"/>
  <c r="T1409" i="1"/>
  <c r="A1409" i="1"/>
  <c r="AD1408" i="1"/>
  <c r="Z1408" i="1"/>
  <c r="AB1408" i="1" s="1"/>
  <c r="T1408" i="1"/>
  <c r="A1408" i="1"/>
  <c r="AD1407" i="1"/>
  <c r="Z1407" i="1"/>
  <c r="AC1407" i="1" s="1"/>
  <c r="T1407" i="1"/>
  <c r="A1407" i="1"/>
  <c r="AD1406" i="1"/>
  <c r="Z1406" i="1"/>
  <c r="AB1406" i="1" s="1"/>
  <c r="T1406" i="1"/>
  <c r="A1406" i="1"/>
  <c r="AD1405" i="1"/>
  <c r="Z1405" i="1"/>
  <c r="AC1405" i="1" s="1"/>
  <c r="T1405" i="1"/>
  <c r="A1405" i="1"/>
  <c r="AD1404" i="1"/>
  <c r="Z1404" i="1"/>
  <c r="AB1404" i="1" s="1"/>
  <c r="T1404" i="1"/>
  <c r="A1404" i="1"/>
  <c r="AD1403" i="1"/>
  <c r="Z1403" i="1"/>
  <c r="AC1403" i="1" s="1"/>
  <c r="T1403" i="1"/>
  <c r="A1403" i="1"/>
  <c r="AD1402" i="1"/>
  <c r="Z1402" i="1"/>
  <c r="AB1402" i="1" s="1"/>
  <c r="T1402" i="1"/>
  <c r="A1402" i="1"/>
  <c r="AD1401" i="1"/>
  <c r="Z1401" i="1"/>
  <c r="AC1401" i="1" s="1"/>
  <c r="T1401" i="1"/>
  <c r="A1401" i="1"/>
  <c r="AD1400" i="1"/>
  <c r="Z1400" i="1"/>
  <c r="AB1400" i="1" s="1"/>
  <c r="T1400" i="1"/>
  <c r="A1400" i="1"/>
  <c r="AD1399" i="1"/>
  <c r="Z1399" i="1"/>
  <c r="AC1399" i="1" s="1"/>
  <c r="T1399" i="1"/>
  <c r="A1399" i="1"/>
  <c r="AD1398" i="1"/>
  <c r="Z1398" i="1"/>
  <c r="AB1398" i="1" s="1"/>
  <c r="T1398" i="1"/>
  <c r="A1398" i="1"/>
  <c r="AD1397" i="1"/>
  <c r="Z1397" i="1"/>
  <c r="AC1397" i="1" s="1"/>
  <c r="T1397" i="1"/>
  <c r="A1397" i="1"/>
  <c r="AD1396" i="1"/>
  <c r="Z1396" i="1"/>
  <c r="AB1396" i="1" s="1"/>
  <c r="T1396" i="1"/>
  <c r="A1396" i="1"/>
  <c r="AD1395" i="1"/>
  <c r="Z1395" i="1"/>
  <c r="AC1395" i="1" s="1"/>
  <c r="T1395" i="1"/>
  <c r="A1395" i="1"/>
  <c r="AD1394" i="1"/>
  <c r="Z1394" i="1"/>
  <c r="AB1394" i="1" s="1"/>
  <c r="T1394" i="1"/>
  <c r="A1394" i="1"/>
  <c r="AD1393" i="1"/>
  <c r="Z1393" i="1"/>
  <c r="AC1393" i="1" s="1"/>
  <c r="T1393" i="1"/>
  <c r="A1393" i="1"/>
  <c r="AD1392" i="1"/>
  <c r="Z1392" i="1"/>
  <c r="AB1392" i="1" s="1"/>
  <c r="T1392" i="1"/>
  <c r="A1392" i="1"/>
  <c r="AD1391" i="1"/>
  <c r="Z1391" i="1"/>
  <c r="AC1391" i="1" s="1"/>
  <c r="T1391" i="1"/>
  <c r="A1391" i="1"/>
  <c r="AD1390" i="1"/>
  <c r="Z1390" i="1"/>
  <c r="AB1390" i="1" s="1"/>
  <c r="T1390" i="1"/>
  <c r="A1390" i="1"/>
  <c r="AD1389" i="1"/>
  <c r="Z1389" i="1"/>
  <c r="AC1389" i="1" s="1"/>
  <c r="T1389" i="1"/>
  <c r="A1389" i="1"/>
  <c r="AD1388" i="1"/>
  <c r="Z1388" i="1"/>
  <c r="AB1388" i="1" s="1"/>
  <c r="T1388" i="1"/>
  <c r="A1388" i="1"/>
  <c r="AD1387" i="1"/>
  <c r="Z1387" i="1"/>
  <c r="AC1387" i="1" s="1"/>
  <c r="T1387" i="1"/>
  <c r="A1387" i="1"/>
  <c r="AD1386" i="1"/>
  <c r="Z1386" i="1"/>
  <c r="AB1386" i="1" s="1"/>
  <c r="T1386" i="1"/>
  <c r="A1386" i="1"/>
  <c r="AD1385" i="1"/>
  <c r="Z1385" i="1"/>
  <c r="AC1385" i="1" s="1"/>
  <c r="T1385" i="1"/>
  <c r="A1385" i="1"/>
  <c r="AD1384" i="1"/>
  <c r="Z1384" i="1"/>
  <c r="AB1384" i="1" s="1"/>
  <c r="T1384" i="1"/>
  <c r="A1384" i="1"/>
  <c r="AD1383" i="1"/>
  <c r="Z1383" i="1"/>
  <c r="AC1383" i="1" s="1"/>
  <c r="T1383" i="1"/>
  <c r="A1383" i="1"/>
  <c r="AD1382" i="1"/>
  <c r="Z1382" i="1"/>
  <c r="AB1382" i="1" s="1"/>
  <c r="T1382" i="1"/>
  <c r="A1382" i="1"/>
  <c r="AD1381" i="1"/>
  <c r="Z1381" i="1"/>
  <c r="AC1381" i="1" s="1"/>
  <c r="T1381" i="1"/>
  <c r="A1381" i="1"/>
  <c r="AD1380" i="1"/>
  <c r="Z1380" i="1"/>
  <c r="AB1380" i="1" s="1"/>
  <c r="T1380" i="1"/>
  <c r="A1380" i="1"/>
  <c r="AD1379" i="1"/>
  <c r="Z1379" i="1"/>
  <c r="AC1379" i="1" s="1"/>
  <c r="T1379" i="1"/>
  <c r="A1379" i="1"/>
  <c r="AD1378" i="1"/>
  <c r="Z1378" i="1"/>
  <c r="AB1378" i="1" s="1"/>
  <c r="T1378" i="1"/>
  <c r="A1378" i="1"/>
  <c r="AD1377" i="1"/>
  <c r="Z1377" i="1"/>
  <c r="AC1377" i="1" s="1"/>
  <c r="T1377" i="1"/>
  <c r="A1377" i="1"/>
  <c r="AD1376" i="1"/>
  <c r="Z1376" i="1"/>
  <c r="AB1376" i="1" s="1"/>
  <c r="T1376" i="1"/>
  <c r="A1376" i="1"/>
  <c r="AD1375" i="1"/>
  <c r="Z1375" i="1"/>
  <c r="AC1375" i="1" s="1"/>
  <c r="T1375" i="1"/>
  <c r="A1375" i="1"/>
  <c r="AD1374" i="1"/>
  <c r="Z1374" i="1"/>
  <c r="AB1374" i="1" s="1"/>
  <c r="T1374" i="1"/>
  <c r="A1374" i="1"/>
  <c r="AD1373" i="1"/>
  <c r="Z1373" i="1"/>
  <c r="AC1373" i="1" s="1"/>
  <c r="T1373" i="1"/>
  <c r="A1373" i="1"/>
  <c r="AD1372" i="1"/>
  <c r="Z1372" i="1"/>
  <c r="AB1372" i="1" s="1"/>
  <c r="T1372" i="1"/>
  <c r="A1372" i="1"/>
  <c r="AD1371" i="1"/>
  <c r="Z1371" i="1"/>
  <c r="AC1371" i="1" s="1"/>
  <c r="T1371" i="1"/>
  <c r="A1371" i="1"/>
  <c r="AD1370" i="1"/>
  <c r="Z1370" i="1"/>
  <c r="AB1370" i="1" s="1"/>
  <c r="T1370" i="1"/>
  <c r="A1370" i="1"/>
  <c r="AD1369" i="1"/>
  <c r="Z1369" i="1"/>
  <c r="AC1369" i="1" s="1"/>
  <c r="T1369" i="1"/>
  <c r="A1369" i="1"/>
  <c r="AD1368" i="1"/>
  <c r="Z1368" i="1"/>
  <c r="AB1368" i="1" s="1"/>
  <c r="T1368" i="1"/>
  <c r="A1368" i="1"/>
  <c r="AD1367" i="1"/>
  <c r="Z1367" i="1"/>
  <c r="AC1367" i="1" s="1"/>
  <c r="T1367" i="1"/>
  <c r="A1367" i="1"/>
  <c r="AD1366" i="1"/>
  <c r="Z1366" i="1"/>
  <c r="AB1366" i="1" s="1"/>
  <c r="T1366" i="1"/>
  <c r="A1366" i="1"/>
  <c r="AD1365" i="1"/>
  <c r="Z1365" i="1"/>
  <c r="AC1365" i="1" s="1"/>
  <c r="T1365" i="1"/>
  <c r="A1365" i="1"/>
  <c r="AD1364" i="1"/>
  <c r="Z1364" i="1"/>
  <c r="AB1364" i="1" s="1"/>
  <c r="T1364" i="1"/>
  <c r="A1364" i="1"/>
  <c r="AD1363" i="1"/>
  <c r="Z1363" i="1"/>
  <c r="AC1363" i="1" s="1"/>
  <c r="T1363" i="1"/>
  <c r="A1363" i="1"/>
  <c r="AD1362" i="1"/>
  <c r="Z1362" i="1"/>
  <c r="AB1362" i="1" s="1"/>
  <c r="T1362" i="1"/>
  <c r="A1362" i="1"/>
  <c r="AD1361" i="1"/>
  <c r="Z1361" i="1"/>
  <c r="AC1361" i="1" s="1"/>
  <c r="T1361" i="1"/>
  <c r="A1361" i="1"/>
  <c r="AD1360" i="1"/>
  <c r="Z1360" i="1"/>
  <c r="AB1360" i="1" s="1"/>
  <c r="T1360" i="1"/>
  <c r="A1360" i="1"/>
  <c r="AD1359" i="1"/>
  <c r="Z1359" i="1"/>
  <c r="AC1359" i="1" s="1"/>
  <c r="T1359" i="1"/>
  <c r="A1359" i="1"/>
  <c r="AD1358" i="1"/>
  <c r="Z1358" i="1"/>
  <c r="AB1358" i="1" s="1"/>
  <c r="T1358" i="1"/>
  <c r="A1358" i="1"/>
  <c r="AD1357" i="1"/>
  <c r="Z1357" i="1"/>
  <c r="AC1357" i="1" s="1"/>
  <c r="T1357" i="1"/>
  <c r="A1357" i="1"/>
  <c r="AD1356" i="1"/>
  <c r="Z1356" i="1"/>
  <c r="AB1356" i="1" s="1"/>
  <c r="T1356" i="1"/>
  <c r="A1356" i="1"/>
  <c r="AD1355" i="1"/>
  <c r="Z1355" i="1"/>
  <c r="AC1355" i="1" s="1"/>
  <c r="T1355" i="1"/>
  <c r="A1355" i="1"/>
  <c r="AD1354" i="1"/>
  <c r="Z1354" i="1"/>
  <c r="AB1354" i="1" s="1"/>
  <c r="T1354" i="1"/>
  <c r="A1354" i="1"/>
  <c r="AD1353" i="1"/>
  <c r="Z1353" i="1"/>
  <c r="AC1353" i="1" s="1"/>
  <c r="T1353" i="1"/>
  <c r="A1353" i="1"/>
  <c r="AD1352" i="1"/>
  <c r="Z1352" i="1"/>
  <c r="AB1352" i="1" s="1"/>
  <c r="T1352" i="1"/>
  <c r="A1352" i="1"/>
  <c r="AD1351" i="1"/>
  <c r="Z1351" i="1"/>
  <c r="AC1351" i="1" s="1"/>
  <c r="T1351" i="1"/>
  <c r="A1351" i="1"/>
  <c r="AD1350" i="1"/>
  <c r="Z1350" i="1"/>
  <c r="AB1350" i="1" s="1"/>
  <c r="T1350" i="1"/>
  <c r="A1350" i="1"/>
  <c r="AD1349" i="1"/>
  <c r="Z1349" i="1"/>
  <c r="AC1349" i="1" s="1"/>
  <c r="T1349" i="1"/>
  <c r="A1349" i="1"/>
  <c r="AD1348" i="1"/>
  <c r="Z1348" i="1"/>
  <c r="AB1348" i="1" s="1"/>
  <c r="T1348" i="1"/>
  <c r="A1348" i="1"/>
  <c r="AD1347" i="1"/>
  <c r="Z1347" i="1"/>
  <c r="AC1347" i="1" s="1"/>
  <c r="T1347" i="1"/>
  <c r="A1347" i="1"/>
  <c r="AD1346" i="1"/>
  <c r="Z1346" i="1"/>
  <c r="AB1346" i="1" s="1"/>
  <c r="T1346" i="1"/>
  <c r="A1346" i="1"/>
  <c r="AD1345" i="1"/>
  <c r="Z1345" i="1"/>
  <c r="AC1345" i="1" s="1"/>
  <c r="T1345" i="1"/>
  <c r="A1345" i="1"/>
  <c r="AD1344" i="1"/>
  <c r="Z1344" i="1"/>
  <c r="AB1344" i="1" s="1"/>
  <c r="T1344" i="1"/>
  <c r="A1344" i="1"/>
  <c r="AD1343" i="1"/>
  <c r="Z1343" i="1"/>
  <c r="AC1343" i="1" s="1"/>
  <c r="T1343" i="1"/>
  <c r="A1343" i="1"/>
  <c r="AD1342" i="1"/>
  <c r="Z1342" i="1"/>
  <c r="AB1342" i="1" s="1"/>
  <c r="T1342" i="1"/>
  <c r="A1342" i="1"/>
  <c r="AD1341" i="1"/>
  <c r="Z1341" i="1"/>
  <c r="AC1341" i="1" s="1"/>
  <c r="T1341" i="1"/>
  <c r="A1341" i="1"/>
  <c r="AD1340" i="1"/>
  <c r="Z1340" i="1"/>
  <c r="AB1340" i="1" s="1"/>
  <c r="T1340" i="1"/>
  <c r="A1340" i="1"/>
  <c r="AD1339" i="1"/>
  <c r="Z1339" i="1"/>
  <c r="AC1339" i="1" s="1"/>
  <c r="T1339" i="1"/>
  <c r="A1339" i="1"/>
  <c r="AD1338" i="1"/>
  <c r="Z1338" i="1"/>
  <c r="AB1338" i="1" s="1"/>
  <c r="T1338" i="1"/>
  <c r="A1338" i="1"/>
  <c r="AD1337" i="1"/>
  <c r="Z1337" i="1"/>
  <c r="AC1337" i="1" s="1"/>
  <c r="T1337" i="1"/>
  <c r="A1337" i="1"/>
  <c r="AD1336" i="1"/>
  <c r="Z1336" i="1"/>
  <c r="AB1336" i="1" s="1"/>
  <c r="T1336" i="1"/>
  <c r="A1336" i="1"/>
  <c r="AD1335" i="1"/>
  <c r="Z1335" i="1"/>
  <c r="AC1335" i="1" s="1"/>
  <c r="T1335" i="1"/>
  <c r="A1335" i="1"/>
  <c r="AD1334" i="1"/>
  <c r="Z1334" i="1"/>
  <c r="AB1334" i="1" s="1"/>
  <c r="T1334" i="1"/>
  <c r="A1334" i="1"/>
  <c r="AD1333" i="1"/>
  <c r="Z1333" i="1"/>
  <c r="AC1333" i="1" s="1"/>
  <c r="T1333" i="1"/>
  <c r="A1333" i="1"/>
  <c r="AD1332" i="1"/>
  <c r="Z1332" i="1"/>
  <c r="AB1332" i="1" s="1"/>
  <c r="T1332" i="1"/>
  <c r="A1332" i="1"/>
  <c r="AD1331" i="1"/>
  <c r="Z1331" i="1"/>
  <c r="AC1331" i="1" s="1"/>
  <c r="T1331" i="1"/>
  <c r="A1331" i="1"/>
  <c r="AD1330" i="1"/>
  <c r="Z1330" i="1"/>
  <c r="AB1330" i="1" s="1"/>
  <c r="T1330" i="1"/>
  <c r="A1330" i="1"/>
  <c r="AD1329" i="1"/>
  <c r="Z1329" i="1"/>
  <c r="AC1329" i="1" s="1"/>
  <c r="T1329" i="1"/>
  <c r="A1329" i="1"/>
  <c r="AD1328" i="1"/>
  <c r="Z1328" i="1"/>
  <c r="AB1328" i="1" s="1"/>
  <c r="T1328" i="1"/>
  <c r="A1328" i="1"/>
  <c r="AD1327" i="1"/>
  <c r="Z1327" i="1"/>
  <c r="AC1327" i="1" s="1"/>
  <c r="T1327" i="1"/>
  <c r="A1327" i="1"/>
  <c r="AD1326" i="1"/>
  <c r="Z1326" i="1"/>
  <c r="AB1326" i="1" s="1"/>
  <c r="T1326" i="1"/>
  <c r="A1326" i="1"/>
  <c r="AD1325" i="1"/>
  <c r="Z1325" i="1"/>
  <c r="AC1325" i="1" s="1"/>
  <c r="T1325" i="1"/>
  <c r="A1325" i="1"/>
  <c r="AD1324" i="1"/>
  <c r="Z1324" i="1"/>
  <c r="AB1324" i="1" s="1"/>
  <c r="T1324" i="1"/>
  <c r="A1324" i="1"/>
  <c r="AD1323" i="1"/>
  <c r="Z1323" i="1"/>
  <c r="AC1323" i="1" s="1"/>
  <c r="T1323" i="1"/>
  <c r="A1323" i="1"/>
  <c r="AD1322" i="1"/>
  <c r="Z1322" i="1"/>
  <c r="AB1322" i="1" s="1"/>
  <c r="T1322" i="1"/>
  <c r="A1322" i="1"/>
  <c r="AD1321" i="1"/>
  <c r="Z1321" i="1"/>
  <c r="AC1321" i="1" s="1"/>
  <c r="T1321" i="1"/>
  <c r="A1321" i="1"/>
  <c r="AD1320" i="1"/>
  <c r="Z1320" i="1"/>
  <c r="AB1320" i="1" s="1"/>
  <c r="T1320" i="1"/>
  <c r="A1320" i="1"/>
  <c r="AD1319" i="1"/>
  <c r="Z1319" i="1"/>
  <c r="AC1319" i="1" s="1"/>
  <c r="T1319" i="1"/>
  <c r="A1319" i="1"/>
  <c r="AD1318" i="1"/>
  <c r="Z1318" i="1"/>
  <c r="AB1318" i="1" s="1"/>
  <c r="T1318" i="1"/>
  <c r="A1318" i="1"/>
  <c r="AD1317" i="1"/>
  <c r="Z1317" i="1"/>
  <c r="AC1317" i="1" s="1"/>
  <c r="T1317" i="1"/>
  <c r="A1317" i="1"/>
  <c r="AD1316" i="1"/>
  <c r="Z1316" i="1"/>
  <c r="AB1316" i="1" s="1"/>
  <c r="T1316" i="1"/>
  <c r="A1316" i="1"/>
  <c r="AD1315" i="1"/>
  <c r="Z1315" i="1"/>
  <c r="AC1315" i="1" s="1"/>
  <c r="T1315" i="1"/>
  <c r="A1315" i="1"/>
  <c r="AD1314" i="1"/>
  <c r="Z1314" i="1"/>
  <c r="AB1314" i="1" s="1"/>
  <c r="T1314" i="1"/>
  <c r="A1314" i="1"/>
  <c r="AD1313" i="1"/>
  <c r="Z1313" i="1"/>
  <c r="AC1313" i="1" s="1"/>
  <c r="T1313" i="1"/>
  <c r="A1313" i="1"/>
  <c r="AD1312" i="1"/>
  <c r="Z1312" i="1"/>
  <c r="AB1312" i="1" s="1"/>
  <c r="T1312" i="1"/>
  <c r="A1312" i="1"/>
  <c r="AD1311" i="1"/>
  <c r="Z1311" i="1"/>
  <c r="AC1311" i="1" s="1"/>
  <c r="T1311" i="1"/>
  <c r="A1311" i="1"/>
  <c r="AD1310" i="1"/>
  <c r="Z1310" i="1"/>
  <c r="AB1310" i="1" s="1"/>
  <c r="T1310" i="1"/>
  <c r="A1310" i="1"/>
  <c r="AD1309" i="1"/>
  <c r="Z1309" i="1"/>
  <c r="AC1309" i="1" s="1"/>
  <c r="T1309" i="1"/>
  <c r="A1309" i="1"/>
  <c r="AD1308" i="1"/>
  <c r="Z1308" i="1"/>
  <c r="AB1308" i="1" s="1"/>
  <c r="T1308" i="1"/>
  <c r="A1308" i="1"/>
  <c r="AD1307" i="1"/>
  <c r="Z1307" i="1"/>
  <c r="AC1307" i="1" s="1"/>
  <c r="T1307" i="1"/>
  <c r="A1307" i="1"/>
  <c r="AD1306" i="1"/>
  <c r="Z1306" i="1"/>
  <c r="AB1306" i="1" s="1"/>
  <c r="T1306" i="1"/>
  <c r="A1306" i="1"/>
  <c r="AD1305" i="1"/>
  <c r="Z1305" i="1"/>
  <c r="AC1305" i="1" s="1"/>
  <c r="T1305" i="1"/>
  <c r="A1305" i="1"/>
  <c r="AD1304" i="1"/>
  <c r="Z1304" i="1"/>
  <c r="AB1304" i="1" s="1"/>
  <c r="T1304" i="1"/>
  <c r="A1304" i="1"/>
  <c r="AD1303" i="1"/>
  <c r="Z1303" i="1"/>
  <c r="AB1303" i="1" s="1"/>
  <c r="T1303" i="1"/>
  <c r="A1303" i="1"/>
  <c r="AD1302" i="1"/>
  <c r="Z1302" i="1"/>
  <c r="AB1302" i="1" s="1"/>
  <c r="T1302" i="1"/>
  <c r="A1302" i="1"/>
  <c r="AD1301" i="1"/>
  <c r="Z1301" i="1"/>
  <c r="AB1301" i="1" s="1"/>
  <c r="T1301" i="1"/>
  <c r="A1301" i="1"/>
  <c r="AD1300" i="1"/>
  <c r="Z1300" i="1"/>
  <c r="AB1300" i="1" s="1"/>
  <c r="T1300" i="1"/>
  <c r="A1300" i="1"/>
  <c r="AD1299" i="1"/>
  <c r="Z1299" i="1"/>
  <c r="AB1299" i="1" s="1"/>
  <c r="T1299" i="1"/>
  <c r="A1299" i="1"/>
  <c r="AD1298" i="1"/>
  <c r="Z1298" i="1"/>
  <c r="AB1298" i="1" s="1"/>
  <c r="T1298" i="1"/>
  <c r="A1298" i="1"/>
  <c r="AD1297" i="1"/>
  <c r="Z1297" i="1"/>
  <c r="AB1297" i="1" s="1"/>
  <c r="T1297" i="1"/>
  <c r="A1297" i="1"/>
  <c r="AD1296" i="1"/>
  <c r="Z1296" i="1"/>
  <c r="AB1296" i="1" s="1"/>
  <c r="T1296" i="1"/>
  <c r="A1296" i="1"/>
  <c r="AD1295" i="1"/>
  <c r="Z1295" i="1"/>
  <c r="AB1295" i="1" s="1"/>
  <c r="T1295" i="1"/>
  <c r="A1295" i="1"/>
  <c r="AD1294" i="1"/>
  <c r="Z1294" i="1"/>
  <c r="AB1294" i="1" s="1"/>
  <c r="T1294" i="1"/>
  <c r="A1294" i="1"/>
  <c r="AD1293" i="1"/>
  <c r="Z1293" i="1"/>
  <c r="AB1293" i="1" s="1"/>
  <c r="T1293" i="1"/>
  <c r="A1293" i="1"/>
  <c r="AD1292" i="1"/>
  <c r="Z1292" i="1"/>
  <c r="AB1292" i="1" s="1"/>
  <c r="T1292" i="1"/>
  <c r="A1292" i="1"/>
  <c r="AD1291" i="1"/>
  <c r="Z1291" i="1"/>
  <c r="AB1291" i="1" s="1"/>
  <c r="T1291" i="1"/>
  <c r="A1291" i="1"/>
  <c r="AD1290" i="1"/>
  <c r="Z1290" i="1"/>
  <c r="AB1290" i="1" s="1"/>
  <c r="T1290" i="1"/>
  <c r="A1290" i="1"/>
  <c r="AD1289" i="1"/>
  <c r="Z1289" i="1"/>
  <c r="AB1289" i="1" s="1"/>
  <c r="T1289" i="1"/>
  <c r="A1289" i="1"/>
  <c r="AD1288" i="1"/>
  <c r="Z1288" i="1"/>
  <c r="AB1288" i="1" s="1"/>
  <c r="T1288" i="1"/>
  <c r="A1288" i="1"/>
  <c r="AD1287" i="1"/>
  <c r="Z1287" i="1"/>
  <c r="AC1287" i="1" s="1"/>
  <c r="T1287" i="1"/>
  <c r="A1287" i="1"/>
  <c r="AD1286" i="1"/>
  <c r="Z1286" i="1"/>
  <c r="AB1286" i="1" s="1"/>
  <c r="T1286" i="1"/>
  <c r="A1286" i="1"/>
  <c r="AD1285" i="1"/>
  <c r="Z1285" i="1"/>
  <c r="AC1285" i="1" s="1"/>
  <c r="T1285" i="1"/>
  <c r="A1285" i="1"/>
  <c r="AD1284" i="1"/>
  <c r="Z1284" i="1"/>
  <c r="AB1284" i="1" s="1"/>
  <c r="T1284" i="1"/>
  <c r="A1284" i="1"/>
  <c r="AD1283" i="1"/>
  <c r="Z1283" i="1"/>
  <c r="AC1283" i="1" s="1"/>
  <c r="T1283" i="1"/>
  <c r="A1283" i="1"/>
  <c r="AD1282" i="1"/>
  <c r="Z1282" i="1"/>
  <c r="AB1282" i="1" s="1"/>
  <c r="T1282" i="1"/>
  <c r="A1282" i="1"/>
  <c r="AD1281" i="1"/>
  <c r="Z1281" i="1"/>
  <c r="AC1281" i="1" s="1"/>
  <c r="T1281" i="1"/>
  <c r="A1281" i="1"/>
  <c r="AD1280" i="1"/>
  <c r="Z1280" i="1"/>
  <c r="AB1280" i="1" s="1"/>
  <c r="T1280" i="1"/>
  <c r="A1280" i="1"/>
  <c r="AD1279" i="1"/>
  <c r="Z1279" i="1"/>
  <c r="AC1279" i="1" s="1"/>
  <c r="T1279" i="1"/>
  <c r="A1279" i="1"/>
  <c r="AD1278" i="1"/>
  <c r="Z1278" i="1"/>
  <c r="AB1278" i="1" s="1"/>
  <c r="T1278" i="1"/>
  <c r="A1278" i="1"/>
  <c r="AD1277" i="1"/>
  <c r="Z1277" i="1"/>
  <c r="AC1277" i="1" s="1"/>
  <c r="T1277" i="1"/>
  <c r="A1277" i="1"/>
  <c r="AD1276" i="1"/>
  <c r="Z1276" i="1"/>
  <c r="AB1276" i="1" s="1"/>
  <c r="T1276" i="1"/>
  <c r="A1276" i="1"/>
  <c r="AD1275" i="1"/>
  <c r="Z1275" i="1"/>
  <c r="AC1275" i="1" s="1"/>
  <c r="T1275" i="1"/>
  <c r="A1275" i="1"/>
  <c r="AD1274" i="1"/>
  <c r="Z1274" i="1"/>
  <c r="AB1274" i="1" s="1"/>
  <c r="T1274" i="1"/>
  <c r="A1274" i="1"/>
  <c r="AD1273" i="1"/>
  <c r="Z1273" i="1"/>
  <c r="AC1273" i="1" s="1"/>
  <c r="T1273" i="1"/>
  <c r="A1273" i="1"/>
  <c r="AD1272" i="1"/>
  <c r="Z1272" i="1"/>
  <c r="AB1272" i="1" s="1"/>
  <c r="T1272" i="1"/>
  <c r="A1272" i="1"/>
  <c r="AD1271" i="1"/>
  <c r="Z1271" i="1"/>
  <c r="AC1271" i="1" s="1"/>
  <c r="T1271" i="1"/>
  <c r="A1271" i="1"/>
  <c r="AD1270" i="1"/>
  <c r="Z1270" i="1"/>
  <c r="AB1270" i="1" s="1"/>
  <c r="T1270" i="1"/>
  <c r="A1270" i="1"/>
  <c r="AD1269" i="1"/>
  <c r="Z1269" i="1"/>
  <c r="AC1269" i="1" s="1"/>
  <c r="T1269" i="1"/>
  <c r="A1269" i="1"/>
  <c r="AD1268" i="1"/>
  <c r="Z1268" i="1"/>
  <c r="AB1268" i="1" s="1"/>
  <c r="T1268" i="1"/>
  <c r="A1268" i="1"/>
  <c r="AD1267" i="1"/>
  <c r="Z1267" i="1"/>
  <c r="AC1267" i="1" s="1"/>
  <c r="T1267" i="1"/>
  <c r="A1267" i="1"/>
  <c r="AD1266" i="1"/>
  <c r="Z1266" i="1"/>
  <c r="AB1266" i="1" s="1"/>
  <c r="T1266" i="1"/>
  <c r="A1266" i="1"/>
  <c r="AD1265" i="1"/>
  <c r="Z1265" i="1"/>
  <c r="AC1265" i="1" s="1"/>
  <c r="T1265" i="1"/>
  <c r="A1265" i="1"/>
  <c r="AD1264" i="1"/>
  <c r="Z1264" i="1"/>
  <c r="AB1264" i="1" s="1"/>
  <c r="T1264" i="1"/>
  <c r="A1264" i="1"/>
  <c r="AD1263" i="1"/>
  <c r="Z1263" i="1"/>
  <c r="AC1263" i="1" s="1"/>
  <c r="T1263" i="1"/>
  <c r="A1263" i="1"/>
  <c r="AD1262" i="1"/>
  <c r="Z1262" i="1"/>
  <c r="AB1262" i="1" s="1"/>
  <c r="T1262" i="1"/>
  <c r="A1262" i="1"/>
  <c r="AD1261" i="1"/>
  <c r="Z1261" i="1"/>
  <c r="AC1261" i="1" s="1"/>
  <c r="T1261" i="1"/>
  <c r="A1261" i="1"/>
  <c r="AD1260" i="1"/>
  <c r="Z1260" i="1"/>
  <c r="AB1260" i="1" s="1"/>
  <c r="T1260" i="1"/>
  <c r="A1260" i="1"/>
  <c r="AD1259" i="1"/>
  <c r="Z1259" i="1"/>
  <c r="AC1259" i="1" s="1"/>
  <c r="T1259" i="1"/>
  <c r="A1259" i="1"/>
  <c r="AD1258" i="1"/>
  <c r="Z1258" i="1"/>
  <c r="AB1258" i="1" s="1"/>
  <c r="T1258" i="1"/>
  <c r="A1258" i="1"/>
  <c r="AD1257" i="1"/>
  <c r="Z1257" i="1"/>
  <c r="AC1257" i="1" s="1"/>
  <c r="T1257" i="1"/>
  <c r="A1257" i="1"/>
  <c r="AD1256" i="1"/>
  <c r="Z1256" i="1"/>
  <c r="AB1256" i="1" s="1"/>
  <c r="T1256" i="1"/>
  <c r="A1256" i="1"/>
  <c r="AD1255" i="1"/>
  <c r="Z1255" i="1"/>
  <c r="AC1255" i="1" s="1"/>
  <c r="T1255" i="1"/>
  <c r="A1255" i="1"/>
  <c r="AD1254" i="1"/>
  <c r="Z1254" i="1"/>
  <c r="AB1254" i="1" s="1"/>
  <c r="T1254" i="1"/>
  <c r="A1254" i="1"/>
  <c r="AD1253" i="1"/>
  <c r="Z1253" i="1"/>
  <c r="AC1253" i="1" s="1"/>
  <c r="T1253" i="1"/>
  <c r="A1253" i="1"/>
  <c r="AD1252" i="1"/>
  <c r="Z1252" i="1"/>
  <c r="AB1252" i="1" s="1"/>
  <c r="T1252" i="1"/>
  <c r="A1252" i="1"/>
  <c r="AD1251" i="1"/>
  <c r="Z1251" i="1"/>
  <c r="AC1251" i="1" s="1"/>
  <c r="T1251" i="1"/>
  <c r="A1251" i="1"/>
  <c r="AD1250" i="1"/>
  <c r="Z1250" i="1"/>
  <c r="AB1250" i="1" s="1"/>
  <c r="T1250" i="1"/>
  <c r="A1250" i="1"/>
  <c r="AD1249" i="1"/>
  <c r="Z1249" i="1"/>
  <c r="AC1249" i="1" s="1"/>
  <c r="T1249" i="1"/>
  <c r="A1249" i="1"/>
  <c r="AD1248" i="1"/>
  <c r="Z1248" i="1"/>
  <c r="AB1248" i="1" s="1"/>
  <c r="T1248" i="1"/>
  <c r="A1248" i="1"/>
  <c r="AD1247" i="1"/>
  <c r="Z1247" i="1"/>
  <c r="AC1247" i="1" s="1"/>
  <c r="T1247" i="1"/>
  <c r="A1247" i="1"/>
  <c r="AD1246" i="1"/>
  <c r="Z1246" i="1"/>
  <c r="AB1246" i="1" s="1"/>
  <c r="T1246" i="1"/>
  <c r="A1246" i="1"/>
  <c r="AD1245" i="1"/>
  <c r="Z1245" i="1"/>
  <c r="AC1245" i="1" s="1"/>
  <c r="T1245" i="1"/>
  <c r="A1245" i="1"/>
  <c r="AD1244" i="1"/>
  <c r="Z1244" i="1"/>
  <c r="AB1244" i="1" s="1"/>
  <c r="T1244" i="1"/>
  <c r="A1244" i="1"/>
  <c r="AD1243" i="1"/>
  <c r="Z1243" i="1"/>
  <c r="AC1243" i="1" s="1"/>
  <c r="T1243" i="1"/>
  <c r="A1243" i="1"/>
  <c r="AD1242" i="1"/>
  <c r="Z1242" i="1"/>
  <c r="AB1242" i="1" s="1"/>
  <c r="T1242" i="1"/>
  <c r="A1242" i="1"/>
  <c r="AD1241" i="1"/>
  <c r="Z1241" i="1"/>
  <c r="AC1241" i="1" s="1"/>
  <c r="T1241" i="1"/>
  <c r="A1241" i="1"/>
  <c r="AD1240" i="1"/>
  <c r="Z1240" i="1"/>
  <c r="AB1240" i="1" s="1"/>
  <c r="T1240" i="1"/>
  <c r="A1240" i="1"/>
  <c r="AD1239" i="1"/>
  <c r="Z1239" i="1"/>
  <c r="AC1239" i="1" s="1"/>
  <c r="T1239" i="1"/>
  <c r="A1239" i="1"/>
  <c r="AD1238" i="1"/>
  <c r="Z1238" i="1"/>
  <c r="AB1238" i="1" s="1"/>
  <c r="T1238" i="1"/>
  <c r="A1238" i="1"/>
  <c r="AD1237" i="1"/>
  <c r="Z1237" i="1"/>
  <c r="AC1237" i="1" s="1"/>
  <c r="T1237" i="1"/>
  <c r="A1237" i="1"/>
  <c r="AD1236" i="1"/>
  <c r="Z1236" i="1"/>
  <c r="AB1236" i="1" s="1"/>
  <c r="T1236" i="1"/>
  <c r="A1236" i="1"/>
  <c r="AD1235" i="1"/>
  <c r="Z1235" i="1"/>
  <c r="AC1235" i="1" s="1"/>
  <c r="T1235" i="1"/>
  <c r="A1235" i="1"/>
  <c r="AD1234" i="1"/>
  <c r="Z1234" i="1"/>
  <c r="AB1234" i="1" s="1"/>
  <c r="T1234" i="1"/>
  <c r="A1234" i="1"/>
  <c r="AD1233" i="1"/>
  <c r="Z1233" i="1"/>
  <c r="AC1233" i="1" s="1"/>
  <c r="T1233" i="1"/>
  <c r="A1233" i="1"/>
  <c r="AD1232" i="1"/>
  <c r="Z1232" i="1"/>
  <c r="AB1232" i="1" s="1"/>
  <c r="T1232" i="1"/>
  <c r="A1232" i="1"/>
  <c r="AD1231" i="1"/>
  <c r="Z1231" i="1"/>
  <c r="AC1231" i="1" s="1"/>
  <c r="T1231" i="1"/>
  <c r="A1231" i="1"/>
  <c r="AD1230" i="1"/>
  <c r="Z1230" i="1"/>
  <c r="AB1230" i="1" s="1"/>
  <c r="T1230" i="1"/>
  <c r="A1230" i="1"/>
  <c r="AD1229" i="1"/>
  <c r="Z1229" i="1"/>
  <c r="AC1229" i="1" s="1"/>
  <c r="T1229" i="1"/>
  <c r="A1229" i="1"/>
  <c r="AD1228" i="1"/>
  <c r="Z1228" i="1"/>
  <c r="AB1228" i="1" s="1"/>
  <c r="T1228" i="1"/>
  <c r="A1228" i="1"/>
  <c r="AD1227" i="1"/>
  <c r="Z1227" i="1"/>
  <c r="AC1227" i="1" s="1"/>
  <c r="T1227" i="1"/>
  <c r="A1227" i="1"/>
  <c r="AD1226" i="1"/>
  <c r="Z1226" i="1"/>
  <c r="AB1226" i="1" s="1"/>
  <c r="T1226" i="1"/>
  <c r="A1226" i="1"/>
  <c r="AD1225" i="1"/>
  <c r="Z1225" i="1"/>
  <c r="AC1225" i="1" s="1"/>
  <c r="T1225" i="1"/>
  <c r="A1225" i="1"/>
  <c r="AD1224" i="1"/>
  <c r="Z1224" i="1"/>
  <c r="AB1224" i="1" s="1"/>
  <c r="T1224" i="1"/>
  <c r="A1224" i="1"/>
  <c r="AD1223" i="1"/>
  <c r="Z1223" i="1"/>
  <c r="AC1223" i="1" s="1"/>
  <c r="T1223" i="1"/>
  <c r="AD1222" i="1"/>
  <c r="Z1222" i="1"/>
  <c r="AC1222" i="1" s="1"/>
  <c r="T1222" i="1"/>
  <c r="AD1221" i="1"/>
  <c r="Z1221" i="1"/>
  <c r="AC1221" i="1" s="1"/>
  <c r="T1221" i="1"/>
  <c r="AD1220" i="1"/>
  <c r="Z1220" i="1"/>
  <c r="AC1220" i="1" s="1"/>
  <c r="T1220" i="1"/>
  <c r="AD1219" i="1"/>
  <c r="Z1219" i="1"/>
  <c r="AC1219" i="1" s="1"/>
  <c r="T1219" i="1"/>
  <c r="AD1218" i="1"/>
  <c r="Z1218" i="1"/>
  <c r="AB1218" i="1" s="1"/>
  <c r="T1218" i="1"/>
  <c r="A1218" i="1"/>
  <c r="AD1217" i="1"/>
  <c r="Z1217" i="1"/>
  <c r="AB1217" i="1" s="1"/>
  <c r="T1217" i="1"/>
  <c r="A1217" i="1"/>
  <c r="AD1216" i="1"/>
  <c r="Z1216" i="1"/>
  <c r="AB1216" i="1" s="1"/>
  <c r="T1216" i="1"/>
  <c r="A1216" i="1"/>
  <c r="AD1215" i="1"/>
  <c r="Z1215" i="1"/>
  <c r="AB1215" i="1" s="1"/>
  <c r="T1215" i="1"/>
  <c r="A1215" i="1"/>
  <c r="AD1214" i="1"/>
  <c r="Z1214" i="1"/>
  <c r="AB1214" i="1" s="1"/>
  <c r="T1214" i="1"/>
  <c r="A1214" i="1"/>
  <c r="AD1213" i="1"/>
  <c r="Z1213" i="1"/>
  <c r="T1213" i="1"/>
  <c r="A1213" i="1"/>
  <c r="AD1212" i="1"/>
  <c r="Z1212" i="1"/>
  <c r="AB1212" i="1" s="1"/>
  <c r="T1212" i="1"/>
  <c r="A1212" i="1"/>
  <c r="AD1211" i="1"/>
  <c r="Z1211" i="1"/>
  <c r="AB1211" i="1" s="1"/>
  <c r="T1211" i="1"/>
  <c r="A1211" i="1"/>
  <c r="AD1210" i="1"/>
  <c r="Z1210" i="1"/>
  <c r="AB1210" i="1" s="1"/>
  <c r="T1210" i="1"/>
  <c r="A1210" i="1"/>
  <c r="AD1209" i="1"/>
  <c r="Z1209" i="1"/>
  <c r="AB1209" i="1" s="1"/>
  <c r="T1209" i="1"/>
  <c r="A1209" i="1"/>
  <c r="AD1208" i="1"/>
  <c r="Z1208" i="1"/>
  <c r="AB1208" i="1" s="1"/>
  <c r="T1208" i="1"/>
  <c r="A1208" i="1"/>
  <c r="AD1207" i="1"/>
  <c r="Z1207" i="1"/>
  <c r="AB1207" i="1" s="1"/>
  <c r="T1207" i="1"/>
  <c r="A1207" i="1"/>
  <c r="AD1206" i="1"/>
  <c r="Z1206" i="1"/>
  <c r="AB1206" i="1" s="1"/>
  <c r="T1206" i="1"/>
  <c r="A1206" i="1"/>
  <c r="AD1205" i="1"/>
  <c r="Z1205" i="1"/>
  <c r="AB1205" i="1" s="1"/>
  <c r="T1205" i="1"/>
  <c r="A1205" i="1"/>
  <c r="AD1204" i="1"/>
  <c r="Z1204" i="1"/>
  <c r="AB1204" i="1" s="1"/>
  <c r="T1204" i="1"/>
  <c r="A1204" i="1"/>
  <c r="AD1203" i="1"/>
  <c r="Z1203" i="1"/>
  <c r="AB1203" i="1" s="1"/>
  <c r="T1203" i="1"/>
  <c r="A1203" i="1"/>
  <c r="AD1202" i="1"/>
  <c r="Z1202" i="1"/>
  <c r="AB1202" i="1" s="1"/>
  <c r="T1202" i="1"/>
  <c r="A1202" i="1"/>
  <c r="AD1201" i="1"/>
  <c r="Z1201" i="1"/>
  <c r="AB1201" i="1" s="1"/>
  <c r="T1201" i="1"/>
  <c r="A1201" i="1"/>
  <c r="AD1200" i="1"/>
  <c r="Z1200" i="1"/>
  <c r="AB1200" i="1" s="1"/>
  <c r="T1200" i="1"/>
  <c r="A1200" i="1"/>
  <c r="AD1199" i="1"/>
  <c r="Z1199" i="1"/>
  <c r="AB1199" i="1" s="1"/>
  <c r="T1199" i="1"/>
  <c r="A1199" i="1"/>
  <c r="AD1198" i="1"/>
  <c r="Z1198" i="1"/>
  <c r="AB1198" i="1" s="1"/>
  <c r="T1198" i="1"/>
  <c r="A1198" i="1"/>
  <c r="AD1197" i="1"/>
  <c r="Z1197" i="1"/>
  <c r="AB1197" i="1" s="1"/>
  <c r="T1197" i="1"/>
  <c r="A1197" i="1"/>
  <c r="AD1196" i="1"/>
  <c r="Z1196" i="1"/>
  <c r="AB1196" i="1" s="1"/>
  <c r="T1196" i="1"/>
  <c r="A1196" i="1"/>
  <c r="AD1195" i="1"/>
  <c r="Z1195" i="1"/>
  <c r="AB1195" i="1" s="1"/>
  <c r="T1195" i="1"/>
  <c r="A1195" i="1"/>
  <c r="AD1194" i="1"/>
  <c r="Z1194" i="1"/>
  <c r="AB1194" i="1" s="1"/>
  <c r="T1194" i="1"/>
  <c r="A1194" i="1"/>
  <c r="AD1193" i="1"/>
  <c r="Z1193" i="1"/>
  <c r="AB1193" i="1" s="1"/>
  <c r="T1193" i="1"/>
  <c r="A1193" i="1"/>
  <c r="AD1192" i="1"/>
  <c r="Z1192" i="1"/>
  <c r="AB1192" i="1" s="1"/>
  <c r="T1192" i="1"/>
  <c r="A1192" i="1"/>
  <c r="AD1191" i="1"/>
  <c r="Z1191" i="1"/>
  <c r="AB1191" i="1" s="1"/>
  <c r="T1191" i="1"/>
  <c r="A1191" i="1"/>
  <c r="AD1190" i="1"/>
  <c r="Z1190" i="1"/>
  <c r="AB1190" i="1" s="1"/>
  <c r="T1190" i="1"/>
  <c r="A1190" i="1"/>
  <c r="AD1189" i="1"/>
  <c r="Z1189" i="1"/>
  <c r="AB1189" i="1" s="1"/>
  <c r="T1189" i="1"/>
  <c r="A1189" i="1"/>
  <c r="AD1188" i="1"/>
  <c r="Z1188" i="1"/>
  <c r="AB1188" i="1" s="1"/>
  <c r="T1188" i="1"/>
  <c r="A1188" i="1"/>
  <c r="AD1187" i="1"/>
  <c r="Z1187" i="1"/>
  <c r="AB1187" i="1" s="1"/>
  <c r="T1187" i="1"/>
  <c r="A1187" i="1"/>
  <c r="AD1186" i="1"/>
  <c r="Z1186" i="1"/>
  <c r="AB1186" i="1" s="1"/>
  <c r="T1186" i="1"/>
  <c r="A1186" i="1"/>
  <c r="AD1185" i="1"/>
  <c r="Z1185" i="1"/>
  <c r="AB1185" i="1" s="1"/>
  <c r="T1185" i="1"/>
  <c r="A1185" i="1"/>
  <c r="AD1184" i="1"/>
  <c r="Z1184" i="1"/>
  <c r="AB1184" i="1" s="1"/>
  <c r="T1184" i="1"/>
  <c r="A1184" i="1"/>
  <c r="AD1183" i="1"/>
  <c r="Z1183" i="1"/>
  <c r="AB1183" i="1" s="1"/>
  <c r="T1183" i="1"/>
  <c r="A1183" i="1"/>
  <c r="AD1182" i="1"/>
  <c r="Z1182" i="1"/>
  <c r="AB1182" i="1" s="1"/>
  <c r="T1182" i="1"/>
  <c r="A1182" i="1"/>
  <c r="AD1181" i="1"/>
  <c r="Z1181" i="1"/>
  <c r="AB1181" i="1" s="1"/>
  <c r="T1181" i="1"/>
  <c r="A1181" i="1"/>
  <c r="AD1180" i="1"/>
  <c r="Z1180" i="1"/>
  <c r="AB1180" i="1" s="1"/>
  <c r="T1180" i="1"/>
  <c r="A1180" i="1"/>
  <c r="AD1179" i="1"/>
  <c r="Z1179" i="1"/>
  <c r="AB1179" i="1" s="1"/>
  <c r="T1179" i="1"/>
  <c r="A1179" i="1"/>
  <c r="AD1178" i="1"/>
  <c r="Z1178" i="1"/>
  <c r="AB1178" i="1" s="1"/>
  <c r="T1178" i="1"/>
  <c r="A1178" i="1"/>
  <c r="AD1177" i="1"/>
  <c r="Z1177" i="1"/>
  <c r="AB1177" i="1" s="1"/>
  <c r="T1177" i="1"/>
  <c r="A1177" i="1"/>
  <c r="AD1176" i="1"/>
  <c r="Z1176" i="1"/>
  <c r="AB1176" i="1" s="1"/>
  <c r="T1176" i="1"/>
  <c r="A1176" i="1"/>
  <c r="AD1175" i="1"/>
  <c r="Z1175" i="1"/>
  <c r="AB1175" i="1" s="1"/>
  <c r="T1175" i="1"/>
  <c r="A1175" i="1"/>
  <c r="AD1174" i="1"/>
  <c r="Z1174" i="1"/>
  <c r="AB1174" i="1" s="1"/>
  <c r="T1174" i="1"/>
  <c r="A1174" i="1"/>
  <c r="AD1173" i="1"/>
  <c r="Z1173" i="1"/>
  <c r="AB1173" i="1" s="1"/>
  <c r="T1173" i="1"/>
  <c r="A1173" i="1"/>
  <c r="AD1172" i="1"/>
  <c r="Z1172" i="1"/>
  <c r="AB1172" i="1" s="1"/>
  <c r="T1172" i="1"/>
  <c r="A1172" i="1"/>
  <c r="AD1171" i="1"/>
  <c r="Z1171" i="1"/>
  <c r="AB1171" i="1" s="1"/>
  <c r="T1171" i="1"/>
  <c r="A1171" i="1"/>
  <c r="AD1170" i="1"/>
  <c r="Z1170" i="1"/>
  <c r="AB1170" i="1" s="1"/>
  <c r="T1170" i="1"/>
  <c r="A1170" i="1"/>
  <c r="AD1169" i="1"/>
  <c r="Z1169" i="1"/>
  <c r="AB1169" i="1" s="1"/>
  <c r="T1169" i="1"/>
  <c r="A1169" i="1"/>
  <c r="AD1168" i="1"/>
  <c r="Z1168" i="1"/>
  <c r="AB1168" i="1" s="1"/>
  <c r="T1168" i="1"/>
  <c r="A1168" i="1"/>
  <c r="AD1167" i="1"/>
  <c r="Z1167" i="1"/>
  <c r="AB1167" i="1" s="1"/>
  <c r="T1167" i="1"/>
  <c r="A1167" i="1"/>
  <c r="AD1166" i="1"/>
  <c r="Z1166" i="1"/>
  <c r="AB1166" i="1" s="1"/>
  <c r="T1166" i="1"/>
  <c r="A1166" i="1"/>
  <c r="AD1165" i="1"/>
  <c r="Z1165" i="1"/>
  <c r="AB1165" i="1" s="1"/>
  <c r="T1165" i="1"/>
  <c r="A1165" i="1"/>
  <c r="AD1164" i="1"/>
  <c r="Z1164" i="1"/>
  <c r="AB1164" i="1" s="1"/>
  <c r="T1164" i="1"/>
  <c r="A1164" i="1"/>
  <c r="AD1163" i="1"/>
  <c r="Z1163" i="1"/>
  <c r="AB1163" i="1" s="1"/>
  <c r="T1163" i="1"/>
  <c r="A1163" i="1"/>
  <c r="AD1162" i="1"/>
  <c r="Z1162" i="1"/>
  <c r="AB1162" i="1" s="1"/>
  <c r="T1162" i="1"/>
  <c r="A1162" i="1"/>
  <c r="AD1161" i="1"/>
  <c r="Z1161" i="1"/>
  <c r="AB1161" i="1" s="1"/>
  <c r="T1161" i="1"/>
  <c r="A1161" i="1"/>
  <c r="AD1160" i="1"/>
  <c r="Z1160" i="1"/>
  <c r="AB1160" i="1" s="1"/>
  <c r="T1160" i="1"/>
  <c r="A1160" i="1"/>
  <c r="AD1159" i="1"/>
  <c r="Z1159" i="1"/>
  <c r="AB1159" i="1" s="1"/>
  <c r="T1159" i="1"/>
  <c r="A1159" i="1"/>
  <c r="AD1158" i="1"/>
  <c r="Z1158" i="1"/>
  <c r="AB1158" i="1" s="1"/>
  <c r="T1158" i="1"/>
  <c r="A1158" i="1"/>
  <c r="AD1157" i="1"/>
  <c r="Z1157" i="1"/>
  <c r="AB1157" i="1" s="1"/>
  <c r="T1157" i="1"/>
  <c r="A1157" i="1"/>
  <c r="AD1156" i="1"/>
  <c r="Z1156" i="1"/>
  <c r="AB1156" i="1" s="1"/>
  <c r="T1156" i="1"/>
  <c r="A1156" i="1"/>
  <c r="AD1155" i="1"/>
  <c r="Z1155" i="1"/>
  <c r="AB1155" i="1" s="1"/>
  <c r="T1155" i="1"/>
  <c r="A1155" i="1"/>
  <c r="AD1154" i="1"/>
  <c r="Z1154" i="1"/>
  <c r="AB1154" i="1" s="1"/>
  <c r="T1154" i="1"/>
  <c r="A1154" i="1"/>
  <c r="AD1153" i="1"/>
  <c r="Z1153" i="1"/>
  <c r="AB1153" i="1" s="1"/>
  <c r="T1153" i="1"/>
  <c r="A1153" i="1"/>
  <c r="AD1152" i="1"/>
  <c r="Z1152" i="1"/>
  <c r="AB1152" i="1" s="1"/>
  <c r="T1152" i="1"/>
  <c r="A1152" i="1"/>
  <c r="AD1151" i="1"/>
  <c r="Z1151" i="1"/>
  <c r="AB1151" i="1" s="1"/>
  <c r="T1151" i="1"/>
  <c r="A1151" i="1"/>
  <c r="AD1150" i="1"/>
  <c r="Z1150" i="1"/>
  <c r="AB1150" i="1" s="1"/>
  <c r="T1150" i="1"/>
  <c r="A1150" i="1"/>
  <c r="AD1149" i="1"/>
  <c r="Z1149" i="1"/>
  <c r="AB1149" i="1" s="1"/>
  <c r="T1149" i="1"/>
  <c r="A1149" i="1"/>
  <c r="AD1148" i="1"/>
  <c r="Z1148" i="1"/>
  <c r="AB1148" i="1" s="1"/>
  <c r="T1148" i="1"/>
  <c r="A1148" i="1"/>
  <c r="AD1147" i="1"/>
  <c r="Z1147" i="1"/>
  <c r="AB1147" i="1" s="1"/>
  <c r="T1147" i="1"/>
  <c r="A1147" i="1"/>
  <c r="AD1146" i="1"/>
  <c r="Z1146" i="1"/>
  <c r="AB1146" i="1" s="1"/>
  <c r="T1146" i="1"/>
  <c r="A1146" i="1"/>
  <c r="AD1145" i="1"/>
  <c r="Z1145" i="1"/>
  <c r="AB1145" i="1" s="1"/>
  <c r="T1145" i="1"/>
  <c r="A1145" i="1"/>
  <c r="AD1144" i="1"/>
  <c r="Z1144" i="1"/>
  <c r="AB1144" i="1" s="1"/>
  <c r="T1144" i="1"/>
  <c r="A1144" i="1"/>
  <c r="AD1143" i="1"/>
  <c r="Z1143" i="1"/>
  <c r="AB1143" i="1" s="1"/>
  <c r="T1143" i="1"/>
  <c r="A1143" i="1"/>
  <c r="AD1142" i="1"/>
  <c r="Z1142" i="1"/>
  <c r="AB1142" i="1" s="1"/>
  <c r="T1142" i="1"/>
  <c r="A1142" i="1"/>
  <c r="AD1141" i="1"/>
  <c r="Z1141" i="1"/>
  <c r="AB1141" i="1" s="1"/>
  <c r="T1141" i="1"/>
  <c r="A1141" i="1"/>
  <c r="AD1140" i="1"/>
  <c r="Z1140" i="1"/>
  <c r="AB1140" i="1" s="1"/>
  <c r="T1140" i="1"/>
  <c r="A1140" i="1"/>
  <c r="AD1139" i="1"/>
  <c r="Z1139" i="1"/>
  <c r="AB1139" i="1" s="1"/>
  <c r="T1139" i="1"/>
  <c r="A1139" i="1"/>
  <c r="AD1138" i="1"/>
  <c r="Z1138" i="1"/>
  <c r="AB1138" i="1" s="1"/>
  <c r="T1138" i="1"/>
  <c r="A1138" i="1"/>
  <c r="AD1137" i="1"/>
  <c r="Z1137" i="1"/>
  <c r="AB1137" i="1" s="1"/>
  <c r="T1137" i="1"/>
  <c r="A1137" i="1"/>
  <c r="AD1136" i="1"/>
  <c r="Z1136" i="1"/>
  <c r="AB1136" i="1" s="1"/>
  <c r="T1136" i="1"/>
  <c r="A1136" i="1"/>
  <c r="AD1135" i="1"/>
  <c r="Z1135" i="1"/>
  <c r="AB1135" i="1" s="1"/>
  <c r="T1135" i="1"/>
  <c r="A1135" i="1"/>
  <c r="AD1134" i="1"/>
  <c r="Z1134" i="1"/>
  <c r="AB1134" i="1" s="1"/>
  <c r="T1134" i="1"/>
  <c r="A1134" i="1"/>
  <c r="AD1133" i="1"/>
  <c r="Z1133" i="1"/>
  <c r="AB1133" i="1" s="1"/>
  <c r="T1133" i="1"/>
  <c r="A1133" i="1"/>
  <c r="AD1132" i="1"/>
  <c r="Z1132" i="1"/>
  <c r="AB1132" i="1" s="1"/>
  <c r="T1132" i="1"/>
  <c r="A1132" i="1"/>
  <c r="AD1131" i="1"/>
  <c r="Z1131" i="1"/>
  <c r="AB1131" i="1" s="1"/>
  <c r="T1131" i="1"/>
  <c r="A1131" i="1"/>
  <c r="AD1130" i="1"/>
  <c r="Z1130" i="1"/>
  <c r="AB1130" i="1" s="1"/>
  <c r="T1130" i="1"/>
  <c r="A1130" i="1"/>
  <c r="AD1129" i="1"/>
  <c r="Z1129" i="1"/>
  <c r="AB1129" i="1" s="1"/>
  <c r="T1129" i="1"/>
  <c r="A1129" i="1"/>
  <c r="AD1128" i="1"/>
  <c r="Z1128" i="1"/>
  <c r="AB1128" i="1" s="1"/>
  <c r="T1128" i="1"/>
  <c r="A1128" i="1"/>
  <c r="AD1127" i="1"/>
  <c r="Z1127" i="1"/>
  <c r="AB1127" i="1" s="1"/>
  <c r="T1127" i="1"/>
  <c r="A1127" i="1"/>
  <c r="AD1126" i="1"/>
  <c r="Z1126" i="1"/>
  <c r="AB1126" i="1" s="1"/>
  <c r="T1126" i="1"/>
  <c r="A1126" i="1"/>
  <c r="AD1125" i="1"/>
  <c r="Z1125" i="1"/>
  <c r="AB1125" i="1" s="1"/>
  <c r="T1125" i="1"/>
  <c r="A1125" i="1"/>
  <c r="AD1124" i="1"/>
  <c r="Z1124" i="1"/>
  <c r="AB1124" i="1" s="1"/>
  <c r="T1124" i="1"/>
  <c r="A1124" i="1"/>
  <c r="AD1123" i="1"/>
  <c r="Z1123" i="1"/>
  <c r="AB1123" i="1" s="1"/>
  <c r="T1123" i="1"/>
  <c r="A1123" i="1"/>
  <c r="AD1122" i="1"/>
  <c r="Z1122" i="1"/>
  <c r="AB1122" i="1" s="1"/>
  <c r="T1122" i="1"/>
  <c r="A1122" i="1"/>
  <c r="AD1121" i="1"/>
  <c r="Z1121" i="1"/>
  <c r="AB1121" i="1" s="1"/>
  <c r="T1121" i="1"/>
  <c r="A1121" i="1"/>
  <c r="AD1120" i="1"/>
  <c r="Z1120" i="1"/>
  <c r="AB1120" i="1" s="1"/>
  <c r="T1120" i="1"/>
  <c r="A1120" i="1"/>
  <c r="AD1119" i="1"/>
  <c r="Z1119" i="1"/>
  <c r="AB1119" i="1" s="1"/>
  <c r="T1119" i="1"/>
  <c r="A1119" i="1"/>
  <c r="AD1118" i="1"/>
  <c r="Z1118" i="1"/>
  <c r="AB1118" i="1" s="1"/>
  <c r="T1118" i="1"/>
  <c r="A1118" i="1"/>
  <c r="AD1117" i="1"/>
  <c r="Z1117" i="1"/>
  <c r="AB1117" i="1" s="1"/>
  <c r="T1117" i="1"/>
  <c r="A1117" i="1"/>
  <c r="AD1116" i="1"/>
  <c r="Z1116" i="1"/>
  <c r="AB1116" i="1" s="1"/>
  <c r="T1116" i="1"/>
  <c r="A1116" i="1"/>
  <c r="AD1115" i="1"/>
  <c r="Z1115" i="1"/>
  <c r="AB1115" i="1" s="1"/>
  <c r="T1115" i="1"/>
  <c r="A1115" i="1"/>
  <c r="AD1114" i="1"/>
  <c r="Z1114" i="1"/>
  <c r="AB1114" i="1" s="1"/>
  <c r="T1114" i="1"/>
  <c r="A1114" i="1"/>
  <c r="AD1113" i="1"/>
  <c r="Z1113" i="1"/>
  <c r="AB1113" i="1" s="1"/>
  <c r="T1113" i="1"/>
  <c r="A1113" i="1"/>
  <c r="AD1112" i="1"/>
  <c r="Z1112" i="1"/>
  <c r="AB1112" i="1" s="1"/>
  <c r="T1112" i="1"/>
  <c r="A1112" i="1"/>
  <c r="AD1111" i="1"/>
  <c r="Z1111" i="1"/>
  <c r="AB1111" i="1" s="1"/>
  <c r="T1111" i="1"/>
  <c r="A1111" i="1"/>
  <c r="AD1110" i="1"/>
  <c r="Z1110" i="1"/>
  <c r="AB1110" i="1" s="1"/>
  <c r="T1110" i="1"/>
  <c r="A1110" i="1"/>
  <c r="AD1109" i="1"/>
  <c r="Z1109" i="1"/>
  <c r="AB1109" i="1" s="1"/>
  <c r="T1109" i="1"/>
  <c r="A1109" i="1"/>
  <c r="AD1108" i="1"/>
  <c r="Z1108" i="1"/>
  <c r="AB1108" i="1" s="1"/>
  <c r="T1108" i="1"/>
  <c r="A1108" i="1"/>
  <c r="AD1107" i="1"/>
  <c r="Z1107" i="1"/>
  <c r="AB1107" i="1" s="1"/>
  <c r="T1107" i="1"/>
  <c r="A1107" i="1"/>
  <c r="AD1106" i="1"/>
  <c r="Z1106" i="1"/>
  <c r="AB1106" i="1" s="1"/>
  <c r="T1106" i="1"/>
  <c r="A1106" i="1"/>
  <c r="AD1105" i="1"/>
  <c r="Z1105" i="1"/>
  <c r="AB1105" i="1" s="1"/>
  <c r="T1105" i="1"/>
  <c r="A1105" i="1"/>
  <c r="AD1104" i="1"/>
  <c r="Z1104" i="1"/>
  <c r="AB1104" i="1" s="1"/>
  <c r="T1104" i="1"/>
  <c r="A1104" i="1"/>
  <c r="AD1103" i="1"/>
  <c r="Z1103" i="1"/>
  <c r="AB1103" i="1" s="1"/>
  <c r="T1103" i="1"/>
  <c r="A1103" i="1"/>
  <c r="AD1102" i="1"/>
  <c r="Z1102" i="1"/>
  <c r="AB1102" i="1" s="1"/>
  <c r="T1102" i="1"/>
  <c r="A1102" i="1"/>
  <c r="AD1101" i="1"/>
  <c r="Z1101" i="1"/>
  <c r="AB1101" i="1" s="1"/>
  <c r="T1101" i="1"/>
  <c r="A1101" i="1"/>
  <c r="AD1100" i="1"/>
  <c r="Z1100" i="1"/>
  <c r="AB1100" i="1" s="1"/>
  <c r="T1100" i="1"/>
  <c r="A1100" i="1"/>
  <c r="AD1099" i="1"/>
  <c r="Z1099" i="1"/>
  <c r="AB1099" i="1" s="1"/>
  <c r="T1099" i="1"/>
  <c r="A1099" i="1"/>
  <c r="AD1098" i="1"/>
  <c r="Z1098" i="1"/>
  <c r="AB1098" i="1" s="1"/>
  <c r="T1098" i="1"/>
  <c r="A1098" i="1"/>
  <c r="AD1097" i="1"/>
  <c r="Z1097" i="1"/>
  <c r="AB1097" i="1" s="1"/>
  <c r="T1097" i="1"/>
  <c r="A1097" i="1"/>
  <c r="AD1096" i="1"/>
  <c r="Z1096" i="1"/>
  <c r="AB1096" i="1" s="1"/>
  <c r="T1096" i="1"/>
  <c r="A1096" i="1"/>
  <c r="AD1095" i="1"/>
  <c r="Z1095" i="1"/>
  <c r="AB1095" i="1" s="1"/>
  <c r="T1095" i="1"/>
  <c r="A1095" i="1"/>
  <c r="AD1094" i="1"/>
  <c r="Z1094" i="1"/>
  <c r="AB1094" i="1" s="1"/>
  <c r="T1094" i="1"/>
  <c r="A1094" i="1"/>
  <c r="AD1093" i="1"/>
  <c r="Z1093" i="1"/>
  <c r="AB1093" i="1" s="1"/>
  <c r="T1093" i="1"/>
  <c r="A1093" i="1"/>
  <c r="AD1092" i="1"/>
  <c r="Z1092" i="1"/>
  <c r="AB1092" i="1" s="1"/>
  <c r="T1092" i="1"/>
  <c r="A1092" i="1"/>
  <c r="AD1091" i="1"/>
  <c r="Z1091" i="1"/>
  <c r="AB1091" i="1" s="1"/>
  <c r="T1091" i="1"/>
  <c r="A1091" i="1"/>
  <c r="AD1090" i="1"/>
  <c r="Z1090" i="1"/>
  <c r="AB1090" i="1" s="1"/>
  <c r="T1090" i="1"/>
  <c r="A1090" i="1"/>
  <c r="AD1089" i="1"/>
  <c r="Z1089" i="1"/>
  <c r="AB1089" i="1" s="1"/>
  <c r="T1089" i="1"/>
  <c r="A1089" i="1"/>
  <c r="AD1088" i="1"/>
  <c r="Z1088" i="1"/>
  <c r="AB1088" i="1" s="1"/>
  <c r="T1088" i="1"/>
  <c r="A1088" i="1"/>
  <c r="AD1087" i="1"/>
  <c r="Z1087" i="1"/>
  <c r="AB1087" i="1" s="1"/>
  <c r="T1087" i="1"/>
  <c r="A1087" i="1"/>
  <c r="AD1086" i="1"/>
  <c r="Z1086" i="1"/>
  <c r="AB1086" i="1" s="1"/>
  <c r="T1086" i="1"/>
  <c r="A1086" i="1"/>
  <c r="AD1085" i="1"/>
  <c r="Z1085" i="1"/>
  <c r="AB1085" i="1" s="1"/>
  <c r="T1085" i="1"/>
  <c r="A1085" i="1"/>
  <c r="AD1084" i="1"/>
  <c r="Z1084" i="1"/>
  <c r="AB1084" i="1" s="1"/>
  <c r="T1084" i="1"/>
  <c r="A1084" i="1"/>
  <c r="AD1083" i="1"/>
  <c r="Z1083" i="1"/>
  <c r="AB1083" i="1" s="1"/>
  <c r="T1083" i="1"/>
  <c r="A1083" i="1"/>
  <c r="AD1082" i="1"/>
  <c r="Z1082" i="1"/>
  <c r="AB1082" i="1" s="1"/>
  <c r="T1082" i="1"/>
  <c r="A1082" i="1"/>
  <c r="AD1081" i="1"/>
  <c r="Z1081" i="1"/>
  <c r="AB1081" i="1" s="1"/>
  <c r="T1081" i="1"/>
  <c r="A1081" i="1"/>
  <c r="AD1080" i="1"/>
  <c r="Z1080" i="1"/>
  <c r="AB1080" i="1" s="1"/>
  <c r="T1080" i="1"/>
  <c r="A1080" i="1"/>
  <c r="AD1079" i="1"/>
  <c r="Z1079" i="1"/>
  <c r="AB1079" i="1" s="1"/>
  <c r="T1079" i="1"/>
  <c r="A1079" i="1"/>
  <c r="AD1078" i="1"/>
  <c r="Z1078" i="1"/>
  <c r="AB1078" i="1" s="1"/>
  <c r="T1078" i="1"/>
  <c r="A1078" i="1"/>
  <c r="AD1077" i="1"/>
  <c r="Z1077" i="1"/>
  <c r="AB1077" i="1" s="1"/>
  <c r="T1077" i="1"/>
  <c r="A1077" i="1"/>
  <c r="AD1076" i="1"/>
  <c r="Z1076" i="1"/>
  <c r="AB1076" i="1" s="1"/>
  <c r="T1076" i="1"/>
  <c r="A1076" i="1"/>
  <c r="AD1075" i="1"/>
  <c r="Z1075" i="1"/>
  <c r="AB1075" i="1" s="1"/>
  <c r="T1075" i="1"/>
  <c r="A1075" i="1"/>
  <c r="AD1074" i="1"/>
  <c r="Z1074" i="1"/>
  <c r="AB1074" i="1" s="1"/>
  <c r="T1074" i="1"/>
  <c r="A1074" i="1"/>
  <c r="AD1073" i="1"/>
  <c r="Z1073" i="1"/>
  <c r="AB1073" i="1" s="1"/>
  <c r="T1073" i="1"/>
  <c r="A1073" i="1"/>
  <c r="AD1072" i="1"/>
  <c r="Z1072" i="1"/>
  <c r="AB1072" i="1" s="1"/>
  <c r="T1072" i="1"/>
  <c r="A1072" i="1"/>
  <c r="AD1071" i="1"/>
  <c r="Z1071" i="1"/>
  <c r="AB1071" i="1" s="1"/>
  <c r="T1071" i="1"/>
  <c r="A1071" i="1"/>
  <c r="AD1070" i="1"/>
  <c r="Z1070" i="1"/>
  <c r="AB1070" i="1" s="1"/>
  <c r="T1070" i="1"/>
  <c r="A1070" i="1"/>
  <c r="AD1069" i="1"/>
  <c r="Z1069" i="1"/>
  <c r="AB1069" i="1" s="1"/>
  <c r="T1069" i="1"/>
  <c r="A1069" i="1"/>
  <c r="AD1068" i="1"/>
  <c r="Z1068" i="1"/>
  <c r="AB1068" i="1" s="1"/>
  <c r="T1068" i="1"/>
  <c r="A1068" i="1"/>
  <c r="AD1067" i="1"/>
  <c r="Z1067" i="1"/>
  <c r="AB1067" i="1" s="1"/>
  <c r="T1067" i="1"/>
  <c r="A1067" i="1"/>
  <c r="AD1066" i="1"/>
  <c r="Z1066" i="1"/>
  <c r="AB1066" i="1" s="1"/>
  <c r="T1066" i="1"/>
  <c r="A1066" i="1"/>
  <c r="AD1065" i="1"/>
  <c r="Z1065" i="1"/>
  <c r="AB1065" i="1" s="1"/>
  <c r="T1065" i="1"/>
  <c r="A1065" i="1"/>
  <c r="AD1064" i="1"/>
  <c r="Z1064" i="1"/>
  <c r="AB1064" i="1" s="1"/>
  <c r="T1064" i="1"/>
  <c r="A1064" i="1"/>
  <c r="AD1063" i="1"/>
  <c r="Z1063" i="1"/>
  <c r="AB1063" i="1" s="1"/>
  <c r="T1063" i="1"/>
  <c r="A1063" i="1"/>
  <c r="AD1062" i="1"/>
  <c r="Z1062" i="1"/>
  <c r="AB1062" i="1" s="1"/>
  <c r="T1062" i="1"/>
  <c r="A1062" i="1"/>
  <c r="AD1061" i="1"/>
  <c r="Z1061" i="1"/>
  <c r="AB1061" i="1" s="1"/>
  <c r="T1061" i="1"/>
  <c r="A1061" i="1"/>
  <c r="AD1060" i="1"/>
  <c r="Z1060" i="1"/>
  <c r="AB1060" i="1" s="1"/>
  <c r="T1060" i="1"/>
  <c r="A1060" i="1"/>
  <c r="AD1059" i="1"/>
  <c r="Z1059" i="1"/>
  <c r="AB1059" i="1" s="1"/>
  <c r="T1059" i="1"/>
  <c r="A1059" i="1"/>
  <c r="AD1058" i="1"/>
  <c r="Z1058" i="1"/>
  <c r="AB1058" i="1" s="1"/>
  <c r="T1058" i="1"/>
  <c r="A1058" i="1"/>
  <c r="AD1057" i="1"/>
  <c r="Z1057" i="1"/>
  <c r="AB1057" i="1" s="1"/>
  <c r="T1057" i="1"/>
  <c r="A1057" i="1"/>
  <c r="AD1056" i="1"/>
  <c r="Z1056" i="1"/>
  <c r="AB1056" i="1" s="1"/>
  <c r="T1056" i="1"/>
  <c r="A1056" i="1"/>
  <c r="AD1055" i="1"/>
  <c r="Z1055" i="1"/>
  <c r="AB1055" i="1" s="1"/>
  <c r="T1055" i="1"/>
  <c r="A1055" i="1"/>
  <c r="AD1054" i="1"/>
  <c r="Z1054" i="1"/>
  <c r="AB1054" i="1" s="1"/>
  <c r="T1054" i="1"/>
  <c r="A1054" i="1"/>
  <c r="AD1053" i="1"/>
  <c r="Z1053" i="1"/>
  <c r="AB1053" i="1" s="1"/>
  <c r="T1053" i="1"/>
  <c r="A1053" i="1"/>
  <c r="AD1052" i="1"/>
  <c r="Z1052" i="1"/>
  <c r="AB1052" i="1" s="1"/>
  <c r="T1052" i="1"/>
  <c r="A1052" i="1"/>
  <c r="AD1051" i="1"/>
  <c r="Z1051" i="1"/>
  <c r="AB1051" i="1" s="1"/>
  <c r="T1051" i="1"/>
  <c r="A1051" i="1"/>
  <c r="AD1050" i="1"/>
  <c r="Z1050" i="1"/>
  <c r="AB1050" i="1" s="1"/>
  <c r="T1050" i="1"/>
  <c r="A1050" i="1"/>
  <c r="AD1049" i="1"/>
  <c r="Z1049" i="1"/>
  <c r="AB1049" i="1" s="1"/>
  <c r="T1049" i="1"/>
  <c r="A1049" i="1"/>
  <c r="AD1048" i="1"/>
  <c r="Z1048" i="1"/>
  <c r="AB1048" i="1" s="1"/>
  <c r="T1048" i="1"/>
  <c r="A1048" i="1"/>
  <c r="AD1047" i="1"/>
  <c r="Z1047" i="1"/>
  <c r="AB1047" i="1" s="1"/>
  <c r="T1047" i="1"/>
  <c r="A1047" i="1"/>
  <c r="AD1046" i="1"/>
  <c r="Z1046" i="1"/>
  <c r="AB1046" i="1" s="1"/>
  <c r="T1046" i="1"/>
  <c r="A1046" i="1"/>
  <c r="AD1045" i="1"/>
  <c r="Z1045" i="1"/>
  <c r="AB1045" i="1" s="1"/>
  <c r="T1045" i="1"/>
  <c r="A1045" i="1"/>
  <c r="AD1044" i="1"/>
  <c r="Z1044" i="1"/>
  <c r="AB1044" i="1" s="1"/>
  <c r="T1044" i="1"/>
  <c r="A1044" i="1"/>
  <c r="AD1043" i="1"/>
  <c r="Z1043" i="1"/>
  <c r="AB1043" i="1" s="1"/>
  <c r="T1043" i="1"/>
  <c r="A1043" i="1"/>
  <c r="AD1042" i="1"/>
  <c r="Z1042" i="1"/>
  <c r="AB1042" i="1" s="1"/>
  <c r="T1042" i="1"/>
  <c r="A1042" i="1"/>
  <c r="AD1041" i="1"/>
  <c r="Z1041" i="1"/>
  <c r="AB1041" i="1" s="1"/>
  <c r="T1041" i="1"/>
  <c r="A1041" i="1"/>
  <c r="AD1040" i="1"/>
  <c r="Z1040" i="1"/>
  <c r="AB1040" i="1" s="1"/>
  <c r="T1040" i="1"/>
  <c r="A1040" i="1"/>
  <c r="AD1039" i="1"/>
  <c r="Z1039" i="1"/>
  <c r="AB1039" i="1" s="1"/>
  <c r="T1039" i="1"/>
  <c r="A1039" i="1"/>
  <c r="AD1038" i="1"/>
  <c r="Z1038" i="1"/>
  <c r="AB1038" i="1" s="1"/>
  <c r="T1038" i="1"/>
  <c r="A1038" i="1"/>
  <c r="AD1037" i="1"/>
  <c r="Z1037" i="1"/>
  <c r="AB1037" i="1" s="1"/>
  <c r="T1037" i="1"/>
  <c r="A1037" i="1"/>
  <c r="AD1036" i="1"/>
  <c r="Z1036" i="1"/>
  <c r="AB1036" i="1" s="1"/>
  <c r="T1036" i="1"/>
  <c r="A1036" i="1"/>
  <c r="AD1035" i="1"/>
  <c r="Z1035" i="1"/>
  <c r="AB1035" i="1" s="1"/>
  <c r="T1035" i="1"/>
  <c r="A1035" i="1"/>
  <c r="AD1034" i="1"/>
  <c r="Z1034" i="1"/>
  <c r="AB1034" i="1" s="1"/>
  <c r="T1034" i="1"/>
  <c r="A1034" i="1"/>
  <c r="AD1033" i="1"/>
  <c r="Z1033" i="1"/>
  <c r="AB1033" i="1" s="1"/>
  <c r="T1033" i="1"/>
  <c r="A1033" i="1"/>
  <c r="AD1032" i="1"/>
  <c r="Z1032" i="1"/>
  <c r="AB1032" i="1" s="1"/>
  <c r="T1032" i="1"/>
  <c r="A1032" i="1"/>
  <c r="AD1031" i="1"/>
  <c r="Z1031" i="1"/>
  <c r="AB1031" i="1" s="1"/>
  <c r="T1031" i="1"/>
  <c r="A1031" i="1"/>
  <c r="AD1030" i="1"/>
  <c r="Z1030" i="1"/>
  <c r="AB1030" i="1" s="1"/>
  <c r="T1030" i="1"/>
  <c r="A1030" i="1"/>
  <c r="AD1029" i="1"/>
  <c r="Z1029" i="1"/>
  <c r="AB1029" i="1" s="1"/>
  <c r="T1029" i="1"/>
  <c r="A1029" i="1"/>
  <c r="AD1028" i="1"/>
  <c r="Z1028" i="1"/>
  <c r="AB1028" i="1" s="1"/>
  <c r="T1028" i="1"/>
  <c r="A1028" i="1"/>
  <c r="AD1027" i="1"/>
  <c r="Z1027" i="1"/>
  <c r="AB1027" i="1" s="1"/>
  <c r="T1027" i="1"/>
  <c r="A1027" i="1"/>
  <c r="AD1026" i="1"/>
  <c r="Z1026" i="1"/>
  <c r="AB1026" i="1" s="1"/>
  <c r="T1026" i="1"/>
  <c r="A1026" i="1"/>
  <c r="AD1025" i="1"/>
  <c r="Z1025" i="1"/>
  <c r="AB1025" i="1" s="1"/>
  <c r="T1025" i="1"/>
  <c r="A1025" i="1"/>
  <c r="AD1024" i="1"/>
  <c r="Z1024" i="1"/>
  <c r="AB1024" i="1" s="1"/>
  <c r="T1024" i="1"/>
  <c r="A1024" i="1"/>
  <c r="AD1023" i="1"/>
  <c r="Z1023" i="1"/>
  <c r="AB1023" i="1" s="1"/>
  <c r="T1023" i="1"/>
  <c r="A1023" i="1"/>
  <c r="AD1022" i="1"/>
  <c r="Z1022" i="1"/>
  <c r="AB1022" i="1" s="1"/>
  <c r="T1022" i="1"/>
  <c r="A1022" i="1"/>
  <c r="AD1021" i="1"/>
  <c r="Z1021" i="1"/>
  <c r="AB1021" i="1" s="1"/>
  <c r="T1021" i="1"/>
  <c r="A1021" i="1"/>
  <c r="AD1020" i="1"/>
  <c r="Z1020" i="1"/>
  <c r="AB1020" i="1" s="1"/>
  <c r="T1020" i="1"/>
  <c r="A1020" i="1"/>
  <c r="AD1019" i="1"/>
  <c r="Z1019" i="1"/>
  <c r="AB1019" i="1" s="1"/>
  <c r="T1019" i="1"/>
  <c r="A1019" i="1"/>
  <c r="AD1018" i="1"/>
  <c r="Z1018" i="1"/>
  <c r="AB1018" i="1" s="1"/>
  <c r="T1018" i="1"/>
  <c r="A1018" i="1"/>
  <c r="AD1017" i="1"/>
  <c r="Z1017" i="1"/>
  <c r="AB1017" i="1" s="1"/>
  <c r="T1017" i="1"/>
  <c r="A1017" i="1"/>
  <c r="AD1016" i="1"/>
  <c r="Z1016" i="1"/>
  <c r="AB1016" i="1" s="1"/>
  <c r="T1016" i="1"/>
  <c r="A1016" i="1"/>
  <c r="AD1015" i="1"/>
  <c r="Z1015" i="1"/>
  <c r="AB1015" i="1" s="1"/>
  <c r="T1015" i="1"/>
  <c r="A1015" i="1"/>
  <c r="AD1014" i="1"/>
  <c r="Z1014" i="1"/>
  <c r="AB1014" i="1" s="1"/>
  <c r="T1014" i="1"/>
  <c r="A1014" i="1"/>
  <c r="AD1013" i="1"/>
  <c r="Z1013" i="1"/>
  <c r="AB1013" i="1" s="1"/>
  <c r="T1013" i="1"/>
  <c r="A1013" i="1"/>
  <c r="AD1012" i="1"/>
  <c r="Z1012" i="1"/>
  <c r="AB1012" i="1" s="1"/>
  <c r="T1012" i="1"/>
  <c r="A1012" i="1"/>
  <c r="AD1011" i="1"/>
  <c r="Z1011" i="1"/>
  <c r="AB1011" i="1" s="1"/>
  <c r="T1011" i="1"/>
  <c r="A1011" i="1"/>
  <c r="AD1010" i="1"/>
  <c r="Z1010" i="1"/>
  <c r="AB1010" i="1" s="1"/>
  <c r="T1010" i="1"/>
  <c r="A1010" i="1"/>
  <c r="AD1009" i="1"/>
  <c r="Z1009" i="1"/>
  <c r="AB1009" i="1" s="1"/>
  <c r="T1009" i="1"/>
  <c r="A1009" i="1"/>
  <c r="AD1008" i="1"/>
  <c r="Z1008" i="1"/>
  <c r="AB1008" i="1" s="1"/>
  <c r="T1008" i="1"/>
  <c r="A1008" i="1"/>
  <c r="AD1007" i="1"/>
  <c r="Z1007" i="1"/>
  <c r="AB1007" i="1" s="1"/>
  <c r="T1007" i="1"/>
  <c r="A1007" i="1"/>
  <c r="AD1006" i="1"/>
  <c r="Z1006" i="1"/>
  <c r="AB1006" i="1" s="1"/>
  <c r="T1006" i="1"/>
  <c r="A1006" i="1"/>
  <c r="AD1005" i="1"/>
  <c r="Z1005" i="1"/>
  <c r="AB1005" i="1" s="1"/>
  <c r="T1005" i="1"/>
  <c r="A1005" i="1"/>
  <c r="AD1004" i="1"/>
  <c r="Z1004" i="1"/>
  <c r="AB1004" i="1" s="1"/>
  <c r="T1004" i="1"/>
  <c r="A1004" i="1"/>
  <c r="AD1003" i="1"/>
  <c r="Z1003" i="1"/>
  <c r="AB1003" i="1" s="1"/>
  <c r="T1003" i="1"/>
  <c r="A1003" i="1"/>
  <c r="AD1002" i="1"/>
  <c r="Z1002" i="1"/>
  <c r="AB1002" i="1" s="1"/>
  <c r="T1002" i="1"/>
  <c r="A1002" i="1"/>
  <c r="AD1001" i="1"/>
  <c r="Z1001" i="1"/>
  <c r="AB1001" i="1" s="1"/>
  <c r="T1001" i="1"/>
  <c r="A1001" i="1"/>
  <c r="AD1000" i="1"/>
  <c r="Z1000" i="1"/>
  <c r="AB1000" i="1" s="1"/>
  <c r="T1000" i="1"/>
  <c r="A1000" i="1"/>
  <c r="AD999" i="1"/>
  <c r="Z999" i="1"/>
  <c r="AB999" i="1" s="1"/>
  <c r="T999" i="1"/>
  <c r="A999" i="1"/>
  <c r="AD998" i="1"/>
  <c r="Z998" i="1"/>
  <c r="AB998" i="1" s="1"/>
  <c r="T998" i="1"/>
  <c r="A998" i="1"/>
  <c r="AD997" i="1"/>
  <c r="Z997" i="1"/>
  <c r="AB997" i="1" s="1"/>
  <c r="T997" i="1"/>
  <c r="A997" i="1"/>
  <c r="AD996" i="1"/>
  <c r="Z996" i="1"/>
  <c r="AB996" i="1" s="1"/>
  <c r="T996" i="1"/>
  <c r="A996" i="1"/>
  <c r="AD995" i="1"/>
  <c r="Z995" i="1"/>
  <c r="AB995" i="1" s="1"/>
  <c r="T995" i="1"/>
  <c r="A995" i="1"/>
  <c r="AD994" i="1"/>
  <c r="Z994" i="1"/>
  <c r="AB994" i="1" s="1"/>
  <c r="T994" i="1"/>
  <c r="A994" i="1"/>
  <c r="AD993" i="1"/>
  <c r="Z993" i="1"/>
  <c r="AB993" i="1" s="1"/>
  <c r="T993" i="1"/>
  <c r="A993" i="1"/>
  <c r="AD992" i="1"/>
  <c r="Z992" i="1"/>
  <c r="AB992" i="1" s="1"/>
  <c r="T992" i="1"/>
  <c r="A992" i="1"/>
  <c r="AD991" i="1"/>
  <c r="Z991" i="1"/>
  <c r="AB991" i="1" s="1"/>
  <c r="T991" i="1"/>
  <c r="A991" i="1"/>
  <c r="AD990" i="1"/>
  <c r="Z990" i="1"/>
  <c r="AB990" i="1" s="1"/>
  <c r="T990" i="1"/>
  <c r="A990" i="1"/>
  <c r="AD989" i="1"/>
  <c r="Z989" i="1"/>
  <c r="AB989" i="1" s="1"/>
  <c r="T989" i="1"/>
  <c r="A989" i="1"/>
  <c r="AD988" i="1"/>
  <c r="Z988" i="1"/>
  <c r="AB988" i="1" s="1"/>
  <c r="T988" i="1"/>
  <c r="A988" i="1"/>
  <c r="AD987" i="1"/>
  <c r="Z987" i="1"/>
  <c r="AB987" i="1" s="1"/>
  <c r="T987" i="1"/>
  <c r="A987" i="1"/>
  <c r="AD986" i="1"/>
  <c r="Z986" i="1"/>
  <c r="AB986" i="1" s="1"/>
  <c r="T986" i="1"/>
  <c r="A986" i="1"/>
  <c r="AD985" i="1"/>
  <c r="Z985" i="1"/>
  <c r="AB985" i="1" s="1"/>
  <c r="T985" i="1"/>
  <c r="A985" i="1"/>
  <c r="AD984" i="1"/>
  <c r="Z984" i="1"/>
  <c r="AB984" i="1" s="1"/>
  <c r="T984" i="1"/>
  <c r="A984" i="1"/>
  <c r="AD983" i="1"/>
  <c r="Z983" i="1"/>
  <c r="AB983" i="1" s="1"/>
  <c r="T983" i="1"/>
  <c r="A983" i="1"/>
  <c r="AD982" i="1"/>
  <c r="Z982" i="1"/>
  <c r="AB982" i="1" s="1"/>
  <c r="T982" i="1"/>
  <c r="A982" i="1"/>
  <c r="AD981" i="1"/>
  <c r="Z981" i="1"/>
  <c r="AB981" i="1" s="1"/>
  <c r="T981" i="1"/>
  <c r="A981" i="1"/>
  <c r="AD980" i="1"/>
  <c r="Z980" i="1"/>
  <c r="AB980" i="1" s="1"/>
  <c r="T980" i="1"/>
  <c r="A980" i="1"/>
  <c r="AD979" i="1"/>
  <c r="Z979" i="1"/>
  <c r="AB979" i="1" s="1"/>
  <c r="T979" i="1"/>
  <c r="A979" i="1"/>
  <c r="AD978" i="1"/>
  <c r="Z978" i="1"/>
  <c r="AB978" i="1" s="1"/>
  <c r="T978" i="1"/>
  <c r="A978" i="1"/>
  <c r="AD977" i="1"/>
  <c r="Z977" i="1"/>
  <c r="AB977" i="1" s="1"/>
  <c r="T977" i="1"/>
  <c r="A977" i="1"/>
  <c r="AD976" i="1"/>
  <c r="Z976" i="1"/>
  <c r="AB976" i="1" s="1"/>
  <c r="T976" i="1"/>
  <c r="A976" i="1"/>
  <c r="AD975" i="1"/>
  <c r="Z975" i="1"/>
  <c r="AB975" i="1" s="1"/>
  <c r="T975" i="1"/>
  <c r="A975" i="1"/>
  <c r="AD974" i="1"/>
  <c r="Z974" i="1"/>
  <c r="AB974" i="1" s="1"/>
  <c r="T974" i="1"/>
  <c r="A974" i="1"/>
  <c r="AD973" i="1"/>
  <c r="Z973" i="1"/>
  <c r="AB973" i="1" s="1"/>
  <c r="T973" i="1"/>
  <c r="A973" i="1"/>
  <c r="AD972" i="1"/>
  <c r="Z972" i="1"/>
  <c r="AB972" i="1" s="1"/>
  <c r="T972" i="1"/>
  <c r="A972" i="1"/>
  <c r="AD971" i="1"/>
  <c r="Z971" i="1"/>
  <c r="AB971" i="1" s="1"/>
  <c r="T971" i="1"/>
  <c r="A971" i="1"/>
  <c r="AD970" i="1"/>
  <c r="Z970" i="1"/>
  <c r="AB970" i="1" s="1"/>
  <c r="T970" i="1"/>
  <c r="A970" i="1"/>
  <c r="AD969" i="1"/>
  <c r="Z969" i="1"/>
  <c r="AB969" i="1" s="1"/>
  <c r="T969" i="1"/>
  <c r="A969" i="1"/>
  <c r="AD968" i="1"/>
  <c r="Z968" i="1"/>
  <c r="AB968" i="1" s="1"/>
  <c r="T968" i="1"/>
  <c r="A968" i="1"/>
  <c r="AD967" i="1"/>
  <c r="Z967" i="1"/>
  <c r="AB967" i="1" s="1"/>
  <c r="T967" i="1"/>
  <c r="A967" i="1"/>
  <c r="AD966" i="1"/>
  <c r="Z966" i="1"/>
  <c r="AB966" i="1" s="1"/>
  <c r="T966" i="1"/>
  <c r="A966" i="1"/>
  <c r="AD965" i="1"/>
  <c r="Z965" i="1"/>
  <c r="AB965" i="1" s="1"/>
  <c r="T965" i="1"/>
  <c r="A965" i="1"/>
  <c r="AD964" i="1"/>
  <c r="Z964" i="1"/>
  <c r="AB964" i="1" s="1"/>
  <c r="T964" i="1"/>
  <c r="A964" i="1"/>
  <c r="AD963" i="1"/>
  <c r="Z963" i="1"/>
  <c r="AB963" i="1" s="1"/>
  <c r="T963" i="1"/>
  <c r="A963" i="1"/>
  <c r="AD962" i="1"/>
  <c r="Z962" i="1"/>
  <c r="AB962" i="1" s="1"/>
  <c r="T962" i="1"/>
  <c r="A962" i="1"/>
  <c r="AD961" i="1"/>
  <c r="Z961" i="1"/>
  <c r="AB961" i="1" s="1"/>
  <c r="T961" i="1"/>
  <c r="A961" i="1"/>
  <c r="AD960" i="1"/>
  <c r="Z960" i="1"/>
  <c r="AB960" i="1" s="1"/>
  <c r="T960" i="1"/>
  <c r="A960" i="1"/>
  <c r="AD959" i="1"/>
  <c r="Z959" i="1"/>
  <c r="AB959" i="1" s="1"/>
  <c r="T959" i="1"/>
  <c r="A959" i="1"/>
  <c r="AD958" i="1"/>
  <c r="Z958" i="1"/>
  <c r="AB958" i="1" s="1"/>
  <c r="T958" i="1"/>
  <c r="A958" i="1"/>
  <c r="AD957" i="1"/>
  <c r="Z957" i="1"/>
  <c r="AB957" i="1" s="1"/>
  <c r="T957" i="1"/>
  <c r="A957" i="1"/>
  <c r="AD956" i="1"/>
  <c r="Z956" i="1"/>
  <c r="AB956" i="1" s="1"/>
  <c r="T956" i="1"/>
  <c r="A956" i="1"/>
  <c r="AD955" i="1"/>
  <c r="Z955" i="1"/>
  <c r="AB955" i="1" s="1"/>
  <c r="T955" i="1"/>
  <c r="A955" i="1"/>
  <c r="AD954" i="1"/>
  <c r="Z954" i="1"/>
  <c r="AB954" i="1" s="1"/>
  <c r="T954" i="1"/>
  <c r="A954" i="1"/>
  <c r="AD953" i="1"/>
  <c r="Z953" i="1"/>
  <c r="AB953" i="1" s="1"/>
  <c r="T953" i="1"/>
  <c r="A953" i="1"/>
  <c r="AD952" i="1"/>
  <c r="Z952" i="1"/>
  <c r="AB952" i="1" s="1"/>
  <c r="T952" i="1"/>
  <c r="A952" i="1"/>
  <c r="AD951" i="1"/>
  <c r="Z951" i="1"/>
  <c r="AB951" i="1" s="1"/>
  <c r="T951" i="1"/>
  <c r="A951" i="1"/>
  <c r="AD950" i="1"/>
  <c r="Z950" i="1"/>
  <c r="AB950" i="1" s="1"/>
  <c r="T950" i="1"/>
  <c r="A950" i="1"/>
  <c r="AD949" i="1"/>
  <c r="Z949" i="1"/>
  <c r="AB949" i="1" s="1"/>
  <c r="T949" i="1"/>
  <c r="A949" i="1"/>
  <c r="AD948" i="1"/>
  <c r="Z948" i="1"/>
  <c r="AB948" i="1" s="1"/>
  <c r="T948" i="1"/>
  <c r="A948" i="1"/>
  <c r="AD947" i="1"/>
  <c r="Z947" i="1"/>
  <c r="AB947" i="1" s="1"/>
  <c r="T947" i="1"/>
  <c r="A947" i="1"/>
  <c r="AD946" i="1"/>
  <c r="Z946" i="1"/>
  <c r="AB946" i="1" s="1"/>
  <c r="T946" i="1"/>
  <c r="A946" i="1"/>
  <c r="AD945" i="1"/>
  <c r="Z945" i="1"/>
  <c r="AB945" i="1" s="1"/>
  <c r="T945" i="1"/>
  <c r="A945" i="1"/>
  <c r="AD944" i="1"/>
  <c r="Z944" i="1"/>
  <c r="AB944" i="1" s="1"/>
  <c r="T944" i="1"/>
  <c r="A944" i="1"/>
  <c r="AD943" i="1"/>
  <c r="Z943" i="1"/>
  <c r="AB943" i="1" s="1"/>
  <c r="T943" i="1"/>
  <c r="A943" i="1"/>
  <c r="AD942" i="1"/>
  <c r="Z942" i="1"/>
  <c r="AB942" i="1" s="1"/>
  <c r="T942" i="1"/>
  <c r="A942" i="1"/>
  <c r="AD941" i="1"/>
  <c r="Z941" i="1"/>
  <c r="AB941" i="1" s="1"/>
  <c r="T941" i="1"/>
  <c r="A941" i="1"/>
  <c r="AD940" i="1"/>
  <c r="Z940" i="1"/>
  <c r="AB940" i="1" s="1"/>
  <c r="T940" i="1"/>
  <c r="A940" i="1"/>
  <c r="AD939" i="1"/>
  <c r="Z939" i="1"/>
  <c r="AB939" i="1" s="1"/>
  <c r="T939" i="1"/>
  <c r="A939" i="1"/>
  <c r="AD938" i="1"/>
  <c r="Z938" i="1"/>
  <c r="AB938" i="1" s="1"/>
  <c r="T938" i="1"/>
  <c r="A938" i="1"/>
  <c r="AD937" i="1"/>
  <c r="Z937" i="1"/>
  <c r="AB937" i="1" s="1"/>
  <c r="T937" i="1"/>
  <c r="A937" i="1"/>
  <c r="AD936" i="1"/>
  <c r="Z936" i="1"/>
  <c r="AB936" i="1" s="1"/>
  <c r="T936" i="1"/>
  <c r="A936" i="1"/>
  <c r="AD935" i="1"/>
  <c r="Z935" i="1"/>
  <c r="AB935" i="1" s="1"/>
  <c r="T935" i="1"/>
  <c r="A935" i="1"/>
  <c r="AD934" i="1"/>
  <c r="Z934" i="1"/>
  <c r="AB934" i="1" s="1"/>
  <c r="T934" i="1"/>
  <c r="A934" i="1"/>
  <c r="AD933" i="1"/>
  <c r="Z933" i="1"/>
  <c r="AB933" i="1" s="1"/>
  <c r="T933" i="1"/>
  <c r="A933" i="1"/>
  <c r="AD932" i="1"/>
  <c r="Z932" i="1"/>
  <c r="AB932" i="1" s="1"/>
  <c r="T932" i="1"/>
  <c r="A932" i="1"/>
  <c r="AD931" i="1"/>
  <c r="Z931" i="1"/>
  <c r="AB931" i="1" s="1"/>
  <c r="T931" i="1"/>
  <c r="A931" i="1"/>
  <c r="AD930" i="1"/>
  <c r="Z930" i="1"/>
  <c r="AB930" i="1" s="1"/>
  <c r="T930" i="1"/>
  <c r="A930" i="1"/>
  <c r="AD929" i="1"/>
  <c r="Z929" i="1"/>
  <c r="AB929" i="1" s="1"/>
  <c r="T929" i="1"/>
  <c r="A929" i="1"/>
  <c r="AD928" i="1"/>
  <c r="Z928" i="1"/>
  <c r="AB928" i="1" s="1"/>
  <c r="T928" i="1"/>
  <c r="A928" i="1"/>
  <c r="AD927" i="1"/>
  <c r="Z927" i="1"/>
  <c r="AB927" i="1" s="1"/>
  <c r="T927" i="1"/>
  <c r="A927" i="1"/>
  <c r="AD926" i="1"/>
  <c r="Z926" i="1"/>
  <c r="AB926" i="1" s="1"/>
  <c r="T926" i="1"/>
  <c r="A926" i="1"/>
  <c r="AD925" i="1"/>
  <c r="Z925" i="1"/>
  <c r="AB925" i="1" s="1"/>
  <c r="T925" i="1"/>
  <c r="A925" i="1"/>
  <c r="AD924" i="1"/>
  <c r="Z924" i="1"/>
  <c r="AB924" i="1" s="1"/>
  <c r="T924" i="1"/>
  <c r="A924" i="1"/>
  <c r="AD923" i="1"/>
  <c r="Z923" i="1"/>
  <c r="AB923" i="1" s="1"/>
  <c r="T923" i="1"/>
  <c r="A923" i="1"/>
  <c r="AD922" i="1"/>
  <c r="Z922" i="1"/>
  <c r="AB922" i="1" s="1"/>
  <c r="T922" i="1"/>
  <c r="A922" i="1"/>
  <c r="AD921" i="1"/>
  <c r="Z921" i="1"/>
  <c r="AB921" i="1" s="1"/>
  <c r="T921" i="1"/>
  <c r="A921" i="1"/>
  <c r="AD920" i="1"/>
  <c r="Z920" i="1"/>
  <c r="AB920" i="1" s="1"/>
  <c r="T920" i="1"/>
  <c r="A920" i="1"/>
  <c r="AD919" i="1"/>
  <c r="Z919" i="1"/>
  <c r="AB919" i="1" s="1"/>
  <c r="T919" i="1"/>
  <c r="A919" i="1"/>
  <c r="AD918" i="1"/>
  <c r="Z918" i="1"/>
  <c r="AB918" i="1" s="1"/>
  <c r="T918" i="1"/>
  <c r="A918" i="1"/>
  <c r="AD917" i="1"/>
  <c r="Z917" i="1"/>
  <c r="AB917" i="1" s="1"/>
  <c r="T917" i="1"/>
  <c r="A917" i="1"/>
  <c r="AD916" i="1"/>
  <c r="Z916" i="1"/>
  <c r="AB916" i="1" s="1"/>
  <c r="T916" i="1"/>
  <c r="A916" i="1"/>
  <c r="AD915" i="1"/>
  <c r="Z915" i="1"/>
  <c r="AB915" i="1" s="1"/>
  <c r="T915" i="1"/>
  <c r="A915" i="1"/>
  <c r="AD914" i="1"/>
  <c r="Z914" i="1"/>
  <c r="AB914" i="1" s="1"/>
  <c r="T914" i="1"/>
  <c r="A914" i="1"/>
  <c r="AD913" i="1"/>
  <c r="Z913" i="1"/>
  <c r="AB913" i="1" s="1"/>
  <c r="T913" i="1"/>
  <c r="A913" i="1"/>
  <c r="AD912" i="1"/>
  <c r="Z912" i="1"/>
  <c r="AB912" i="1" s="1"/>
  <c r="T912" i="1"/>
  <c r="O912" i="1"/>
  <c r="A912" i="1"/>
  <c r="AD911" i="1"/>
  <c r="Z911" i="1"/>
  <c r="AB911" i="1" s="1"/>
  <c r="T911" i="1"/>
  <c r="O911" i="1"/>
  <c r="A911" i="1"/>
  <c r="AD910" i="1"/>
  <c r="Z910" i="1"/>
  <c r="AB910" i="1" s="1"/>
  <c r="T910" i="1"/>
  <c r="O910" i="1"/>
  <c r="A910" i="1"/>
  <c r="AD909" i="1"/>
  <c r="Z909" i="1"/>
  <c r="AB909" i="1" s="1"/>
  <c r="T909" i="1"/>
  <c r="O909" i="1"/>
  <c r="A909" i="1"/>
  <c r="AD908" i="1"/>
  <c r="Z908" i="1"/>
  <c r="AB908" i="1" s="1"/>
  <c r="T908" i="1"/>
  <c r="O908" i="1"/>
  <c r="A908" i="1"/>
  <c r="AD907" i="1"/>
  <c r="Z907" i="1"/>
  <c r="T907" i="1"/>
  <c r="O907" i="1"/>
  <c r="A907" i="1"/>
  <c r="AD906" i="1"/>
  <c r="Z906" i="1"/>
  <c r="AB906" i="1" s="1"/>
  <c r="T906" i="1"/>
  <c r="O906" i="1"/>
  <c r="A906" i="1"/>
  <c r="AD905" i="1"/>
  <c r="Z905" i="1"/>
  <c r="AB905" i="1" s="1"/>
  <c r="T905" i="1"/>
  <c r="O905" i="1"/>
  <c r="A905" i="1"/>
  <c r="AD904" i="1"/>
  <c r="Z904" i="1"/>
  <c r="AB904" i="1" s="1"/>
  <c r="T904" i="1"/>
  <c r="O904" i="1"/>
  <c r="A904" i="1"/>
  <c r="AD903" i="1"/>
  <c r="Z903" i="1"/>
  <c r="AB903" i="1" s="1"/>
  <c r="T903" i="1"/>
  <c r="O903" i="1"/>
  <c r="A903" i="1"/>
  <c r="AD902" i="1"/>
  <c r="Z902" i="1"/>
  <c r="AB902" i="1" s="1"/>
  <c r="T902" i="1"/>
  <c r="O902" i="1"/>
  <c r="A902" i="1"/>
  <c r="AD901" i="1"/>
  <c r="Z901" i="1"/>
  <c r="AB901" i="1" s="1"/>
  <c r="T901" i="1"/>
  <c r="O901" i="1"/>
  <c r="A901" i="1"/>
  <c r="AD900" i="1"/>
  <c r="Z900" i="1"/>
  <c r="AB900" i="1" s="1"/>
  <c r="T900" i="1"/>
  <c r="O900" i="1"/>
  <c r="A900" i="1"/>
  <c r="AD899" i="1"/>
  <c r="Z899" i="1"/>
  <c r="T899" i="1"/>
  <c r="O899" i="1"/>
  <c r="A899" i="1"/>
  <c r="AD898" i="1"/>
  <c r="Z898" i="1"/>
  <c r="AB898" i="1" s="1"/>
  <c r="T898" i="1"/>
  <c r="O898" i="1"/>
  <c r="A898" i="1"/>
  <c r="AD897" i="1"/>
  <c r="Z897" i="1"/>
  <c r="AB897" i="1" s="1"/>
  <c r="T897" i="1"/>
  <c r="O897" i="1"/>
  <c r="A897" i="1"/>
  <c r="AD896" i="1"/>
  <c r="Z896" i="1"/>
  <c r="AB896" i="1" s="1"/>
  <c r="T896" i="1"/>
  <c r="O896" i="1"/>
  <c r="A896" i="1"/>
  <c r="AD895" i="1"/>
  <c r="Z895" i="1"/>
  <c r="AB895" i="1" s="1"/>
  <c r="T895" i="1"/>
  <c r="O895" i="1"/>
  <c r="A895" i="1"/>
  <c r="AD894" i="1"/>
  <c r="Z894" i="1"/>
  <c r="AB894" i="1" s="1"/>
  <c r="T894" i="1"/>
  <c r="O894" i="1"/>
  <c r="A894" i="1"/>
  <c r="AD893" i="1"/>
  <c r="Z893" i="1"/>
  <c r="AB893" i="1" s="1"/>
  <c r="T893" i="1"/>
  <c r="O893" i="1"/>
  <c r="A893" i="1"/>
  <c r="AD892" i="1"/>
  <c r="Z892" i="1"/>
  <c r="AB892" i="1" s="1"/>
  <c r="T892" i="1"/>
  <c r="O892" i="1"/>
  <c r="A892" i="1"/>
  <c r="AD891" i="1"/>
  <c r="Z891" i="1"/>
  <c r="AB891" i="1" s="1"/>
  <c r="T891" i="1"/>
  <c r="O891" i="1"/>
  <c r="A891" i="1"/>
  <c r="AD890" i="1"/>
  <c r="Z890" i="1"/>
  <c r="AB890" i="1" s="1"/>
  <c r="T890" i="1"/>
  <c r="O890" i="1"/>
  <c r="A890" i="1"/>
  <c r="AD889" i="1"/>
  <c r="Z889" i="1"/>
  <c r="AB889" i="1" s="1"/>
  <c r="T889" i="1"/>
  <c r="O889" i="1"/>
  <c r="A889" i="1"/>
  <c r="AD888" i="1"/>
  <c r="Z888" i="1"/>
  <c r="AB888" i="1" s="1"/>
  <c r="T888" i="1"/>
  <c r="O888" i="1"/>
  <c r="A888" i="1"/>
  <c r="AD887" i="1"/>
  <c r="Z887" i="1"/>
  <c r="AB887" i="1" s="1"/>
  <c r="T887" i="1"/>
  <c r="O887" i="1"/>
  <c r="A887" i="1"/>
  <c r="AD886" i="1"/>
  <c r="Z886" i="1"/>
  <c r="AB886" i="1" s="1"/>
  <c r="T886" i="1"/>
  <c r="O886" i="1"/>
  <c r="A886" i="1"/>
  <c r="AD885" i="1"/>
  <c r="Z885" i="1"/>
  <c r="AB885" i="1" s="1"/>
  <c r="T885" i="1"/>
  <c r="O885" i="1"/>
  <c r="A885" i="1"/>
  <c r="AD884" i="1"/>
  <c r="Z884" i="1"/>
  <c r="AB884" i="1" s="1"/>
  <c r="T884" i="1"/>
  <c r="O884" i="1"/>
  <c r="A884" i="1"/>
  <c r="AD883" i="1"/>
  <c r="Z883" i="1"/>
  <c r="AB883" i="1" s="1"/>
  <c r="T883" i="1"/>
  <c r="O883" i="1"/>
  <c r="A883" i="1"/>
  <c r="AD882" i="1"/>
  <c r="Z882" i="1"/>
  <c r="AB882" i="1" s="1"/>
  <c r="T882" i="1"/>
  <c r="O882" i="1"/>
  <c r="A882" i="1"/>
  <c r="AD881" i="1"/>
  <c r="Z881" i="1"/>
  <c r="AB881" i="1" s="1"/>
  <c r="T881" i="1"/>
  <c r="O881" i="1"/>
  <c r="A881" i="1"/>
  <c r="AD880" i="1"/>
  <c r="Z880" i="1"/>
  <c r="AB880" i="1" s="1"/>
  <c r="T880" i="1"/>
  <c r="O880" i="1"/>
  <c r="A880" i="1"/>
  <c r="AD879" i="1"/>
  <c r="Z879" i="1"/>
  <c r="AB879" i="1" s="1"/>
  <c r="T879" i="1"/>
  <c r="O879" i="1"/>
  <c r="A879" i="1"/>
  <c r="AD878" i="1"/>
  <c r="Z878" i="1"/>
  <c r="AB878" i="1" s="1"/>
  <c r="T878" i="1"/>
  <c r="O878" i="1"/>
  <c r="A878" i="1"/>
  <c r="AD877" i="1"/>
  <c r="Z877" i="1"/>
  <c r="AB877" i="1" s="1"/>
  <c r="T877" i="1"/>
  <c r="O877" i="1"/>
  <c r="A877" i="1"/>
  <c r="AD876" i="1"/>
  <c r="Z876" i="1"/>
  <c r="AB876" i="1" s="1"/>
  <c r="T876" i="1"/>
  <c r="O876" i="1"/>
  <c r="A876" i="1"/>
  <c r="AD875" i="1"/>
  <c r="AA875" i="1"/>
  <c r="Z875" i="1"/>
  <c r="AB875" i="1" s="1"/>
  <c r="T875" i="1"/>
  <c r="O875" i="1"/>
  <c r="A875" i="1"/>
  <c r="AD874" i="1"/>
  <c r="Z874" i="1"/>
  <c r="AB874" i="1" s="1"/>
  <c r="T874" i="1"/>
  <c r="O874" i="1"/>
  <c r="A874" i="1"/>
  <c r="AD873" i="1"/>
  <c r="Z873" i="1"/>
  <c r="AB873" i="1" s="1"/>
  <c r="T873" i="1"/>
  <c r="O873" i="1"/>
  <c r="A873" i="1"/>
  <c r="AD872" i="1"/>
  <c r="Z872" i="1"/>
  <c r="AB872" i="1" s="1"/>
  <c r="T872" i="1"/>
  <c r="O872" i="1"/>
  <c r="A872" i="1"/>
  <c r="AD871" i="1"/>
  <c r="Z871" i="1"/>
  <c r="AB871" i="1" s="1"/>
  <c r="T871" i="1"/>
  <c r="O871" i="1"/>
  <c r="A871" i="1"/>
  <c r="AD870" i="1"/>
  <c r="Z870" i="1"/>
  <c r="AB870" i="1" s="1"/>
  <c r="T870" i="1"/>
  <c r="O870" i="1"/>
  <c r="A870" i="1"/>
  <c r="AD869" i="1"/>
  <c r="Z869" i="1"/>
  <c r="AB869" i="1" s="1"/>
  <c r="T869" i="1"/>
  <c r="O869" i="1"/>
  <c r="A869" i="1"/>
  <c r="AD868" i="1"/>
  <c r="Z868" i="1"/>
  <c r="AB868" i="1" s="1"/>
  <c r="T868" i="1"/>
  <c r="O868" i="1"/>
  <c r="A868" i="1"/>
  <c r="AD867" i="1"/>
  <c r="Z867" i="1"/>
  <c r="AB867" i="1" s="1"/>
  <c r="T867" i="1"/>
  <c r="O867" i="1"/>
  <c r="A867" i="1"/>
  <c r="AD866" i="1"/>
  <c r="Z866" i="1"/>
  <c r="AB866" i="1" s="1"/>
  <c r="T866" i="1"/>
  <c r="O866" i="1"/>
  <c r="A866" i="1"/>
  <c r="AD865" i="1"/>
  <c r="Z865" i="1"/>
  <c r="AB865" i="1" s="1"/>
  <c r="T865" i="1"/>
  <c r="O865" i="1"/>
  <c r="A865" i="1"/>
  <c r="AD864" i="1"/>
  <c r="Z864" i="1"/>
  <c r="AB864" i="1" s="1"/>
  <c r="T864" i="1"/>
  <c r="O864" i="1"/>
  <c r="A864" i="1"/>
  <c r="AD863" i="1"/>
  <c r="Z863" i="1"/>
  <c r="AB863" i="1" s="1"/>
  <c r="T863" i="1"/>
  <c r="O863" i="1"/>
  <c r="A863" i="1"/>
  <c r="AD862" i="1"/>
  <c r="Z862" i="1"/>
  <c r="AB862" i="1" s="1"/>
  <c r="T862" i="1"/>
  <c r="O862" i="1"/>
  <c r="A862" i="1"/>
  <c r="AD861" i="1"/>
  <c r="Z861" i="1"/>
  <c r="AB861" i="1" s="1"/>
  <c r="T861" i="1"/>
  <c r="O861" i="1"/>
  <c r="A861" i="1"/>
  <c r="AD860" i="1"/>
  <c r="Z860" i="1"/>
  <c r="AB860" i="1" s="1"/>
  <c r="T860" i="1"/>
  <c r="O860" i="1"/>
  <c r="A860" i="1"/>
  <c r="AD859" i="1"/>
  <c r="Z859" i="1"/>
  <c r="AB859" i="1" s="1"/>
  <c r="T859" i="1"/>
  <c r="O859" i="1"/>
  <c r="A859" i="1"/>
  <c r="AD858" i="1"/>
  <c r="Z858" i="1"/>
  <c r="AB858" i="1" s="1"/>
  <c r="T858" i="1"/>
  <c r="O858" i="1"/>
  <c r="A858" i="1"/>
  <c r="AD857" i="1"/>
  <c r="Z857" i="1"/>
  <c r="AB857" i="1" s="1"/>
  <c r="T857" i="1"/>
  <c r="O857" i="1"/>
  <c r="A857" i="1"/>
  <c r="AD856" i="1"/>
  <c r="Z856" i="1"/>
  <c r="AB856" i="1" s="1"/>
  <c r="T856" i="1"/>
  <c r="O856" i="1"/>
  <c r="A856" i="1"/>
  <c r="AD855" i="1"/>
  <c r="Z855" i="1"/>
  <c r="AB855" i="1" s="1"/>
  <c r="T855" i="1"/>
  <c r="O855" i="1"/>
  <c r="A855" i="1"/>
  <c r="AD854" i="1"/>
  <c r="Z854" i="1"/>
  <c r="AB854" i="1" s="1"/>
  <c r="T854" i="1"/>
  <c r="O854" i="1"/>
  <c r="A854" i="1"/>
  <c r="AD853" i="1"/>
  <c r="Z853" i="1"/>
  <c r="AB853" i="1" s="1"/>
  <c r="T853" i="1"/>
  <c r="O853" i="1"/>
  <c r="A853" i="1"/>
  <c r="AD852" i="1"/>
  <c r="Z852" i="1"/>
  <c r="AB852" i="1" s="1"/>
  <c r="T852" i="1"/>
  <c r="O852" i="1"/>
  <c r="A852" i="1"/>
  <c r="AD851" i="1"/>
  <c r="Z851" i="1"/>
  <c r="AB851" i="1" s="1"/>
  <c r="T851" i="1"/>
  <c r="O851" i="1"/>
  <c r="A851" i="1"/>
  <c r="AD850" i="1"/>
  <c r="Z850" i="1"/>
  <c r="AB850" i="1" s="1"/>
  <c r="T850" i="1"/>
  <c r="O850" i="1"/>
  <c r="A850" i="1"/>
  <c r="AD849" i="1"/>
  <c r="Z849" i="1"/>
  <c r="AB849" i="1" s="1"/>
  <c r="T849" i="1"/>
  <c r="O849" i="1"/>
  <c r="A849" i="1"/>
  <c r="AD848" i="1"/>
  <c r="Z848" i="1"/>
  <c r="AB848" i="1" s="1"/>
  <c r="T848" i="1"/>
  <c r="O848" i="1"/>
  <c r="A848" i="1"/>
  <c r="AD847" i="1"/>
  <c r="Z847" i="1"/>
  <c r="AB847" i="1" s="1"/>
  <c r="T847" i="1"/>
  <c r="O847" i="1"/>
  <c r="A847" i="1"/>
  <c r="AD846" i="1"/>
  <c r="Z846" i="1"/>
  <c r="AB846" i="1" s="1"/>
  <c r="T846" i="1"/>
  <c r="O846" i="1"/>
  <c r="A846" i="1"/>
  <c r="AD845" i="1"/>
  <c r="Z845" i="1"/>
  <c r="AB845" i="1" s="1"/>
  <c r="T845" i="1"/>
  <c r="O845" i="1"/>
  <c r="A845" i="1"/>
  <c r="AD844" i="1"/>
  <c r="Z844" i="1"/>
  <c r="AB844" i="1" s="1"/>
  <c r="T844" i="1"/>
  <c r="O844" i="1"/>
  <c r="A844" i="1"/>
  <c r="AD843" i="1"/>
  <c r="Z843" i="1"/>
  <c r="T843" i="1"/>
  <c r="O843" i="1"/>
  <c r="A843" i="1"/>
  <c r="AD842" i="1"/>
  <c r="Z842" i="1"/>
  <c r="AB842" i="1" s="1"/>
  <c r="T842" i="1"/>
  <c r="O842" i="1"/>
  <c r="A842" i="1"/>
  <c r="AD841" i="1"/>
  <c r="Z841" i="1"/>
  <c r="AB841" i="1" s="1"/>
  <c r="T841" i="1"/>
  <c r="O841" i="1"/>
  <c r="A841" i="1"/>
  <c r="AD840" i="1"/>
  <c r="Z840" i="1"/>
  <c r="AB840" i="1" s="1"/>
  <c r="T840" i="1"/>
  <c r="O840" i="1"/>
  <c r="A840" i="1"/>
  <c r="AD839" i="1"/>
  <c r="Z839" i="1"/>
  <c r="AB839" i="1" s="1"/>
  <c r="T839" i="1"/>
  <c r="O839" i="1"/>
  <c r="A839" i="1"/>
  <c r="AD838" i="1"/>
  <c r="Z838" i="1"/>
  <c r="AB838" i="1" s="1"/>
  <c r="T838" i="1"/>
  <c r="O838" i="1"/>
  <c r="A838" i="1"/>
  <c r="AD837" i="1"/>
  <c r="Z837" i="1"/>
  <c r="AB837" i="1" s="1"/>
  <c r="T837" i="1"/>
  <c r="O837" i="1"/>
  <c r="A837" i="1"/>
  <c r="AD836" i="1"/>
  <c r="Z836" i="1"/>
  <c r="AB836" i="1" s="1"/>
  <c r="T836" i="1"/>
  <c r="O836" i="1"/>
  <c r="A836" i="1"/>
  <c r="AD835" i="1"/>
  <c r="Z835" i="1"/>
  <c r="T835" i="1"/>
  <c r="O835" i="1"/>
  <c r="A835" i="1"/>
  <c r="AD834" i="1"/>
  <c r="Z834" i="1"/>
  <c r="AB834" i="1" s="1"/>
  <c r="T834" i="1"/>
  <c r="O834" i="1"/>
  <c r="A834" i="1"/>
  <c r="AD833" i="1"/>
  <c r="Z833" i="1"/>
  <c r="AB833" i="1" s="1"/>
  <c r="T833" i="1"/>
  <c r="O833" i="1"/>
  <c r="A833" i="1"/>
  <c r="AD832" i="1"/>
  <c r="Z832" i="1"/>
  <c r="AB832" i="1" s="1"/>
  <c r="T832" i="1"/>
  <c r="O832" i="1"/>
  <c r="A832" i="1"/>
  <c r="AD831" i="1"/>
  <c r="Z831" i="1"/>
  <c r="AB831" i="1" s="1"/>
  <c r="T831" i="1"/>
  <c r="O831" i="1"/>
  <c r="A831" i="1"/>
  <c r="AD830" i="1"/>
  <c r="Z830" i="1"/>
  <c r="AB830" i="1" s="1"/>
  <c r="T830" i="1"/>
  <c r="O830" i="1"/>
  <c r="A830" i="1"/>
  <c r="AD829" i="1"/>
  <c r="Z829" i="1"/>
  <c r="AB829" i="1" s="1"/>
  <c r="T829" i="1"/>
  <c r="O829" i="1"/>
  <c r="A829" i="1"/>
  <c r="AD828" i="1"/>
  <c r="Z828" i="1"/>
  <c r="AB828" i="1" s="1"/>
  <c r="T828" i="1"/>
  <c r="O828" i="1"/>
  <c r="A828" i="1"/>
  <c r="AD827" i="1"/>
  <c r="Z827" i="1"/>
  <c r="T827" i="1"/>
  <c r="O827" i="1"/>
  <c r="A827" i="1"/>
  <c r="AD826" i="1"/>
  <c r="Z826" i="1"/>
  <c r="AB826" i="1" s="1"/>
  <c r="T826" i="1"/>
  <c r="O826" i="1"/>
  <c r="A826" i="1"/>
  <c r="AD825" i="1"/>
  <c r="Z825" i="1"/>
  <c r="AB825" i="1" s="1"/>
  <c r="T825" i="1"/>
  <c r="O825" i="1"/>
  <c r="A825" i="1"/>
  <c r="AD824" i="1"/>
  <c r="Z824" i="1"/>
  <c r="AB824" i="1" s="1"/>
  <c r="T824" i="1"/>
  <c r="O824" i="1"/>
  <c r="A824" i="1"/>
  <c r="AD823" i="1"/>
  <c r="Z823" i="1"/>
  <c r="AB823" i="1" s="1"/>
  <c r="T823" i="1"/>
  <c r="O823" i="1"/>
  <c r="A823" i="1"/>
  <c r="AD822" i="1"/>
  <c r="Z822" i="1"/>
  <c r="AB822" i="1" s="1"/>
  <c r="T822" i="1"/>
  <c r="O822" i="1"/>
  <c r="A822" i="1"/>
  <c r="AD821" i="1"/>
  <c r="Z821" i="1"/>
  <c r="AB821" i="1" s="1"/>
  <c r="T821" i="1"/>
  <c r="O821" i="1"/>
  <c r="A821" i="1"/>
  <c r="AD820" i="1"/>
  <c r="Z820" i="1"/>
  <c r="AB820" i="1" s="1"/>
  <c r="T820" i="1"/>
  <c r="O820" i="1"/>
  <c r="A820" i="1"/>
  <c r="AD819" i="1"/>
  <c r="Z819" i="1"/>
  <c r="T819" i="1"/>
  <c r="O819" i="1"/>
  <c r="A819" i="1"/>
  <c r="AD818" i="1"/>
  <c r="Z818" i="1"/>
  <c r="AB818" i="1" s="1"/>
  <c r="T818" i="1"/>
  <c r="O818" i="1"/>
  <c r="A818" i="1"/>
  <c r="AD817" i="1"/>
  <c r="Z817" i="1"/>
  <c r="AB817" i="1" s="1"/>
  <c r="T817" i="1"/>
  <c r="O817" i="1"/>
  <c r="A817" i="1"/>
  <c r="AD816" i="1"/>
  <c r="Z816" i="1"/>
  <c r="AB816" i="1" s="1"/>
  <c r="T816" i="1"/>
  <c r="O816" i="1"/>
  <c r="A816" i="1"/>
  <c r="AD815" i="1"/>
  <c r="Z815" i="1"/>
  <c r="AB815" i="1" s="1"/>
  <c r="T815" i="1"/>
  <c r="O815" i="1"/>
  <c r="A815" i="1"/>
  <c r="AD814" i="1"/>
  <c r="Z814" i="1"/>
  <c r="AB814" i="1" s="1"/>
  <c r="T814" i="1"/>
  <c r="O814" i="1"/>
  <c r="A814" i="1"/>
  <c r="AD813" i="1"/>
  <c r="Z813" i="1"/>
  <c r="AB813" i="1" s="1"/>
  <c r="T813" i="1"/>
  <c r="O813" i="1"/>
  <c r="A813" i="1"/>
  <c r="AD812" i="1"/>
  <c r="Z812" i="1"/>
  <c r="AB812" i="1" s="1"/>
  <c r="T812" i="1"/>
  <c r="O812" i="1"/>
  <c r="A812" i="1"/>
  <c r="AD811" i="1"/>
  <c r="Z811" i="1"/>
  <c r="AB811" i="1" s="1"/>
  <c r="T811" i="1"/>
  <c r="O811" i="1"/>
  <c r="A811" i="1"/>
  <c r="AD810" i="1"/>
  <c r="Z810" i="1"/>
  <c r="AB810" i="1" s="1"/>
  <c r="T810" i="1"/>
  <c r="O810" i="1"/>
  <c r="A810" i="1"/>
  <c r="AD809" i="1"/>
  <c r="Z809" i="1"/>
  <c r="AB809" i="1" s="1"/>
  <c r="T809" i="1"/>
  <c r="O809" i="1"/>
  <c r="A809" i="1"/>
  <c r="AD808" i="1"/>
  <c r="Z808" i="1"/>
  <c r="AB808" i="1" s="1"/>
  <c r="T808" i="1"/>
  <c r="O808" i="1"/>
  <c r="A808" i="1"/>
  <c r="AD807" i="1"/>
  <c r="Z807" i="1"/>
  <c r="T807" i="1"/>
  <c r="O807" i="1"/>
  <c r="A807" i="1"/>
  <c r="AD806" i="1"/>
  <c r="Z806" i="1"/>
  <c r="AB806" i="1" s="1"/>
  <c r="T806" i="1"/>
  <c r="O806" i="1"/>
  <c r="A806" i="1"/>
  <c r="AD805" i="1"/>
  <c r="Z805" i="1"/>
  <c r="AB805" i="1" s="1"/>
  <c r="T805" i="1"/>
  <c r="O805" i="1"/>
  <c r="A805" i="1"/>
  <c r="AD804" i="1"/>
  <c r="Z804" i="1"/>
  <c r="AB804" i="1" s="1"/>
  <c r="T804" i="1"/>
  <c r="O804" i="1"/>
  <c r="A804" i="1"/>
  <c r="AD803" i="1"/>
  <c r="Z803" i="1"/>
  <c r="AB803" i="1" s="1"/>
  <c r="T803" i="1"/>
  <c r="O803" i="1"/>
  <c r="A803" i="1"/>
  <c r="AD802" i="1"/>
  <c r="Z802" i="1"/>
  <c r="AB802" i="1" s="1"/>
  <c r="T802" i="1"/>
  <c r="O802" i="1"/>
  <c r="A802" i="1"/>
  <c r="AD801" i="1"/>
  <c r="Z801" i="1"/>
  <c r="AB801" i="1" s="1"/>
  <c r="T801" i="1"/>
  <c r="O801" i="1"/>
  <c r="A801" i="1"/>
  <c r="AD800" i="1"/>
  <c r="Z800" i="1"/>
  <c r="AB800" i="1" s="1"/>
  <c r="T800" i="1"/>
  <c r="O800" i="1"/>
  <c r="A800" i="1"/>
  <c r="AD799" i="1"/>
  <c r="Z799" i="1"/>
  <c r="AB799" i="1" s="1"/>
  <c r="T799" i="1"/>
  <c r="O799" i="1"/>
  <c r="A799" i="1"/>
  <c r="AD798" i="1"/>
  <c r="Z798" i="1"/>
  <c r="AB798" i="1" s="1"/>
  <c r="T798" i="1"/>
  <c r="A798" i="1"/>
  <c r="AD797" i="1"/>
  <c r="Z797" i="1"/>
  <c r="AB797" i="1" s="1"/>
  <c r="T797" i="1"/>
  <c r="O797" i="1"/>
  <c r="A797" i="1"/>
  <c r="AD796" i="1"/>
  <c r="Z796" i="1"/>
  <c r="AB796" i="1" s="1"/>
  <c r="T796" i="1"/>
  <c r="O796" i="1"/>
  <c r="A796" i="1"/>
  <c r="AD795" i="1"/>
  <c r="Z795" i="1"/>
  <c r="AB795" i="1" s="1"/>
  <c r="T795" i="1"/>
  <c r="O795" i="1"/>
  <c r="A795" i="1"/>
  <c r="AD794" i="1"/>
  <c r="Z794" i="1"/>
  <c r="AB794" i="1" s="1"/>
  <c r="T794" i="1"/>
  <c r="O794" i="1"/>
  <c r="A794" i="1"/>
  <c r="AD793" i="1"/>
  <c r="Z793" i="1"/>
  <c r="AB793" i="1" s="1"/>
  <c r="T793" i="1"/>
  <c r="O793" i="1"/>
  <c r="A793" i="1"/>
  <c r="AD792" i="1"/>
  <c r="Z792" i="1"/>
  <c r="AB792" i="1" s="1"/>
  <c r="T792" i="1"/>
  <c r="O792" i="1"/>
  <c r="A792" i="1"/>
  <c r="AD791" i="1"/>
  <c r="Z791" i="1"/>
  <c r="AB791" i="1" s="1"/>
  <c r="T791" i="1"/>
  <c r="O791" i="1"/>
  <c r="A791" i="1"/>
  <c r="AD790" i="1"/>
  <c r="Z790" i="1"/>
  <c r="AB790" i="1" s="1"/>
  <c r="T790" i="1"/>
  <c r="O790" i="1"/>
  <c r="A790" i="1"/>
  <c r="AD789" i="1"/>
  <c r="Z789" i="1"/>
  <c r="AB789" i="1" s="1"/>
  <c r="T789" i="1"/>
  <c r="O789" i="1"/>
  <c r="A789" i="1"/>
  <c r="AD788" i="1"/>
  <c r="Z788" i="1"/>
  <c r="AB788" i="1" s="1"/>
  <c r="T788" i="1"/>
  <c r="O788" i="1"/>
  <c r="A788" i="1"/>
  <c r="AD787" i="1"/>
  <c r="Z787" i="1"/>
  <c r="AB787" i="1" s="1"/>
  <c r="T787" i="1"/>
  <c r="O787" i="1"/>
  <c r="A787" i="1"/>
  <c r="AD786" i="1"/>
  <c r="Z786" i="1"/>
  <c r="AB786" i="1" s="1"/>
  <c r="T786" i="1"/>
  <c r="O786" i="1"/>
  <c r="A786" i="1"/>
  <c r="AD785" i="1"/>
  <c r="Z785" i="1"/>
  <c r="AB785" i="1" s="1"/>
  <c r="T785" i="1"/>
  <c r="O785" i="1"/>
  <c r="A785" i="1"/>
  <c r="AD784" i="1"/>
  <c r="Z784" i="1"/>
  <c r="AB784" i="1" s="1"/>
  <c r="T784" i="1"/>
  <c r="O784" i="1"/>
  <c r="A784" i="1"/>
  <c r="AD783" i="1"/>
  <c r="Z783" i="1"/>
  <c r="AB783" i="1" s="1"/>
  <c r="T783" i="1"/>
  <c r="O783" i="1"/>
  <c r="A783" i="1"/>
  <c r="AD782" i="1"/>
  <c r="Z782" i="1"/>
  <c r="AB782" i="1" s="1"/>
  <c r="T782" i="1"/>
  <c r="O782" i="1"/>
  <c r="A782" i="1"/>
  <c r="AD781" i="1"/>
  <c r="Z781" i="1"/>
  <c r="AB781" i="1" s="1"/>
  <c r="T781" i="1"/>
  <c r="O781" i="1"/>
  <c r="A781" i="1"/>
  <c r="AD780" i="1"/>
  <c r="Z780" i="1"/>
  <c r="AB780" i="1" s="1"/>
  <c r="T780" i="1"/>
  <c r="O780" i="1"/>
  <c r="A780" i="1"/>
  <c r="AD779" i="1"/>
  <c r="Z779" i="1"/>
  <c r="AB779" i="1" s="1"/>
  <c r="T779" i="1"/>
  <c r="O779" i="1"/>
  <c r="A779" i="1"/>
  <c r="AD778" i="1"/>
  <c r="Z778" i="1"/>
  <c r="AB778" i="1" s="1"/>
  <c r="T778" i="1"/>
  <c r="O778" i="1"/>
  <c r="A778" i="1"/>
  <c r="AD777" i="1"/>
  <c r="Z777" i="1"/>
  <c r="AB777" i="1" s="1"/>
  <c r="T777" i="1"/>
  <c r="O777" i="1"/>
  <c r="A777" i="1"/>
  <c r="AD776" i="1"/>
  <c r="Z776" i="1"/>
  <c r="AB776" i="1" s="1"/>
  <c r="T776" i="1"/>
  <c r="O776" i="1"/>
  <c r="A776" i="1"/>
  <c r="AD775" i="1"/>
  <c r="Z775" i="1"/>
  <c r="AB775" i="1" s="1"/>
  <c r="T775" i="1"/>
  <c r="O775" i="1"/>
  <c r="A775" i="1"/>
  <c r="AD774" i="1"/>
  <c r="Z774" i="1"/>
  <c r="AB774" i="1" s="1"/>
  <c r="T774" i="1"/>
  <c r="O774" i="1"/>
  <c r="A774" i="1"/>
  <c r="AD773" i="1"/>
  <c r="Z773" i="1"/>
  <c r="AB773" i="1" s="1"/>
  <c r="T773" i="1"/>
  <c r="O773" i="1"/>
  <c r="A773" i="1"/>
  <c r="AD772" i="1"/>
  <c r="Z772" i="1"/>
  <c r="AB772" i="1" s="1"/>
  <c r="T772" i="1"/>
  <c r="O772" i="1"/>
  <c r="A772" i="1"/>
  <c r="AD771" i="1"/>
  <c r="Z771" i="1"/>
  <c r="AB771" i="1" s="1"/>
  <c r="T771" i="1"/>
  <c r="O771" i="1"/>
  <c r="A771" i="1"/>
  <c r="AD770" i="1"/>
  <c r="Z770" i="1"/>
  <c r="AB770" i="1" s="1"/>
  <c r="T770" i="1"/>
  <c r="O770" i="1"/>
  <c r="A770" i="1"/>
  <c r="AD769" i="1"/>
  <c r="Z769" i="1"/>
  <c r="AB769" i="1" s="1"/>
  <c r="T769" i="1"/>
  <c r="O769" i="1"/>
  <c r="A769" i="1"/>
  <c r="AD768" i="1"/>
  <c r="Z768" i="1"/>
  <c r="AB768" i="1" s="1"/>
  <c r="T768" i="1"/>
  <c r="O768" i="1"/>
  <c r="A768" i="1"/>
  <c r="AD767" i="1"/>
  <c r="Z767" i="1"/>
  <c r="AB767" i="1" s="1"/>
  <c r="T767" i="1"/>
  <c r="O767" i="1"/>
  <c r="A767" i="1"/>
  <c r="AD766" i="1"/>
  <c r="Z766" i="1"/>
  <c r="AB766" i="1" s="1"/>
  <c r="T766" i="1"/>
  <c r="O766" i="1"/>
  <c r="A766" i="1"/>
  <c r="AD765" i="1"/>
  <c r="Z765" i="1"/>
  <c r="AB765" i="1" s="1"/>
  <c r="T765" i="1"/>
  <c r="O765" i="1"/>
  <c r="A765" i="1"/>
  <c r="AD764" i="1"/>
  <c r="Z764" i="1"/>
  <c r="AB764" i="1" s="1"/>
  <c r="T764" i="1"/>
  <c r="O764" i="1"/>
  <c r="A764" i="1"/>
  <c r="AD763" i="1"/>
  <c r="Z763" i="1"/>
  <c r="AB763" i="1" s="1"/>
  <c r="T763" i="1"/>
  <c r="O763" i="1"/>
  <c r="A763" i="1"/>
  <c r="AD762" i="1"/>
  <c r="Z762" i="1"/>
  <c r="AB762" i="1" s="1"/>
  <c r="T762" i="1"/>
  <c r="O762" i="1"/>
  <c r="A762" i="1"/>
  <c r="AD761" i="1"/>
  <c r="Z761" i="1"/>
  <c r="AB761" i="1" s="1"/>
  <c r="T761" i="1"/>
  <c r="O761" i="1"/>
  <c r="A761" i="1"/>
  <c r="AD760" i="1"/>
  <c r="Z760" i="1"/>
  <c r="AB760" i="1" s="1"/>
  <c r="T760" i="1"/>
  <c r="O760" i="1"/>
  <c r="A760" i="1"/>
  <c r="AD759" i="1"/>
  <c r="Z759" i="1"/>
  <c r="AB759" i="1" s="1"/>
  <c r="T759" i="1"/>
  <c r="O759" i="1"/>
  <c r="A759" i="1"/>
  <c r="AD758" i="1"/>
  <c r="Z758" i="1"/>
  <c r="AB758" i="1" s="1"/>
  <c r="T758" i="1"/>
  <c r="O758" i="1"/>
  <c r="A758" i="1"/>
  <c r="AD757" i="1"/>
  <c r="Z757" i="1"/>
  <c r="AB757" i="1" s="1"/>
  <c r="T757" i="1"/>
  <c r="O757" i="1"/>
  <c r="A757" i="1"/>
  <c r="AD756" i="1"/>
  <c r="Z756" i="1"/>
  <c r="AB756" i="1" s="1"/>
  <c r="T756" i="1"/>
  <c r="O756" i="1"/>
  <c r="A756" i="1"/>
  <c r="AD755" i="1"/>
  <c r="Z755" i="1"/>
  <c r="AB755" i="1" s="1"/>
  <c r="T755" i="1"/>
  <c r="O755" i="1"/>
  <c r="A755" i="1"/>
  <c r="AD754" i="1"/>
  <c r="Z754" i="1"/>
  <c r="AB754" i="1" s="1"/>
  <c r="T754" i="1"/>
  <c r="O754" i="1"/>
  <c r="A754" i="1"/>
  <c r="AD753" i="1"/>
  <c r="Z753" i="1"/>
  <c r="AB753" i="1" s="1"/>
  <c r="T753" i="1"/>
  <c r="O753" i="1"/>
  <c r="A753" i="1"/>
  <c r="AD752" i="1"/>
  <c r="Z752" i="1"/>
  <c r="AB752" i="1" s="1"/>
  <c r="T752" i="1"/>
  <c r="O752" i="1"/>
  <c r="A752" i="1"/>
  <c r="AD751" i="1"/>
  <c r="Z751" i="1"/>
  <c r="AB751" i="1" s="1"/>
  <c r="T751" i="1"/>
  <c r="O751" i="1"/>
  <c r="A751" i="1"/>
  <c r="AD750" i="1"/>
  <c r="Z750" i="1"/>
  <c r="AB750" i="1" s="1"/>
  <c r="T750" i="1"/>
  <c r="O750" i="1"/>
  <c r="A750" i="1"/>
  <c r="AD749" i="1"/>
  <c r="Z749" i="1"/>
  <c r="AB749" i="1" s="1"/>
  <c r="T749" i="1"/>
  <c r="O749" i="1"/>
  <c r="A749" i="1"/>
  <c r="AD748" i="1"/>
  <c r="Z748" i="1"/>
  <c r="AB748" i="1" s="1"/>
  <c r="T748" i="1"/>
  <c r="O748" i="1"/>
  <c r="A748" i="1"/>
  <c r="AD747" i="1"/>
  <c r="Z747" i="1"/>
  <c r="AB747" i="1" s="1"/>
  <c r="T747" i="1"/>
  <c r="O747" i="1"/>
  <c r="A747" i="1"/>
  <c r="AD746" i="1"/>
  <c r="Z746" i="1"/>
  <c r="AB746" i="1" s="1"/>
  <c r="T746" i="1"/>
  <c r="O746" i="1"/>
  <c r="A746" i="1"/>
  <c r="AD745" i="1"/>
  <c r="Z745" i="1"/>
  <c r="AB745" i="1" s="1"/>
  <c r="T745" i="1"/>
  <c r="O745" i="1"/>
  <c r="A745" i="1"/>
  <c r="AD744" i="1"/>
  <c r="Z744" i="1"/>
  <c r="AB744" i="1" s="1"/>
  <c r="T744" i="1"/>
  <c r="O744" i="1"/>
  <c r="A744" i="1"/>
  <c r="AD743" i="1"/>
  <c r="Z743" i="1"/>
  <c r="AB743" i="1" s="1"/>
  <c r="T743" i="1"/>
  <c r="O743" i="1"/>
  <c r="A743" i="1"/>
  <c r="AD742" i="1"/>
  <c r="Z742" i="1"/>
  <c r="AB742" i="1" s="1"/>
  <c r="T742" i="1"/>
  <c r="O742" i="1"/>
  <c r="A742" i="1"/>
  <c r="AD741" i="1"/>
  <c r="Z741" i="1"/>
  <c r="AB741" i="1" s="1"/>
  <c r="T741" i="1"/>
  <c r="O741" i="1"/>
  <c r="A741" i="1"/>
  <c r="AD740" i="1"/>
  <c r="Z740" i="1"/>
  <c r="AB740" i="1" s="1"/>
  <c r="T740" i="1"/>
  <c r="O740" i="1"/>
  <c r="A740" i="1"/>
  <c r="AD739" i="1"/>
  <c r="Z739" i="1"/>
  <c r="AB739" i="1" s="1"/>
  <c r="T739" i="1"/>
  <c r="O739" i="1"/>
  <c r="A739" i="1"/>
  <c r="AD738" i="1"/>
  <c r="Z738" i="1"/>
  <c r="AB738" i="1" s="1"/>
  <c r="T738" i="1"/>
  <c r="O738" i="1"/>
  <c r="A738" i="1"/>
  <c r="AD737" i="1"/>
  <c r="Z737" i="1"/>
  <c r="AB737" i="1" s="1"/>
  <c r="T737" i="1"/>
  <c r="O737" i="1"/>
  <c r="A737" i="1"/>
  <c r="AD736" i="1"/>
  <c r="Z736" i="1"/>
  <c r="AB736" i="1" s="1"/>
  <c r="T736" i="1"/>
  <c r="O736" i="1"/>
  <c r="A736" i="1"/>
  <c r="AD735" i="1"/>
  <c r="Z735" i="1"/>
  <c r="AB735" i="1" s="1"/>
  <c r="T735" i="1"/>
  <c r="O735" i="1"/>
  <c r="A735" i="1"/>
  <c r="AD734" i="1"/>
  <c r="Z734" i="1"/>
  <c r="AB734" i="1" s="1"/>
  <c r="T734" i="1"/>
  <c r="O734" i="1"/>
  <c r="A734" i="1"/>
  <c r="AD733" i="1"/>
  <c r="Z733" i="1"/>
  <c r="AB733" i="1" s="1"/>
  <c r="T733" i="1"/>
  <c r="O733" i="1"/>
  <c r="A733" i="1"/>
  <c r="AD732" i="1"/>
  <c r="Z732" i="1"/>
  <c r="AB732" i="1" s="1"/>
  <c r="T732" i="1"/>
  <c r="O732" i="1"/>
  <c r="A732" i="1"/>
  <c r="AD731" i="1"/>
  <c r="Z731" i="1"/>
  <c r="AB731" i="1" s="1"/>
  <c r="T731" i="1"/>
  <c r="O731" i="1"/>
  <c r="A731" i="1"/>
  <c r="AD730" i="1"/>
  <c r="Z730" i="1"/>
  <c r="AB730" i="1" s="1"/>
  <c r="T730" i="1"/>
  <c r="O730" i="1"/>
  <c r="A730" i="1"/>
  <c r="AD729" i="1"/>
  <c r="Z729" i="1"/>
  <c r="AB729" i="1" s="1"/>
  <c r="T729" i="1"/>
  <c r="O729" i="1"/>
  <c r="A729" i="1"/>
  <c r="AD728" i="1"/>
  <c r="Z728" i="1"/>
  <c r="AB728" i="1" s="1"/>
  <c r="T728" i="1"/>
  <c r="O728" i="1"/>
  <c r="A728" i="1"/>
  <c r="AD727" i="1"/>
  <c r="Z727" i="1"/>
  <c r="AB727" i="1" s="1"/>
  <c r="T727" i="1"/>
  <c r="O727" i="1"/>
  <c r="A727" i="1"/>
  <c r="AD726" i="1"/>
  <c r="Z726" i="1"/>
  <c r="AB726" i="1" s="1"/>
  <c r="T726" i="1"/>
  <c r="O726" i="1"/>
  <c r="A726" i="1"/>
  <c r="AD725" i="1"/>
  <c r="Z725" i="1"/>
  <c r="AB725" i="1" s="1"/>
  <c r="T725" i="1"/>
  <c r="O725" i="1"/>
  <c r="A725" i="1"/>
  <c r="AD724" i="1"/>
  <c r="Z724" i="1"/>
  <c r="AB724" i="1" s="1"/>
  <c r="T724" i="1"/>
  <c r="O724" i="1"/>
  <c r="A724" i="1"/>
  <c r="AD723" i="1"/>
  <c r="Z723" i="1"/>
  <c r="AB723" i="1" s="1"/>
  <c r="T723" i="1"/>
  <c r="O723" i="1"/>
  <c r="A723" i="1"/>
  <c r="AD722" i="1"/>
  <c r="Z722" i="1"/>
  <c r="AB722" i="1" s="1"/>
  <c r="T722" i="1"/>
  <c r="O722" i="1"/>
  <c r="A722" i="1"/>
  <c r="AD721" i="1"/>
  <c r="Z721" i="1"/>
  <c r="AB721" i="1" s="1"/>
  <c r="T721" i="1"/>
  <c r="O721" i="1"/>
  <c r="A721" i="1"/>
  <c r="AD720" i="1"/>
  <c r="Z720" i="1"/>
  <c r="AB720" i="1" s="1"/>
  <c r="T720" i="1"/>
  <c r="O720" i="1"/>
  <c r="A720" i="1"/>
  <c r="AD719" i="1"/>
  <c r="Z719" i="1"/>
  <c r="AB719" i="1" s="1"/>
  <c r="T719" i="1"/>
  <c r="O719" i="1"/>
  <c r="A719" i="1"/>
  <c r="AD718" i="1"/>
  <c r="Z718" i="1"/>
  <c r="AB718" i="1" s="1"/>
  <c r="T718" i="1"/>
  <c r="O718" i="1"/>
  <c r="A718" i="1"/>
  <c r="AD717" i="1"/>
  <c r="Z717" i="1"/>
  <c r="AB717" i="1" s="1"/>
  <c r="T717" i="1"/>
  <c r="O717" i="1"/>
  <c r="A717" i="1"/>
  <c r="AD716" i="1"/>
  <c r="Z716" i="1"/>
  <c r="AB716" i="1" s="1"/>
  <c r="T716" i="1"/>
  <c r="O716" i="1"/>
  <c r="A716" i="1"/>
  <c r="AD715" i="1"/>
  <c r="Z715" i="1"/>
  <c r="AB715" i="1" s="1"/>
  <c r="T715" i="1"/>
  <c r="O715" i="1"/>
  <c r="A715" i="1"/>
  <c r="AD714" i="1"/>
  <c r="Z714" i="1"/>
  <c r="AB714" i="1" s="1"/>
  <c r="T714" i="1"/>
  <c r="O714" i="1"/>
  <c r="A714" i="1"/>
  <c r="AD713" i="1"/>
  <c r="Z713" i="1"/>
  <c r="AB713" i="1" s="1"/>
  <c r="T713" i="1"/>
  <c r="O713" i="1"/>
  <c r="A713" i="1"/>
  <c r="AD712" i="1"/>
  <c r="Z712" i="1"/>
  <c r="AB712" i="1" s="1"/>
  <c r="T712" i="1"/>
  <c r="O712" i="1"/>
  <c r="A712" i="1"/>
  <c r="AD711" i="1"/>
  <c r="Z711" i="1"/>
  <c r="AB711" i="1" s="1"/>
  <c r="T711" i="1"/>
  <c r="O711" i="1"/>
  <c r="A711" i="1"/>
  <c r="AD710" i="1"/>
  <c r="Z710" i="1"/>
  <c r="AB710" i="1" s="1"/>
  <c r="T710" i="1"/>
  <c r="O710" i="1"/>
  <c r="A710" i="1"/>
  <c r="AD709" i="1"/>
  <c r="Z709" i="1"/>
  <c r="AB709" i="1" s="1"/>
  <c r="T709" i="1"/>
  <c r="O709" i="1"/>
  <c r="A709" i="1"/>
  <c r="AD708" i="1"/>
  <c r="Z708" i="1"/>
  <c r="AB708" i="1" s="1"/>
  <c r="T708" i="1"/>
  <c r="O708" i="1"/>
  <c r="A708" i="1"/>
  <c r="AD707" i="1"/>
  <c r="Z707" i="1"/>
  <c r="AB707" i="1" s="1"/>
  <c r="T707" i="1"/>
  <c r="O707" i="1"/>
  <c r="A707" i="1"/>
  <c r="AD706" i="1"/>
  <c r="Z706" i="1"/>
  <c r="AB706" i="1" s="1"/>
  <c r="T706" i="1"/>
  <c r="O706" i="1"/>
  <c r="A706" i="1"/>
  <c r="AD705" i="1"/>
  <c r="Z705" i="1"/>
  <c r="AB705" i="1" s="1"/>
  <c r="T705" i="1"/>
  <c r="O705" i="1"/>
  <c r="A705" i="1"/>
  <c r="AD704" i="1"/>
  <c r="Z704" i="1"/>
  <c r="AB704" i="1" s="1"/>
  <c r="T704" i="1"/>
  <c r="O704" i="1"/>
  <c r="A704" i="1"/>
  <c r="AD703" i="1"/>
  <c r="Z703" i="1"/>
  <c r="AB703" i="1" s="1"/>
  <c r="T703" i="1"/>
  <c r="O703" i="1"/>
  <c r="A703" i="1"/>
  <c r="AD702" i="1"/>
  <c r="Z702" i="1"/>
  <c r="AB702" i="1" s="1"/>
  <c r="T702" i="1"/>
  <c r="O702" i="1"/>
  <c r="A702" i="1"/>
  <c r="AD701" i="1"/>
  <c r="Z701" i="1"/>
  <c r="AB701" i="1" s="1"/>
  <c r="T701" i="1"/>
  <c r="O701" i="1"/>
  <c r="A701" i="1"/>
  <c r="AD700" i="1"/>
  <c r="Z700" i="1"/>
  <c r="AB700" i="1" s="1"/>
  <c r="T700" i="1"/>
  <c r="O700" i="1"/>
  <c r="A700" i="1"/>
  <c r="AD699" i="1"/>
  <c r="Z699" i="1"/>
  <c r="AB699" i="1" s="1"/>
  <c r="T699" i="1"/>
  <c r="O699" i="1"/>
  <c r="A699" i="1"/>
  <c r="AD698" i="1"/>
  <c r="Z698" i="1"/>
  <c r="AB698" i="1" s="1"/>
  <c r="T698" i="1"/>
  <c r="O698" i="1"/>
  <c r="A698" i="1"/>
  <c r="AD697" i="1"/>
  <c r="Z697" i="1"/>
  <c r="AB697" i="1" s="1"/>
  <c r="T697" i="1"/>
  <c r="O697" i="1"/>
  <c r="A697" i="1"/>
  <c r="AD696" i="1"/>
  <c r="Z696" i="1"/>
  <c r="AB696" i="1" s="1"/>
  <c r="T696" i="1"/>
  <c r="O696" i="1"/>
  <c r="A696" i="1"/>
  <c r="AD695" i="1"/>
  <c r="Z695" i="1"/>
  <c r="AB695" i="1" s="1"/>
  <c r="T695" i="1"/>
  <c r="O695" i="1"/>
  <c r="A695" i="1"/>
  <c r="AD694" i="1"/>
  <c r="Z694" i="1"/>
  <c r="AB694" i="1" s="1"/>
  <c r="T694" i="1"/>
  <c r="O694" i="1"/>
  <c r="A694" i="1"/>
  <c r="AD693" i="1"/>
  <c r="Z693" i="1"/>
  <c r="AB693" i="1" s="1"/>
  <c r="T693" i="1"/>
  <c r="O693" i="1"/>
  <c r="A693" i="1"/>
  <c r="AD692" i="1"/>
  <c r="Z692" i="1"/>
  <c r="AB692" i="1" s="1"/>
  <c r="T692" i="1"/>
  <c r="O692" i="1"/>
  <c r="A692" i="1"/>
  <c r="AD691" i="1"/>
  <c r="Z691" i="1"/>
  <c r="AB691" i="1" s="1"/>
  <c r="T691" i="1"/>
  <c r="O691" i="1"/>
  <c r="A691" i="1"/>
  <c r="AD690" i="1"/>
  <c r="Z690" i="1"/>
  <c r="AB690" i="1" s="1"/>
  <c r="T690" i="1"/>
  <c r="O690" i="1"/>
  <c r="A690" i="1"/>
  <c r="AD689" i="1"/>
  <c r="Z689" i="1"/>
  <c r="AB689" i="1" s="1"/>
  <c r="T689" i="1"/>
  <c r="O689" i="1"/>
  <c r="A689" i="1"/>
  <c r="AD688" i="1"/>
  <c r="Z688" i="1"/>
  <c r="AB688" i="1" s="1"/>
  <c r="T688" i="1"/>
  <c r="O688" i="1"/>
  <c r="A688" i="1"/>
  <c r="AD687" i="1"/>
  <c r="Z687" i="1"/>
  <c r="AB687" i="1" s="1"/>
  <c r="T687" i="1"/>
  <c r="O687" i="1"/>
  <c r="A687" i="1"/>
  <c r="AD686" i="1"/>
  <c r="Z686" i="1"/>
  <c r="AB686" i="1" s="1"/>
  <c r="T686" i="1"/>
  <c r="O686" i="1"/>
  <c r="A686" i="1"/>
  <c r="AD685" i="1"/>
  <c r="Z685" i="1"/>
  <c r="AB685" i="1" s="1"/>
  <c r="T685" i="1"/>
  <c r="O685" i="1"/>
  <c r="A685" i="1"/>
  <c r="AD684" i="1"/>
  <c r="Z684" i="1"/>
  <c r="AB684" i="1" s="1"/>
  <c r="T684" i="1"/>
  <c r="O684" i="1"/>
  <c r="A684" i="1"/>
  <c r="AD683" i="1"/>
  <c r="Z683" i="1"/>
  <c r="AB683" i="1" s="1"/>
  <c r="T683" i="1"/>
  <c r="O683" i="1"/>
  <c r="A683" i="1"/>
  <c r="AD682" i="1"/>
  <c r="Z682" i="1"/>
  <c r="AB682" i="1" s="1"/>
  <c r="T682" i="1"/>
  <c r="O682" i="1"/>
  <c r="A682" i="1"/>
  <c r="AD681" i="1"/>
  <c r="Z681" i="1"/>
  <c r="AB681" i="1" s="1"/>
  <c r="T681" i="1"/>
  <c r="O681" i="1"/>
  <c r="A681" i="1"/>
  <c r="AD680" i="1"/>
  <c r="Z680" i="1"/>
  <c r="AB680" i="1" s="1"/>
  <c r="T680" i="1"/>
  <c r="O680" i="1"/>
  <c r="A680" i="1"/>
  <c r="AD679" i="1"/>
  <c r="Z679" i="1"/>
  <c r="AB679" i="1" s="1"/>
  <c r="T679" i="1"/>
  <c r="O679" i="1"/>
  <c r="A679" i="1"/>
  <c r="AD678" i="1"/>
  <c r="Z678" i="1"/>
  <c r="AB678" i="1" s="1"/>
  <c r="T678" i="1"/>
  <c r="O678" i="1"/>
  <c r="A678" i="1"/>
  <c r="AD677" i="1"/>
  <c r="Z677" i="1"/>
  <c r="AB677" i="1" s="1"/>
  <c r="T677" i="1"/>
  <c r="O677" i="1"/>
  <c r="A677" i="1"/>
  <c r="AD676" i="1"/>
  <c r="Z676" i="1"/>
  <c r="AB676" i="1" s="1"/>
  <c r="T676" i="1"/>
  <c r="O676" i="1"/>
  <c r="A676" i="1"/>
  <c r="AD675" i="1"/>
  <c r="Z675" i="1"/>
  <c r="AB675" i="1" s="1"/>
  <c r="T675" i="1"/>
  <c r="O675" i="1"/>
  <c r="A675" i="1"/>
  <c r="AD674" i="1"/>
  <c r="Z674" i="1"/>
  <c r="AB674" i="1" s="1"/>
  <c r="T674" i="1"/>
  <c r="O674" i="1"/>
  <c r="A674" i="1"/>
  <c r="AD673" i="1"/>
  <c r="Z673" i="1"/>
  <c r="AB673" i="1" s="1"/>
  <c r="T673" i="1"/>
  <c r="O673" i="1"/>
  <c r="A673" i="1"/>
  <c r="AD672" i="1"/>
  <c r="Z672" i="1"/>
  <c r="AB672" i="1" s="1"/>
  <c r="T672" i="1"/>
  <c r="O672" i="1"/>
  <c r="A672" i="1"/>
  <c r="AD671" i="1"/>
  <c r="Z671" i="1"/>
  <c r="AB671" i="1" s="1"/>
  <c r="T671" i="1"/>
  <c r="O671" i="1"/>
  <c r="A671" i="1"/>
  <c r="AD670" i="1"/>
  <c r="Z670" i="1"/>
  <c r="AB670" i="1" s="1"/>
  <c r="T670" i="1"/>
  <c r="O670" i="1"/>
  <c r="A670" i="1"/>
  <c r="AD669" i="1"/>
  <c r="Z669" i="1"/>
  <c r="AB669" i="1" s="1"/>
  <c r="T669" i="1"/>
  <c r="O669" i="1"/>
  <c r="A669" i="1"/>
  <c r="AD668" i="1"/>
  <c r="Z668" i="1"/>
  <c r="AB668" i="1" s="1"/>
  <c r="T668" i="1"/>
  <c r="O668" i="1"/>
  <c r="A668" i="1"/>
  <c r="AD667" i="1"/>
  <c r="Z667" i="1"/>
  <c r="AB667" i="1" s="1"/>
  <c r="T667" i="1"/>
  <c r="O667" i="1"/>
  <c r="A667" i="1"/>
  <c r="AD666" i="1"/>
  <c r="Z666" i="1"/>
  <c r="AB666" i="1" s="1"/>
  <c r="T666" i="1"/>
  <c r="O666" i="1"/>
  <c r="A666" i="1"/>
  <c r="AD665" i="1"/>
  <c r="Z665" i="1"/>
  <c r="AB665" i="1" s="1"/>
  <c r="T665" i="1"/>
  <c r="O665" i="1"/>
  <c r="A665" i="1"/>
  <c r="AD664" i="1"/>
  <c r="Z664" i="1"/>
  <c r="AB664" i="1" s="1"/>
  <c r="T664" i="1"/>
  <c r="O664" i="1"/>
  <c r="A664" i="1"/>
  <c r="AD663" i="1"/>
  <c r="Z663" i="1"/>
  <c r="AB663" i="1" s="1"/>
  <c r="T663" i="1"/>
  <c r="O663" i="1"/>
  <c r="A663" i="1"/>
  <c r="AD662" i="1"/>
  <c r="Z662" i="1"/>
  <c r="AB662" i="1" s="1"/>
  <c r="T662" i="1"/>
  <c r="O662" i="1"/>
  <c r="A662" i="1"/>
  <c r="AD661" i="1"/>
  <c r="Z661" i="1"/>
  <c r="AB661" i="1" s="1"/>
  <c r="T661" i="1"/>
  <c r="O661" i="1"/>
  <c r="A661" i="1"/>
  <c r="AD660" i="1"/>
  <c r="Z660" i="1"/>
  <c r="AB660" i="1" s="1"/>
  <c r="T660" i="1"/>
  <c r="O660" i="1"/>
  <c r="A660" i="1"/>
  <c r="AD659" i="1"/>
  <c r="Z659" i="1"/>
  <c r="AB659" i="1" s="1"/>
  <c r="T659" i="1"/>
  <c r="O659" i="1"/>
  <c r="A659" i="1"/>
  <c r="AD658" i="1"/>
  <c r="Z658" i="1"/>
  <c r="AB658" i="1" s="1"/>
  <c r="T658" i="1"/>
  <c r="O658" i="1"/>
  <c r="A658" i="1"/>
  <c r="AD657" i="1"/>
  <c r="Z657" i="1"/>
  <c r="AB657" i="1" s="1"/>
  <c r="T657" i="1"/>
  <c r="O657" i="1"/>
  <c r="A657" i="1"/>
  <c r="AD656" i="1"/>
  <c r="Z656" i="1"/>
  <c r="AB656" i="1" s="1"/>
  <c r="T656" i="1"/>
  <c r="O656" i="1"/>
  <c r="A656" i="1"/>
  <c r="AD655" i="1"/>
  <c r="Z655" i="1"/>
  <c r="AB655" i="1" s="1"/>
  <c r="T655" i="1"/>
  <c r="O655" i="1"/>
  <c r="A655" i="1"/>
  <c r="AD654" i="1"/>
  <c r="Z654" i="1"/>
  <c r="AB654" i="1" s="1"/>
  <c r="T654" i="1"/>
  <c r="O654" i="1"/>
  <c r="A654" i="1"/>
  <c r="AD653" i="1"/>
  <c r="Z653" i="1"/>
  <c r="AB653" i="1" s="1"/>
  <c r="T653" i="1"/>
  <c r="O653" i="1"/>
  <c r="A653" i="1"/>
  <c r="AD652" i="1"/>
  <c r="Z652" i="1"/>
  <c r="AB652" i="1" s="1"/>
  <c r="T652" i="1"/>
  <c r="O652" i="1"/>
  <c r="A652" i="1"/>
  <c r="AD651" i="1"/>
  <c r="Z651" i="1"/>
  <c r="AB651" i="1" s="1"/>
  <c r="T651" i="1"/>
  <c r="O651" i="1"/>
  <c r="A651" i="1"/>
  <c r="AD650" i="1"/>
  <c r="Z650" i="1"/>
  <c r="AB650" i="1" s="1"/>
  <c r="T650" i="1"/>
  <c r="O650" i="1"/>
  <c r="A650" i="1"/>
  <c r="AD649" i="1"/>
  <c r="Z649" i="1"/>
  <c r="AB649" i="1" s="1"/>
  <c r="T649" i="1"/>
  <c r="O649" i="1"/>
  <c r="A649" i="1"/>
  <c r="AD648" i="1"/>
  <c r="Z648" i="1"/>
  <c r="AB648" i="1" s="1"/>
  <c r="T648" i="1"/>
  <c r="O648" i="1"/>
  <c r="A648" i="1"/>
  <c r="AD647" i="1"/>
  <c r="Z647" i="1"/>
  <c r="AB647" i="1" s="1"/>
  <c r="T647" i="1"/>
  <c r="O647" i="1"/>
  <c r="A647" i="1"/>
  <c r="AD646" i="1"/>
  <c r="Z646" i="1"/>
  <c r="AB646" i="1" s="1"/>
  <c r="T646" i="1"/>
  <c r="O646" i="1"/>
  <c r="A646" i="1"/>
  <c r="AD645" i="1"/>
  <c r="Z645" i="1"/>
  <c r="AB645" i="1" s="1"/>
  <c r="T645" i="1"/>
  <c r="O645" i="1"/>
  <c r="A645" i="1"/>
  <c r="AD644" i="1"/>
  <c r="Z644" i="1"/>
  <c r="AB644" i="1" s="1"/>
  <c r="T644" i="1"/>
  <c r="O644" i="1"/>
  <c r="A644" i="1"/>
  <c r="AD643" i="1"/>
  <c r="Z643" i="1"/>
  <c r="AB643" i="1" s="1"/>
  <c r="T643" i="1"/>
  <c r="O643" i="1"/>
  <c r="A643" i="1"/>
  <c r="AD642" i="1"/>
  <c r="Z642" i="1"/>
  <c r="AB642" i="1" s="1"/>
  <c r="T642" i="1"/>
  <c r="O642" i="1"/>
  <c r="A642" i="1"/>
  <c r="AD641" i="1"/>
  <c r="Z641" i="1"/>
  <c r="AB641" i="1" s="1"/>
  <c r="T641" i="1"/>
  <c r="O641" i="1"/>
  <c r="A641" i="1"/>
  <c r="AD640" i="1"/>
  <c r="Z640" i="1"/>
  <c r="AB640" i="1" s="1"/>
  <c r="T640" i="1"/>
  <c r="O640" i="1"/>
  <c r="A640" i="1"/>
  <c r="AD639" i="1"/>
  <c r="Z639" i="1"/>
  <c r="AB639" i="1" s="1"/>
  <c r="T639" i="1"/>
  <c r="O639" i="1"/>
  <c r="A639" i="1"/>
  <c r="AD638" i="1"/>
  <c r="Z638" i="1"/>
  <c r="AB638" i="1" s="1"/>
  <c r="T638" i="1"/>
  <c r="O638" i="1"/>
  <c r="A638" i="1"/>
  <c r="AD637" i="1"/>
  <c r="Z637" i="1"/>
  <c r="AB637" i="1" s="1"/>
  <c r="T637" i="1"/>
  <c r="O637" i="1"/>
  <c r="A637" i="1"/>
  <c r="AD636" i="1"/>
  <c r="Z636" i="1"/>
  <c r="AB636" i="1" s="1"/>
  <c r="T636" i="1"/>
  <c r="O636" i="1"/>
  <c r="A636" i="1"/>
  <c r="AD635" i="1"/>
  <c r="Z635" i="1"/>
  <c r="AB635" i="1" s="1"/>
  <c r="T635" i="1"/>
  <c r="O635" i="1"/>
  <c r="A635" i="1"/>
  <c r="AD634" i="1"/>
  <c r="Z634" i="1"/>
  <c r="AB634" i="1" s="1"/>
  <c r="T634" i="1"/>
  <c r="O634" i="1"/>
  <c r="A634" i="1"/>
  <c r="AD633" i="1"/>
  <c r="Z633" i="1"/>
  <c r="AB633" i="1" s="1"/>
  <c r="T633" i="1"/>
  <c r="O633" i="1"/>
  <c r="A633" i="1"/>
  <c r="AD632" i="1"/>
  <c r="Z632" i="1"/>
  <c r="AB632" i="1" s="1"/>
  <c r="T632" i="1"/>
  <c r="O632" i="1"/>
  <c r="A632" i="1"/>
  <c r="AD631" i="1"/>
  <c r="Z631" i="1"/>
  <c r="AB631" i="1" s="1"/>
  <c r="T631" i="1"/>
  <c r="O631" i="1"/>
  <c r="A631" i="1"/>
  <c r="AD630" i="1"/>
  <c r="Z630" i="1"/>
  <c r="AB630" i="1" s="1"/>
  <c r="T630" i="1"/>
  <c r="O630" i="1"/>
  <c r="A630" i="1"/>
  <c r="AD629" i="1"/>
  <c r="Z629" i="1"/>
  <c r="AB629" i="1" s="1"/>
  <c r="T629" i="1"/>
  <c r="O629" i="1"/>
  <c r="A629" i="1"/>
  <c r="AD628" i="1"/>
  <c r="Z628" i="1"/>
  <c r="AB628" i="1" s="1"/>
  <c r="T628" i="1"/>
  <c r="O628" i="1"/>
  <c r="A628" i="1"/>
  <c r="AD627" i="1"/>
  <c r="Z627" i="1"/>
  <c r="AB627" i="1" s="1"/>
  <c r="T627" i="1"/>
  <c r="O627" i="1"/>
  <c r="A627" i="1"/>
  <c r="AD626" i="1"/>
  <c r="Z626" i="1"/>
  <c r="AB626" i="1" s="1"/>
  <c r="T626" i="1"/>
  <c r="O626" i="1"/>
  <c r="A626" i="1"/>
  <c r="AD625" i="1"/>
  <c r="Z625" i="1"/>
  <c r="AB625" i="1" s="1"/>
  <c r="T625" i="1"/>
  <c r="O625" i="1"/>
  <c r="A625" i="1"/>
  <c r="AD624" i="1"/>
  <c r="Z624" i="1"/>
  <c r="AB624" i="1" s="1"/>
  <c r="T624" i="1"/>
  <c r="O624" i="1"/>
  <c r="A624" i="1"/>
  <c r="AD623" i="1"/>
  <c r="Z623" i="1"/>
  <c r="AB623" i="1" s="1"/>
  <c r="T623" i="1"/>
  <c r="O623" i="1"/>
  <c r="A623" i="1"/>
  <c r="AD622" i="1"/>
  <c r="Z622" i="1"/>
  <c r="AB622" i="1" s="1"/>
  <c r="T622" i="1"/>
  <c r="O622" i="1"/>
  <c r="A622" i="1"/>
  <c r="AD621" i="1"/>
  <c r="Z621" i="1"/>
  <c r="AB621" i="1" s="1"/>
  <c r="T621" i="1"/>
  <c r="O621" i="1"/>
  <c r="A621" i="1"/>
  <c r="AD620" i="1"/>
  <c r="Z620" i="1"/>
  <c r="AB620" i="1" s="1"/>
  <c r="T620" i="1"/>
  <c r="O620" i="1"/>
  <c r="A620" i="1"/>
  <c r="AD619" i="1"/>
  <c r="Z619" i="1"/>
  <c r="AB619" i="1" s="1"/>
  <c r="T619" i="1"/>
  <c r="O619" i="1"/>
  <c r="A619" i="1"/>
  <c r="AD618" i="1"/>
  <c r="Z618" i="1"/>
  <c r="AB618" i="1" s="1"/>
  <c r="T618" i="1"/>
  <c r="O618" i="1"/>
  <c r="A618" i="1"/>
  <c r="AD617" i="1"/>
  <c r="Z617" i="1"/>
  <c r="AB617" i="1" s="1"/>
  <c r="T617" i="1"/>
  <c r="O617" i="1"/>
  <c r="A617" i="1"/>
  <c r="AD616" i="1"/>
  <c r="Z616" i="1"/>
  <c r="AB616" i="1" s="1"/>
  <c r="T616" i="1"/>
  <c r="O616" i="1"/>
  <c r="A616" i="1"/>
  <c r="AD615" i="1"/>
  <c r="Z615" i="1"/>
  <c r="AB615" i="1" s="1"/>
  <c r="T615" i="1"/>
  <c r="O615" i="1"/>
  <c r="A615" i="1"/>
  <c r="AD614" i="1"/>
  <c r="Z614" i="1"/>
  <c r="AB614" i="1" s="1"/>
  <c r="T614" i="1"/>
  <c r="O614" i="1"/>
  <c r="A614" i="1"/>
  <c r="AD613" i="1"/>
  <c r="Z613" i="1"/>
  <c r="AB613" i="1" s="1"/>
  <c r="T613" i="1"/>
  <c r="O613" i="1"/>
  <c r="A613" i="1"/>
  <c r="AD612" i="1"/>
  <c r="Z612" i="1"/>
  <c r="AB612" i="1" s="1"/>
  <c r="T612" i="1"/>
  <c r="O612" i="1"/>
  <c r="A612" i="1"/>
  <c r="AD611" i="1"/>
  <c r="Z611" i="1"/>
  <c r="AB611" i="1" s="1"/>
  <c r="T611" i="1"/>
  <c r="O611" i="1"/>
  <c r="A611" i="1"/>
  <c r="AD610" i="1"/>
  <c r="Z610" i="1"/>
  <c r="AB610" i="1" s="1"/>
  <c r="T610" i="1"/>
  <c r="O610" i="1"/>
  <c r="A610" i="1"/>
  <c r="AD609" i="1"/>
  <c r="Z609" i="1"/>
  <c r="AB609" i="1" s="1"/>
  <c r="T609" i="1"/>
  <c r="O609" i="1"/>
  <c r="A609" i="1"/>
  <c r="AD608" i="1"/>
  <c r="Z608" i="1"/>
  <c r="AB608" i="1" s="1"/>
  <c r="T608" i="1"/>
  <c r="O608" i="1"/>
  <c r="A608" i="1"/>
  <c r="AD607" i="1"/>
  <c r="Z607" i="1"/>
  <c r="AB607" i="1" s="1"/>
  <c r="T607" i="1"/>
  <c r="O607" i="1"/>
  <c r="A607" i="1"/>
  <c r="AD606" i="1"/>
  <c r="Z606" i="1"/>
  <c r="AB606" i="1" s="1"/>
  <c r="T606" i="1"/>
  <c r="O606" i="1"/>
  <c r="A606" i="1"/>
  <c r="AD605" i="1"/>
  <c r="Z605" i="1"/>
  <c r="AB605" i="1" s="1"/>
  <c r="T605" i="1"/>
  <c r="O605" i="1"/>
  <c r="A605" i="1"/>
  <c r="AD604" i="1"/>
  <c r="Z604" i="1"/>
  <c r="AB604" i="1" s="1"/>
  <c r="T604" i="1"/>
  <c r="O604" i="1"/>
  <c r="A604" i="1"/>
  <c r="AD603" i="1"/>
  <c r="Z603" i="1"/>
  <c r="AB603" i="1" s="1"/>
  <c r="T603" i="1"/>
  <c r="O603" i="1"/>
  <c r="A603" i="1"/>
  <c r="AD602" i="1"/>
  <c r="Z602" i="1"/>
  <c r="AB602" i="1" s="1"/>
  <c r="T602" i="1"/>
  <c r="O602" i="1"/>
  <c r="A602" i="1"/>
  <c r="AD601" i="1"/>
  <c r="Z601" i="1"/>
  <c r="AB601" i="1" s="1"/>
  <c r="T601" i="1"/>
  <c r="O601" i="1"/>
  <c r="A601" i="1"/>
  <c r="AD600" i="1"/>
  <c r="Z600" i="1"/>
  <c r="AB600" i="1" s="1"/>
  <c r="T600" i="1"/>
  <c r="O600" i="1"/>
  <c r="A600" i="1"/>
  <c r="AD599" i="1"/>
  <c r="Z599" i="1"/>
  <c r="AB599" i="1" s="1"/>
  <c r="T599" i="1"/>
  <c r="O599" i="1"/>
  <c r="A599" i="1"/>
  <c r="AD598" i="1"/>
  <c r="Z598" i="1"/>
  <c r="AB598" i="1" s="1"/>
  <c r="T598" i="1"/>
  <c r="O598" i="1"/>
  <c r="A598" i="1"/>
  <c r="AD597" i="1"/>
  <c r="Z597" i="1"/>
  <c r="AB597" i="1" s="1"/>
  <c r="T597" i="1"/>
  <c r="O597" i="1"/>
  <c r="A597" i="1"/>
  <c r="AD596" i="1"/>
  <c r="Z596" i="1"/>
  <c r="AB596" i="1" s="1"/>
  <c r="T596" i="1"/>
  <c r="O596" i="1"/>
  <c r="A596" i="1"/>
  <c r="AD595" i="1"/>
  <c r="Z595" i="1"/>
  <c r="AB595" i="1" s="1"/>
  <c r="T595" i="1"/>
  <c r="O595" i="1"/>
  <c r="A595" i="1"/>
  <c r="AD594" i="1"/>
  <c r="Z594" i="1"/>
  <c r="AB594" i="1" s="1"/>
  <c r="T594" i="1"/>
  <c r="O594" i="1"/>
  <c r="A594" i="1"/>
  <c r="AD593" i="1"/>
  <c r="Z593" i="1"/>
  <c r="AB593" i="1" s="1"/>
  <c r="T593" i="1"/>
  <c r="O593" i="1"/>
  <c r="A593" i="1"/>
  <c r="AD592" i="1"/>
  <c r="Z592" i="1"/>
  <c r="AB592" i="1" s="1"/>
  <c r="T592" i="1"/>
  <c r="O592" i="1"/>
  <c r="A592" i="1"/>
  <c r="AD591" i="1"/>
  <c r="Z591" i="1"/>
  <c r="AB591" i="1" s="1"/>
  <c r="T591" i="1"/>
  <c r="O591" i="1"/>
  <c r="A591" i="1"/>
  <c r="AD590" i="1"/>
  <c r="Z590" i="1"/>
  <c r="AB590" i="1" s="1"/>
  <c r="T590" i="1"/>
  <c r="O590" i="1"/>
  <c r="A590" i="1"/>
  <c r="AD589" i="1"/>
  <c r="Z589" i="1"/>
  <c r="AB589" i="1" s="1"/>
  <c r="T589" i="1"/>
  <c r="O589" i="1"/>
  <c r="A589" i="1"/>
  <c r="AD588" i="1"/>
  <c r="Z588" i="1"/>
  <c r="AB588" i="1" s="1"/>
  <c r="T588" i="1"/>
  <c r="O588" i="1"/>
  <c r="A588" i="1"/>
  <c r="AD587" i="1"/>
  <c r="Z587" i="1"/>
  <c r="AB587" i="1" s="1"/>
  <c r="T587" i="1"/>
  <c r="O587" i="1"/>
  <c r="A587" i="1"/>
  <c r="AD586" i="1"/>
  <c r="Z586" i="1"/>
  <c r="T586" i="1"/>
  <c r="O586" i="1"/>
  <c r="A586" i="1"/>
  <c r="AD585" i="1"/>
  <c r="Z585" i="1"/>
  <c r="AB585" i="1" s="1"/>
  <c r="T585" i="1"/>
  <c r="O585" i="1"/>
  <c r="A585" i="1"/>
  <c r="AD584" i="1"/>
  <c r="Z584" i="1"/>
  <c r="AC584" i="1" s="1"/>
  <c r="T584" i="1"/>
  <c r="O584" i="1"/>
  <c r="A584" i="1"/>
  <c r="AD583" i="1"/>
  <c r="Z583" i="1"/>
  <c r="AB583" i="1" s="1"/>
  <c r="T583" i="1"/>
  <c r="O583" i="1"/>
  <c r="A583" i="1"/>
  <c r="AD582" i="1"/>
  <c r="Z582" i="1"/>
  <c r="AC582" i="1" s="1"/>
  <c r="T582" i="1"/>
  <c r="O582" i="1"/>
  <c r="A582" i="1"/>
  <c r="AD581" i="1"/>
  <c r="Z581" i="1"/>
  <c r="AB581" i="1" s="1"/>
  <c r="T581" i="1"/>
  <c r="O581" i="1"/>
  <c r="A581" i="1"/>
  <c r="AD580" i="1"/>
  <c r="Z580" i="1"/>
  <c r="AC580" i="1" s="1"/>
  <c r="T580" i="1"/>
  <c r="O580" i="1"/>
  <c r="A580" i="1"/>
  <c r="AD579" i="1"/>
  <c r="Z579" i="1"/>
  <c r="AB579" i="1" s="1"/>
  <c r="T579" i="1"/>
  <c r="O579" i="1"/>
  <c r="A579" i="1"/>
  <c r="AD578" i="1"/>
  <c r="Z578" i="1"/>
  <c r="AC578" i="1" s="1"/>
  <c r="T578" i="1"/>
  <c r="O578" i="1"/>
  <c r="A578" i="1"/>
  <c r="AD577" i="1"/>
  <c r="Z577" i="1"/>
  <c r="AB577" i="1" s="1"/>
  <c r="T577" i="1"/>
  <c r="O577" i="1"/>
  <c r="A577" i="1"/>
  <c r="AD576" i="1"/>
  <c r="Z576" i="1"/>
  <c r="AC576" i="1" s="1"/>
  <c r="T576" i="1"/>
  <c r="O576" i="1"/>
  <c r="A576" i="1"/>
  <c r="AD575" i="1"/>
  <c r="Z575" i="1"/>
  <c r="AB575" i="1" s="1"/>
  <c r="T575" i="1"/>
  <c r="O575" i="1"/>
  <c r="A575" i="1"/>
  <c r="AD574" i="1"/>
  <c r="Z574" i="1"/>
  <c r="AC574" i="1" s="1"/>
  <c r="T574" i="1"/>
  <c r="O574" i="1"/>
  <c r="A574" i="1"/>
  <c r="AD573" i="1"/>
  <c r="Z573" i="1"/>
  <c r="AB573" i="1" s="1"/>
  <c r="T573" i="1"/>
  <c r="O573" i="1"/>
  <c r="A573" i="1"/>
  <c r="AD572" i="1"/>
  <c r="Z572" i="1"/>
  <c r="AC572" i="1" s="1"/>
  <c r="T572" i="1"/>
  <c r="O572" i="1"/>
  <c r="A572" i="1"/>
  <c r="AD571" i="1"/>
  <c r="Z571" i="1"/>
  <c r="AB571" i="1" s="1"/>
  <c r="T571" i="1"/>
  <c r="O571" i="1"/>
  <c r="A571" i="1"/>
  <c r="AD570" i="1"/>
  <c r="Z570" i="1"/>
  <c r="AC570" i="1" s="1"/>
  <c r="T570" i="1"/>
  <c r="O570" i="1"/>
  <c r="A570" i="1"/>
  <c r="AD569" i="1"/>
  <c r="Z569" i="1"/>
  <c r="AB569" i="1" s="1"/>
  <c r="T569" i="1"/>
  <c r="O569" i="1"/>
  <c r="A569" i="1"/>
  <c r="AD568" i="1"/>
  <c r="Z568" i="1"/>
  <c r="AC568" i="1" s="1"/>
  <c r="T568" i="1"/>
  <c r="O568" i="1"/>
  <c r="A568" i="1"/>
  <c r="AD567" i="1"/>
  <c r="Z567" i="1"/>
  <c r="AB567" i="1" s="1"/>
  <c r="T567" i="1"/>
  <c r="O567" i="1"/>
  <c r="A567" i="1"/>
  <c r="AD566" i="1"/>
  <c r="Z566" i="1"/>
  <c r="AC566" i="1" s="1"/>
  <c r="T566" i="1"/>
  <c r="O566" i="1"/>
  <c r="A566" i="1"/>
  <c r="AD565" i="1"/>
  <c r="Z565" i="1"/>
  <c r="AB565" i="1" s="1"/>
  <c r="T565" i="1"/>
  <c r="O565" i="1"/>
  <c r="A565" i="1"/>
  <c r="AD564" i="1"/>
  <c r="Z564" i="1"/>
  <c r="AC564" i="1" s="1"/>
  <c r="T564" i="1"/>
  <c r="O564" i="1"/>
  <c r="A564" i="1"/>
  <c r="AD563" i="1"/>
  <c r="Z563" i="1"/>
  <c r="AB563" i="1" s="1"/>
  <c r="T563" i="1"/>
  <c r="O563" i="1"/>
  <c r="A563" i="1"/>
  <c r="AD562" i="1"/>
  <c r="Z562" i="1"/>
  <c r="AC562" i="1" s="1"/>
  <c r="T562" i="1"/>
  <c r="O562" i="1"/>
  <c r="A562" i="1"/>
  <c r="AD561" i="1"/>
  <c r="Z561" i="1"/>
  <c r="AB561" i="1" s="1"/>
  <c r="T561" i="1"/>
  <c r="O561" i="1"/>
  <c r="A561" i="1"/>
  <c r="AD560" i="1"/>
  <c r="Z560" i="1"/>
  <c r="AC560" i="1" s="1"/>
  <c r="T560" i="1"/>
  <c r="O560" i="1"/>
  <c r="A560" i="1"/>
  <c r="AD559" i="1"/>
  <c r="Z559" i="1"/>
  <c r="AB559" i="1" s="1"/>
  <c r="T559" i="1"/>
  <c r="O559" i="1"/>
  <c r="A559" i="1"/>
  <c r="AD558" i="1"/>
  <c r="Z558" i="1"/>
  <c r="AC558" i="1" s="1"/>
  <c r="T558" i="1"/>
  <c r="O558" i="1"/>
  <c r="A558" i="1"/>
  <c r="AD557" i="1"/>
  <c r="Z557" i="1"/>
  <c r="AB557" i="1" s="1"/>
  <c r="T557" i="1"/>
  <c r="O557" i="1"/>
  <c r="A557" i="1"/>
  <c r="AD556" i="1"/>
  <c r="Z556" i="1"/>
  <c r="AC556" i="1" s="1"/>
  <c r="T556" i="1"/>
  <c r="O556" i="1"/>
  <c r="A556" i="1"/>
  <c r="AD555" i="1"/>
  <c r="Z555" i="1"/>
  <c r="AB555" i="1" s="1"/>
  <c r="T555" i="1"/>
  <c r="O555" i="1"/>
  <c r="A555" i="1"/>
  <c r="AD554" i="1"/>
  <c r="Z554" i="1"/>
  <c r="AC554" i="1" s="1"/>
  <c r="T554" i="1"/>
  <c r="O554" i="1"/>
  <c r="A554" i="1"/>
  <c r="AD553" i="1"/>
  <c r="Z553" i="1"/>
  <c r="AB553" i="1" s="1"/>
  <c r="T553" i="1"/>
  <c r="O553" i="1"/>
  <c r="A553" i="1"/>
  <c r="AD552" i="1"/>
  <c r="Z552" i="1"/>
  <c r="AB552" i="1" s="1"/>
  <c r="T552" i="1"/>
  <c r="O552" i="1"/>
  <c r="A552" i="1"/>
  <c r="AD551" i="1"/>
  <c r="Z551" i="1"/>
  <c r="AB551" i="1" s="1"/>
  <c r="T551" i="1"/>
  <c r="O551" i="1"/>
  <c r="A551" i="1"/>
  <c r="AD550" i="1"/>
  <c r="Z550" i="1"/>
  <c r="AB550" i="1" s="1"/>
  <c r="T550" i="1"/>
  <c r="O550" i="1"/>
  <c r="A550" i="1"/>
  <c r="AD549" i="1"/>
  <c r="Z549" i="1"/>
  <c r="AB549" i="1" s="1"/>
  <c r="T549" i="1"/>
  <c r="O549" i="1"/>
  <c r="A549" i="1"/>
  <c r="AD548" i="1"/>
  <c r="Z548" i="1"/>
  <c r="AB548" i="1" s="1"/>
  <c r="T548" i="1"/>
  <c r="O548" i="1"/>
  <c r="A548" i="1"/>
  <c r="AD547" i="1"/>
  <c r="Z547" i="1"/>
  <c r="AB547" i="1" s="1"/>
  <c r="T547" i="1"/>
  <c r="O547" i="1"/>
  <c r="A547" i="1"/>
  <c r="AD546" i="1"/>
  <c r="Z546" i="1"/>
  <c r="AB546" i="1" s="1"/>
  <c r="T546" i="1"/>
  <c r="O546" i="1"/>
  <c r="A546" i="1"/>
  <c r="AD545" i="1"/>
  <c r="Z545" i="1"/>
  <c r="AB545" i="1" s="1"/>
  <c r="T545" i="1"/>
  <c r="O545" i="1"/>
  <c r="A545" i="1"/>
  <c r="AD544" i="1"/>
  <c r="Z544" i="1"/>
  <c r="AB544" i="1" s="1"/>
  <c r="T544" i="1"/>
  <c r="O544" i="1"/>
  <c r="A544" i="1"/>
  <c r="AD543" i="1"/>
  <c r="Z543" i="1"/>
  <c r="AB543" i="1" s="1"/>
  <c r="T543" i="1"/>
  <c r="O543" i="1"/>
  <c r="A543" i="1"/>
  <c r="AD542" i="1"/>
  <c r="Z542" i="1"/>
  <c r="AB542" i="1" s="1"/>
  <c r="T542" i="1"/>
  <c r="O542" i="1"/>
  <c r="A542" i="1"/>
  <c r="AD541" i="1"/>
  <c r="Z541" i="1"/>
  <c r="AB541" i="1" s="1"/>
  <c r="T541" i="1"/>
  <c r="O541" i="1"/>
  <c r="A541" i="1"/>
  <c r="AD540" i="1"/>
  <c r="Z540" i="1"/>
  <c r="AB540" i="1" s="1"/>
  <c r="T540" i="1"/>
  <c r="O540" i="1"/>
  <c r="A540" i="1"/>
  <c r="AD539" i="1"/>
  <c r="Z539" i="1"/>
  <c r="AB539" i="1" s="1"/>
  <c r="T539" i="1"/>
  <c r="O539" i="1"/>
  <c r="A539" i="1"/>
  <c r="AD538" i="1"/>
  <c r="Z538" i="1"/>
  <c r="AB538" i="1" s="1"/>
  <c r="T538" i="1"/>
  <c r="O538" i="1"/>
  <c r="A538" i="1"/>
  <c r="AD537" i="1"/>
  <c r="Z537" i="1"/>
  <c r="AB537" i="1" s="1"/>
  <c r="T537" i="1"/>
  <c r="O537" i="1"/>
  <c r="A537" i="1"/>
  <c r="AD536" i="1"/>
  <c r="Z536" i="1"/>
  <c r="AB536" i="1" s="1"/>
  <c r="T536" i="1"/>
  <c r="O536" i="1"/>
  <c r="A536" i="1"/>
  <c r="AD535" i="1"/>
  <c r="Z535" i="1"/>
  <c r="AB535" i="1" s="1"/>
  <c r="T535" i="1"/>
  <c r="O535" i="1"/>
  <c r="A535" i="1"/>
  <c r="AD534" i="1"/>
  <c r="Z534" i="1"/>
  <c r="AB534" i="1" s="1"/>
  <c r="T534" i="1"/>
  <c r="O534" i="1"/>
  <c r="A534" i="1"/>
  <c r="AD533" i="1"/>
  <c r="Z533" i="1"/>
  <c r="AB533" i="1" s="1"/>
  <c r="T533" i="1"/>
  <c r="O533" i="1"/>
  <c r="A533" i="1"/>
  <c r="AD532" i="1"/>
  <c r="Z532" i="1"/>
  <c r="AB532" i="1" s="1"/>
  <c r="T532" i="1"/>
  <c r="O532" i="1"/>
  <c r="A532" i="1"/>
  <c r="AD531" i="1"/>
  <c r="Z531" i="1"/>
  <c r="AB531" i="1" s="1"/>
  <c r="T531" i="1"/>
  <c r="O531" i="1"/>
  <c r="A531" i="1"/>
  <c r="AD530" i="1"/>
  <c r="Z530" i="1"/>
  <c r="AB530" i="1" s="1"/>
  <c r="T530" i="1"/>
  <c r="O530" i="1"/>
  <c r="A530" i="1"/>
  <c r="AD529" i="1"/>
  <c r="Z529" i="1"/>
  <c r="AB529" i="1" s="1"/>
  <c r="T529" i="1"/>
  <c r="O529" i="1"/>
  <c r="A529" i="1"/>
  <c r="AD528" i="1"/>
  <c r="Z528" i="1"/>
  <c r="AB528" i="1" s="1"/>
  <c r="T528" i="1"/>
  <c r="O528" i="1"/>
  <c r="A528" i="1"/>
  <c r="AD527" i="1"/>
  <c r="Z527" i="1"/>
  <c r="AB527" i="1" s="1"/>
  <c r="T527" i="1"/>
  <c r="O527" i="1"/>
  <c r="A527" i="1"/>
  <c r="AD526" i="1"/>
  <c r="Z526" i="1"/>
  <c r="AB526" i="1" s="1"/>
  <c r="T526" i="1"/>
  <c r="O526" i="1"/>
  <c r="A526" i="1"/>
  <c r="AD525" i="1"/>
  <c r="Z525" i="1"/>
  <c r="AB525" i="1" s="1"/>
  <c r="T525" i="1"/>
  <c r="O525" i="1"/>
  <c r="A525" i="1"/>
  <c r="AD524" i="1"/>
  <c r="Z524" i="1"/>
  <c r="AB524" i="1" s="1"/>
  <c r="T524" i="1"/>
  <c r="O524" i="1"/>
  <c r="A524" i="1"/>
  <c r="AD523" i="1"/>
  <c r="Z523" i="1"/>
  <c r="AB523" i="1" s="1"/>
  <c r="T523" i="1"/>
  <c r="O523" i="1"/>
  <c r="A523" i="1"/>
  <c r="AD522" i="1"/>
  <c r="Z522" i="1"/>
  <c r="AB522" i="1" s="1"/>
  <c r="T522" i="1"/>
  <c r="O522" i="1"/>
  <c r="A522" i="1"/>
  <c r="AD521" i="1"/>
  <c r="Z521" i="1"/>
  <c r="AB521" i="1" s="1"/>
  <c r="T521" i="1"/>
  <c r="O521" i="1"/>
  <c r="A521" i="1"/>
  <c r="AD520" i="1"/>
  <c r="Z520" i="1"/>
  <c r="AB520" i="1" s="1"/>
  <c r="T520" i="1"/>
  <c r="O520" i="1"/>
  <c r="A520" i="1"/>
  <c r="AD519" i="1"/>
  <c r="Z519" i="1"/>
  <c r="AB519" i="1" s="1"/>
  <c r="T519" i="1"/>
  <c r="O519" i="1"/>
  <c r="A519" i="1"/>
  <c r="AD518" i="1"/>
  <c r="Z518" i="1"/>
  <c r="AB518" i="1" s="1"/>
  <c r="T518" i="1"/>
  <c r="O518" i="1"/>
  <c r="A518" i="1"/>
  <c r="AD517" i="1"/>
  <c r="Z517" i="1"/>
  <c r="AB517" i="1" s="1"/>
  <c r="T517" i="1"/>
  <c r="O517" i="1"/>
  <c r="A517" i="1"/>
  <c r="AD516" i="1"/>
  <c r="Z516" i="1"/>
  <c r="AB516" i="1" s="1"/>
  <c r="T516" i="1"/>
  <c r="O516" i="1"/>
  <c r="A516" i="1"/>
  <c r="AD515" i="1"/>
  <c r="Z515" i="1"/>
  <c r="AB515" i="1" s="1"/>
  <c r="T515" i="1"/>
  <c r="O515" i="1"/>
  <c r="A515" i="1"/>
  <c r="AD514" i="1"/>
  <c r="Z514" i="1"/>
  <c r="AB514" i="1" s="1"/>
  <c r="T514" i="1"/>
  <c r="O514" i="1"/>
  <c r="A514" i="1"/>
  <c r="AD513" i="1"/>
  <c r="Z513" i="1"/>
  <c r="AB513" i="1" s="1"/>
  <c r="T513" i="1"/>
  <c r="O513" i="1"/>
  <c r="A513" i="1"/>
  <c r="AD512" i="1"/>
  <c r="Z512" i="1"/>
  <c r="AB512" i="1" s="1"/>
  <c r="T512" i="1"/>
  <c r="O512" i="1"/>
  <c r="A512" i="1"/>
  <c r="Z511" i="1"/>
  <c r="AD511" i="1" s="1"/>
  <c r="Y511" i="1"/>
  <c r="T511" i="1"/>
  <c r="O511" i="1"/>
  <c r="A511" i="1"/>
  <c r="AF510" i="1"/>
  <c r="Z510" i="1"/>
  <c r="Y510" i="1"/>
  <c r="T510" i="1"/>
  <c r="O510" i="1"/>
  <c r="A510" i="1"/>
  <c r="AF509" i="1"/>
  <c r="Z509" i="1"/>
  <c r="Y509" i="1"/>
  <c r="T509" i="1"/>
  <c r="O509" i="1"/>
  <c r="A509" i="1"/>
  <c r="AF508" i="1"/>
  <c r="Z508" i="1"/>
  <c r="Y508" i="1"/>
  <c r="T508" i="1"/>
  <c r="O508" i="1"/>
  <c r="A508" i="1"/>
  <c r="AF507" i="1"/>
  <c r="Z507" i="1"/>
  <c r="Y507" i="1"/>
  <c r="T507" i="1"/>
  <c r="O507" i="1"/>
  <c r="A507" i="1"/>
  <c r="AF506" i="1"/>
  <c r="Z506" i="1"/>
  <c r="AA506" i="1" s="1"/>
  <c r="T506" i="1"/>
  <c r="O506" i="1"/>
  <c r="A506" i="1"/>
  <c r="AF505" i="1"/>
  <c r="Z505" i="1"/>
  <c r="Y505" i="1"/>
  <c r="T505" i="1"/>
  <c r="O505" i="1"/>
  <c r="A505" i="1"/>
  <c r="AF504" i="1"/>
  <c r="Z504" i="1"/>
  <c r="Y504" i="1"/>
  <c r="T504" i="1"/>
  <c r="O504" i="1"/>
  <c r="A504" i="1"/>
  <c r="AF503" i="1"/>
  <c r="AD503" i="1"/>
  <c r="Z503" i="1"/>
  <c r="Y503" i="1"/>
  <c r="T503" i="1"/>
  <c r="O503" i="1"/>
  <c r="A503" i="1"/>
  <c r="AF502" i="1"/>
  <c r="Z502" i="1"/>
  <c r="Y502" i="1"/>
  <c r="T502" i="1"/>
  <c r="O502" i="1"/>
  <c r="A502" i="1"/>
  <c r="AD501" i="1"/>
  <c r="Z501" i="1"/>
  <c r="Y501" i="1"/>
  <c r="T501" i="1"/>
  <c r="O501" i="1"/>
  <c r="A501" i="1"/>
  <c r="Z500" i="1"/>
  <c r="Y500" i="1"/>
  <c r="T500" i="1"/>
  <c r="O500" i="1"/>
  <c r="A500" i="1"/>
  <c r="AF499" i="1"/>
  <c r="Z499" i="1"/>
  <c r="Y499" i="1"/>
  <c r="T499" i="1"/>
  <c r="O499" i="1"/>
  <c r="A499" i="1"/>
  <c r="AF498" i="1"/>
  <c r="Z498" i="1"/>
  <c r="Y498" i="1"/>
  <c r="T498" i="1"/>
  <c r="O498" i="1"/>
  <c r="A498" i="1"/>
  <c r="Z497" i="1"/>
  <c r="AD497" i="1" s="1"/>
  <c r="Y497" i="1"/>
  <c r="T497" i="1"/>
  <c r="O497" i="1"/>
  <c r="A497" i="1"/>
  <c r="Z496" i="1"/>
  <c r="Y496" i="1"/>
  <c r="T496" i="1"/>
  <c r="O496" i="1"/>
  <c r="A496" i="1"/>
  <c r="Z495" i="1"/>
  <c r="AD495" i="1" s="1"/>
  <c r="Y495" i="1"/>
  <c r="T495" i="1"/>
  <c r="O495" i="1"/>
  <c r="A495" i="1"/>
  <c r="AF494" i="1"/>
  <c r="Z494" i="1"/>
  <c r="Y494" i="1"/>
  <c r="T494" i="1"/>
  <c r="O494" i="1"/>
  <c r="A494" i="1"/>
  <c r="AF493" i="1"/>
  <c r="Z493" i="1"/>
  <c r="Y493" i="1"/>
  <c r="T493" i="1"/>
  <c r="O493" i="1"/>
  <c r="A493" i="1"/>
  <c r="AF492" i="1"/>
  <c r="Z492" i="1"/>
  <c r="Y492" i="1"/>
  <c r="T492" i="1"/>
  <c r="O492" i="1"/>
  <c r="A492" i="1"/>
  <c r="AF491" i="1"/>
  <c r="AD491" i="1"/>
  <c r="Z491" i="1"/>
  <c r="Y491" i="1"/>
  <c r="T491" i="1"/>
  <c r="O491" i="1"/>
  <c r="A491" i="1"/>
  <c r="AF490" i="1"/>
  <c r="AD490" i="1"/>
  <c r="Z490" i="1"/>
  <c r="Y490" i="1"/>
  <c r="T490" i="1"/>
  <c r="O490" i="1"/>
  <c r="A490" i="1"/>
  <c r="AF489" i="1"/>
  <c r="AD489" i="1"/>
  <c r="Z489" i="1"/>
  <c r="Y489" i="1"/>
  <c r="T489" i="1"/>
  <c r="O489" i="1"/>
  <c r="A489" i="1"/>
  <c r="AF488" i="1"/>
  <c r="AD488" i="1"/>
  <c r="Z488" i="1"/>
  <c r="Y488" i="1"/>
  <c r="T488" i="1"/>
  <c r="O488" i="1"/>
  <c r="A488" i="1"/>
  <c r="AF487" i="1"/>
  <c r="AD487" i="1"/>
  <c r="Z487" i="1"/>
  <c r="Y487" i="1"/>
  <c r="T487" i="1"/>
  <c r="O487" i="1"/>
  <c r="A487" i="1"/>
  <c r="AF486" i="1"/>
  <c r="Z486" i="1"/>
  <c r="Y486" i="1"/>
  <c r="T486" i="1"/>
  <c r="O486" i="1"/>
  <c r="A486" i="1"/>
  <c r="AF485" i="1"/>
  <c r="Z485" i="1"/>
  <c r="Y485" i="1"/>
  <c r="T485" i="1"/>
  <c r="O485" i="1"/>
  <c r="A485" i="1"/>
  <c r="AF484" i="1"/>
  <c r="AD484" i="1"/>
  <c r="Z484" i="1"/>
  <c r="Y484" i="1"/>
  <c r="T484" i="1"/>
  <c r="O484" i="1"/>
  <c r="A484" i="1"/>
  <c r="AF483" i="1"/>
  <c r="AD483" i="1"/>
  <c r="Z483" i="1"/>
  <c r="Y483" i="1"/>
  <c r="T483" i="1"/>
  <c r="O483" i="1"/>
  <c r="A483" i="1"/>
  <c r="AF482" i="1"/>
  <c r="Z482" i="1"/>
  <c r="Y482" i="1"/>
  <c r="T482" i="1"/>
  <c r="O482" i="1"/>
  <c r="A482" i="1"/>
  <c r="AF481" i="1"/>
  <c r="Z481" i="1"/>
  <c r="Y481" i="1"/>
  <c r="T481" i="1"/>
  <c r="O481" i="1"/>
  <c r="A481" i="1"/>
  <c r="AF480" i="1"/>
  <c r="Z480" i="1"/>
  <c r="Y480" i="1"/>
  <c r="T480" i="1"/>
  <c r="O480" i="1"/>
  <c r="A480" i="1"/>
  <c r="AF479" i="1"/>
  <c r="AD479" i="1"/>
  <c r="Z479" i="1"/>
  <c r="Y479" i="1"/>
  <c r="T479" i="1"/>
  <c r="O479" i="1"/>
  <c r="A479" i="1"/>
  <c r="AF478" i="1"/>
  <c r="AD478" i="1"/>
  <c r="Z478" i="1"/>
  <c r="Y478" i="1"/>
  <c r="T478" i="1"/>
  <c r="O478" i="1"/>
  <c r="A478" i="1"/>
  <c r="AF477" i="1"/>
  <c r="AD477" i="1"/>
  <c r="Z477" i="1"/>
  <c r="Y477" i="1"/>
  <c r="T477" i="1"/>
  <c r="O477" i="1"/>
  <c r="A477" i="1"/>
  <c r="AF476" i="1"/>
  <c r="Z476" i="1"/>
  <c r="Y476" i="1"/>
  <c r="T476" i="1"/>
  <c r="A476" i="1"/>
  <c r="AF475" i="1"/>
  <c r="Z475" i="1"/>
  <c r="Y475" i="1"/>
  <c r="T475" i="1"/>
  <c r="A475" i="1"/>
  <c r="AF474" i="1"/>
  <c r="Z474" i="1"/>
  <c r="X474" i="1"/>
  <c r="Y474" i="1" s="1"/>
  <c r="T474" i="1"/>
  <c r="O474" i="1"/>
  <c r="A474" i="1"/>
  <c r="AF473" i="1"/>
  <c r="AD473" i="1"/>
  <c r="Z473" i="1"/>
  <c r="Y473" i="1"/>
  <c r="T473" i="1"/>
  <c r="O473" i="1"/>
  <c r="A473" i="1"/>
  <c r="AF472" i="1"/>
  <c r="AD472" i="1"/>
  <c r="Z472" i="1"/>
  <c r="Y472" i="1"/>
  <c r="T472" i="1"/>
  <c r="O472" i="1"/>
  <c r="A472" i="1"/>
  <c r="AF471" i="1"/>
  <c r="AD471" i="1"/>
  <c r="Z471" i="1"/>
  <c r="Y471" i="1"/>
  <c r="T471" i="1"/>
  <c r="O471" i="1"/>
  <c r="A471" i="1"/>
  <c r="AF470" i="1"/>
  <c r="AD470" i="1"/>
  <c r="Z470" i="1"/>
  <c r="Y470" i="1"/>
  <c r="T470" i="1"/>
  <c r="O470" i="1"/>
  <c r="A470" i="1"/>
  <c r="AF469" i="1"/>
  <c r="Z469" i="1"/>
  <c r="Y469" i="1"/>
  <c r="T469" i="1"/>
  <c r="O469" i="1"/>
  <c r="A469" i="1"/>
  <c r="AF468" i="1"/>
  <c r="Z468" i="1"/>
  <c r="X468" i="1"/>
  <c r="T468" i="1"/>
  <c r="O468" i="1"/>
  <c r="A468" i="1"/>
  <c r="AF467" i="1"/>
  <c r="Z467" i="1"/>
  <c r="X467" i="1"/>
  <c r="Y467" i="1" s="1"/>
  <c r="T467" i="1"/>
  <c r="O467" i="1"/>
  <c r="A467" i="1"/>
  <c r="AF466" i="1"/>
  <c r="Z466" i="1"/>
  <c r="X466" i="1"/>
  <c r="T466" i="1"/>
  <c r="O466" i="1"/>
  <c r="A466" i="1"/>
  <c r="AF465" i="1"/>
  <c r="Z465" i="1"/>
  <c r="X465" i="1"/>
  <c r="Y465" i="1" s="1"/>
  <c r="T465" i="1"/>
  <c r="O465" i="1"/>
  <c r="A465" i="1"/>
  <c r="AF464" i="1"/>
  <c r="Z464" i="1"/>
  <c r="X464" i="1"/>
  <c r="T464" i="1"/>
  <c r="O464" i="1"/>
  <c r="A464" i="1"/>
  <c r="AF463" i="1"/>
  <c r="Z463" i="1"/>
  <c r="X463" i="1"/>
  <c r="Y463" i="1" s="1"/>
  <c r="T463" i="1"/>
  <c r="O463" i="1"/>
  <c r="A463" i="1"/>
  <c r="AF462" i="1"/>
  <c r="Z462" i="1"/>
  <c r="X462" i="1"/>
  <c r="T462" i="1"/>
  <c r="O462" i="1"/>
  <c r="A462" i="1"/>
  <c r="AF461" i="1"/>
  <c r="Z461" i="1"/>
  <c r="Y461" i="1"/>
  <c r="T461" i="1"/>
  <c r="O461" i="1"/>
  <c r="A461" i="1"/>
  <c r="AF460" i="1"/>
  <c r="Z460" i="1"/>
  <c r="Y460" i="1"/>
  <c r="T460" i="1"/>
  <c r="O460" i="1"/>
  <c r="A460" i="1"/>
  <c r="AF459" i="1"/>
  <c r="Z459" i="1"/>
  <c r="Y459" i="1"/>
  <c r="T459" i="1"/>
  <c r="O459" i="1"/>
  <c r="A459" i="1"/>
  <c r="AF458" i="1"/>
  <c r="Z458" i="1"/>
  <c r="Y458" i="1"/>
  <c r="T458" i="1"/>
  <c r="O458" i="1"/>
  <c r="A458" i="1"/>
  <c r="AF457" i="1"/>
  <c r="Z457" i="1"/>
  <c r="Y457" i="1"/>
  <c r="T457" i="1"/>
  <c r="O457" i="1"/>
  <c r="A457" i="1"/>
  <c r="Z456" i="1"/>
  <c r="Y456" i="1"/>
  <c r="T456" i="1"/>
  <c r="O456" i="1"/>
  <c r="A456" i="1"/>
  <c r="Z455" i="1"/>
  <c r="AD455" i="1" s="1"/>
  <c r="Y455" i="1"/>
  <c r="T455" i="1"/>
  <c r="O455" i="1"/>
  <c r="A455" i="1"/>
  <c r="AF454" i="1"/>
  <c r="Z454" i="1"/>
  <c r="Y454" i="1"/>
  <c r="T454" i="1"/>
  <c r="O454" i="1"/>
  <c r="A454" i="1"/>
  <c r="AF453" i="1"/>
  <c r="AD453" i="1"/>
  <c r="Z453" i="1"/>
  <c r="Y453" i="1"/>
  <c r="T453" i="1"/>
  <c r="O453" i="1"/>
  <c r="A453" i="1"/>
  <c r="AF452" i="1"/>
  <c r="Z452" i="1"/>
  <c r="Y452" i="1"/>
  <c r="T452" i="1"/>
  <c r="O452" i="1"/>
  <c r="A452" i="1"/>
  <c r="AF451" i="1"/>
  <c r="Z451" i="1"/>
  <c r="Y451" i="1"/>
  <c r="T451" i="1"/>
  <c r="O451" i="1"/>
  <c r="A451" i="1"/>
  <c r="AF450" i="1"/>
  <c r="Z450" i="1"/>
  <c r="Y450" i="1"/>
  <c r="T450" i="1"/>
  <c r="O450" i="1"/>
  <c r="A450" i="1"/>
  <c r="AF449" i="1"/>
  <c r="Z449" i="1"/>
  <c r="Y449" i="1"/>
  <c r="T449" i="1"/>
  <c r="O449" i="1"/>
  <c r="A449" i="1"/>
  <c r="AF448" i="1"/>
  <c r="Z448" i="1"/>
  <c r="X448" i="1"/>
  <c r="Y448" i="1" s="1"/>
  <c r="T448" i="1"/>
  <c r="O448" i="1"/>
  <c r="A448" i="1"/>
  <c r="Z447" i="1"/>
  <c r="AD447" i="1" s="1"/>
  <c r="Y447" i="1"/>
  <c r="T447" i="1"/>
  <c r="O447" i="1"/>
  <c r="A447" i="1"/>
  <c r="AF446" i="1"/>
  <c r="Z446" i="1"/>
  <c r="Y446" i="1"/>
  <c r="T446" i="1"/>
  <c r="O446" i="1"/>
  <c r="A446" i="1"/>
  <c r="AF445" i="1"/>
  <c r="Z445" i="1"/>
  <c r="Y445" i="1"/>
  <c r="T445" i="1"/>
  <c r="O445" i="1"/>
  <c r="A445" i="1"/>
  <c r="AF444" i="1"/>
  <c r="Z444" i="1"/>
  <c r="Y444" i="1"/>
  <c r="T444" i="1"/>
  <c r="O444" i="1"/>
  <c r="A444" i="1"/>
  <c r="AF443" i="1"/>
  <c r="Z443" i="1"/>
  <c r="Y443" i="1"/>
  <c r="T443" i="1"/>
  <c r="O443" i="1"/>
  <c r="A443" i="1"/>
  <c r="AF442" i="1"/>
  <c r="Z442" i="1"/>
  <c r="Y442" i="1"/>
  <c r="T442" i="1"/>
  <c r="O442" i="1"/>
  <c r="A442" i="1"/>
  <c r="AF441" i="1"/>
  <c r="Z441" i="1"/>
  <c r="Y441" i="1"/>
  <c r="T441" i="1"/>
  <c r="O441" i="1"/>
  <c r="A441" i="1"/>
  <c r="AF440" i="1"/>
  <c r="Z440" i="1"/>
  <c r="Y440" i="1"/>
  <c r="T440" i="1"/>
  <c r="O440" i="1"/>
  <c r="A440" i="1"/>
  <c r="AF439" i="1"/>
  <c r="Z439" i="1"/>
  <c r="Y439" i="1"/>
  <c r="T439" i="1"/>
  <c r="O439" i="1"/>
  <c r="A439" i="1"/>
  <c r="AF438" i="1"/>
  <c r="Z438" i="1"/>
  <c r="Y438" i="1"/>
  <c r="T438" i="1"/>
  <c r="O438" i="1"/>
  <c r="A438" i="1"/>
  <c r="AF437" i="1"/>
  <c r="Z437" i="1"/>
  <c r="Y437" i="1"/>
  <c r="T437" i="1"/>
  <c r="O437" i="1"/>
  <c r="A437" i="1"/>
  <c r="AF436" i="1"/>
  <c r="Z436" i="1"/>
  <c r="Y436" i="1"/>
  <c r="T436" i="1"/>
  <c r="O436" i="1"/>
  <c r="A436" i="1"/>
  <c r="AD435" i="1"/>
  <c r="Z435" i="1"/>
  <c r="Y435" i="1"/>
  <c r="T435" i="1"/>
  <c r="O435" i="1"/>
  <c r="A435" i="1"/>
  <c r="AF434" i="1"/>
  <c r="AD434" i="1"/>
  <c r="Z434" i="1"/>
  <c r="Y434" i="1"/>
  <c r="T434" i="1"/>
  <c r="O434" i="1"/>
  <c r="A434" i="1"/>
  <c r="AF433" i="1"/>
  <c r="AD433" i="1"/>
  <c r="Z433" i="1"/>
  <c r="Y433" i="1"/>
  <c r="T433" i="1"/>
  <c r="O433" i="1"/>
  <c r="A433" i="1"/>
  <c r="AF432" i="1"/>
  <c r="Z432" i="1"/>
  <c r="Y432" i="1"/>
  <c r="T432" i="1"/>
  <c r="O432" i="1"/>
  <c r="A432" i="1"/>
  <c r="AF431" i="1"/>
  <c r="Z431" i="1"/>
  <c r="Y431" i="1"/>
  <c r="T431" i="1"/>
  <c r="O431" i="1"/>
  <c r="A431" i="1"/>
  <c r="AF430" i="1"/>
  <c r="AD430" i="1"/>
  <c r="Z430" i="1"/>
  <c r="Y430" i="1"/>
  <c r="T430" i="1"/>
  <c r="O430" i="1"/>
  <c r="A430" i="1"/>
  <c r="AF429" i="1"/>
  <c r="AD429" i="1"/>
  <c r="Z429" i="1"/>
  <c r="Y429" i="1"/>
  <c r="T429" i="1"/>
  <c r="O429" i="1"/>
  <c r="A429" i="1"/>
  <c r="AF428" i="1"/>
  <c r="AD428" i="1"/>
  <c r="Z428" i="1"/>
  <c r="Y428" i="1"/>
  <c r="T428" i="1"/>
  <c r="O428" i="1"/>
  <c r="A428" i="1"/>
  <c r="AF427" i="1"/>
  <c r="Z427" i="1"/>
  <c r="Y427" i="1"/>
  <c r="T427" i="1"/>
  <c r="O427" i="1"/>
  <c r="A427" i="1"/>
  <c r="AF426" i="1"/>
  <c r="Z426" i="1"/>
  <c r="X426" i="1"/>
  <c r="T426" i="1"/>
  <c r="O426" i="1"/>
  <c r="A426" i="1"/>
  <c r="AF425" i="1"/>
  <c r="Z425" i="1"/>
  <c r="X425" i="1"/>
  <c r="Y425" i="1" s="1"/>
  <c r="T425" i="1"/>
  <c r="O425" i="1"/>
  <c r="A425" i="1"/>
  <c r="AF424" i="1"/>
  <c r="Z424" i="1"/>
  <c r="X424" i="1"/>
  <c r="T424" i="1"/>
  <c r="O424" i="1"/>
  <c r="A424" i="1"/>
  <c r="AF423" i="1"/>
  <c r="Z423" i="1"/>
  <c r="Y423" i="1"/>
  <c r="T423" i="1"/>
  <c r="O423" i="1"/>
  <c r="A423" i="1"/>
  <c r="Z422" i="1"/>
  <c r="Y422" i="1"/>
  <c r="T422" i="1"/>
  <c r="O422" i="1"/>
  <c r="A422" i="1"/>
  <c r="Z421" i="1"/>
  <c r="AD421" i="1" s="1"/>
  <c r="Y421" i="1"/>
  <c r="T421" i="1"/>
  <c r="O421" i="1"/>
  <c r="A421" i="1"/>
  <c r="AF420" i="1"/>
  <c r="AD420" i="1"/>
  <c r="Z420" i="1"/>
  <c r="Y420" i="1"/>
  <c r="T420" i="1"/>
  <c r="O420" i="1"/>
  <c r="A420" i="1"/>
  <c r="AD419" i="1"/>
  <c r="Z419" i="1"/>
  <c r="Y419" i="1"/>
  <c r="T419" i="1"/>
  <c r="O419" i="1"/>
  <c r="A419" i="1"/>
  <c r="Z418" i="1"/>
  <c r="AD418" i="1" s="1"/>
  <c r="Y418" i="1"/>
  <c r="T418" i="1"/>
  <c r="A418" i="1"/>
  <c r="Z417" i="1"/>
  <c r="AD417" i="1" s="1"/>
  <c r="Y417" i="1"/>
  <c r="T417" i="1"/>
  <c r="O417" i="1"/>
  <c r="A417" i="1"/>
  <c r="Z416" i="1"/>
  <c r="Y416" i="1"/>
  <c r="T416" i="1"/>
  <c r="O416" i="1"/>
  <c r="A416" i="1"/>
  <c r="Z415" i="1"/>
  <c r="AD415" i="1" s="1"/>
  <c r="Y415" i="1"/>
  <c r="T415" i="1"/>
  <c r="O415" i="1"/>
  <c r="A415" i="1"/>
  <c r="Z414" i="1"/>
  <c r="Y414" i="1"/>
  <c r="T414" i="1"/>
  <c r="O414" i="1"/>
  <c r="A414" i="1"/>
  <c r="Z413" i="1"/>
  <c r="AD413" i="1" s="1"/>
  <c r="Y413" i="1"/>
  <c r="T413" i="1"/>
  <c r="O413" i="1"/>
  <c r="A413" i="1"/>
  <c r="AD412" i="1"/>
  <c r="Z412" i="1"/>
  <c r="Y412" i="1"/>
  <c r="T412" i="1"/>
  <c r="O412" i="1"/>
  <c r="A412" i="1"/>
  <c r="AF411" i="1"/>
  <c r="AD411" i="1"/>
  <c r="Z411" i="1"/>
  <c r="Y411" i="1"/>
  <c r="T411" i="1"/>
  <c r="O411" i="1"/>
  <c r="A411" i="1"/>
  <c r="AD410" i="1"/>
  <c r="Z410" i="1"/>
  <c r="Y410" i="1"/>
  <c r="T410" i="1"/>
  <c r="O410" i="1"/>
  <c r="A410" i="1"/>
  <c r="AD409" i="1"/>
  <c r="Z409" i="1"/>
  <c r="Y409" i="1"/>
  <c r="T409" i="1"/>
  <c r="O409" i="1"/>
  <c r="A409" i="1"/>
  <c r="Z408" i="1"/>
  <c r="AD408" i="1" s="1"/>
  <c r="Y408" i="1"/>
  <c r="T408" i="1"/>
  <c r="O408" i="1"/>
  <c r="A408" i="1"/>
  <c r="Z407" i="1"/>
  <c r="Y407" i="1"/>
  <c r="T407" i="1"/>
  <c r="O407" i="1"/>
  <c r="A407" i="1"/>
  <c r="Z406" i="1"/>
  <c r="AD406" i="1" s="1"/>
  <c r="Y406" i="1"/>
  <c r="T406" i="1"/>
  <c r="O406" i="1"/>
  <c r="A406" i="1"/>
  <c r="Z405" i="1"/>
  <c r="Y405" i="1"/>
  <c r="T405" i="1"/>
  <c r="O405" i="1"/>
  <c r="A405" i="1"/>
  <c r="AD404" i="1"/>
  <c r="Z404" i="1"/>
  <c r="Y404" i="1"/>
  <c r="T404" i="1"/>
  <c r="O404" i="1"/>
  <c r="A404" i="1"/>
  <c r="AF403" i="1"/>
  <c r="Z403" i="1"/>
  <c r="Y403" i="1"/>
  <c r="T403" i="1"/>
  <c r="O403" i="1"/>
  <c r="A403" i="1"/>
  <c r="AF402" i="1"/>
  <c r="Z402" i="1"/>
  <c r="Y402" i="1"/>
  <c r="T402" i="1"/>
  <c r="O402" i="1"/>
  <c r="A402" i="1"/>
  <c r="AF401" i="1"/>
  <c r="AD401" i="1"/>
  <c r="Z401" i="1"/>
  <c r="Y401" i="1"/>
  <c r="T401" i="1"/>
  <c r="O401" i="1"/>
  <c r="A401" i="1"/>
  <c r="AF400" i="1"/>
  <c r="Z400" i="1"/>
  <c r="Y400" i="1"/>
  <c r="T400" i="1"/>
  <c r="O400" i="1"/>
  <c r="A400" i="1"/>
  <c r="AF399" i="1"/>
  <c r="Z399" i="1"/>
  <c r="Y399" i="1"/>
  <c r="T399" i="1"/>
  <c r="O399" i="1"/>
  <c r="A399" i="1"/>
  <c r="AF398" i="1"/>
  <c r="Z398" i="1"/>
  <c r="Y398" i="1"/>
  <c r="T398" i="1"/>
  <c r="O398" i="1"/>
  <c r="A398" i="1"/>
  <c r="AF397" i="1"/>
  <c r="Z397" i="1"/>
  <c r="Y397" i="1"/>
  <c r="T397" i="1"/>
  <c r="O397" i="1"/>
  <c r="A397" i="1"/>
  <c r="AF396" i="1"/>
  <c r="Z396" i="1"/>
  <c r="Y396" i="1"/>
  <c r="T396" i="1"/>
  <c r="O396" i="1"/>
  <c r="A396" i="1"/>
  <c r="AF395" i="1"/>
  <c r="Z395" i="1"/>
  <c r="Y395" i="1"/>
  <c r="T395" i="1"/>
  <c r="O395" i="1"/>
  <c r="A395" i="1"/>
  <c r="Z394" i="1"/>
  <c r="Y394" i="1"/>
  <c r="T394" i="1"/>
  <c r="O394" i="1"/>
  <c r="A394" i="1"/>
  <c r="AF393" i="1"/>
  <c r="Z393" i="1"/>
  <c r="Y393" i="1"/>
  <c r="T393" i="1"/>
  <c r="O393" i="1"/>
  <c r="A393" i="1"/>
  <c r="AF392" i="1"/>
  <c r="Z392" i="1"/>
  <c r="Y392" i="1"/>
  <c r="T392" i="1"/>
  <c r="O392" i="1"/>
  <c r="A392" i="1"/>
  <c r="AF391" i="1"/>
  <c r="AD391" i="1"/>
  <c r="Z391" i="1"/>
  <c r="Y391" i="1"/>
  <c r="T391" i="1"/>
  <c r="O391" i="1"/>
  <c r="A391" i="1"/>
  <c r="AF390" i="1"/>
  <c r="Z390" i="1"/>
  <c r="Y390" i="1"/>
  <c r="T390" i="1"/>
  <c r="O390" i="1"/>
  <c r="A390" i="1"/>
  <c r="AF389" i="1"/>
  <c r="Z389" i="1"/>
  <c r="Y389" i="1"/>
  <c r="T389" i="1"/>
  <c r="O389" i="1"/>
  <c r="A389" i="1"/>
  <c r="AF388" i="1"/>
  <c r="Z388" i="1"/>
  <c r="Y388" i="1"/>
  <c r="T388" i="1"/>
  <c r="O388" i="1"/>
  <c r="A388" i="1"/>
  <c r="AF387" i="1"/>
  <c r="Z387" i="1"/>
  <c r="Y387" i="1"/>
  <c r="T387" i="1"/>
  <c r="O387" i="1"/>
  <c r="A387" i="1"/>
  <c r="AF386" i="1"/>
  <c r="Z386" i="1"/>
  <c r="Y386" i="1"/>
  <c r="T386" i="1"/>
  <c r="O386" i="1"/>
  <c r="A386" i="1"/>
  <c r="AF385" i="1"/>
  <c r="Z385" i="1"/>
  <c r="Y385" i="1"/>
  <c r="T385" i="1"/>
  <c r="O385" i="1"/>
  <c r="A385" i="1"/>
  <c r="AF384" i="1"/>
  <c r="Z384" i="1"/>
  <c r="X384" i="1"/>
  <c r="T384" i="1"/>
  <c r="O384" i="1"/>
  <c r="A384" i="1"/>
  <c r="AF383" i="1"/>
  <c r="AD383" i="1"/>
  <c r="Z383" i="1"/>
  <c r="X383" i="1"/>
  <c r="Y383" i="1" s="1"/>
  <c r="T383" i="1"/>
  <c r="O383" i="1"/>
  <c r="A383" i="1"/>
  <c r="AF382" i="1"/>
  <c r="Z382" i="1"/>
  <c r="X382" i="1"/>
  <c r="T382" i="1"/>
  <c r="O382" i="1"/>
  <c r="A382" i="1"/>
  <c r="AF381" i="1"/>
  <c r="Z381" i="1"/>
  <c r="X381" i="1"/>
  <c r="Y381" i="1" s="1"/>
  <c r="T381" i="1"/>
  <c r="O381" i="1"/>
  <c r="A381" i="1"/>
  <c r="AF380" i="1"/>
  <c r="Z380" i="1"/>
  <c r="X380" i="1"/>
  <c r="T380" i="1"/>
  <c r="O380" i="1"/>
  <c r="A380" i="1"/>
  <c r="AF379" i="1"/>
  <c r="Z379" i="1"/>
  <c r="X379" i="1"/>
  <c r="Y379" i="1" s="1"/>
  <c r="T379" i="1"/>
  <c r="O379" i="1"/>
  <c r="A379" i="1"/>
  <c r="AF378" i="1"/>
  <c r="Z378" i="1"/>
  <c r="Y378" i="1"/>
  <c r="T378" i="1"/>
  <c r="O378" i="1"/>
  <c r="A378" i="1"/>
  <c r="AF377" i="1"/>
  <c r="Z377" i="1"/>
  <c r="Y377" i="1"/>
  <c r="T377" i="1"/>
  <c r="O377" i="1"/>
  <c r="A377" i="1"/>
  <c r="AF376" i="1"/>
  <c r="AD376" i="1"/>
  <c r="Z376" i="1"/>
  <c r="Y376" i="1"/>
  <c r="T376" i="1"/>
  <c r="O376" i="1"/>
  <c r="A376" i="1"/>
  <c r="AF375" i="1"/>
  <c r="AD375" i="1"/>
  <c r="Z375" i="1"/>
  <c r="Y375" i="1"/>
  <c r="T375" i="1"/>
  <c r="O375" i="1"/>
  <c r="A375" i="1"/>
  <c r="AF374" i="1"/>
  <c r="Z374" i="1"/>
  <c r="Y374" i="1"/>
  <c r="T374" i="1"/>
  <c r="O374" i="1"/>
  <c r="A374" i="1"/>
  <c r="AF373" i="1"/>
  <c r="Z373" i="1"/>
  <c r="Y373" i="1"/>
  <c r="T373" i="1"/>
  <c r="O373" i="1"/>
  <c r="A373" i="1"/>
  <c r="AF372" i="1"/>
  <c r="Z372" i="1"/>
  <c r="Y372" i="1"/>
  <c r="T372" i="1"/>
  <c r="O372" i="1"/>
  <c r="A372" i="1"/>
  <c r="AF371" i="1"/>
  <c r="Z371" i="1"/>
  <c r="Y371" i="1"/>
  <c r="T371" i="1"/>
  <c r="O371" i="1"/>
  <c r="A371" i="1"/>
  <c r="AF370" i="1"/>
  <c r="Z370" i="1"/>
  <c r="Y370" i="1"/>
  <c r="T370" i="1"/>
  <c r="O370" i="1"/>
  <c r="A370" i="1"/>
  <c r="AF369" i="1"/>
  <c r="AD369" i="1"/>
  <c r="Z369" i="1"/>
  <c r="Y369" i="1"/>
  <c r="T369" i="1"/>
  <c r="O369" i="1"/>
  <c r="A369" i="1"/>
  <c r="AF368" i="1"/>
  <c r="AD368" i="1"/>
  <c r="Z368" i="1"/>
  <c r="Y368" i="1"/>
  <c r="T368" i="1"/>
  <c r="O368" i="1"/>
  <c r="A368" i="1"/>
  <c r="AF367" i="1"/>
  <c r="AD367" i="1"/>
  <c r="Z367" i="1"/>
  <c r="Y367" i="1"/>
  <c r="T367" i="1"/>
  <c r="O367" i="1"/>
  <c r="A367" i="1"/>
  <c r="AF366" i="1"/>
  <c r="Z366" i="1"/>
  <c r="Y366" i="1"/>
  <c r="T366" i="1"/>
  <c r="O366" i="1"/>
  <c r="A366" i="1"/>
  <c r="AF365" i="1"/>
  <c r="AD365" i="1"/>
  <c r="Z365" i="1"/>
  <c r="Y365" i="1"/>
  <c r="T365" i="1"/>
  <c r="O365" i="1"/>
  <c r="A365" i="1"/>
  <c r="AF364" i="1"/>
  <c r="AD364" i="1"/>
  <c r="Z364" i="1"/>
  <c r="Y364" i="1"/>
  <c r="T364" i="1"/>
  <c r="O364" i="1"/>
  <c r="A364" i="1"/>
  <c r="AF363" i="1"/>
  <c r="Z363" i="1"/>
  <c r="Y363" i="1"/>
  <c r="T363" i="1"/>
  <c r="O363" i="1"/>
  <c r="A363" i="1"/>
  <c r="AF362" i="1"/>
  <c r="Z362" i="1"/>
  <c r="X362" i="1"/>
  <c r="Y362" i="1" s="1"/>
  <c r="T362" i="1"/>
  <c r="O362" i="1"/>
  <c r="A362" i="1"/>
  <c r="AF361" i="1"/>
  <c r="Z361" i="1"/>
  <c r="X361" i="1"/>
  <c r="T361" i="1"/>
  <c r="O361" i="1"/>
  <c r="A361" i="1"/>
  <c r="AF360" i="1"/>
  <c r="Z360" i="1"/>
  <c r="Y360" i="1"/>
  <c r="T360" i="1"/>
  <c r="O360" i="1"/>
  <c r="A360" i="1"/>
  <c r="AF359" i="1"/>
  <c r="AD359" i="1"/>
  <c r="Z359" i="1"/>
  <c r="Y359" i="1"/>
  <c r="T359" i="1"/>
  <c r="O359" i="1"/>
  <c r="A359" i="1"/>
  <c r="AF358" i="1"/>
  <c r="AD358" i="1"/>
  <c r="Z358" i="1"/>
  <c r="Y358" i="1"/>
  <c r="T358" i="1"/>
  <c r="O358" i="1"/>
  <c r="A358" i="1"/>
  <c r="AF357" i="1"/>
  <c r="AD357" i="1"/>
  <c r="Z357" i="1"/>
  <c r="Y357" i="1"/>
  <c r="T357" i="1"/>
  <c r="O357" i="1"/>
  <c r="A357" i="1"/>
  <c r="AF356" i="1"/>
  <c r="AD356" i="1"/>
  <c r="Z356" i="1"/>
  <c r="Y356" i="1"/>
  <c r="T356" i="1"/>
  <c r="O356" i="1"/>
  <c r="A356" i="1"/>
  <c r="AF355" i="1"/>
  <c r="AD355" i="1"/>
  <c r="Z355" i="1"/>
  <c r="Y355" i="1"/>
  <c r="T355" i="1"/>
  <c r="O355" i="1"/>
  <c r="A355" i="1"/>
  <c r="AF354" i="1"/>
  <c r="AD354" i="1"/>
  <c r="Z354" i="1"/>
  <c r="Y354" i="1"/>
  <c r="T354" i="1"/>
  <c r="O354" i="1"/>
  <c r="A354" i="1"/>
  <c r="Z353" i="1"/>
  <c r="AD353" i="1" s="1"/>
  <c r="Y353" i="1"/>
  <c r="T353" i="1"/>
  <c r="A353" i="1"/>
  <c r="AF352" i="1"/>
  <c r="Z352" i="1"/>
  <c r="Y352" i="1"/>
  <c r="T352" i="1"/>
  <c r="O352" i="1"/>
  <c r="A352" i="1"/>
  <c r="AF351" i="1"/>
  <c r="Z351" i="1"/>
  <c r="Y351" i="1"/>
  <c r="T351" i="1"/>
  <c r="O351" i="1"/>
  <c r="A351" i="1"/>
  <c r="AF350" i="1"/>
  <c r="Z350" i="1"/>
  <c r="Y350" i="1"/>
  <c r="T350" i="1"/>
  <c r="O350" i="1"/>
  <c r="A350" i="1"/>
  <c r="AF349" i="1"/>
  <c r="AD349" i="1"/>
  <c r="Z349" i="1"/>
  <c r="Y349" i="1"/>
  <c r="T349" i="1"/>
  <c r="O349" i="1"/>
  <c r="A349" i="1"/>
  <c r="AF348" i="1"/>
  <c r="Z348" i="1"/>
  <c r="Y348" i="1"/>
  <c r="T348" i="1"/>
  <c r="O348" i="1"/>
  <c r="A348" i="1"/>
  <c r="AF347" i="1"/>
  <c r="AD347" i="1"/>
  <c r="Z347" i="1"/>
  <c r="Y347" i="1"/>
  <c r="T347" i="1"/>
  <c r="O347" i="1"/>
  <c r="A347" i="1"/>
  <c r="AF346" i="1"/>
  <c r="Z346" i="1"/>
  <c r="Y346" i="1"/>
  <c r="T346" i="1"/>
  <c r="O346" i="1"/>
  <c r="A346" i="1"/>
  <c r="AF345" i="1"/>
  <c r="Z345" i="1"/>
  <c r="Y345" i="1"/>
  <c r="T345" i="1"/>
  <c r="O345" i="1"/>
  <c r="A345" i="1"/>
  <c r="AF344" i="1"/>
  <c r="Z344" i="1"/>
  <c r="Y344" i="1"/>
  <c r="T344" i="1"/>
  <c r="O344" i="1"/>
  <c r="A344" i="1"/>
  <c r="AF343" i="1"/>
  <c r="Z343" i="1"/>
  <c r="Y343" i="1"/>
  <c r="T343" i="1"/>
  <c r="O343" i="1"/>
  <c r="A343" i="1"/>
  <c r="AF342" i="1"/>
  <c r="Z342" i="1"/>
  <c r="Y342" i="1"/>
  <c r="T342" i="1"/>
  <c r="O342" i="1"/>
  <c r="A342" i="1"/>
  <c r="AF341" i="1"/>
  <c r="Z341" i="1"/>
  <c r="Y341" i="1"/>
  <c r="T341" i="1"/>
  <c r="O341" i="1"/>
  <c r="A341" i="1"/>
  <c r="Z340" i="1"/>
  <c r="AD340" i="1" s="1"/>
  <c r="Y340" i="1"/>
  <c r="T340" i="1"/>
  <c r="O340" i="1"/>
  <c r="A340" i="1"/>
  <c r="AF339" i="1"/>
  <c r="Z339" i="1"/>
  <c r="Y339" i="1"/>
  <c r="T339" i="1"/>
  <c r="O339" i="1"/>
  <c r="A339" i="1"/>
  <c r="AF338" i="1"/>
  <c r="Z338" i="1"/>
  <c r="Y338" i="1"/>
  <c r="T338" i="1"/>
  <c r="O338" i="1"/>
  <c r="A338" i="1"/>
  <c r="AF337" i="1"/>
  <c r="Z337" i="1"/>
  <c r="Y337" i="1"/>
  <c r="T337" i="1"/>
  <c r="O337" i="1"/>
  <c r="A337" i="1"/>
  <c r="AF336" i="1"/>
  <c r="Z336" i="1"/>
  <c r="Y336" i="1"/>
  <c r="T336" i="1"/>
  <c r="O336" i="1"/>
  <c r="A336" i="1"/>
  <c r="AF335" i="1"/>
  <c r="AD335" i="1"/>
  <c r="Z335" i="1"/>
  <c r="Y335" i="1"/>
  <c r="T335" i="1"/>
  <c r="O335" i="1"/>
  <c r="A335" i="1"/>
  <c r="AF334" i="1"/>
  <c r="Z334" i="1"/>
  <c r="Y334" i="1"/>
  <c r="T334" i="1"/>
  <c r="O334" i="1"/>
  <c r="A334" i="1"/>
  <c r="AF333" i="1"/>
  <c r="Z333" i="1"/>
  <c r="Y333" i="1"/>
  <c r="T333" i="1"/>
  <c r="O333" i="1"/>
  <c r="A333" i="1"/>
  <c r="AF332" i="1"/>
  <c r="Z332" i="1"/>
  <c r="Y332" i="1"/>
  <c r="T332" i="1"/>
  <c r="O332" i="1"/>
  <c r="A332" i="1"/>
  <c r="AF331" i="1"/>
  <c r="Z331" i="1"/>
  <c r="Y331" i="1"/>
  <c r="T331" i="1"/>
  <c r="O331" i="1"/>
  <c r="A331" i="1"/>
  <c r="AF330" i="1"/>
  <c r="Z330" i="1"/>
  <c r="Y330" i="1"/>
  <c r="T330" i="1"/>
  <c r="O330" i="1"/>
  <c r="A330" i="1"/>
  <c r="AF329" i="1"/>
  <c r="Z329" i="1"/>
  <c r="Y329" i="1"/>
  <c r="T329" i="1"/>
  <c r="O329" i="1"/>
  <c r="A329" i="1"/>
  <c r="AF328" i="1"/>
  <c r="AD328" i="1"/>
  <c r="Z328" i="1"/>
  <c r="Y328" i="1"/>
  <c r="T328" i="1"/>
  <c r="O328" i="1"/>
  <c r="A328" i="1"/>
  <c r="AF327" i="1"/>
  <c r="AD327" i="1"/>
  <c r="Z327" i="1"/>
  <c r="Y327" i="1"/>
  <c r="T327" i="1"/>
  <c r="O327" i="1"/>
  <c r="A327" i="1"/>
  <c r="AF326" i="1"/>
  <c r="AD326" i="1"/>
  <c r="Z326" i="1"/>
  <c r="Y326" i="1"/>
  <c r="T326" i="1"/>
  <c r="O326" i="1"/>
  <c r="A326" i="1"/>
  <c r="AF325" i="1"/>
  <c r="AD325" i="1"/>
  <c r="Z325" i="1"/>
  <c r="Y325" i="1"/>
  <c r="T325" i="1"/>
  <c r="O325" i="1"/>
  <c r="A325" i="1"/>
  <c r="AF324" i="1"/>
  <c r="AD324" i="1"/>
  <c r="Z324" i="1"/>
  <c r="Y324" i="1"/>
  <c r="T324" i="1"/>
  <c r="O324" i="1"/>
  <c r="A324" i="1"/>
  <c r="AF323" i="1"/>
  <c r="Z323" i="1"/>
  <c r="Y323" i="1"/>
  <c r="T323" i="1"/>
  <c r="O323" i="1"/>
  <c r="A323" i="1"/>
  <c r="AF322" i="1"/>
  <c r="Z322" i="1"/>
  <c r="Y322" i="1"/>
  <c r="T322" i="1"/>
  <c r="O322" i="1"/>
  <c r="A322" i="1"/>
  <c r="AF321" i="1"/>
  <c r="Z321" i="1"/>
  <c r="Y321" i="1"/>
  <c r="T321" i="1"/>
  <c r="O321" i="1"/>
  <c r="A321" i="1"/>
  <c r="AF320" i="1"/>
  <c r="Z320" i="1"/>
  <c r="Y320" i="1"/>
  <c r="T320" i="1"/>
  <c r="O320" i="1"/>
  <c r="A320" i="1"/>
  <c r="AF319" i="1"/>
  <c r="Z319" i="1"/>
  <c r="Y319" i="1"/>
  <c r="T319" i="1"/>
  <c r="O319" i="1"/>
  <c r="A319" i="1"/>
  <c r="AF318" i="1"/>
  <c r="Z318" i="1"/>
  <c r="Y318" i="1"/>
  <c r="T318" i="1"/>
  <c r="O318" i="1"/>
  <c r="A318" i="1"/>
  <c r="AF317" i="1"/>
  <c r="Z317" i="1"/>
  <c r="Y317" i="1"/>
  <c r="T317" i="1"/>
  <c r="O317" i="1"/>
  <c r="A317" i="1"/>
  <c r="AF316" i="1"/>
  <c r="Z316" i="1"/>
  <c r="Y316" i="1"/>
  <c r="T316" i="1"/>
  <c r="O316" i="1"/>
  <c r="A316" i="1"/>
  <c r="AF315" i="1"/>
  <c r="Z315" i="1"/>
  <c r="Y315" i="1"/>
  <c r="T315" i="1"/>
  <c r="O315" i="1"/>
  <c r="A315" i="1"/>
  <c r="AF314" i="1"/>
  <c r="Z314" i="1"/>
  <c r="Y314" i="1"/>
  <c r="T314" i="1"/>
  <c r="O314" i="1"/>
  <c r="A314" i="1"/>
  <c r="AF313" i="1"/>
  <c r="Z313" i="1"/>
  <c r="Y313" i="1"/>
  <c r="T313" i="1"/>
  <c r="O313" i="1"/>
  <c r="A313" i="1"/>
  <c r="AF312" i="1"/>
  <c r="Z312" i="1"/>
  <c r="Y312" i="1"/>
  <c r="T312" i="1"/>
  <c r="O312" i="1"/>
  <c r="A312" i="1"/>
  <c r="AF311" i="1"/>
  <c r="Z311" i="1"/>
  <c r="Y311" i="1"/>
  <c r="T311" i="1"/>
  <c r="O311" i="1"/>
  <c r="A311" i="1"/>
  <c r="AF310" i="1"/>
  <c r="Z310" i="1"/>
  <c r="Y310" i="1"/>
  <c r="T310" i="1"/>
  <c r="O310" i="1"/>
  <c r="A310" i="1"/>
  <c r="AF309" i="1"/>
  <c r="Z309" i="1"/>
  <c r="Y309" i="1"/>
  <c r="T309" i="1"/>
  <c r="O309" i="1"/>
  <c r="A309" i="1"/>
  <c r="AF308" i="1"/>
  <c r="Z308" i="1"/>
  <c r="Y308" i="1"/>
  <c r="T308" i="1"/>
  <c r="O308" i="1"/>
  <c r="A308" i="1"/>
  <c r="AF307" i="1"/>
  <c r="Z307" i="1"/>
  <c r="Y307" i="1"/>
  <c r="T307" i="1"/>
  <c r="O307" i="1"/>
  <c r="A307" i="1"/>
  <c r="AF306" i="1"/>
  <c r="Z306" i="1"/>
  <c r="Y306" i="1"/>
  <c r="T306" i="1"/>
  <c r="O306" i="1"/>
  <c r="A306" i="1"/>
  <c r="AF305" i="1"/>
  <c r="Z305" i="1"/>
  <c r="Y305" i="1"/>
  <c r="T305" i="1"/>
  <c r="O305" i="1"/>
  <c r="A305" i="1"/>
  <c r="AF304" i="1"/>
  <c r="Z304" i="1"/>
  <c r="Y304" i="1"/>
  <c r="T304" i="1"/>
  <c r="O304" i="1"/>
  <c r="A304" i="1"/>
  <c r="AF303" i="1"/>
  <c r="AD303" i="1"/>
  <c r="Z303" i="1"/>
  <c r="Y303" i="1"/>
  <c r="T303" i="1"/>
  <c r="O303" i="1"/>
  <c r="A303" i="1"/>
  <c r="AF302" i="1"/>
  <c r="Z302" i="1"/>
  <c r="Y302" i="1"/>
  <c r="T302" i="1"/>
  <c r="O302" i="1"/>
  <c r="A302" i="1"/>
  <c r="AF301" i="1"/>
  <c r="AD301" i="1"/>
  <c r="Z301" i="1"/>
  <c r="Y301" i="1"/>
  <c r="T301" i="1"/>
  <c r="O301" i="1"/>
  <c r="A301" i="1"/>
  <c r="AF300" i="1"/>
  <c r="AD300" i="1"/>
  <c r="Z300" i="1"/>
  <c r="Y300" i="1"/>
  <c r="T300" i="1"/>
  <c r="O300" i="1"/>
  <c r="A300" i="1"/>
  <c r="AF299" i="1"/>
  <c r="AD299" i="1"/>
  <c r="Z299" i="1"/>
  <c r="Y299" i="1"/>
  <c r="T299" i="1"/>
  <c r="O299" i="1"/>
  <c r="A299" i="1"/>
  <c r="AF298" i="1"/>
  <c r="AD298" i="1"/>
  <c r="Z298" i="1"/>
  <c r="Y298" i="1"/>
  <c r="T298" i="1"/>
  <c r="O298" i="1"/>
  <c r="A298" i="1"/>
  <c r="AF297" i="1"/>
  <c r="AD297" i="1"/>
  <c r="Z297" i="1"/>
  <c r="Y297" i="1"/>
  <c r="T297" i="1"/>
  <c r="O297" i="1"/>
  <c r="A297" i="1"/>
  <c r="AF296" i="1"/>
  <c r="AD296" i="1"/>
  <c r="Z296" i="1"/>
  <c r="Y296" i="1"/>
  <c r="T296" i="1"/>
  <c r="O296" i="1"/>
  <c r="A296" i="1"/>
  <c r="AF295" i="1"/>
  <c r="AD295" i="1"/>
  <c r="Z295" i="1"/>
  <c r="Y295" i="1"/>
  <c r="T295" i="1"/>
  <c r="O295" i="1"/>
  <c r="A295" i="1"/>
  <c r="AF294" i="1"/>
  <c r="AD294" i="1"/>
  <c r="Z294" i="1"/>
  <c r="Y294" i="1"/>
  <c r="T294" i="1"/>
  <c r="O294" i="1"/>
  <c r="A294" i="1"/>
  <c r="AF293" i="1"/>
  <c r="AD293" i="1"/>
  <c r="Z293" i="1"/>
  <c r="Y293" i="1"/>
  <c r="T293" i="1"/>
  <c r="O293" i="1"/>
  <c r="A293" i="1"/>
  <c r="AF292" i="1"/>
  <c r="AD292" i="1"/>
  <c r="Z292" i="1"/>
  <c r="Y292" i="1"/>
  <c r="T292" i="1"/>
  <c r="O292" i="1"/>
  <c r="A292" i="1"/>
  <c r="AF291" i="1"/>
  <c r="AD291" i="1"/>
  <c r="Z291" i="1"/>
  <c r="Y291" i="1"/>
  <c r="T291" i="1"/>
  <c r="O291" i="1"/>
  <c r="A291" i="1"/>
  <c r="AF290" i="1"/>
  <c r="AD290" i="1"/>
  <c r="Z290" i="1"/>
  <c r="Y290" i="1"/>
  <c r="T290" i="1"/>
  <c r="O290" i="1"/>
  <c r="A290" i="1"/>
  <c r="AF289" i="1"/>
  <c r="AD289" i="1"/>
  <c r="Z289" i="1"/>
  <c r="Y289" i="1"/>
  <c r="T289" i="1"/>
  <c r="O289" i="1"/>
  <c r="A289" i="1"/>
  <c r="AF288" i="1"/>
  <c r="AD288" i="1"/>
  <c r="Z288" i="1"/>
  <c r="Y288" i="1"/>
  <c r="T288" i="1"/>
  <c r="O288" i="1"/>
  <c r="A288" i="1"/>
  <c r="AF287" i="1"/>
  <c r="AD287" i="1"/>
  <c r="Z287" i="1"/>
  <c r="Y287" i="1"/>
  <c r="T287" i="1"/>
  <c r="O287" i="1"/>
  <c r="A287" i="1"/>
  <c r="AF286" i="1"/>
  <c r="Z286" i="1"/>
  <c r="Y286" i="1"/>
  <c r="T286" i="1"/>
  <c r="O286" i="1"/>
  <c r="A286" i="1"/>
  <c r="AF285" i="1"/>
  <c r="Z285" i="1"/>
  <c r="Y285" i="1"/>
  <c r="T285" i="1"/>
  <c r="O285" i="1"/>
  <c r="A285" i="1"/>
  <c r="AF284" i="1"/>
  <c r="AD284" i="1"/>
  <c r="Z284" i="1"/>
  <c r="Y284" i="1"/>
  <c r="T284" i="1"/>
  <c r="O284" i="1"/>
  <c r="A284" i="1"/>
  <c r="AF283" i="1"/>
  <c r="AD283" i="1"/>
  <c r="Z283" i="1"/>
  <c r="Y283" i="1"/>
  <c r="T283" i="1"/>
  <c r="O283" i="1"/>
  <c r="A283" i="1"/>
  <c r="AF282" i="1"/>
  <c r="Z282" i="1"/>
  <c r="Y282" i="1"/>
  <c r="T282" i="1"/>
  <c r="O282" i="1"/>
  <c r="A282" i="1"/>
  <c r="AF281" i="1"/>
  <c r="Z281" i="1"/>
  <c r="Y281" i="1"/>
  <c r="T281" i="1"/>
  <c r="O281" i="1"/>
  <c r="A281" i="1"/>
  <c r="AF280" i="1"/>
  <c r="Z280" i="1"/>
  <c r="Y280" i="1"/>
  <c r="T280" i="1"/>
  <c r="O280" i="1"/>
  <c r="A280" i="1"/>
  <c r="AF279" i="1"/>
  <c r="AD279" i="1"/>
  <c r="Z279" i="1"/>
  <c r="Y279" i="1"/>
  <c r="T279" i="1"/>
  <c r="O279" i="1"/>
  <c r="A279" i="1"/>
  <c r="AF278" i="1"/>
  <c r="Z278" i="1"/>
  <c r="Y278" i="1"/>
  <c r="T278" i="1"/>
  <c r="O278" i="1"/>
  <c r="A278" i="1"/>
  <c r="AF277" i="1"/>
  <c r="Z277" i="1"/>
  <c r="Y277" i="1"/>
  <c r="T277" i="1"/>
  <c r="O277" i="1"/>
  <c r="A277" i="1"/>
  <c r="AF276" i="1"/>
  <c r="Z276" i="1"/>
  <c r="Y276" i="1"/>
  <c r="T276" i="1"/>
  <c r="O276" i="1"/>
  <c r="A276" i="1"/>
  <c r="AF275" i="1"/>
  <c r="Z275" i="1"/>
  <c r="Y275" i="1"/>
  <c r="T275" i="1"/>
  <c r="O275" i="1"/>
  <c r="A275" i="1"/>
  <c r="AF274" i="1"/>
  <c r="Z274" i="1"/>
  <c r="Y274" i="1"/>
  <c r="T274" i="1"/>
  <c r="O274" i="1"/>
  <c r="A274" i="1"/>
  <c r="AF273" i="1"/>
  <c r="Z273" i="1"/>
  <c r="Y273" i="1"/>
  <c r="T273" i="1"/>
  <c r="O273" i="1"/>
  <c r="A273" i="1"/>
  <c r="AF272" i="1"/>
  <c r="Z272" i="1"/>
  <c r="Y272" i="1"/>
  <c r="T272" i="1"/>
  <c r="O272" i="1"/>
  <c r="A272" i="1"/>
  <c r="AF271" i="1"/>
  <c r="Z271" i="1"/>
  <c r="Y271" i="1"/>
  <c r="T271" i="1"/>
  <c r="O271" i="1"/>
  <c r="A271" i="1"/>
  <c r="AF270" i="1"/>
  <c r="Z270" i="1"/>
  <c r="Y270" i="1"/>
  <c r="T270" i="1"/>
  <c r="O270" i="1"/>
  <c r="A270" i="1"/>
  <c r="AF269" i="1"/>
  <c r="AD269" i="1"/>
  <c r="Z269" i="1"/>
  <c r="Y269" i="1"/>
  <c r="T269" i="1"/>
  <c r="O269" i="1"/>
  <c r="A269" i="1"/>
  <c r="AF268" i="1"/>
  <c r="AD268" i="1"/>
  <c r="Z268" i="1"/>
  <c r="Y268" i="1"/>
  <c r="T268" i="1"/>
  <c r="O268" i="1"/>
  <c r="A268" i="1"/>
  <c r="AF267" i="1"/>
  <c r="AD267" i="1"/>
  <c r="Z267" i="1"/>
  <c r="Y267" i="1"/>
  <c r="T267" i="1"/>
  <c r="O267" i="1"/>
  <c r="A267" i="1"/>
  <c r="AF266" i="1"/>
  <c r="AD266" i="1"/>
  <c r="Z266" i="1"/>
  <c r="Y266" i="1"/>
  <c r="T266" i="1"/>
  <c r="O266" i="1"/>
  <c r="A266" i="1"/>
  <c r="AF265" i="1"/>
  <c r="AD265" i="1"/>
  <c r="Z265" i="1"/>
  <c r="Y265" i="1"/>
  <c r="T265" i="1"/>
  <c r="O265" i="1"/>
  <c r="A265" i="1"/>
  <c r="AF264" i="1"/>
  <c r="AD264" i="1"/>
  <c r="Z264" i="1"/>
  <c r="Y264" i="1"/>
  <c r="T264" i="1"/>
  <c r="O264" i="1"/>
  <c r="A264" i="1"/>
  <c r="AF263" i="1"/>
  <c r="AD263" i="1"/>
  <c r="Z263" i="1"/>
  <c r="Y263" i="1"/>
  <c r="T263" i="1"/>
  <c r="O263" i="1"/>
  <c r="A263" i="1"/>
  <c r="AF262" i="1"/>
  <c r="AD262" i="1"/>
  <c r="Z262" i="1"/>
  <c r="Y262" i="1"/>
  <c r="T262" i="1"/>
  <c r="O262" i="1"/>
  <c r="A262" i="1"/>
  <c r="AF261" i="1"/>
  <c r="AD261" i="1"/>
  <c r="Z261" i="1"/>
  <c r="Y261" i="1"/>
  <c r="T261" i="1"/>
  <c r="O261" i="1"/>
  <c r="A261" i="1"/>
  <c r="AF260" i="1"/>
  <c r="Z260" i="1"/>
  <c r="Y260" i="1"/>
  <c r="T260" i="1"/>
  <c r="O260" i="1"/>
  <c r="A260" i="1"/>
  <c r="AF259" i="1"/>
  <c r="Z259" i="1"/>
  <c r="Y259" i="1"/>
  <c r="T259" i="1"/>
  <c r="O259" i="1"/>
  <c r="A259" i="1"/>
  <c r="AF258" i="1"/>
  <c r="Z258" i="1"/>
  <c r="Y258" i="1"/>
  <c r="T258" i="1"/>
  <c r="O258" i="1"/>
  <c r="A258" i="1"/>
  <c r="AF257" i="1"/>
  <c r="Z257" i="1"/>
  <c r="Y257" i="1"/>
  <c r="T257" i="1"/>
  <c r="O257" i="1"/>
  <c r="A257" i="1"/>
  <c r="AF256" i="1"/>
  <c r="AD256" i="1"/>
  <c r="Z256" i="1"/>
  <c r="Y256" i="1"/>
  <c r="T256" i="1"/>
  <c r="O256" i="1"/>
  <c r="A256" i="1"/>
  <c r="AF255" i="1"/>
  <c r="Z255" i="1"/>
  <c r="Y255" i="1"/>
  <c r="T255" i="1"/>
  <c r="O255" i="1"/>
  <c r="A255" i="1"/>
  <c r="AF254" i="1"/>
  <c r="Z254" i="1"/>
  <c r="Y254" i="1"/>
  <c r="T254" i="1"/>
  <c r="O254" i="1"/>
  <c r="A254" i="1"/>
  <c r="AF253" i="1"/>
  <c r="Z253" i="1"/>
  <c r="Y253" i="1"/>
  <c r="T253" i="1"/>
  <c r="O253" i="1"/>
  <c r="A253" i="1"/>
  <c r="AF252" i="1"/>
  <c r="Z252" i="1"/>
  <c r="Y252" i="1"/>
  <c r="T252" i="1"/>
  <c r="O252" i="1"/>
  <c r="A252" i="1"/>
  <c r="AF251" i="1"/>
  <c r="Z251" i="1"/>
  <c r="Y251" i="1"/>
  <c r="T251" i="1"/>
  <c r="O251" i="1"/>
  <c r="A251" i="1"/>
  <c r="AF250" i="1"/>
  <c r="Z250" i="1"/>
  <c r="X250" i="1"/>
  <c r="Y250" i="1" s="1"/>
  <c r="T250" i="1"/>
  <c r="O250" i="1"/>
  <c r="A250" i="1"/>
  <c r="AF249" i="1"/>
  <c r="Z249" i="1"/>
  <c r="X249" i="1"/>
  <c r="T249" i="1"/>
  <c r="O249" i="1"/>
  <c r="A249" i="1"/>
  <c r="AF248" i="1"/>
  <c r="Z248" i="1"/>
  <c r="Y248" i="1"/>
  <c r="T248" i="1"/>
  <c r="O248" i="1"/>
  <c r="A248" i="1"/>
  <c r="AF247" i="1"/>
  <c r="Z247" i="1"/>
  <c r="Y247" i="1"/>
  <c r="T247" i="1"/>
  <c r="O247" i="1"/>
  <c r="A247" i="1"/>
  <c r="AF246" i="1"/>
  <c r="Z246" i="1"/>
  <c r="Y246" i="1"/>
  <c r="T246" i="1"/>
  <c r="O246" i="1"/>
  <c r="A246" i="1"/>
  <c r="AF245" i="1"/>
  <c r="Z245" i="1"/>
  <c r="Y245" i="1"/>
  <c r="T245" i="1"/>
  <c r="A245" i="1"/>
  <c r="AF244" i="1"/>
  <c r="Z244" i="1"/>
  <c r="Y244" i="1"/>
  <c r="T244" i="1"/>
  <c r="O244" i="1"/>
  <c r="A244" i="1"/>
  <c r="AF243" i="1"/>
  <c r="Z243" i="1"/>
  <c r="Y243" i="1"/>
  <c r="T243" i="1"/>
  <c r="O243" i="1"/>
  <c r="A243" i="1"/>
  <c r="AF242" i="1"/>
  <c r="Z242" i="1"/>
  <c r="AB242" i="1" s="1"/>
  <c r="T242" i="1"/>
  <c r="A242" i="1"/>
  <c r="AF241" i="1"/>
  <c r="Z241" i="1"/>
  <c r="Y241" i="1"/>
  <c r="T241" i="1"/>
  <c r="O241" i="1"/>
  <c r="A241" i="1"/>
  <c r="AF240" i="1"/>
  <c r="Z240" i="1"/>
  <c r="Y240" i="1"/>
  <c r="T240" i="1"/>
  <c r="O240" i="1"/>
  <c r="A240" i="1"/>
  <c r="AF239" i="1"/>
  <c r="Z239" i="1"/>
  <c r="Y239" i="1"/>
  <c r="T239" i="1"/>
  <c r="O239" i="1"/>
  <c r="A239" i="1"/>
  <c r="AF238" i="1"/>
  <c r="Z238" i="1"/>
  <c r="Y238" i="1"/>
  <c r="T238" i="1"/>
  <c r="O238" i="1"/>
  <c r="A238" i="1"/>
  <c r="AF237" i="1"/>
  <c r="Z237" i="1"/>
  <c r="Y237" i="1"/>
  <c r="T237" i="1"/>
  <c r="O237" i="1"/>
  <c r="A237" i="1"/>
  <c r="AF236" i="1"/>
  <c r="Z236" i="1"/>
  <c r="Y236" i="1"/>
  <c r="T236" i="1"/>
  <c r="O236" i="1"/>
  <c r="A236" i="1"/>
  <c r="AF235" i="1"/>
  <c r="Z235" i="1"/>
  <c r="Y235" i="1"/>
  <c r="T235" i="1"/>
  <c r="O235" i="1"/>
  <c r="A235" i="1"/>
  <c r="AF234" i="1"/>
  <c r="Z234" i="1"/>
  <c r="Y234" i="1"/>
  <c r="T234" i="1"/>
  <c r="O234" i="1"/>
  <c r="A234" i="1"/>
  <c r="AF233" i="1"/>
  <c r="Z233" i="1"/>
  <c r="Y233" i="1"/>
  <c r="T233" i="1"/>
  <c r="O233" i="1"/>
  <c r="A233" i="1"/>
  <c r="AD232" i="1"/>
  <c r="Z232" i="1"/>
  <c r="Y232" i="1"/>
  <c r="T232" i="1"/>
  <c r="O232" i="1"/>
  <c r="A232" i="1"/>
  <c r="AD231" i="1"/>
  <c r="Z231" i="1"/>
  <c r="Y231" i="1"/>
  <c r="T231" i="1"/>
  <c r="O231" i="1"/>
  <c r="A231" i="1"/>
  <c r="AD230" i="1"/>
  <c r="Z230" i="1"/>
  <c r="Y230" i="1"/>
  <c r="T230" i="1"/>
  <c r="O230" i="1"/>
  <c r="A230" i="1"/>
  <c r="AD229" i="1"/>
  <c r="Z229" i="1"/>
  <c r="Y229" i="1"/>
  <c r="T229" i="1"/>
  <c r="O229" i="1"/>
  <c r="A229" i="1"/>
  <c r="Z228" i="1"/>
  <c r="AD228" i="1" s="1"/>
  <c r="Y228" i="1"/>
  <c r="T228" i="1"/>
  <c r="O228" i="1"/>
  <c r="A228" i="1"/>
  <c r="Z227" i="1"/>
  <c r="Y227" i="1"/>
  <c r="T227" i="1"/>
  <c r="O227" i="1"/>
  <c r="A227" i="1"/>
  <c r="Z226" i="1"/>
  <c r="AD226" i="1" s="1"/>
  <c r="Y226" i="1"/>
  <c r="T226" i="1"/>
  <c r="O226" i="1"/>
  <c r="A226" i="1"/>
  <c r="Z225" i="1"/>
  <c r="Y225" i="1"/>
  <c r="T225" i="1"/>
  <c r="O225" i="1"/>
  <c r="A225" i="1"/>
  <c r="AD224" i="1"/>
  <c r="Z224" i="1"/>
  <c r="Y224" i="1"/>
  <c r="T224" i="1"/>
  <c r="O224" i="1"/>
  <c r="A224" i="1"/>
  <c r="AD223" i="1"/>
  <c r="Z223" i="1"/>
  <c r="Y223" i="1"/>
  <c r="T223" i="1"/>
  <c r="O223" i="1"/>
  <c r="A223" i="1"/>
  <c r="AD222" i="1"/>
  <c r="Z222" i="1"/>
  <c r="Y222" i="1"/>
  <c r="T222" i="1"/>
  <c r="O222" i="1"/>
  <c r="A222" i="1"/>
  <c r="AD221" i="1"/>
  <c r="Z221" i="1"/>
  <c r="Y221" i="1"/>
  <c r="T221" i="1"/>
  <c r="O221" i="1"/>
  <c r="A221" i="1"/>
  <c r="AD220" i="1"/>
  <c r="Z220" i="1"/>
  <c r="Y220" i="1"/>
  <c r="T220" i="1"/>
  <c r="O220" i="1"/>
  <c r="A220" i="1"/>
  <c r="AD219" i="1"/>
  <c r="Z219" i="1"/>
  <c r="Y219" i="1"/>
  <c r="T219" i="1"/>
  <c r="O219" i="1"/>
  <c r="A219" i="1"/>
  <c r="AD218" i="1"/>
  <c r="Z218" i="1"/>
  <c r="Y218" i="1"/>
  <c r="T218" i="1"/>
  <c r="O218" i="1"/>
  <c r="A218" i="1"/>
  <c r="AD217" i="1"/>
  <c r="Z217" i="1"/>
  <c r="Y217" i="1"/>
  <c r="T217" i="1"/>
  <c r="O217" i="1"/>
  <c r="A217" i="1"/>
  <c r="AD216" i="1"/>
  <c r="Z216" i="1"/>
  <c r="Y216" i="1"/>
  <c r="T216" i="1"/>
  <c r="O216" i="1"/>
  <c r="A216" i="1"/>
  <c r="AD215" i="1"/>
  <c r="Z215" i="1"/>
  <c r="Y215" i="1"/>
  <c r="T215" i="1"/>
  <c r="O215" i="1"/>
  <c r="A215" i="1"/>
  <c r="AD214" i="1"/>
  <c r="Z214" i="1"/>
  <c r="Y214" i="1"/>
  <c r="T214" i="1"/>
  <c r="O214" i="1"/>
  <c r="A214" i="1"/>
  <c r="AD213" i="1"/>
  <c r="Z213" i="1"/>
  <c r="Y213" i="1"/>
  <c r="T213" i="1"/>
  <c r="O213" i="1"/>
  <c r="A213" i="1"/>
  <c r="AD212" i="1"/>
  <c r="Z212" i="1"/>
  <c r="Y212" i="1"/>
  <c r="T212" i="1"/>
  <c r="O212" i="1"/>
  <c r="A212" i="1"/>
  <c r="AD211" i="1"/>
  <c r="Z211" i="1"/>
  <c r="Y211" i="1"/>
  <c r="T211" i="1"/>
  <c r="O211" i="1"/>
  <c r="A211" i="1"/>
  <c r="Z210" i="1"/>
  <c r="AD210" i="1" s="1"/>
  <c r="Y210" i="1"/>
  <c r="T210" i="1"/>
  <c r="O210" i="1"/>
  <c r="A210" i="1"/>
  <c r="Z209" i="1"/>
  <c r="AD209" i="1" s="1"/>
  <c r="Y209" i="1"/>
  <c r="T209" i="1"/>
  <c r="O209" i="1"/>
  <c r="A209" i="1"/>
  <c r="AD208" i="1"/>
  <c r="Z208" i="1"/>
  <c r="Y208" i="1"/>
  <c r="T208" i="1"/>
  <c r="O208" i="1"/>
  <c r="A208" i="1"/>
  <c r="AD207" i="1"/>
  <c r="Z207" i="1"/>
  <c r="Y207" i="1"/>
  <c r="T207" i="1"/>
  <c r="O207" i="1"/>
  <c r="A207" i="1"/>
  <c r="AD206" i="1"/>
  <c r="Z206" i="1"/>
  <c r="Y206" i="1"/>
  <c r="T206" i="1"/>
  <c r="O206" i="1"/>
  <c r="A206" i="1"/>
  <c r="AD205" i="1"/>
  <c r="Z205" i="1"/>
  <c r="Y205" i="1"/>
  <c r="T205" i="1"/>
  <c r="O205" i="1"/>
  <c r="A205" i="1"/>
  <c r="AD204" i="1"/>
  <c r="Z204" i="1"/>
  <c r="Y204" i="1"/>
  <c r="T204" i="1"/>
  <c r="O204" i="1"/>
  <c r="A204" i="1"/>
  <c r="AD203" i="1"/>
  <c r="Z203" i="1"/>
  <c r="Y203" i="1"/>
  <c r="T203" i="1"/>
  <c r="O203" i="1"/>
  <c r="A203" i="1"/>
  <c r="AF202" i="1"/>
  <c r="Z202" i="1"/>
  <c r="Y202" i="1"/>
  <c r="T202" i="1"/>
  <c r="O202" i="1"/>
  <c r="A202" i="1"/>
  <c r="AF201" i="1"/>
  <c r="Z201" i="1"/>
  <c r="Y201" i="1"/>
  <c r="T201" i="1"/>
  <c r="O201" i="1"/>
  <c r="A201" i="1"/>
  <c r="AF200" i="1"/>
  <c r="Z200" i="1"/>
  <c r="Y200" i="1"/>
  <c r="T200" i="1"/>
  <c r="O200" i="1"/>
  <c r="A200" i="1"/>
  <c r="AF199" i="1"/>
  <c r="Z199" i="1"/>
  <c r="X199" i="1"/>
  <c r="Y199" i="1" s="1"/>
  <c r="T199" i="1"/>
  <c r="O199" i="1"/>
  <c r="A199" i="1"/>
  <c r="AF198" i="1"/>
  <c r="Z198" i="1"/>
  <c r="Y198" i="1"/>
  <c r="T198" i="1"/>
  <c r="O198" i="1"/>
  <c r="A198" i="1"/>
  <c r="AF197" i="1"/>
  <c r="Z197" i="1"/>
  <c r="Y197" i="1"/>
  <c r="T197" i="1"/>
  <c r="O197" i="1"/>
  <c r="A197" i="1"/>
  <c r="AF196" i="1"/>
  <c r="Z196" i="1"/>
  <c r="Y196" i="1"/>
  <c r="T196" i="1"/>
  <c r="O196" i="1"/>
  <c r="A196" i="1"/>
  <c r="AF195" i="1"/>
  <c r="Z195" i="1"/>
  <c r="Y195" i="1"/>
  <c r="T195" i="1"/>
  <c r="O195" i="1"/>
  <c r="A195" i="1"/>
  <c r="AF194" i="1"/>
  <c r="Z194" i="1"/>
  <c r="Y194" i="1"/>
  <c r="T194" i="1"/>
  <c r="O194" i="1"/>
  <c r="A194" i="1"/>
  <c r="AF193" i="1"/>
  <c r="Z193" i="1"/>
  <c r="Y193" i="1"/>
  <c r="T193" i="1"/>
  <c r="O193" i="1"/>
  <c r="A193" i="1"/>
  <c r="AF192" i="1"/>
  <c r="Z192" i="1"/>
  <c r="Y192" i="1"/>
  <c r="T192" i="1"/>
  <c r="O192" i="1"/>
  <c r="A192" i="1"/>
  <c r="AF191" i="1"/>
  <c r="Z191" i="1"/>
  <c r="Y191" i="1"/>
  <c r="T191" i="1"/>
  <c r="O191" i="1"/>
  <c r="A191" i="1"/>
  <c r="AF190" i="1"/>
  <c r="Z190" i="1"/>
  <c r="Y190" i="1"/>
  <c r="T190" i="1"/>
  <c r="O190" i="1"/>
  <c r="A190" i="1"/>
  <c r="AF189" i="1"/>
  <c r="Z189" i="1"/>
  <c r="Y189" i="1"/>
  <c r="T189" i="1"/>
  <c r="O189" i="1"/>
  <c r="A189" i="1"/>
  <c r="AF188" i="1"/>
  <c r="AD188" i="1"/>
  <c r="Z188" i="1"/>
  <c r="Y188" i="1"/>
  <c r="T188" i="1"/>
  <c r="O188" i="1"/>
  <c r="A188" i="1"/>
  <c r="AF187" i="1"/>
  <c r="AD187" i="1"/>
  <c r="Z187" i="1"/>
  <c r="Y187" i="1"/>
  <c r="T187" i="1"/>
  <c r="O187" i="1"/>
  <c r="A187" i="1"/>
  <c r="AF186" i="1"/>
  <c r="AD186" i="1"/>
  <c r="Z186" i="1"/>
  <c r="Y186" i="1"/>
  <c r="T186" i="1"/>
  <c r="O186" i="1"/>
  <c r="A186" i="1"/>
  <c r="AF185" i="1"/>
  <c r="AD185" i="1"/>
  <c r="Z185" i="1"/>
  <c r="Y185" i="1"/>
  <c r="T185" i="1"/>
  <c r="O185" i="1"/>
  <c r="A185" i="1"/>
  <c r="AF184" i="1"/>
  <c r="Z184" i="1"/>
  <c r="Y184" i="1"/>
  <c r="T184" i="1"/>
  <c r="O184" i="1"/>
  <c r="A184" i="1"/>
  <c r="AF183" i="1"/>
  <c r="Z183" i="1"/>
  <c r="Y183" i="1"/>
  <c r="T183" i="1"/>
  <c r="O183" i="1"/>
  <c r="A183" i="1"/>
  <c r="AF182" i="1"/>
  <c r="Z182" i="1"/>
  <c r="Y182" i="1"/>
  <c r="T182" i="1"/>
  <c r="O182" i="1"/>
  <c r="A182" i="1"/>
  <c r="AF181" i="1"/>
  <c r="AD181" i="1"/>
  <c r="Z181" i="1"/>
  <c r="Y181" i="1"/>
  <c r="T181" i="1"/>
  <c r="O181" i="1"/>
  <c r="A181" i="1"/>
  <c r="AF180" i="1"/>
  <c r="AD180" i="1"/>
  <c r="Z180" i="1"/>
  <c r="Y180" i="1"/>
  <c r="T180" i="1"/>
  <c r="O180" i="1"/>
  <c r="A180" i="1"/>
  <c r="AF179" i="1"/>
  <c r="Z179" i="1"/>
  <c r="Y179" i="1"/>
  <c r="T179" i="1"/>
  <c r="O179" i="1"/>
  <c r="A179" i="1"/>
  <c r="AF178" i="1"/>
  <c r="AD178" i="1"/>
  <c r="Z178" i="1"/>
  <c r="Y178" i="1"/>
  <c r="T178" i="1"/>
  <c r="O178" i="1"/>
  <c r="A178" i="1"/>
  <c r="AF177" i="1"/>
  <c r="Z177" i="1"/>
  <c r="Y177" i="1"/>
  <c r="T177" i="1"/>
  <c r="O177" i="1"/>
  <c r="A177" i="1"/>
  <c r="AF176" i="1"/>
  <c r="Z176" i="1"/>
  <c r="Y176" i="1"/>
  <c r="T176" i="1"/>
  <c r="O176" i="1"/>
  <c r="A176" i="1"/>
  <c r="AF175" i="1"/>
  <c r="Z175" i="1"/>
  <c r="Y175" i="1"/>
  <c r="T175" i="1"/>
  <c r="O175" i="1"/>
  <c r="A175" i="1"/>
  <c r="AF174" i="1"/>
  <c r="AD174" i="1"/>
  <c r="Z174" i="1"/>
  <c r="Y174" i="1"/>
  <c r="T174" i="1"/>
  <c r="O174" i="1"/>
  <c r="A174" i="1"/>
  <c r="AF173" i="1"/>
  <c r="AD173" i="1"/>
  <c r="Z173" i="1"/>
  <c r="Y173" i="1"/>
  <c r="T173" i="1"/>
  <c r="O173" i="1"/>
  <c r="A173" i="1"/>
  <c r="AF172" i="1"/>
  <c r="AD172" i="1"/>
  <c r="Z172" i="1"/>
  <c r="Y172" i="1"/>
  <c r="T172" i="1"/>
  <c r="O172" i="1"/>
  <c r="A172" i="1"/>
  <c r="AF171" i="1"/>
  <c r="AD171" i="1"/>
  <c r="Z171" i="1"/>
  <c r="Y171" i="1"/>
  <c r="T171" i="1"/>
  <c r="O171" i="1"/>
  <c r="A171" i="1"/>
  <c r="AF170" i="1"/>
  <c r="AD170" i="1"/>
  <c r="Z170" i="1"/>
  <c r="Y170" i="1"/>
  <c r="T170" i="1"/>
  <c r="O170" i="1"/>
  <c r="A170" i="1"/>
  <c r="AF169" i="1"/>
  <c r="Z169" i="1"/>
  <c r="Y169" i="1"/>
  <c r="T169" i="1"/>
  <c r="O169" i="1"/>
  <c r="A169" i="1"/>
  <c r="AF168" i="1"/>
  <c r="Z168" i="1"/>
  <c r="Y168" i="1"/>
  <c r="T168" i="1"/>
  <c r="O168" i="1"/>
  <c r="A168" i="1"/>
  <c r="AF167" i="1"/>
  <c r="Z167" i="1"/>
  <c r="Y167" i="1"/>
  <c r="T167" i="1"/>
  <c r="O167" i="1"/>
  <c r="A167" i="1"/>
  <c r="AF166" i="1"/>
  <c r="AD166" i="1"/>
  <c r="Z166" i="1"/>
  <c r="Y166" i="1"/>
  <c r="T166" i="1"/>
  <c r="O166" i="1"/>
  <c r="A166" i="1"/>
  <c r="AF165" i="1"/>
  <c r="Z165" i="1"/>
  <c r="Y165" i="1"/>
  <c r="T165" i="1"/>
  <c r="O165" i="1"/>
  <c r="A165" i="1"/>
  <c r="AF164" i="1"/>
  <c r="Z164" i="1"/>
  <c r="Y164" i="1"/>
  <c r="T164" i="1"/>
  <c r="O164" i="1"/>
  <c r="A164" i="1"/>
  <c r="AF163" i="1"/>
  <c r="Z163" i="1"/>
  <c r="Y163" i="1"/>
  <c r="T163" i="1"/>
  <c r="O163" i="1"/>
  <c r="A163" i="1"/>
  <c r="AF162" i="1"/>
  <c r="Z162" i="1"/>
  <c r="Y162" i="1"/>
  <c r="T162" i="1"/>
  <c r="O162" i="1"/>
  <c r="A162" i="1"/>
  <c r="AF161" i="1"/>
  <c r="Z161" i="1"/>
  <c r="Y161" i="1"/>
  <c r="T161" i="1"/>
  <c r="O161" i="1"/>
  <c r="A161" i="1"/>
  <c r="AF160" i="1"/>
  <c r="Z160" i="1"/>
  <c r="Y160" i="1"/>
  <c r="T160" i="1"/>
  <c r="O160" i="1"/>
  <c r="A160" i="1"/>
  <c r="AF159" i="1"/>
  <c r="Z159" i="1"/>
  <c r="Y159" i="1"/>
  <c r="T159" i="1"/>
  <c r="O159" i="1"/>
  <c r="A159" i="1"/>
  <c r="AF158" i="1"/>
  <c r="Z158" i="1"/>
  <c r="Y158" i="1"/>
  <c r="T158" i="1"/>
  <c r="O158" i="1"/>
  <c r="A158" i="1"/>
  <c r="AF157" i="1"/>
  <c r="Z157" i="1"/>
  <c r="Y157" i="1"/>
  <c r="T157" i="1"/>
  <c r="O157" i="1"/>
  <c r="A157" i="1"/>
  <c r="AF156" i="1"/>
  <c r="Z156" i="1"/>
  <c r="Y156" i="1"/>
  <c r="T156" i="1"/>
  <c r="O156" i="1"/>
  <c r="A156" i="1"/>
  <c r="AF155" i="1"/>
  <c r="Z155" i="1"/>
  <c r="Y155" i="1"/>
  <c r="T155" i="1"/>
  <c r="O155" i="1"/>
  <c r="A155" i="1"/>
  <c r="AF154" i="1"/>
  <c r="Z154" i="1"/>
  <c r="Y154" i="1"/>
  <c r="T154" i="1"/>
  <c r="O154" i="1"/>
  <c r="A154" i="1"/>
  <c r="AF153" i="1"/>
  <c r="Z153" i="1"/>
  <c r="Y153" i="1"/>
  <c r="T153" i="1"/>
  <c r="O153" i="1"/>
  <c r="A153" i="1"/>
  <c r="AF152" i="1"/>
  <c r="Z152" i="1"/>
  <c r="X152" i="1"/>
  <c r="T152" i="1"/>
  <c r="O152" i="1"/>
  <c r="A152" i="1"/>
  <c r="AF151" i="1"/>
  <c r="Z151" i="1"/>
  <c r="Y151" i="1"/>
  <c r="T151" i="1"/>
  <c r="O151" i="1"/>
  <c r="A151" i="1"/>
  <c r="AF150" i="1"/>
  <c r="Z150" i="1"/>
  <c r="Y150" i="1"/>
  <c r="T150" i="1"/>
  <c r="O150" i="1"/>
  <c r="A150" i="1"/>
  <c r="AF149" i="1"/>
  <c r="Z149" i="1"/>
  <c r="Y149" i="1"/>
  <c r="T149" i="1"/>
  <c r="O149" i="1"/>
  <c r="A149" i="1"/>
  <c r="AF148" i="1"/>
  <c r="AD148" i="1"/>
  <c r="Z148" i="1"/>
  <c r="Y148" i="1"/>
  <c r="T148" i="1"/>
  <c r="O148" i="1"/>
  <c r="A148" i="1"/>
  <c r="AF147" i="1"/>
  <c r="AD147" i="1"/>
  <c r="Z147" i="1"/>
  <c r="Y147" i="1"/>
  <c r="T147" i="1"/>
  <c r="O147" i="1"/>
  <c r="A147" i="1"/>
  <c r="AF146" i="1"/>
  <c r="AD146" i="1"/>
  <c r="Z146" i="1"/>
  <c r="Y146" i="1"/>
  <c r="T146" i="1"/>
  <c r="O146" i="1"/>
  <c r="A146" i="1"/>
  <c r="AF145" i="1"/>
  <c r="AD145" i="1"/>
  <c r="Z145" i="1"/>
  <c r="Y145" i="1"/>
  <c r="T145" i="1"/>
  <c r="O145" i="1"/>
  <c r="A145" i="1"/>
  <c r="AF144" i="1"/>
  <c r="AD144" i="1"/>
  <c r="Z144" i="1"/>
  <c r="Y144" i="1"/>
  <c r="T144" i="1"/>
  <c r="O144" i="1"/>
  <c r="A144" i="1"/>
  <c r="AF143" i="1"/>
  <c r="Z143" i="1"/>
  <c r="Y143" i="1"/>
  <c r="T143" i="1"/>
  <c r="O143" i="1"/>
  <c r="A143" i="1"/>
  <c r="AF142" i="1"/>
  <c r="Z142" i="1"/>
  <c r="Y142" i="1"/>
  <c r="T142" i="1"/>
  <c r="O142" i="1"/>
  <c r="A142" i="1"/>
  <c r="AF141" i="1"/>
  <c r="Z141" i="1"/>
  <c r="Y141" i="1"/>
  <c r="T141" i="1"/>
  <c r="O141" i="1"/>
  <c r="A141" i="1"/>
  <c r="AF140" i="1"/>
  <c r="Z140" i="1"/>
  <c r="Y140" i="1"/>
  <c r="T140" i="1"/>
  <c r="O140" i="1"/>
  <c r="A140" i="1"/>
  <c r="AF139" i="1"/>
  <c r="Z139" i="1"/>
  <c r="Y139" i="1"/>
  <c r="T139" i="1"/>
  <c r="O139" i="1"/>
  <c r="A139" i="1"/>
  <c r="AF138" i="1"/>
  <c r="Z138" i="1"/>
  <c r="Y138" i="1"/>
  <c r="T138" i="1"/>
  <c r="O138" i="1"/>
  <c r="A138" i="1"/>
  <c r="AF137" i="1"/>
  <c r="AD137" i="1"/>
  <c r="Z137" i="1"/>
  <c r="Y137" i="1"/>
  <c r="T137" i="1"/>
  <c r="O137" i="1"/>
  <c r="A137" i="1"/>
  <c r="AF136" i="1"/>
  <c r="Z136" i="1"/>
  <c r="Y136" i="1"/>
  <c r="T136" i="1"/>
  <c r="O136" i="1"/>
  <c r="A136" i="1"/>
  <c r="AF135" i="1"/>
  <c r="Z135" i="1"/>
  <c r="Y135" i="1"/>
  <c r="T135" i="1"/>
  <c r="O135" i="1"/>
  <c r="A135" i="1"/>
  <c r="AF134" i="1"/>
  <c r="Z134" i="1"/>
  <c r="Y134" i="1"/>
  <c r="T134" i="1"/>
  <c r="O134" i="1"/>
  <c r="A134" i="1"/>
  <c r="AF133" i="1"/>
  <c r="Z133" i="1"/>
  <c r="Y133" i="1"/>
  <c r="T133" i="1"/>
  <c r="O133" i="1"/>
  <c r="A133" i="1"/>
  <c r="AF132" i="1"/>
  <c r="Z132" i="1"/>
  <c r="Y132" i="1"/>
  <c r="T132" i="1"/>
  <c r="O132" i="1"/>
  <c r="A132" i="1"/>
  <c r="AF131" i="1"/>
  <c r="Z131" i="1"/>
  <c r="Y131" i="1"/>
  <c r="T131" i="1"/>
  <c r="O131" i="1"/>
  <c r="A131" i="1"/>
  <c r="AF130" i="1"/>
  <c r="Z130" i="1"/>
  <c r="Y130" i="1"/>
  <c r="T130" i="1"/>
  <c r="O130" i="1"/>
  <c r="A130" i="1"/>
  <c r="AF129" i="1"/>
  <c r="Z129" i="1"/>
  <c r="Y129" i="1"/>
  <c r="T129" i="1"/>
  <c r="O129" i="1"/>
  <c r="A129" i="1"/>
  <c r="AF128" i="1"/>
  <c r="Z128" i="1"/>
  <c r="Y128" i="1"/>
  <c r="T128" i="1"/>
  <c r="O128" i="1"/>
  <c r="A128" i="1"/>
  <c r="AF127" i="1"/>
  <c r="Z127" i="1"/>
  <c r="Y127" i="1"/>
  <c r="T127" i="1"/>
  <c r="O127" i="1"/>
  <c r="A127" i="1"/>
  <c r="AF126" i="1"/>
  <c r="AD126" i="1"/>
  <c r="Z126" i="1"/>
  <c r="Y126" i="1"/>
  <c r="T126" i="1"/>
  <c r="O126" i="1"/>
  <c r="A126" i="1"/>
  <c r="AF125" i="1"/>
  <c r="Z125" i="1"/>
  <c r="Y125" i="1"/>
  <c r="T125" i="1"/>
  <c r="O125" i="1"/>
  <c r="A125" i="1"/>
  <c r="AF124" i="1"/>
  <c r="AD124" i="1"/>
  <c r="Z124" i="1"/>
  <c r="Y124" i="1"/>
  <c r="T124" i="1"/>
  <c r="O124" i="1"/>
  <c r="A124" i="1"/>
  <c r="AF123" i="1"/>
  <c r="Z123" i="1"/>
  <c r="Y123" i="1"/>
  <c r="T123" i="1"/>
  <c r="A123" i="1"/>
  <c r="AF122" i="1"/>
  <c r="Z122" i="1"/>
  <c r="X122" i="1"/>
  <c r="T122" i="1"/>
  <c r="O122" i="1"/>
  <c r="A122" i="1"/>
  <c r="AF121" i="1"/>
  <c r="Z121" i="1"/>
  <c r="Y121" i="1"/>
  <c r="T121" i="1"/>
  <c r="O121" i="1"/>
  <c r="A121" i="1"/>
  <c r="AF120" i="1"/>
  <c r="Z120" i="1"/>
  <c r="Y120" i="1"/>
  <c r="T120" i="1"/>
  <c r="O120" i="1"/>
  <c r="A120" i="1"/>
  <c r="AF119" i="1"/>
  <c r="AD119" i="1"/>
  <c r="Z119" i="1"/>
  <c r="Y119" i="1"/>
  <c r="T119" i="1"/>
  <c r="O119" i="1"/>
  <c r="A119" i="1"/>
  <c r="AF118" i="1"/>
  <c r="Z118" i="1"/>
  <c r="Y118" i="1"/>
  <c r="T118" i="1"/>
  <c r="A118" i="1"/>
  <c r="AF117" i="1"/>
  <c r="Z117" i="1"/>
  <c r="Y117" i="1"/>
  <c r="T117" i="1"/>
  <c r="A117" i="1"/>
  <c r="AF116" i="1"/>
  <c r="AD116" i="1"/>
  <c r="Z116" i="1"/>
  <c r="Y116" i="1"/>
  <c r="T116" i="1"/>
  <c r="O116" i="1"/>
  <c r="A116" i="1"/>
  <c r="AF115" i="1"/>
  <c r="Z115" i="1"/>
  <c r="Y115" i="1"/>
  <c r="T115" i="1"/>
  <c r="O115" i="1"/>
  <c r="A115" i="1"/>
  <c r="AF114" i="1"/>
  <c r="AD114" i="1"/>
  <c r="Z114" i="1"/>
  <c r="Y114" i="1"/>
  <c r="T114" i="1"/>
  <c r="O114" i="1"/>
  <c r="A114" i="1"/>
  <c r="AF113" i="1"/>
  <c r="AD113" i="1"/>
  <c r="Z113" i="1"/>
  <c r="Y113" i="1"/>
  <c r="T113" i="1"/>
  <c r="O113" i="1"/>
  <c r="A113" i="1"/>
  <c r="AF112" i="1"/>
  <c r="Z112" i="1"/>
  <c r="Y112" i="1"/>
  <c r="T112" i="1"/>
  <c r="O112" i="1"/>
  <c r="A112" i="1"/>
  <c r="AF111" i="1"/>
  <c r="AD111" i="1"/>
  <c r="Z111" i="1"/>
  <c r="Y111" i="1"/>
  <c r="T111" i="1"/>
  <c r="O111" i="1"/>
  <c r="A111" i="1"/>
  <c r="AF110" i="1"/>
  <c r="Z110" i="1"/>
  <c r="Y110" i="1"/>
  <c r="T110" i="1"/>
  <c r="O110" i="1"/>
  <c r="A110" i="1"/>
  <c r="AF109" i="1"/>
  <c r="Z109" i="1"/>
  <c r="Y109" i="1"/>
  <c r="T109" i="1"/>
  <c r="O109" i="1"/>
  <c r="A109" i="1"/>
  <c r="AF108" i="1"/>
  <c r="Z108" i="1"/>
  <c r="Y108" i="1"/>
  <c r="T108" i="1"/>
  <c r="O108" i="1"/>
  <c r="A108" i="1"/>
  <c r="AF107" i="1"/>
  <c r="Z107" i="1"/>
  <c r="Y107" i="1"/>
  <c r="T107" i="1"/>
  <c r="O107" i="1"/>
  <c r="A107" i="1"/>
  <c r="AF106" i="1"/>
  <c r="Z106" i="1"/>
  <c r="Y106" i="1"/>
  <c r="T106" i="1"/>
  <c r="O106" i="1"/>
  <c r="A106" i="1"/>
  <c r="AF105" i="1"/>
  <c r="Z105" i="1"/>
  <c r="Y105" i="1"/>
  <c r="T105" i="1"/>
  <c r="O105" i="1"/>
  <c r="A105" i="1"/>
  <c r="AF104" i="1"/>
  <c r="Z104" i="1"/>
  <c r="Y104" i="1"/>
  <c r="T104" i="1"/>
  <c r="O104" i="1"/>
  <c r="A104" i="1"/>
  <c r="AF103" i="1"/>
  <c r="AD103" i="1"/>
  <c r="Z103" i="1"/>
  <c r="Y103" i="1"/>
  <c r="T103" i="1"/>
  <c r="O103" i="1"/>
  <c r="A103" i="1"/>
  <c r="AF102" i="1"/>
  <c r="Z102" i="1"/>
  <c r="Y102" i="1"/>
  <c r="T102" i="1"/>
  <c r="O102" i="1"/>
  <c r="A102" i="1"/>
  <c r="AF101" i="1"/>
  <c r="AD101" i="1"/>
  <c r="Z101" i="1"/>
  <c r="Y101" i="1"/>
  <c r="T101" i="1"/>
  <c r="O101" i="1"/>
  <c r="A101" i="1"/>
  <c r="AF100" i="1"/>
  <c r="AD100" i="1"/>
  <c r="Z100" i="1"/>
  <c r="Y100" i="1"/>
  <c r="T100" i="1"/>
  <c r="O100" i="1"/>
  <c r="A100" i="1"/>
  <c r="AF99" i="1"/>
  <c r="Z99" i="1"/>
  <c r="Y99" i="1"/>
  <c r="T99" i="1"/>
  <c r="O99" i="1"/>
  <c r="A99" i="1"/>
  <c r="AF98" i="1"/>
  <c r="Z98" i="1"/>
  <c r="Y98" i="1"/>
  <c r="T98" i="1"/>
  <c r="O98" i="1"/>
  <c r="A98" i="1"/>
  <c r="AF97" i="1"/>
  <c r="Z97" i="1"/>
  <c r="Y97" i="1"/>
  <c r="T97" i="1"/>
  <c r="O97" i="1"/>
  <c r="A97" i="1"/>
  <c r="AF96" i="1"/>
  <c r="Z96" i="1"/>
  <c r="Y96" i="1"/>
  <c r="T96" i="1"/>
  <c r="O96" i="1"/>
  <c r="A96" i="1"/>
  <c r="AF95" i="1"/>
  <c r="Z95" i="1"/>
  <c r="Y95" i="1"/>
  <c r="AC95" i="1" s="1"/>
  <c r="T95" i="1"/>
  <c r="O95" i="1"/>
  <c r="A95" i="1"/>
  <c r="AF94" i="1"/>
  <c r="Z94" i="1"/>
  <c r="Y94" i="1"/>
  <c r="T94" i="1"/>
  <c r="O94" i="1"/>
  <c r="A94" i="1"/>
  <c r="AF93" i="1"/>
  <c r="Z93" i="1"/>
  <c r="Y93" i="1"/>
  <c r="AC93" i="1" s="1"/>
  <c r="T93" i="1"/>
  <c r="O93" i="1"/>
  <c r="A93" i="1"/>
  <c r="AF92" i="1"/>
  <c r="Z92" i="1"/>
  <c r="Y92" i="1"/>
  <c r="T92" i="1"/>
  <c r="O92" i="1"/>
  <c r="A92" i="1"/>
  <c r="AF91" i="1"/>
  <c r="Z91" i="1"/>
  <c r="Y91" i="1"/>
  <c r="AC91" i="1" s="1"/>
  <c r="T91" i="1"/>
  <c r="O91" i="1"/>
  <c r="A91" i="1"/>
  <c r="AF90" i="1"/>
  <c r="Z90" i="1"/>
  <c r="Y90" i="1"/>
  <c r="T90" i="1"/>
  <c r="O90" i="1"/>
  <c r="A90" i="1"/>
  <c r="AF89" i="1"/>
  <c r="AD89" i="1"/>
  <c r="Z89" i="1"/>
  <c r="Y89" i="1"/>
  <c r="T89" i="1"/>
  <c r="O89" i="1"/>
  <c r="A89" i="1"/>
  <c r="AF88" i="1"/>
  <c r="AD88" i="1"/>
  <c r="Z88" i="1"/>
  <c r="Y88" i="1"/>
  <c r="AC88" i="1" s="1"/>
  <c r="T88" i="1"/>
  <c r="O88" i="1"/>
  <c r="A88" i="1"/>
  <c r="AF87" i="1"/>
  <c r="Z87" i="1"/>
  <c r="Y87" i="1"/>
  <c r="X87" i="1"/>
  <c r="T87" i="1"/>
  <c r="O87" i="1"/>
  <c r="A87" i="1"/>
  <c r="AF86" i="1"/>
  <c r="AD86" i="1"/>
  <c r="Z86" i="1"/>
  <c r="Y86" i="1"/>
  <c r="T86" i="1"/>
  <c r="O86" i="1"/>
  <c r="A86" i="1"/>
  <c r="AF85" i="1"/>
  <c r="AD85" i="1"/>
  <c r="Z85" i="1"/>
  <c r="Y85" i="1"/>
  <c r="T85" i="1"/>
  <c r="O85" i="1"/>
  <c r="A85" i="1"/>
  <c r="AF84" i="1"/>
  <c r="AD84" i="1"/>
  <c r="Z84" i="1"/>
  <c r="Y84" i="1"/>
  <c r="T84" i="1"/>
  <c r="O84" i="1"/>
  <c r="A84" i="1"/>
  <c r="AF83" i="1"/>
  <c r="Z83" i="1"/>
  <c r="Y83" i="1"/>
  <c r="T83" i="1"/>
  <c r="O83" i="1"/>
  <c r="A83" i="1"/>
  <c r="AF82" i="1"/>
  <c r="Z82" i="1"/>
  <c r="Y82" i="1"/>
  <c r="T82" i="1"/>
  <c r="O82" i="1"/>
  <c r="A82" i="1"/>
  <c r="AF81" i="1"/>
  <c r="AD81" i="1"/>
  <c r="Z81" i="1"/>
  <c r="AB81" i="1" s="1"/>
  <c r="Y81" i="1"/>
  <c r="T81" i="1"/>
  <c r="O81" i="1"/>
  <c r="A81" i="1"/>
  <c r="AF80" i="1"/>
  <c r="AD80" i="1"/>
  <c r="Z80" i="1"/>
  <c r="Y80" i="1"/>
  <c r="T80" i="1"/>
  <c r="O80" i="1"/>
  <c r="A80" i="1"/>
  <c r="AF79" i="1"/>
  <c r="AD79" i="1"/>
  <c r="Z79" i="1"/>
  <c r="Y79" i="1"/>
  <c r="T79" i="1"/>
  <c r="O79" i="1"/>
  <c r="A79" i="1"/>
  <c r="AF78" i="1"/>
  <c r="AD78" i="1"/>
  <c r="Z78" i="1"/>
  <c r="Y78" i="1"/>
  <c r="T78" i="1"/>
  <c r="O78" i="1"/>
  <c r="A78" i="1"/>
  <c r="AF77" i="1"/>
  <c r="Z77" i="1"/>
  <c r="Y77" i="1"/>
  <c r="T77" i="1"/>
  <c r="O77" i="1"/>
  <c r="A77" i="1"/>
  <c r="AF76" i="1"/>
  <c r="Z76" i="1"/>
  <c r="Y76" i="1"/>
  <c r="T76" i="1"/>
  <c r="O76" i="1"/>
  <c r="A76" i="1"/>
  <c r="AF75" i="1"/>
  <c r="Z75" i="1"/>
  <c r="Y75" i="1"/>
  <c r="T75" i="1"/>
  <c r="O75" i="1"/>
  <c r="A75" i="1"/>
  <c r="AF74" i="1"/>
  <c r="Z74" i="1"/>
  <c r="Y74" i="1"/>
  <c r="T74" i="1"/>
  <c r="O74" i="1"/>
  <c r="A74" i="1"/>
  <c r="AF73" i="1"/>
  <c r="AD73" i="1"/>
  <c r="Z73" i="1"/>
  <c r="AB73" i="1" s="1"/>
  <c r="Y73" i="1"/>
  <c r="T73" i="1"/>
  <c r="O73" i="1"/>
  <c r="A73" i="1"/>
  <c r="AF72" i="1"/>
  <c r="Z72" i="1"/>
  <c r="AD72" i="1" s="1"/>
  <c r="Y72" i="1"/>
  <c r="T72" i="1"/>
  <c r="O72" i="1"/>
  <c r="A72" i="1"/>
  <c r="AF71" i="1"/>
  <c r="Z71" i="1"/>
  <c r="Y71" i="1"/>
  <c r="T71" i="1"/>
  <c r="O71" i="1"/>
  <c r="A71" i="1"/>
  <c r="AF70" i="1"/>
  <c r="Z70" i="1"/>
  <c r="AD70" i="1" s="1"/>
  <c r="Y70" i="1"/>
  <c r="T70" i="1"/>
  <c r="O70" i="1"/>
  <c r="A70" i="1"/>
  <c r="AF69" i="1"/>
  <c r="Z69" i="1"/>
  <c r="Y69" i="1"/>
  <c r="T69" i="1"/>
  <c r="O69" i="1"/>
  <c r="A69" i="1"/>
  <c r="AF68" i="1"/>
  <c r="Z68" i="1"/>
  <c r="AD68" i="1" s="1"/>
  <c r="Y68" i="1"/>
  <c r="T68" i="1"/>
  <c r="O68" i="1"/>
  <c r="A68" i="1"/>
  <c r="AF67" i="1"/>
  <c r="Z67" i="1"/>
  <c r="Y67" i="1"/>
  <c r="T67" i="1"/>
  <c r="O67" i="1"/>
  <c r="A67" i="1"/>
  <c r="AF66" i="1"/>
  <c r="Z66" i="1"/>
  <c r="AD66" i="1" s="1"/>
  <c r="Y66" i="1"/>
  <c r="T66" i="1"/>
  <c r="O66" i="1"/>
  <c r="A66" i="1"/>
  <c r="AF65" i="1"/>
  <c r="Z65" i="1"/>
  <c r="Y65" i="1"/>
  <c r="T65" i="1"/>
  <c r="O65" i="1"/>
  <c r="A65" i="1"/>
  <c r="AF64" i="1"/>
  <c r="Z64" i="1"/>
  <c r="AD64" i="1" s="1"/>
  <c r="Y64" i="1"/>
  <c r="T64" i="1"/>
  <c r="O64" i="1"/>
  <c r="A64" i="1"/>
  <c r="AF63" i="1"/>
  <c r="Z63" i="1"/>
  <c r="Y63" i="1"/>
  <c r="T63" i="1"/>
  <c r="O63" i="1"/>
  <c r="A63" i="1"/>
  <c r="AF62" i="1"/>
  <c r="Z62" i="1"/>
  <c r="AD62" i="1" s="1"/>
  <c r="Y62" i="1"/>
  <c r="T62" i="1"/>
  <c r="O62" i="1"/>
  <c r="A62" i="1"/>
  <c r="AF61" i="1"/>
  <c r="Z61" i="1"/>
  <c r="Y61" i="1"/>
  <c r="T61" i="1"/>
  <c r="O61" i="1"/>
  <c r="A61" i="1"/>
  <c r="AF60" i="1"/>
  <c r="Z60" i="1"/>
  <c r="AD60" i="1" s="1"/>
  <c r="Y60" i="1"/>
  <c r="T60" i="1"/>
  <c r="O60" i="1"/>
  <c r="A60" i="1"/>
  <c r="AF59" i="1"/>
  <c r="Z59" i="1"/>
  <c r="Y59" i="1"/>
  <c r="T59" i="1"/>
  <c r="O59" i="1"/>
  <c r="A59" i="1"/>
  <c r="AF58" i="1"/>
  <c r="Z58" i="1"/>
  <c r="X58" i="1"/>
  <c r="T58" i="1"/>
  <c r="O58" i="1"/>
  <c r="A58" i="1"/>
  <c r="AF57" i="1"/>
  <c r="AD57" i="1"/>
  <c r="Z57" i="1"/>
  <c r="Y57" i="1"/>
  <c r="T57" i="1"/>
  <c r="O57" i="1"/>
  <c r="A57" i="1"/>
  <c r="AF56" i="1"/>
  <c r="Z56" i="1"/>
  <c r="Y56" i="1"/>
  <c r="T56" i="1"/>
  <c r="O56" i="1"/>
  <c r="A56" i="1"/>
  <c r="AF55" i="1"/>
  <c r="Z55" i="1"/>
  <c r="Y55" i="1"/>
  <c r="AC55" i="1" s="1"/>
  <c r="T55" i="1"/>
  <c r="O55" i="1"/>
  <c r="A55" i="1"/>
  <c r="AF54" i="1"/>
  <c r="Z54" i="1"/>
  <c r="Y54" i="1"/>
  <c r="T54" i="1"/>
  <c r="O54" i="1"/>
  <c r="A54" i="1"/>
  <c r="AF53" i="1"/>
  <c r="Z53" i="1"/>
  <c r="Y53" i="1"/>
  <c r="AC53" i="1" s="1"/>
  <c r="T53" i="1"/>
  <c r="O53" i="1"/>
  <c r="A53" i="1"/>
  <c r="AF52" i="1"/>
  <c r="Z52" i="1"/>
  <c r="Y52" i="1"/>
  <c r="T52" i="1"/>
  <c r="O52" i="1"/>
  <c r="A52" i="1"/>
  <c r="AF51" i="1"/>
  <c r="Z51" i="1"/>
  <c r="Y51" i="1"/>
  <c r="AC51" i="1" s="1"/>
  <c r="T51" i="1"/>
  <c r="O51" i="1"/>
  <c r="A51" i="1"/>
  <c r="AF50" i="1"/>
  <c r="Z50" i="1"/>
  <c r="Y50" i="1"/>
  <c r="T50" i="1"/>
  <c r="O50" i="1"/>
  <c r="A50" i="1"/>
  <c r="AF49" i="1"/>
  <c r="Z49" i="1"/>
  <c r="Y49" i="1"/>
  <c r="AC49" i="1" s="1"/>
  <c r="T49" i="1"/>
  <c r="O49" i="1"/>
  <c r="A49" i="1"/>
  <c r="AF48" i="1"/>
  <c r="Z48" i="1"/>
  <c r="Y48" i="1"/>
  <c r="T48" i="1"/>
  <c r="O48" i="1"/>
  <c r="A48" i="1"/>
  <c r="AF47" i="1"/>
  <c r="Z47" i="1"/>
  <c r="Y47" i="1"/>
  <c r="AC47" i="1" s="1"/>
  <c r="T47" i="1"/>
  <c r="O47" i="1"/>
  <c r="A47" i="1"/>
  <c r="AF46" i="1"/>
  <c r="Z46" i="1"/>
  <c r="Y46" i="1"/>
  <c r="T46" i="1"/>
  <c r="O46" i="1"/>
  <c r="A46" i="1"/>
  <c r="AF45" i="1"/>
  <c r="Z45" i="1"/>
  <c r="Y45" i="1"/>
  <c r="AC45" i="1" s="1"/>
  <c r="T45" i="1"/>
  <c r="O45" i="1"/>
  <c r="A45" i="1"/>
  <c r="AF44" i="1"/>
  <c r="Z44" i="1"/>
  <c r="Y44" i="1"/>
  <c r="T44" i="1"/>
  <c r="O44" i="1"/>
  <c r="A44" i="1"/>
  <c r="AF43" i="1"/>
  <c r="Z43" i="1"/>
  <c r="Y43" i="1"/>
  <c r="AC43" i="1" s="1"/>
  <c r="T43" i="1"/>
  <c r="O43" i="1"/>
  <c r="A43" i="1"/>
  <c r="AF42" i="1"/>
  <c r="Z42" i="1"/>
  <c r="Y42" i="1"/>
  <c r="T42" i="1"/>
  <c r="O42" i="1"/>
  <c r="A42" i="1"/>
  <c r="AF41" i="1"/>
  <c r="Z41" i="1"/>
  <c r="Y41" i="1"/>
  <c r="T41" i="1"/>
  <c r="O41" i="1"/>
  <c r="A41" i="1"/>
  <c r="AF40" i="1"/>
  <c r="Z40" i="1"/>
  <c r="Y40" i="1"/>
  <c r="T40" i="1"/>
  <c r="O40" i="1"/>
  <c r="A40" i="1"/>
  <c r="AF39" i="1"/>
  <c r="Z39" i="1"/>
  <c r="Y39" i="1"/>
  <c r="T39" i="1"/>
  <c r="O39" i="1"/>
  <c r="A39" i="1"/>
  <c r="AF38" i="1"/>
  <c r="Z38" i="1"/>
  <c r="Y38" i="1"/>
  <c r="T38" i="1"/>
  <c r="O38" i="1"/>
  <c r="A38" i="1"/>
  <c r="AF37" i="1"/>
  <c r="Z37" i="1"/>
  <c r="Y37" i="1"/>
  <c r="T37" i="1"/>
  <c r="O37" i="1"/>
  <c r="A37" i="1"/>
  <c r="AF36" i="1"/>
  <c r="Z36" i="1"/>
  <c r="Y36" i="1"/>
  <c r="T36" i="1"/>
  <c r="O36" i="1"/>
  <c r="A36" i="1"/>
  <c r="AF35" i="1"/>
  <c r="Z35" i="1"/>
  <c r="Y35" i="1"/>
  <c r="T35" i="1"/>
  <c r="O35" i="1"/>
  <c r="A35" i="1"/>
  <c r="AF34" i="1"/>
  <c r="Z34" i="1"/>
  <c r="Y34" i="1"/>
  <c r="T34" i="1"/>
  <c r="O34" i="1"/>
  <c r="A34" i="1"/>
  <c r="AD33" i="1"/>
  <c r="Z33" i="1"/>
  <c r="Y33" i="1"/>
  <c r="T33" i="1"/>
  <c r="O33" i="1"/>
  <c r="A33" i="1"/>
  <c r="AD32" i="1"/>
  <c r="Z32" i="1"/>
  <c r="Y32" i="1"/>
  <c r="T32" i="1"/>
  <c r="O32" i="1"/>
  <c r="A32" i="1"/>
  <c r="AF31" i="1"/>
  <c r="AD31" i="1"/>
  <c r="Z31" i="1"/>
  <c r="Y31" i="1"/>
  <c r="T31" i="1"/>
  <c r="O31" i="1"/>
  <c r="A31" i="1"/>
  <c r="AF30" i="1"/>
  <c r="Z30" i="1"/>
  <c r="Y30" i="1"/>
  <c r="T30" i="1"/>
  <c r="O30" i="1"/>
  <c r="A30" i="1"/>
  <c r="AF29" i="1"/>
  <c r="Z29" i="1"/>
  <c r="Y29" i="1"/>
  <c r="T29" i="1"/>
  <c r="O29" i="1"/>
  <c r="A29" i="1"/>
  <c r="AF28" i="1"/>
  <c r="Z28" i="1"/>
  <c r="Y28" i="1"/>
  <c r="T28" i="1"/>
  <c r="O28" i="1"/>
  <c r="A28" i="1"/>
  <c r="AF27" i="1"/>
  <c r="Z27" i="1"/>
  <c r="Y27" i="1"/>
  <c r="T27" i="1"/>
  <c r="O27" i="1"/>
  <c r="A27" i="1"/>
  <c r="AF26" i="1"/>
  <c r="Z26" i="1"/>
  <c r="Y26" i="1"/>
  <c r="T26" i="1"/>
  <c r="O26" i="1"/>
  <c r="A26" i="1"/>
  <c r="AF25" i="1"/>
  <c r="Z25" i="1"/>
  <c r="Y25" i="1"/>
  <c r="T25" i="1"/>
  <c r="O25" i="1"/>
  <c r="A25" i="1"/>
  <c r="AF24" i="1"/>
  <c r="Z24" i="1"/>
  <c r="Y24" i="1"/>
  <c r="T24" i="1"/>
  <c r="O24" i="1"/>
  <c r="A24" i="1"/>
  <c r="AF23" i="1"/>
  <c r="Z23" i="1"/>
  <c r="Y23" i="1"/>
  <c r="T23" i="1"/>
  <c r="O23" i="1"/>
  <c r="A23" i="1"/>
  <c r="AF22" i="1"/>
  <c r="Z22" i="1"/>
  <c r="Y22" i="1"/>
  <c r="T22" i="1"/>
  <c r="O22" i="1"/>
  <c r="A22" i="1"/>
  <c r="AF21" i="1"/>
  <c r="Z21" i="1"/>
  <c r="Y21" i="1"/>
  <c r="T21" i="1"/>
  <c r="O21" i="1"/>
  <c r="A21" i="1"/>
  <c r="AF20" i="1"/>
  <c r="Z20" i="1"/>
  <c r="Y20" i="1"/>
  <c r="T20" i="1"/>
  <c r="O20" i="1"/>
  <c r="A20" i="1"/>
  <c r="AF19" i="1"/>
  <c r="Z19" i="1"/>
  <c r="Y19" i="1"/>
  <c r="T19" i="1"/>
  <c r="O19" i="1"/>
  <c r="A19" i="1"/>
  <c r="AF18" i="1"/>
  <c r="Z18" i="1"/>
  <c r="Y18" i="1"/>
  <c r="T18" i="1"/>
  <c r="O18" i="1"/>
  <c r="A18" i="1"/>
  <c r="AF17" i="1"/>
  <c r="Z17" i="1"/>
  <c r="Y17" i="1"/>
  <c r="T17" i="1"/>
  <c r="O17" i="1"/>
  <c r="A17" i="1"/>
  <c r="AF16" i="1"/>
  <c r="Z16" i="1"/>
  <c r="Y16" i="1"/>
  <c r="T16" i="1"/>
  <c r="O16" i="1"/>
  <c r="A16" i="1"/>
  <c r="AF15" i="1"/>
  <c r="Z15" i="1"/>
  <c r="Y15" i="1"/>
  <c r="T15" i="1"/>
  <c r="O15" i="1"/>
  <c r="A15" i="1"/>
  <c r="AF14" i="1"/>
  <c r="Z14" i="1"/>
  <c r="Y14" i="1"/>
  <c r="T14" i="1"/>
  <c r="O14" i="1"/>
  <c r="A14" i="1"/>
  <c r="AF13" i="1"/>
  <c r="Z13" i="1"/>
  <c r="Y13" i="1"/>
  <c r="T13" i="1"/>
  <c r="O13" i="1"/>
  <c r="A13" i="1"/>
  <c r="AF12" i="1"/>
  <c r="Z12" i="1"/>
  <c r="Y12" i="1"/>
  <c r="T12" i="1"/>
  <c r="O12" i="1"/>
  <c r="A12" i="1"/>
  <c r="AF11" i="1"/>
  <c r="Z11" i="1"/>
  <c r="Y11" i="1"/>
  <c r="T11" i="1"/>
  <c r="O11" i="1"/>
  <c r="A11" i="1"/>
  <c r="AF10" i="1"/>
  <c r="Z10" i="1"/>
  <c r="Y10" i="1"/>
  <c r="T10" i="1"/>
  <c r="O10" i="1"/>
  <c r="A10" i="1"/>
  <c r="AF9" i="1"/>
  <c r="Z9" i="1"/>
  <c r="Y9" i="1"/>
  <c r="T9" i="1"/>
  <c r="O9" i="1"/>
  <c r="A9" i="1"/>
  <c r="AF8" i="1"/>
  <c r="Z8" i="1"/>
  <c r="Y8" i="1"/>
  <c r="T8" i="1"/>
  <c r="O8" i="1"/>
  <c r="A8" i="1"/>
  <c r="AF7" i="1"/>
  <c r="Z7" i="1"/>
  <c r="X7" i="1"/>
  <c r="Y7" i="1" s="1"/>
  <c r="T7" i="1"/>
  <c r="O7" i="1"/>
  <c r="A7" i="1"/>
  <c r="AF6" i="1"/>
  <c r="Z6" i="1"/>
  <c r="Y6" i="1"/>
  <c r="T6" i="1"/>
  <c r="O6" i="1"/>
  <c r="A6" i="1"/>
  <c r="AF5" i="1"/>
  <c r="Z5" i="1"/>
  <c r="Y5" i="1"/>
  <c r="T5" i="1"/>
  <c r="O5" i="1"/>
  <c r="A5" i="1"/>
  <c r="AF4" i="1"/>
  <c r="Z4" i="1"/>
  <c r="Y4" i="1"/>
  <c r="T4" i="1"/>
  <c r="O4" i="1"/>
  <c r="A4" i="1"/>
  <c r="AF3" i="1"/>
  <c r="Z3" i="1"/>
  <c r="X3" i="1"/>
  <c r="T3" i="1"/>
  <c r="O3" i="1"/>
  <c r="A3" i="1"/>
  <c r="AB79" i="1" l="1"/>
  <c r="AB85" i="1"/>
  <c r="AA1706" i="1"/>
  <c r="AA2268" i="1"/>
  <c r="AA3143" i="1"/>
  <c r="AB89" i="1"/>
  <c r="AB114" i="1"/>
  <c r="AA1824" i="1"/>
  <c r="AA2648" i="1"/>
  <c r="AA2963" i="1"/>
  <c r="AC44" i="1"/>
  <c r="AC46" i="1"/>
  <c r="AC48" i="1"/>
  <c r="AC50" i="1"/>
  <c r="AC52" i="1"/>
  <c r="AC54" i="1"/>
  <c r="AD59" i="1"/>
  <c r="AD61" i="1"/>
  <c r="AD63" i="1"/>
  <c r="AD65" i="1"/>
  <c r="AD67" i="1"/>
  <c r="AD69" i="1"/>
  <c r="AD71" i="1"/>
  <c r="AC87" i="1"/>
  <c r="AC90" i="1"/>
  <c r="AC92" i="1"/>
  <c r="AC94" i="1"/>
  <c r="AC96" i="1"/>
  <c r="AC463" i="1"/>
  <c r="AA815" i="1"/>
  <c r="AA1937" i="1"/>
  <c r="AA3241" i="1"/>
  <c r="AA3264" i="1"/>
  <c r="AD474" i="1"/>
  <c r="AD476" i="1"/>
  <c r="AB477" i="1"/>
  <c r="AC478" i="1"/>
  <c r="AB479" i="1"/>
  <c r="AC480" i="1"/>
  <c r="AC481" i="1"/>
  <c r="AA831" i="1"/>
  <c r="AA1234" i="1"/>
  <c r="AA1722" i="1"/>
  <c r="AA1842" i="1"/>
  <c r="AA1869" i="1"/>
  <c r="AA1917" i="1"/>
  <c r="AA1953" i="1"/>
  <c r="AA2004" i="1"/>
  <c r="AA2130" i="1"/>
  <c r="AA2286" i="1"/>
  <c r="AA2385" i="1"/>
  <c r="AA2854" i="1"/>
  <c r="AA2871" i="1"/>
  <c r="AA2884" i="1"/>
  <c r="AA2887" i="1"/>
  <c r="AA2908" i="1"/>
  <c r="AA2913" i="1"/>
  <c r="AA3036" i="1"/>
  <c r="AA3286" i="1"/>
  <c r="AC7" i="1"/>
  <c r="AD199" i="1"/>
  <c r="AD200" i="1"/>
  <c r="AD201" i="1"/>
  <c r="AD202" i="1"/>
  <c r="AB203" i="1"/>
  <c r="AB204" i="1"/>
  <c r="AB205" i="1"/>
  <c r="AB206" i="1"/>
  <c r="AB207" i="1"/>
  <c r="AB208" i="1"/>
  <c r="AB211" i="1"/>
  <c r="AB212" i="1"/>
  <c r="AB213" i="1"/>
  <c r="AB214" i="1"/>
  <c r="AB215" i="1"/>
  <c r="AB216" i="1"/>
  <c r="AB220" i="1"/>
  <c r="AB224" i="1"/>
  <c r="AB232" i="1"/>
  <c r="AC448" i="1"/>
  <c r="AC482" i="1"/>
  <c r="AC483" i="1"/>
  <c r="AB484" i="1"/>
  <c r="AC485" i="1"/>
  <c r="AC486" i="1"/>
  <c r="AC487" i="1"/>
  <c r="AB488" i="1"/>
  <c r="AC489" i="1"/>
  <c r="AB490" i="1"/>
  <c r="AD492" i="1"/>
  <c r="AD493" i="1"/>
  <c r="AD494" i="1"/>
  <c r="AB501" i="1"/>
  <c r="AC502" i="1"/>
  <c r="AC503" i="1"/>
  <c r="AA523" i="1"/>
  <c r="AA563" i="1"/>
  <c r="AA823" i="1"/>
  <c r="AA839" i="1"/>
  <c r="AA903" i="1"/>
  <c r="AA1798" i="1"/>
  <c r="AA1834" i="1"/>
  <c r="AA1850" i="1"/>
  <c r="AA1861" i="1"/>
  <c r="AA1889" i="1"/>
  <c r="AA1909" i="1"/>
  <c r="AA1929" i="1"/>
  <c r="AA1945" i="1"/>
  <c r="AA2138" i="1"/>
  <c r="AA2278" i="1"/>
  <c r="AA2342" i="1"/>
  <c r="AA2377" i="1"/>
  <c r="AA2420" i="1"/>
  <c r="AA2550" i="1"/>
  <c r="AA2708" i="1"/>
  <c r="AA2862" i="1"/>
  <c r="AA2863" i="1"/>
  <c r="AA2944" i="1"/>
  <c r="AA3026" i="1"/>
  <c r="AA3080" i="1"/>
  <c r="AA3084" i="1"/>
  <c r="AA3147" i="1"/>
  <c r="AA3233" i="1"/>
  <c r="AA3247" i="1"/>
  <c r="AA3270" i="1"/>
  <c r="AA3272" i="1"/>
  <c r="AA3274" i="1"/>
  <c r="AA3290" i="1"/>
  <c r="AA3292" i="1"/>
  <c r="AA3294" i="1"/>
  <c r="AA3296" i="1"/>
  <c r="AA531" i="1"/>
  <c r="AA571" i="1"/>
  <c r="AA911" i="1"/>
  <c r="AA1428" i="1"/>
  <c r="AA1628" i="1"/>
  <c r="AA1676" i="1"/>
  <c r="AA1714" i="1"/>
  <c r="AA1730" i="1"/>
  <c r="AA3266" i="1"/>
  <c r="AA3276" i="1"/>
  <c r="AC56" i="1"/>
  <c r="AC57" i="1"/>
  <c r="AD58" i="1"/>
  <c r="AC97" i="1"/>
  <c r="AC98" i="1"/>
  <c r="AC99" i="1"/>
  <c r="AC100" i="1"/>
  <c r="AB101" i="1"/>
  <c r="AC102" i="1"/>
  <c r="AC103" i="1"/>
  <c r="AD104" i="1"/>
  <c r="AD105" i="1"/>
  <c r="AD106" i="1"/>
  <c r="AD107" i="1"/>
  <c r="AD108" i="1"/>
  <c r="AD109" i="1"/>
  <c r="AD110" i="1"/>
  <c r="AB111" i="1"/>
  <c r="AC112" i="1"/>
  <c r="AC113" i="1"/>
  <c r="AC115" i="1"/>
  <c r="AC116" i="1"/>
  <c r="AD118" i="1"/>
  <c r="AB119" i="1"/>
  <c r="AC120" i="1"/>
  <c r="AC121" i="1"/>
  <c r="AD123" i="1"/>
  <c r="AB124" i="1"/>
  <c r="AC125" i="1"/>
  <c r="AC126" i="1"/>
  <c r="AD127" i="1"/>
  <c r="AD128" i="1"/>
  <c r="AD129" i="1"/>
  <c r="AD130" i="1"/>
  <c r="AD131" i="1"/>
  <c r="AD132" i="1"/>
  <c r="AD133" i="1"/>
  <c r="AD134" i="1"/>
  <c r="AD135" i="1"/>
  <c r="AD136" i="1"/>
  <c r="AB137" i="1"/>
  <c r="AC138" i="1"/>
  <c r="AC139" i="1"/>
  <c r="AC140" i="1"/>
  <c r="AC141" i="1"/>
  <c r="AC142" i="1"/>
  <c r="AC143" i="1"/>
  <c r="AC144" i="1"/>
  <c r="AB145" i="1"/>
  <c r="AC146" i="1"/>
  <c r="AB147" i="1"/>
  <c r="AC148" i="1"/>
  <c r="AD149" i="1"/>
  <c r="AD150" i="1"/>
  <c r="AD151" i="1"/>
  <c r="AD152" i="1"/>
  <c r="AD153" i="1"/>
  <c r="AD154" i="1"/>
  <c r="AD155" i="1"/>
  <c r="AD156" i="1"/>
  <c r="AD157" i="1"/>
  <c r="AD158" i="1"/>
  <c r="AD159" i="1"/>
  <c r="AD160" i="1"/>
  <c r="AD161" i="1"/>
  <c r="AD162" i="1"/>
  <c r="AD163" i="1"/>
  <c r="AD164" i="1"/>
  <c r="AD165" i="1"/>
  <c r="AB166" i="1"/>
  <c r="AB171" i="1"/>
  <c r="AB173" i="1"/>
  <c r="AD175" i="1"/>
  <c r="AD176" i="1"/>
  <c r="AD177" i="1"/>
  <c r="AB178" i="1"/>
  <c r="AB181" i="1"/>
  <c r="AB186" i="1"/>
  <c r="AD362" i="1"/>
  <c r="AD363" i="1"/>
  <c r="AB364" i="1"/>
  <c r="AC365" i="1"/>
  <c r="AD366" i="1"/>
  <c r="AB367" i="1"/>
  <c r="AC368" i="1"/>
  <c r="AC369" i="1"/>
  <c r="AC376" i="1"/>
  <c r="AC379" i="1"/>
  <c r="AC381" i="1"/>
  <c r="AD425" i="1"/>
  <c r="AD426" i="1"/>
  <c r="AC427" i="1"/>
  <c r="AC428" i="1"/>
  <c r="AC430" i="1"/>
  <c r="AC434" i="1"/>
  <c r="AC436" i="1"/>
  <c r="AC437" i="1"/>
  <c r="AC438" i="1"/>
  <c r="AC439" i="1"/>
  <c r="AC440" i="1"/>
  <c r="AC441" i="1"/>
  <c r="AC442" i="1"/>
  <c r="AC443" i="1"/>
  <c r="AC444" i="1"/>
  <c r="AC445" i="1"/>
  <c r="AC446" i="1"/>
  <c r="AC447" i="1"/>
  <c r="AC449" i="1"/>
  <c r="AC450" i="1"/>
  <c r="AC451" i="1"/>
  <c r="AD457" i="1"/>
  <c r="AD458" i="1"/>
  <c r="AD459" i="1"/>
  <c r="AD460" i="1"/>
  <c r="AD461" i="1"/>
  <c r="AD462" i="1"/>
  <c r="AC465" i="1"/>
  <c r="AC467" i="1"/>
  <c r="AA527" i="1"/>
  <c r="AA535" i="1"/>
  <c r="AA567" i="1"/>
  <c r="AA587" i="1"/>
  <c r="AA803" i="1"/>
  <c r="AB807" i="1"/>
  <c r="AA807" i="1"/>
  <c r="AB827" i="1"/>
  <c r="AA827" i="1"/>
  <c r="AB843" i="1"/>
  <c r="AA843" i="1"/>
  <c r="AB907" i="1"/>
  <c r="AA907" i="1"/>
  <c r="AB819" i="1"/>
  <c r="AA819" i="1"/>
  <c r="AB835" i="1"/>
  <c r="AA835" i="1"/>
  <c r="AB899" i="1"/>
  <c r="AA899" i="1"/>
  <c r="AA1230" i="1"/>
  <c r="AA1354" i="1"/>
  <c r="AA1698" i="1"/>
  <c r="AA1710" i="1"/>
  <c r="AA1718" i="1"/>
  <c r="AA1726" i="1"/>
  <c r="AA1764" i="1"/>
  <c r="AA1820" i="1"/>
  <c r="AA1830" i="1"/>
  <c r="AA1838" i="1"/>
  <c r="AA1846" i="1"/>
  <c r="AA1857" i="1"/>
  <c r="AA1865" i="1"/>
  <c r="AA1873" i="1"/>
  <c r="AA1893" i="1"/>
  <c r="AA1905" i="1"/>
  <c r="AA1913" i="1"/>
  <c r="AA1925" i="1"/>
  <c r="AA1933" i="1"/>
  <c r="AA1941" i="1"/>
  <c r="AA1949" i="1"/>
  <c r="AA2134" i="1"/>
  <c r="AA2262" i="1"/>
  <c r="AA2274" i="1"/>
  <c r="AA2282" i="1"/>
  <c r="AA2314" i="1"/>
  <c r="AA2381" i="1"/>
  <c r="AA2412" i="1"/>
  <c r="AA2424" i="1"/>
  <c r="AA2456" i="1"/>
  <c r="AA2591" i="1"/>
  <c r="AA2633" i="1"/>
  <c r="AA2680" i="1"/>
  <c r="AA2712" i="1"/>
  <c r="AA2734" i="1"/>
  <c r="AA2836" i="1"/>
  <c r="AA2838" i="1"/>
  <c r="AA2840" i="1"/>
  <c r="AA2842" i="1"/>
  <c r="AA2850" i="1"/>
  <c r="AA2858" i="1"/>
  <c r="AA2867" i="1"/>
  <c r="AA2875" i="1"/>
  <c r="AA2878" i="1"/>
  <c r="AA2940" i="1"/>
  <c r="AA2958" i="1"/>
  <c r="AA3008" i="1"/>
  <c r="AA3018" i="1"/>
  <c r="AA3030" i="1"/>
  <c r="AA3068" i="1"/>
  <c r="AA3070" i="1"/>
  <c r="AA3072" i="1"/>
  <c r="AA3074" i="1"/>
  <c r="AA3076" i="1"/>
  <c r="AA3078" i="1"/>
  <c r="AA3086" i="1"/>
  <c r="AA3088" i="1"/>
  <c r="AA3090" i="1"/>
  <c r="AA3145" i="1"/>
  <c r="AA3237" i="1"/>
  <c r="AA3245" i="1"/>
  <c r="AA3249" i="1"/>
  <c r="AA3257" i="1"/>
  <c r="AA3298" i="1"/>
  <c r="AA3300" i="1"/>
  <c r="AA2629" i="1"/>
  <c r="AA2846" i="1"/>
  <c r="AA2990" i="1"/>
  <c r="AA3010" i="1"/>
  <c r="AA3012" i="1"/>
  <c r="AA3253" i="1"/>
  <c r="AA3268" i="1"/>
  <c r="AA3278" i="1"/>
  <c r="AA3280" i="1"/>
  <c r="AA3282" i="1"/>
  <c r="AA3284" i="1"/>
  <c r="AA3288" i="1"/>
  <c r="AD3" i="1"/>
  <c r="AB4" i="1"/>
  <c r="AB5" i="1"/>
  <c r="AD6" i="1"/>
  <c r="AC8" i="1"/>
  <c r="AC9" i="1"/>
  <c r="AC10" i="1"/>
  <c r="AC11" i="1"/>
  <c r="AC12" i="1"/>
  <c r="AC13" i="1"/>
  <c r="AC14" i="1"/>
  <c r="AC15" i="1"/>
  <c r="AC16" i="1"/>
  <c r="AC17" i="1"/>
  <c r="AC18" i="1"/>
  <c r="AC19" i="1"/>
  <c r="AC20" i="1"/>
  <c r="AC21" i="1"/>
  <c r="AC22" i="1"/>
  <c r="AC23" i="1"/>
  <c r="AC24" i="1"/>
  <c r="AC25" i="1"/>
  <c r="AC26" i="1"/>
  <c r="AC27" i="1"/>
  <c r="AC28" i="1"/>
  <c r="AC29" i="1"/>
  <c r="AC30" i="1"/>
  <c r="AC31" i="1"/>
  <c r="AB32" i="1"/>
  <c r="AC33" i="1"/>
  <c r="AD34" i="1"/>
  <c r="AD35" i="1"/>
  <c r="AD36" i="1"/>
  <c r="AD37" i="1"/>
  <c r="AD38" i="1"/>
  <c r="AD39" i="1"/>
  <c r="AD40" i="1"/>
  <c r="AD41" i="1"/>
  <c r="AC250" i="1"/>
  <c r="AC392" i="1"/>
  <c r="AC393" i="1"/>
  <c r="AC394" i="1"/>
  <c r="AC395" i="1"/>
  <c r="AC396" i="1"/>
  <c r="AC397" i="1"/>
  <c r="AC398" i="1"/>
  <c r="AC399" i="1"/>
  <c r="AC400" i="1"/>
  <c r="AC401" i="1"/>
  <c r="AD402" i="1"/>
  <c r="AD403" i="1"/>
  <c r="AB404" i="1"/>
  <c r="AC405" i="1"/>
  <c r="AC406" i="1"/>
  <c r="AC407" i="1"/>
  <c r="AC408" i="1"/>
  <c r="AC409" i="1"/>
  <c r="AB410" i="1"/>
  <c r="AC411" i="1"/>
  <c r="AC413" i="1"/>
  <c r="AC414" i="1"/>
  <c r="AC415" i="1"/>
  <c r="AC416" i="1"/>
  <c r="AC417" i="1"/>
  <c r="AC418" i="1"/>
  <c r="AC419" i="1"/>
  <c r="AB420" i="1"/>
  <c r="AC421" i="1"/>
  <c r="AC422" i="1"/>
  <c r="AC423" i="1"/>
  <c r="AC425" i="1"/>
  <c r="AD452" i="1"/>
  <c r="AB453" i="1"/>
  <c r="AC454" i="1"/>
  <c r="AD465" i="1"/>
  <c r="AD466" i="1"/>
  <c r="AC471" i="1"/>
  <c r="AC473" i="1"/>
  <c r="AC474" i="1"/>
  <c r="AB491" i="1"/>
  <c r="AD507" i="1"/>
  <c r="AD508" i="1"/>
  <c r="AD509" i="1"/>
  <c r="AD510" i="1"/>
  <c r="AA513" i="1"/>
  <c r="AA517" i="1"/>
  <c r="AA521" i="1"/>
  <c r="AA525" i="1"/>
  <c r="AA529" i="1"/>
  <c r="AA533" i="1"/>
  <c r="AA537" i="1"/>
  <c r="AA541" i="1"/>
  <c r="AA545" i="1"/>
  <c r="AA549" i="1"/>
  <c r="AA553" i="1"/>
  <c r="AA557" i="1"/>
  <c r="AA561" i="1"/>
  <c r="AA565" i="1"/>
  <c r="AA569" i="1"/>
  <c r="AA573" i="1"/>
  <c r="AA577" i="1"/>
  <c r="AA581" i="1"/>
  <c r="AA585" i="1"/>
  <c r="AA589" i="1"/>
  <c r="AA593" i="1"/>
  <c r="AA597" i="1"/>
  <c r="AA601" i="1"/>
  <c r="AA605" i="1"/>
  <c r="AA609" i="1"/>
  <c r="AA613" i="1"/>
  <c r="AA617" i="1"/>
  <c r="AA621" i="1"/>
  <c r="AA625" i="1"/>
  <c r="AA629" i="1"/>
  <c r="AA633" i="1"/>
  <c r="AA637" i="1"/>
  <c r="AA641" i="1"/>
  <c r="AA801" i="1"/>
  <c r="AA805" i="1"/>
  <c r="AA809" i="1"/>
  <c r="AA813" i="1"/>
  <c r="AA817" i="1"/>
  <c r="AA821" i="1"/>
  <c r="AA825" i="1"/>
  <c r="AA829" i="1"/>
  <c r="AA833" i="1"/>
  <c r="AA837" i="1"/>
  <c r="AA841" i="1"/>
  <c r="AA845" i="1"/>
  <c r="AA849" i="1"/>
  <c r="AA853" i="1"/>
  <c r="AA857" i="1"/>
  <c r="AA861" i="1"/>
  <c r="AA865" i="1"/>
  <c r="AA869" i="1"/>
  <c r="AA873" i="1"/>
  <c r="AA877" i="1"/>
  <c r="AA881" i="1"/>
  <c r="AA885" i="1"/>
  <c r="AA889" i="1"/>
  <c r="AA893" i="1"/>
  <c r="AA897" i="1"/>
  <c r="AA901" i="1"/>
  <c r="AA905" i="1"/>
  <c r="AA909" i="1"/>
  <c r="AA1216" i="1"/>
  <c r="AA1334" i="1"/>
  <c r="AA1360" i="1"/>
  <c r="AA1424" i="1"/>
  <c r="AA1498" i="1"/>
  <c r="AA1617" i="1"/>
  <c r="AA1624" i="1"/>
  <c r="AA1632" i="1"/>
  <c r="AA1692" i="1"/>
  <c r="AA1696" i="1"/>
  <c r="AA1700" i="1"/>
  <c r="AA1704" i="1"/>
  <c r="AA1708" i="1"/>
  <c r="AA1712" i="1"/>
  <c r="AA1716" i="1"/>
  <c r="AA1720" i="1"/>
  <c r="AA1724" i="1"/>
  <c r="AA1728" i="1"/>
  <c r="AB188" i="1"/>
  <c r="AC199" i="1"/>
  <c r="AA218" i="1"/>
  <c r="AB219" i="1"/>
  <c r="AA222" i="1"/>
  <c r="AB223" i="1"/>
  <c r="AA230" i="1"/>
  <c r="AB231" i="1"/>
  <c r="AD248" i="1"/>
  <c r="AD249" i="1"/>
  <c r="AC251" i="1"/>
  <c r="AC252" i="1"/>
  <c r="AC253" i="1"/>
  <c r="AC254" i="1"/>
  <c r="AC255" i="1"/>
  <c r="AC256" i="1"/>
  <c r="AD257" i="1"/>
  <c r="AD258" i="1"/>
  <c r="AD259" i="1"/>
  <c r="AD260" i="1"/>
  <c r="AB261" i="1"/>
  <c r="AC262" i="1"/>
  <c r="AB263" i="1"/>
  <c r="AC264" i="1"/>
  <c r="AB265" i="1"/>
  <c r="AC266" i="1"/>
  <c r="AB267" i="1"/>
  <c r="AC268" i="1"/>
  <c r="AB269" i="1"/>
  <c r="AC270" i="1"/>
  <c r="AC271" i="1"/>
  <c r="AC272" i="1"/>
  <c r="AC273" i="1"/>
  <c r="AC274" i="1"/>
  <c r="AC275" i="1"/>
  <c r="AC276" i="1"/>
  <c r="AC277" i="1"/>
  <c r="AC278" i="1"/>
  <c r="AC279" i="1"/>
  <c r="AD280" i="1"/>
  <c r="AD281" i="1"/>
  <c r="AD282" i="1"/>
  <c r="AB283" i="1"/>
  <c r="AC284" i="1"/>
  <c r="AD285" i="1"/>
  <c r="AD286" i="1"/>
  <c r="AB287" i="1"/>
  <c r="AC288" i="1"/>
  <c r="AB289" i="1"/>
  <c r="AC290" i="1"/>
  <c r="AB291" i="1"/>
  <c r="AC292" i="1"/>
  <c r="AB293" i="1"/>
  <c r="AC294" i="1"/>
  <c r="AB295" i="1"/>
  <c r="AC296" i="1"/>
  <c r="AB297" i="1"/>
  <c r="AC298" i="1"/>
  <c r="AB299" i="1"/>
  <c r="AC300" i="1"/>
  <c r="AB301" i="1"/>
  <c r="AC302" i="1"/>
  <c r="AC303" i="1"/>
  <c r="AD304" i="1"/>
  <c r="AD305" i="1"/>
  <c r="AD306" i="1"/>
  <c r="AD307" i="1"/>
  <c r="AD308" i="1"/>
  <c r="AD309" i="1"/>
  <c r="AD310" i="1"/>
  <c r="AD311" i="1"/>
  <c r="AD312" i="1"/>
  <c r="AD313" i="1"/>
  <c r="AD314" i="1"/>
  <c r="AD315" i="1"/>
  <c r="AD316" i="1"/>
  <c r="AD317" i="1"/>
  <c r="AD318" i="1"/>
  <c r="AD319" i="1"/>
  <c r="AD320" i="1"/>
  <c r="AD321" i="1"/>
  <c r="AD322" i="1"/>
  <c r="AD323" i="1"/>
  <c r="AB324" i="1"/>
  <c r="AB326" i="1"/>
  <c r="AB328" i="1"/>
  <c r="AD336" i="1"/>
  <c r="AD337" i="1"/>
  <c r="AD338" i="1"/>
  <c r="AD339" i="1"/>
  <c r="AC341" i="1"/>
  <c r="AC342" i="1"/>
  <c r="AC343" i="1"/>
  <c r="AC344" i="1"/>
  <c r="AC345" i="1"/>
  <c r="AC346" i="1"/>
  <c r="AC347" i="1"/>
  <c r="AD348" i="1"/>
  <c r="AB349" i="1"/>
  <c r="AC350" i="1"/>
  <c r="AC351" i="1"/>
  <c r="AC352" i="1"/>
  <c r="AC354" i="1"/>
  <c r="AB355" i="1"/>
  <c r="AC356" i="1"/>
  <c r="AB357" i="1"/>
  <c r="AC358" i="1"/>
  <c r="AB359" i="1"/>
  <c r="AC360" i="1"/>
  <c r="AC362" i="1"/>
  <c r="AD379" i="1"/>
  <c r="AD380" i="1"/>
  <c r="AC383" i="1"/>
  <c r="AA515" i="1"/>
  <c r="AA519" i="1"/>
  <c r="AA539" i="1"/>
  <c r="AA543" i="1"/>
  <c r="AA547" i="1"/>
  <c r="AA551" i="1"/>
  <c r="AA555" i="1"/>
  <c r="AA559" i="1"/>
  <c r="AA575" i="1"/>
  <c r="AA579" i="1"/>
  <c r="AA583" i="1"/>
  <c r="AA591" i="1"/>
  <c r="AA595" i="1"/>
  <c r="AA599" i="1"/>
  <c r="AA603" i="1"/>
  <c r="AA607" i="1"/>
  <c r="AA611" i="1"/>
  <c r="AA615" i="1"/>
  <c r="AA619" i="1"/>
  <c r="AA623" i="1"/>
  <c r="AA627" i="1"/>
  <c r="AA631" i="1"/>
  <c r="AA635" i="1"/>
  <c r="AA639" i="1"/>
  <c r="AA643" i="1"/>
  <c r="AA799" i="1"/>
  <c r="AA811" i="1"/>
  <c r="AA847" i="1"/>
  <c r="AA851" i="1"/>
  <c r="AA855" i="1"/>
  <c r="AA859" i="1"/>
  <c r="AA863" i="1"/>
  <c r="AA867" i="1"/>
  <c r="AA871" i="1"/>
  <c r="AA879" i="1"/>
  <c r="AA883" i="1"/>
  <c r="AA887" i="1"/>
  <c r="AA891" i="1"/>
  <c r="AA895" i="1"/>
  <c r="AA1214" i="1"/>
  <c r="AA1218" i="1"/>
  <c r="AA1224" i="1"/>
  <c r="AA1232" i="1"/>
  <c r="AA1328" i="1"/>
  <c r="AA1392" i="1"/>
  <c r="AA1590" i="1"/>
  <c r="AA1607" i="1"/>
  <c r="AA1622" i="1"/>
  <c r="AA1626" i="1"/>
  <c r="AA1630" i="1"/>
  <c r="AA1634" i="1"/>
  <c r="AA1672" i="1"/>
  <c r="AA1678" i="1"/>
  <c r="AA1694" i="1"/>
  <c r="AA1702" i="1"/>
  <c r="AA1734" i="1"/>
  <c r="AA1735" i="1"/>
  <c r="AA1736" i="1"/>
  <c r="AA1747" i="1"/>
  <c r="AA1760" i="1"/>
  <c r="AA1792" i="1"/>
  <c r="AA1796" i="1"/>
  <c r="AA1800" i="1"/>
  <c r="AA1804" i="1"/>
  <c r="AA1808" i="1"/>
  <c r="AA1812" i="1"/>
  <c r="AA1818" i="1"/>
  <c r="AA1822" i="1"/>
  <c r="AA1828" i="1"/>
  <c r="AA1832" i="1"/>
  <c r="AA1836" i="1"/>
  <c r="AA1840" i="1"/>
  <c r="AA1844" i="1"/>
  <c r="AA1848" i="1"/>
  <c r="AA1852" i="1"/>
  <c r="AA1859" i="1"/>
  <c r="AA1863" i="1"/>
  <c r="AA1867" i="1"/>
  <c r="AA1871" i="1"/>
  <c r="AA1887" i="1"/>
  <c r="AA1891" i="1"/>
  <c r="AA1899" i="1"/>
  <c r="AA1903" i="1"/>
  <c r="AA1907" i="1"/>
  <c r="AA1911" i="1"/>
  <c r="AA1915" i="1"/>
  <c r="AA1923" i="1"/>
  <c r="AA1927" i="1"/>
  <c r="AA1931" i="1"/>
  <c r="AA1935" i="1"/>
  <c r="AA1939" i="1"/>
  <c r="AA1943" i="1"/>
  <c r="AA1947" i="1"/>
  <c r="AA1951" i="1"/>
  <c r="AA1955" i="1"/>
  <c r="AA2002" i="1"/>
  <c r="AA2103" i="1"/>
  <c r="AA2126" i="1"/>
  <c r="AA2132" i="1"/>
  <c r="AA2136" i="1"/>
  <c r="AA2140" i="1"/>
  <c r="AA2144" i="1"/>
  <c r="AA2148" i="1"/>
  <c r="AA2152" i="1"/>
  <c r="AA2156" i="1"/>
  <c r="AA2160" i="1"/>
  <c r="AA2164" i="1"/>
  <c r="AA2168" i="1"/>
  <c r="AA2172" i="1"/>
  <c r="AA2176" i="1"/>
  <c r="AA2180" i="1"/>
  <c r="AA2248" i="1"/>
  <c r="AA2252" i="1"/>
  <c r="AA2256" i="1"/>
  <c r="AA2260" i="1"/>
  <c r="AA2266" i="1"/>
  <c r="AA2270" i="1"/>
  <c r="AA2276" i="1"/>
  <c r="AA2280" i="1"/>
  <c r="AA2284" i="1"/>
  <c r="AA2288" i="1"/>
  <c r="AA2292" i="1"/>
  <c r="AA2296" i="1"/>
  <c r="AA2300" i="1"/>
  <c r="AA2304" i="1"/>
  <c r="AA2308" i="1"/>
  <c r="AA2312" i="1"/>
  <c r="AA2316" i="1"/>
  <c r="AA2320" i="1"/>
  <c r="AA2324" i="1"/>
  <c r="AA2328" i="1"/>
  <c r="AA2332" i="1"/>
  <c r="AA2336" i="1"/>
  <c r="AA2340" i="1"/>
  <c r="AA2344" i="1"/>
  <c r="AA2348" i="1"/>
  <c r="AA2352" i="1"/>
  <c r="AA2356" i="1"/>
  <c r="AA2360" i="1"/>
  <c r="AA2364" i="1"/>
  <c r="AA2368" i="1"/>
  <c r="AA2373" i="1"/>
  <c r="AA2375" i="1"/>
  <c r="AA2379" i="1"/>
  <c r="AA2383" i="1"/>
  <c r="AA2387" i="1"/>
  <c r="AA2391" i="1"/>
  <c r="AA2395" i="1"/>
  <c r="AA2410" i="1"/>
  <c r="AA2414" i="1"/>
  <c r="AA2418" i="1"/>
  <c r="AA2422" i="1"/>
  <c r="AA2426" i="1"/>
  <c r="AA2430" i="1"/>
  <c r="AA2434" i="1"/>
  <c r="AA2438" i="1"/>
  <c r="AA2442" i="1"/>
  <c r="AA2446" i="1"/>
  <c r="AA2450" i="1"/>
  <c r="AA2454" i="1"/>
  <c r="AA2458" i="1"/>
  <c r="AA2462" i="1"/>
  <c r="AA2466" i="1"/>
  <c r="AA2470" i="1"/>
  <c r="AA2474" i="1"/>
  <c r="AA2478" i="1"/>
  <c r="AA2482" i="1"/>
  <c r="AA2486" i="1"/>
  <c r="AA2490" i="1"/>
  <c r="AA2494" i="1"/>
  <c r="AA2498" i="1"/>
  <c r="AA2502" i="1"/>
  <c r="AA2525" i="1"/>
  <c r="AA2526" i="1"/>
  <c r="AA2571" i="1"/>
  <c r="AA2575" i="1"/>
  <c r="AA2607" i="1"/>
  <c r="AA2611" i="1"/>
  <c r="AA2627" i="1"/>
  <c r="AA2631" i="1"/>
  <c r="AA2635" i="1"/>
  <c r="AA2645" i="1"/>
  <c r="AA2652" i="1"/>
  <c r="AA2656" i="1"/>
  <c r="AA2683" i="1"/>
  <c r="AA2702" i="1"/>
  <c r="AA2706" i="1"/>
  <c r="AA2710" i="1"/>
  <c r="AA2718" i="1"/>
  <c r="AB2720" i="1"/>
  <c r="AA2720" i="1"/>
  <c r="AA1732" i="1"/>
  <c r="AA1762" i="1"/>
  <c r="AA1766" i="1"/>
  <c r="AA1794" i="1"/>
  <c r="AA1802" i="1"/>
  <c r="AA1806" i="1"/>
  <c r="AA1810" i="1"/>
  <c r="AA1814" i="1"/>
  <c r="AA2142" i="1"/>
  <c r="AA2146" i="1"/>
  <c r="AA2150" i="1"/>
  <c r="AA2154" i="1"/>
  <c r="AA2158" i="1"/>
  <c r="AA2162" i="1"/>
  <c r="AA2166" i="1"/>
  <c r="AA2170" i="1"/>
  <c r="AA2174" i="1"/>
  <c r="AA2178" i="1"/>
  <c r="AA2182" i="1"/>
  <c r="AA2246" i="1"/>
  <c r="AA2250" i="1"/>
  <c r="AA2254" i="1"/>
  <c r="AA2258" i="1"/>
  <c r="AA2290" i="1"/>
  <c r="AA2294" i="1"/>
  <c r="AA2298" i="1"/>
  <c r="AA2302" i="1"/>
  <c r="AA2306" i="1"/>
  <c r="AA2310" i="1"/>
  <c r="AA2318" i="1"/>
  <c r="AA2322" i="1"/>
  <c r="AA2326" i="1"/>
  <c r="AA2330" i="1"/>
  <c r="AA2334" i="1"/>
  <c r="AA2338" i="1"/>
  <c r="AA2346" i="1"/>
  <c r="AA2350" i="1"/>
  <c r="AA2354" i="1"/>
  <c r="AA2358" i="1"/>
  <c r="AA2362" i="1"/>
  <c r="AA2366" i="1"/>
  <c r="AA2370" i="1"/>
  <c r="AA2389" i="1"/>
  <c r="AA2393" i="1"/>
  <c r="AA2397" i="1"/>
  <c r="AA2416" i="1"/>
  <c r="AA2428" i="1"/>
  <c r="AA2432" i="1"/>
  <c r="AA2436" i="1"/>
  <c r="AA2440" i="1"/>
  <c r="AA2444" i="1"/>
  <c r="AA2448" i="1"/>
  <c r="AA2460" i="1"/>
  <c r="AA2464" i="1"/>
  <c r="AA2468" i="1"/>
  <c r="AA2472" i="1"/>
  <c r="AA2476" i="1"/>
  <c r="AA2480" i="1"/>
  <c r="AA2484" i="1"/>
  <c r="AA2488" i="1"/>
  <c r="AA2492" i="1"/>
  <c r="AA2496" i="1"/>
  <c r="AA2500" i="1"/>
  <c r="AA2504" i="1"/>
  <c r="AA2505" i="1"/>
  <c r="AA2573" i="1"/>
  <c r="AA2589" i="1"/>
  <c r="AA2593" i="1"/>
  <c r="AA2597" i="1"/>
  <c r="AA2609" i="1"/>
  <c r="AA2650" i="1"/>
  <c r="AA2654" i="1"/>
  <c r="AA2658" i="1"/>
  <c r="AA2663" i="1"/>
  <c r="AA2664" i="1"/>
  <c r="AA2675" i="1"/>
  <c r="AA2676" i="1"/>
  <c r="AA2679" i="1"/>
  <c r="AA2681" i="1"/>
  <c r="AA2704" i="1"/>
  <c r="AA2724" i="1"/>
  <c r="AA2728" i="1"/>
  <c r="AA2732" i="1"/>
  <c r="AA2736" i="1"/>
  <c r="AA2740" i="1"/>
  <c r="AA2767" i="1"/>
  <c r="AA2894" i="1"/>
  <c r="AA2948" i="1"/>
  <c r="AA2952" i="1"/>
  <c r="AA2956" i="1"/>
  <c r="AA2960" i="1"/>
  <c r="AA2965" i="1"/>
  <c r="AA2969" i="1"/>
  <c r="AA2973" i="1"/>
  <c r="AA2977" i="1"/>
  <c r="AA2981" i="1"/>
  <c r="AA2985" i="1"/>
  <c r="AA2988" i="1"/>
  <c r="AA2992" i="1"/>
  <c r="AA2998" i="1"/>
  <c r="AA3002" i="1"/>
  <c r="AA3022" i="1"/>
  <c r="AA3034" i="1"/>
  <c r="AA3054" i="1"/>
  <c r="AA3056" i="1"/>
  <c r="AA3058" i="1"/>
  <c r="AA3060" i="1"/>
  <c r="AA3062" i="1"/>
  <c r="AA3064" i="1"/>
  <c r="AA3066" i="1"/>
  <c r="AA3082" i="1"/>
  <c r="AA3092" i="1"/>
  <c r="AA3116" i="1"/>
  <c r="AA3118" i="1"/>
  <c r="AA3120" i="1"/>
  <c r="AA3122" i="1"/>
  <c r="AA3124" i="1"/>
  <c r="AA3126" i="1"/>
  <c r="AA3128" i="1"/>
  <c r="AA3130" i="1"/>
  <c r="AA3132" i="1"/>
  <c r="AA3134" i="1"/>
  <c r="AA3136" i="1"/>
  <c r="AA3138" i="1"/>
  <c r="AA3139" i="1"/>
  <c r="AA3141" i="1"/>
  <c r="AA3198" i="1"/>
  <c r="AA3202" i="1"/>
  <c r="AA3206" i="1"/>
  <c r="AA3210" i="1"/>
  <c r="AA3214" i="1"/>
  <c r="AA3221" i="1"/>
  <c r="AA3225" i="1"/>
  <c r="AA3229" i="1"/>
  <c r="AA2722" i="1"/>
  <c r="AA2726" i="1"/>
  <c r="AA2738" i="1"/>
  <c r="AA2742" i="1"/>
  <c r="AA2761" i="1"/>
  <c r="AA2765" i="1"/>
  <c r="AA2769" i="1"/>
  <c r="AA2844" i="1"/>
  <c r="AA2848" i="1"/>
  <c r="AA2852" i="1"/>
  <c r="AA2856" i="1"/>
  <c r="AA2860" i="1"/>
  <c r="AA2865" i="1"/>
  <c r="AA2869" i="1"/>
  <c r="AA2873" i="1"/>
  <c r="AA2882" i="1"/>
  <c r="AA2889" i="1"/>
  <c r="AA2906" i="1"/>
  <c r="AA2911" i="1"/>
  <c r="AA2938" i="1"/>
  <c r="AA2942" i="1"/>
  <c r="AA2946" i="1"/>
  <c r="AA2950" i="1"/>
  <c r="AA2954" i="1"/>
  <c r="AA2967" i="1"/>
  <c r="AA2971" i="1"/>
  <c r="AA2975" i="1"/>
  <c r="AA2979" i="1"/>
  <c r="AA2983" i="1"/>
  <c r="AA3000" i="1"/>
  <c r="AA3004" i="1"/>
  <c r="AA3020" i="1"/>
  <c r="AA3024" i="1"/>
  <c r="AA3028" i="1"/>
  <c r="AA3032" i="1"/>
  <c r="AA3094" i="1"/>
  <c r="AA3200" i="1"/>
  <c r="AA3204" i="1"/>
  <c r="AA3208" i="1"/>
  <c r="AA3212" i="1"/>
  <c r="AA3216" i="1"/>
  <c r="AA3223" i="1"/>
  <c r="AA3227" i="1"/>
  <c r="AA3231" i="1"/>
  <c r="AA3235" i="1"/>
  <c r="AA3239" i="1"/>
  <c r="AA3243" i="1"/>
  <c r="AA3251" i="1"/>
  <c r="AA3255" i="1"/>
  <c r="AA3260" i="1"/>
  <c r="AA3262" i="1"/>
  <c r="AA3302" i="1"/>
  <c r="AD42" i="1"/>
  <c r="AB7" i="1"/>
  <c r="AD7" i="1"/>
  <c r="AD8" i="1"/>
  <c r="AD9" i="1"/>
  <c r="AD10" i="1"/>
  <c r="AD11" i="1"/>
  <c r="AD12" i="1"/>
  <c r="AD13" i="1"/>
  <c r="AD14" i="1"/>
  <c r="AD15" i="1"/>
  <c r="AD16" i="1"/>
  <c r="AD17" i="1"/>
  <c r="AD18" i="1"/>
  <c r="AD19" i="1"/>
  <c r="AD20" i="1"/>
  <c r="AD21" i="1"/>
  <c r="AD22" i="1"/>
  <c r="AD23" i="1"/>
  <c r="AD24" i="1"/>
  <c r="AD25" i="1"/>
  <c r="AD26" i="1"/>
  <c r="AD27" i="1"/>
  <c r="AD28" i="1"/>
  <c r="AD29" i="1"/>
  <c r="AD30" i="1"/>
  <c r="AB31" i="1"/>
  <c r="AA32" i="1"/>
  <c r="AC34" i="1"/>
  <c r="AC35" i="1"/>
  <c r="AC36" i="1"/>
  <c r="AC37" i="1"/>
  <c r="AC38" i="1"/>
  <c r="AC39" i="1"/>
  <c r="AC40" i="1"/>
  <c r="AC41" i="1"/>
  <c r="AA42" i="1"/>
  <c r="AC42" i="1"/>
  <c r="AD43" i="1"/>
  <c r="AD44" i="1"/>
  <c r="AD45" i="1"/>
  <c r="AD46" i="1"/>
  <c r="AD47" i="1"/>
  <c r="AD48" i="1"/>
  <c r="AD49" i="1"/>
  <c r="AD50" i="1"/>
  <c r="AD51" i="1"/>
  <c r="AD52" i="1"/>
  <c r="AD53" i="1"/>
  <c r="AD54" i="1"/>
  <c r="AD55" i="1"/>
  <c r="AD56" i="1"/>
  <c r="AB57" i="1"/>
  <c r="AD74" i="1"/>
  <c r="AD75" i="1"/>
  <c r="AD76" i="1"/>
  <c r="AD77" i="1"/>
  <c r="AB78" i="1"/>
  <c r="AB80" i="1"/>
  <c r="AD82" i="1"/>
  <c r="AD83" i="1"/>
  <c r="AB84" i="1"/>
  <c r="AB86" i="1"/>
  <c r="AB87" i="1"/>
  <c r="AD87" i="1"/>
  <c r="AB88" i="1"/>
  <c r="AC89" i="1"/>
  <c r="AD90" i="1"/>
  <c r="AD91" i="1"/>
  <c r="AD92" i="1"/>
  <c r="AD93" i="1"/>
  <c r="AD94" i="1"/>
  <c r="AD95" i="1"/>
  <c r="AD96" i="1"/>
  <c r="AD97" i="1"/>
  <c r="AD98" i="1"/>
  <c r="AD99" i="1"/>
  <c r="AB100" i="1"/>
  <c r="AC101" i="1"/>
  <c r="AD102" i="1"/>
  <c r="AB103" i="1"/>
  <c r="AC104" i="1"/>
  <c r="AC105" i="1"/>
  <c r="AC106" i="1"/>
  <c r="AC107" i="1"/>
  <c r="AC108" i="1"/>
  <c r="AC109" i="1"/>
  <c r="AC110" i="1"/>
  <c r="AC111" i="1"/>
  <c r="AD112" i="1"/>
  <c r="AB113" i="1"/>
  <c r="AC114" i="1"/>
  <c r="AD115" i="1"/>
  <c r="AB116" i="1"/>
  <c r="AD117" i="1"/>
  <c r="AC118" i="1"/>
  <c r="AC119" i="1"/>
  <c r="AD120" i="1"/>
  <c r="AD121" i="1"/>
  <c r="AD122" i="1"/>
  <c r="AC123" i="1"/>
  <c r="AC124" i="1"/>
  <c r="AD125" i="1"/>
  <c r="AB126" i="1"/>
  <c r="AC127" i="1"/>
  <c r="AC128" i="1"/>
  <c r="AC129" i="1"/>
  <c r="AC130" i="1"/>
  <c r="AC131" i="1"/>
  <c r="AC132" i="1"/>
  <c r="AC133" i="1"/>
  <c r="AC134" i="1"/>
  <c r="AC135" i="1"/>
  <c r="AC136" i="1"/>
  <c r="AC137" i="1"/>
  <c r="AD138" i="1"/>
  <c r="AD139" i="1"/>
  <c r="AD140" i="1"/>
  <c r="AD141" i="1"/>
  <c r="AD142" i="1"/>
  <c r="AD143" i="1"/>
  <c r="AB144" i="1"/>
  <c r="AC145" i="1"/>
  <c r="AB146" i="1"/>
  <c r="AC147" i="1"/>
  <c r="AB148" i="1"/>
  <c r="AC149" i="1"/>
  <c r="AC150" i="1"/>
  <c r="AC151" i="1"/>
  <c r="AD167" i="1"/>
  <c r="AD168" i="1"/>
  <c r="AD169" i="1"/>
  <c r="AB170" i="1"/>
  <c r="AB172" i="1"/>
  <c r="AB174" i="1"/>
  <c r="AD179" i="1"/>
  <c r="AB180" i="1"/>
  <c r="AD182" i="1"/>
  <c r="AD183" i="1"/>
  <c r="AD184" i="1"/>
  <c r="AB185" i="1"/>
  <c r="AB187" i="1"/>
  <c r="AD189" i="1"/>
  <c r="AD190" i="1"/>
  <c r="AD191" i="1"/>
  <c r="AD192" i="1"/>
  <c r="AD193" i="1"/>
  <c r="AD194" i="1"/>
  <c r="AD195" i="1"/>
  <c r="AD196" i="1"/>
  <c r="AD197" i="1"/>
  <c r="AD198" i="1"/>
  <c r="AC200" i="1"/>
  <c r="AC201" i="1"/>
  <c r="AC202" i="1"/>
  <c r="AC203" i="1"/>
  <c r="AC205" i="1"/>
  <c r="AC207" i="1"/>
  <c r="AC209" i="1"/>
  <c r="AC211" i="1"/>
  <c r="AC213" i="1"/>
  <c r="AC215" i="1"/>
  <c r="AA216" i="1"/>
  <c r="AC216" i="1"/>
  <c r="AB217" i="1"/>
  <c r="AA220" i="1"/>
  <c r="AC220" i="1"/>
  <c r="AB221" i="1"/>
  <c r="AA224" i="1"/>
  <c r="AC224" i="1"/>
  <c r="AB225" i="1"/>
  <c r="AA226" i="1"/>
  <c r="AB227" i="1"/>
  <c r="AA228" i="1"/>
  <c r="AB229" i="1"/>
  <c r="AA232" i="1"/>
  <c r="AC232" i="1"/>
  <c r="AB233" i="1"/>
  <c r="AB234" i="1"/>
  <c r="AB235" i="1"/>
  <c r="AB236" i="1"/>
  <c r="AB237" i="1"/>
  <c r="AB238" i="1"/>
  <c r="AB239" i="1"/>
  <c r="AB240" i="1"/>
  <c r="AB241" i="1"/>
  <c r="AB243" i="1"/>
  <c r="AB244" i="1"/>
  <c r="AA245" i="1"/>
  <c r="AA246" i="1"/>
  <c r="AA247" i="1"/>
  <c r="AC248" i="1"/>
  <c r="AB250" i="1"/>
  <c r="AD250" i="1"/>
  <c r="AD251" i="1"/>
  <c r="AD252" i="1"/>
  <c r="AD253" i="1"/>
  <c r="AD254" i="1"/>
  <c r="AD255" i="1"/>
  <c r="AB256" i="1"/>
  <c r="AC257" i="1"/>
  <c r="AC258" i="1"/>
  <c r="AC259" i="1"/>
  <c r="AC260" i="1"/>
  <c r="AC261" i="1"/>
  <c r="AB262" i="1"/>
  <c r="AC263" i="1"/>
  <c r="AB264" i="1"/>
  <c r="AC265" i="1"/>
  <c r="AB266" i="1"/>
  <c r="AC267" i="1"/>
  <c r="AB268" i="1"/>
  <c r="AC269" i="1"/>
  <c r="AD270" i="1"/>
  <c r="AD271" i="1"/>
  <c r="AD272" i="1"/>
  <c r="AD273" i="1"/>
  <c r="AD274" i="1"/>
  <c r="AD275" i="1"/>
  <c r="AD276" i="1"/>
  <c r="AD277" i="1"/>
  <c r="AD278" i="1"/>
  <c r="AB279" i="1"/>
  <c r="AC280" i="1"/>
  <c r="AC281" i="1"/>
  <c r="AC282" i="1"/>
  <c r="AC283" i="1"/>
  <c r="AB284" i="1"/>
  <c r="AC285" i="1"/>
  <c r="AC286" i="1"/>
  <c r="AC287" i="1"/>
  <c r="AB288" i="1"/>
  <c r="AC289" i="1"/>
  <c r="AB290" i="1"/>
  <c r="AC291" i="1"/>
  <c r="AB292" i="1"/>
  <c r="AC293" i="1"/>
  <c r="AB294" i="1"/>
  <c r="AC295" i="1"/>
  <c r="AB296" i="1"/>
  <c r="AC297" i="1"/>
  <c r="AB298" i="1"/>
  <c r="AC299" i="1"/>
  <c r="AB300" i="1"/>
  <c r="AC301" i="1"/>
  <c r="AD302" i="1"/>
  <c r="AB303" i="1"/>
  <c r="AC304" i="1"/>
  <c r="AC305" i="1"/>
  <c r="AC306" i="1"/>
  <c r="AC307" i="1"/>
  <c r="AC308" i="1"/>
  <c r="AC309" i="1"/>
  <c r="AC310" i="1"/>
  <c r="AC311" i="1"/>
  <c r="AC312" i="1"/>
  <c r="AC313" i="1"/>
  <c r="AB325" i="1"/>
  <c r="AB327" i="1"/>
  <c r="AD329" i="1"/>
  <c r="AD330" i="1"/>
  <c r="AD331" i="1"/>
  <c r="AD332" i="1"/>
  <c r="AD333" i="1"/>
  <c r="AD334" i="1"/>
  <c r="AB335" i="1"/>
  <c r="AD341" i="1"/>
  <c r="AD342" i="1"/>
  <c r="AD343" i="1"/>
  <c r="AD344" i="1"/>
  <c r="AD345" i="1"/>
  <c r="AD346" i="1"/>
  <c r="AB347" i="1"/>
  <c r="AC348" i="1"/>
  <c r="AC349" i="1"/>
  <c r="AD350" i="1"/>
  <c r="AD351" i="1"/>
  <c r="AD352" i="1"/>
  <c r="AB354" i="1"/>
  <c r="AC355" i="1"/>
  <c r="AB356" i="1"/>
  <c r="AC357" i="1"/>
  <c r="AB358" i="1"/>
  <c r="AC359" i="1"/>
  <c r="AD360" i="1"/>
  <c r="AD361" i="1"/>
  <c r="AC363" i="1"/>
  <c r="AC364" i="1"/>
  <c r="AB365" i="1"/>
  <c r="AC366" i="1"/>
  <c r="AC367" i="1"/>
  <c r="AB368" i="1"/>
  <c r="AC370" i="1"/>
  <c r="AC371" i="1"/>
  <c r="AC372" i="1"/>
  <c r="AC373" i="1"/>
  <c r="AC374" i="1"/>
  <c r="AC375" i="1"/>
  <c r="AC377" i="1"/>
  <c r="AC378" i="1"/>
  <c r="AB381" i="1"/>
  <c r="AD381" i="1"/>
  <c r="AD382" i="1"/>
  <c r="AD384" i="1"/>
  <c r="AC385" i="1"/>
  <c r="AC386" i="1"/>
  <c r="AC387" i="1"/>
  <c r="AC388" i="1"/>
  <c r="AC389" i="1"/>
  <c r="AC390" i="1"/>
  <c r="AC391" i="1"/>
  <c r="AD395" i="1"/>
  <c r="AD396" i="1"/>
  <c r="AD397" i="1"/>
  <c r="AD398" i="1"/>
  <c r="AD399" i="1"/>
  <c r="AD400" i="1"/>
  <c r="AB401" i="1"/>
  <c r="AC402" i="1"/>
  <c r="AC403" i="1"/>
  <c r="AC404" i="1"/>
  <c r="AC410" i="1"/>
  <c r="AC412" i="1"/>
  <c r="AC420" i="1"/>
  <c r="AD423" i="1"/>
  <c r="AD424" i="1"/>
  <c r="AC429" i="1"/>
  <c r="AC431" i="1"/>
  <c r="AC432" i="1"/>
  <c r="AC433" i="1"/>
  <c r="AC435" i="1"/>
  <c r="AD436" i="1"/>
  <c r="AD437" i="1"/>
  <c r="AD438" i="1"/>
  <c r="AD439" i="1"/>
  <c r="AD440" i="1"/>
  <c r="AD441" i="1"/>
  <c r="AD442" i="1"/>
  <c r="AD443" i="1"/>
  <c r="AD444" i="1"/>
  <c r="AD445" i="1"/>
  <c r="AD446" i="1"/>
  <c r="AB448" i="1"/>
  <c r="AD448" i="1"/>
  <c r="AD449" i="1"/>
  <c r="AD450" i="1"/>
  <c r="AD451" i="1"/>
  <c r="AC455" i="1"/>
  <c r="AC456" i="1"/>
  <c r="AC457" i="1"/>
  <c r="AC458" i="1"/>
  <c r="AC459" i="1"/>
  <c r="AC460" i="1"/>
  <c r="AC461" i="1"/>
  <c r="AB463" i="1"/>
  <c r="AD463" i="1"/>
  <c r="AD464" i="1"/>
  <c r="AB467" i="1"/>
  <c r="AD467" i="1"/>
  <c r="AD468" i="1"/>
  <c r="AC469" i="1"/>
  <c r="AC470" i="1"/>
  <c r="AC472" i="1"/>
  <c r="AC475" i="1"/>
  <c r="AC476" i="1"/>
  <c r="AC477" i="1"/>
  <c r="AB478" i="1"/>
  <c r="AC479" i="1"/>
  <c r="AD480" i="1"/>
  <c r="AD481" i="1"/>
  <c r="AD482" i="1"/>
  <c r="AB483" i="1"/>
  <c r="AC484" i="1"/>
  <c r="AD485" i="1"/>
  <c r="AD486" i="1"/>
  <c r="AB487" i="1"/>
  <c r="AC488" i="1"/>
  <c r="AB489" i="1"/>
  <c r="AC490" i="1"/>
  <c r="AC492" i="1"/>
  <c r="AC493" i="1"/>
  <c r="AC494" i="1"/>
  <c r="AC495" i="1"/>
  <c r="AC496" i="1"/>
  <c r="AC497" i="1"/>
  <c r="AC498" i="1"/>
  <c r="AC499" i="1"/>
  <c r="AC500" i="1"/>
  <c r="AC501" i="1"/>
  <c r="AC504" i="1"/>
  <c r="AC505" i="1"/>
  <c r="AC507" i="1"/>
  <c r="AC508" i="1"/>
  <c r="AC509" i="1"/>
  <c r="AC510" i="1"/>
  <c r="AA512" i="1"/>
  <c r="AC513" i="1"/>
  <c r="AA514" i="1"/>
  <c r="AC515" i="1"/>
  <c r="AA516" i="1"/>
  <c r="AC517" i="1"/>
  <c r="AA518" i="1"/>
  <c r="AC519" i="1"/>
  <c r="AA520" i="1"/>
  <c r="AC521" i="1"/>
  <c r="AA522" i="1"/>
  <c r="AC523" i="1"/>
  <c r="AA524" i="1"/>
  <c r="AC525" i="1"/>
  <c r="AA526" i="1"/>
  <c r="AC527" i="1"/>
  <c r="AA528" i="1"/>
  <c r="AC529" i="1"/>
  <c r="AA530" i="1"/>
  <c r="AC531" i="1"/>
  <c r="AA532" i="1"/>
  <c r="AC533" i="1"/>
  <c r="AA534" i="1"/>
  <c r="AC535" i="1"/>
  <c r="AA536" i="1"/>
  <c r="AC537" i="1"/>
  <c r="AA538" i="1"/>
  <c r="AC539" i="1"/>
  <c r="AA540" i="1"/>
  <c r="AC541" i="1"/>
  <c r="AA542" i="1"/>
  <c r="AC543" i="1"/>
  <c r="AA544" i="1"/>
  <c r="AC545" i="1"/>
  <c r="AA546" i="1"/>
  <c r="AC547" i="1"/>
  <c r="AA548" i="1"/>
  <c r="AC549" i="1"/>
  <c r="AA550" i="1"/>
  <c r="AC551" i="1"/>
  <c r="AA552" i="1"/>
  <c r="AC553" i="1"/>
  <c r="AB199" i="1"/>
  <c r="AB362" i="1"/>
  <c r="AB379" i="1"/>
  <c r="AB383" i="1"/>
  <c r="AB425" i="1"/>
  <c r="AC452" i="1"/>
  <c r="AC453" i="1"/>
  <c r="AD454" i="1"/>
  <c r="AB465" i="1"/>
  <c r="AB474" i="1"/>
  <c r="AC491" i="1"/>
  <c r="AD506" i="1"/>
  <c r="AC506" i="1"/>
  <c r="AC512" i="1"/>
  <c r="AC514" i="1"/>
  <c r="AC516" i="1"/>
  <c r="AC518" i="1"/>
  <c r="AC520" i="1"/>
  <c r="AC522" i="1"/>
  <c r="AC524" i="1"/>
  <c r="AC526" i="1"/>
  <c r="AC528" i="1"/>
  <c r="AC530" i="1"/>
  <c r="AC532" i="1"/>
  <c r="AC534" i="1"/>
  <c r="AC536" i="1"/>
  <c r="AC538" i="1"/>
  <c r="AC540" i="1"/>
  <c r="AC542" i="1"/>
  <c r="AC544" i="1"/>
  <c r="AC546" i="1"/>
  <c r="AC548" i="1"/>
  <c r="AC550" i="1"/>
  <c r="AC552" i="1"/>
  <c r="AB554" i="1"/>
  <c r="AA554" i="1"/>
  <c r="AB556" i="1"/>
  <c r="AA556" i="1"/>
  <c r="AB558" i="1"/>
  <c r="AA558" i="1"/>
  <c r="AB560" i="1"/>
  <c r="AA560" i="1"/>
  <c r="AB562" i="1"/>
  <c r="AA562" i="1"/>
  <c r="AB564" i="1"/>
  <c r="AA564" i="1"/>
  <c r="AB566" i="1"/>
  <c r="AA566" i="1"/>
  <c r="AB568" i="1"/>
  <c r="AA568" i="1"/>
  <c r="AB570" i="1"/>
  <c r="AA570" i="1"/>
  <c r="AB572" i="1"/>
  <c r="AA572" i="1"/>
  <c r="AB574" i="1"/>
  <c r="AA574" i="1"/>
  <c r="AB576" i="1"/>
  <c r="AA576" i="1"/>
  <c r="AB578" i="1"/>
  <c r="AA578" i="1"/>
  <c r="AB580" i="1"/>
  <c r="AA580" i="1"/>
  <c r="AB582" i="1"/>
  <c r="AA582" i="1"/>
  <c r="AB584" i="1"/>
  <c r="AA584" i="1"/>
  <c r="AB586" i="1"/>
  <c r="AC586" i="1"/>
  <c r="AA586" i="1"/>
  <c r="AC555" i="1"/>
  <c r="AC557" i="1"/>
  <c r="AC559" i="1"/>
  <c r="AC561" i="1"/>
  <c r="AC563" i="1"/>
  <c r="AC565" i="1"/>
  <c r="AC567" i="1"/>
  <c r="AC569" i="1"/>
  <c r="AC571" i="1"/>
  <c r="AC573" i="1"/>
  <c r="AC575" i="1"/>
  <c r="AC577" i="1"/>
  <c r="AC579" i="1"/>
  <c r="AC581" i="1"/>
  <c r="AC583" i="1"/>
  <c r="AC585" i="1"/>
  <c r="AC587" i="1"/>
  <c r="AA588" i="1"/>
  <c r="AC589" i="1"/>
  <c r="AA590" i="1"/>
  <c r="AC591" i="1"/>
  <c r="AA592" i="1"/>
  <c r="AC593" i="1"/>
  <c r="AA594" i="1"/>
  <c r="AC595" i="1"/>
  <c r="AA596" i="1"/>
  <c r="AC597" i="1"/>
  <c r="AA598" i="1"/>
  <c r="AC599" i="1"/>
  <c r="AA600" i="1"/>
  <c r="AC601" i="1"/>
  <c r="AA602" i="1"/>
  <c r="AC603" i="1"/>
  <c r="AA604" i="1"/>
  <c r="AC605" i="1"/>
  <c r="AA606" i="1"/>
  <c r="AC607" i="1"/>
  <c r="AA608" i="1"/>
  <c r="AC609" i="1"/>
  <c r="AA610" i="1"/>
  <c r="AC611" i="1"/>
  <c r="AA612" i="1"/>
  <c r="AC613" i="1"/>
  <c r="AA614" i="1"/>
  <c r="AC615" i="1"/>
  <c r="AA616" i="1"/>
  <c r="AC617" i="1"/>
  <c r="AA618" i="1"/>
  <c r="AC619" i="1"/>
  <c r="AA620" i="1"/>
  <c r="AC621" i="1"/>
  <c r="AA622" i="1"/>
  <c r="AC623" i="1"/>
  <c r="AA624" i="1"/>
  <c r="AC625" i="1"/>
  <c r="AA626" i="1"/>
  <c r="AC627" i="1"/>
  <c r="AA628" i="1"/>
  <c r="AC629" i="1"/>
  <c r="AA630" i="1"/>
  <c r="AC631" i="1"/>
  <c r="AA632" i="1"/>
  <c r="AC633" i="1"/>
  <c r="AA634" i="1"/>
  <c r="AC635" i="1"/>
  <c r="AA636" i="1"/>
  <c r="AC637" i="1"/>
  <c r="AA638" i="1"/>
  <c r="AC639" i="1"/>
  <c r="AA640" i="1"/>
  <c r="AC641" i="1"/>
  <c r="AA642" i="1"/>
  <c r="AC643" i="1"/>
  <c r="AA644" i="1"/>
  <c r="AA645" i="1"/>
  <c r="AA646" i="1"/>
  <c r="AA798" i="1"/>
  <c r="AC799" i="1"/>
  <c r="AA800" i="1"/>
  <c r="AC801" i="1"/>
  <c r="AA802" i="1"/>
  <c r="AC803" i="1"/>
  <c r="AA804" i="1"/>
  <c r="AC805" i="1"/>
  <c r="AA806" i="1"/>
  <c r="AC807" i="1"/>
  <c r="AA808" i="1"/>
  <c r="AC809" i="1"/>
  <c r="AA810" i="1"/>
  <c r="AC811" i="1"/>
  <c r="AA812" i="1"/>
  <c r="AC813" i="1"/>
  <c r="AA814" i="1"/>
  <c r="AC815" i="1"/>
  <c r="AA816" i="1"/>
  <c r="AC817" i="1"/>
  <c r="AA818" i="1"/>
  <c r="AC819" i="1"/>
  <c r="AA820" i="1"/>
  <c r="AC821" i="1"/>
  <c r="AA822" i="1"/>
  <c r="AC823" i="1"/>
  <c r="AA824" i="1"/>
  <c r="AC825" i="1"/>
  <c r="AA826" i="1"/>
  <c r="AC827" i="1"/>
  <c r="AA828" i="1"/>
  <c r="AC829" i="1"/>
  <c r="AA830" i="1"/>
  <c r="AC831" i="1"/>
  <c r="AA832" i="1"/>
  <c r="AC833" i="1"/>
  <c r="AA834" i="1"/>
  <c r="AC835" i="1"/>
  <c r="AA836" i="1"/>
  <c r="AC837" i="1"/>
  <c r="AA838" i="1"/>
  <c r="AC839" i="1"/>
  <c r="AA840" i="1"/>
  <c r="AC841" i="1"/>
  <c r="AA842" i="1"/>
  <c r="AC843" i="1"/>
  <c r="AA844" i="1"/>
  <c r="AC845" i="1"/>
  <c r="AA846" i="1"/>
  <c r="AC847" i="1"/>
  <c r="AA848" i="1"/>
  <c r="AC849" i="1"/>
  <c r="AA850" i="1"/>
  <c r="AC851" i="1"/>
  <c r="AA852" i="1"/>
  <c r="AC853" i="1"/>
  <c r="AA854" i="1"/>
  <c r="AC855" i="1"/>
  <c r="AA856" i="1"/>
  <c r="AC857" i="1"/>
  <c r="AA858" i="1"/>
  <c r="AC859" i="1"/>
  <c r="AA860" i="1"/>
  <c r="AC861" i="1"/>
  <c r="AA862" i="1"/>
  <c r="AC863" i="1"/>
  <c r="AA864" i="1"/>
  <c r="AC865" i="1"/>
  <c r="AA866" i="1"/>
  <c r="AC867" i="1"/>
  <c r="AA868" i="1"/>
  <c r="AC869" i="1"/>
  <c r="AA870" i="1"/>
  <c r="AC871" i="1"/>
  <c r="AA872" i="1"/>
  <c r="AC873" i="1"/>
  <c r="AA874" i="1"/>
  <c r="AC875" i="1"/>
  <c r="AA876" i="1"/>
  <c r="AC877" i="1"/>
  <c r="AA878" i="1"/>
  <c r="AC879" i="1"/>
  <c r="AA880" i="1"/>
  <c r="AC881" i="1"/>
  <c r="AA882" i="1"/>
  <c r="AC883" i="1"/>
  <c r="AA884" i="1"/>
  <c r="AC885" i="1"/>
  <c r="AA886" i="1"/>
  <c r="AC887" i="1"/>
  <c r="AA888" i="1"/>
  <c r="AC889" i="1"/>
  <c r="AA890" i="1"/>
  <c r="AC891" i="1"/>
  <c r="AA892" i="1"/>
  <c r="AC893" i="1"/>
  <c r="AA894" i="1"/>
  <c r="AC895" i="1"/>
  <c r="AA896" i="1"/>
  <c r="AC897" i="1"/>
  <c r="AA898" i="1"/>
  <c r="AC899" i="1"/>
  <c r="AA900" i="1"/>
  <c r="AC901" i="1"/>
  <c r="AA902" i="1"/>
  <c r="AC903" i="1"/>
  <c r="AA904" i="1"/>
  <c r="AC905" i="1"/>
  <c r="AA906" i="1"/>
  <c r="AC907" i="1"/>
  <c r="AA908" i="1"/>
  <c r="AC909" i="1"/>
  <c r="AA910" i="1"/>
  <c r="AC911" i="1"/>
  <c r="AA912" i="1"/>
  <c r="AA914" i="1"/>
  <c r="AA916" i="1"/>
  <c r="AA918" i="1"/>
  <c r="AA920" i="1"/>
  <c r="AA922" i="1"/>
  <c r="AA924" i="1"/>
  <c r="AA926" i="1"/>
  <c r="AA928" i="1"/>
  <c r="AA930" i="1"/>
  <c r="AA932" i="1"/>
  <c r="AA934" i="1"/>
  <c r="AA936" i="1"/>
  <c r="AA938" i="1"/>
  <c r="AA940" i="1"/>
  <c r="AA942" i="1"/>
  <c r="AA944" i="1"/>
  <c r="AA946" i="1"/>
  <c r="AA948" i="1"/>
  <c r="AA950" i="1"/>
  <c r="AA952" i="1"/>
  <c r="AA954" i="1"/>
  <c r="AA956" i="1"/>
  <c r="AA958" i="1"/>
  <c r="AA960" i="1"/>
  <c r="AA962" i="1"/>
  <c r="AA964" i="1"/>
  <c r="AA966" i="1"/>
  <c r="AA968" i="1"/>
  <c r="AA970" i="1"/>
  <c r="AA972" i="1"/>
  <c r="AA974" i="1"/>
  <c r="AA976" i="1"/>
  <c r="AA978" i="1"/>
  <c r="AA980" i="1"/>
  <c r="AA982" i="1"/>
  <c r="AA984" i="1"/>
  <c r="AA986" i="1"/>
  <c r="AA988" i="1"/>
  <c r="AA990" i="1"/>
  <c r="AA992" i="1"/>
  <c r="AA994" i="1"/>
  <c r="AA996" i="1"/>
  <c r="AA998" i="1"/>
  <c r="AA1000" i="1"/>
  <c r="AA1002" i="1"/>
  <c r="AA1004" i="1"/>
  <c r="AA1006" i="1"/>
  <c r="AA1008" i="1"/>
  <c r="AA1010" i="1"/>
  <c r="AA1012" i="1"/>
  <c r="AA1014" i="1"/>
  <c r="AA1016" i="1"/>
  <c r="AA1018" i="1"/>
  <c r="AA1020" i="1"/>
  <c r="AA1022" i="1"/>
  <c r="AA1024" i="1"/>
  <c r="AA1026" i="1"/>
  <c r="AA1028" i="1"/>
  <c r="AA1030" i="1"/>
  <c r="AA1032" i="1"/>
  <c r="AA1034" i="1"/>
  <c r="AA1036" i="1"/>
  <c r="AA1038" i="1"/>
  <c r="AA1040" i="1"/>
  <c r="AA1042" i="1"/>
  <c r="AA1044" i="1"/>
  <c r="AA1046" i="1"/>
  <c r="AA1048" i="1"/>
  <c r="AA1050" i="1"/>
  <c r="AA1052" i="1"/>
  <c r="AA1054" i="1"/>
  <c r="AA1056" i="1"/>
  <c r="AA1058" i="1"/>
  <c r="AA1060" i="1"/>
  <c r="AA1062" i="1"/>
  <c r="AA1064" i="1"/>
  <c r="AA1066" i="1"/>
  <c r="AA1068" i="1"/>
  <c r="AA1070" i="1"/>
  <c r="AA1072" i="1"/>
  <c r="AA1074" i="1"/>
  <c r="AA1076" i="1"/>
  <c r="AA1078" i="1"/>
  <c r="AA1080" i="1"/>
  <c r="AA1082" i="1"/>
  <c r="AA1084" i="1"/>
  <c r="AA1086" i="1"/>
  <c r="AA1088" i="1"/>
  <c r="AA1090" i="1"/>
  <c r="AA1092" i="1"/>
  <c r="AA1094" i="1"/>
  <c r="AA1096" i="1"/>
  <c r="AA1098" i="1"/>
  <c r="AA1100" i="1"/>
  <c r="AA1102" i="1"/>
  <c r="AA1104" i="1"/>
  <c r="AA1106" i="1"/>
  <c r="AA1108" i="1"/>
  <c r="AA1110" i="1"/>
  <c r="AA1112" i="1"/>
  <c r="AA1114" i="1"/>
  <c r="AA1116" i="1"/>
  <c r="AA1118" i="1"/>
  <c r="AA1120" i="1"/>
  <c r="AA1122" i="1"/>
  <c r="AA1124" i="1"/>
  <c r="AA1126" i="1"/>
  <c r="AA1128" i="1"/>
  <c r="AA1130" i="1"/>
  <c r="AA1132" i="1"/>
  <c r="AA1134" i="1"/>
  <c r="AA1136" i="1"/>
  <c r="AA1138" i="1"/>
  <c r="AA1140" i="1"/>
  <c r="AA1142" i="1"/>
  <c r="AA1144" i="1"/>
  <c r="AA1146" i="1"/>
  <c r="AA1148" i="1"/>
  <c r="AA1150" i="1"/>
  <c r="AA1152" i="1"/>
  <c r="AA1154" i="1"/>
  <c r="AA1156" i="1"/>
  <c r="AA1158" i="1"/>
  <c r="AA1160" i="1"/>
  <c r="AA1162" i="1"/>
  <c r="AA1164" i="1"/>
  <c r="AA1166" i="1"/>
  <c r="AA1168" i="1"/>
  <c r="AA1170" i="1"/>
  <c r="AA1172" i="1"/>
  <c r="AA1174" i="1"/>
  <c r="AA1176" i="1"/>
  <c r="AA1178" i="1"/>
  <c r="AA1180" i="1"/>
  <c r="AA1182" i="1"/>
  <c r="AA1184" i="1"/>
  <c r="AA1186" i="1"/>
  <c r="AA1188" i="1"/>
  <c r="AA1190" i="1"/>
  <c r="AA1192" i="1"/>
  <c r="AA1194" i="1"/>
  <c r="AA1196" i="1"/>
  <c r="AA1198" i="1"/>
  <c r="AA1200" i="1"/>
  <c r="AA1202" i="1"/>
  <c r="AA1204" i="1"/>
  <c r="AA1206" i="1"/>
  <c r="AA1208" i="1"/>
  <c r="AA1210" i="1"/>
  <c r="AA1212" i="1"/>
  <c r="AC1214" i="1"/>
  <c r="AC1216" i="1"/>
  <c r="AC1218" i="1"/>
  <c r="AA1219" i="1"/>
  <c r="AA1228" i="1"/>
  <c r="AC1230" i="1"/>
  <c r="AC1232" i="1"/>
  <c r="AA1289" i="1"/>
  <c r="AA1291" i="1"/>
  <c r="AA1293" i="1"/>
  <c r="AA1295" i="1"/>
  <c r="AA1297" i="1"/>
  <c r="AA1299" i="1"/>
  <c r="AA1301" i="1"/>
  <c r="AA1303" i="1"/>
  <c r="AA1324" i="1"/>
  <c r="AA1330" i="1"/>
  <c r="AA1352" i="1"/>
  <c r="AA1356" i="1"/>
  <c r="AA1358" i="1"/>
  <c r="AA1390" i="1"/>
  <c r="AA1394" i="1"/>
  <c r="AA1396" i="1"/>
  <c r="AA1416" i="1"/>
  <c r="AA1426" i="1"/>
  <c r="AA1456" i="1"/>
  <c r="AA1537" i="1"/>
  <c r="AC1539" i="1"/>
  <c r="AC1541" i="1"/>
  <c r="AC1543" i="1"/>
  <c r="AC1545" i="1"/>
  <c r="AC1547" i="1"/>
  <c r="AC1549" i="1"/>
  <c r="AA1592" i="1"/>
  <c r="AA1594" i="1"/>
  <c r="AA1596" i="1"/>
  <c r="AA1598" i="1"/>
  <c r="AA1600" i="1"/>
  <c r="AA1602" i="1"/>
  <c r="AA1604" i="1"/>
  <c r="AA1606" i="1"/>
  <c r="AC1607" i="1"/>
  <c r="AA1608" i="1"/>
  <c r="AC1609" i="1"/>
  <c r="AA1610" i="1"/>
  <c r="AC1611" i="1"/>
  <c r="AA1612" i="1"/>
  <c r="AC1613" i="1"/>
  <c r="AA1614" i="1"/>
  <c r="AC1615" i="1"/>
  <c r="AA1616" i="1"/>
  <c r="AC1617" i="1"/>
  <c r="AA1618" i="1"/>
  <c r="AA1619" i="1"/>
  <c r="AA1621" i="1"/>
  <c r="AC1622" i="1"/>
  <c r="AA1623" i="1"/>
  <c r="AC1624" i="1"/>
  <c r="AA1625" i="1"/>
  <c r="AC1626" i="1"/>
  <c r="AA1627" i="1"/>
  <c r="AC1628" i="1"/>
  <c r="AA1629" i="1"/>
  <c r="AC1630" i="1"/>
  <c r="AA1631" i="1"/>
  <c r="AC1632" i="1"/>
  <c r="AA1633" i="1"/>
  <c r="AA1655" i="1"/>
  <c r="AA1657" i="1"/>
  <c r="AA1659" i="1"/>
  <c r="AA1661" i="1"/>
  <c r="AA1663" i="1"/>
  <c r="AA1665" i="1"/>
  <c r="AC1666" i="1"/>
  <c r="AC1668" i="1"/>
  <c r="AC1670" i="1"/>
  <c r="AC1672" i="1"/>
  <c r="AC1674" i="1"/>
  <c r="AC1676" i="1"/>
  <c r="AC1678" i="1"/>
  <c r="AA1681" i="1"/>
  <c r="AA1683" i="1"/>
  <c r="AA1685" i="1"/>
  <c r="AA1687" i="1"/>
  <c r="AA1689" i="1"/>
  <c r="AA1691" i="1"/>
  <c r="AC1692" i="1"/>
  <c r="AA1693" i="1"/>
  <c r="AC1694" i="1"/>
  <c r="AA1695" i="1"/>
  <c r="AC1696" i="1"/>
  <c r="AA1697" i="1"/>
  <c r="AC1698" i="1"/>
  <c r="AA1699" i="1"/>
  <c r="AC1700" i="1"/>
  <c r="AA1701" i="1"/>
  <c r="AC1702" i="1"/>
  <c r="AA1703" i="1"/>
  <c r="AC1704" i="1"/>
  <c r="AA1705" i="1"/>
  <c r="AC1706" i="1"/>
  <c r="AA1707" i="1"/>
  <c r="AC1708" i="1"/>
  <c r="AA1709" i="1"/>
  <c r="AC1710" i="1"/>
  <c r="AA1711" i="1"/>
  <c r="AC1712" i="1"/>
  <c r="AA1713" i="1"/>
  <c r="AC1714" i="1"/>
  <c r="AA1715" i="1"/>
  <c r="AC1716" i="1"/>
  <c r="AA1717" i="1"/>
  <c r="AC1718" i="1"/>
  <c r="AA1719" i="1"/>
  <c r="AC1720" i="1"/>
  <c r="AA1721" i="1"/>
  <c r="AC1722" i="1"/>
  <c r="AA1723" i="1"/>
  <c r="AC1724" i="1"/>
  <c r="AA1725" i="1"/>
  <c r="AC1726" i="1"/>
  <c r="AA1727" i="1"/>
  <c r="AC1728" i="1"/>
  <c r="AA1729" i="1"/>
  <c r="AC1730" i="1"/>
  <c r="AA1731" i="1"/>
  <c r="AC1732" i="1"/>
  <c r="AA1733" i="1"/>
  <c r="AA1738" i="1"/>
  <c r="AA1745" i="1"/>
  <c r="AC1760" i="1"/>
  <c r="AA1761" i="1"/>
  <c r="AC1762" i="1"/>
  <c r="AC1764" i="1"/>
  <c r="AC1766" i="1"/>
  <c r="AA1767" i="1"/>
  <c r="AA1769" i="1"/>
  <c r="AA1771" i="1"/>
  <c r="AA1791" i="1"/>
  <c r="AC1792" i="1"/>
  <c r="AA1793" i="1"/>
  <c r="AC1794" i="1"/>
  <c r="AA1795" i="1"/>
  <c r="AC1796" i="1"/>
  <c r="AA1797" i="1"/>
  <c r="AC1798" i="1"/>
  <c r="AA1799" i="1"/>
  <c r="AC1800" i="1"/>
  <c r="AA1801" i="1"/>
  <c r="AC1802" i="1"/>
  <c r="AA1803" i="1"/>
  <c r="AC1804" i="1"/>
  <c r="AA1805" i="1"/>
  <c r="AC1806" i="1"/>
  <c r="AA1807" i="1"/>
  <c r="AC1808" i="1"/>
  <c r="AC1810" i="1"/>
  <c r="AA1811" i="1"/>
  <c r="AC1812" i="1"/>
  <c r="AA1813" i="1"/>
  <c r="AC1814" i="1"/>
  <c r="AA1817" i="1"/>
  <c r="AC1818" i="1"/>
  <c r="AA1819" i="1"/>
  <c r="AC1820" i="1"/>
  <c r="AA1821" i="1"/>
  <c r="AC1822" i="1"/>
  <c r="AA1823" i="1"/>
  <c r="AC1824" i="1"/>
  <c r="AA1825" i="1"/>
  <c r="AB1826" i="1"/>
  <c r="AA1826" i="1"/>
  <c r="AC588" i="1"/>
  <c r="AC590" i="1"/>
  <c r="AC592" i="1"/>
  <c r="AC594" i="1"/>
  <c r="AC596" i="1"/>
  <c r="AC598" i="1"/>
  <c r="AC600" i="1"/>
  <c r="AC602" i="1"/>
  <c r="AC604" i="1"/>
  <c r="AC606" i="1"/>
  <c r="AC608" i="1"/>
  <c r="AC610" i="1"/>
  <c r="AC612" i="1"/>
  <c r="AC614" i="1"/>
  <c r="AC616" i="1"/>
  <c r="AC618" i="1"/>
  <c r="AC620" i="1"/>
  <c r="AC622" i="1"/>
  <c r="AC624" i="1"/>
  <c r="AC626" i="1"/>
  <c r="AC628" i="1"/>
  <c r="AC630" i="1"/>
  <c r="AC632" i="1"/>
  <c r="AC634" i="1"/>
  <c r="AC636" i="1"/>
  <c r="AC638" i="1"/>
  <c r="AC640" i="1"/>
  <c r="AC642" i="1"/>
  <c r="AC798" i="1"/>
  <c r="AC800" i="1"/>
  <c r="AC802" i="1"/>
  <c r="AC804" i="1"/>
  <c r="AC806" i="1"/>
  <c r="AC808" i="1"/>
  <c r="AC810" i="1"/>
  <c r="AC812" i="1"/>
  <c r="AC814" i="1"/>
  <c r="AC816" i="1"/>
  <c r="AC818" i="1"/>
  <c r="AC820" i="1"/>
  <c r="AC822" i="1"/>
  <c r="AC824" i="1"/>
  <c r="AC826" i="1"/>
  <c r="AC828" i="1"/>
  <c r="AC830" i="1"/>
  <c r="AC832" i="1"/>
  <c r="AC834" i="1"/>
  <c r="AC836" i="1"/>
  <c r="AC838" i="1"/>
  <c r="AC840" i="1"/>
  <c r="AC842" i="1"/>
  <c r="AC844" i="1"/>
  <c r="AC846" i="1"/>
  <c r="AC848" i="1"/>
  <c r="AC850" i="1"/>
  <c r="AC852" i="1"/>
  <c r="AC854" i="1"/>
  <c r="AC856" i="1"/>
  <c r="AC858" i="1"/>
  <c r="AC860" i="1"/>
  <c r="AC862" i="1"/>
  <c r="AC864" i="1"/>
  <c r="AC866" i="1"/>
  <c r="AC868" i="1"/>
  <c r="AC870" i="1"/>
  <c r="AC872" i="1"/>
  <c r="AC874" i="1"/>
  <c r="AC876" i="1"/>
  <c r="AC878" i="1"/>
  <c r="AC880" i="1"/>
  <c r="AC882" i="1"/>
  <c r="AC884" i="1"/>
  <c r="AC886" i="1"/>
  <c r="AC888" i="1"/>
  <c r="AC890" i="1"/>
  <c r="AC892" i="1"/>
  <c r="AC894" i="1"/>
  <c r="AC896" i="1"/>
  <c r="AC898" i="1"/>
  <c r="AC900" i="1"/>
  <c r="AC902" i="1"/>
  <c r="AC904" i="1"/>
  <c r="AC906" i="1"/>
  <c r="AC908" i="1"/>
  <c r="AC910" i="1"/>
  <c r="AC912" i="1"/>
  <c r="AC914" i="1"/>
  <c r="AC916" i="1"/>
  <c r="AC918" i="1"/>
  <c r="AC920" i="1"/>
  <c r="AC922" i="1"/>
  <c r="AC924" i="1"/>
  <c r="AC926" i="1"/>
  <c r="AC928" i="1"/>
  <c r="AC930" i="1"/>
  <c r="AC932" i="1"/>
  <c r="AC934" i="1"/>
  <c r="AC936" i="1"/>
  <c r="AC938" i="1"/>
  <c r="AC940" i="1"/>
  <c r="AC942" i="1"/>
  <c r="AC944" i="1"/>
  <c r="AC946" i="1"/>
  <c r="AC948" i="1"/>
  <c r="AC950" i="1"/>
  <c r="AC952" i="1"/>
  <c r="AC954" i="1"/>
  <c r="AC956" i="1"/>
  <c r="AC958" i="1"/>
  <c r="AC960" i="1"/>
  <c r="AC962" i="1"/>
  <c r="AC964" i="1"/>
  <c r="AC966" i="1"/>
  <c r="AC968" i="1"/>
  <c r="AC970" i="1"/>
  <c r="AC972" i="1"/>
  <c r="AC974" i="1"/>
  <c r="AC976" i="1"/>
  <c r="AC978" i="1"/>
  <c r="AC980" i="1"/>
  <c r="AC982" i="1"/>
  <c r="AC984" i="1"/>
  <c r="AC986" i="1"/>
  <c r="AC988" i="1"/>
  <c r="AC990" i="1"/>
  <c r="AC992" i="1"/>
  <c r="AC994" i="1"/>
  <c r="AC996" i="1"/>
  <c r="AC998" i="1"/>
  <c r="AC1000" i="1"/>
  <c r="AC1002" i="1"/>
  <c r="AC1004" i="1"/>
  <c r="AC1006" i="1"/>
  <c r="AC1008" i="1"/>
  <c r="AC1010" i="1"/>
  <c r="AC1012" i="1"/>
  <c r="AC1014" i="1"/>
  <c r="AC1016" i="1"/>
  <c r="AC1018" i="1"/>
  <c r="AC1020" i="1"/>
  <c r="AC1022" i="1"/>
  <c r="AC1024" i="1"/>
  <c r="AC1026" i="1"/>
  <c r="AC1028" i="1"/>
  <c r="AC1030" i="1"/>
  <c r="AC1032" i="1"/>
  <c r="AC1034" i="1"/>
  <c r="AC1036" i="1"/>
  <c r="AC1038" i="1"/>
  <c r="AC1040" i="1"/>
  <c r="AC1042" i="1"/>
  <c r="AC1044" i="1"/>
  <c r="AC1046" i="1"/>
  <c r="AC1048" i="1"/>
  <c r="AC1050" i="1"/>
  <c r="AC1052" i="1"/>
  <c r="AC1054" i="1"/>
  <c r="AC1056" i="1"/>
  <c r="AC1058" i="1"/>
  <c r="AC1060" i="1"/>
  <c r="AC1062" i="1"/>
  <c r="AC1064" i="1"/>
  <c r="AC1066" i="1"/>
  <c r="AC1068" i="1"/>
  <c r="AC1070" i="1"/>
  <c r="AC1072" i="1"/>
  <c r="AC1074" i="1"/>
  <c r="AC1076" i="1"/>
  <c r="AC1078" i="1"/>
  <c r="AC1080" i="1"/>
  <c r="AC1082" i="1"/>
  <c r="AC1084" i="1"/>
  <c r="AC1086" i="1"/>
  <c r="AC1088" i="1"/>
  <c r="AC1090" i="1"/>
  <c r="AC1092" i="1"/>
  <c r="AC1094" i="1"/>
  <c r="AC1096" i="1"/>
  <c r="AC1098" i="1"/>
  <c r="AC1100" i="1"/>
  <c r="AC1102" i="1"/>
  <c r="AC1104" i="1"/>
  <c r="AC1106" i="1"/>
  <c r="AC1108" i="1"/>
  <c r="AC1110" i="1"/>
  <c r="AC1112" i="1"/>
  <c r="AC1114" i="1"/>
  <c r="AC1116" i="1"/>
  <c r="AC1118" i="1"/>
  <c r="AC1120" i="1"/>
  <c r="AC1122" i="1"/>
  <c r="AC1124" i="1"/>
  <c r="AC1126" i="1"/>
  <c r="AC1128" i="1"/>
  <c r="AC1130" i="1"/>
  <c r="AC1132" i="1"/>
  <c r="AC1134" i="1"/>
  <c r="AC1136" i="1"/>
  <c r="AC1138" i="1"/>
  <c r="AC1140" i="1"/>
  <c r="AC1142" i="1"/>
  <c r="AC1144" i="1"/>
  <c r="AC1146" i="1"/>
  <c r="AC1148" i="1"/>
  <c r="AC1150" i="1"/>
  <c r="AC1152" i="1"/>
  <c r="AC1154" i="1"/>
  <c r="AC1156" i="1"/>
  <c r="AC1158" i="1"/>
  <c r="AC1160" i="1"/>
  <c r="AC1162" i="1"/>
  <c r="AC1164" i="1"/>
  <c r="AC1166" i="1"/>
  <c r="AC1168" i="1"/>
  <c r="AC1170" i="1"/>
  <c r="AC1172" i="1"/>
  <c r="AC1174" i="1"/>
  <c r="AC1176" i="1"/>
  <c r="AC1178" i="1"/>
  <c r="AC1180" i="1"/>
  <c r="AC1182" i="1"/>
  <c r="AC1184" i="1"/>
  <c r="AC1186" i="1"/>
  <c r="AC1188" i="1"/>
  <c r="AC1190" i="1"/>
  <c r="AC1192" i="1"/>
  <c r="AC1194" i="1"/>
  <c r="AC1196" i="1"/>
  <c r="AC1198" i="1"/>
  <c r="AC1200" i="1"/>
  <c r="AC1202" i="1"/>
  <c r="AC1204" i="1"/>
  <c r="AC1206" i="1"/>
  <c r="AC1208" i="1"/>
  <c r="AC1210" i="1"/>
  <c r="AC1289" i="1"/>
  <c r="AC1291" i="1"/>
  <c r="AC1293" i="1"/>
  <c r="AC1295" i="1"/>
  <c r="AC1297" i="1"/>
  <c r="AC1299" i="1"/>
  <c r="AC1301" i="1"/>
  <c r="AC1303" i="1"/>
  <c r="AC1356" i="1"/>
  <c r="AC1394" i="1"/>
  <c r="AC1396" i="1"/>
  <c r="AA1539" i="1"/>
  <c r="AA1541" i="1"/>
  <c r="AA1543" i="1"/>
  <c r="AA1545" i="1"/>
  <c r="AA1547" i="1"/>
  <c r="AA1549" i="1"/>
  <c r="AA1580" i="1"/>
  <c r="AC1590" i="1"/>
  <c r="AC1592" i="1"/>
  <c r="AC1594" i="1"/>
  <c r="AC1596" i="1"/>
  <c r="AC1598" i="1"/>
  <c r="AC1600" i="1"/>
  <c r="AC1602" i="1"/>
  <c r="AC1604" i="1"/>
  <c r="AC1606" i="1"/>
  <c r="AC1608" i="1"/>
  <c r="AA1609" i="1"/>
  <c r="AC1610" i="1"/>
  <c r="AA1611" i="1"/>
  <c r="AC1612" i="1"/>
  <c r="AA1613" i="1"/>
  <c r="AC1614" i="1"/>
  <c r="AA1615" i="1"/>
  <c r="AC1616" i="1"/>
  <c r="AC1618" i="1"/>
  <c r="AC1619" i="1"/>
  <c r="AC1621" i="1"/>
  <c r="AC1623" i="1"/>
  <c r="AC1625" i="1"/>
  <c r="AC1627" i="1"/>
  <c r="AC1629" i="1"/>
  <c r="AC1631" i="1"/>
  <c r="AC1633" i="1"/>
  <c r="AC1655" i="1"/>
  <c r="AC1657" i="1"/>
  <c r="AC1659" i="1"/>
  <c r="AC1661" i="1"/>
  <c r="AC1663" i="1"/>
  <c r="AC1665" i="1"/>
  <c r="AA1666" i="1"/>
  <c r="AA1668" i="1"/>
  <c r="AA1670" i="1"/>
  <c r="AA1674" i="1"/>
  <c r="AC1681" i="1"/>
  <c r="AC1683" i="1"/>
  <c r="AC1685" i="1"/>
  <c r="AC1687" i="1"/>
  <c r="AC1689" i="1"/>
  <c r="AC1691" i="1"/>
  <c r="AC1693" i="1"/>
  <c r="AC1695" i="1"/>
  <c r="AC1697" i="1"/>
  <c r="AC1699" i="1"/>
  <c r="AC1701" i="1"/>
  <c r="AC1703" i="1"/>
  <c r="AC1705" i="1"/>
  <c r="AC1707" i="1"/>
  <c r="AC1709" i="1"/>
  <c r="AC1711" i="1"/>
  <c r="AC1713" i="1"/>
  <c r="AC1715" i="1"/>
  <c r="AC1717" i="1"/>
  <c r="AC1719" i="1"/>
  <c r="AC1721" i="1"/>
  <c r="AC1723" i="1"/>
  <c r="AC1725" i="1"/>
  <c r="AC1727" i="1"/>
  <c r="AC1729" i="1"/>
  <c r="AC1731" i="1"/>
  <c r="AC1733" i="1"/>
  <c r="AC1761" i="1"/>
  <c r="AC1767" i="1"/>
  <c r="AC1769" i="1"/>
  <c r="AC1771" i="1"/>
  <c r="AC1791" i="1"/>
  <c r="AC1793" i="1"/>
  <c r="AC1795" i="1"/>
  <c r="AC1797" i="1"/>
  <c r="AC1799" i="1"/>
  <c r="AC1801" i="1"/>
  <c r="AC1803" i="1"/>
  <c r="AC1805" i="1"/>
  <c r="AC1807" i="1"/>
  <c r="AC1811" i="1"/>
  <c r="AC1813" i="1"/>
  <c r="AC1817" i="1"/>
  <c r="AC1819" i="1"/>
  <c r="AC1821" i="1"/>
  <c r="AC1823" i="1"/>
  <c r="AC1825" i="1"/>
  <c r="AB1827" i="1"/>
  <c r="AA1827" i="1"/>
  <c r="AB1829" i="1"/>
  <c r="AA1829" i="1"/>
  <c r="AB1831" i="1"/>
  <c r="AA1831" i="1"/>
  <c r="AB1833" i="1"/>
  <c r="AA1833" i="1"/>
  <c r="AB1835" i="1"/>
  <c r="AA1835" i="1"/>
  <c r="AB1837" i="1"/>
  <c r="AA1837" i="1"/>
  <c r="AB1839" i="1"/>
  <c r="AA1839" i="1"/>
  <c r="AB1841" i="1"/>
  <c r="AA1841" i="1"/>
  <c r="AB1843" i="1"/>
  <c r="AC1843" i="1"/>
  <c r="AA1843" i="1"/>
  <c r="AC1828" i="1"/>
  <c r="AC1830" i="1"/>
  <c r="AC1832" i="1"/>
  <c r="AC1834" i="1"/>
  <c r="AC1836" i="1"/>
  <c r="AC1838" i="1"/>
  <c r="AC1840" i="1"/>
  <c r="AC1842" i="1"/>
  <c r="AC1844" i="1"/>
  <c r="AA1845" i="1"/>
  <c r="AC1846" i="1"/>
  <c r="AA1847" i="1"/>
  <c r="AC1848" i="1"/>
  <c r="AA1849" i="1"/>
  <c r="AC1850" i="1"/>
  <c r="AA1851" i="1"/>
  <c r="AC1852" i="1"/>
  <c r="AA1854" i="1"/>
  <c r="AA1856" i="1"/>
  <c r="AC1857" i="1"/>
  <c r="AA1858" i="1"/>
  <c r="AC1859" i="1"/>
  <c r="AA1860" i="1"/>
  <c r="AC1861" i="1"/>
  <c r="AA1862" i="1"/>
  <c r="AC1863" i="1"/>
  <c r="AA1864" i="1"/>
  <c r="AC1865" i="1"/>
  <c r="AA1866" i="1"/>
  <c r="AC1867" i="1"/>
  <c r="AA1868" i="1"/>
  <c r="AC1869" i="1"/>
  <c r="AA1870" i="1"/>
  <c r="AC1871" i="1"/>
  <c r="AA1872" i="1"/>
  <c r="AC1873" i="1"/>
  <c r="AA1874" i="1"/>
  <c r="AC1875" i="1"/>
  <c r="AA1876" i="1"/>
  <c r="AC1877" i="1"/>
  <c r="AA1878" i="1"/>
  <c r="AC1879" i="1"/>
  <c r="AA1880" i="1"/>
  <c r="AC1881" i="1"/>
  <c r="AA1882" i="1"/>
  <c r="AC1883" i="1"/>
  <c r="AA1884" i="1"/>
  <c r="AC1885" i="1"/>
  <c r="AA1886" i="1"/>
  <c r="AC1887" i="1"/>
  <c r="AA1888" i="1"/>
  <c r="AC1889" i="1"/>
  <c r="AA1890" i="1"/>
  <c r="AC1891" i="1"/>
  <c r="AA1892" i="1"/>
  <c r="AC1893" i="1"/>
  <c r="AA1894" i="1"/>
  <c r="AC1895" i="1"/>
  <c r="AA1896" i="1"/>
  <c r="AC1897" i="1"/>
  <c r="AA1898" i="1"/>
  <c r="AC1899" i="1"/>
  <c r="AA1900" i="1"/>
  <c r="AC1901" i="1"/>
  <c r="AA1902" i="1"/>
  <c r="AC1903" i="1"/>
  <c r="AA1904" i="1"/>
  <c r="AC1905" i="1"/>
  <c r="AA1906" i="1"/>
  <c r="AC1907" i="1"/>
  <c r="AA1908" i="1"/>
  <c r="AC1909" i="1"/>
  <c r="AA1910" i="1"/>
  <c r="AC1911" i="1"/>
  <c r="AA1912" i="1"/>
  <c r="AC1913" i="1"/>
  <c r="AA1914" i="1"/>
  <c r="AC1915" i="1"/>
  <c r="AC1917" i="1"/>
  <c r="AA1920" i="1"/>
  <c r="AA1922" i="1"/>
  <c r="AC1923" i="1"/>
  <c r="AA1924" i="1"/>
  <c r="AC1925" i="1"/>
  <c r="AA1926" i="1"/>
  <c r="AC1927" i="1"/>
  <c r="AA1928" i="1"/>
  <c r="AC1929" i="1"/>
  <c r="AA1930" i="1"/>
  <c r="AC1931" i="1"/>
  <c r="AA1932" i="1"/>
  <c r="AC1933" i="1"/>
  <c r="AA1934" i="1"/>
  <c r="AC1935" i="1"/>
  <c r="AA1936" i="1"/>
  <c r="AC1937" i="1"/>
  <c r="AA1938" i="1"/>
  <c r="AC1939" i="1"/>
  <c r="AA1940" i="1"/>
  <c r="AC1941" i="1"/>
  <c r="AA1942" i="1"/>
  <c r="AC1943" i="1"/>
  <c r="AA1944" i="1"/>
  <c r="AC1945" i="1"/>
  <c r="AA1946" i="1"/>
  <c r="AC1947" i="1"/>
  <c r="AA1948" i="1"/>
  <c r="AC1949" i="1"/>
  <c r="AA1950" i="1"/>
  <c r="AC1951" i="1"/>
  <c r="AA1952" i="1"/>
  <c r="AC1953" i="1"/>
  <c r="AA1954" i="1"/>
  <c r="AC1955" i="1"/>
  <c r="AA1956" i="1"/>
  <c r="AA1958" i="1"/>
  <c r="AC2002" i="1"/>
  <c r="AC2004" i="1"/>
  <c r="AA2006" i="1"/>
  <c r="AC2103" i="1"/>
  <c r="AA2122" i="1"/>
  <c r="AA2124" i="1"/>
  <c r="AC2126" i="1"/>
  <c r="AA2129" i="1"/>
  <c r="AC2130" i="1"/>
  <c r="AA2131" i="1"/>
  <c r="AC2132" i="1"/>
  <c r="AA2133" i="1"/>
  <c r="AC2134" i="1"/>
  <c r="AA2135" i="1"/>
  <c r="AC2136" i="1"/>
  <c r="AA2137" i="1"/>
  <c r="AC2138" i="1"/>
  <c r="AA2139" i="1"/>
  <c r="AC2140" i="1"/>
  <c r="AA2141" i="1"/>
  <c r="AC2142" i="1"/>
  <c r="AA2143" i="1"/>
  <c r="AC2144" i="1"/>
  <c r="AA2145" i="1"/>
  <c r="AC2146" i="1"/>
  <c r="AA2147" i="1"/>
  <c r="AC2148" i="1"/>
  <c r="AA2149" i="1"/>
  <c r="AC2150" i="1"/>
  <c r="AA2151" i="1"/>
  <c r="AC2152" i="1"/>
  <c r="AA2153" i="1"/>
  <c r="AC2154" i="1"/>
  <c r="AA2155" i="1"/>
  <c r="AC2156" i="1"/>
  <c r="AA2157" i="1"/>
  <c r="AC2158" i="1"/>
  <c r="AA2159" i="1"/>
  <c r="AC2160" i="1"/>
  <c r="AA2161" i="1"/>
  <c r="AC2162" i="1"/>
  <c r="AA2163" i="1"/>
  <c r="AC2164" i="1"/>
  <c r="AA2165" i="1"/>
  <c r="AC2166" i="1"/>
  <c r="AA2167" i="1"/>
  <c r="AC2168" i="1"/>
  <c r="AA2169" i="1"/>
  <c r="AC2170" i="1"/>
  <c r="AA2171" i="1"/>
  <c r="AC2172" i="1"/>
  <c r="AA2173" i="1"/>
  <c r="AC2174" i="1"/>
  <c r="AA2175" i="1"/>
  <c r="AC2176" i="1"/>
  <c r="AA2177" i="1"/>
  <c r="AC2178" i="1"/>
  <c r="AA2179" i="1"/>
  <c r="AC2180" i="1"/>
  <c r="AC2182" i="1"/>
  <c r="AA2184" i="1"/>
  <c r="AC2246" i="1"/>
  <c r="AC2248" i="1"/>
  <c r="AC2250" i="1"/>
  <c r="AA2251" i="1"/>
  <c r="AC2252" i="1"/>
  <c r="AA2253" i="1"/>
  <c r="AC2254" i="1"/>
  <c r="AA2255" i="1"/>
  <c r="AC2256" i="1"/>
  <c r="AA2257" i="1"/>
  <c r="AC2258" i="1"/>
  <c r="AA2259" i="1"/>
  <c r="AC2260" i="1"/>
  <c r="AA2261" i="1"/>
  <c r="AC2262" i="1"/>
  <c r="AA2265" i="1"/>
  <c r="AC2266" i="1"/>
  <c r="AA2267" i="1"/>
  <c r="AC2268" i="1"/>
  <c r="AA2269" i="1"/>
  <c r="AC2270" i="1"/>
  <c r="AA2271" i="1"/>
  <c r="AC2274" i="1"/>
  <c r="AA2275" i="1"/>
  <c r="AC2276" i="1"/>
  <c r="AA2277" i="1"/>
  <c r="AC2278" i="1"/>
  <c r="AA2279" i="1"/>
  <c r="AC2280" i="1"/>
  <c r="AA2281" i="1"/>
  <c r="AC2282" i="1"/>
  <c r="AA2283" i="1"/>
  <c r="AC2284" i="1"/>
  <c r="AA2285" i="1"/>
  <c r="AC2286" i="1"/>
  <c r="AA2287" i="1"/>
  <c r="AC2288" i="1"/>
  <c r="AA2289" i="1"/>
  <c r="AC2290" i="1"/>
  <c r="AA2291" i="1"/>
  <c r="AC2292" i="1"/>
  <c r="AA2293" i="1"/>
  <c r="AC2294" i="1"/>
  <c r="AA2295" i="1"/>
  <c r="AC2296" i="1"/>
  <c r="AA2297" i="1"/>
  <c r="AC2298" i="1"/>
  <c r="AA2299" i="1"/>
  <c r="AC2300" i="1"/>
  <c r="AA2301" i="1"/>
  <c r="AC2302" i="1"/>
  <c r="AA2303" i="1"/>
  <c r="AC2304" i="1"/>
  <c r="AA2305" i="1"/>
  <c r="AC2306" i="1"/>
  <c r="AA2307" i="1"/>
  <c r="AC2308" i="1"/>
  <c r="AA2309" i="1"/>
  <c r="AC2310" i="1"/>
  <c r="AA2311" i="1"/>
  <c r="AC2312" i="1"/>
  <c r="AA2313" i="1"/>
  <c r="AC2314" i="1"/>
  <c r="AA2315" i="1"/>
  <c r="AC2316" i="1"/>
  <c r="AA2317" i="1"/>
  <c r="AC2318" i="1"/>
  <c r="AA2319" i="1"/>
  <c r="AC2320" i="1"/>
  <c r="AA2321" i="1"/>
  <c r="AC2322" i="1"/>
  <c r="AA2323" i="1"/>
  <c r="AC2324" i="1"/>
  <c r="AA2325" i="1"/>
  <c r="AC2326" i="1"/>
  <c r="AA2327" i="1"/>
  <c r="AC2328" i="1"/>
  <c r="AA2329" i="1"/>
  <c r="AC2330" i="1"/>
  <c r="AA2331" i="1"/>
  <c r="AC2332" i="1"/>
  <c r="AA2333" i="1"/>
  <c r="AC2334" i="1"/>
  <c r="AA2335" i="1"/>
  <c r="AC2336" i="1"/>
  <c r="AA2337" i="1"/>
  <c r="AC2338" i="1"/>
  <c r="AA2339" i="1"/>
  <c r="AC2340" i="1"/>
  <c r="AA2341" i="1"/>
  <c r="AC2342" i="1"/>
  <c r="AA2343" i="1"/>
  <c r="AC2344" i="1"/>
  <c r="AA2345" i="1"/>
  <c r="AC2346" i="1"/>
  <c r="AA2347" i="1"/>
  <c r="AC2348" i="1"/>
  <c r="AA2349" i="1"/>
  <c r="AC2350" i="1"/>
  <c r="AA2351" i="1"/>
  <c r="AC2352" i="1"/>
  <c r="AA2353" i="1"/>
  <c r="AC2354" i="1"/>
  <c r="AA2355" i="1"/>
  <c r="AC2356" i="1"/>
  <c r="AA2357" i="1"/>
  <c r="AC2358" i="1"/>
  <c r="AA2359" i="1"/>
  <c r="AC2360" i="1"/>
  <c r="AA2361" i="1"/>
  <c r="AC2362" i="1"/>
  <c r="AA2363" i="1"/>
  <c r="AC2364" i="1"/>
  <c r="AA2365" i="1"/>
  <c r="AC2366" i="1"/>
  <c r="AA2367" i="1"/>
  <c r="AC2368" i="1"/>
  <c r="AA2369" i="1"/>
  <c r="AC2370" i="1"/>
  <c r="AA2371" i="1"/>
  <c r="AB2372" i="1"/>
  <c r="AA2372" i="1"/>
  <c r="AB2374" i="1"/>
  <c r="AA2374" i="1"/>
  <c r="AB2376" i="1"/>
  <c r="AC2376" i="1"/>
  <c r="AA2376" i="1"/>
  <c r="AC1845" i="1"/>
  <c r="AC1847" i="1"/>
  <c r="AC1849" i="1"/>
  <c r="AC1851" i="1"/>
  <c r="AC1854" i="1"/>
  <c r="AC1856" i="1"/>
  <c r="AC1858" i="1"/>
  <c r="AC1860" i="1"/>
  <c r="AC1862" i="1"/>
  <c r="AC1864" i="1"/>
  <c r="AC1866" i="1"/>
  <c r="AC1868" i="1"/>
  <c r="AC1870" i="1"/>
  <c r="AC1872" i="1"/>
  <c r="AC1874" i="1"/>
  <c r="AA1875" i="1"/>
  <c r="AC1876" i="1"/>
  <c r="AA1877" i="1"/>
  <c r="AC1878" i="1"/>
  <c r="AA1879" i="1"/>
  <c r="AC1880" i="1"/>
  <c r="AA1881" i="1"/>
  <c r="AC1882" i="1"/>
  <c r="AA1883" i="1"/>
  <c r="AC1884" i="1"/>
  <c r="AA1885" i="1"/>
  <c r="AC1886" i="1"/>
  <c r="AC1888" i="1"/>
  <c r="AC1890" i="1"/>
  <c r="AC1892" i="1"/>
  <c r="AC1894" i="1"/>
  <c r="AA1895" i="1"/>
  <c r="AC1896" i="1"/>
  <c r="AA1897" i="1"/>
  <c r="AC1898" i="1"/>
  <c r="AC1900" i="1"/>
  <c r="AC1902" i="1"/>
  <c r="AC1904" i="1"/>
  <c r="AC1906" i="1"/>
  <c r="AC1908" i="1"/>
  <c r="AC1910" i="1"/>
  <c r="AC1912" i="1"/>
  <c r="AC1914" i="1"/>
  <c r="AC1920" i="1"/>
  <c r="AC1922" i="1"/>
  <c r="AC1924" i="1"/>
  <c r="AC1926" i="1"/>
  <c r="AC1928" i="1"/>
  <c r="AC1930" i="1"/>
  <c r="AC1932" i="1"/>
  <c r="AC1934" i="1"/>
  <c r="AC1936" i="1"/>
  <c r="AC1938" i="1"/>
  <c r="AC1940" i="1"/>
  <c r="AC1942" i="1"/>
  <c r="AC1944" i="1"/>
  <c r="AC1946" i="1"/>
  <c r="AC1948" i="1"/>
  <c r="AC1950" i="1"/>
  <c r="AC1952" i="1"/>
  <c r="AC1954" i="1"/>
  <c r="AC1956" i="1"/>
  <c r="AC1958" i="1"/>
  <c r="AC2006" i="1"/>
  <c r="AC2122" i="1"/>
  <c r="AC2124" i="1"/>
  <c r="AC2129" i="1"/>
  <c r="AC2131" i="1"/>
  <c r="AC2133" i="1"/>
  <c r="AC2135" i="1"/>
  <c r="AC2137" i="1"/>
  <c r="AC2139" i="1"/>
  <c r="AC2141" i="1"/>
  <c r="AC2143" i="1"/>
  <c r="AC2145" i="1"/>
  <c r="AC2147" i="1"/>
  <c r="AC2149" i="1"/>
  <c r="AC2151" i="1"/>
  <c r="AC2153" i="1"/>
  <c r="AC2155" i="1"/>
  <c r="AC2157" i="1"/>
  <c r="AC2159" i="1"/>
  <c r="AC2161" i="1"/>
  <c r="AC2163" i="1"/>
  <c r="AC2165" i="1"/>
  <c r="AC2167" i="1"/>
  <c r="AC2169" i="1"/>
  <c r="AC2171" i="1"/>
  <c r="AC2173" i="1"/>
  <c r="AC2175" i="1"/>
  <c r="AC2177" i="1"/>
  <c r="AC2179" i="1"/>
  <c r="AC2184" i="1"/>
  <c r="AC2251" i="1"/>
  <c r="AC2253" i="1"/>
  <c r="AC2255" i="1"/>
  <c r="AC2257" i="1"/>
  <c r="AC2259" i="1"/>
  <c r="AC2261" i="1"/>
  <c r="AC2265" i="1"/>
  <c r="AC2267" i="1"/>
  <c r="AC2269" i="1"/>
  <c r="AC2271" i="1"/>
  <c r="AC2275" i="1"/>
  <c r="AC2277" i="1"/>
  <c r="AC2279" i="1"/>
  <c r="AC2281" i="1"/>
  <c r="AC2283" i="1"/>
  <c r="AC2285" i="1"/>
  <c r="AC2287" i="1"/>
  <c r="AC2289" i="1"/>
  <c r="AC2291" i="1"/>
  <c r="AC2293" i="1"/>
  <c r="AC2295" i="1"/>
  <c r="AC2297" i="1"/>
  <c r="AC2299" i="1"/>
  <c r="AC2301" i="1"/>
  <c r="AC2303" i="1"/>
  <c r="AC2305" i="1"/>
  <c r="AC2307" i="1"/>
  <c r="AC2309" i="1"/>
  <c r="AC2311" i="1"/>
  <c r="AC2313" i="1"/>
  <c r="AC2315" i="1"/>
  <c r="AC2317" i="1"/>
  <c r="AC2319" i="1"/>
  <c r="AC2321" i="1"/>
  <c r="AC2323" i="1"/>
  <c r="AC2325" i="1"/>
  <c r="AC2327" i="1"/>
  <c r="AC2329" i="1"/>
  <c r="AC2331" i="1"/>
  <c r="AC2333" i="1"/>
  <c r="AC2335" i="1"/>
  <c r="AC2337" i="1"/>
  <c r="AC2339" i="1"/>
  <c r="AC2341" i="1"/>
  <c r="AC2343" i="1"/>
  <c r="AC2345" i="1"/>
  <c r="AC2347" i="1"/>
  <c r="AC2349" i="1"/>
  <c r="AC2351" i="1"/>
  <c r="AC2353" i="1"/>
  <c r="AC2355" i="1"/>
  <c r="AC2357" i="1"/>
  <c r="AC2359" i="1"/>
  <c r="AC2361" i="1"/>
  <c r="AC2363" i="1"/>
  <c r="AC2365" i="1"/>
  <c r="AC2367" i="1"/>
  <c r="AC2369" i="1"/>
  <c r="AC2371" i="1"/>
  <c r="AC2373" i="1"/>
  <c r="AC2375" i="1"/>
  <c r="AC2377" i="1"/>
  <c r="AA2378" i="1"/>
  <c r="AC2379" i="1"/>
  <c r="AA2380" i="1"/>
  <c r="AC2381" i="1"/>
  <c r="AA2382" i="1"/>
  <c r="AC2383" i="1"/>
  <c r="AC2385" i="1"/>
  <c r="AA2386" i="1"/>
  <c r="AC2387" i="1"/>
  <c r="AA2388" i="1"/>
  <c r="AC2389" i="1"/>
  <c r="AA2390" i="1"/>
  <c r="AC2391" i="1"/>
  <c r="AA2392" i="1"/>
  <c r="AC2393" i="1"/>
  <c r="AA2394" i="1"/>
  <c r="AC2395" i="1"/>
  <c r="AA2396" i="1"/>
  <c r="AC2397" i="1"/>
  <c r="AA2398" i="1"/>
  <c r="AC2410" i="1"/>
  <c r="AA2411" i="1"/>
  <c r="AC2412" i="1"/>
  <c r="AA2413" i="1"/>
  <c r="AC2414" i="1"/>
  <c r="AA2415" i="1"/>
  <c r="AC2416" i="1"/>
  <c r="AA2417" i="1"/>
  <c r="AC2418" i="1"/>
  <c r="AA2419" i="1"/>
  <c r="AC2420" i="1"/>
  <c r="AA2421" i="1"/>
  <c r="AC2422" i="1"/>
  <c r="AA2423" i="1"/>
  <c r="AC2424" i="1"/>
  <c r="AA2425" i="1"/>
  <c r="AC2426" i="1"/>
  <c r="AA2427" i="1"/>
  <c r="AC2428" i="1"/>
  <c r="AA2429" i="1"/>
  <c r="AC2430" i="1"/>
  <c r="AA2431" i="1"/>
  <c r="AC2432" i="1"/>
  <c r="AA2433" i="1"/>
  <c r="AC2434" i="1"/>
  <c r="AA2435" i="1"/>
  <c r="AC2436" i="1"/>
  <c r="AA2437" i="1"/>
  <c r="AC2438" i="1"/>
  <c r="AA2439" i="1"/>
  <c r="AC2440" i="1"/>
  <c r="AA2441" i="1"/>
  <c r="AC2442" i="1"/>
  <c r="AA2443" i="1"/>
  <c r="AC2444" i="1"/>
  <c r="AA2445" i="1"/>
  <c r="AC2446" i="1"/>
  <c r="AA2447" i="1"/>
  <c r="AC2448" i="1"/>
  <c r="AA2449" i="1"/>
  <c r="AC2450" i="1"/>
  <c r="AA2451" i="1"/>
  <c r="AC2452" i="1"/>
  <c r="AA2453" i="1"/>
  <c r="AC2454" i="1"/>
  <c r="AA2455" i="1"/>
  <c r="AC2456" i="1"/>
  <c r="AA2457" i="1"/>
  <c r="AC2458" i="1"/>
  <c r="AA2459" i="1"/>
  <c r="AC2460" i="1"/>
  <c r="AA2461" i="1"/>
  <c r="AC2462" i="1"/>
  <c r="AA2463" i="1"/>
  <c r="AC2464" i="1"/>
  <c r="AA2465" i="1"/>
  <c r="AC2466" i="1"/>
  <c r="AA2467" i="1"/>
  <c r="AC2468" i="1"/>
  <c r="AA2469" i="1"/>
  <c r="AC2470" i="1"/>
  <c r="AA2471" i="1"/>
  <c r="AC2472" i="1"/>
  <c r="AA2473" i="1"/>
  <c r="AC2474" i="1"/>
  <c r="AA2475" i="1"/>
  <c r="AC2476" i="1"/>
  <c r="AA2477" i="1"/>
  <c r="AC2478" i="1"/>
  <c r="AA2479" i="1"/>
  <c r="AC2480" i="1"/>
  <c r="AA2481" i="1"/>
  <c r="AC2482" i="1"/>
  <c r="AA2483" i="1"/>
  <c r="AC2484" i="1"/>
  <c r="AA2485" i="1"/>
  <c r="AC2486" i="1"/>
  <c r="AA2487" i="1"/>
  <c r="AC2488" i="1"/>
  <c r="AA2489" i="1"/>
  <c r="AC2490" i="1"/>
  <c r="AA2491" i="1"/>
  <c r="AC2492" i="1"/>
  <c r="AA2493" i="1"/>
  <c r="AC2494" i="1"/>
  <c r="AA2495" i="1"/>
  <c r="AC2496" i="1"/>
  <c r="AA2497" i="1"/>
  <c r="AC2498" i="1"/>
  <c r="AA2499" i="1"/>
  <c r="AC2500" i="1"/>
  <c r="AA2501" i="1"/>
  <c r="AC2502" i="1"/>
  <c r="AA2503" i="1"/>
  <c r="AC2505" i="1"/>
  <c r="AA2506" i="1"/>
  <c r="AC2524" i="1"/>
  <c r="AA2546" i="1"/>
  <c r="AA2547" i="1"/>
  <c r="AC2549" i="1"/>
  <c r="AC2570" i="1"/>
  <c r="AC2572" i="1"/>
  <c r="AC2574" i="1"/>
  <c r="AC2576" i="1"/>
  <c r="AA2577" i="1"/>
  <c r="AC2578" i="1"/>
  <c r="AC2590" i="1"/>
  <c r="AC2592" i="1"/>
  <c r="AC2595" i="1"/>
  <c r="AA2596" i="1"/>
  <c r="AC2597" i="1"/>
  <c r="AA2598" i="1"/>
  <c r="AC2599" i="1"/>
  <c r="AA2600" i="1"/>
  <c r="AC2601" i="1"/>
  <c r="AA2602" i="1"/>
  <c r="AC2603" i="1"/>
  <c r="AA2604" i="1"/>
  <c r="AC2605" i="1"/>
  <c r="AA2606" i="1"/>
  <c r="AC2607" i="1"/>
  <c r="AA2608" i="1"/>
  <c r="AC2609" i="1"/>
  <c r="AA2610" i="1"/>
  <c r="AC2611" i="1"/>
  <c r="AA2612" i="1"/>
  <c r="AA2626" i="1"/>
  <c r="AC2627" i="1"/>
  <c r="AA2628" i="1"/>
  <c r="AC2629" i="1"/>
  <c r="AA2630" i="1"/>
  <c r="AC2631" i="1"/>
  <c r="AA2632" i="1"/>
  <c r="AC2633" i="1"/>
  <c r="AA2634" i="1"/>
  <c r="AC2635" i="1"/>
  <c r="AA2636" i="1"/>
  <c r="AC2637" i="1"/>
  <c r="AA2644" i="1"/>
  <c r="AC2645" i="1"/>
  <c r="AA2646" i="1"/>
  <c r="AC2647" i="1"/>
  <c r="AC2649" i="1"/>
  <c r="AC2651" i="1"/>
  <c r="AC2653" i="1"/>
  <c r="AC2655" i="1"/>
  <c r="AC2657" i="1"/>
  <c r="AC2682" i="1"/>
  <c r="AC2701" i="1"/>
  <c r="AC2703" i="1"/>
  <c r="AC2705" i="1"/>
  <c r="AC2707" i="1"/>
  <c r="AC2709" i="1"/>
  <c r="AC2711" i="1"/>
  <c r="AC2719" i="1"/>
  <c r="AC2721" i="1"/>
  <c r="AC2723" i="1"/>
  <c r="AC2725" i="1"/>
  <c r="AC2727" i="1"/>
  <c r="AC2729" i="1"/>
  <c r="AC2733" i="1"/>
  <c r="AC2735" i="1"/>
  <c r="AC2737" i="1"/>
  <c r="AC2739" i="1"/>
  <c r="AC2741" i="1"/>
  <c r="AC2743" i="1"/>
  <c r="AC2378" i="1"/>
  <c r="AC2380" i="1"/>
  <c r="AC2382" i="1"/>
  <c r="AC2386" i="1"/>
  <c r="AC2388" i="1"/>
  <c r="AC2390" i="1"/>
  <c r="AC2392" i="1"/>
  <c r="AC2394" i="1"/>
  <c r="AC2396" i="1"/>
  <c r="AC2398" i="1"/>
  <c r="AC2411" i="1"/>
  <c r="AC2413" i="1"/>
  <c r="AC2415" i="1"/>
  <c r="AC2417" i="1"/>
  <c r="AC2419" i="1"/>
  <c r="AC2421" i="1"/>
  <c r="AC2423" i="1"/>
  <c r="AC2425" i="1"/>
  <c r="AC2427" i="1"/>
  <c r="AC2429" i="1"/>
  <c r="AC2431" i="1"/>
  <c r="AC2433" i="1"/>
  <c r="AC2435" i="1"/>
  <c r="AC2437" i="1"/>
  <c r="AC2439" i="1"/>
  <c r="AC2441" i="1"/>
  <c r="AC2443" i="1"/>
  <c r="AC2445" i="1"/>
  <c r="AC2447" i="1"/>
  <c r="AC2449" i="1"/>
  <c r="AC2451" i="1"/>
  <c r="AC2453" i="1"/>
  <c r="AC2455" i="1"/>
  <c r="AC2457" i="1"/>
  <c r="AC2459" i="1"/>
  <c r="AC2461" i="1"/>
  <c r="AC2463" i="1"/>
  <c r="AC2465" i="1"/>
  <c r="AC2467" i="1"/>
  <c r="AC2469" i="1"/>
  <c r="AC2471" i="1"/>
  <c r="AC2473" i="1"/>
  <c r="AC2475" i="1"/>
  <c r="AC2477" i="1"/>
  <c r="AC2479" i="1"/>
  <c r="AC2481" i="1"/>
  <c r="AC2483" i="1"/>
  <c r="AC2485" i="1"/>
  <c r="AC2487" i="1"/>
  <c r="AC2489" i="1"/>
  <c r="AC2491" i="1"/>
  <c r="AC2493" i="1"/>
  <c r="AC2495" i="1"/>
  <c r="AC2497" i="1"/>
  <c r="AC2499" i="1"/>
  <c r="AC2501" i="1"/>
  <c r="AC2503" i="1"/>
  <c r="AC2506" i="1"/>
  <c r="AA2507" i="1"/>
  <c r="AA2524" i="1"/>
  <c r="AC2526" i="1"/>
  <c r="AA2527" i="1"/>
  <c r="AA2544" i="1"/>
  <c r="AA2549" i="1"/>
  <c r="AC2550" i="1"/>
  <c r="AA2551" i="1"/>
  <c r="AA2552" i="1"/>
  <c r="AA2570" i="1"/>
  <c r="AC2571" i="1"/>
  <c r="AA2572" i="1"/>
  <c r="AC2573" i="1"/>
  <c r="AA2574" i="1"/>
  <c r="AC2575" i="1"/>
  <c r="AA2576" i="1"/>
  <c r="AC2577" i="1"/>
  <c r="AA2578" i="1"/>
  <c r="AC2589" i="1"/>
  <c r="AA2590" i="1"/>
  <c r="AC2591" i="1"/>
  <c r="AA2592" i="1"/>
  <c r="AC2593" i="1"/>
  <c r="AA2595" i="1"/>
  <c r="AC2596" i="1"/>
  <c r="AC2598" i="1"/>
  <c r="AA2599" i="1"/>
  <c r="AC2600" i="1"/>
  <c r="AA2601" i="1"/>
  <c r="AC2602" i="1"/>
  <c r="AA2603" i="1"/>
  <c r="AC2604" i="1"/>
  <c r="AA2605" i="1"/>
  <c r="AC2606" i="1"/>
  <c r="AC2608" i="1"/>
  <c r="AC2610" i="1"/>
  <c r="AC2626" i="1"/>
  <c r="AC2628" i="1"/>
  <c r="AC2630" i="1"/>
  <c r="AC2632" i="1"/>
  <c r="AC2634" i="1"/>
  <c r="AC2636" i="1"/>
  <c r="AC2644" i="1"/>
  <c r="AC2646" i="1"/>
  <c r="AA2647" i="1"/>
  <c r="AC2648" i="1"/>
  <c r="AA2649" i="1"/>
  <c r="AC2650" i="1"/>
  <c r="AA2651" i="1"/>
  <c r="AC2652" i="1"/>
  <c r="AA2653" i="1"/>
  <c r="AC2654" i="1"/>
  <c r="AA2655" i="1"/>
  <c r="AC2656" i="1"/>
  <c r="AA2657" i="1"/>
  <c r="AC2658" i="1"/>
  <c r="AA2659" i="1"/>
  <c r="AA2660" i="1"/>
  <c r="AA2661" i="1"/>
  <c r="AA2668" i="1"/>
  <c r="AA2669" i="1"/>
  <c r="AC2681" i="1"/>
  <c r="AA2682" i="1"/>
  <c r="AC2683" i="1"/>
  <c r="AA2684" i="1"/>
  <c r="AA2701" i="1"/>
  <c r="AC2702" i="1"/>
  <c r="AA2703" i="1"/>
  <c r="AC2704" i="1"/>
  <c r="AA2705" i="1"/>
  <c r="AC2706" i="1"/>
  <c r="AA2707" i="1"/>
  <c r="AC2708" i="1"/>
  <c r="AA2709" i="1"/>
  <c r="AC2710" i="1"/>
  <c r="AA2711" i="1"/>
  <c r="AC2712" i="1"/>
  <c r="AC2718" i="1"/>
  <c r="AA2719" i="1"/>
  <c r="AC2720" i="1"/>
  <c r="AA2721" i="1"/>
  <c r="AC2722" i="1"/>
  <c r="AA2723" i="1"/>
  <c r="AC2724" i="1"/>
  <c r="AA2725" i="1"/>
  <c r="AC2726" i="1"/>
  <c r="AA2727" i="1"/>
  <c r="AA2729" i="1"/>
  <c r="AC2732" i="1"/>
  <c r="AA2733" i="1"/>
  <c r="AC2734" i="1"/>
  <c r="AA2735" i="1"/>
  <c r="AC2736" i="1"/>
  <c r="AA2737" i="1"/>
  <c r="AC2738" i="1"/>
  <c r="AA2739" i="1"/>
  <c r="AC2740" i="1"/>
  <c r="AA2741" i="1"/>
  <c r="AC2742" i="1"/>
  <c r="AA2743" i="1"/>
  <c r="AC2761" i="1"/>
  <c r="AB2763" i="1"/>
  <c r="AC2763" i="1"/>
  <c r="AB2837" i="1"/>
  <c r="AA2837" i="1"/>
  <c r="AB2839" i="1"/>
  <c r="AA2839" i="1"/>
  <c r="AB2841" i="1"/>
  <c r="AA2841" i="1"/>
  <c r="AB2843" i="1"/>
  <c r="AA2843" i="1"/>
  <c r="AB2845" i="1"/>
  <c r="AA2845" i="1"/>
  <c r="AB2847" i="1"/>
  <c r="AA2847" i="1"/>
  <c r="AB2849" i="1"/>
  <c r="AA2849" i="1"/>
  <c r="AB2851" i="1"/>
  <c r="AA2851" i="1"/>
  <c r="AB2853" i="1"/>
  <c r="AA2853" i="1"/>
  <c r="AC2855" i="1"/>
  <c r="AC2857" i="1"/>
  <c r="AC2859" i="1"/>
  <c r="AC2861" i="1"/>
  <c r="AC2864" i="1"/>
  <c r="AC2866" i="1"/>
  <c r="AC2868" i="1"/>
  <c r="AC2870" i="1"/>
  <c r="AC2872" i="1"/>
  <c r="AC2874" i="1"/>
  <c r="AC2876" i="1"/>
  <c r="AA2877" i="1"/>
  <c r="AC2878" i="1"/>
  <c r="AA2879" i="1"/>
  <c r="AA2881" i="1"/>
  <c r="AC2882" i="1"/>
  <c r="AA2883" i="1"/>
  <c r="AC2884" i="1"/>
  <c r="AA2885" i="1"/>
  <c r="AC2887" i="1"/>
  <c r="AC2889" i="1"/>
  <c r="AA2891" i="1"/>
  <c r="AA2893" i="1"/>
  <c r="AC2894" i="1"/>
  <c r="AA2895" i="1"/>
  <c r="AC2906" i="1"/>
  <c r="AC2908" i="1"/>
  <c r="AA2910" i="1"/>
  <c r="AC2911" i="1"/>
  <c r="AA2912" i="1"/>
  <c r="AC2913" i="1"/>
  <c r="AA2914" i="1"/>
  <c r="AC2938" i="1"/>
  <c r="AA2939" i="1"/>
  <c r="AC2940" i="1"/>
  <c r="AA2941" i="1"/>
  <c r="AC2942" i="1"/>
  <c r="AA2943" i="1"/>
  <c r="AC2944" i="1"/>
  <c r="AA2945" i="1"/>
  <c r="AC2946" i="1"/>
  <c r="AA2947" i="1"/>
  <c r="AC2948" i="1"/>
  <c r="AA2949" i="1"/>
  <c r="AC2950" i="1"/>
  <c r="AA2951" i="1"/>
  <c r="AC2952" i="1"/>
  <c r="AA2953" i="1"/>
  <c r="AC2954" i="1"/>
  <c r="AA2955" i="1"/>
  <c r="AC2956" i="1"/>
  <c r="AA2957" i="1"/>
  <c r="AC2958" i="1"/>
  <c r="AA2959" i="1"/>
  <c r="AC2960" i="1"/>
  <c r="AA2962" i="1"/>
  <c r="AC2963" i="1"/>
  <c r="AA2964" i="1"/>
  <c r="AC2965" i="1"/>
  <c r="AA2966" i="1"/>
  <c r="AC2967" i="1"/>
  <c r="AA2968" i="1"/>
  <c r="AC2969" i="1"/>
  <c r="AA2970" i="1"/>
  <c r="AC2971" i="1"/>
  <c r="AA2972" i="1"/>
  <c r="AC2973" i="1"/>
  <c r="AA2974" i="1"/>
  <c r="AC2975" i="1"/>
  <c r="AA2976" i="1"/>
  <c r="AC2977" i="1"/>
  <c r="AA2978" i="1"/>
  <c r="AC2979" i="1"/>
  <c r="AA2980" i="1"/>
  <c r="AC2981" i="1"/>
  <c r="AA2982" i="1"/>
  <c r="AC2983" i="1"/>
  <c r="AA2984" i="1"/>
  <c r="AC2985" i="1"/>
  <c r="AB2995" i="1"/>
  <c r="AA2995" i="1"/>
  <c r="AB3007" i="1"/>
  <c r="AA3007" i="1"/>
  <c r="AB3009" i="1"/>
  <c r="AA3009" i="1"/>
  <c r="AB3011" i="1"/>
  <c r="AA3011" i="1"/>
  <c r="AB3013" i="1"/>
  <c r="AA3013" i="1"/>
  <c r="AB3015" i="1"/>
  <c r="AA3015" i="1"/>
  <c r="AB3017" i="1"/>
  <c r="AA3017" i="1"/>
  <c r="AB3019" i="1"/>
  <c r="AA3019" i="1"/>
  <c r="AB3055" i="1"/>
  <c r="AA3055" i="1"/>
  <c r="AB3057" i="1"/>
  <c r="AA3057" i="1"/>
  <c r="AB3059" i="1"/>
  <c r="AA3059" i="1"/>
  <c r="AB3061" i="1"/>
  <c r="AA3061" i="1"/>
  <c r="AB3063" i="1"/>
  <c r="AA3063" i="1"/>
  <c r="AB3065" i="1"/>
  <c r="AA3065" i="1"/>
  <c r="AB3067" i="1"/>
  <c r="AA3067" i="1"/>
  <c r="AB3069" i="1"/>
  <c r="AA3069" i="1"/>
  <c r="AB3071" i="1"/>
  <c r="AA3071" i="1"/>
  <c r="AB3073" i="1"/>
  <c r="AA3073" i="1"/>
  <c r="AB3075" i="1"/>
  <c r="AA3075" i="1"/>
  <c r="AB3077" i="1"/>
  <c r="AA3077" i="1"/>
  <c r="AB3079" i="1"/>
  <c r="AA3079" i="1"/>
  <c r="AB3081" i="1"/>
  <c r="AA3081" i="1"/>
  <c r="AB3083" i="1"/>
  <c r="AA3083" i="1"/>
  <c r="AB3085" i="1"/>
  <c r="AA3085" i="1"/>
  <c r="AB3087" i="1"/>
  <c r="AA3087" i="1"/>
  <c r="AB3089" i="1"/>
  <c r="AA3089" i="1"/>
  <c r="AB3091" i="1"/>
  <c r="AA3091" i="1"/>
  <c r="AB3115" i="1"/>
  <c r="AA3115" i="1"/>
  <c r="AB3117" i="1"/>
  <c r="AA3117" i="1"/>
  <c r="AB3119" i="1"/>
  <c r="AA3119" i="1"/>
  <c r="AB3121" i="1"/>
  <c r="AA3121" i="1"/>
  <c r="AB3123" i="1"/>
  <c r="AA3123" i="1"/>
  <c r="AB3125" i="1"/>
  <c r="AA3125" i="1"/>
  <c r="AB3127" i="1"/>
  <c r="AA3127" i="1"/>
  <c r="AB3129" i="1"/>
  <c r="AA3129" i="1"/>
  <c r="AB3131" i="1"/>
  <c r="AA3131" i="1"/>
  <c r="AB3133" i="1"/>
  <c r="AA3133" i="1"/>
  <c r="AB3135" i="1"/>
  <c r="AA3135" i="1"/>
  <c r="AB3137" i="1"/>
  <c r="AA3137" i="1"/>
  <c r="AB3140" i="1"/>
  <c r="AA3140" i="1"/>
  <c r="AB3142" i="1"/>
  <c r="AA3142" i="1"/>
  <c r="AB3144" i="1"/>
  <c r="AA3144" i="1"/>
  <c r="AB3146" i="1"/>
  <c r="AA3146" i="1"/>
  <c r="AB3148" i="1"/>
  <c r="AA3148" i="1"/>
  <c r="AC2765" i="1"/>
  <c r="AC2767" i="1"/>
  <c r="AC2769" i="1"/>
  <c r="AC2836" i="1"/>
  <c r="AC2838" i="1"/>
  <c r="AC2840" i="1"/>
  <c r="AC2842" i="1"/>
  <c r="AC2844" i="1"/>
  <c r="AC2846" i="1"/>
  <c r="AC2848" i="1"/>
  <c r="AC2850" i="1"/>
  <c r="AC2852" i="1"/>
  <c r="AC2854" i="1"/>
  <c r="AA2855" i="1"/>
  <c r="AC2856" i="1"/>
  <c r="AA2857" i="1"/>
  <c r="AC2858" i="1"/>
  <c r="AA2859" i="1"/>
  <c r="AC2860" i="1"/>
  <c r="AA2861" i="1"/>
  <c r="AC2863" i="1"/>
  <c r="AA2864" i="1"/>
  <c r="AC2865" i="1"/>
  <c r="AA2866" i="1"/>
  <c r="AC2867" i="1"/>
  <c r="AA2868" i="1"/>
  <c r="AC2869" i="1"/>
  <c r="AA2870" i="1"/>
  <c r="AC2871" i="1"/>
  <c r="AA2872" i="1"/>
  <c r="AC2873" i="1"/>
  <c r="AA2874" i="1"/>
  <c r="AC2875" i="1"/>
  <c r="AA2876" i="1"/>
  <c r="AC2877" i="1"/>
  <c r="AC2879" i="1"/>
  <c r="AC2881" i="1"/>
  <c r="AC2883" i="1"/>
  <c r="AC2885" i="1"/>
  <c r="AC2891" i="1"/>
  <c r="AC2893" i="1"/>
  <c r="AC2895" i="1"/>
  <c r="AC2910" i="1"/>
  <c r="AC2912" i="1"/>
  <c r="AC2914" i="1"/>
  <c r="AC2939" i="1"/>
  <c r="AC2941" i="1"/>
  <c r="AC2943" i="1"/>
  <c r="AC2945" i="1"/>
  <c r="AC2947" i="1"/>
  <c r="AC2949" i="1"/>
  <c r="AC2951" i="1"/>
  <c r="AC2953" i="1"/>
  <c r="AC2955" i="1"/>
  <c r="AC2957" i="1"/>
  <c r="AC2959" i="1"/>
  <c r="AC2962" i="1"/>
  <c r="AC2964" i="1"/>
  <c r="AC2966" i="1"/>
  <c r="AC2968" i="1"/>
  <c r="AC2970" i="1"/>
  <c r="AC2972" i="1"/>
  <c r="AC2974" i="1"/>
  <c r="AC2976" i="1"/>
  <c r="AC2978" i="1"/>
  <c r="AC2980" i="1"/>
  <c r="AC2982" i="1"/>
  <c r="AC2984" i="1"/>
  <c r="AB2986" i="1"/>
  <c r="AC2986" i="1"/>
  <c r="AB2987" i="1"/>
  <c r="AA2987" i="1"/>
  <c r="AB2989" i="1"/>
  <c r="AA2989" i="1"/>
  <c r="AB2991" i="1"/>
  <c r="AA2991" i="1"/>
  <c r="AB2993" i="1"/>
  <c r="AA2993" i="1"/>
  <c r="AB2997" i="1"/>
  <c r="AA2997" i="1"/>
  <c r="AB2999" i="1"/>
  <c r="AA2999" i="1"/>
  <c r="AB3001" i="1"/>
  <c r="AA3001" i="1"/>
  <c r="AB3003" i="1"/>
  <c r="AA3003" i="1"/>
  <c r="AB3005" i="1"/>
  <c r="AA3005" i="1"/>
  <c r="AB3023" i="1"/>
  <c r="AA3023" i="1"/>
  <c r="AB3025" i="1"/>
  <c r="AA3025" i="1"/>
  <c r="AB3027" i="1"/>
  <c r="AA3027" i="1"/>
  <c r="AB3029" i="1"/>
  <c r="AA3029" i="1"/>
  <c r="AB3031" i="1"/>
  <c r="AA3031" i="1"/>
  <c r="AB3033" i="1"/>
  <c r="AA3033" i="1"/>
  <c r="AB3035" i="1"/>
  <c r="AA3035" i="1"/>
  <c r="AC3148" i="1"/>
  <c r="AC2988" i="1"/>
  <c r="AC2990" i="1"/>
  <c r="AC2992" i="1"/>
  <c r="AC2998" i="1"/>
  <c r="AC3000" i="1"/>
  <c r="AC3002" i="1"/>
  <c r="AC3004" i="1"/>
  <c r="AC3008" i="1"/>
  <c r="AC3010" i="1"/>
  <c r="AC3012" i="1"/>
  <c r="AC3014" i="1"/>
  <c r="AC3016" i="1"/>
  <c r="AC3018" i="1"/>
  <c r="AC3020" i="1"/>
  <c r="AC3022" i="1"/>
  <c r="AC3024" i="1"/>
  <c r="AC3026" i="1"/>
  <c r="AC3028" i="1"/>
  <c r="AC3030" i="1"/>
  <c r="AC3032" i="1"/>
  <c r="AC3034" i="1"/>
  <c r="AC3036" i="1"/>
  <c r="AC3054" i="1"/>
  <c r="AC3056" i="1"/>
  <c r="AC3058" i="1"/>
  <c r="AC3060" i="1"/>
  <c r="AC3062" i="1"/>
  <c r="AC3064" i="1"/>
  <c r="AC3066" i="1"/>
  <c r="AC3068" i="1"/>
  <c r="AC3070" i="1"/>
  <c r="AC3072" i="1"/>
  <c r="AC3074" i="1"/>
  <c r="AC3076" i="1"/>
  <c r="AC3078" i="1"/>
  <c r="AC3080" i="1"/>
  <c r="AC3082" i="1"/>
  <c r="AC3084" i="1"/>
  <c r="AC3086" i="1"/>
  <c r="AC3088" i="1"/>
  <c r="AC3090" i="1"/>
  <c r="AC3092" i="1"/>
  <c r="AC3094" i="1"/>
  <c r="AC3114" i="1"/>
  <c r="AC3116" i="1"/>
  <c r="AC3118" i="1"/>
  <c r="AC3120" i="1"/>
  <c r="AC3122" i="1"/>
  <c r="AC3124" i="1"/>
  <c r="AC3126" i="1"/>
  <c r="AC3128" i="1"/>
  <c r="AC3130" i="1"/>
  <c r="AC3132" i="1"/>
  <c r="AC3134" i="1"/>
  <c r="AC3136" i="1"/>
  <c r="AC3139" i="1"/>
  <c r="AC3141" i="1"/>
  <c r="AC3143" i="1"/>
  <c r="AC3145" i="1"/>
  <c r="AC3147" i="1"/>
  <c r="AC3198" i="1"/>
  <c r="AA3199" i="1"/>
  <c r="AC3200" i="1"/>
  <c r="AA3201" i="1"/>
  <c r="AC3202" i="1"/>
  <c r="AA3203" i="1"/>
  <c r="AC3204" i="1"/>
  <c r="AA3205" i="1"/>
  <c r="AC3206" i="1"/>
  <c r="AA3207" i="1"/>
  <c r="AC3208" i="1"/>
  <c r="AA3209" i="1"/>
  <c r="AC3210" i="1"/>
  <c r="AA3211" i="1"/>
  <c r="AC3212" i="1"/>
  <c r="AA3213" i="1"/>
  <c r="AC3214" i="1"/>
  <c r="AA3215" i="1"/>
  <c r="AC3216" i="1"/>
  <c r="AA3217" i="1"/>
  <c r="AC3218" i="1"/>
  <c r="AB3259" i="1"/>
  <c r="AA3259" i="1"/>
  <c r="AB3261" i="1"/>
  <c r="AA3261" i="1"/>
  <c r="AB3263" i="1"/>
  <c r="AA3263" i="1"/>
  <c r="AB3265" i="1"/>
  <c r="AA3265" i="1"/>
  <c r="AB3267" i="1"/>
  <c r="AA3267" i="1"/>
  <c r="AB3269" i="1"/>
  <c r="AA3269" i="1"/>
  <c r="AB3271" i="1"/>
  <c r="AA3271" i="1"/>
  <c r="AB3273" i="1"/>
  <c r="AA3273" i="1"/>
  <c r="AB3275" i="1"/>
  <c r="AA3275" i="1"/>
  <c r="AB3277" i="1"/>
  <c r="AA3277" i="1"/>
  <c r="AB3279" i="1"/>
  <c r="AA3279" i="1"/>
  <c r="AB3281" i="1"/>
  <c r="AA3281" i="1"/>
  <c r="AB3283" i="1"/>
  <c r="AA3283" i="1"/>
  <c r="AB3285" i="1"/>
  <c r="AA3285" i="1"/>
  <c r="AB3287" i="1"/>
  <c r="AA3287" i="1"/>
  <c r="AB3289" i="1"/>
  <c r="AA3289" i="1"/>
  <c r="AB3291" i="1"/>
  <c r="AA3291" i="1"/>
  <c r="AB3293" i="1"/>
  <c r="AA3293" i="1"/>
  <c r="AB3295" i="1"/>
  <c r="AA3295" i="1"/>
  <c r="AB3297" i="1"/>
  <c r="AA3297" i="1"/>
  <c r="AB3299" i="1"/>
  <c r="AA3299" i="1"/>
  <c r="AB3301" i="1"/>
  <c r="AA3301" i="1"/>
  <c r="AB3303" i="1"/>
  <c r="AA3303" i="1"/>
  <c r="AC3199" i="1"/>
  <c r="AC3201" i="1"/>
  <c r="AC3203" i="1"/>
  <c r="AC3205" i="1"/>
  <c r="AC3207" i="1"/>
  <c r="AC3209" i="1"/>
  <c r="AC3211" i="1"/>
  <c r="AC3213" i="1"/>
  <c r="AC3215" i="1"/>
  <c r="AC3217" i="1"/>
  <c r="AB3219" i="1"/>
  <c r="AC3219" i="1"/>
  <c r="AB3220" i="1"/>
  <c r="AA3220" i="1"/>
  <c r="AB3222" i="1"/>
  <c r="AA3222" i="1"/>
  <c r="AB3224" i="1"/>
  <c r="AA3224" i="1"/>
  <c r="AB3226" i="1"/>
  <c r="AA3226" i="1"/>
  <c r="AB3228" i="1"/>
  <c r="AA3228" i="1"/>
  <c r="AB3230" i="1"/>
  <c r="AA3230" i="1"/>
  <c r="AB3232" i="1"/>
  <c r="AA3232" i="1"/>
  <c r="AB3234" i="1"/>
  <c r="AA3234" i="1"/>
  <c r="AB3236" i="1"/>
  <c r="AA3236" i="1"/>
  <c r="AB3238" i="1"/>
  <c r="AA3238" i="1"/>
  <c r="AB3240" i="1"/>
  <c r="AA3240" i="1"/>
  <c r="AB3242" i="1"/>
  <c r="AA3242" i="1"/>
  <c r="AB3244" i="1"/>
  <c r="AA3244" i="1"/>
  <c r="AB3246" i="1"/>
  <c r="AA3246" i="1"/>
  <c r="AB3248" i="1"/>
  <c r="AA3248" i="1"/>
  <c r="AB3250" i="1"/>
  <c r="AA3250" i="1"/>
  <c r="AB3252" i="1"/>
  <c r="AA3252" i="1"/>
  <c r="AB3254" i="1"/>
  <c r="AA3254" i="1"/>
  <c r="AB3256" i="1"/>
  <c r="AA3256" i="1"/>
  <c r="AB3258" i="1"/>
  <c r="AA3258" i="1"/>
  <c r="AC3221" i="1"/>
  <c r="AC3223" i="1"/>
  <c r="AC3225" i="1"/>
  <c r="AC3227" i="1"/>
  <c r="AC3229" i="1"/>
  <c r="AC3231" i="1"/>
  <c r="AC3233" i="1"/>
  <c r="AC3235" i="1"/>
  <c r="AC3237" i="1"/>
  <c r="AC3239" i="1"/>
  <c r="AC3241" i="1"/>
  <c r="AC3243" i="1"/>
  <c r="AC3245" i="1"/>
  <c r="AC3247" i="1"/>
  <c r="AC3249" i="1"/>
  <c r="AC3251" i="1"/>
  <c r="AC3253" i="1"/>
  <c r="AC3255" i="1"/>
  <c r="AC3257" i="1"/>
  <c r="AC3260" i="1"/>
  <c r="AC3262" i="1"/>
  <c r="AC3264" i="1"/>
  <c r="AC3266" i="1"/>
  <c r="AC3268" i="1"/>
  <c r="AC3270" i="1"/>
  <c r="AC3272" i="1"/>
  <c r="AC3274" i="1"/>
  <c r="AC3276" i="1"/>
  <c r="AC3278" i="1"/>
  <c r="AC3280" i="1"/>
  <c r="AC3282" i="1"/>
  <c r="AC3284" i="1"/>
  <c r="AC3286" i="1"/>
  <c r="AC3288" i="1"/>
  <c r="AC3290" i="1"/>
  <c r="AC3292" i="1"/>
  <c r="AC3294" i="1"/>
  <c r="AC3296" i="1"/>
  <c r="AC3298" i="1"/>
  <c r="AC3300" i="1"/>
  <c r="AC3302" i="1"/>
  <c r="AD4" i="1"/>
  <c r="AD5" i="1"/>
  <c r="AB6" i="1"/>
  <c r="AA8" i="1"/>
  <c r="AA10" i="1"/>
  <c r="AA12" i="1"/>
  <c r="AA14" i="1"/>
  <c r="AA16" i="1"/>
  <c r="AA18" i="1"/>
  <c r="AA20" i="1"/>
  <c r="AA22" i="1"/>
  <c r="AA25" i="1"/>
  <c r="AA27" i="1"/>
  <c r="AA29" i="1"/>
  <c r="AA31" i="1"/>
  <c r="AC32" i="1"/>
  <c r="AB33" i="1"/>
  <c r="AA35" i="1"/>
  <c r="AA37" i="1"/>
  <c r="AA39" i="1"/>
  <c r="AA41" i="1"/>
  <c r="Y3" i="1"/>
  <c r="AC3" i="1" s="1"/>
  <c r="AA4" i="1"/>
  <c r="AC4" i="1"/>
  <c r="AA5" i="1"/>
  <c r="AC5" i="1"/>
  <c r="AA6" i="1"/>
  <c r="AC6" i="1"/>
  <c r="AB8" i="1"/>
  <c r="AB9" i="1"/>
  <c r="AB10" i="1"/>
  <c r="AB11" i="1"/>
  <c r="AB12" i="1"/>
  <c r="AB13" i="1"/>
  <c r="AB14" i="1"/>
  <c r="AB15" i="1"/>
  <c r="AB16" i="1"/>
  <c r="AB17" i="1"/>
  <c r="AB18" i="1"/>
  <c r="AB19" i="1"/>
  <c r="AB20" i="1"/>
  <c r="AB21" i="1"/>
  <c r="AB22" i="1"/>
  <c r="AB23" i="1"/>
  <c r="AB24" i="1"/>
  <c r="AB25" i="1"/>
  <c r="AB26" i="1"/>
  <c r="AB27" i="1"/>
  <c r="AB28" i="1"/>
  <c r="AB29" i="1"/>
  <c r="AB30" i="1"/>
  <c r="AA33" i="1"/>
  <c r="AB34" i="1"/>
  <c r="AB35" i="1"/>
  <c r="AB36" i="1"/>
  <c r="AB37" i="1"/>
  <c r="AB38" i="1"/>
  <c r="AB39" i="1"/>
  <c r="AB40" i="1"/>
  <c r="AB41" i="1"/>
  <c r="AB42" i="1"/>
  <c r="AB43" i="1"/>
  <c r="AB44" i="1"/>
  <c r="AB45" i="1"/>
  <c r="AB46" i="1"/>
  <c r="AB47" i="1"/>
  <c r="AB48" i="1"/>
  <c r="AB49" i="1"/>
  <c r="AB50" i="1"/>
  <c r="AB51" i="1"/>
  <c r="AB52" i="1"/>
  <c r="AB53" i="1"/>
  <c r="AB54" i="1"/>
  <c r="AB55" i="1"/>
  <c r="AB56" i="1"/>
  <c r="Y58" i="1"/>
  <c r="AB58" i="1" s="1"/>
  <c r="AA59" i="1"/>
  <c r="AC59" i="1"/>
  <c r="AA60" i="1"/>
  <c r="AC60" i="1"/>
  <c r="AA61" i="1"/>
  <c r="AC61" i="1"/>
  <c r="AA62" i="1"/>
  <c r="AC62" i="1"/>
  <c r="AA63" i="1"/>
  <c r="AC63" i="1"/>
  <c r="AA64" i="1"/>
  <c r="AC64" i="1"/>
  <c r="AA65" i="1"/>
  <c r="AC65" i="1"/>
  <c r="AA66" i="1"/>
  <c r="AC66" i="1"/>
  <c r="AA67" i="1"/>
  <c r="AC67" i="1"/>
  <c r="AA68" i="1"/>
  <c r="AC68" i="1"/>
  <c r="AA69" i="1"/>
  <c r="AC69" i="1"/>
  <c r="AA70" i="1"/>
  <c r="AC70" i="1"/>
  <c r="AA71" i="1"/>
  <c r="AC71" i="1"/>
  <c r="AA72" i="1"/>
  <c r="AC72" i="1"/>
  <c r="AA73" i="1"/>
  <c r="AC73" i="1"/>
  <c r="AA74" i="1"/>
  <c r="AC74" i="1"/>
  <c r="AA75" i="1"/>
  <c r="AC75" i="1"/>
  <c r="AA76" i="1"/>
  <c r="AC76" i="1"/>
  <c r="AA77" i="1"/>
  <c r="AC77" i="1"/>
  <c r="AA78" i="1"/>
  <c r="AC78" i="1"/>
  <c r="AA79" i="1"/>
  <c r="AC79" i="1"/>
  <c r="AA80" i="1"/>
  <c r="AC80" i="1"/>
  <c r="AA81" i="1"/>
  <c r="AC81" i="1"/>
  <c r="AA82" i="1"/>
  <c r="AC82" i="1"/>
  <c r="AA83" i="1"/>
  <c r="AC83" i="1"/>
  <c r="AA84" i="1"/>
  <c r="AC84" i="1"/>
  <c r="AA85" i="1"/>
  <c r="AC85" i="1"/>
  <c r="AA86" i="1"/>
  <c r="AC86" i="1"/>
  <c r="AB90" i="1"/>
  <c r="AB91" i="1"/>
  <c r="AB92" i="1"/>
  <c r="AB93" i="1"/>
  <c r="AB94" i="1"/>
  <c r="AB95" i="1"/>
  <c r="AB96" i="1"/>
  <c r="AB97" i="1"/>
  <c r="AB98" i="1"/>
  <c r="AB99" i="1"/>
  <c r="AB102" i="1"/>
  <c r="AB104" i="1"/>
  <c r="AB105" i="1"/>
  <c r="AB106" i="1"/>
  <c r="AB107" i="1"/>
  <c r="AB108" i="1"/>
  <c r="AB109" i="1"/>
  <c r="AB110" i="1"/>
  <c r="AB112" i="1"/>
  <c r="AB115" i="1"/>
  <c r="AA117" i="1"/>
  <c r="AC117" i="1"/>
  <c r="AB118" i="1"/>
  <c r="AB120" i="1"/>
  <c r="AB121" i="1"/>
  <c r="Y122" i="1"/>
  <c r="AB122" i="1" s="1"/>
  <c r="AB123" i="1"/>
  <c r="AB125" i="1"/>
  <c r="AB127" i="1"/>
  <c r="AB128" i="1"/>
  <c r="AB129" i="1"/>
  <c r="AB130" i="1"/>
  <c r="AB131" i="1"/>
  <c r="AB132" i="1"/>
  <c r="AB133" i="1"/>
  <c r="AB134" i="1"/>
  <c r="AB135" i="1"/>
  <c r="AB136" i="1"/>
  <c r="AB138" i="1"/>
  <c r="AB139" i="1"/>
  <c r="AB140" i="1"/>
  <c r="AB141" i="1"/>
  <c r="AB142" i="1"/>
  <c r="AB143" i="1"/>
  <c r="AB149" i="1"/>
  <c r="AB150" i="1"/>
  <c r="AB151" i="1"/>
  <c r="Y152" i="1"/>
  <c r="AB152" i="1" s="1"/>
  <c r="AA153" i="1"/>
  <c r="AC153" i="1"/>
  <c r="AA154" i="1"/>
  <c r="AC154" i="1"/>
  <c r="AA155" i="1"/>
  <c r="AC155" i="1"/>
  <c r="AA156" i="1"/>
  <c r="AC156" i="1"/>
  <c r="AA157" i="1"/>
  <c r="AC157" i="1"/>
  <c r="AA158" i="1"/>
  <c r="AC158" i="1"/>
  <c r="AA159" i="1"/>
  <c r="AC159" i="1"/>
  <c r="AA160" i="1"/>
  <c r="AC160" i="1"/>
  <c r="AA161" i="1"/>
  <c r="AC161" i="1"/>
  <c r="AA162" i="1"/>
  <c r="AC162" i="1"/>
  <c r="AA163" i="1"/>
  <c r="AC163" i="1"/>
  <c r="AA164" i="1"/>
  <c r="AC164" i="1"/>
  <c r="AA165" i="1"/>
  <c r="AC165" i="1"/>
  <c r="AA166" i="1"/>
  <c r="AC166" i="1"/>
  <c r="AA167" i="1"/>
  <c r="AC167" i="1"/>
  <c r="AA168" i="1"/>
  <c r="AC168" i="1"/>
  <c r="AA169" i="1"/>
  <c r="AC169" i="1"/>
  <c r="AA170" i="1"/>
  <c r="AC170" i="1"/>
  <c r="AA171" i="1"/>
  <c r="AC171" i="1"/>
  <c r="AA172" i="1"/>
  <c r="AC172" i="1"/>
  <c r="AA173" i="1"/>
  <c r="AC173" i="1"/>
  <c r="AA174" i="1"/>
  <c r="AC174" i="1"/>
  <c r="AA175" i="1"/>
  <c r="AC175" i="1"/>
  <c r="AA176" i="1"/>
  <c r="AC176" i="1"/>
  <c r="AA177" i="1"/>
  <c r="AC177" i="1"/>
  <c r="AA178" i="1"/>
  <c r="AC178" i="1"/>
  <c r="AA179" i="1"/>
  <c r="AC179" i="1"/>
  <c r="AA180" i="1"/>
  <c r="AC180" i="1"/>
  <c r="AA181" i="1"/>
  <c r="AC181" i="1"/>
  <c r="AA182" i="1"/>
  <c r="AC182" i="1"/>
  <c r="AA183" i="1"/>
  <c r="AC183" i="1"/>
  <c r="AA184" i="1"/>
  <c r="AC184" i="1"/>
  <c r="AA185" i="1"/>
  <c r="AC185" i="1"/>
  <c r="AA186" i="1"/>
  <c r="AC186" i="1"/>
  <c r="AA187" i="1"/>
  <c r="AC187" i="1"/>
  <c r="AA188" i="1"/>
  <c r="AC188" i="1"/>
  <c r="AA189" i="1"/>
  <c r="AC189" i="1"/>
  <c r="AA190" i="1"/>
  <c r="AC190" i="1"/>
  <c r="AA191" i="1"/>
  <c r="AC191" i="1"/>
  <c r="AA192" i="1"/>
  <c r="AC192" i="1"/>
  <c r="AA193" i="1"/>
  <c r="AC193" i="1"/>
  <c r="AA194" i="1"/>
  <c r="AC194" i="1"/>
  <c r="AA195" i="1"/>
  <c r="AC195" i="1"/>
  <c r="AA196" i="1"/>
  <c r="AC196" i="1"/>
  <c r="AA197" i="1"/>
  <c r="AC197" i="1"/>
  <c r="AA198" i="1"/>
  <c r="AC198" i="1"/>
  <c r="AB200" i="1"/>
  <c r="AB201" i="1"/>
  <c r="AB202" i="1"/>
  <c r="AA204" i="1"/>
  <c r="AC204" i="1"/>
  <c r="AA206" i="1"/>
  <c r="AC206" i="1"/>
  <c r="AA208" i="1"/>
  <c r="AC208" i="1"/>
  <c r="AB209" i="1"/>
  <c r="AA210" i="1"/>
  <c r="AC210" i="1"/>
  <c r="AA212" i="1"/>
  <c r="AC212" i="1"/>
  <c r="AA214" i="1"/>
  <c r="AC214" i="1"/>
  <c r="AB218" i="1"/>
  <c r="AC218" i="1"/>
  <c r="AC219" i="1"/>
  <c r="AA219" i="1"/>
  <c r="AB222" i="1"/>
  <c r="AC222" i="1"/>
  <c r="AC223" i="1"/>
  <c r="AA223" i="1"/>
  <c r="AC226" i="1"/>
  <c r="AC228" i="1"/>
  <c r="AB230" i="1"/>
  <c r="AC230" i="1"/>
  <c r="AC231" i="1"/>
  <c r="AA231" i="1"/>
  <c r="AD245" i="1"/>
  <c r="AC245" i="1"/>
  <c r="AD246" i="1"/>
  <c r="AC246" i="1"/>
  <c r="AD247" i="1"/>
  <c r="AC247" i="1"/>
  <c r="AA7" i="1"/>
  <c r="AA9" i="1"/>
  <c r="AA11" i="1"/>
  <c r="AA13" i="1"/>
  <c r="AA15" i="1"/>
  <c r="AA17" i="1"/>
  <c r="AA19" i="1"/>
  <c r="AA21" i="1"/>
  <c r="AA23" i="1"/>
  <c r="AA24" i="1"/>
  <c r="AA26" i="1"/>
  <c r="AA28" i="1"/>
  <c r="AA30" i="1"/>
  <c r="AA34" i="1"/>
  <c r="AA36" i="1"/>
  <c r="AA38" i="1"/>
  <c r="AA40" i="1"/>
  <c r="AA43" i="1"/>
  <c r="AA44" i="1"/>
  <c r="AA45" i="1"/>
  <c r="AA46" i="1"/>
  <c r="AA47" i="1"/>
  <c r="AA48" i="1"/>
  <c r="AA49" i="1"/>
  <c r="AA50" i="1"/>
  <c r="AA51" i="1"/>
  <c r="AA52" i="1"/>
  <c r="AA53" i="1"/>
  <c r="AA54" i="1"/>
  <c r="AA55" i="1"/>
  <c r="AA56" i="1"/>
  <c r="AA57" i="1"/>
  <c r="AB59" i="1"/>
  <c r="AB60" i="1"/>
  <c r="AB61" i="1"/>
  <c r="AB62" i="1"/>
  <c r="AB63" i="1"/>
  <c r="AB64" i="1"/>
  <c r="AB65" i="1"/>
  <c r="AB66" i="1"/>
  <c r="AB67" i="1"/>
  <c r="AB68" i="1"/>
  <c r="AB69" i="1"/>
  <c r="AB70" i="1"/>
  <c r="AB71" i="1"/>
  <c r="AB72" i="1"/>
  <c r="AB74" i="1"/>
  <c r="AB75" i="1"/>
  <c r="AB76" i="1"/>
  <c r="AB77" i="1"/>
  <c r="AB82" i="1"/>
  <c r="AB83"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B117" i="1"/>
  <c r="AA118" i="1"/>
  <c r="AA119" i="1"/>
  <c r="AA120" i="1"/>
  <c r="AA121"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B153" i="1"/>
  <c r="AB154" i="1"/>
  <c r="AB155" i="1"/>
  <c r="AB156" i="1"/>
  <c r="AB157" i="1"/>
  <c r="AB158" i="1"/>
  <c r="AB159" i="1"/>
  <c r="AB160" i="1"/>
  <c r="AB161" i="1"/>
  <c r="AB162" i="1"/>
  <c r="AB163" i="1"/>
  <c r="AB164" i="1"/>
  <c r="AB165" i="1"/>
  <c r="AB167" i="1"/>
  <c r="AB168" i="1"/>
  <c r="AB169" i="1"/>
  <c r="AB175" i="1"/>
  <c r="AB176" i="1"/>
  <c r="AB177" i="1"/>
  <c r="AB179" i="1"/>
  <c r="AB182" i="1"/>
  <c r="AB183" i="1"/>
  <c r="AB184" i="1"/>
  <c r="AB189" i="1"/>
  <c r="AB190" i="1"/>
  <c r="AB191" i="1"/>
  <c r="AB192" i="1"/>
  <c r="AB193" i="1"/>
  <c r="AB194" i="1"/>
  <c r="AB195" i="1"/>
  <c r="AB196" i="1"/>
  <c r="AB197" i="1"/>
  <c r="AB198" i="1"/>
  <c r="AA199" i="1"/>
  <c r="AA200" i="1"/>
  <c r="AA201" i="1"/>
  <c r="AA202" i="1"/>
  <c r="AA203" i="1"/>
  <c r="AA205" i="1"/>
  <c r="AA207" i="1"/>
  <c r="AA209" i="1"/>
  <c r="AB210" i="1"/>
  <c r="AA211" i="1"/>
  <c r="AA213" i="1"/>
  <c r="AA215" i="1"/>
  <c r="AC217" i="1"/>
  <c r="AA217" i="1"/>
  <c r="AC221" i="1"/>
  <c r="AA221" i="1"/>
  <c r="AC225" i="1"/>
  <c r="AA225" i="1"/>
  <c r="AD225" i="1"/>
  <c r="AC227" i="1"/>
  <c r="AA227" i="1"/>
  <c r="AD227" i="1"/>
  <c r="AC229" i="1"/>
  <c r="AA229" i="1"/>
  <c r="AC233" i="1"/>
  <c r="AA233" i="1"/>
  <c r="AD233" i="1"/>
  <c r="AC234" i="1"/>
  <c r="AA234" i="1"/>
  <c r="AD234" i="1"/>
  <c r="AC235" i="1"/>
  <c r="AA235" i="1"/>
  <c r="AD235" i="1"/>
  <c r="AC236" i="1"/>
  <c r="AA236" i="1"/>
  <c r="AD236" i="1"/>
  <c r="AC237" i="1"/>
  <c r="AA237" i="1"/>
  <c r="AD237" i="1"/>
  <c r="AC238" i="1"/>
  <c r="AA238" i="1"/>
  <c r="AD238" i="1"/>
  <c r="AC239" i="1"/>
  <c r="AA239" i="1"/>
  <c r="AD239" i="1"/>
  <c r="AC240" i="1"/>
  <c r="AA240" i="1"/>
  <c r="AD240" i="1"/>
  <c r="AC241" i="1"/>
  <c r="AA241" i="1"/>
  <c r="AD241" i="1"/>
  <c r="AC242" i="1"/>
  <c r="AA242" i="1"/>
  <c r="AD242" i="1"/>
  <c r="AC243" i="1"/>
  <c r="AA243" i="1"/>
  <c r="AD243" i="1"/>
  <c r="AC244" i="1"/>
  <c r="AA244" i="1"/>
  <c r="AD244" i="1"/>
  <c r="AA248"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C314" i="1"/>
  <c r="AA315" i="1"/>
  <c r="AC315" i="1"/>
  <c r="AA316" i="1"/>
  <c r="AC316" i="1"/>
  <c r="AA317" i="1"/>
  <c r="AC317" i="1"/>
  <c r="AA318" i="1"/>
  <c r="AC318" i="1"/>
  <c r="AA319" i="1"/>
  <c r="AC319" i="1"/>
  <c r="AA320" i="1"/>
  <c r="AC320" i="1"/>
  <c r="AA321" i="1"/>
  <c r="AC321" i="1"/>
  <c r="AA322" i="1"/>
  <c r="AC322" i="1"/>
  <c r="AA323" i="1"/>
  <c r="AC323" i="1"/>
  <c r="AA324" i="1"/>
  <c r="AC324" i="1"/>
  <c r="AA325" i="1"/>
  <c r="AC325" i="1"/>
  <c r="AA326" i="1"/>
  <c r="AC326" i="1"/>
  <c r="AA327" i="1"/>
  <c r="AC327" i="1"/>
  <c r="AA328" i="1"/>
  <c r="AC328" i="1"/>
  <c r="AA329" i="1"/>
  <c r="AC329" i="1"/>
  <c r="AA330" i="1"/>
  <c r="AC330" i="1"/>
  <c r="AA331" i="1"/>
  <c r="AC331" i="1"/>
  <c r="AA332" i="1"/>
  <c r="AC332" i="1"/>
  <c r="AA333" i="1"/>
  <c r="AC333" i="1"/>
  <c r="AA334" i="1"/>
  <c r="AC334" i="1"/>
  <c r="AA335" i="1"/>
  <c r="AC335" i="1"/>
  <c r="AA336" i="1"/>
  <c r="AC336" i="1"/>
  <c r="AA337" i="1"/>
  <c r="AC337" i="1"/>
  <c r="AA338" i="1"/>
  <c r="AC338" i="1"/>
  <c r="AA339" i="1"/>
  <c r="AC339" i="1"/>
  <c r="AA340" i="1"/>
  <c r="AC340" i="1"/>
  <c r="AB341" i="1"/>
  <c r="AB342" i="1"/>
  <c r="AB343" i="1"/>
  <c r="AB344" i="1"/>
  <c r="AB345" i="1"/>
  <c r="AB346" i="1"/>
  <c r="AB348" i="1"/>
  <c r="AB350" i="1"/>
  <c r="AB351" i="1"/>
  <c r="AB352" i="1"/>
  <c r="AA353" i="1"/>
  <c r="AC353" i="1"/>
  <c r="AB360" i="1"/>
  <c r="Y361" i="1"/>
  <c r="AB361" i="1" s="1"/>
  <c r="AB363" i="1"/>
  <c r="AB366" i="1"/>
  <c r="AB369" i="1"/>
  <c r="AB370" i="1"/>
  <c r="AD370" i="1"/>
  <c r="AB371" i="1"/>
  <c r="AD371" i="1"/>
  <c r="AB372" i="1"/>
  <c r="AD372" i="1"/>
  <c r="AB373" i="1"/>
  <c r="AD373" i="1"/>
  <c r="AB374" i="1"/>
  <c r="AD374" i="1"/>
  <c r="AB375" i="1"/>
  <c r="AB376" i="1"/>
  <c r="AB377" i="1"/>
  <c r="AD377" i="1"/>
  <c r="AB378" i="1"/>
  <c r="AD378" i="1"/>
  <c r="AA379" i="1"/>
  <c r="AA381" i="1"/>
  <c r="AA383" i="1"/>
  <c r="AB385" i="1"/>
  <c r="AD385" i="1"/>
  <c r="AB386" i="1"/>
  <c r="AD386" i="1"/>
  <c r="AB387" i="1"/>
  <c r="AD387" i="1"/>
  <c r="AB388" i="1"/>
  <c r="AD388" i="1"/>
  <c r="AB389" i="1"/>
  <c r="AD389" i="1"/>
  <c r="AB390" i="1"/>
  <c r="AD390" i="1"/>
  <c r="AB391" i="1"/>
  <c r="AB392" i="1"/>
  <c r="AD392" i="1"/>
  <c r="AB393" i="1"/>
  <c r="AD393" i="1"/>
  <c r="AB394" i="1"/>
  <c r="AD394" i="1"/>
  <c r="AA395" i="1"/>
  <c r="AA396" i="1"/>
  <c r="AA397" i="1"/>
  <c r="AA398" i="1"/>
  <c r="AA399" i="1"/>
  <c r="AA400" i="1"/>
  <c r="AA401" i="1"/>
  <c r="AA402" i="1"/>
  <c r="AA403" i="1"/>
  <c r="AA404" i="1"/>
  <c r="AB405" i="1"/>
  <c r="AD405" i="1"/>
  <c r="AA406" i="1"/>
  <c r="AB407" i="1"/>
  <c r="AD407" i="1"/>
  <c r="AA408" i="1"/>
  <c r="AB409" i="1"/>
  <c r="AA410" i="1"/>
  <c r="AB411" i="1"/>
  <c r="AB412" i="1"/>
  <c r="AA413" i="1"/>
  <c r="AB414" i="1"/>
  <c r="AD414" i="1"/>
  <c r="AA415" i="1"/>
  <c r="AB416" i="1"/>
  <c r="AD416" i="1"/>
  <c r="AA417" i="1"/>
  <c r="AA418" i="1"/>
  <c r="AB419" i="1"/>
  <c r="AA420" i="1"/>
  <c r="AA421" i="1"/>
  <c r="AB422" i="1"/>
  <c r="AD422" i="1"/>
  <c r="AA423" i="1"/>
  <c r="AA425" i="1"/>
  <c r="AB427" i="1"/>
  <c r="AD427" i="1"/>
  <c r="AB428" i="1"/>
  <c r="AB429" i="1"/>
  <c r="AB430" i="1"/>
  <c r="AB431" i="1"/>
  <c r="AD431" i="1"/>
  <c r="AB432" i="1"/>
  <c r="AD432" i="1"/>
  <c r="AB433" i="1"/>
  <c r="AB434" i="1"/>
  <c r="AB435" i="1"/>
  <c r="AA436" i="1"/>
  <c r="AA437" i="1"/>
  <c r="AA438" i="1"/>
  <c r="AA439" i="1"/>
  <c r="AA440" i="1"/>
  <c r="AA441" i="1"/>
  <c r="AA442" i="1"/>
  <c r="AA443" i="1"/>
  <c r="AA444" i="1"/>
  <c r="AA445" i="1"/>
  <c r="AA446" i="1"/>
  <c r="AA447" i="1"/>
  <c r="AA448" i="1"/>
  <c r="AA449" i="1"/>
  <c r="AA450" i="1"/>
  <c r="AA451" i="1"/>
  <c r="AA452" i="1"/>
  <c r="AA453" i="1"/>
  <c r="AA454" i="1"/>
  <c r="AA455" i="1"/>
  <c r="AB456" i="1"/>
  <c r="AD456" i="1"/>
  <c r="AA457" i="1"/>
  <c r="AA458" i="1"/>
  <c r="AA459" i="1"/>
  <c r="AA460" i="1"/>
  <c r="AA461" i="1"/>
  <c r="AA463" i="1"/>
  <c r="AA465" i="1"/>
  <c r="AA467" i="1"/>
  <c r="AB469" i="1"/>
  <c r="AD469" i="1"/>
  <c r="AB470" i="1"/>
  <c r="AB471" i="1"/>
  <c r="AB472" i="1"/>
  <c r="AB473" i="1"/>
  <c r="AA474" i="1"/>
  <c r="AB475" i="1"/>
  <c r="AD475" i="1"/>
  <c r="AA476" i="1"/>
  <c r="AA477" i="1"/>
  <c r="AA478" i="1"/>
  <c r="AA479" i="1"/>
  <c r="AA480" i="1"/>
  <c r="AA481" i="1"/>
  <c r="AA482" i="1"/>
  <c r="AA483" i="1"/>
  <c r="AA484" i="1"/>
  <c r="AA485" i="1"/>
  <c r="AA486" i="1"/>
  <c r="AA487" i="1"/>
  <c r="AA488" i="1"/>
  <c r="AA489" i="1"/>
  <c r="AA490" i="1"/>
  <c r="AA491" i="1"/>
  <c r="AA492" i="1"/>
  <c r="AA493" i="1"/>
  <c r="AA494" i="1"/>
  <c r="AA495" i="1"/>
  <c r="AB496" i="1"/>
  <c r="AD496" i="1"/>
  <c r="AA497" i="1"/>
  <c r="AB498" i="1"/>
  <c r="AD498" i="1"/>
  <c r="AB499" i="1"/>
  <c r="AD499" i="1"/>
  <c r="AB500" i="1"/>
  <c r="AD500" i="1"/>
  <c r="AA501" i="1"/>
  <c r="AB502" i="1"/>
  <c r="AD502" i="1"/>
  <c r="AB503" i="1"/>
  <c r="AB504" i="1"/>
  <c r="AD504" i="1"/>
  <c r="AB505" i="1"/>
  <c r="AD505" i="1"/>
  <c r="AA507" i="1"/>
  <c r="AA508" i="1"/>
  <c r="AA509" i="1"/>
  <c r="AA510" i="1"/>
  <c r="AA511" i="1"/>
  <c r="AC511" i="1"/>
  <c r="AC644" i="1"/>
  <c r="AC645" i="1"/>
  <c r="AC646" i="1"/>
  <c r="AA647" i="1"/>
  <c r="AC647" i="1"/>
  <c r="AA648" i="1"/>
  <c r="AC648" i="1"/>
  <c r="AA649" i="1"/>
  <c r="AC649" i="1"/>
  <c r="AA650" i="1"/>
  <c r="AC650" i="1"/>
  <c r="AA651" i="1"/>
  <c r="AC651" i="1"/>
  <c r="AA652" i="1"/>
  <c r="AC652" i="1"/>
  <c r="AA653" i="1"/>
  <c r="AC653" i="1"/>
  <c r="AA654" i="1"/>
  <c r="AC654" i="1"/>
  <c r="AA655" i="1"/>
  <c r="AC655" i="1"/>
  <c r="AA656" i="1"/>
  <c r="AC656" i="1"/>
  <c r="AA657" i="1"/>
  <c r="AC657" i="1"/>
  <c r="AA658" i="1"/>
  <c r="AC658" i="1"/>
  <c r="AA659" i="1"/>
  <c r="AC659" i="1"/>
  <c r="AA660" i="1"/>
  <c r="AC660" i="1"/>
  <c r="AA661" i="1"/>
  <c r="AC661" i="1"/>
  <c r="AA662" i="1"/>
  <c r="AC662" i="1"/>
  <c r="AA663" i="1"/>
  <c r="AC663" i="1"/>
  <c r="AA664" i="1"/>
  <c r="AC664" i="1"/>
  <c r="AA665" i="1"/>
  <c r="AC665" i="1"/>
  <c r="AA666" i="1"/>
  <c r="AC666" i="1"/>
  <c r="AA667" i="1"/>
  <c r="AC667" i="1"/>
  <c r="AA668" i="1"/>
  <c r="AC668" i="1"/>
  <c r="AA669" i="1"/>
  <c r="AC669" i="1"/>
  <c r="AA670" i="1"/>
  <c r="AC670" i="1"/>
  <c r="AA671" i="1"/>
  <c r="AC671" i="1"/>
  <c r="AA672" i="1"/>
  <c r="AC672" i="1"/>
  <c r="AA673" i="1"/>
  <c r="AC673" i="1"/>
  <c r="AA674" i="1"/>
  <c r="AC674" i="1"/>
  <c r="AA675" i="1"/>
  <c r="AC675" i="1"/>
  <c r="AA676" i="1"/>
  <c r="AC676" i="1"/>
  <c r="AA677" i="1"/>
  <c r="AC677" i="1"/>
  <c r="AA678" i="1"/>
  <c r="AC678" i="1"/>
  <c r="AA679" i="1"/>
  <c r="AC679" i="1"/>
  <c r="AA680" i="1"/>
  <c r="AC680" i="1"/>
  <c r="AA681" i="1"/>
  <c r="AC681" i="1"/>
  <c r="AA682" i="1"/>
  <c r="AC682" i="1"/>
  <c r="AA683" i="1"/>
  <c r="AC683" i="1"/>
  <c r="AA684" i="1"/>
  <c r="AC684" i="1"/>
  <c r="AA685" i="1"/>
  <c r="AC685" i="1"/>
  <c r="AA686" i="1"/>
  <c r="AC686" i="1"/>
  <c r="AA687" i="1"/>
  <c r="AC687" i="1"/>
  <c r="AA688" i="1"/>
  <c r="AC688" i="1"/>
  <c r="AA689" i="1"/>
  <c r="AC689" i="1"/>
  <c r="AA690" i="1"/>
  <c r="AC690" i="1"/>
  <c r="AA691" i="1"/>
  <c r="AC691" i="1"/>
  <c r="AA692" i="1"/>
  <c r="AC692" i="1"/>
  <c r="AA693" i="1"/>
  <c r="AC693" i="1"/>
  <c r="AA694" i="1"/>
  <c r="AC694" i="1"/>
  <c r="AA695" i="1"/>
  <c r="AC695" i="1"/>
  <c r="AA696" i="1"/>
  <c r="AC696" i="1"/>
  <c r="AA697" i="1"/>
  <c r="AC697" i="1"/>
  <c r="AA698" i="1"/>
  <c r="AC698" i="1"/>
  <c r="AA699" i="1"/>
  <c r="AC699" i="1"/>
  <c r="AA700" i="1"/>
  <c r="AC700" i="1"/>
  <c r="AA701" i="1"/>
  <c r="AC701" i="1"/>
  <c r="AA702" i="1"/>
  <c r="AC702" i="1"/>
  <c r="AA703" i="1"/>
  <c r="AC703" i="1"/>
  <c r="AA704" i="1"/>
  <c r="AC704" i="1"/>
  <c r="AA705" i="1"/>
  <c r="AC705" i="1"/>
  <c r="AA706" i="1"/>
  <c r="AC706" i="1"/>
  <c r="AA707" i="1"/>
  <c r="AC707" i="1"/>
  <c r="AA708" i="1"/>
  <c r="AC708" i="1"/>
  <c r="AA709" i="1"/>
  <c r="AC709" i="1"/>
  <c r="AA710" i="1"/>
  <c r="AC710" i="1"/>
  <c r="AA711" i="1"/>
  <c r="AC711" i="1"/>
  <c r="AA712" i="1"/>
  <c r="AC712" i="1"/>
  <c r="AA713" i="1"/>
  <c r="AC713" i="1"/>
  <c r="AA714" i="1"/>
  <c r="AC714" i="1"/>
  <c r="AA715" i="1"/>
  <c r="AC715" i="1"/>
  <c r="AA716" i="1"/>
  <c r="AC716" i="1"/>
  <c r="AA717" i="1"/>
  <c r="AC717" i="1"/>
  <c r="AA718" i="1"/>
  <c r="AC718" i="1"/>
  <c r="AA719" i="1"/>
  <c r="AC719" i="1"/>
  <c r="AA720" i="1"/>
  <c r="AC720" i="1"/>
  <c r="AA721" i="1"/>
  <c r="AC721" i="1"/>
  <c r="AA722" i="1"/>
  <c r="AC722" i="1"/>
  <c r="AA723" i="1"/>
  <c r="AC723" i="1"/>
  <c r="AA724" i="1"/>
  <c r="AC724" i="1"/>
  <c r="AA725" i="1"/>
  <c r="AC725" i="1"/>
  <c r="AA726" i="1"/>
  <c r="AC726" i="1"/>
  <c r="AA727" i="1"/>
  <c r="AC727" i="1"/>
  <c r="AA728" i="1"/>
  <c r="AC728" i="1"/>
  <c r="AA729" i="1"/>
  <c r="AC729" i="1"/>
  <c r="AA730" i="1"/>
  <c r="AC730" i="1"/>
  <c r="AA731" i="1"/>
  <c r="AC731" i="1"/>
  <c r="AA732" i="1"/>
  <c r="AC732" i="1"/>
  <c r="AA733" i="1"/>
  <c r="AC733" i="1"/>
  <c r="AA734" i="1"/>
  <c r="AC734" i="1"/>
  <c r="AA735" i="1"/>
  <c r="AC735" i="1"/>
  <c r="AA736" i="1"/>
  <c r="AC736" i="1"/>
  <c r="AA737" i="1"/>
  <c r="AC737" i="1"/>
  <c r="AA738" i="1"/>
  <c r="AC738" i="1"/>
  <c r="AA739" i="1"/>
  <c r="AC739" i="1"/>
  <c r="AA740" i="1"/>
  <c r="AC740" i="1"/>
  <c r="AA741" i="1"/>
  <c r="AC741" i="1"/>
  <c r="AA742" i="1"/>
  <c r="AC742" i="1"/>
  <c r="AA743" i="1"/>
  <c r="AC743" i="1"/>
  <c r="AA744" i="1"/>
  <c r="AC744" i="1"/>
  <c r="AA745" i="1"/>
  <c r="AC745" i="1"/>
  <c r="AA746" i="1"/>
  <c r="AC746" i="1"/>
  <c r="AA747" i="1"/>
  <c r="AC747" i="1"/>
  <c r="AA748" i="1"/>
  <c r="AC748" i="1"/>
  <c r="AA749" i="1"/>
  <c r="AC749" i="1"/>
  <c r="AA750" i="1"/>
  <c r="AC750" i="1"/>
  <c r="AA751" i="1"/>
  <c r="AC751" i="1"/>
  <c r="AA752" i="1"/>
  <c r="AC752" i="1"/>
  <c r="AA753" i="1"/>
  <c r="AC753" i="1"/>
  <c r="AA754" i="1"/>
  <c r="AC754" i="1"/>
  <c r="AA755" i="1"/>
  <c r="AC755" i="1"/>
  <c r="AA756" i="1"/>
  <c r="AC756" i="1"/>
  <c r="AA757" i="1"/>
  <c r="AC757" i="1"/>
  <c r="AA758" i="1"/>
  <c r="AC758" i="1"/>
  <c r="AA759" i="1"/>
  <c r="AC759" i="1"/>
  <c r="AA760" i="1"/>
  <c r="AC760" i="1"/>
  <c r="AA761" i="1"/>
  <c r="AC761" i="1"/>
  <c r="AA762" i="1"/>
  <c r="AC762" i="1"/>
  <c r="AA763" i="1"/>
  <c r="AC763" i="1"/>
  <c r="AA764" i="1"/>
  <c r="AC764" i="1"/>
  <c r="AA765" i="1"/>
  <c r="AC765" i="1"/>
  <c r="AA766" i="1"/>
  <c r="AC766" i="1"/>
  <c r="AA767" i="1"/>
  <c r="AC767" i="1"/>
  <c r="AA768" i="1"/>
  <c r="AC768" i="1"/>
  <c r="AA769" i="1"/>
  <c r="AC769" i="1"/>
  <c r="AA770" i="1"/>
  <c r="AC770" i="1"/>
  <c r="AA771" i="1"/>
  <c r="AC771" i="1"/>
  <c r="AA772" i="1"/>
  <c r="AC772" i="1"/>
  <c r="AA773" i="1"/>
  <c r="AC773" i="1"/>
  <c r="AA774" i="1"/>
  <c r="AC774" i="1"/>
  <c r="AA775" i="1"/>
  <c r="AC775" i="1"/>
  <c r="AA776" i="1"/>
  <c r="AC776" i="1"/>
  <c r="AA777" i="1"/>
  <c r="AC777" i="1"/>
  <c r="AA778" i="1"/>
  <c r="AC778" i="1"/>
  <c r="AA779" i="1"/>
  <c r="AC779" i="1"/>
  <c r="AA780" i="1"/>
  <c r="AC780" i="1"/>
  <c r="AA781" i="1"/>
  <c r="AC781" i="1"/>
  <c r="AA782" i="1"/>
  <c r="AC782" i="1"/>
  <c r="AA783" i="1"/>
  <c r="AC783" i="1"/>
  <c r="AA784" i="1"/>
  <c r="AC784" i="1"/>
  <c r="AA785" i="1"/>
  <c r="AC785" i="1"/>
  <c r="AA786" i="1"/>
  <c r="AC786" i="1"/>
  <c r="AA787" i="1"/>
  <c r="AC787" i="1"/>
  <c r="AA788" i="1"/>
  <c r="AC788" i="1"/>
  <c r="AA789" i="1"/>
  <c r="AC789" i="1"/>
  <c r="AA790" i="1"/>
  <c r="AC790" i="1"/>
  <c r="AA791" i="1"/>
  <c r="AC791" i="1"/>
  <c r="AA792" i="1"/>
  <c r="AC792" i="1"/>
  <c r="AA793" i="1"/>
  <c r="AC793" i="1"/>
  <c r="AA794" i="1"/>
  <c r="AC794" i="1"/>
  <c r="AA795" i="1"/>
  <c r="AC795" i="1"/>
  <c r="AA796" i="1"/>
  <c r="AC796" i="1"/>
  <c r="AA797" i="1"/>
  <c r="AC797" i="1"/>
  <c r="AA913" i="1"/>
  <c r="AC913" i="1"/>
  <c r="AA915" i="1"/>
  <c r="AC915" i="1"/>
  <c r="AA917" i="1"/>
  <c r="AC917" i="1"/>
  <c r="AA919" i="1"/>
  <c r="AC919" i="1"/>
  <c r="AA921" i="1"/>
  <c r="AC921" i="1"/>
  <c r="AA923" i="1"/>
  <c r="AC923" i="1"/>
  <c r="AA925" i="1"/>
  <c r="AC925" i="1"/>
  <c r="AA927" i="1"/>
  <c r="AC927" i="1"/>
  <c r="AA929" i="1"/>
  <c r="AC929" i="1"/>
  <c r="AA931" i="1"/>
  <c r="AC931" i="1"/>
  <c r="AA933" i="1"/>
  <c r="AC933" i="1"/>
  <c r="AA935" i="1"/>
  <c r="AC935" i="1"/>
  <c r="AA937" i="1"/>
  <c r="AC937" i="1"/>
  <c r="AA939" i="1"/>
  <c r="AC939" i="1"/>
  <c r="AA941" i="1"/>
  <c r="AC941" i="1"/>
  <c r="AA943" i="1"/>
  <c r="AC943" i="1"/>
  <c r="AA945" i="1"/>
  <c r="AC945" i="1"/>
  <c r="AA947" i="1"/>
  <c r="AC947" i="1"/>
  <c r="AA949" i="1"/>
  <c r="AC949" i="1"/>
  <c r="AA951" i="1"/>
  <c r="AC951" i="1"/>
  <c r="AA953" i="1"/>
  <c r="AC953" i="1"/>
  <c r="AA955" i="1"/>
  <c r="AC955" i="1"/>
  <c r="AA957" i="1"/>
  <c r="AC957" i="1"/>
  <c r="AA959" i="1"/>
  <c r="AC959" i="1"/>
  <c r="AA961" i="1"/>
  <c r="AC961" i="1"/>
  <c r="AA963" i="1"/>
  <c r="AC963" i="1"/>
  <c r="AA965" i="1"/>
  <c r="AC965" i="1"/>
  <c r="AA967" i="1"/>
  <c r="AC967" i="1"/>
  <c r="AA969" i="1"/>
  <c r="AC969" i="1"/>
  <c r="AA971" i="1"/>
  <c r="AC971" i="1"/>
  <c r="AA973" i="1"/>
  <c r="AC973" i="1"/>
  <c r="AA975" i="1"/>
  <c r="AC975" i="1"/>
  <c r="AA977" i="1"/>
  <c r="AC977" i="1"/>
  <c r="AA979" i="1"/>
  <c r="AC979" i="1"/>
  <c r="AA981" i="1"/>
  <c r="AC981" i="1"/>
  <c r="AA983" i="1"/>
  <c r="AC983" i="1"/>
  <c r="AA985" i="1"/>
  <c r="AC985" i="1"/>
  <c r="AA987" i="1"/>
  <c r="AC987" i="1"/>
  <c r="AA989" i="1"/>
  <c r="AC989" i="1"/>
  <c r="AA991" i="1"/>
  <c r="AC991" i="1"/>
  <c r="AA993" i="1"/>
  <c r="AC993" i="1"/>
  <c r="AA995" i="1"/>
  <c r="AC995" i="1"/>
  <c r="AA997" i="1"/>
  <c r="AC997" i="1"/>
  <c r="AA999" i="1"/>
  <c r="AC999" i="1"/>
  <c r="AA1001" i="1"/>
  <c r="AC1001" i="1"/>
  <c r="AA1003" i="1"/>
  <c r="AC1003" i="1"/>
  <c r="AA1005" i="1"/>
  <c r="AC1005" i="1"/>
  <c r="AA1007" i="1"/>
  <c r="AC1007" i="1"/>
  <c r="AA1009" i="1"/>
  <c r="AC1009" i="1"/>
  <c r="AA1011" i="1"/>
  <c r="AC1011" i="1"/>
  <c r="AA1013" i="1"/>
  <c r="AC1013" i="1"/>
  <c r="AA1015" i="1"/>
  <c r="AC1015" i="1"/>
  <c r="AA1017" i="1"/>
  <c r="AC1017" i="1"/>
  <c r="AA1019" i="1"/>
  <c r="AC1019" i="1"/>
  <c r="AA1021" i="1"/>
  <c r="AC1021" i="1"/>
  <c r="AA1023" i="1"/>
  <c r="AC1023" i="1"/>
  <c r="AA1025" i="1"/>
  <c r="AC1025" i="1"/>
  <c r="AA1027" i="1"/>
  <c r="AC1027" i="1"/>
  <c r="AA1029" i="1"/>
  <c r="AC1029" i="1"/>
  <c r="AA1031" i="1"/>
  <c r="AC1031" i="1"/>
  <c r="AA1033" i="1"/>
  <c r="AC1033" i="1"/>
  <c r="AA1035" i="1"/>
  <c r="AC1035" i="1"/>
  <c r="AA1037" i="1"/>
  <c r="AC1037" i="1"/>
  <c r="AA1039" i="1"/>
  <c r="AC1039" i="1"/>
  <c r="AA1041" i="1"/>
  <c r="AC1041" i="1"/>
  <c r="AA1043" i="1"/>
  <c r="AC1043" i="1"/>
  <c r="AA1045" i="1"/>
  <c r="AC1045" i="1"/>
  <c r="AA1047" i="1"/>
  <c r="AC1047" i="1"/>
  <c r="AA1049" i="1"/>
  <c r="AC1049" i="1"/>
  <c r="AA1051" i="1"/>
  <c r="AC1051" i="1"/>
  <c r="AA1053" i="1"/>
  <c r="AC1053" i="1"/>
  <c r="AA1055" i="1"/>
  <c r="AC1055" i="1"/>
  <c r="AA1057" i="1"/>
  <c r="AC1057" i="1"/>
  <c r="AA1059" i="1"/>
  <c r="AC1059" i="1"/>
  <c r="AA1061" i="1"/>
  <c r="AC1061" i="1"/>
  <c r="AA1063" i="1"/>
  <c r="AC1063" i="1"/>
  <c r="AA1065" i="1"/>
  <c r="AC1065" i="1"/>
  <c r="AA1067" i="1"/>
  <c r="AC1067" i="1"/>
  <c r="AA1069" i="1"/>
  <c r="AC1069" i="1"/>
  <c r="AA1071" i="1"/>
  <c r="AC1071" i="1"/>
  <c r="AA1073" i="1"/>
  <c r="AC1073" i="1"/>
  <c r="AA1075" i="1"/>
  <c r="AC1075" i="1"/>
  <c r="AA1077" i="1"/>
  <c r="AC1077" i="1"/>
  <c r="AA1079" i="1"/>
  <c r="AC1079" i="1"/>
  <c r="AA1081" i="1"/>
  <c r="AC1081" i="1"/>
  <c r="AA1083" i="1"/>
  <c r="AC1083" i="1"/>
  <c r="AA1085" i="1"/>
  <c r="AC1085" i="1"/>
  <c r="AA1087" i="1"/>
  <c r="AC1087" i="1"/>
  <c r="AA1089" i="1"/>
  <c r="AC1089" i="1"/>
  <c r="AA1091" i="1"/>
  <c r="AC1091" i="1"/>
  <c r="AA1093" i="1"/>
  <c r="AC1093" i="1"/>
  <c r="AA1095" i="1"/>
  <c r="AC1095" i="1"/>
  <c r="AA1097" i="1"/>
  <c r="AC1097" i="1"/>
  <c r="AA1099" i="1"/>
  <c r="AC1099" i="1"/>
  <c r="AA1101" i="1"/>
  <c r="AC1101" i="1"/>
  <c r="AA1103" i="1"/>
  <c r="AC1103" i="1"/>
  <c r="AA1105" i="1"/>
  <c r="AC1105" i="1"/>
  <c r="AA1107" i="1"/>
  <c r="AC1107" i="1"/>
  <c r="AA1109" i="1"/>
  <c r="AC1109" i="1"/>
  <c r="AA1111" i="1"/>
  <c r="AC1111" i="1"/>
  <c r="AA1113" i="1"/>
  <c r="AC1113" i="1"/>
  <c r="AA1115" i="1"/>
  <c r="AC1115" i="1"/>
  <c r="AA1117" i="1"/>
  <c r="AC1117" i="1"/>
  <c r="AA1119" i="1"/>
  <c r="AC1119" i="1"/>
  <c r="AA1121" i="1"/>
  <c r="AC1121" i="1"/>
  <c r="AA1123" i="1"/>
  <c r="AC1123" i="1"/>
  <c r="AA1125" i="1"/>
  <c r="AC1125" i="1"/>
  <c r="AA1127" i="1"/>
  <c r="AC1127" i="1"/>
  <c r="AA1129" i="1"/>
  <c r="AC1129" i="1"/>
  <c r="AA1131" i="1"/>
  <c r="AC1131" i="1"/>
  <c r="AA1133" i="1"/>
  <c r="AC1133" i="1"/>
  <c r="AA1135" i="1"/>
  <c r="AC1135" i="1"/>
  <c r="AA1137" i="1"/>
  <c r="AC1137" i="1"/>
  <c r="AA1139" i="1"/>
  <c r="AC1139" i="1"/>
  <c r="AA1141" i="1"/>
  <c r="AC1141" i="1"/>
  <c r="AA1143" i="1"/>
  <c r="AC1143" i="1"/>
  <c r="AA1145" i="1"/>
  <c r="AC1145" i="1"/>
  <c r="AA1147" i="1"/>
  <c r="AC1147" i="1"/>
  <c r="AA1149" i="1"/>
  <c r="AC1149" i="1"/>
  <c r="AA1151" i="1"/>
  <c r="AC1151" i="1"/>
  <c r="AA1153" i="1"/>
  <c r="AC1153" i="1"/>
  <c r="AA1155" i="1"/>
  <c r="AC1155" i="1"/>
  <c r="AA1157" i="1"/>
  <c r="AC1157" i="1"/>
  <c r="AA1159" i="1"/>
  <c r="AC1159" i="1"/>
  <c r="AA1161" i="1"/>
  <c r="AC1161" i="1"/>
  <c r="AA1163" i="1"/>
  <c r="AC1163" i="1"/>
  <c r="AA1165" i="1"/>
  <c r="AC1165" i="1"/>
  <c r="AA1167" i="1"/>
  <c r="AC1167" i="1"/>
  <c r="AA1169" i="1"/>
  <c r="AC1169" i="1"/>
  <c r="AA1171" i="1"/>
  <c r="AC1171" i="1"/>
  <c r="AA1173" i="1"/>
  <c r="AC1173" i="1"/>
  <c r="AA1175" i="1"/>
  <c r="AC1175" i="1"/>
  <c r="AA1177" i="1"/>
  <c r="AC1177" i="1"/>
  <c r="AA1179" i="1"/>
  <c r="AC1179" i="1"/>
  <c r="AA1181" i="1"/>
  <c r="AC1181" i="1"/>
  <c r="AA1183" i="1"/>
  <c r="AC1183" i="1"/>
  <c r="AA1185" i="1"/>
  <c r="AC1185" i="1"/>
  <c r="AA1187" i="1"/>
  <c r="AC1187" i="1"/>
  <c r="AA1189" i="1"/>
  <c r="AC1189" i="1"/>
  <c r="AA1191" i="1"/>
  <c r="AC1191" i="1"/>
  <c r="AA1193" i="1"/>
  <c r="AC1193" i="1"/>
  <c r="AA1195" i="1"/>
  <c r="AC1195" i="1"/>
  <c r="AA1197" i="1"/>
  <c r="AC1197" i="1"/>
  <c r="AA1199" i="1"/>
  <c r="AC1199" i="1"/>
  <c r="AA1201" i="1"/>
  <c r="AC1201" i="1"/>
  <c r="AA1203" i="1"/>
  <c r="AC1203" i="1"/>
  <c r="AA1205" i="1"/>
  <c r="AC1205" i="1"/>
  <c r="AA1207" i="1"/>
  <c r="AC1207" i="1"/>
  <c r="AA1209" i="1"/>
  <c r="AC1209" i="1"/>
  <c r="AA1211" i="1"/>
  <c r="AC1211" i="1"/>
  <c r="AC1212" i="1"/>
  <c r="AB1213" i="1"/>
  <c r="AC1213" i="1"/>
  <c r="AA1213" i="1"/>
  <c r="AB226" i="1"/>
  <c r="AB228" i="1"/>
  <c r="AB245" i="1"/>
  <c r="AB246" i="1"/>
  <c r="AB247" i="1"/>
  <c r="AB248" i="1"/>
  <c r="Y249" i="1"/>
  <c r="AC249" i="1" s="1"/>
  <c r="AB251" i="1"/>
  <c r="AB252" i="1"/>
  <c r="AB253" i="1"/>
  <c r="AB254" i="1"/>
  <c r="AB255" i="1"/>
  <c r="AB257" i="1"/>
  <c r="AB258" i="1"/>
  <c r="AB259" i="1"/>
  <c r="AB260" i="1"/>
  <c r="AB270" i="1"/>
  <c r="AB271" i="1"/>
  <c r="AB272" i="1"/>
  <c r="AB273" i="1"/>
  <c r="AB274" i="1"/>
  <c r="AB275" i="1"/>
  <c r="AB276" i="1"/>
  <c r="AB277" i="1"/>
  <c r="AB278" i="1"/>
  <c r="AB280" i="1"/>
  <c r="AB281" i="1"/>
  <c r="AB282" i="1"/>
  <c r="AB285" i="1"/>
  <c r="AB286" i="1"/>
  <c r="AB302" i="1"/>
  <c r="AB304" i="1"/>
  <c r="AB305" i="1"/>
  <c r="AB306" i="1"/>
  <c r="AB307" i="1"/>
  <c r="AB308" i="1"/>
  <c r="AB309" i="1"/>
  <c r="AB310" i="1"/>
  <c r="AB311" i="1"/>
  <c r="AB312" i="1"/>
  <c r="AB313" i="1"/>
  <c r="AB314" i="1"/>
  <c r="AB315" i="1"/>
  <c r="AB316" i="1"/>
  <c r="AB317" i="1"/>
  <c r="AB318" i="1"/>
  <c r="AB319" i="1"/>
  <c r="AB320" i="1"/>
  <c r="AB321" i="1"/>
  <c r="AB322" i="1"/>
  <c r="AB323" i="1"/>
  <c r="AB329" i="1"/>
  <c r="AB330" i="1"/>
  <c r="AB331" i="1"/>
  <c r="AB332" i="1"/>
  <c r="AB333" i="1"/>
  <c r="AB334" i="1"/>
  <c r="AB336" i="1"/>
  <c r="AB337" i="1"/>
  <c r="AB338" i="1"/>
  <c r="AB339" i="1"/>
  <c r="AB340" i="1"/>
  <c r="AA341" i="1"/>
  <c r="AA342" i="1"/>
  <c r="AA343" i="1"/>
  <c r="AA344" i="1"/>
  <c r="AA345" i="1"/>
  <c r="AA346" i="1"/>
  <c r="AA347" i="1"/>
  <c r="AA348" i="1"/>
  <c r="AA349" i="1"/>
  <c r="AA350" i="1"/>
  <c r="AA351" i="1"/>
  <c r="AA352" i="1"/>
  <c r="AB353" i="1"/>
  <c r="AA354" i="1"/>
  <c r="AA355" i="1"/>
  <c r="AA356" i="1"/>
  <c r="AA357" i="1"/>
  <c r="AA358" i="1"/>
  <c r="AA359" i="1"/>
  <c r="AA360" i="1"/>
  <c r="AA362" i="1"/>
  <c r="AA363" i="1"/>
  <c r="AA364" i="1"/>
  <c r="AA365" i="1"/>
  <c r="AA366" i="1"/>
  <c r="AA367" i="1"/>
  <c r="AA368" i="1"/>
  <c r="AA369" i="1"/>
  <c r="AA370" i="1"/>
  <c r="AA371" i="1"/>
  <c r="AA372" i="1"/>
  <c r="AA373" i="1"/>
  <c r="AA374" i="1"/>
  <c r="AA375" i="1"/>
  <c r="AA376" i="1"/>
  <c r="AA377" i="1"/>
  <c r="AA378" i="1"/>
  <c r="Y380" i="1"/>
  <c r="AB380" i="1" s="1"/>
  <c r="Y382" i="1"/>
  <c r="AC382" i="1" s="1"/>
  <c r="Y384" i="1"/>
  <c r="AB384" i="1" s="1"/>
  <c r="AA385" i="1"/>
  <c r="AA386" i="1"/>
  <c r="AA387" i="1"/>
  <c r="AA388" i="1"/>
  <c r="AA389" i="1"/>
  <c r="AA390" i="1"/>
  <c r="AA391" i="1"/>
  <c r="AA392" i="1"/>
  <c r="AA393" i="1"/>
  <c r="AA394" i="1"/>
  <c r="AB395" i="1"/>
  <c r="AB396" i="1"/>
  <c r="AB397" i="1"/>
  <c r="AB398" i="1"/>
  <c r="AB399" i="1"/>
  <c r="AB400" i="1"/>
  <c r="AB402" i="1"/>
  <c r="AB403" i="1"/>
  <c r="AA405" i="1"/>
  <c r="AB406" i="1"/>
  <c r="AA407" i="1"/>
  <c r="AB408" i="1"/>
  <c r="AA409" i="1"/>
  <c r="AA411" i="1"/>
  <c r="AA412" i="1"/>
  <c r="AB413" i="1"/>
  <c r="AA414" i="1"/>
  <c r="AB415" i="1"/>
  <c r="AA416" i="1"/>
  <c r="AB417" i="1"/>
  <c r="AB418" i="1"/>
  <c r="AA419" i="1"/>
  <c r="AB421" i="1"/>
  <c r="AA422" i="1"/>
  <c r="AB423" i="1"/>
  <c r="Y424" i="1"/>
  <c r="AC424" i="1" s="1"/>
  <c r="Y426" i="1"/>
  <c r="AC426" i="1" s="1"/>
  <c r="AA427" i="1"/>
  <c r="AA428" i="1"/>
  <c r="AA429" i="1"/>
  <c r="AA430" i="1"/>
  <c r="AA431" i="1"/>
  <c r="AA432" i="1"/>
  <c r="AA433" i="1"/>
  <c r="AA434" i="1"/>
  <c r="AA435" i="1"/>
  <c r="AB436" i="1"/>
  <c r="AB437" i="1"/>
  <c r="AB438" i="1"/>
  <c r="AB439" i="1"/>
  <c r="AB440" i="1"/>
  <c r="AB441" i="1"/>
  <c r="AB442" i="1"/>
  <c r="AB443" i="1"/>
  <c r="AB444" i="1"/>
  <c r="AB445" i="1"/>
  <c r="AB446" i="1"/>
  <c r="AB447" i="1"/>
  <c r="AB449" i="1"/>
  <c r="AB450" i="1"/>
  <c r="AB451" i="1"/>
  <c r="AB452" i="1"/>
  <c r="AB454" i="1"/>
  <c r="AB455" i="1"/>
  <c r="AA456" i="1"/>
  <c r="AB457" i="1"/>
  <c r="AB458" i="1"/>
  <c r="AB459" i="1"/>
  <c r="AB460" i="1"/>
  <c r="AB461" i="1"/>
  <c r="Y462" i="1"/>
  <c r="AB462" i="1" s="1"/>
  <c r="Y464" i="1"/>
  <c r="AB464" i="1" s="1"/>
  <c r="Y466" i="1"/>
  <c r="AC466" i="1" s="1"/>
  <c r="Y468" i="1"/>
  <c r="AC468" i="1" s="1"/>
  <c r="AA469" i="1"/>
  <c r="AA470" i="1"/>
  <c r="AA471" i="1"/>
  <c r="AA472" i="1"/>
  <c r="AA473" i="1"/>
  <c r="AA475" i="1"/>
  <c r="AB476" i="1"/>
  <c r="AB480" i="1"/>
  <c r="AB481" i="1"/>
  <c r="AB482" i="1"/>
  <c r="AB485" i="1"/>
  <c r="AB486" i="1"/>
  <c r="AB492" i="1"/>
  <c r="AB493" i="1"/>
  <c r="AB494" i="1"/>
  <c r="AB495" i="1"/>
  <c r="AA496" i="1"/>
  <c r="AB497" i="1"/>
  <c r="AA498" i="1"/>
  <c r="AA499" i="1"/>
  <c r="AA500" i="1"/>
  <c r="AA502" i="1"/>
  <c r="AA503" i="1"/>
  <c r="AA504" i="1"/>
  <c r="AA505" i="1"/>
  <c r="AB506" i="1"/>
  <c r="AB507" i="1"/>
  <c r="AB508" i="1"/>
  <c r="AB509" i="1"/>
  <c r="AB510" i="1"/>
  <c r="AB511" i="1"/>
  <c r="AA1215" i="1"/>
  <c r="AC1215" i="1"/>
  <c r="AA1217" i="1"/>
  <c r="AC1217" i="1"/>
  <c r="AB1219" i="1"/>
  <c r="AB1220" i="1"/>
  <c r="AB1221" i="1"/>
  <c r="AB1222" i="1"/>
  <c r="AB1223" i="1"/>
  <c r="AC1224" i="1"/>
  <c r="AB1225" i="1"/>
  <c r="AA1226" i="1"/>
  <c r="AC1226" i="1"/>
  <c r="AB1227" i="1"/>
  <c r="AC1228" i="1"/>
  <c r="AB1229" i="1"/>
  <c r="AB1231" i="1"/>
  <c r="AB1233" i="1"/>
  <c r="AC1234" i="1"/>
  <c r="AB1235" i="1"/>
  <c r="AA1236" i="1"/>
  <c r="AC1236" i="1"/>
  <c r="AB1237" i="1"/>
  <c r="AA1238" i="1"/>
  <c r="AC1238" i="1"/>
  <c r="AB1239" i="1"/>
  <c r="AA1240" i="1"/>
  <c r="AC1240" i="1"/>
  <c r="AB1241" i="1"/>
  <c r="AA1242" i="1"/>
  <c r="AC1242" i="1"/>
  <c r="AB1243" i="1"/>
  <c r="AA1244" i="1"/>
  <c r="AC1244" i="1"/>
  <c r="AB1245" i="1"/>
  <c r="AA1246" i="1"/>
  <c r="AC1246" i="1"/>
  <c r="AB1247" i="1"/>
  <c r="AA1248" i="1"/>
  <c r="AC1248" i="1"/>
  <c r="AB1249" i="1"/>
  <c r="AA1250" i="1"/>
  <c r="AC1250" i="1"/>
  <c r="AB1251" i="1"/>
  <c r="AA1252" i="1"/>
  <c r="AC1252" i="1"/>
  <c r="AB1253" i="1"/>
  <c r="AA1254" i="1"/>
  <c r="AC1254" i="1"/>
  <c r="AB1255" i="1"/>
  <c r="AA1256" i="1"/>
  <c r="AC1256" i="1"/>
  <c r="AB1257" i="1"/>
  <c r="AA1258" i="1"/>
  <c r="AC1258" i="1"/>
  <c r="AB1259" i="1"/>
  <c r="AA1260" i="1"/>
  <c r="AC1260" i="1"/>
  <c r="AB1261" i="1"/>
  <c r="AA1262" i="1"/>
  <c r="AC1262" i="1"/>
  <c r="AB1263" i="1"/>
  <c r="AA1264" i="1"/>
  <c r="AC1264" i="1"/>
  <c r="AB1265" i="1"/>
  <c r="AA1266" i="1"/>
  <c r="AC1266" i="1"/>
  <c r="AB1267" i="1"/>
  <c r="AA1268" i="1"/>
  <c r="AC1268" i="1"/>
  <c r="AB1269" i="1"/>
  <c r="AA1270" i="1"/>
  <c r="AC1270" i="1"/>
  <c r="AB1271" i="1"/>
  <c r="AA1272" i="1"/>
  <c r="AC1272" i="1"/>
  <c r="AB1273" i="1"/>
  <c r="AA1274" i="1"/>
  <c r="AC1274" i="1"/>
  <c r="AB1275" i="1"/>
  <c r="AA1276" i="1"/>
  <c r="AC1276" i="1"/>
  <c r="AB1277" i="1"/>
  <c r="AA1278" i="1"/>
  <c r="AC1278" i="1"/>
  <c r="AB1279" i="1"/>
  <c r="AA1280" i="1"/>
  <c r="AC1280" i="1"/>
  <c r="AB1281" i="1"/>
  <c r="AA1282" i="1"/>
  <c r="AC1282" i="1"/>
  <c r="AB1283" i="1"/>
  <c r="AA1284" i="1"/>
  <c r="AC1284" i="1"/>
  <c r="AB1285" i="1"/>
  <c r="AA1286" i="1"/>
  <c r="AC1286" i="1"/>
  <c r="AB1287" i="1"/>
  <c r="AA1288" i="1"/>
  <c r="AC1288" i="1"/>
  <c r="AA1290" i="1"/>
  <c r="AC1290" i="1"/>
  <c r="AA1292" i="1"/>
  <c r="AC1292" i="1"/>
  <c r="AA1294" i="1"/>
  <c r="AC1294" i="1"/>
  <c r="AA1296" i="1"/>
  <c r="AC1296" i="1"/>
  <c r="AA1298" i="1"/>
  <c r="AC1298" i="1"/>
  <c r="AA1300" i="1"/>
  <c r="AC1300" i="1"/>
  <c r="AA1302" i="1"/>
  <c r="AC1302" i="1"/>
  <c r="AA1304" i="1"/>
  <c r="AC1304" i="1"/>
  <c r="AB1305" i="1"/>
  <c r="AA1306" i="1"/>
  <c r="AC1306" i="1"/>
  <c r="AB1307" i="1"/>
  <c r="AA1308" i="1"/>
  <c r="AC1308" i="1"/>
  <c r="AB1309" i="1"/>
  <c r="AA1310" i="1"/>
  <c r="AC1310" i="1"/>
  <c r="AB1311" i="1"/>
  <c r="AA1312" i="1"/>
  <c r="AC1312" i="1"/>
  <c r="AB1313" i="1"/>
  <c r="AA1314" i="1"/>
  <c r="AC1314" i="1"/>
  <c r="AB1315" i="1"/>
  <c r="AA1316" i="1"/>
  <c r="AC1316" i="1"/>
  <c r="AB1317" i="1"/>
  <c r="AA1318" i="1"/>
  <c r="AC1318" i="1"/>
  <c r="AB1319" i="1"/>
  <c r="AA1320" i="1"/>
  <c r="AC1320" i="1"/>
  <c r="AB1321" i="1"/>
  <c r="AA1322" i="1"/>
  <c r="AC1322" i="1"/>
  <c r="AB1323" i="1"/>
  <c r="AC1324" i="1"/>
  <c r="AB1325" i="1"/>
  <c r="AA1326" i="1"/>
  <c r="AC1326" i="1"/>
  <c r="AB1327" i="1"/>
  <c r="AC1328" i="1"/>
  <c r="AB1329" i="1"/>
  <c r="AC1330" i="1"/>
  <c r="AB1331" i="1"/>
  <c r="AA1332" i="1"/>
  <c r="AC1332" i="1"/>
  <c r="AB1333" i="1"/>
  <c r="AC1334" i="1"/>
  <c r="AB1335" i="1"/>
  <c r="AA1336" i="1"/>
  <c r="AC1336" i="1"/>
  <c r="AB1337" i="1"/>
  <c r="AA1338" i="1"/>
  <c r="AC1338" i="1"/>
  <c r="AB1339" i="1"/>
  <c r="AA1340" i="1"/>
  <c r="AC1340" i="1"/>
  <c r="AB1341" i="1"/>
  <c r="AA1342" i="1"/>
  <c r="AC1342" i="1"/>
  <c r="AB1343" i="1"/>
  <c r="AA1344" i="1"/>
  <c r="AC1344" i="1"/>
  <c r="AB1345" i="1"/>
  <c r="AA1346" i="1"/>
  <c r="AC1346" i="1"/>
  <c r="AB1347" i="1"/>
  <c r="AA1348" i="1"/>
  <c r="AC1348" i="1"/>
  <c r="AB1349" i="1"/>
  <c r="AA1350" i="1"/>
  <c r="AC1350" i="1"/>
  <c r="AB1351" i="1"/>
  <c r="AC1352" i="1"/>
  <c r="AB1353" i="1"/>
  <c r="AC1354" i="1"/>
  <c r="AB1355" i="1"/>
  <c r="AB1357" i="1"/>
  <c r="AC1358" i="1"/>
  <c r="AB1359" i="1"/>
  <c r="AC1360" i="1"/>
  <c r="AB1361" i="1"/>
  <c r="AA1362" i="1"/>
  <c r="AC1362" i="1"/>
  <c r="AB1363" i="1"/>
  <c r="AA1364" i="1"/>
  <c r="AC1364" i="1"/>
  <c r="AB1365" i="1"/>
  <c r="AA1366" i="1"/>
  <c r="AC1366" i="1"/>
  <c r="AB1367" i="1"/>
  <c r="AA1368" i="1"/>
  <c r="AC1368" i="1"/>
  <c r="AB1369" i="1"/>
  <c r="AA1370" i="1"/>
  <c r="AC1370" i="1"/>
  <c r="AB1371" i="1"/>
  <c r="AA1372" i="1"/>
  <c r="AC1372" i="1"/>
  <c r="AB1373" i="1"/>
  <c r="AA1374" i="1"/>
  <c r="AC1374" i="1"/>
  <c r="AB1375" i="1"/>
  <c r="AA1376" i="1"/>
  <c r="AC1376" i="1"/>
  <c r="AB1377" i="1"/>
  <c r="AA1378" i="1"/>
  <c r="AC1378" i="1"/>
  <c r="AB1379" i="1"/>
  <c r="AA1380" i="1"/>
  <c r="AC1380" i="1"/>
  <c r="AB1381" i="1"/>
  <c r="AA1382" i="1"/>
  <c r="AC1382" i="1"/>
  <c r="AB1383" i="1"/>
  <c r="AA1384" i="1"/>
  <c r="AC1384" i="1"/>
  <c r="AB1385" i="1"/>
  <c r="AA1386" i="1"/>
  <c r="AC1386" i="1"/>
  <c r="AB1387" i="1"/>
  <c r="AA1388" i="1"/>
  <c r="AC1388" i="1"/>
  <c r="AB1389" i="1"/>
  <c r="AC1390" i="1"/>
  <c r="AB1391" i="1"/>
  <c r="AC1392" i="1"/>
  <c r="AB1393" i="1"/>
  <c r="AB1395" i="1"/>
  <c r="AB1397" i="1"/>
  <c r="AA1398" i="1"/>
  <c r="AC1398" i="1"/>
  <c r="AB1399" i="1"/>
  <c r="AA1400" i="1"/>
  <c r="AC1400" i="1"/>
  <c r="AB1401" i="1"/>
  <c r="AA1402" i="1"/>
  <c r="AC1402" i="1"/>
  <c r="AB1403" i="1"/>
  <c r="AA1404" i="1"/>
  <c r="AC1404" i="1"/>
  <c r="AB1405" i="1"/>
  <c r="AA1406" i="1"/>
  <c r="AC1406" i="1"/>
  <c r="AB1407" i="1"/>
  <c r="AA1408" i="1"/>
  <c r="AC1408" i="1"/>
  <c r="AB1409" i="1"/>
  <c r="AA1410" i="1"/>
  <c r="AC1410" i="1"/>
  <c r="AB1411" i="1"/>
  <c r="AA1412" i="1"/>
  <c r="AC1412" i="1"/>
  <c r="AB1413" i="1"/>
  <c r="AA1414" i="1"/>
  <c r="AC1414" i="1"/>
  <c r="AB1415" i="1"/>
  <c r="AC1416" i="1"/>
  <c r="AB1417" i="1"/>
  <c r="AA1418" i="1"/>
  <c r="AC1418" i="1"/>
  <c r="AB1419" i="1"/>
  <c r="AA1420" i="1"/>
  <c r="AC1420" i="1"/>
  <c r="AB1421" i="1"/>
  <c r="AA1422" i="1"/>
  <c r="AC1422" i="1"/>
  <c r="AB1423" i="1"/>
  <c r="AC1424" i="1"/>
  <c r="AB1425" i="1"/>
  <c r="AC1426" i="1"/>
  <c r="AB1427" i="1"/>
  <c r="AC1428" i="1"/>
  <c r="AB1429" i="1"/>
  <c r="AA1430" i="1"/>
  <c r="AC1430" i="1"/>
  <c r="AB1431" i="1"/>
  <c r="AA1432" i="1"/>
  <c r="AC1432" i="1"/>
  <c r="AB1433" i="1"/>
  <c r="AA1434" i="1"/>
  <c r="AC1434" i="1"/>
  <c r="AB1435" i="1"/>
  <c r="AA1436" i="1"/>
  <c r="AC1436" i="1"/>
  <c r="AB1437" i="1"/>
  <c r="AA1438" i="1"/>
  <c r="AC1438" i="1"/>
  <c r="AB1439" i="1"/>
  <c r="AA1440" i="1"/>
  <c r="AC1440" i="1"/>
  <c r="AB1441" i="1"/>
  <c r="AA1442" i="1"/>
  <c r="AC1442" i="1"/>
  <c r="AB1443" i="1"/>
  <c r="AA1444" i="1"/>
  <c r="AC1444" i="1"/>
  <c r="AB1445" i="1"/>
  <c r="AA1446" i="1"/>
  <c r="AC1446" i="1"/>
  <c r="AB1447" i="1"/>
  <c r="AA1448" i="1"/>
  <c r="AC1448" i="1"/>
  <c r="AB1449" i="1"/>
  <c r="AA1450" i="1"/>
  <c r="AC1450" i="1"/>
  <c r="AB1451" i="1"/>
  <c r="AA1452" i="1"/>
  <c r="AC1452" i="1"/>
  <c r="AB1453" i="1"/>
  <c r="AA1454" i="1"/>
  <c r="AC1454" i="1"/>
  <c r="AB1455" i="1"/>
  <c r="AC1456" i="1"/>
  <c r="AB1457" i="1"/>
  <c r="AA1458" i="1"/>
  <c r="AC1458" i="1"/>
  <c r="AB1459" i="1"/>
  <c r="AA1460" i="1"/>
  <c r="AC1460" i="1"/>
  <c r="AB1461" i="1"/>
  <c r="AA1462" i="1"/>
  <c r="AC1462" i="1"/>
  <c r="AB1463" i="1"/>
  <c r="AA1464" i="1"/>
  <c r="AC1464" i="1"/>
  <c r="AB1465" i="1"/>
  <c r="AA1466" i="1"/>
  <c r="AC1466" i="1"/>
  <c r="AB1467" i="1"/>
  <c r="AA1468" i="1"/>
  <c r="AC1468" i="1"/>
  <c r="AB1469" i="1"/>
  <c r="AA1470" i="1"/>
  <c r="AC1470" i="1"/>
  <c r="AB1471" i="1"/>
  <c r="AA1472" i="1"/>
  <c r="AC1472" i="1"/>
  <c r="AB1473" i="1"/>
  <c r="AA1474" i="1"/>
  <c r="AC1474" i="1"/>
  <c r="AB1475" i="1"/>
  <c r="AA1476" i="1"/>
  <c r="AC1476" i="1"/>
  <c r="AB1477" i="1"/>
  <c r="AA1478" i="1"/>
  <c r="AC1478" i="1"/>
  <c r="AB1479" i="1"/>
  <c r="AA1480" i="1"/>
  <c r="AC1480" i="1"/>
  <c r="AB1481" i="1"/>
  <c r="AA1482" i="1"/>
  <c r="AC1482" i="1"/>
  <c r="AB1483" i="1"/>
  <c r="AA1484" i="1"/>
  <c r="AC1484" i="1"/>
  <c r="AB1485" i="1"/>
  <c r="AA1486" i="1"/>
  <c r="AC1486" i="1"/>
  <c r="AB1487" i="1"/>
  <c r="AA1488" i="1"/>
  <c r="AC1488" i="1"/>
  <c r="AB1489" i="1"/>
  <c r="AA1490" i="1"/>
  <c r="AC1490" i="1"/>
  <c r="AB1491" i="1"/>
  <c r="AA1492" i="1"/>
  <c r="AC1492" i="1"/>
  <c r="AB1493" i="1"/>
  <c r="AA1494" i="1"/>
  <c r="AC1494" i="1"/>
  <c r="AB1495" i="1"/>
  <c r="AA1496" i="1"/>
  <c r="AC1496" i="1"/>
  <c r="AB1497" i="1"/>
  <c r="AC1498" i="1"/>
  <c r="AB1499" i="1"/>
  <c r="AA1500" i="1"/>
  <c r="AC1500" i="1"/>
  <c r="AB1501" i="1"/>
  <c r="AA1502" i="1"/>
  <c r="AC1502" i="1"/>
  <c r="AB1503" i="1"/>
  <c r="AA1504" i="1"/>
  <c r="AC1504" i="1"/>
  <c r="AB1505" i="1"/>
  <c r="AA1506" i="1"/>
  <c r="AC1506" i="1"/>
  <c r="AB1507" i="1"/>
  <c r="AA1508" i="1"/>
  <c r="AC1508" i="1"/>
  <c r="AB1509" i="1"/>
  <c r="AA1510" i="1"/>
  <c r="AC1510" i="1"/>
  <c r="AB1511" i="1"/>
  <c r="AA1512" i="1"/>
  <c r="AC1512" i="1"/>
  <c r="AB1513" i="1"/>
  <c r="AA1514" i="1"/>
  <c r="AC1514" i="1"/>
  <c r="AB1515" i="1"/>
  <c r="AA1516" i="1"/>
  <c r="AC1516" i="1"/>
  <c r="AB1517" i="1"/>
  <c r="AA1518" i="1"/>
  <c r="AC1518" i="1"/>
  <c r="AB1519" i="1"/>
  <c r="AA1520" i="1"/>
  <c r="AC1520" i="1"/>
  <c r="AB1521" i="1"/>
  <c r="AA1522" i="1"/>
  <c r="AC1522" i="1"/>
  <c r="AB1523" i="1"/>
  <c r="AA1524" i="1"/>
  <c r="AC1524" i="1"/>
  <c r="AB1525" i="1"/>
  <c r="AA1526" i="1"/>
  <c r="AC1526" i="1"/>
  <c r="AB1527" i="1"/>
  <c r="AA1528" i="1"/>
  <c r="AC1528" i="1"/>
  <c r="AB1529" i="1"/>
  <c r="AA1530" i="1"/>
  <c r="AC1530" i="1"/>
  <c r="AB1531" i="1"/>
  <c r="AA1532" i="1"/>
  <c r="AC1532" i="1"/>
  <c r="AB1533" i="1"/>
  <c r="AA1534" i="1"/>
  <c r="AC1534" i="1"/>
  <c r="AB1535" i="1"/>
  <c r="AA1536" i="1"/>
  <c r="AC1536" i="1"/>
  <c r="AB1537" i="1"/>
  <c r="AA1538" i="1"/>
  <c r="AC1538" i="1"/>
  <c r="AA1540" i="1"/>
  <c r="AC1540" i="1"/>
  <c r="AA1542" i="1"/>
  <c r="AC1542" i="1"/>
  <c r="AA1544" i="1"/>
  <c r="AC1544" i="1"/>
  <c r="AA1546" i="1"/>
  <c r="AC1546" i="1"/>
  <c r="AA1548" i="1"/>
  <c r="AC1548" i="1"/>
  <c r="AA1550" i="1"/>
  <c r="AC1550" i="1"/>
  <c r="AB1551" i="1"/>
  <c r="AA1552" i="1"/>
  <c r="AC1552" i="1"/>
  <c r="AB1553" i="1"/>
  <c r="AA1554" i="1"/>
  <c r="AC1554" i="1"/>
  <c r="AB1555" i="1"/>
  <c r="AA1556" i="1"/>
  <c r="AC1556" i="1"/>
  <c r="AB1557" i="1"/>
  <c r="AA1558" i="1"/>
  <c r="AC1558" i="1"/>
  <c r="AB1559" i="1"/>
  <c r="AA1560" i="1"/>
  <c r="AC1560" i="1"/>
  <c r="AB1561" i="1"/>
  <c r="AA1562" i="1"/>
  <c r="AC1562" i="1"/>
  <c r="AB1563" i="1"/>
  <c r="AA1564" i="1"/>
  <c r="AC1564" i="1"/>
  <c r="AB1565" i="1"/>
  <c r="AA1566" i="1"/>
  <c r="AC1566" i="1"/>
  <c r="AB1567" i="1"/>
  <c r="AA1568" i="1"/>
  <c r="AC1568" i="1"/>
  <c r="AB1569" i="1"/>
  <c r="AA1570" i="1"/>
  <c r="AC1570" i="1"/>
  <c r="AB1571" i="1"/>
  <c r="AA1572" i="1"/>
  <c r="AC1572" i="1"/>
  <c r="AB1573" i="1"/>
  <c r="AA1574" i="1"/>
  <c r="AC1574" i="1"/>
  <c r="AB1575" i="1"/>
  <c r="AA1576" i="1"/>
  <c r="AC1576" i="1"/>
  <c r="AB1577" i="1"/>
  <c r="AA1578" i="1"/>
  <c r="AC1578" i="1"/>
  <c r="AB1579" i="1"/>
  <c r="AC1580" i="1"/>
  <c r="AB1581" i="1"/>
  <c r="AA1582" i="1"/>
  <c r="AC1582" i="1"/>
  <c r="AB1583" i="1"/>
  <c r="AA1584" i="1"/>
  <c r="AC1584" i="1"/>
  <c r="AB1585" i="1"/>
  <c r="AA1586" i="1"/>
  <c r="AC1586" i="1"/>
  <c r="AB1587" i="1"/>
  <c r="AA1588" i="1"/>
  <c r="AC1588" i="1"/>
  <c r="AB1589" i="1"/>
  <c r="AB1591" i="1"/>
  <c r="AB1593" i="1"/>
  <c r="AB1595" i="1"/>
  <c r="AB1597" i="1"/>
  <c r="AB1599" i="1"/>
  <c r="AB1601" i="1"/>
  <c r="AB1603" i="1"/>
  <c r="AB1605" i="1"/>
  <c r="AB1620" i="1"/>
  <c r="AC1634" i="1"/>
  <c r="AA1635" i="1"/>
  <c r="AC1635" i="1"/>
  <c r="AA1636" i="1"/>
  <c r="AC1636" i="1"/>
  <c r="AA1637" i="1"/>
  <c r="AC1637" i="1"/>
  <c r="AA1638" i="1"/>
  <c r="AC1638" i="1"/>
  <c r="AA1639" i="1"/>
  <c r="AC1639" i="1"/>
  <c r="AA1640" i="1"/>
  <c r="AC1640" i="1"/>
  <c r="AA1641" i="1"/>
  <c r="AC1641" i="1"/>
  <c r="AA1642" i="1"/>
  <c r="AC1642" i="1"/>
  <c r="AA1643" i="1"/>
  <c r="AC1643" i="1"/>
  <c r="AA1644" i="1"/>
  <c r="AC1644" i="1"/>
  <c r="AA1645" i="1"/>
  <c r="AC1645" i="1"/>
  <c r="AA1646" i="1"/>
  <c r="AC1646" i="1"/>
  <c r="AA1647" i="1"/>
  <c r="AC1647" i="1"/>
  <c r="AA1648" i="1"/>
  <c r="AC1648" i="1"/>
  <c r="AA1649" i="1"/>
  <c r="AC1649" i="1"/>
  <c r="AA1650" i="1"/>
  <c r="AC1650" i="1"/>
  <c r="AA1651" i="1"/>
  <c r="AC1651" i="1"/>
  <c r="AA1652" i="1"/>
  <c r="AC1652" i="1"/>
  <c r="AA1653" i="1"/>
  <c r="AC1653" i="1"/>
  <c r="AA1654" i="1"/>
  <c r="AC1654" i="1"/>
  <c r="AA1656" i="1"/>
  <c r="AC1656" i="1"/>
  <c r="AA1658" i="1"/>
  <c r="AC1658" i="1"/>
  <c r="AA1660" i="1"/>
  <c r="AC1660" i="1"/>
  <c r="AA1662" i="1"/>
  <c r="AC1662" i="1"/>
  <c r="AA1664" i="1"/>
  <c r="AC1664" i="1"/>
  <c r="AA1667" i="1"/>
  <c r="AC1667" i="1"/>
  <c r="AA1669" i="1"/>
  <c r="AC1669" i="1"/>
  <c r="AA1671" i="1"/>
  <c r="AC1671" i="1"/>
  <c r="AA1673" i="1"/>
  <c r="AC1673" i="1"/>
  <c r="AA1675" i="1"/>
  <c r="AC1675" i="1"/>
  <c r="AA1677" i="1"/>
  <c r="AC1677" i="1"/>
  <c r="AA1679" i="1"/>
  <c r="AC1679" i="1"/>
  <c r="AA1680" i="1"/>
  <c r="AC1680" i="1"/>
  <c r="AA1682" i="1"/>
  <c r="AC1682" i="1"/>
  <c r="AA1684" i="1"/>
  <c r="AC1684" i="1"/>
  <c r="AA1686" i="1"/>
  <c r="AC1686" i="1"/>
  <c r="AA1688" i="1"/>
  <c r="AC1688" i="1"/>
  <c r="AA1690" i="1"/>
  <c r="AC1690" i="1"/>
  <c r="AB1734" i="1"/>
  <c r="AB1735" i="1"/>
  <c r="AB1736" i="1"/>
  <c r="AB1737" i="1"/>
  <c r="AB1738" i="1"/>
  <c r="AB1739" i="1"/>
  <c r="AA1740" i="1"/>
  <c r="AC1740" i="1"/>
  <c r="AB1741" i="1"/>
  <c r="AA1742" i="1"/>
  <c r="AC1742" i="1"/>
  <c r="AB1743" i="1"/>
  <c r="AA1744" i="1"/>
  <c r="AC1744" i="1"/>
  <c r="AB1745" i="1"/>
  <c r="AA1746" i="1"/>
  <c r="AC1746" i="1"/>
  <c r="AB1747" i="1"/>
  <c r="AA1748" i="1"/>
  <c r="AC1748" i="1"/>
  <c r="AB1749" i="1"/>
  <c r="AA1750" i="1"/>
  <c r="AC1750" i="1"/>
  <c r="AB1751" i="1"/>
  <c r="AA1752" i="1"/>
  <c r="AC1752" i="1"/>
  <c r="AB1753" i="1"/>
  <c r="AA1754" i="1"/>
  <c r="AC1754" i="1"/>
  <c r="AA1755" i="1"/>
  <c r="AC1755" i="1"/>
  <c r="AA1756" i="1"/>
  <c r="AC1756" i="1"/>
  <c r="AA1757" i="1"/>
  <c r="AC1757" i="1"/>
  <c r="AA1758" i="1"/>
  <c r="AC1758" i="1"/>
  <c r="AA1759" i="1"/>
  <c r="AC1759" i="1"/>
  <c r="AA1763" i="1"/>
  <c r="AC1763" i="1"/>
  <c r="AA1765" i="1"/>
  <c r="AC1765" i="1"/>
  <c r="AA1768" i="1"/>
  <c r="AC1768" i="1"/>
  <c r="AA1770" i="1"/>
  <c r="AC1770" i="1"/>
  <c r="AA1772" i="1"/>
  <c r="AC1772" i="1"/>
  <c r="AA1773" i="1"/>
  <c r="AC1773" i="1"/>
  <c r="AA1774" i="1"/>
  <c r="AC1774" i="1"/>
  <c r="AA1775" i="1"/>
  <c r="AC1775" i="1"/>
  <c r="AA1776" i="1"/>
  <c r="AC1776" i="1"/>
  <c r="AA1777" i="1"/>
  <c r="AC1777" i="1"/>
  <c r="AA1778" i="1"/>
  <c r="AC1778" i="1"/>
  <c r="AA1779" i="1"/>
  <c r="AC1779" i="1"/>
  <c r="AA1780" i="1"/>
  <c r="AC1780" i="1"/>
  <c r="AA1781" i="1"/>
  <c r="AC1781" i="1"/>
  <c r="AA1782" i="1"/>
  <c r="AC1782" i="1"/>
  <c r="AA1783" i="1"/>
  <c r="AC1783" i="1"/>
  <c r="AA1784" i="1"/>
  <c r="AC1784" i="1"/>
  <c r="AA1785" i="1"/>
  <c r="AC1785" i="1"/>
  <c r="AA1786" i="1"/>
  <c r="AC1786" i="1"/>
  <c r="AA1787" i="1"/>
  <c r="AC1787" i="1"/>
  <c r="AA1788" i="1"/>
  <c r="AC1788" i="1"/>
  <c r="AA1789" i="1"/>
  <c r="AC1789" i="1"/>
  <c r="AA1790" i="1"/>
  <c r="AC1790" i="1"/>
  <c r="AA1809" i="1"/>
  <c r="AC1809" i="1"/>
  <c r="AC1826" i="1"/>
  <c r="AC1853" i="1"/>
  <c r="AA1853" i="1"/>
  <c r="AA1220" i="1"/>
  <c r="AA1221" i="1"/>
  <c r="AA1222" i="1"/>
  <c r="AA1223" i="1"/>
  <c r="AA1225" i="1"/>
  <c r="AA1227" i="1"/>
  <c r="AA1229" i="1"/>
  <c r="AA1231" i="1"/>
  <c r="AA1233" i="1"/>
  <c r="AA1235" i="1"/>
  <c r="AA1237" i="1"/>
  <c r="AA1239" i="1"/>
  <c r="AA1241" i="1"/>
  <c r="AA1243" i="1"/>
  <c r="AA1245" i="1"/>
  <c r="AA1247" i="1"/>
  <c r="AA1249" i="1"/>
  <c r="AA1251" i="1"/>
  <c r="AA1253" i="1"/>
  <c r="AA1255" i="1"/>
  <c r="AA1257" i="1"/>
  <c r="AA1259" i="1"/>
  <c r="AA1261" i="1"/>
  <c r="AA1263" i="1"/>
  <c r="AA1265" i="1"/>
  <c r="AA1267" i="1"/>
  <c r="AA1269" i="1"/>
  <c r="AA1271" i="1"/>
  <c r="AA1273" i="1"/>
  <c r="AA1275" i="1"/>
  <c r="AA1277" i="1"/>
  <c r="AA1279" i="1"/>
  <c r="AA1281" i="1"/>
  <c r="AA1283" i="1"/>
  <c r="AA1285" i="1"/>
  <c r="AA1287" i="1"/>
  <c r="AA1305" i="1"/>
  <c r="AA1307" i="1"/>
  <c r="AA1309" i="1"/>
  <c r="AA1311" i="1"/>
  <c r="AA1313" i="1"/>
  <c r="AA1315" i="1"/>
  <c r="AA1317" i="1"/>
  <c r="AA1319" i="1"/>
  <c r="AA1321" i="1"/>
  <c r="AA1323" i="1"/>
  <c r="AA1325" i="1"/>
  <c r="AA1327" i="1"/>
  <c r="AA1329" i="1"/>
  <c r="AA1331" i="1"/>
  <c r="AA1333" i="1"/>
  <c r="AA1335" i="1"/>
  <c r="AA1337" i="1"/>
  <c r="AA1339" i="1"/>
  <c r="AA1341" i="1"/>
  <c r="AA1343" i="1"/>
  <c r="AA1345" i="1"/>
  <c r="AA1347" i="1"/>
  <c r="AA1349" i="1"/>
  <c r="AA1351" i="1"/>
  <c r="AA1353" i="1"/>
  <c r="AA1355" i="1"/>
  <c r="AA1357" i="1"/>
  <c r="AA1359" i="1"/>
  <c r="AA1361" i="1"/>
  <c r="AA1363" i="1"/>
  <c r="AA1365" i="1"/>
  <c r="AA1367" i="1"/>
  <c r="AA1369" i="1"/>
  <c r="AA1371" i="1"/>
  <c r="AA1373" i="1"/>
  <c r="AA1375" i="1"/>
  <c r="AA1377" i="1"/>
  <c r="AA1379" i="1"/>
  <c r="AA1381" i="1"/>
  <c r="AA1383" i="1"/>
  <c r="AA1385" i="1"/>
  <c r="AA1387" i="1"/>
  <c r="AA1389" i="1"/>
  <c r="AA1391" i="1"/>
  <c r="AA1393" i="1"/>
  <c r="AA1395" i="1"/>
  <c r="AA1397" i="1"/>
  <c r="AA1399" i="1"/>
  <c r="AA1401" i="1"/>
  <c r="AA1403" i="1"/>
  <c r="AA1405" i="1"/>
  <c r="AA1407" i="1"/>
  <c r="AA1409" i="1"/>
  <c r="AA1411" i="1"/>
  <c r="AA1413" i="1"/>
  <c r="AA1415" i="1"/>
  <c r="AA1417" i="1"/>
  <c r="AA1419" i="1"/>
  <c r="AA1421" i="1"/>
  <c r="AA1423" i="1"/>
  <c r="AA1425" i="1"/>
  <c r="AA1427" i="1"/>
  <c r="AA1429" i="1"/>
  <c r="AA1431" i="1"/>
  <c r="AA1433" i="1"/>
  <c r="AA1435" i="1"/>
  <c r="AA1437" i="1"/>
  <c r="AA1439" i="1"/>
  <c r="AA1441" i="1"/>
  <c r="AA1443" i="1"/>
  <c r="AA1445" i="1"/>
  <c r="AA1447" i="1"/>
  <c r="AA1449" i="1"/>
  <c r="AA1451" i="1"/>
  <c r="AA1453" i="1"/>
  <c r="AA1455" i="1"/>
  <c r="AA1457" i="1"/>
  <c r="AA1459" i="1"/>
  <c r="AA1461" i="1"/>
  <c r="AA1463" i="1"/>
  <c r="AA1465" i="1"/>
  <c r="AA1467" i="1"/>
  <c r="AA1469" i="1"/>
  <c r="AA1471" i="1"/>
  <c r="AA1473" i="1"/>
  <c r="AA1475" i="1"/>
  <c r="AA1477" i="1"/>
  <c r="AA1479" i="1"/>
  <c r="AA1481" i="1"/>
  <c r="AA1483" i="1"/>
  <c r="AA1485" i="1"/>
  <c r="AA1487" i="1"/>
  <c r="AA1489" i="1"/>
  <c r="AA1491" i="1"/>
  <c r="AA1493" i="1"/>
  <c r="AA1495" i="1"/>
  <c r="AA1497" i="1"/>
  <c r="AA1499" i="1"/>
  <c r="AA1501" i="1"/>
  <c r="AA1503" i="1"/>
  <c r="AA1505" i="1"/>
  <c r="AA1507" i="1"/>
  <c r="AA1509" i="1"/>
  <c r="AA1511" i="1"/>
  <c r="AA1513" i="1"/>
  <c r="AA1515" i="1"/>
  <c r="AA1517" i="1"/>
  <c r="AA1519" i="1"/>
  <c r="AA1521" i="1"/>
  <c r="AA1523" i="1"/>
  <c r="AA1525" i="1"/>
  <c r="AA1527" i="1"/>
  <c r="AA1529" i="1"/>
  <c r="AA1531" i="1"/>
  <c r="AA1533" i="1"/>
  <c r="AA1535" i="1"/>
  <c r="AA1551" i="1"/>
  <c r="AA1553" i="1"/>
  <c r="AA1555" i="1"/>
  <c r="AA1557" i="1"/>
  <c r="AA1559" i="1"/>
  <c r="AA1561" i="1"/>
  <c r="AA1563" i="1"/>
  <c r="AA1565" i="1"/>
  <c r="AA1567" i="1"/>
  <c r="AA1569" i="1"/>
  <c r="AA1571" i="1"/>
  <c r="AA1573" i="1"/>
  <c r="AA1575" i="1"/>
  <c r="AA1577" i="1"/>
  <c r="AA1579" i="1"/>
  <c r="AA1581" i="1"/>
  <c r="AA1583" i="1"/>
  <c r="AA1585" i="1"/>
  <c r="AA1587" i="1"/>
  <c r="AA1589" i="1"/>
  <c r="AA1591" i="1"/>
  <c r="AA1593" i="1"/>
  <c r="AA1595" i="1"/>
  <c r="AA1597" i="1"/>
  <c r="AA1599" i="1"/>
  <c r="AA1601" i="1"/>
  <c r="AA1603" i="1"/>
  <c r="AA1605" i="1"/>
  <c r="AA1620" i="1"/>
  <c r="AA1737" i="1"/>
  <c r="AA1739" i="1"/>
  <c r="AA1741" i="1"/>
  <c r="AA1743" i="1"/>
  <c r="AA1749" i="1"/>
  <c r="AA1751" i="1"/>
  <c r="AA1753" i="1"/>
  <c r="AC1855" i="1"/>
  <c r="AA1855" i="1"/>
  <c r="AB1916" i="1"/>
  <c r="AB1918" i="1"/>
  <c r="AB1919" i="1"/>
  <c r="AB1921" i="1"/>
  <c r="AB1957" i="1"/>
  <c r="AB1959" i="1"/>
  <c r="AB1960" i="1"/>
  <c r="AB1961" i="1"/>
  <c r="AB1962" i="1"/>
  <c r="AB1963" i="1"/>
  <c r="AB1964" i="1"/>
  <c r="AB1965" i="1"/>
  <c r="AB1966" i="1"/>
  <c r="AB1967" i="1"/>
  <c r="AB1968" i="1"/>
  <c r="AB1969" i="1"/>
  <c r="AB1970" i="1"/>
  <c r="AC2003" i="1"/>
  <c r="AA2003" i="1"/>
  <c r="AC2007" i="1"/>
  <c r="AA2007" i="1"/>
  <c r="AC2008" i="1"/>
  <c r="AA2008" i="1"/>
  <c r="AC2009" i="1"/>
  <c r="AA2009" i="1"/>
  <c r="AC2010" i="1"/>
  <c r="AA2010" i="1"/>
  <c r="AC2011" i="1"/>
  <c r="AA2011" i="1"/>
  <c r="AC2012" i="1"/>
  <c r="AA2012" i="1"/>
  <c r="AC2013" i="1"/>
  <c r="AA2013" i="1"/>
  <c r="AC2014" i="1"/>
  <c r="AA2014" i="1"/>
  <c r="AC2015" i="1"/>
  <c r="AA2015" i="1"/>
  <c r="AC2016" i="1"/>
  <c r="AA2016" i="1"/>
  <c r="AC2017" i="1"/>
  <c r="AA2017" i="1"/>
  <c r="AC2018" i="1"/>
  <c r="AA2018" i="1"/>
  <c r="AC2019" i="1"/>
  <c r="AA2019" i="1"/>
  <c r="AC2020" i="1"/>
  <c r="AA2020" i="1"/>
  <c r="AC2021" i="1"/>
  <c r="AA2021" i="1"/>
  <c r="AC2022" i="1"/>
  <c r="AA2022" i="1"/>
  <c r="AC2023" i="1"/>
  <c r="AA2023" i="1"/>
  <c r="AC2024" i="1"/>
  <c r="AA2024" i="1"/>
  <c r="AC2025" i="1"/>
  <c r="AA2025" i="1"/>
  <c r="AC2026" i="1"/>
  <c r="AA2026" i="1"/>
  <c r="AC2027" i="1"/>
  <c r="AA2027" i="1"/>
  <c r="AC2028" i="1"/>
  <c r="AA2028" i="1"/>
  <c r="AC2029" i="1"/>
  <c r="AA2029" i="1"/>
  <c r="AC2030" i="1"/>
  <c r="AA2030" i="1"/>
  <c r="AC2031" i="1"/>
  <c r="AA2031" i="1"/>
  <c r="AC2032" i="1"/>
  <c r="AA2032" i="1"/>
  <c r="AC2033" i="1"/>
  <c r="AA2033" i="1"/>
  <c r="AC2034" i="1"/>
  <c r="AA2034" i="1"/>
  <c r="AC2035" i="1"/>
  <c r="AA2035" i="1"/>
  <c r="AC2036" i="1"/>
  <c r="AA2036" i="1"/>
  <c r="AC2037" i="1"/>
  <c r="AA2037" i="1"/>
  <c r="AC2038" i="1"/>
  <c r="AA2038" i="1"/>
  <c r="AC2039" i="1"/>
  <c r="AA2039" i="1"/>
  <c r="AC2040" i="1"/>
  <c r="AA2040" i="1"/>
  <c r="AC2041" i="1"/>
  <c r="AA2041" i="1"/>
  <c r="AC2042" i="1"/>
  <c r="AA2042" i="1"/>
  <c r="AC2043" i="1"/>
  <c r="AA2043" i="1"/>
  <c r="AC2044" i="1"/>
  <c r="AA2044" i="1"/>
  <c r="AC2045" i="1"/>
  <c r="AA2045" i="1"/>
  <c r="AC2046" i="1"/>
  <c r="AA2046" i="1"/>
  <c r="AC2047" i="1"/>
  <c r="AA2047" i="1"/>
  <c r="AC2048" i="1"/>
  <c r="AA2048" i="1"/>
  <c r="AC2049" i="1"/>
  <c r="AA2049" i="1"/>
  <c r="AC2050" i="1"/>
  <c r="AA2050" i="1"/>
  <c r="AC2051" i="1"/>
  <c r="AA2051" i="1"/>
  <c r="AC2052" i="1"/>
  <c r="AA2052" i="1"/>
  <c r="AC2053" i="1"/>
  <c r="AA2053" i="1"/>
  <c r="AC2054" i="1"/>
  <c r="AA2054" i="1"/>
  <c r="AC2055" i="1"/>
  <c r="AA2055" i="1"/>
  <c r="AC2056" i="1"/>
  <c r="AA2056" i="1"/>
  <c r="AC2057" i="1"/>
  <c r="AA2057" i="1"/>
  <c r="AC2058" i="1"/>
  <c r="AA2058" i="1"/>
  <c r="AC2059" i="1"/>
  <c r="AA2059" i="1"/>
  <c r="AC2060" i="1"/>
  <c r="AA2060" i="1"/>
  <c r="AC2061" i="1"/>
  <c r="AA2061" i="1"/>
  <c r="AC2062" i="1"/>
  <c r="AA2062" i="1"/>
  <c r="AC2063" i="1"/>
  <c r="AA2063" i="1"/>
  <c r="AC2064" i="1"/>
  <c r="AA2064" i="1"/>
  <c r="AC2065" i="1"/>
  <c r="AA2065" i="1"/>
  <c r="AC2066" i="1"/>
  <c r="AA2066" i="1"/>
  <c r="AC2067" i="1"/>
  <c r="AA2067" i="1"/>
  <c r="AC2068" i="1"/>
  <c r="AA2068" i="1"/>
  <c r="AC2069" i="1"/>
  <c r="AA2069" i="1"/>
  <c r="AC2070" i="1"/>
  <c r="AA2070" i="1"/>
  <c r="AC2071" i="1"/>
  <c r="AA2071" i="1"/>
  <c r="AC2072" i="1"/>
  <c r="AA2072" i="1"/>
  <c r="AC2073" i="1"/>
  <c r="AA2073" i="1"/>
  <c r="AC2074" i="1"/>
  <c r="AA2074" i="1"/>
  <c r="AC2075" i="1"/>
  <c r="AA2075" i="1"/>
  <c r="AC2076" i="1"/>
  <c r="AA2076" i="1"/>
  <c r="AC2077" i="1"/>
  <c r="AA2077" i="1"/>
  <c r="AC2078" i="1"/>
  <c r="AA2078" i="1"/>
  <c r="AC2079" i="1"/>
  <c r="AA2079" i="1"/>
  <c r="AC2080" i="1"/>
  <c r="AA2080" i="1"/>
  <c r="AC2081" i="1"/>
  <c r="AA2081" i="1"/>
  <c r="AC2082" i="1"/>
  <c r="AA2082" i="1"/>
  <c r="AC2083" i="1"/>
  <c r="AA2083" i="1"/>
  <c r="AC2084" i="1"/>
  <c r="AA2084" i="1"/>
  <c r="AC2085" i="1"/>
  <c r="AA2085" i="1"/>
  <c r="AC2086" i="1"/>
  <c r="AA2086" i="1"/>
  <c r="AC2087" i="1"/>
  <c r="AA2087" i="1"/>
  <c r="AC2088" i="1"/>
  <c r="AA2088" i="1"/>
  <c r="AC2089" i="1"/>
  <c r="AA2089" i="1"/>
  <c r="AC2090" i="1"/>
  <c r="AA2090" i="1"/>
  <c r="AC2091" i="1"/>
  <c r="AA2091" i="1"/>
  <c r="AC2092" i="1"/>
  <c r="AA2092" i="1"/>
  <c r="AC2093" i="1"/>
  <c r="AA2093" i="1"/>
  <c r="AC2094" i="1"/>
  <c r="AA2094" i="1"/>
  <c r="AC2095" i="1"/>
  <c r="AA2095" i="1"/>
  <c r="AC2096" i="1"/>
  <c r="AA2096" i="1"/>
  <c r="AC2097" i="1"/>
  <c r="AA2097" i="1"/>
  <c r="AC2098" i="1"/>
  <c r="AA2098" i="1"/>
  <c r="AC2099" i="1"/>
  <c r="AA2099" i="1"/>
  <c r="AC2100" i="1"/>
  <c r="AA2100" i="1"/>
  <c r="AC2101" i="1"/>
  <c r="AA2101" i="1"/>
  <c r="AC2102" i="1"/>
  <c r="AA2102" i="1"/>
  <c r="AC2123" i="1"/>
  <c r="AA2123" i="1"/>
  <c r="AC2181" i="1"/>
  <c r="AA2181" i="1"/>
  <c r="AC2185" i="1"/>
  <c r="AA2185" i="1"/>
  <c r="AC2186" i="1"/>
  <c r="AA2186" i="1"/>
  <c r="AC2187" i="1"/>
  <c r="AA2187" i="1"/>
  <c r="AC2188" i="1"/>
  <c r="AA2188" i="1"/>
  <c r="AC2189" i="1"/>
  <c r="AA2189" i="1"/>
  <c r="AC2190" i="1"/>
  <c r="AA2190" i="1"/>
  <c r="AC2191" i="1"/>
  <c r="AA2191" i="1"/>
  <c r="AC2192" i="1"/>
  <c r="AA2192" i="1"/>
  <c r="AC2193" i="1"/>
  <c r="AA2193" i="1"/>
  <c r="AC2194" i="1"/>
  <c r="AA2194" i="1"/>
  <c r="AC2195" i="1"/>
  <c r="AA2195" i="1"/>
  <c r="AC2196" i="1"/>
  <c r="AA2196" i="1"/>
  <c r="AC2197" i="1"/>
  <c r="AA2197" i="1"/>
  <c r="AC2198" i="1"/>
  <c r="AA2198" i="1"/>
  <c r="AC2199" i="1"/>
  <c r="AA2199" i="1"/>
  <c r="AC2200" i="1"/>
  <c r="AA2200" i="1"/>
  <c r="AC2201" i="1"/>
  <c r="AA2201" i="1"/>
  <c r="AC2202" i="1"/>
  <c r="AA2202" i="1"/>
  <c r="AC2203" i="1"/>
  <c r="AA2203" i="1"/>
  <c r="AC2204" i="1"/>
  <c r="AA2204" i="1"/>
  <c r="AC2205" i="1"/>
  <c r="AA2205" i="1"/>
  <c r="AC2206" i="1"/>
  <c r="AA2206" i="1"/>
  <c r="AC2207" i="1"/>
  <c r="AA2207" i="1"/>
  <c r="AC2208" i="1"/>
  <c r="AA2208" i="1"/>
  <c r="AC2209" i="1"/>
  <c r="AA2209" i="1"/>
  <c r="AC2210" i="1"/>
  <c r="AA2210" i="1"/>
  <c r="AC2211" i="1"/>
  <c r="AA2211" i="1"/>
  <c r="AC2212" i="1"/>
  <c r="AA2212" i="1"/>
  <c r="AC2213" i="1"/>
  <c r="AA2213" i="1"/>
  <c r="AC2214" i="1"/>
  <c r="AA2214" i="1"/>
  <c r="AC2215" i="1"/>
  <c r="AA2215" i="1"/>
  <c r="AC2216" i="1"/>
  <c r="AA2216" i="1"/>
  <c r="AC2217" i="1"/>
  <c r="AA2217" i="1"/>
  <c r="AC2218" i="1"/>
  <c r="AA2218" i="1"/>
  <c r="AC2219" i="1"/>
  <c r="AA2219" i="1"/>
  <c r="AC2220" i="1"/>
  <c r="AA2220" i="1"/>
  <c r="AC2221" i="1"/>
  <c r="AA2221" i="1"/>
  <c r="AC2222" i="1"/>
  <c r="AA2222" i="1"/>
  <c r="AC2223" i="1"/>
  <c r="AA2223" i="1"/>
  <c r="AC2224" i="1"/>
  <c r="AA2224" i="1"/>
  <c r="AC2225" i="1"/>
  <c r="AA2225" i="1"/>
  <c r="AC2226" i="1"/>
  <c r="AA2226" i="1"/>
  <c r="AC2227" i="1"/>
  <c r="AA2227" i="1"/>
  <c r="AC2228" i="1"/>
  <c r="AA2228" i="1"/>
  <c r="AC2229" i="1"/>
  <c r="AA2229" i="1"/>
  <c r="AC2230" i="1"/>
  <c r="AA2230" i="1"/>
  <c r="AC2231" i="1"/>
  <c r="AA2231" i="1"/>
  <c r="AC2232" i="1"/>
  <c r="AA2232" i="1"/>
  <c r="AC2233" i="1"/>
  <c r="AA2233" i="1"/>
  <c r="AC2234" i="1"/>
  <c r="AA2234" i="1"/>
  <c r="AC2235" i="1"/>
  <c r="AA2235" i="1"/>
  <c r="AC2236" i="1"/>
  <c r="AA2236" i="1"/>
  <c r="AC2237" i="1"/>
  <c r="AA2237" i="1"/>
  <c r="AC2238" i="1"/>
  <c r="AA2238" i="1"/>
  <c r="AC2239" i="1"/>
  <c r="AA2239" i="1"/>
  <c r="AC2240" i="1"/>
  <c r="AA2240" i="1"/>
  <c r="AC2241" i="1"/>
  <c r="AA2241" i="1"/>
  <c r="AC2242" i="1"/>
  <c r="AA2242" i="1"/>
  <c r="AC2243" i="1"/>
  <c r="AA2243" i="1"/>
  <c r="AC2244" i="1"/>
  <c r="AA2244" i="1"/>
  <c r="AC2245" i="1"/>
  <c r="AA2245" i="1"/>
  <c r="AC2249" i="1"/>
  <c r="AA2249" i="1"/>
  <c r="AA1916" i="1"/>
  <c r="AA1918" i="1"/>
  <c r="AA1919" i="1"/>
  <c r="AA1921" i="1"/>
  <c r="AA1957" i="1"/>
  <c r="AA1959" i="1"/>
  <c r="AA1960" i="1"/>
  <c r="AA1961" i="1"/>
  <c r="AA1962" i="1"/>
  <c r="AA1963" i="1"/>
  <c r="AA1964" i="1"/>
  <c r="AA1965" i="1"/>
  <c r="AA1966" i="1"/>
  <c r="AA1967" i="1"/>
  <c r="AA1968" i="1"/>
  <c r="AA1969" i="1"/>
  <c r="AA1970" i="1"/>
  <c r="AC1971" i="1"/>
  <c r="AA1971" i="1"/>
  <c r="AC1972" i="1"/>
  <c r="AA1972" i="1"/>
  <c r="AC1973" i="1"/>
  <c r="AA1973" i="1"/>
  <c r="AC1974" i="1"/>
  <c r="AA1974" i="1"/>
  <c r="AC1975" i="1"/>
  <c r="AA1975" i="1"/>
  <c r="AC1976" i="1"/>
  <c r="AA1976" i="1"/>
  <c r="AC1977" i="1"/>
  <c r="AA1977" i="1"/>
  <c r="AC1978" i="1"/>
  <c r="AA1978" i="1"/>
  <c r="AC1979" i="1"/>
  <c r="AA1979" i="1"/>
  <c r="AC1980" i="1"/>
  <c r="AA1980" i="1"/>
  <c r="AC1981" i="1"/>
  <c r="AA1981" i="1"/>
  <c r="AC1982" i="1"/>
  <c r="AA1982" i="1"/>
  <c r="AC1983" i="1"/>
  <c r="AA1983" i="1"/>
  <c r="AC1984" i="1"/>
  <c r="AA1984" i="1"/>
  <c r="AC1985" i="1"/>
  <c r="AA1985" i="1"/>
  <c r="AC1986" i="1"/>
  <c r="AA1986" i="1"/>
  <c r="AC1987" i="1"/>
  <c r="AA1987" i="1"/>
  <c r="AC1988" i="1"/>
  <c r="AA1988" i="1"/>
  <c r="AC1989" i="1"/>
  <c r="AA1989" i="1"/>
  <c r="AC1990" i="1"/>
  <c r="AA1990" i="1"/>
  <c r="AC1991" i="1"/>
  <c r="AA1991" i="1"/>
  <c r="AC1992" i="1"/>
  <c r="AA1992" i="1"/>
  <c r="AC1993" i="1"/>
  <c r="AA1993" i="1"/>
  <c r="AC1994" i="1"/>
  <c r="AA1994" i="1"/>
  <c r="AC1995" i="1"/>
  <c r="AA1995" i="1"/>
  <c r="AC1996" i="1"/>
  <c r="AA1996" i="1"/>
  <c r="AC1997" i="1"/>
  <c r="AA1997" i="1"/>
  <c r="AC1998" i="1"/>
  <c r="AA1998" i="1"/>
  <c r="AC1999" i="1"/>
  <c r="AA1999" i="1"/>
  <c r="AC2000" i="1"/>
  <c r="AA2000" i="1"/>
  <c r="AC2001" i="1"/>
  <c r="AA2001" i="1"/>
  <c r="AB2003" i="1"/>
  <c r="AC2005" i="1"/>
  <c r="AA2005" i="1"/>
  <c r="AB2007" i="1"/>
  <c r="AB2008" i="1"/>
  <c r="AB2009" i="1"/>
  <c r="AB2010" i="1"/>
  <c r="AB2011" i="1"/>
  <c r="AB2012" i="1"/>
  <c r="AB2013" i="1"/>
  <c r="AB2014" i="1"/>
  <c r="AB2015" i="1"/>
  <c r="AB2016" i="1"/>
  <c r="AB2017" i="1"/>
  <c r="AB2018" i="1"/>
  <c r="AB2019" i="1"/>
  <c r="AB2020" i="1"/>
  <c r="AB2021" i="1"/>
  <c r="AB2022" i="1"/>
  <c r="AB2023" i="1"/>
  <c r="AB2024" i="1"/>
  <c r="AB2025" i="1"/>
  <c r="AB2026" i="1"/>
  <c r="AB2027" i="1"/>
  <c r="AB2028" i="1"/>
  <c r="AB2029" i="1"/>
  <c r="AB2030" i="1"/>
  <c r="AB2031" i="1"/>
  <c r="AB2032" i="1"/>
  <c r="AB2033" i="1"/>
  <c r="AB2034" i="1"/>
  <c r="AB2035" i="1"/>
  <c r="AB2036" i="1"/>
  <c r="AB2037" i="1"/>
  <c r="AB2038" i="1"/>
  <c r="AB2039" i="1"/>
  <c r="AB2040" i="1"/>
  <c r="AB2041" i="1"/>
  <c r="AB2042" i="1"/>
  <c r="AB2043" i="1"/>
  <c r="AB2044" i="1"/>
  <c r="AB2045" i="1"/>
  <c r="AB2046" i="1"/>
  <c r="AB2047" i="1"/>
  <c r="AB2048" i="1"/>
  <c r="AB2049" i="1"/>
  <c r="AB2050" i="1"/>
  <c r="AB2051" i="1"/>
  <c r="AB2052" i="1"/>
  <c r="AB2053"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B2093" i="1"/>
  <c r="AB2094" i="1"/>
  <c r="AB2095" i="1"/>
  <c r="AB2096" i="1"/>
  <c r="AB2097" i="1"/>
  <c r="AB2098" i="1"/>
  <c r="AB2099" i="1"/>
  <c r="AB2100" i="1"/>
  <c r="AB2101" i="1"/>
  <c r="AB2102" i="1"/>
  <c r="AC2104" i="1"/>
  <c r="AA2104" i="1"/>
  <c r="AC2105" i="1"/>
  <c r="AA2105" i="1"/>
  <c r="AC2106" i="1"/>
  <c r="AA2106" i="1"/>
  <c r="AC2107" i="1"/>
  <c r="AA2107" i="1"/>
  <c r="AC2108" i="1"/>
  <c r="AA2108" i="1"/>
  <c r="AC2109" i="1"/>
  <c r="AA2109" i="1"/>
  <c r="AC2110" i="1"/>
  <c r="AA2110" i="1"/>
  <c r="AC2111" i="1"/>
  <c r="AA2111" i="1"/>
  <c r="AC2112" i="1"/>
  <c r="AA2112" i="1"/>
  <c r="AC2113" i="1"/>
  <c r="AA2113" i="1"/>
  <c r="AC2114" i="1"/>
  <c r="AA2114" i="1"/>
  <c r="AC2115" i="1"/>
  <c r="AA2115" i="1"/>
  <c r="AC2116" i="1"/>
  <c r="AA2116" i="1"/>
  <c r="AC2117" i="1"/>
  <c r="AA2117" i="1"/>
  <c r="AC2118" i="1"/>
  <c r="AA2118" i="1"/>
  <c r="AC2119" i="1"/>
  <c r="AA2119" i="1"/>
  <c r="AC2120" i="1"/>
  <c r="AA2120" i="1"/>
  <c r="AC2121" i="1"/>
  <c r="AA2121" i="1"/>
  <c r="AB2123" i="1"/>
  <c r="AC2125" i="1"/>
  <c r="AA2125" i="1"/>
  <c r="AB2181" i="1"/>
  <c r="AC2183" i="1"/>
  <c r="AA2183" i="1"/>
  <c r="AB2185" i="1"/>
  <c r="AB2186" i="1"/>
  <c r="AB2187" i="1"/>
  <c r="AB2188" i="1"/>
  <c r="AB2189" i="1"/>
  <c r="AB2190" i="1"/>
  <c r="AB2191" i="1"/>
  <c r="AB2192" i="1"/>
  <c r="AB2193" i="1"/>
  <c r="AB2194" i="1"/>
  <c r="AB2195" i="1"/>
  <c r="AB2196" i="1"/>
  <c r="AB2197" i="1"/>
  <c r="AB2198" i="1"/>
  <c r="AB2199" i="1"/>
  <c r="AB2200" i="1"/>
  <c r="AB2201" i="1"/>
  <c r="AB2202" i="1"/>
  <c r="AB2203" i="1"/>
  <c r="AB2204" i="1"/>
  <c r="AB2205" i="1"/>
  <c r="AB2206" i="1"/>
  <c r="AB2207" i="1"/>
  <c r="AB2208" i="1"/>
  <c r="AB2209" i="1"/>
  <c r="AB2210" i="1"/>
  <c r="AB2211" i="1"/>
  <c r="AB2212" i="1"/>
  <c r="AB2213" i="1"/>
  <c r="AB2214" i="1"/>
  <c r="AB2215" i="1"/>
  <c r="AB2216" i="1"/>
  <c r="AB2217" i="1"/>
  <c r="AB2218" i="1"/>
  <c r="AB2219" i="1"/>
  <c r="AB2220" i="1"/>
  <c r="AB2221" i="1"/>
  <c r="AB2222" i="1"/>
  <c r="AB2223" i="1"/>
  <c r="AB2224" i="1"/>
  <c r="AB2225" i="1"/>
  <c r="AB2226" i="1"/>
  <c r="AB2227" i="1"/>
  <c r="AB2228" i="1"/>
  <c r="AB2229" i="1"/>
  <c r="AB2230" i="1"/>
  <c r="AB2231" i="1"/>
  <c r="AB2232" i="1"/>
  <c r="AB2233" i="1"/>
  <c r="AB2234" i="1"/>
  <c r="AB2235" i="1"/>
  <c r="AB2236" i="1"/>
  <c r="AB2237" i="1"/>
  <c r="AB2238" i="1"/>
  <c r="AB2239" i="1"/>
  <c r="AB2240" i="1"/>
  <c r="AB2241" i="1"/>
  <c r="AB2242" i="1"/>
  <c r="AB2243" i="1"/>
  <c r="AB2244" i="1"/>
  <c r="AC2247" i="1"/>
  <c r="AA2247" i="1"/>
  <c r="AB2249" i="1"/>
  <c r="AA2384" i="1"/>
  <c r="AC2384" i="1"/>
  <c r="AB2399" i="1"/>
  <c r="AB2400" i="1"/>
  <c r="AB2401" i="1"/>
  <c r="AB2402" i="1"/>
  <c r="AB2403" i="1"/>
  <c r="AB2404" i="1"/>
  <c r="AB2405" i="1"/>
  <c r="AB2406" i="1"/>
  <c r="AB2407" i="1"/>
  <c r="AB2408" i="1"/>
  <c r="AB2409" i="1"/>
  <c r="AC2504" i="1"/>
  <c r="AC2507" i="1"/>
  <c r="AA2508" i="1"/>
  <c r="AC2508" i="1"/>
  <c r="AA2509" i="1"/>
  <c r="AC2509" i="1"/>
  <c r="AA2510" i="1"/>
  <c r="AC2510" i="1"/>
  <c r="AA2511" i="1"/>
  <c r="AC2511" i="1"/>
  <c r="AA2512" i="1"/>
  <c r="AC2512" i="1"/>
  <c r="AA2513" i="1"/>
  <c r="AC2513" i="1"/>
  <c r="AA2514" i="1"/>
  <c r="AC2514" i="1"/>
  <c r="AA2515" i="1"/>
  <c r="AC2515" i="1"/>
  <c r="AA2516" i="1"/>
  <c r="AC2516" i="1"/>
  <c r="AA2517" i="1"/>
  <c r="AC2517" i="1"/>
  <c r="AA2518" i="1"/>
  <c r="AC2518" i="1"/>
  <c r="AA2519" i="1"/>
  <c r="AC2519" i="1"/>
  <c r="AA2520" i="1"/>
  <c r="AC2520" i="1"/>
  <c r="AA2521" i="1"/>
  <c r="AC2521" i="1"/>
  <c r="AA2522" i="1"/>
  <c r="AC2522" i="1"/>
  <c r="AA2523" i="1"/>
  <c r="AA2399" i="1"/>
  <c r="AA2400" i="1"/>
  <c r="AA2401" i="1"/>
  <c r="AA2402" i="1"/>
  <c r="AA2403" i="1"/>
  <c r="AA2404" i="1"/>
  <c r="AA2405" i="1"/>
  <c r="AA2406" i="1"/>
  <c r="AA2407" i="1"/>
  <c r="AA2408" i="1"/>
  <c r="AA2409" i="1"/>
  <c r="AC2523" i="1"/>
  <c r="AC2525" i="1"/>
  <c r="AC2527" i="1"/>
  <c r="AA2528" i="1"/>
  <c r="AC2528" i="1"/>
  <c r="AA2529" i="1"/>
  <c r="AC2529" i="1"/>
  <c r="AA2530" i="1"/>
  <c r="AC2530" i="1"/>
  <c r="AA2531" i="1"/>
  <c r="AC2531" i="1"/>
  <c r="AA2532" i="1"/>
  <c r="AC2532" i="1"/>
  <c r="AA2533" i="1"/>
  <c r="AC2533" i="1"/>
  <c r="AA2534" i="1"/>
  <c r="AC2534" i="1"/>
  <c r="AA2535" i="1"/>
  <c r="AC2535" i="1"/>
  <c r="AB2536" i="1"/>
  <c r="AB2537" i="1"/>
  <c r="AA2538" i="1"/>
  <c r="AC2538" i="1"/>
  <c r="AB2539" i="1"/>
  <c r="AA2540" i="1"/>
  <c r="AC2540" i="1"/>
  <c r="AB2541" i="1"/>
  <c r="AA2542" i="1"/>
  <c r="AC2542" i="1"/>
  <c r="AB2543" i="1"/>
  <c r="AC2544" i="1"/>
  <c r="AB2545" i="1"/>
  <c r="AC2546" i="1"/>
  <c r="AC2547" i="1"/>
  <c r="AA2548" i="1"/>
  <c r="AC2548" i="1"/>
  <c r="AC2551" i="1"/>
  <c r="AC2552" i="1"/>
  <c r="AA2553" i="1"/>
  <c r="AC2553" i="1"/>
  <c r="AA2554" i="1"/>
  <c r="AC2554" i="1"/>
  <c r="AA2555" i="1"/>
  <c r="AC2555" i="1"/>
  <c r="AA2556" i="1"/>
  <c r="AC2556" i="1"/>
  <c r="AA2557" i="1"/>
  <c r="AC2557" i="1"/>
  <c r="AA2558" i="1"/>
  <c r="AC2558" i="1"/>
  <c r="AA2559" i="1"/>
  <c r="AC2559" i="1"/>
  <c r="AA2560" i="1"/>
  <c r="AC2560" i="1"/>
  <c r="AA2561" i="1"/>
  <c r="AC2561" i="1"/>
  <c r="AA2562" i="1"/>
  <c r="AC2562" i="1"/>
  <c r="AA2563" i="1"/>
  <c r="AC2563" i="1"/>
  <c r="AA2564" i="1"/>
  <c r="AC2564" i="1"/>
  <c r="AA2565" i="1"/>
  <c r="AC2565" i="1"/>
  <c r="AA2566" i="1"/>
  <c r="AC2566" i="1"/>
  <c r="AA2567" i="1"/>
  <c r="AC2567" i="1"/>
  <c r="AA2568" i="1"/>
  <c r="AC2568" i="1"/>
  <c r="AA2569" i="1"/>
  <c r="AC2569" i="1"/>
  <c r="AA2579" i="1"/>
  <c r="AC2579" i="1"/>
  <c r="AA2580" i="1"/>
  <c r="AC2580" i="1"/>
  <c r="AA2581" i="1"/>
  <c r="AC2581" i="1"/>
  <c r="AA2582" i="1"/>
  <c r="AC2582" i="1"/>
  <c r="AA2583" i="1"/>
  <c r="AC2583" i="1"/>
  <c r="AA2584" i="1"/>
  <c r="AC2584" i="1"/>
  <c r="AA2585" i="1"/>
  <c r="AC2585" i="1"/>
  <c r="AA2586" i="1"/>
  <c r="AC2586" i="1"/>
  <c r="AA2587" i="1"/>
  <c r="AC2587" i="1"/>
  <c r="AA2588" i="1"/>
  <c r="AC2588" i="1"/>
  <c r="AB2612" i="1"/>
  <c r="AB2613" i="1"/>
  <c r="AB2614" i="1"/>
  <c r="AB2615" i="1"/>
  <c r="AB2616" i="1"/>
  <c r="AB2617" i="1"/>
  <c r="AB2618" i="1"/>
  <c r="AB2619" i="1"/>
  <c r="AB2620" i="1"/>
  <c r="AB2621" i="1"/>
  <c r="AB2622" i="1"/>
  <c r="AB2623" i="1"/>
  <c r="AB2624" i="1"/>
  <c r="AB2625" i="1"/>
  <c r="AA2638" i="1"/>
  <c r="AC2638" i="1"/>
  <c r="AB2639" i="1"/>
  <c r="AB2640" i="1"/>
  <c r="AB2641" i="1"/>
  <c r="AB2642" i="1"/>
  <c r="AB2643" i="1"/>
  <c r="AC2659" i="1"/>
  <c r="AC2660" i="1"/>
  <c r="AC2661" i="1"/>
  <c r="AB2662" i="1"/>
  <c r="AC2663" i="1"/>
  <c r="AC2664" i="1"/>
  <c r="AA2665" i="1"/>
  <c r="AC2665" i="1"/>
  <c r="AA2666" i="1"/>
  <c r="AC2666" i="1"/>
  <c r="AB2667" i="1"/>
  <c r="AC2668" i="1"/>
  <c r="AC2669" i="1"/>
  <c r="AA2670" i="1"/>
  <c r="AC2670" i="1"/>
  <c r="AA2671" i="1"/>
  <c r="AC2671" i="1"/>
  <c r="AA2672" i="1"/>
  <c r="AC2672" i="1"/>
  <c r="AA2673" i="1"/>
  <c r="AC2673" i="1"/>
  <c r="AA2674" i="1"/>
  <c r="AC2674" i="1"/>
  <c r="AC2675" i="1"/>
  <c r="AC2676" i="1"/>
  <c r="AA2677" i="1"/>
  <c r="AC2677" i="1"/>
  <c r="AA2678" i="1"/>
  <c r="AC2678" i="1"/>
  <c r="AC2679" i="1"/>
  <c r="AC2680" i="1"/>
  <c r="AC2684" i="1"/>
  <c r="AA2685" i="1"/>
  <c r="AC2685" i="1"/>
  <c r="AA2686" i="1"/>
  <c r="AC2686" i="1"/>
  <c r="AA2687" i="1"/>
  <c r="AC2687" i="1"/>
  <c r="AA2688" i="1"/>
  <c r="AC2688" i="1"/>
  <c r="AA2689" i="1"/>
  <c r="AC2689" i="1"/>
  <c r="AA2690" i="1"/>
  <c r="AC2690" i="1"/>
  <c r="AA2691" i="1"/>
  <c r="AC2691" i="1"/>
  <c r="AA2692" i="1"/>
  <c r="AC2692" i="1"/>
  <c r="AA2693" i="1"/>
  <c r="AC2693" i="1"/>
  <c r="AA2713" i="1"/>
  <c r="AC2713" i="1"/>
  <c r="AA2714" i="1"/>
  <c r="AC2714" i="1"/>
  <c r="AA2715" i="1"/>
  <c r="AC2715" i="1"/>
  <c r="AA2716" i="1"/>
  <c r="AC2716" i="1"/>
  <c r="AA2717" i="1"/>
  <c r="AC2717" i="1"/>
  <c r="AB2728" i="1"/>
  <c r="AC2744" i="1"/>
  <c r="AA2744" i="1"/>
  <c r="AC2745" i="1"/>
  <c r="AA2745" i="1"/>
  <c r="AC2746" i="1"/>
  <c r="AA2746" i="1"/>
  <c r="AC2747" i="1"/>
  <c r="AA2747" i="1"/>
  <c r="AC2748" i="1"/>
  <c r="AA2748" i="1"/>
  <c r="AC2749" i="1"/>
  <c r="AA2749" i="1"/>
  <c r="AC2750" i="1"/>
  <c r="AA2750" i="1"/>
  <c r="AB2751" i="1"/>
  <c r="AC2751" i="1"/>
  <c r="AA2751" i="1"/>
  <c r="AA2536" i="1"/>
  <c r="AA2537" i="1"/>
  <c r="AA2539" i="1"/>
  <c r="AA2541" i="1"/>
  <c r="AA2543" i="1"/>
  <c r="AA2545" i="1"/>
  <c r="AA2613" i="1"/>
  <c r="AA2614" i="1"/>
  <c r="AA2615" i="1"/>
  <c r="AA2616" i="1"/>
  <c r="AA2617" i="1"/>
  <c r="AA2618" i="1"/>
  <c r="AA2619" i="1"/>
  <c r="AA2620" i="1"/>
  <c r="AA2621" i="1"/>
  <c r="AA2622" i="1"/>
  <c r="AA2623" i="1"/>
  <c r="AA2624" i="1"/>
  <c r="AA2625" i="1"/>
  <c r="AA2639" i="1"/>
  <c r="AA2640" i="1"/>
  <c r="AA2641" i="1"/>
  <c r="AA2642" i="1"/>
  <c r="AA2643" i="1"/>
  <c r="AA2662" i="1"/>
  <c r="AA2667" i="1"/>
  <c r="AA2752" i="1"/>
  <c r="AC2752" i="1"/>
  <c r="AA2753" i="1"/>
  <c r="AC2753" i="1"/>
  <c r="AA2754" i="1"/>
  <c r="AC2754" i="1"/>
  <c r="AA2755" i="1"/>
  <c r="AC2755" i="1"/>
  <c r="AA2756" i="1"/>
  <c r="AC2756" i="1"/>
  <c r="AA2757" i="1"/>
  <c r="AC2757" i="1"/>
  <c r="AA2758" i="1"/>
  <c r="AC2758" i="1"/>
  <c r="AA2759" i="1"/>
  <c r="AC2759" i="1"/>
  <c r="AA2760" i="1"/>
  <c r="AC2760" i="1"/>
  <c r="AA2762" i="1"/>
  <c r="AC2762" i="1"/>
  <c r="AA2764" i="1"/>
  <c r="AC2764" i="1"/>
  <c r="AA2766" i="1"/>
  <c r="AC2766" i="1"/>
  <c r="AA2768" i="1"/>
  <c r="AC2768" i="1"/>
  <c r="AA2773" i="1"/>
  <c r="AC2773" i="1"/>
  <c r="AA2774" i="1"/>
  <c r="AC2774" i="1"/>
  <c r="AA2775" i="1"/>
  <c r="AC2775" i="1"/>
  <c r="AA2776" i="1"/>
  <c r="AC2776" i="1"/>
  <c r="AA2777" i="1"/>
  <c r="AC2777" i="1"/>
  <c r="AA2778" i="1"/>
  <c r="AC2778" i="1"/>
  <c r="AA2779" i="1"/>
  <c r="AC2779" i="1"/>
  <c r="AA2780" i="1"/>
  <c r="AC2780" i="1"/>
  <c r="AA2781" i="1"/>
  <c r="AC2781" i="1"/>
  <c r="AA2782" i="1"/>
  <c r="AC2782" i="1"/>
  <c r="AA2783" i="1"/>
  <c r="AC2783" i="1"/>
  <c r="AA2784" i="1"/>
  <c r="AC2784" i="1"/>
  <c r="AA2785" i="1"/>
  <c r="AC2785" i="1"/>
  <c r="AA2786" i="1"/>
  <c r="AC2786" i="1"/>
  <c r="AA2787" i="1"/>
  <c r="AC2787" i="1"/>
  <c r="AA2788" i="1"/>
  <c r="AC2788" i="1"/>
  <c r="AA2789" i="1"/>
  <c r="AC2789" i="1"/>
  <c r="AA2790" i="1"/>
  <c r="AC2790" i="1"/>
  <c r="AA2791" i="1"/>
  <c r="AC2791" i="1"/>
  <c r="AA2792" i="1"/>
  <c r="AC2792" i="1"/>
  <c r="AA2793" i="1"/>
  <c r="AC2793" i="1"/>
  <c r="AA2794" i="1"/>
  <c r="AC2794" i="1"/>
  <c r="AA2795" i="1"/>
  <c r="AC2795" i="1"/>
  <c r="AA2796" i="1"/>
  <c r="AC2796" i="1"/>
  <c r="AA2797" i="1"/>
  <c r="AC2797" i="1"/>
  <c r="AA2798" i="1"/>
  <c r="AC2798" i="1"/>
  <c r="AA2799" i="1"/>
  <c r="AC2799" i="1"/>
  <c r="AA2800" i="1"/>
  <c r="AC2800" i="1"/>
  <c r="AA2801" i="1"/>
  <c r="AC2801" i="1"/>
  <c r="AA2802" i="1"/>
  <c r="AC2802" i="1"/>
  <c r="AA2803" i="1"/>
  <c r="AC2803" i="1"/>
  <c r="AA2804" i="1"/>
  <c r="AC2804" i="1"/>
  <c r="AA2805" i="1"/>
  <c r="AC2805" i="1"/>
  <c r="AA2806" i="1"/>
  <c r="AC2806" i="1"/>
  <c r="AA2807" i="1"/>
  <c r="AC2807" i="1"/>
  <c r="AA2808" i="1"/>
  <c r="AC2808" i="1"/>
  <c r="AA2809" i="1"/>
  <c r="AC2809" i="1"/>
  <c r="AA2810" i="1"/>
  <c r="AC2810" i="1"/>
  <c r="AA2811" i="1"/>
  <c r="AC2811" i="1"/>
  <c r="AA2812" i="1"/>
  <c r="AC2812" i="1"/>
  <c r="AA2813" i="1"/>
  <c r="AC2813" i="1"/>
  <c r="AA2814" i="1"/>
  <c r="AC2814" i="1"/>
  <c r="AA2815" i="1"/>
  <c r="AC2815" i="1"/>
  <c r="AA2816" i="1"/>
  <c r="AC2816" i="1"/>
  <c r="AA2817" i="1"/>
  <c r="AC2817" i="1"/>
  <c r="AA2818" i="1"/>
  <c r="AC2818" i="1"/>
  <c r="AA2819" i="1"/>
  <c r="AC2819" i="1"/>
  <c r="AA2820" i="1"/>
  <c r="AC2820" i="1"/>
  <c r="AA2821" i="1"/>
  <c r="AC2821" i="1"/>
  <c r="AA2822" i="1"/>
  <c r="AC2822" i="1"/>
  <c r="AA2823" i="1"/>
  <c r="AC2823" i="1"/>
  <c r="AA2824" i="1"/>
  <c r="AC2824" i="1"/>
  <c r="AA2825" i="1"/>
  <c r="AC2825" i="1"/>
  <c r="AA2826" i="1"/>
  <c r="AC2826" i="1"/>
  <c r="AA2827" i="1"/>
  <c r="AC2827" i="1"/>
  <c r="AA2828" i="1"/>
  <c r="AC2828" i="1"/>
  <c r="AA2829" i="1"/>
  <c r="AC2829" i="1"/>
  <c r="AA2830" i="1"/>
  <c r="AC2830" i="1"/>
  <c r="AA2831" i="1"/>
  <c r="AC2831" i="1"/>
  <c r="AA2832" i="1"/>
  <c r="AC2832" i="1"/>
  <c r="AA2833" i="1"/>
  <c r="AC2833" i="1"/>
  <c r="AA2834" i="1"/>
  <c r="AC2834" i="1"/>
  <c r="AA2835" i="1"/>
  <c r="AC2835" i="1"/>
  <c r="AC2862" i="1"/>
  <c r="AC2886" i="1"/>
  <c r="AA2886" i="1"/>
  <c r="AC2890" i="1"/>
  <c r="AA2890" i="1"/>
  <c r="AC2896" i="1"/>
  <c r="AA2896" i="1"/>
  <c r="AC2897" i="1"/>
  <c r="AA2897" i="1"/>
  <c r="AC2898" i="1"/>
  <c r="AA2898" i="1"/>
  <c r="AC2899" i="1"/>
  <c r="AA2899" i="1"/>
  <c r="AC2900" i="1"/>
  <c r="AA2900" i="1"/>
  <c r="AC2901" i="1"/>
  <c r="AA2901" i="1"/>
  <c r="AC2902" i="1"/>
  <c r="AA2902" i="1"/>
  <c r="AC2903" i="1"/>
  <c r="AA2903" i="1"/>
  <c r="AC2904" i="1"/>
  <c r="AA2904" i="1"/>
  <c r="AC2905" i="1"/>
  <c r="AA2905" i="1"/>
  <c r="AC2909" i="1"/>
  <c r="AA2909" i="1"/>
  <c r="AC2961" i="1"/>
  <c r="AA2961" i="1"/>
  <c r="AC2880" i="1"/>
  <c r="AA2880" i="1"/>
  <c r="AC2888" i="1"/>
  <c r="AA2888" i="1"/>
  <c r="AC2892" i="1"/>
  <c r="AA2892" i="1"/>
  <c r="AC2907" i="1"/>
  <c r="AA2907" i="1"/>
  <c r="AC2915" i="1"/>
  <c r="AA2915" i="1"/>
  <c r="AC2916" i="1"/>
  <c r="AA2916" i="1"/>
  <c r="AC2917" i="1"/>
  <c r="AA2917" i="1"/>
  <c r="AC2918" i="1"/>
  <c r="AA2918" i="1"/>
  <c r="AC2919" i="1"/>
  <c r="AA2919" i="1"/>
  <c r="AC2920" i="1"/>
  <c r="AA2920" i="1"/>
  <c r="AC2921" i="1"/>
  <c r="AA2921" i="1"/>
  <c r="AC2922" i="1"/>
  <c r="AA2922" i="1"/>
  <c r="AC2923" i="1"/>
  <c r="AA2923" i="1"/>
  <c r="AC2924" i="1"/>
  <c r="AA2924" i="1"/>
  <c r="AC2925" i="1"/>
  <c r="AA2925" i="1"/>
  <c r="AC2926" i="1"/>
  <c r="AA2926" i="1"/>
  <c r="AC2927" i="1"/>
  <c r="AA2927" i="1"/>
  <c r="AC2928" i="1"/>
  <c r="AA2928" i="1"/>
  <c r="AC2929" i="1"/>
  <c r="AA2929" i="1"/>
  <c r="AC2930" i="1"/>
  <c r="AA2930" i="1"/>
  <c r="AC2931" i="1"/>
  <c r="AA2931" i="1"/>
  <c r="AC2932" i="1"/>
  <c r="AA2932" i="1"/>
  <c r="AC2933" i="1"/>
  <c r="AA2933" i="1"/>
  <c r="AC2934" i="1"/>
  <c r="AA2934" i="1"/>
  <c r="AA2994" i="1"/>
  <c r="AC2994" i="1"/>
  <c r="AA2996" i="1"/>
  <c r="AC2996" i="1"/>
  <c r="AA3006" i="1"/>
  <c r="AC3006" i="1"/>
  <c r="AA3021" i="1"/>
  <c r="AC3021" i="1"/>
  <c r="AA3037" i="1"/>
  <c r="AC3037" i="1"/>
  <c r="AA3042" i="1"/>
  <c r="AC3042" i="1"/>
  <c r="AA3043" i="1"/>
  <c r="AC3043" i="1"/>
  <c r="AA3044" i="1"/>
  <c r="AC3044" i="1"/>
  <c r="AA3045" i="1"/>
  <c r="AC3045" i="1"/>
  <c r="AA3046" i="1"/>
  <c r="AC3046" i="1"/>
  <c r="AA3047" i="1"/>
  <c r="AC3047" i="1"/>
  <c r="AA3048" i="1"/>
  <c r="AC3048" i="1"/>
  <c r="AA3049" i="1"/>
  <c r="AC3049" i="1"/>
  <c r="AA3050" i="1"/>
  <c r="AC3050" i="1"/>
  <c r="AA3051" i="1"/>
  <c r="AC3051" i="1"/>
  <c r="AA3052" i="1"/>
  <c r="AC3052" i="1"/>
  <c r="AA3053" i="1"/>
  <c r="AC3053" i="1"/>
  <c r="AA3093" i="1"/>
  <c r="AC3093" i="1"/>
  <c r="AA3095" i="1"/>
  <c r="AC3095" i="1"/>
  <c r="AA3096" i="1"/>
  <c r="AC3096" i="1"/>
  <c r="AA3097" i="1"/>
  <c r="AC3097" i="1"/>
  <c r="AA3100" i="1"/>
  <c r="AC3100" i="1"/>
  <c r="AA3101" i="1"/>
  <c r="AC3101" i="1"/>
  <c r="AA3102" i="1"/>
  <c r="AC3102" i="1"/>
  <c r="AA3103" i="1"/>
  <c r="AC3103" i="1"/>
  <c r="AA3104" i="1"/>
  <c r="AC3104" i="1"/>
  <c r="AA3105" i="1"/>
  <c r="AC3105" i="1"/>
  <c r="AA3106" i="1"/>
  <c r="AC3106" i="1"/>
  <c r="AA3107" i="1"/>
  <c r="AC3107" i="1"/>
  <c r="AA3108" i="1"/>
  <c r="AC3108" i="1"/>
  <c r="AA3109" i="1"/>
  <c r="AC3109" i="1"/>
  <c r="AA3110" i="1"/>
  <c r="AC3110" i="1"/>
  <c r="AA3111" i="1"/>
  <c r="AC3111" i="1"/>
  <c r="AA3112" i="1"/>
  <c r="AC3112" i="1"/>
  <c r="AA3113" i="1"/>
  <c r="AC3113" i="1"/>
  <c r="AC3138" i="1"/>
  <c r="AC3149" i="1"/>
  <c r="AA3149" i="1"/>
  <c r="AA3150" i="1"/>
  <c r="AC3150" i="1"/>
  <c r="AA3151" i="1"/>
  <c r="AC3151" i="1"/>
  <c r="AA3152" i="1"/>
  <c r="AC3152" i="1"/>
  <c r="AA3153" i="1"/>
  <c r="AC3153" i="1"/>
  <c r="AA3154" i="1"/>
  <c r="AC3154" i="1"/>
  <c r="AA3155" i="1"/>
  <c r="AC3155" i="1"/>
  <c r="AA3156" i="1"/>
  <c r="AC3156" i="1"/>
  <c r="AA3157" i="1"/>
  <c r="AC3157" i="1"/>
  <c r="AA3158" i="1"/>
  <c r="AC3158" i="1"/>
  <c r="AA3159" i="1"/>
  <c r="AC3159" i="1"/>
  <c r="AA3160" i="1"/>
  <c r="AC3160" i="1"/>
  <c r="AA3161" i="1"/>
  <c r="AC3161" i="1"/>
  <c r="AA3162" i="1"/>
  <c r="AC3162" i="1"/>
  <c r="AA3163" i="1"/>
  <c r="AC3163" i="1"/>
  <c r="AA3164" i="1"/>
  <c r="AC3164" i="1"/>
  <c r="AA3165" i="1"/>
  <c r="AC3165" i="1"/>
  <c r="AA3166" i="1"/>
  <c r="AC3166" i="1"/>
  <c r="AA3167" i="1"/>
  <c r="AC3167" i="1"/>
  <c r="AA3168" i="1"/>
  <c r="AC3168" i="1"/>
  <c r="AA3169" i="1"/>
  <c r="AC3169" i="1"/>
  <c r="AA3170" i="1"/>
  <c r="AC3170" i="1"/>
  <c r="AA3171" i="1"/>
  <c r="AC3171" i="1"/>
  <c r="AA3172" i="1"/>
  <c r="AC3172" i="1"/>
  <c r="AA3173" i="1"/>
  <c r="AC3173" i="1"/>
  <c r="AA3174" i="1"/>
  <c r="AC3174" i="1"/>
  <c r="AA3175" i="1"/>
  <c r="AC3175" i="1"/>
  <c r="AA3176" i="1"/>
  <c r="AC3176" i="1"/>
  <c r="AA3177" i="1"/>
  <c r="AC3177" i="1"/>
  <c r="AA3178" i="1"/>
  <c r="AC3178" i="1"/>
  <c r="AA3179" i="1"/>
  <c r="AC3179" i="1"/>
  <c r="AA3180" i="1"/>
  <c r="AC3180" i="1"/>
  <c r="AA3181" i="1"/>
  <c r="AC3181" i="1"/>
  <c r="AA3182" i="1"/>
  <c r="AC3182" i="1"/>
  <c r="AA3183" i="1"/>
  <c r="AC3183" i="1"/>
  <c r="AA3184" i="1"/>
  <c r="AC3184" i="1"/>
  <c r="AA3185" i="1"/>
  <c r="AC3185" i="1"/>
  <c r="AA3186" i="1"/>
  <c r="AC3186" i="1"/>
  <c r="AA3187" i="1"/>
  <c r="AC3187" i="1"/>
  <c r="AA3188" i="1"/>
  <c r="AC3188" i="1"/>
  <c r="AA3189" i="1"/>
  <c r="AC3189" i="1"/>
  <c r="AA3190" i="1"/>
  <c r="AC3190" i="1"/>
  <c r="AA3191" i="1"/>
  <c r="AC3191" i="1"/>
  <c r="AA3192" i="1"/>
  <c r="AC3192" i="1"/>
  <c r="AA3193" i="1"/>
  <c r="AC3193" i="1"/>
  <c r="AA3194" i="1"/>
  <c r="AC3194" i="1"/>
  <c r="AA3195" i="1"/>
  <c r="AC3195" i="1"/>
  <c r="AA3196" i="1"/>
  <c r="AC3196" i="1"/>
  <c r="AA3197" i="1"/>
  <c r="AC3197" i="1"/>
  <c r="AC3258" i="1"/>
  <c r="AB3304" i="1"/>
  <c r="AA3305" i="1"/>
  <c r="AC3305" i="1"/>
  <c r="AA3306" i="1"/>
  <c r="AC3306" i="1"/>
  <c r="AA3307" i="1"/>
  <c r="AC3307" i="1"/>
  <c r="AA3308" i="1"/>
  <c r="AC3308" i="1"/>
  <c r="AA3309" i="1"/>
  <c r="AC3309" i="1"/>
  <c r="AA3310" i="1"/>
  <c r="AC3310" i="1"/>
  <c r="AA3311" i="1"/>
  <c r="AC3311" i="1"/>
  <c r="AA3312" i="1"/>
  <c r="AC3312" i="1"/>
  <c r="AA3313" i="1"/>
  <c r="AC3313" i="1"/>
  <c r="AA3314" i="1"/>
  <c r="AC3314" i="1"/>
  <c r="AA3315" i="1"/>
  <c r="AC3315" i="1"/>
  <c r="AA3316" i="1"/>
  <c r="AC3316" i="1"/>
  <c r="AA3317" i="1"/>
  <c r="AC3317" i="1"/>
  <c r="AA3318" i="1"/>
  <c r="AC3318" i="1"/>
  <c r="AA3319" i="1"/>
  <c r="AC3319" i="1"/>
  <c r="AA3320" i="1"/>
  <c r="AC3320" i="1"/>
  <c r="AA3321" i="1"/>
  <c r="AC3321" i="1"/>
  <c r="AA3322" i="1"/>
  <c r="AC3322" i="1"/>
  <c r="AA3323" i="1"/>
  <c r="AC3323" i="1"/>
  <c r="AA3304" i="1"/>
  <c r="AC152" i="1" l="1"/>
  <c r="AC361" i="1"/>
  <c r="AC58" i="1"/>
  <c r="AC122" i="1"/>
  <c r="AA361" i="1"/>
  <c r="AA152" i="1"/>
  <c r="AA122" i="1"/>
  <c r="AA58" i="1"/>
  <c r="AA426" i="1"/>
  <c r="AA424" i="1"/>
  <c r="AA468" i="1"/>
  <c r="AA466" i="1"/>
  <c r="AA464" i="1"/>
  <c r="AA462" i="1"/>
  <c r="AA384" i="1"/>
  <c r="AA382" i="1"/>
  <c r="AA380" i="1"/>
  <c r="AA249" i="1"/>
  <c r="AB249" i="1"/>
  <c r="AC464" i="1"/>
  <c r="AC384" i="1"/>
  <c r="AC462" i="1"/>
  <c r="AC380" i="1"/>
  <c r="AA3" i="1"/>
  <c r="AB468" i="1"/>
  <c r="AB466" i="1"/>
  <c r="AB426" i="1"/>
  <c r="AB424" i="1"/>
  <c r="AB382" i="1"/>
  <c r="AB3" i="1"/>
</calcChain>
</file>

<file path=xl/sharedStrings.xml><?xml version="1.0" encoding="utf-8"?>
<sst xmlns="http://schemas.openxmlformats.org/spreadsheetml/2006/main" count="70279" uniqueCount="19227">
  <si>
    <t>기본 정보</t>
  </si>
  <si>
    <t>YYYYMM</t>
    <phoneticPr fontId="5" type="noConversion"/>
  </si>
  <si>
    <t>환급정보</t>
  </si>
  <si>
    <t>교재</t>
  </si>
  <si>
    <t>NO</t>
    <phoneticPr fontId="5" type="noConversion"/>
  </si>
  <si>
    <t>대분류</t>
  </si>
  <si>
    <t>중분류</t>
    <phoneticPr fontId="5" type="noConversion"/>
  </si>
  <si>
    <t>소분류</t>
  </si>
  <si>
    <t>과정명</t>
    <phoneticPr fontId="5" type="noConversion"/>
  </si>
  <si>
    <t>모바일 학습</t>
    <phoneticPr fontId="5" type="noConversion"/>
  </si>
  <si>
    <t>난이도</t>
  </si>
  <si>
    <t>과정소개</t>
  </si>
  <si>
    <t>학습대상</t>
  </si>
  <si>
    <t>학습목표</t>
  </si>
  <si>
    <t>학습내용 (목차)</t>
    <phoneticPr fontId="5" type="noConversion"/>
  </si>
  <si>
    <t>학습기간</t>
    <phoneticPr fontId="5" type="noConversion"/>
  </si>
  <si>
    <t>시간</t>
  </si>
  <si>
    <t>차시수</t>
    <phoneticPr fontId="5" type="noConversion"/>
  </si>
  <si>
    <t>총교육비용
(교재비포함)</t>
  </si>
  <si>
    <t>교육비</t>
  </si>
  <si>
    <t>개발년월</t>
  </si>
  <si>
    <t>내용전문가
(이름/소속)</t>
  </si>
  <si>
    <t>샘플URL</t>
  </si>
  <si>
    <t>샘플보기</t>
  </si>
  <si>
    <t>고용여부</t>
  </si>
  <si>
    <t>등급
(최대)</t>
    <phoneticPr fontId="5" type="noConversion"/>
  </si>
  <si>
    <t>인정시간
(최대)</t>
    <phoneticPr fontId="5" type="noConversion"/>
  </si>
  <si>
    <t>공급정도</t>
    <phoneticPr fontId="5" type="noConversion"/>
  </si>
  <si>
    <t>지원율
조정계수</t>
    <phoneticPr fontId="5" type="noConversion"/>
  </si>
  <si>
    <t>지원금
기준금액</t>
    <phoneticPr fontId="5" type="noConversion"/>
  </si>
  <si>
    <t>지원금
(우선)</t>
    <phoneticPr fontId="5" type="noConversion"/>
  </si>
  <si>
    <t>지원금
(중견)</t>
    <phoneticPr fontId="5" type="noConversion"/>
  </si>
  <si>
    <t>지원금
(대기업)</t>
    <phoneticPr fontId="5" type="noConversion"/>
  </si>
  <si>
    <t>지원금
(내일배움)</t>
    <phoneticPr fontId="5" type="noConversion"/>
  </si>
  <si>
    <t>NCS분류
(인정)</t>
    <phoneticPr fontId="5" type="noConversion"/>
  </si>
  <si>
    <t>자부담적용 훈련비지원률</t>
    <phoneticPr fontId="5" type="noConversion"/>
  </si>
  <si>
    <t>교재유무</t>
  </si>
  <si>
    <t>교재명</t>
  </si>
  <si>
    <t>교재비</t>
    <phoneticPr fontId="5" type="noConversion"/>
  </si>
  <si>
    <t>출판사</t>
  </si>
  <si>
    <t>저자</t>
  </si>
  <si>
    <t>ISBN</t>
    <phoneticPr fontId="5" type="noConversion"/>
  </si>
  <si>
    <t>Click</t>
    <phoneticPr fontId="5" type="noConversion"/>
  </si>
  <si>
    <t>경영</t>
    <phoneticPr fontId="5" type="noConversion"/>
  </si>
  <si>
    <t>경영전략</t>
    <phoneticPr fontId="5" type="noConversion"/>
  </si>
  <si>
    <t>4차산업혁명</t>
    <phoneticPr fontId="5" type="noConversion"/>
  </si>
  <si>
    <t>한국사회능력개발원</t>
  </si>
  <si>
    <t>4차 산업혁명과 뉴칼라[비즈니스 생존전략]</t>
  </si>
  <si>
    <t>Y</t>
    <phoneticPr fontId="5" type="noConversion"/>
  </si>
  <si>
    <t>초급</t>
  </si>
  <si>
    <t xml:space="preserve">4차 산업혁명시대의 기술이 항상 고고한 수준의 기술만은 아닐 것입니다 대학을 나오지 않아도 인공지능시대에 참여할 수 있기 때문에  ‘블루칼라’도 ‘화이트칼라’도 아닌 ‘뉴칼라’ 계급이 생길 것입니다. 
최근 화제가 된 알파고와 이세돌 9단의 대국은 인공지능(AI)이 우리 삶에 미칠 영향을 확인해 볼 수 있는 대결이었습니다. 구글과 애플 등이 경쟁적으로 개발하고 있는 자율주행차 또한 머지않아 우리 도로를 달리게 될 것입니다. 드론, 로봇, 무인차 등 자칫 공상과학 영화에서나 등장할 법한 소재로 여겨지지만, 눈앞에 닥친 현실입니다. 4차 산업혁명은 지금부터 변화하는 초연결 사회의 핵심입니다. 지금껏 분야별로 발달해온 모든 기술과 정보를 사물인터넷 (IoT)를 포함한 정보통신기술로 연결해 기존의 산업사회와 전혀 다른 속도와 서비스 환경을 제공하는 사회환경은 기업과 조직의 생존전략을 처음부터 고민하게 만들 것입니다. 본 과정은 제4차 산업혁명이 불러오는 주요한 사회, 기술, 산업 그리고 개인의 삶에 대한 변화와 영향을 다양한 사례로 제시합니다. 이를 통해 4차 산업혁명 시대에 기업과 조직이 사회, 기술적 변화를 어떻게 수용하고 새로운 기회로 이용할 수 있는 전략적 선택을 할 수 있습니다. </t>
  </si>
  <si>
    <t>1. 4차 산업혁명에 적응하고 새로운 사업기회 창출을 하고자 하는 정보통신·서비스 기업의 임직원
2. 4차 산업혁명에 대한 변화와 그에 알맞은 생존전략이 무엇인지 알고 싶은 공기업·공공기관의 임직원
3. 최신 산업의 트렌드를 반영한 경영 전략을 수립하여 업무경쟁력을 높이고 싶은 기업의 임직원</t>
  </si>
  <si>
    <t xml:space="preserve">1. 4차 산업혁명이 일으킬 변화의 양상을 여러 국가와 산업분야에 따라 전망할 수 있다. 
2. 인공지능, 드론, 비트코인, 소셜미디어, 사물인터넷, 빅데이터, 미래직업 등 꼭 알아야 하는 분야에 대한 전망과 기회, 위기, 해법을 파악할 수 있다.
3. 4차 산업혁명에 주목할 공유경제, 주목경제, 뉴바빌론경제 등 경제분야의 변화를 이해할 수 있다. 
4. 4차 산업혁명이 인간에게 미칠 영향 중 헬스케어에 대해 이해할 수 있다. </t>
  </si>
  <si>
    <t>1. 4차 산업혁명의 등장과 현황
2. 에너지시장의 변화와 근미래 한국경제
3. 전기차와 자율차 시장전략
4. 속도의 차이, 하이퍼 문화
5. 휴머노이드 충격
6. 융합의 핵심, 인공지능
7. 음성인식기술과 뉴바빌론경제
8. 오감 IT시대와 웨어러블 시대
9. 빅데이터와 욕망경제
10. 공유경제, 주목경제, 온디맨드경제, 롱테일경제
11. 농업혁명과 6차 산업
12. 금융의 변화와 핀테크(현금없는 사회의 충격)
13. 3D프린터에서 메이커스 운동까지
14. 50+와 헬스케어(50세 이후 100년의 삶)
15. 암묵지 비즈니스로
16. 4차 산업혁명시대의 생존전략</t>
  </si>
  <si>
    <t>4주</t>
  </si>
  <si>
    <t>김중태(IT문화원 원장)</t>
  </si>
  <si>
    <t>http://guest.thermp.co.kr:8080/html5/kpcice/11/guest.html</t>
  </si>
  <si>
    <t>-</t>
  </si>
  <si>
    <t>Y</t>
  </si>
  <si>
    <t>C</t>
  </si>
  <si>
    <t>02010101</t>
    <phoneticPr fontId="5" type="noConversion"/>
  </si>
  <si>
    <t>N</t>
  </si>
  <si>
    <t xml:space="preserve"> - </t>
  </si>
  <si>
    <t>Click</t>
    <phoneticPr fontId="5" type="noConversion"/>
  </si>
  <si>
    <t>경영</t>
    <phoneticPr fontId="5" type="noConversion"/>
  </si>
  <si>
    <t>경영전략</t>
    <phoneticPr fontId="5" type="noConversion"/>
  </si>
  <si>
    <t>4차산업혁명</t>
    <phoneticPr fontId="5" type="noConversion"/>
  </si>
  <si>
    <t>4차 산업혁명 시대의 새로운 비즈니스 모델</t>
  </si>
  <si>
    <t>Y</t>
    <phoneticPr fontId="5" type="noConversion"/>
  </si>
  <si>
    <t>초급</t>
    <phoneticPr fontId="5" type="noConversion"/>
  </si>
  <si>
    <t>4차산업혁명 시대의 태동기에 혜성처럼 등장해 스마트폰, SNS, 클라우드 컴퓨팅, 사물인터넷 등을 다양하게 융복합화해 누구나 쉽게 참여할 수 있는 플랫폼을 만들고 고객에게 제공될 가치를 중심으로 새로운 비즈니스 모델을 개발해 모든 시스템을 혁신하고 있는 기업들, 본 과정은 바로 이러한 혁신과 글로벌 산업구조의 재편에 대한 강의이다.</t>
  </si>
  <si>
    <t>미래비즈니스의 변화에 대해 알고자 하는 모든 임직원
새로운 비즈니스 모델을 알고자 하는 모든 임직원</t>
  </si>
  <si>
    <t>4차산업혁명시대의 새로운 비즈니스모델에 대해 이해할 수 있다.
4차산업혁명으로 변화될 미래의 모습에 대해 이해할 수 있다.</t>
  </si>
  <si>
    <t>1. 유니콘이 만드는 새로운 비즈니스 모델
2. 숙박공유/의사와 환자 연결
3. 차량공유(1)/차량공유(2)
4. 차량공유(3)/차량공유(4)
5. P2P대출/학자금대출 
6. 이미지 큐레이팅/뉴스 큐레이팅
7. 밀키트 배달/음식배달
8. 식료품 구매대행/공유오피스 
9. 온라인 부동산/온라인 인테리어 
10. 온라인 코스트코/안경 쇼핑몰
11. 의료용 가상현실/증강현실 기술
12. 드론/3D 프린팅
13. 우주개발/친환경 유아용품
14. 클라우드 파일 공유/기업용 메신저
15. 사진과 동영상 메신저/자율주행
16. 빅데이터 분석/P2P송금 서비스</t>
  </si>
  <si>
    <t>김용석(이러닝코리아)</t>
  </si>
  <si>
    <t>http://www.elkedu.com/simsa/205model/02/01.html</t>
  </si>
  <si>
    <t>-</t>
    <phoneticPr fontId="5" type="noConversion"/>
  </si>
  <si>
    <t>Y</t>
    <phoneticPr fontId="5" type="noConversion"/>
  </si>
  <si>
    <t>C</t>
    <phoneticPr fontId="5" type="noConversion"/>
  </si>
  <si>
    <t>02010101</t>
  </si>
  <si>
    <t>N</t>
    <phoneticPr fontId="5" type="noConversion"/>
  </si>
  <si>
    <t>Click</t>
    <phoneticPr fontId="5" type="noConversion"/>
  </si>
  <si>
    <t>경영</t>
    <phoneticPr fontId="5" type="noConversion"/>
  </si>
  <si>
    <t>경영전략</t>
    <phoneticPr fontId="5" type="noConversion"/>
  </si>
  <si>
    <t>4차산업혁명</t>
    <phoneticPr fontId="5" type="noConversion"/>
  </si>
  <si>
    <t>4차 산업혁명 경영학-인문학으로 보는 4차 산업혁명</t>
  </si>
  <si>
    <t>Y</t>
    <phoneticPr fontId="5" type="noConversion"/>
  </si>
  <si>
    <t>초급</t>
    <phoneticPr fontId="5" type="noConversion"/>
  </si>
  <si>
    <t>IT의 화려한 청사진에 우리는 점점 스마트해지는 것이 아니라 오히려 생각하지 않는 ‘바보’가 되어 가고 있다. 그러나 서비스와 콘텐츠를 기반으로 움직이는 IT는 아무리 업그레이드를 통해 창의적이고 기발한 프로젝트를 쏟아낸다고 해도 사용자가 클릭해 주지 않으면 무의미한 존재다. 구글이 달로 가는 길목에 구글이 시키는 대로 할 것인지, 아니면 사유하는 인간이 될 것인지 선택은 우리 몫이다.</t>
  </si>
  <si>
    <t>4차 산업혁명의 흐름에 대해 알고자 하는 모든 임직원
4차 산업혁명의 주요기술과 인문학적 해석에 대해 알고자 하는 모든 임직원</t>
    <phoneticPr fontId="5" type="noConversion"/>
  </si>
  <si>
    <t>최신 IT기술의 트렌드와 현황을 알 수 있다.
IT 기술을 인문학적 시각에서 이해할 수 있다.</t>
  </si>
  <si>
    <t>1. 구글이 달로 가는 길
2. 손정의의 ‘페퍼’에서 영화 HER의 ‘사만다’까지
3. 수다와 이모지
4. 셀카봉과 고흐의 자화상
5. 비트코인으로 보는 화폐의 본질 (1)
6. 비트코인으로 보는 화폐의 본질 (2)
7. 비트코인으로 보는 화폐의 본질 (3)
8. 비트코인으로 보는 화폐의 본질 (4)
9. 페이스북, 세상에서 가장 큰 앨범 (1)
10. 페이스북, 세상에서 가장 큰 앨범 (2)
11. 트위터에는 대통령이 필요 없다
12. 사물인터넷과 일상의 변화
13. 계획적 진부화'를 죽은 말로 만들 3D 프린팅 (1)
14. 계획적 진부화'를 죽은 말로 만들 3D 프린팅 (2)
15. 큐레이션과 빅데이터
16. 체험으로서의 예술관람과 여행</t>
  </si>
  <si>
    <t>http://www.elkedu.com/simsa/googlemoon/01/01.html</t>
  </si>
  <si>
    <t>4차 산업혁명 경영학-가상현실, 불가능이 없는 새로운 세상</t>
  </si>
  <si>
    <t>일반인들을 위한 가상현실의 시대가 열렸음에도 불구하고 대부분의 사람들에게는 피부에 잘 와 닿지 않는 것이 현실이다. 본 과정은 가상현실의 역사와 원리에서부터 일반인들도 쉽게 접할 수 있는 VR(가상현실) 기기의 이용법, 흥미로운 가상현실 콘텐츠들, 가상현실 기술과 그 생태계를 둘러싸고 벌어지는 IT 기업들의 치열한 경쟁 상황까지 다양한 개념들을 이해할 수 있게 해주는 과정이다.</t>
  </si>
  <si>
    <t>가상현실을 새로운 사업모델로 고려중인 기업의 임직원
4차 산업혁명의 흐름에 대해 알고자 하는 모든 임직원
가상현실의 주요개념 및 사례에 대해 알고자 하는 모든 임직원</t>
  </si>
  <si>
    <t>가상현실 및 증강현실 등 주요 기술 및 용어에 대해 알 수 있다.
성공사례와 실패사례에 대해 분석하고 이를 활용할 수 있다.
가상현실과 증강현실이 가져올 미래의 모습을 예측할 수 있다.</t>
  </si>
  <si>
    <t>1. 가상현실의 개요 (1)-가상현실(VR)과 증강현실(AR)의 개념 
2. 가상현실의 개요 (2)-혼합현실(MR)과 모의현실(SR)의 개념 
3. 가상현실의 개요 (3)-가상현실과 증강현실의 산업에 대한 접근
4. 가상현실의 기술 (1)-가상현실과 증강현실의 역사 
5. 가상현실의 기술 (2)-가상현실과 증강현실의 현재와 미래
6. 가상현실의 기술 (3)-360 영상
7. 가상현실의 적용사례(1)-개요 
8. 가상현실의 적용사례(2)-게임
9. 가상현실의 적용사례(3)-여행, 테마파크 등
10. 가상현실의 적용사례(4)-의료 
11. 가상현실의 적용사례(5)-SNS, 성인산업
12. 가상현실의 적용사례(6)-미술 및 전시
13. 가상현실의 적용사례(7)-전장사업, 정비 및 디지털 쇼룸 
14. 가상현실의 리더들(1)-오큘러스, 소니, HTC  
15. 가상현실의 리더들(2)-유니티, 에픽게임스
16. 가상현실의 리더들(3)-마이크로소프트, 인텔</t>
  </si>
  <si>
    <t>김선민</t>
  </si>
  <si>
    <t>http://www.elkedu.com/simsa/vr/01/01.html</t>
  </si>
  <si>
    <t>-</t>
    <phoneticPr fontId="5" type="noConversion"/>
  </si>
  <si>
    <t>혁신성장을 위한 경영전략 수립 및 문제해결능력 개발</t>
  </si>
  <si>
    <t xml:space="preserve">직장인에게 요구되는 다양한 역량 중 경영전략수립과 문제해결능력은 조직의 성과를 좌우하는 중요한 요소 중 하나입니다.  본 과정은 현재 각광받는 경영전략 전반에 대한 이슈를 종합적으로 다루면서도 다양한 사례를 스토리텔링 방식으로 알기 쉽게 제시하여 실무에서의 활용도를 높였습니다. 또한 업무 중 발생하는 문제를 정의하고 유형별로 분류하며, 각 유형에 맞는 사고방법에 따라 문제에 접근하는 방법을 안내합니다. 특히 유형별 사례를 통해 창의적, 논리적, 비판적 사고 방법의 접근 방법을 알기 쉽게 제시하였습니다. 
</t>
  </si>
  <si>
    <t>1. 기획 및 전략관련 부서 담당자
2. 사업계획에 관심있는 사업부서 담당자
3. 창의적 사고를 통한 기업성과에 기여하고자 하는 사업부서 담당자
4. 비즈니스 문제해결 방법에 관심있는 임직원</t>
  </si>
  <si>
    <t>1. 경영환경 변화에 따른 최신 경영전략 트렌드를 파악할 수 있다.
2. 경쟁우위를 선점하기 위한 경영전략 수립방법을 이해할 수 있다.
3. 다양한 성공경영사례를 분석하여 기업의 미래 경영전략을 수립할 수 있다.
4. 문제를 해결하기 위한 창의적 사고, 논리적 사고, 비판적 사고를 개발하고 활용하는 방법을 이해할 수 있다.
5. 효과적인 문제해결능력을 익혀 문제해결 절차에 따라 문제인식, 도출, 원인분석, 실행 및 평가를 진행할 수 있다.</t>
  </si>
  <si>
    <t xml:space="preserve">1. 사내 협업의 오해와 극복방법 
2. 제품을 이기는 플랫폼의 법칙 
3. 경영, 업무방식을 달라지게 만드는 아이디어, ‘애자일’ 
4. 서비스 매뉴얼의 딜레마 
5. 빅데이터를 활용한 문제해결 
6. 세계 최대 명품 핸드백 전문기업의 비밀 
7. 위기를 기회로 바꾸는 역발상 
8. 낮은 진입장벽, 경쟁자로 살아남는 방법 
9. 초 프리미엄 가전제품의 선전 이유 
10. 스타벅스에 도전장을 내민 사자커피의 경영철학과 운영 방식 
11. 문제의 정의와 종류 
12. 유형별 문제해결 접근방법 
13. 문제를 해결하기 위한 마인드셋(Mindset) 
14. [창의적 사고] 창의력 사고에 대한 편견 부수기 
15. [창의적 사고] 다양한 창의접근의 비밀 
16. [논리적 사고] 당신의 설득력을 강화시키는 힘 
17. [비판적 사고] 비판적 사고의 순기능과 태도 이해 
18. [비판적 사고] 논증의 오류를 없애는 방법 
19. 문제해결절차(1) : 문제인식과 도출 
20. 문제해결절차(2) : 원인분석과 실행평가 </t>
  </si>
  <si>
    <t>박성준(생애자원관리연구소 대표)</t>
  </si>
  <si>
    <t>http://guest.thermp.co.kr:8080/html5/kpcice/12/guest.html</t>
  </si>
  <si>
    <t>02010101</t>
    <phoneticPr fontId="5" type="noConversion"/>
  </si>
  <si>
    <t>Click</t>
    <phoneticPr fontId="5" type="noConversion"/>
  </si>
  <si>
    <t>경영</t>
    <phoneticPr fontId="5" type="noConversion"/>
  </si>
  <si>
    <t>경영전략</t>
    <phoneticPr fontId="5" type="noConversion"/>
  </si>
  <si>
    <t>만화로 보는 에피소드 경영학 - 패션</t>
  </si>
  <si>
    <t>Y</t>
    <phoneticPr fontId="5" type="noConversion"/>
  </si>
  <si>
    <t>초급</t>
    <phoneticPr fontId="5" type="noConversion"/>
  </si>
  <si>
    <t>오늘날 패션은 의복뿐 아니라 화장품, 미용 인테리어, 가전품, 주방기구, 자동차, 음식, 음악, 영상 등 생활의 모든 분야에 침투하고 있다. 본과정은 이러한 패션산업의 성공사례와 실제 적용된 경영학 이론을 분석한다.</t>
  </si>
  <si>
    <t>경영학의 기초가 필요한 모든 임직원
패션산업의 역사와 발전방향에 대해 알고자 하는 모든 임직원
경영학 이론의 현장적용 사례에 대해 알고자 하는 모든 임직원</t>
    <phoneticPr fontId="5" type="noConversion"/>
  </si>
  <si>
    <t>경영학의 주요이론과 사례를 확인하고 이해할 수 있다.
패션 산업의 역사와 발전에 대해 알 수 있다.
경영학의 실제이론이 패션산업발전에 미친 영향에 대해 이해할 수 있다.</t>
    <phoneticPr fontId="5" type="noConversion"/>
  </si>
  <si>
    <t>1.Intro/패션산업을 선도하는 4대 패션쇼
2. 에르메스의 경영학-마구용품에서 시작한 세계적인 명품 브랜드
3. 샤넬의 경영학-여성과 패션의 혁명
4. 비즈니스 인사이트-에르메스와 샤넬
5. 디오르의 경영학-화려하고 여성스러운 뉴룩(New Look)
6. 프라다의 경영학-고정관념을 깬 패션의 혁신
7. 비즈니스 인사이트-디오르와 프라다
8. 버버리의 경영학-영국을 상징하는 트렌치코트
9. 리바이스의 경영학-청바지로 만든 시대의 변화
10. 비즈니스 인사이트-버버리와 리바이스
11. 자라(ZARA)의 경영학-패스트 패션의 선두주자
12. 나이키의 경영학-‘JUST DO IT’ 신화
13. 비즈니스 인사이트-자라(ZARA)와 나이키
14. 베네통의 경영학-원색의 니트와 상식을 깨는 광고 전략
15. 듀퐁의 경영학-나일론으로 만든 소재의 혁신
16. 비즈니스 인사이트-베네통과 듀퐁</t>
    <phoneticPr fontId="5" type="noConversion"/>
  </si>
  <si>
    <t>김용석(이러닝코리아)</t>
    <phoneticPr fontId="5" type="noConversion"/>
  </si>
  <si>
    <t>http://www.elkedu.com/simsa/2018_fashion/guest.html</t>
    <phoneticPr fontId="5" type="noConversion"/>
  </si>
  <si>
    <t>-</t>
    <phoneticPr fontId="5" type="noConversion"/>
  </si>
  <si>
    <t>Y</t>
    <phoneticPr fontId="5" type="noConversion"/>
  </si>
  <si>
    <t>C</t>
    <phoneticPr fontId="5" type="noConversion"/>
  </si>
  <si>
    <t>만화로 보는 에피소드 경영학 - 패션</t>
    <phoneticPr fontId="5" type="noConversion"/>
  </si>
  <si>
    <t>(주)이러닝코리아</t>
    <phoneticPr fontId="5" type="noConversion"/>
  </si>
  <si>
    <t>김기영,김용석,채안</t>
    <phoneticPr fontId="5" type="noConversion"/>
  </si>
  <si>
    <t>9791189168032</t>
    <phoneticPr fontId="5" type="noConversion"/>
  </si>
  <si>
    <t>Click</t>
    <phoneticPr fontId="5" type="noConversion"/>
  </si>
  <si>
    <t>경영</t>
    <phoneticPr fontId="5" type="noConversion"/>
  </si>
  <si>
    <t>경영전략</t>
    <phoneticPr fontId="5" type="noConversion"/>
  </si>
  <si>
    <t>만화로 보는 에피소드 경영학 - 자동차</t>
  </si>
  <si>
    <t>Y</t>
    <phoneticPr fontId="5" type="noConversion"/>
  </si>
  <si>
    <t>초급</t>
    <phoneticPr fontId="5" type="noConversion"/>
  </si>
  <si>
    <t>지난 130년간 자동차는 내연기관으로 움직였고, 자동차와 자동차 업계는 늘 새로운 기술을 선보이고 있다. 자동차 산업과 자동차 부품 산업은 끊임없이 
변신을 거듭하고 있다.
자동차 보급률이 낮은 국가들은 경제력 측면에서도 한참 뒤쳐져 있으며, 미국이 그랬듯, 중국이 새로운 세계 강국으로 부상한 것도 자동차와 연관이 있다. 이처럼 경제와 사회는 늘 자동차에 의해, 그리고 자동차와 함께 성장해왔다.</t>
  </si>
  <si>
    <t>경영학의 기초가 필요한 모든 임직원
자동차산업의 역사와 발전방향에 대해 알고자 하는 모든 임직원
경영학 이론의 현장적용 사례에 대해 알고자 하는 모든 임직원</t>
  </si>
  <si>
    <t>경영학의 주요이론과 사례를 확인하고 이해할 수 있다.
자동차 산업의 역사와 발전에 대해 알 수 있다.
경영학의 실제이론이 자동차산업발전에 미친 영향에 대해 이해할 수 있다.</t>
  </si>
  <si>
    <t>1. 미래의 자동차-테슬라(1)
2. 미래의 자동차-테슬라(2)
3. 최초이자 최고의 자동차-벤츠(1)
4. 최초이자 최고의 자동차-벤츠(2)
5. 최고의 스포츠카-포르쉐(1)
6. 최고의 스포츠카-포르쉐(2)
7. 자동차를 예술로 만든 디자인-피닌파리나(1)
8. 자동차를 예술로 만든 디자인-피닌파리나(2)
9. 최고의 기술로 만든 모터사이클-혼다(1)
10. 최고의 기술로 만든 모터사이클-혼다(2)
11. 가장 빠른 타이어-미쉐린(1)
12. 가장 빠른 타이어-미쉐린(2)
13. 컨베이어벨트로 만든 생산혁명-포드(1)
14. 컨베이어벨트로 만든 생산혁명-포드(2)
15. Just in Time-도요타(1)
16. Just in Time-도요타(2)</t>
  </si>
  <si>
    <t>http://www.elkedu.com/simsa/174episode/01/01.html</t>
  </si>
  <si>
    <t>C</t>
    <phoneticPr fontId="5" type="noConversion"/>
  </si>
  <si>
    <t>만화로 보는 에피소드 경영학 자동차</t>
    <phoneticPr fontId="5" type="noConversion"/>
  </si>
  <si>
    <t>(주)이러닝코리아</t>
    <phoneticPr fontId="5" type="noConversion"/>
  </si>
  <si>
    <t>김용석</t>
    <phoneticPr fontId="5" type="noConversion"/>
  </si>
  <si>
    <t>9791189168025</t>
    <phoneticPr fontId="5" type="noConversion"/>
  </si>
  <si>
    <t>Click</t>
    <phoneticPr fontId="5" type="noConversion"/>
  </si>
  <si>
    <t>경영</t>
    <phoneticPr fontId="5" type="noConversion"/>
  </si>
  <si>
    <t>경영전략</t>
    <phoneticPr fontId="5" type="noConversion"/>
  </si>
  <si>
    <t>만화로 보는 맨큐의 경제학-시장의 작동원리</t>
  </si>
  <si>
    <t>Y</t>
    <phoneticPr fontId="5" type="noConversion"/>
  </si>
  <si>
    <t>초급</t>
    <phoneticPr fontId="5" type="noConversion"/>
  </si>
  <si>
    <t>21세기에서 경제학은 우리가 살고 있는 이 세계를 이해하는 데 도움을 주고, 
경제활동에 더 지혜롭게 참여할 수 있으며, 경제정책이 달성할 수 있는 것과 
그 한계를 이해할 수 있게 되기 때문에 반드시 공부해야 할 필수학문이다. 
본 과정은 이와 같은 의무를 보다 잘 수행할 수 있도록 도움을 줄 것이다.</t>
  </si>
  <si>
    <t>경제학의 기초에 대해 알고자 하는 모든 임직원
경제적 의사결정이 필요한 부서의 모든 임직원</t>
    <phoneticPr fontId="5" type="noConversion"/>
  </si>
  <si>
    <t>경제학의 주요이론과 사례를 확인하고 이해할 수 있다.
경제학적 사고방식을 통해 합리적 의사결정을 내릴 수 있다.
경제학의 주요이론을 이해하고 이를 실무에 적용시킬 수 있다.</t>
    <phoneticPr fontId="5" type="noConversion"/>
  </si>
  <si>
    <t>1. Intro/시장의 수요와 공급 (1)
2. 시장의 수요와 공급 (2)
3. 시장의 수요와 공급 (3)
4. 탄력성과 그 응용(1)
5. 탄력성과 그 응용(2)
6. 탄력성과 그 응용(3)
7. 수요, 공급과 정부정책(1)
8. 수요, 공급과 정부정책(2)
9. 수요, 공급과 정부정책(3)
10. 소비자, 생산자,시장의 효율성(1)
11. 소비자, 생산자, 시장의 효율성(2)
12. 소비자, 생산자, 시장의 효율성(3)
13. 후생경제학의 응용(1)
14. 후생경제학의 응용(2)
15. 공공경제학 (1)
16. 공공경제학 (2)</t>
  </si>
  <si>
    <t>김용석(이러닝코리아)</t>
    <phoneticPr fontId="5" type="noConversion"/>
  </si>
  <si>
    <t>http://www.elkedu.com/simsa/manq2/guest.html</t>
    <phoneticPr fontId="5" type="noConversion"/>
  </si>
  <si>
    <t>-</t>
    <phoneticPr fontId="5" type="noConversion"/>
  </si>
  <si>
    <t>Y</t>
    <phoneticPr fontId="5" type="noConversion"/>
  </si>
  <si>
    <t>C</t>
    <phoneticPr fontId="5" type="noConversion"/>
  </si>
  <si>
    <t>만화로 보는 맨큐의 경제학-시장의 작동원리</t>
    <phoneticPr fontId="5" type="noConversion"/>
  </si>
  <si>
    <t>(주)이러닝코리아</t>
    <phoneticPr fontId="5" type="noConversion"/>
  </si>
  <si>
    <t>김기영,김용석,채안</t>
    <phoneticPr fontId="5" type="noConversion"/>
  </si>
  <si>
    <t>9791189168018</t>
    <phoneticPr fontId="5" type="noConversion"/>
  </si>
  <si>
    <t>Click</t>
    <phoneticPr fontId="5" type="noConversion"/>
  </si>
  <si>
    <t>4차 산업혁명이 만드는 대한민국의 미래비즈니스</t>
    <phoneticPr fontId="5" type="noConversion"/>
  </si>
  <si>
    <t>제조업과 ICT 융합이 생산 방식의 혁명을 일으키며 제조업 위기의 돌파구로 주목 받으면서, 제조업 부활에 날개를 달아 주는 요소로 부상하고 있다. 본 과정은 이러한 4차 산업혁명이 바꿔나갈 대한민국의 미래를 산업별로 분석하였다.</t>
  </si>
  <si>
    <t>경영 전략 및 기획업무를 담당하고 있는 임직원
4차산업혁명이 대한민국 산업전반에 미칠 영향에 대해 알고자 하는 모든 임직원</t>
    <phoneticPr fontId="5" type="noConversion"/>
  </si>
  <si>
    <t>4차산업혁명의 의의 및 개념에 대해 알 수 있다.
4차산업혁명시대의 핵심 기술에 대해 알 수 있다.
4차산업혁명이 각 산업에 미치는 영향력에 대해 알 수 있다.</t>
    <phoneticPr fontId="5" type="noConversion"/>
  </si>
  <si>
    <t>1. Intro 
2. 4차 산업혁명 대응 역량
3. 4차 산업혁명 핵심기술
4. 4차 산업혁명 선도기업 (1)
5. 4차 산업혁명 선도기업 (2)
6. 4차 산업혁명과 대한민국 유통업 (1)
7. 4차 산업혁명과 대한민국 유통업 (2)
8. 4차 산업혁명과 대한민국 물류산업 (1)
9. 4차 산업혁명과 대한민국 물류산업 (2)
10. 4차 산업혁명과 대한민국 물류산업 (3)
11. 4차 산업혁명과 대한민국 제조업(1)
12. 4차 산업혁명과 대한민국 제조업(2)
13. 4차 산업혁명과 대한민국 금융업(1)
14. 4차 산업혁명과 대한민국 금융업(2)
15. 4차 산업혁명과 대한민국 의료산업(1)
16. 4차 산업혁명과 대한민국 의료산업(2)</t>
  </si>
  <si>
    <t>김용석(이러닝코리아)</t>
    <phoneticPr fontId="5" type="noConversion"/>
  </si>
  <si>
    <t>http://www.elkedu.com/simsa/2018Industry4/guest.html</t>
    <phoneticPr fontId="5" type="noConversion"/>
  </si>
  <si>
    <t>-</t>
    <phoneticPr fontId="5" type="noConversion"/>
  </si>
  <si>
    <t>Y</t>
    <phoneticPr fontId="5" type="noConversion"/>
  </si>
  <si>
    <t>C</t>
    <phoneticPr fontId="5" type="noConversion"/>
  </si>
  <si>
    <t>N</t>
    <phoneticPr fontId="5" type="noConversion"/>
  </si>
  <si>
    <t>Click</t>
    <phoneticPr fontId="5" type="noConversion"/>
  </si>
  <si>
    <t>[역사+] 불패의 전략, 명량∙한산∙노량 그리고 이순신​</t>
  </si>
  <si>
    <t>비즈니스에 브랜드를 입히다!
3大 해전을 관통하는 이순신의 ‘불패의 전략’
이순신이란 인물을 벗어나 해전이란 사건을 중심에 놓으면, 그 동안 놓쳤던 또 다른 이순신, 또 다른 역사를 만날 수 있습니다. 이순신보다 더 큰 이순신을 찾아 떠나는 역사 기행에서 오늘날 리더에게 필요한 모든 전략을 만나봅시다.</t>
  </si>
  <si>
    <t>인문학적 지혜와 현대경영의 노하우를 연계하여 통찰력을 높이고자 하는 임직원
명량∙한산∙노량 삼대첩의 전략을 통해 종합적인 분석과 대응능력으로 전략적인 경쟁력을 갖추고자 하는 임직원</t>
    <phoneticPr fontId="5" type="noConversion"/>
  </si>
  <si>
    <t>명량∙한산∙노량 삼대첩에서 발견 되는 전략들이 현대경영의 다양한 사례에 어떻게 접목되었는지를 이해하고, 이를 실제 비즈니스 상황에 맞도록 적용함으로써 미래지향적인 비즈니스 전략에 대해 설명할 수 있다.
시대적 흐름을 알고 그 시대에 적용된 경영학적 측면의 전략들을 현재의 관점에서 재해석 해 봄으로써 보다 폭넓은 이해를 가져 올 수 있다.
인문학적 지식과 현대경영의 지식을 연계하여 이해하여 사고의 폭을 넓히고 통찰력을 강화할 수 있다.</t>
  </si>
  <si>
    <t>1. 참된 군인의 길! 강직한 말단 무관, 이순신
2. 임진왜란, 동아시아 7년 전쟁의 시작
3. 한산도로 가는 길
4. 한산대첩, 큰 바다로 유인해 학익진을 펼치다
5. 패장 와키자카 야스하루에게 한산대첩이란?
6. 왜적들의 본거지를 쳐서 전세를 뒤바꾸다
7. 한산도에 본진을 두고 견내량을 봉쇄하다
8. 이순신에게 반간계 쓴 고니시 유키나가
9. 원균은 왜 칠천도에서 패망을 기다렸을까?
10. 신에게는 아직 12척의 배가 있습니다
11. 죽고자 하면 살 것이요, 살고자 하면 죽을 것이다
12. 이순신이 피난선에 통행첩을 발부한 까닭
13. 이순신은 명나라 수군장 진린을 어떻게 다뤘나?
14. 도요토미가 죽었다고 이순신이 봐주진 않는다
15. 불멸의 이순신? 죽어야 사는 남자~
16. 자신을 돌아보고 승부수를 찾다</t>
    <phoneticPr fontId="5" type="noConversion"/>
  </si>
  <si>
    <t>권경률</t>
  </si>
  <si>
    <t>http://guest.thermp.co.kr:8080/history/3/guest.html</t>
  </si>
  <si>
    <t>Y</t>
    <phoneticPr fontId="5" type="noConversion"/>
  </si>
  <si>
    <t>-</t>
    <phoneticPr fontId="5" type="noConversion"/>
  </si>
  <si>
    <t>C</t>
    <phoneticPr fontId="5" type="noConversion"/>
  </si>
  <si>
    <t>칼의 노래</t>
    <phoneticPr fontId="5" type="noConversion"/>
  </si>
  <si>
    <t>문학동네</t>
    <phoneticPr fontId="5" type="noConversion"/>
  </si>
  <si>
    <t>김훈</t>
    <phoneticPr fontId="5" type="noConversion"/>
  </si>
  <si>
    <t>9788954623360</t>
    <phoneticPr fontId="5" type="noConversion"/>
  </si>
  <si>
    <t>Click</t>
    <phoneticPr fontId="5" type="noConversion"/>
  </si>
  <si>
    <t>경영</t>
    <phoneticPr fontId="5" type="noConversion"/>
  </si>
  <si>
    <t>경영전략</t>
    <phoneticPr fontId="5" type="noConversion"/>
  </si>
  <si>
    <t>경제/경영</t>
    <phoneticPr fontId="5" type="noConversion"/>
  </si>
  <si>
    <t>파이낸셜씽킹 - 워렌버핏처럼 주식투자하라</t>
  </si>
  <si>
    <t>중급</t>
    <phoneticPr fontId="5" type="noConversion"/>
  </si>
  <si>
    <t xml:space="preserve">가치투자란 어떤 재화가 가진 '내재가치'를 측정해서 그것의 '본질가치'보다 싸게 거래될 때 투자해서 이익을 얻는다는 개념이다. 가치투자자는 기업 분석을 통하여 저평가 되어 있는 기업이나, 장기적인 성장성을 가지고 있는 기업에 투자한다. 가치투자는 투자 철학일 뿐만 아니라 건전한 원칙에 입각하여 다양한 투자 요소를 고려해야 하는 정교한 투자기법이기도 하다. 성공적인 가치투자자가 되기 위해서는 반드시 기업의 경제적 독점판매권, 경영진의 능력과 투명성 그리고 재무 상태를 파악해야 한다. 이 책에서 저자는 선정된 주식 종목을 통해 성장과 가치의 요건을 확실히 찾아내는 종합적 투자 방법을 소개한다. 더불어 분명한 투자 방법에 대한 아이디어와 기법을 종합하여 이를 포트폴리오에 어떻게 적용할 수 있는지를 보여준다. </t>
    <phoneticPr fontId="5" type="noConversion"/>
  </si>
  <si>
    <t>가치투자 방법에 대해 알고자 하는 투자자
고객의 투자에 대해 상담하는 카운셀러
고객의 돈을 투자하는 자산운용가</t>
    <phoneticPr fontId="5" type="noConversion"/>
  </si>
  <si>
    <t>가치투자의 개념 및 방법에 대해 이해한다.
가치투자의 거장들의 투자방법론을 이해한다.
가치투자 실전 연습을 통해 실무능력을 향상시킨다.</t>
  </si>
  <si>
    <t>1. 피터린치의 틈새투자(1)
2. 피터린치의 틈새투자(2)
3. 존네프의 저PER 투자
4. 벤저민그레이엄의 3가지 투자유형(1)
5. 벤저민그레이엄의 3가지 투자유형(2)
6. 필립피셔의 대박투자(1)
7. 필립피셔의 대박투자(2)
8. 워렌버핏의 기업관점투자(1)
9. 워렌버핏의 기업관점투자(2)
10. 워렌버핏의 기업관점투자(3)
11. 가치투자 방법론
12. 가치투자 실전연습(1)
13. 가치투자 실전연습(2)
14. 가치투자 실전연습(3)
15. 가치투자 실전연습(4)
16. 가치투자 실전연습(5)</t>
    <phoneticPr fontId="5" type="noConversion"/>
  </si>
  <si>
    <t>엄인수(CFA)</t>
  </si>
  <si>
    <t>http://www.elkedu.com/simsa/buffett/01/01_01.html</t>
  </si>
  <si>
    <t>03010402</t>
  </si>
  <si>
    <t>N</t>
    <phoneticPr fontId="5" type="noConversion"/>
  </si>
  <si>
    <t>지금 당장 경제기초 공부하라</t>
  </si>
  <si>
    <t>초급</t>
    <phoneticPr fontId="5" type="noConversion"/>
  </si>
  <si>
    <t>세계각국의 경제상황의 이해와 한국경제상황을 이해하기 위해선 경제관련 기초지식의 이해가 반드시 선행되어야 한다. 단순히 경제현상에 대한 이해를 넘어서 원인과 결과를 명확하게 규명하고 효과적으로 리스크를 관리할 수 있는 능력은 반드시 필요하며 이를 위한 학습과정의 필요성 또한 점점 증대되고 있다.</t>
  </si>
  <si>
    <t>국내외 경제현황에 대해 이해하고자 하는 기업의 임직원 
기업의 사업계획 및 재무 관련 실무담당자들 
금융기관의 투자상담역</t>
  </si>
  <si>
    <t>경제관련 기초용어를 이해할 수 있다. 
경제관련 공식과 그래프를 활용하여 경제현상을 분석할 수 있다. 
기업과 관련된 경제현황에 대해 이해하고 분석할 수 있다.</t>
  </si>
  <si>
    <t>1. 경제학적 기초(1)-경제학적 사고방식
2. 경제학적 기초(2)- 경제학의 10가지 법칙
3. 수요공급과 균형(1)-수요곡선과 공급곡선
4. 수요공급과 균형(2)-수요공급의 응용과 탄력성
5. 소비자선택(1)-소비자의 효용함수와 무차별곡선
6. 소비자선택(2) 예산제약식하의 소비자 효용극대화와 수요곡선
7. 기업과 이윤극대화(1) -생산함수
8. 기업과 이윤극대화(2)-비용함수와 이윤극대화
9. 경쟁과 반독점정책(1) -완전경쟁시장
10. 경쟁과 반독점정책(2) -독점시장
11. 제품차별화와 게임이론(1)-제품차별화와 독점적 경쟁시장
12. 제품차별화와 게임이론(2)-게임이론과 응용
13. 생산요소시장과 소득분배(1)-생산요소시장과 소득분배정책
14. 생산요소시장과 소득분배(2) -소득분배와 공평성
15. 일반균형과 시장실패(1)-일반균형과 시장실패
16. 일반균형과 시장실패(2) -후생경제학과 정보경제학
17. 거시경제학 개관
18. 경제성장과 생활수준
19. 경기변동
20. AD-AS모형
21. 총공급분석
22. 재정정책
23. 화폐와 통화정책(1)-화폐의 개념과 기능
24. 화폐와 통화정책(2)-중앙은행의 통화정책
25. 국제무역
26. 국제수지와 환율</t>
  </si>
  <si>
    <t>장선구(웅지세무대학)</t>
    <phoneticPr fontId="5" type="noConversion"/>
  </si>
  <si>
    <t>http://www.elkedu.com/simsa/econow/01/01_01.html</t>
  </si>
  <si>
    <t>N</t>
    <phoneticPr fontId="5" type="noConversion"/>
  </si>
  <si>
    <t>경제/경영</t>
    <phoneticPr fontId="5" type="noConversion"/>
  </si>
  <si>
    <t>이코노믹 씽킹-슈퍼리치의 성공경제학</t>
  </si>
  <si>
    <t>전 세계 부(富)를 장악한 슈퍼 리치 이야기는 한 사람의 인생 역정이 응축된 짧은 평전이자, 생물처럼 진화를 거듭하는 기업 이야기이며, 전 세계 부의 흐름을 알 수 있는 바로미터이다. 부의 속성도 세계 경제도, 이들 슈퍼 리치를 빼놓고는 이야기할 수 없다.</t>
  </si>
  <si>
    <t>기업의 전략을 담당하는 담당부서의 임직원 
회사의 광고 및 마케팅 담당자 
기업의 관리자급 임직원
업무활동에 경영구루들의 전략과 아이디어가 필요한 모든 임직원</t>
  </si>
  <si>
    <t>슈퍼리치들의 주요 경영전략을 이해한다. 
슈퍼리치들의 성공전략과 사례를 확인하고 이를 이해한다.</t>
  </si>
  <si>
    <t>1. intro/야나이 타다시(유니클로)
2. "아만시오 오르테가(ZARA)
/스테판 페르손(H&amp;M)"
3. "필 나이트(나이키)
/잉바르 캄프라드(이케아)"
4. "베르나르 아르노(루이비통)
/프랑수아 피노(구찌)"
5. "칼 알브레히트(알디)
/월튼가(월마트)"
6. "마윈(알리바바)
/제프 베조스(아마존)"
7. "콴트 패밀리(BMW)
/피에히(폭스바겐)"
8. "마이클 블룸버그(블룸버그 통신)
/루퍼트 머독(뉴스코퍼레이션)"
9. "워렌버핏(버크셔 해서웨이)
/제임스 사이먼스(르네상스 테크놀로지스)"
10. " 아이칸(기업사냥꾼)
/조지 소로스(소로스 펀드 매니지먼트 )"
11. "리카싱(청쿵그룹)
/손정의(소프트뱅크)"
12. "셸던 아델슨(라스베가스 샌즈)
/알 왈리드(킹덤홀딩스)"
13. "아짐 프렘지(위프로)
/래리 엘리슨(오라클)"
14. "래리 페이지, 세르게이 브린(구글)
/마크 주커버그(페이스북)"
15. 빌 게이츠(마이크로소프트)
16. 카를로스 슬림(카르소그룹)/Review</t>
    <phoneticPr fontId="5" type="noConversion"/>
  </si>
  <si>
    <t>김용석( 이러닝코리아 대표)</t>
  </si>
  <si>
    <t>http://www.elkedu.com/simsa/superrich/start.html</t>
  </si>
  <si>
    <t>-</t>
    <phoneticPr fontId="5" type="noConversion"/>
  </si>
  <si>
    <t>Y</t>
    <phoneticPr fontId="5" type="noConversion"/>
  </si>
  <si>
    <t>C</t>
    <phoneticPr fontId="5" type="noConversion"/>
  </si>
  <si>
    <t>N</t>
    <phoneticPr fontId="5" type="noConversion"/>
  </si>
  <si>
    <t>Click</t>
    <phoneticPr fontId="5" type="noConversion"/>
  </si>
  <si>
    <t>경영</t>
    <phoneticPr fontId="5" type="noConversion"/>
  </si>
  <si>
    <t>경영전략</t>
    <phoneticPr fontId="5" type="noConversion"/>
  </si>
  <si>
    <t>경제/경영</t>
    <phoneticPr fontId="5" type="noConversion"/>
  </si>
  <si>
    <t>이코노믹 씽킹-사물인터넷이 만드는 미래비즈니스</t>
  </si>
  <si>
    <t>초급</t>
    <phoneticPr fontId="5" type="noConversion"/>
  </si>
  <si>
    <t>사물인터넷은 최근 갑자기 등장한 개념이 아니라 꽤 오래 전부터 존재해왔다. 그동안 수많은 이름으로 설명되었는데, 기술 발전에 따라 점차 그 기술과 개념이 진화하고 있다. RFID/USN, M2M(사물지능통신) 등이 바로 그 대표적 개념들이다. 사물인터넷이라는 용어는 1999년 매사추세츠공과대학(MIT)의 오토아이디센터(Auto-ID Center) 소장 케빈 애시턴(Kevin Ashton)이 향후 RFID(전자태그)와 기타 센서를 일상생활에 사용하는 사물에 탑재한 사물인터넷이 구축될 것이라고 전망하면서 처음 사용한 것으로 알려져 있다.</t>
  </si>
  <si>
    <t>미래 산업변화를 대비하고자 하는 기업의 임직원
사물인터넷 분야에 진출하고자 하는 기업의 임직원
새로운 비즈니스 모델을 찾고자 하는 기업의 임직원</t>
  </si>
  <si>
    <t>사물인터넷의 개념 및 정의에 대해 이해한다. 
사물인터넷이 적용되고 있는 현재의 산업분야에 대해 이해한다.
사물인터넷이 가져올 미래의 비즈니스 환경 변화에 대해 이해한다.</t>
  </si>
  <si>
    <t>1. 사물인터넷 개요(1)
2. 사물인터넷 개요(2)
3. IoT 헬스케어 (1) 
4. IoT 헬스케어 (2)
5. IoT 물류 
6. IoT 제조(1)
7. IoT 제조(2)
8. IoT 제조(3)
9. IoT 금융(1)
10. IoT 금융(2)
11. IoT 유통 (1)
12. IoT 유통 (2)
13. IoT 도시
14. IoT 홈
15. IoT 웨어러블
16. IoT 자동차</t>
  </si>
  <si>
    <t xml:space="preserve">http://www.elkedu.com/simsa/sample/iot/01/01_01.html </t>
  </si>
  <si>
    <t>이코노믹 씽킹-비즈니스의 수수께끼를 푸는 역발상 경제학</t>
  </si>
  <si>
    <t>기업의 논리는 시장 경제에서 시작되고, 그 중심에 소비자가 있다는 사실은 누구나 알고 있는 사실이다. 하지만 어떻게 소비자에게 다가 가는가 하는 것은 기업이 풀어야할 과제인 동시에 기업이 존재하는 한 감당해야 할 영원한 숙제이다.</t>
  </si>
  <si>
    <t>경제관련 기초용어를 이해할 수 있다. 
기업의 마케팅 계획 및 신규사업계획에 활용할 수 있다. 
기업과 관련된 경제현황에 대해 이해하고 분석할 수 있다.</t>
  </si>
  <si>
    <t>1. 수요공급마법- 세상에 눈먼 돈은 없다.
2. 가격할인의 전략
3. 9로 끝나는 가격의 수수께끼
4. 과잉경쟁의 역설
5. 쿠폰의 경제학
6. 직장세계의 경제학
7. 네트워크 경제학
8. 영화 경제학
9. 줄의 경제학
10. 공짜 경제학
11. 폼생폼사 경제학
12. 남녀관계 경제학
13. 소유권 경제학
14. 문화경제학
15. 경제심리학
16. 디자인의 경제학</t>
  </si>
  <si>
    <t>장선구(웅지세무대학)</t>
  </si>
  <si>
    <t>http://www.elkedu.com/simsa/inverseeconomy/start.html</t>
  </si>
  <si>
    <t>C</t>
    <phoneticPr fontId="5" type="noConversion"/>
  </si>
  <si>
    <t>N</t>
    <phoneticPr fontId="5" type="noConversion"/>
  </si>
  <si>
    <t>Click</t>
    <phoneticPr fontId="5" type="noConversion"/>
  </si>
  <si>
    <t>경제/경영</t>
    <phoneticPr fontId="5" type="noConversion"/>
  </si>
  <si>
    <t>스마트 사원이 알아야 할 알기쉬운 재무지식 100가지</t>
  </si>
  <si>
    <t>자본시장의 규모가 커짐에 따라 인수합병등의 자본거래가 활발해지고 있고, 기업구조가 다변화 됨에 따라 재무의사결정을 해야하는 경우는점점 증가하고 있다. 또한 이러한 능력은 회사를 효율적이고 효과적으로 운영하기 위한 의사결정을 위해서도 필수적인 능력이다. 이러한 재무지식과 관리능력을 갖추는것은 재경부서 담당자에게만 요구되는 사항이 아니라 전체 임직원들에게 요구되는 필수적인 사항이며, 이를 통해 회사전체의 목표를 달성하기 위한 경영성과분석 및 개선사항을 파악할 수 있으므로 관리자로써 성장하기 위한 필수 능력이기도 하다.</t>
  </si>
  <si>
    <t>기업의 재무관리 및 분석 업무에 대한 체계적인 이해가 필요한 실무자 및 관리자 
재무관리 이론과 사례를 학습하고자 하는 실무담당자 
기초 재무관련 이론 수업이 필요한 모든 임직원</t>
  </si>
  <si>
    <t>기업의 재경부서 책임자들이 재무관리 능력과 분석능력을 갖출수 있도록 한다. 
기업에 필요한 재무관련 이론과 사례를 학습한다. 
기초 재무관리 및 재무분석 능력을 갖출 수 있도록 한다.</t>
  </si>
  <si>
    <t>1. Intro 
2. 재무제표지식(1)-회계기준과 회계감사
3. 재무제표지식(2)-연결재무제표
4. 재무제표지식(3)-중간재무제표 
5. 재무제표지식(4)-재무제표의 구성요소
6. 원가관리지식(1)-원가의 분류
7. 원가관리지식(2)-원가계산방법
8. 원가관리지식(3)-최신 원가계산방법
9. 원가관리지식(4)-예산 
10. 원가관리지식(5)-성과평가
11. 재무관리지식(1)-위험
12. 재무관리지식(2)-자본비용
13. 재무관리지식(3)-자본예산
14. 재무관리지식(4)-M&amp;A
15. 재무관리지식(5)-파생상품과 헤지
16. 재무관리지식(6)-스왑</t>
  </si>
  <si>
    <t>http://www.elkedu.com/simsa/smartfinancial100/02/02_01.html</t>
  </si>
  <si>
    <t>-</t>
    <phoneticPr fontId="5" type="noConversion"/>
  </si>
  <si>
    <t>Y</t>
    <phoneticPr fontId="5" type="noConversion"/>
  </si>
  <si>
    <t>C</t>
    <phoneticPr fontId="5" type="noConversion"/>
  </si>
  <si>
    <t>02030101</t>
  </si>
  <si>
    <t>N</t>
    <phoneticPr fontId="5" type="noConversion"/>
  </si>
  <si>
    <t>Click</t>
    <phoneticPr fontId="5" type="noConversion"/>
  </si>
  <si>
    <t>스마트 사원이 알아야 할 알기쉬운 경제지식 100가지</t>
  </si>
  <si>
    <t>누구나 알아야 할 필수경제 지식!
경제와 관련한 필수 지식들에 대한 강의 및 사례분석을 통해 경제를 보는 시야를 넓히고 기업환경변화 및 경제흐름의 변화에 능동적으로 대처할 수 있는 능력을 키워주는 강의</t>
  </si>
  <si>
    <t xml:space="preserve">1. 경제학이란 무엇인가?
2. 경제학을 지배하는 10가지 법칙
3. 경제학자들의 조언이 항상 받아들여지지 못하는 이유는?
4. 담배 소비를 줄이기 위한 방법
5. 무급인턴 이대로 좋은가(수요공급 응용)
6. 장기매매시장이 있어야 할까?
7. 자유무역의 승자들이 패자들에게 보상을 해주어야 하는가?
8. 휘발유에 대한 세금은 왜 높은가?
9. 생명의 가치는 얼마일까?
10. 핀공장의 교훈
11. 텅빈식당과 비수기 미니 골프장
12. 엿장수 맘대로 부르는게 값
13. 어느 두 애인 공범의 딜레마
14. 잘 생기면 뭐가 좋은가?
15. 빈곤율 통계에 어떤 문제가 있나?
16. 결혼하기 전에 눈을 크게 뜨고, 결혼 이후에 눈 감아라. </t>
  </si>
  <si>
    <t xml:space="preserve">http://www.elkedu.com/simsa/smarteco100/01/01_01.html </t>
  </si>
  <si>
    <t>-</t>
    <phoneticPr fontId="5" type="noConversion"/>
  </si>
  <si>
    <t>Y</t>
    <phoneticPr fontId="5" type="noConversion"/>
  </si>
  <si>
    <t>C</t>
    <phoneticPr fontId="5" type="noConversion"/>
  </si>
  <si>
    <t>N</t>
    <phoneticPr fontId="5" type="noConversion"/>
  </si>
  <si>
    <t>Click</t>
    <phoneticPr fontId="5" type="noConversion"/>
  </si>
  <si>
    <t>스마트 사원이 알아야 할 알기쉬운 경영지식 100가지</t>
  </si>
  <si>
    <t>직장인이라면 누구나 알아야 할 경영의 기초!
직장에서 쓰이는 기초적인 경영관련 지식에 대한 이해를 통해 좀 더 효율적이고 합리적인 의사결정을 할 수 있도록 도움을 주는 경영지침서!</t>
  </si>
  <si>
    <t>기업의 경영관련 업무에 대한 체계적인 이해가 필요한 실무자 및 관리자 
경영관련 이론과 사례를 학습하고자 하는 실무담당자 
체계적인 경영기초 수업이 필요한 모든 임직원</t>
  </si>
  <si>
    <t>기업의 임직원들이 경영관련 기초지식을 갖출수 있도록 한다. 
기업에 필요한 경영관련 이론과 사례를 학습한다. 
경영관련 지식들을 이해하고 이를 의사결정에 활용한다.</t>
  </si>
  <si>
    <t>1. Intro 
2. 비즈니스 구루
3. 경영전략
4. 마케팅(1)
5. 마케팅(2)
6. 회계(1)
7. 회계(2)
8. 재무관리(1)
9. 재무관리(2)
10. 생산관리(1)
11. 생산관리(2)
12. 인사조직관리(1)
13. 인사조직관리(2)
14. 글로벌 경영
15. 비즈니스 법률기초 (1)
16. 비즈니스 법률기초 (2)</t>
  </si>
  <si>
    <t>김용석(일신회계법인)</t>
  </si>
  <si>
    <t>http://www.elkedu.com/simsa/smartbusiness100/02/02_01.html</t>
  </si>
  <si>
    <t>스마트 사원이 알아야 할 금융지식 100가지</t>
  </si>
  <si>
    <t>직장 내 업무를 효율적이고 효과적으로 진행하기 위해서는 본인의 업무이외에 기초적인 금융지식에 대한 숙지가 선행되어야 한다. 이는 단순히 관련부서의 임직원이나 금융관련 기업뿐만 아니라 모든 회사원들에게 요구되는 필요한 필수적인 지식이며, 이에 대한 학습을 통해 기업전체의 운영흐름을 예측하고 경기의 흐름을 예측할 수 있으므로 관리자로 성장하기 위한 필수 능력이기도 하다.</t>
  </si>
  <si>
    <t xml:space="preserve">회사의 재정관리담당자
금융관련기관 신입사원
기초금융지식이 필요한 모든 임직원
</t>
  </si>
  <si>
    <t xml:space="preserve">금융기관(증권/은행/보험/종금/투신사 등) 임직원의 업무능력 향상을 위한 금융기초지식을 이해할 수 있다. 
금융시장 환경변화에 따른 리스크에 대비하고 경기흐름을 예측할 수 있다.
</t>
  </si>
  <si>
    <t xml:space="preserve">1. 금융시장
2. 금융기관 
3. 금융상품
4. 주가지수
5. 다우존스
6. 주가
7. 배당
8. 상장
9. 금리
10. 채권
11. 선물
12. 옵션
13. 보험  
14. 펀드
15. 환율
16. 자산 유동화
</t>
  </si>
  <si>
    <t>http://www.hplearn.co.kr/chap3/la1001599/preview/01/01_01.html</t>
  </si>
  <si>
    <t>03010402</t>
    <phoneticPr fontId="5" type="noConversion"/>
  </si>
  <si>
    <t>만화로 보는 맨큐의 경제학-화폐와 환율의 작동원리</t>
    <phoneticPr fontId="5" type="noConversion"/>
  </si>
  <si>
    <t>21세기에서 경제학은 우리가 살고 있는 이 세계를 이해하는 데 도움을 주고, 
경제활동에 더 지혜롭게 참여할 수 있으며, 경제정책이 달성할 수 있는 것과 그 한계를 이해할 수 있게 되기 때문에 반드시 공부해야 할 필수학문이다. 
본 과정은 이와 같은 의무를 보다 잘 수행할 수 있도록 도움을 줄 것이다.</t>
  </si>
  <si>
    <t>1. 경제학의 기초에 대해 알고자 하는 모든 임직원
2. 경제적 의사결정이 필요한 부서의 모든 임직원</t>
  </si>
  <si>
    <t>1. 경제학의 주요이론과 사례를 확인하고 이해할 수 있다.
2. 경제학적 사고방식을 통해 합리적 의사결정을 내릴 수 있다.
3. 경제학의 주요이론을 이해하고 이를 실무에 적용시킬 수 있다.</t>
  </si>
  <si>
    <t>1. 통화제도(1)-화폐의 의미
2. 통화제도(2)-미국통화제도  
3. 통화제도(3)-은행와 화폐공급 
4. 통화제도(4)-중앙은행의 통화량 조절 
5. 통화량 증가와 인플레이션(1)-인플레이션의 원인 
6. 통화량 증가와 인플레이션(2)-인플레이션의 원인 
7. 통화량 증가와 인플레이션(3)-인플레이션의 비용 
8. 통화량 증가와 인플레이션(4)-인플레이션의 비용 
9. 개방경제와 환율(1)
10. 개방경제와 환율(2)
11. 개방경제와 환율(3)
12. 개방경제와 환율(4)
13. 개방경제의 거시경제이론(1)
14. 개방경제의 거시경제이론(2)
15. 개방경제의 거시경제이론(3)
16. 개방경제의 거시경제이론(4)</t>
  </si>
  <si>
    <t>http://guest.thermp.co.kr:8080/elk/cartoon_eco/guest.html</t>
    <phoneticPr fontId="5" type="noConversion"/>
  </si>
  <si>
    <t>만화로 보는 맨큐의 경제학-화폐와 환율의 작동원리</t>
  </si>
  <si>
    <t>(주)이러닝코리아</t>
  </si>
  <si>
    <t>김기영,김용석,채안</t>
  </si>
  <si>
    <t>9791189168131</t>
    <phoneticPr fontId="5" type="noConversion"/>
  </si>
  <si>
    <t>만화로 보는 맨큐의 경제학-국민경제의 기본원리</t>
  </si>
  <si>
    <t>-</t>
    <phoneticPr fontId="5" type="noConversion"/>
  </si>
  <si>
    <t>기본적 경제지식을 알고자 하는 모든 임직원
경제적 의사결정에 대해 알고자 하는 모든 임직원
경제학을 체계적으로 공부하고자 하는 모든 기업의 임직원</t>
    <phoneticPr fontId="5" type="noConversion"/>
  </si>
  <si>
    <t>1. Intro 
2. 국민소득의 측정(1)-GDP의 계산
3. 국민소득의 측정(2)-실질GDP와 명목GDP
4. 국민소득의 측정(3)-GDP는 경제적후생을 측정하는 좋은 지표인가?
5. 생계비의 측정(1)-소비자 물가지수
6. 생계비의 측정(2)-인플레이션 효과의 조정 
7. 생산과 성장(1)-생산성의 역할과 결정변수
8. 생산과 성장(2)-경제성장과 정부정책
9. 저축, 투자와 금융제도(1)-금융기관
10. 저축, 투자와 금융제도(2)-저축과 투자
11. 저축, 투자와 금융제도(3)-저축과 투자에 영향을 미치는 정부정책 
12. 재무이론의 기초(1)-현재가치
13. 재무이론의 기초(2)-위험의 관리
14. 재무이론의 기초(3)-위험의 관리
15. 재무이론의 기초(4)-자산가치평가
16. 재무이론의 기초(5)-자산가치평가</t>
  </si>
  <si>
    <t>http://guest.thermp.co.kr:8080/elk/manq5/guest.html</t>
  </si>
  <si>
    <t>9791189168100</t>
    <phoneticPr fontId="5" type="noConversion"/>
  </si>
  <si>
    <t>만화로 보는 맨큐의 경제학-소득분배의 기본원리와 경제학의 새로운 분야</t>
  </si>
  <si>
    <t>기본적 경제지식을 알고자 하는 모든 임직원
경제적 의사결정에 대해 알고자 하는 모든 임직원
경제학을 체계적으로 공부하고자 하는 모든 기업의 임직원</t>
    <phoneticPr fontId="5" type="noConversion"/>
  </si>
  <si>
    <t>경제학의 주요이론과 사례를 확인하고 이해할 수 있다.
경제학적 사고방식을 통해 합리적 의사결정을 내릴 수 있다.
경제학의 주요이론을 이해하고 이를 실무에 적용시킬 수 있다.</t>
    <phoneticPr fontId="5" type="noConversion"/>
  </si>
  <si>
    <t>1. Intro
2. 생산요소시장(1)-노동의 수요곡선
3. 생산요소시장(2)-노동의 수요와 공급
4. 생산요소시장(3)-토지시장과 자본시장
5. 임금소득과 차별(1)-균형임금의 결정변수
6. 임금소득과 차별(2)-차별의 경제학
7. 소득불평등과 빈곤(1)-불평등의 측정
8. 소득불평등과 빈곤(2)-정치철학과 빈곤완화정책
9. 소비자의 선택이론(1)-예산제약과 소비자선호
10. 소비자의 선택이론(2)-소비자의 최적선택
11. 소비자의 선택이론(3)-소비자 선택이론의 응용
12. 소비자의 선택이론(4)-소비자 선택이론의 응용
13. 경제학의 새로운 분야(1)-비대칭정보
14. 경제학의 새로운 분야(2)-정치경제학
15. 경제학의 새로운 분야(3)-행동경제학
16. 경제학의 새로운 분야(4)-행동경제학</t>
    <phoneticPr fontId="5" type="noConversion"/>
  </si>
  <si>
    <t>http://guest.thermp.co.kr:8080/elk/manq4/guest.html</t>
  </si>
  <si>
    <t>Y</t>
    <phoneticPr fontId="5" type="noConversion"/>
  </si>
  <si>
    <t>C</t>
    <phoneticPr fontId="5" type="noConversion"/>
  </si>
  <si>
    <t xml:space="preserve">만화로 보는 맨큐의 경제학-소득분배의 기본원리와 경제학의 새로운 분야 </t>
    <phoneticPr fontId="5" type="noConversion"/>
  </si>
  <si>
    <t>9791189168087</t>
    <phoneticPr fontId="5" type="noConversion"/>
  </si>
  <si>
    <t>Click</t>
    <phoneticPr fontId="5" type="noConversion"/>
  </si>
  <si>
    <t>만화로 보는 맨큐의 경제학-기업의 행동원리</t>
  </si>
  <si>
    <t>1. Intro
2. 생산비용(1)-비용이란 무엇인가?
3. 생산비용(2)-생산과 비용
4. 생산비용(3)-단기비용과 장기비용
5. 경쟁시장(1)-경쟁기업의 공급곡선
6. 경쟁시장(2)-경쟁시장의 공급곡선
7. 독점(1)-독점기업의 생산과 가격결정
8. 독점(2)-독점의 비효율성
9. 독점(3)-가격차별
10. 독점(4)-독점에 대한 정책
11. 독점적 경쟁 (1)-독점적 경쟁의 특징
12. 독점적 경쟁 (2)-독점적 경제의 균형
13. 독점적 경쟁 (3)-광고
14. 과점(1)-소수의 기업이 지배하는 시장
15. 과점(2)-상호작용의 경제학
16. 과점(3)-과점에 대한 공공정책</t>
    <phoneticPr fontId="5" type="noConversion"/>
  </si>
  <si>
    <t>http://www.elkedu.com/simsa/manq3/guest.html</t>
    <phoneticPr fontId="5" type="noConversion"/>
  </si>
  <si>
    <t>Y</t>
    <phoneticPr fontId="5" type="noConversion"/>
  </si>
  <si>
    <t>C</t>
    <phoneticPr fontId="5" type="noConversion"/>
  </si>
  <si>
    <t>만화로 보는 맨큐의 경제학-기업의 행동원리</t>
    <phoneticPr fontId="5" type="noConversion"/>
  </si>
  <si>
    <t>(주)이러닝코리아</t>
    <phoneticPr fontId="5" type="noConversion"/>
  </si>
  <si>
    <t>김기영,김용석,채안</t>
    <phoneticPr fontId="5" type="noConversion"/>
  </si>
  <si>
    <t>9791189168056</t>
    <phoneticPr fontId="5" type="noConversion"/>
  </si>
  <si>
    <t>Click</t>
    <phoneticPr fontId="5" type="noConversion"/>
  </si>
  <si>
    <t>경영</t>
    <phoneticPr fontId="5" type="noConversion"/>
  </si>
  <si>
    <t>경영전략</t>
    <phoneticPr fontId="5" type="noConversion"/>
  </si>
  <si>
    <t>경제/경영</t>
    <phoneticPr fontId="5" type="noConversion"/>
  </si>
  <si>
    <t>만화로 보는 맨큐의 경제학-경제학의 10대 기본원리</t>
  </si>
  <si>
    <t>Y</t>
    <phoneticPr fontId="5" type="noConversion"/>
  </si>
  <si>
    <t>초급</t>
    <phoneticPr fontId="5" type="noConversion"/>
  </si>
  <si>
    <t>21세기에서 경제학은 우리가 살고 있는 이 세계를 이해하는 데 도움을 주고, 경제활동에 더 지혜롭게 참여할 수 있으며, 경제정책이 달성할 수 있는 것과 그 한계를 이해할 수 있게 되기 때문에 반드시 공부해야 할 필수학문이다.
본 과정은 이와 같은 의무를 보다 잘 수행할 수 있도록 도움을 줄 것이다.</t>
  </si>
  <si>
    <t>기본적 경제지식을 알고자 하는 모든 임직원
경제적 의사결정에 대해 알고자 하는 모든 임직원
경제학을 체계적으로 공부하고자 하는 모든 기업의 임직원</t>
  </si>
  <si>
    <t>경제학의 주요이론과 사례를 확인하고 이해할 수 있다.
경제학적 사고방식을 통해 합리적 의사결정을 내릴 수 있다.
경제학의 주요이론을 이해하고 이를 실무에 적용시킬 수 있다.</t>
  </si>
  <si>
    <t>1. Intro 
2. 경제학의 10대 기본원리 (1)-모든선택에는 대가가 있다/기회비용
3. 경제학의 10대 기본원리 (2)-합리적판단/경제적유인
4. 경제학의 10대 기본원리 (3)-자유거래/시장경제
5. 경제학의 10대 기본원리 (4)-정부의 개입/국가의 생산성
6. 경제학의 10대 기본원리 (5)통화량과 물가/인플레이션과 실업
7. 경제학자처럼 생각하기(1)-애덤스미스/맬서스
8. 경제학자처럼 생각하기(2)-리카도/마르크스
9. 경제학자처럼 생각하기(3)-마샬/케인스 
10. 경제학자처럼 생각하기(4) )-하이에크/프리드먼
11. 경제학자처럼 생각하기(5)-경제학자의 견해가 다른 원인
12. 경제학자들이 동의하는 10가지 명제(1)-주택 임대료규제/관세와 수입쿼터
13. 경제학자들이 동의하는 10가지 명제(2)-변동환율제/재정정책의 경기부양효과
14. 경제학자들이 동의하는 10가지 명제(3)-재정균형/현금보조와 현물보조
15. 경제학자들이 동의하는 10가지 명제(4)-과도한재정적자/최저임금제
16. 경제학자들이 동의하는 10가지 명제(5)-부의 소득세/배출부담금과 배출권 거래제도</t>
  </si>
  <si>
    <t>http://www.elkedu.com/simsa/manqsample/12/01.html</t>
  </si>
  <si>
    <t>만화로 보는 맨큐의 경제학-경제학의 10대 기본원리</t>
    <phoneticPr fontId="5" type="noConversion"/>
  </si>
  <si>
    <t>9791195788583</t>
    <phoneticPr fontId="5" type="noConversion"/>
  </si>
  <si>
    <t>경영</t>
    <phoneticPr fontId="5" type="noConversion"/>
  </si>
  <si>
    <t>경영전략</t>
    <phoneticPr fontId="5" type="noConversion"/>
  </si>
  <si>
    <t>경제/경영</t>
    <phoneticPr fontId="5" type="noConversion"/>
  </si>
  <si>
    <t>스마트 사원이 알아야 할 글로벌 경제지표의 비밀</t>
  </si>
  <si>
    <t>Y</t>
    <phoneticPr fontId="5" type="noConversion"/>
  </si>
  <si>
    <t>초급</t>
    <phoneticPr fontId="5" type="noConversion"/>
  </si>
  <si>
    <t>해외의 경제지표를 이해하는 스마트사원이 되자!</t>
  </si>
  <si>
    <t>해외 경제지표에 대해 이해하고자 하는 기업의 임직원
기업의 해외사업 관련 실무담당자들
금융기관의 투자상담역</t>
  </si>
  <si>
    <t>경제관련 기초용어를 이해하고 해외 경제지표를 분석하는 능력을 배양한다.
미국과 관련된 경제지표에 대해 이해하고 분석할 수 있다.
중국, 일본, 유럽과 관련된 경제지표에 대해 이해하고 분석할 수 있다.</t>
  </si>
  <si>
    <t>1. 글로벌 경제지표의 의의
2. 경제지표의 기초 (1)
3. 경제지표의 기초 (2)
4. 미국 경제지표(1)-고용
5. 미국 경제지표(2)-물가 
6. 미국 경제지표(3)-소비
7. 미국 경제지표(4)-경기
8. 미국 경제지표(5)-산업활동(1)
9. 미국 경제지표(6)-산업활동(2)
10. 미국 경제지표(7)-산업활동(3)
11. 미국 경제지표(8)-주택
12. 미국 경제지표(9)-기타
13. 유럽 경제지표 (1)
14. 유럽 경제지표 (2)
15. 중국 경제지표
16. 일본 경제지표</t>
  </si>
  <si>
    <t>http://www.elkedu.com/simsa/g-indicator/01/01_01.html</t>
  </si>
  <si>
    <t>-</t>
    <phoneticPr fontId="5" type="noConversion"/>
  </si>
  <si>
    <t>Y</t>
    <phoneticPr fontId="5" type="noConversion"/>
  </si>
  <si>
    <t>C</t>
    <phoneticPr fontId="5" type="noConversion"/>
  </si>
  <si>
    <t>02010101</t>
    <phoneticPr fontId="5" type="noConversion"/>
  </si>
  <si>
    <t>N</t>
    <phoneticPr fontId="5" type="noConversion"/>
  </si>
  <si>
    <t>Click</t>
    <phoneticPr fontId="5" type="noConversion"/>
  </si>
  <si>
    <t>경영</t>
    <phoneticPr fontId="5" type="noConversion"/>
  </si>
  <si>
    <t>경영전략</t>
    <phoneticPr fontId="5" type="noConversion"/>
  </si>
  <si>
    <t>경제/경영</t>
    <phoneticPr fontId="5" type="noConversion"/>
  </si>
  <si>
    <t>스마트 사원이 알아야 할 대한민국 경제지표 100가지</t>
  </si>
  <si>
    <t>초급</t>
    <phoneticPr fontId="5" type="noConversion"/>
  </si>
  <si>
    <t>국내의 경제지표를 이해하는 스마트 사원이 되자!</t>
  </si>
  <si>
    <t>국내 경제지표에 대해 이해하고자 하는 기업의 임직원
기업의 해외사업 관련 실무담당자들
금융기관의 투자상담역</t>
  </si>
  <si>
    <t>경제관련 기초용어를 이해하고 국내 경제지표를 분석하는 능력을 배양한다.
국가관련 경제지표에 대해 이해하고 분석할 수 있다.
기업관련 경제지표에 대해 이해하고 분석할 수 있다.
금융관련 경제지표에 대해 이해하고 분석할 수 있다.</t>
  </si>
  <si>
    <t>1. 경제지표의 의의
2. 국가경제지표(1)-고용
3. 국가경제지표(2)-물가
4. 국가경제지표(3)-국제수지
5. 국가경제지표(4)-국민소득
6. 국가경제지표(5)-사회통계
7. 기업 경제지표 (1)-경기
8. 기업 경제지표 (2)-산업활동(제조)
9. 기업 경제지표 (3)-산업활동(서비스업)
10. 기업 경제지표 (4)-투자
11. 기업 경제지표 (5)-기업경영
12. 금융시장 경제지표 (1)  통화
13. 금융시장 경제지표 (2)  금리
14. 금융시장 경제지표 (3)  증권(채권)
15. 금융시장 경제지표 (4)  증권(주식)
16. 금융시장 경제지표 (5)  환율</t>
  </si>
  <si>
    <t>http://www.elkedu.com/simsa/kor-indicator/01/01_01.html</t>
  </si>
  <si>
    <t>-</t>
    <phoneticPr fontId="5" type="noConversion"/>
  </si>
  <si>
    <t>C</t>
    <phoneticPr fontId="5" type="noConversion"/>
  </si>
  <si>
    <t>N</t>
    <phoneticPr fontId="5" type="noConversion"/>
  </si>
  <si>
    <t>Click</t>
    <phoneticPr fontId="5" type="noConversion"/>
  </si>
  <si>
    <t>고우영의 십팔사략, 중국역사 속 형세역전의 비밀</t>
  </si>
  <si>
    <t xml:space="preserve">기업을 중심으로 무한 경쟁을 반복하는 현대 사회의 직장인이라면 누구나 자신의 현재 형세와 역량을 한 단계 끌어 올림으로써 경쟁에서 우세를 점하며, 결과적으로 성과 창출의 기여도를 높이고자 할 것이다. 본 과정은 십팔사략 역사서의 주요 인물 탐구를 통해 입지에서 태도 관리, 실적과 조직 관리 등 다양한 관점을 망라하여 형세 역전과 성과창출의 비법을 가르치고 있다. </t>
  </si>
  <si>
    <t>직장에서의 처세술과 역량확보의 방법론을 18사략의 교훈을 통해 배우고자 하는 전 임직원</t>
  </si>
  <si>
    <t>장기적인 시각과 비전 수립법, 그리고 자신의 현재 역량을 파악하고 개선의 방향에 대해 학습한다. 
자신의 현재 업무 역량을 향상함으로써 개인 차원의 업무 태도와 처리 방식을 진단하고 개선할 수 있는 방법을 익힐 수 있다.
팀의 성과 창출을 향상시키기 위한 소통과  조직관리 등 팀 운영전략과 리더십의 노하우에 대해 학습한다.</t>
  </si>
  <si>
    <t>1. 강태공_장기적인 시각과 의지를 지녀라
2. 사마천_굳은 의지로 목표를 달성하라
3. 초장왕_형세를 읽어라
4. 진문공_한 발 물러서서 역량을 강화하라
5. 왕안석_혁신, 단숨에 뒤집으려고 하지 마라
6. 장량과 한신_감정을 다스리고 통찰력을 길러라
7. 구천_실패에서 배워라
8. 맹상군_업무의 흐름에 맞춰 전문 역량을 강화하라
9. 유선_위기 통제 역량을 길러라
10. 이세민과 위징_경청 중심의 커뮤니케이터가 되어라
11. 유비_강점을 더욱 강화하라
12. 진시황과 이사_협상과 설득으로 연합하여 형세역전하라
13. 유방과 한우_권한위임으로 리더십을 확장하라
14. 인상여와 염파_협업의 리더가 되어라
15. 주아부_탄탄하고 강한 조직을 만들어라
16. 무령왕_멘토링과 코칭을 소홀히 하지 마라</t>
  </si>
  <si>
    <t>유광종</t>
  </si>
  <si>
    <t>http://guest.thermp.co.kr:8080/gowooyung/guest.html</t>
    <phoneticPr fontId="5" type="noConversion"/>
  </si>
  <si>
    <t>고우영 십팔사략</t>
    <phoneticPr fontId="5" type="noConversion"/>
  </si>
  <si>
    <t>애니북스</t>
    <phoneticPr fontId="5" type="noConversion"/>
  </si>
  <si>
    <t>고우영</t>
    <phoneticPr fontId="5" type="noConversion"/>
  </si>
  <si>
    <t>9788989749899</t>
    <phoneticPr fontId="5" type="noConversion"/>
  </si>
  <si>
    <t>글로벌경영</t>
    <phoneticPr fontId="5" type="noConversion"/>
  </si>
  <si>
    <t>젊은 인도, 미래는 인도에 있다!</t>
  </si>
  <si>
    <t>무서운 성장 속도를 뽐내왔던 중국은 현재 성장의 한계와 다양한 문제점을 드러내며 숨고르기를 하고 있다. 반면, 중국과 달리 인도는 아시아 최대, 세계 2위의 영어사용 국가이자 글로벌 네트워크로 해외로 나가기 위한 기반이 매우 강한 나라로 전 세계의 이목이 집중되고 있다. 뿐만 아니라 인도는 13억 인구 중 65%가 35세 이하이며, 평균 나이 26.7세, 영어에 능통한 인구가 
2억 3,000만으로 젊음과 무한한 가능성을 가지고 있다.</t>
  </si>
  <si>
    <t>중국을 대체할 새로운 지역을 찾고자 하는 기업의 임직원
인도진출을 준비하고 있는 기업의 임직원
글로벌 경제환경변화에 대해 알고자 하는 임직원</t>
  </si>
  <si>
    <t>인도의 지리적, 인문학적 특성에 대해 알 수 있다.
인도의 시장환경 및 비즈니스 환경에 대해 알 수 있다.
인도의 시장가능성에 대해 이해하고 인도진출 전략을 수립할 수 있다.</t>
  </si>
  <si>
    <t>1. 아는 인도, 모르는 인도
2. 지구의 Next 시장, 인도
3. 젊은 인도인들, 넌 어느 별에서 왔니?
4. 그들의 고민: 가족, 미래, 그리고 탈출구 
5. 강남도 울고 갈 인도 교육시장과 교육스타트업
6. 인도 소비자를 알면 시장이 보인다
7. 변화하는 인도 소비자, IT가 소비를 바꾼다
8. 최신 인도 마케팅 트렌드
9. 인도에서 우리고객 찾기
10. 디지털과 콘텐츠에 열광하는 인도
11. 인도의 디지털 부자들
12. 게임, 날씨만큼 뜨거운 시장
13. 영화, 인도인 삶의 중심 콘텐츠와 연관 비즈니스 (1)
14. 영화, 인도인 삶의 중심 콘텐츠와 연관 비즈니스 (2)
15. 인도를 알자, 인도라는 브랜드를 알자 
16. 인도 사람과 함께 하기</t>
  </si>
  <si>
    <t>권기철</t>
    <phoneticPr fontId="5" type="noConversion"/>
  </si>
  <si>
    <t>http://www.elkedu.com/simsa/india/01/01.html</t>
  </si>
  <si>
    <t>Y</t>
    <phoneticPr fontId="5" type="noConversion"/>
  </si>
  <si>
    <t>C</t>
    <phoneticPr fontId="5" type="noConversion"/>
  </si>
  <si>
    <t>02010301</t>
  </si>
  <si>
    <t>젊은인도</t>
    <phoneticPr fontId="5" type="noConversion"/>
  </si>
  <si>
    <t>살림</t>
    <phoneticPr fontId="5" type="noConversion"/>
  </si>
  <si>
    <t>권기철</t>
    <phoneticPr fontId="5" type="noConversion"/>
  </si>
  <si>
    <t>9788952234698</t>
    <phoneticPr fontId="5" type="noConversion"/>
  </si>
  <si>
    <t>Click</t>
    <phoneticPr fontId="5" type="noConversion"/>
  </si>
  <si>
    <t>글로벌경영</t>
    <phoneticPr fontId="5" type="noConversion"/>
  </si>
  <si>
    <t>미국의 선택, 트럼프노믹스! 경제환경의 주요변수 살펴보기</t>
  </si>
  <si>
    <t>트럼프는 대통령 후보 당시 `미국의 재건'을 캐치프레이즈로 삼았다. 이를 위해 국채발행 증가, 재정지출을 확대, 인프라 투자를 활성화, 법인세, 소득세 등의 대폭적인 감세를 통한 경기부양 등을 공언했다. 이러한 트럼프의 정책은 스태그플레이션 속에서 미국 경제를 구해낸 1980년대 초 ‘레이거노믹스’를 연상케 하며 그 방향성에 전세계의 이목이 집중되고 있다.</t>
  </si>
  <si>
    <t>미국의 주요 정책변화와 세계경제 및 한국경제에 미치는 영향에 대해 알고자 하는 임직원
글로벌경제환경변화와 이를 이해하기 위한 기초지식을 습득하고자 하는 임직원</t>
  </si>
  <si>
    <t>트럼프의 정책을 이해하기 위한 기초 용어 및 이론에 대해 알 수 있다.
트럼프의 주요 정책 및 효과에 대해 알 수 있다.
트럼프의 정책들이 주변국에 미치는 효과에 대해 예측하고 이해할 수 있다.</t>
  </si>
  <si>
    <t>1. 트럼프 노믹스 (1)-레이거노믹스와 뉴딜정책
2. 트럼프 노믹스 (2)-반드시 알아야 할 경제기초지식
3. 트럼프의 재정정책 (1)-법인세 인하 (35 to 15)
4. 트럼프의 재정정책 (2)-1200조원 인프라 투자
5. 트럼프의 재정정책 (3)-트럼플레이션
6. 트럼프의 무역정책 (1)-보호무역주의와 FTA
7. 트럼프의 무역정책 (2)-관세와 비관세장벽 
8. 트럼프의 통화정책-트럼프 vs. 연방준비제도
9. 트럼프의 에너지정책-미국 최우선 에너지 정책
10. 트럼프의 기타정책-오바마케어 죽이기와 금융규제완화</t>
  </si>
  <si>
    <t>http://guest.thermp.co.kr:8080/contents16/trump/guest.html</t>
  </si>
  <si>
    <t>-</t>
    <phoneticPr fontId="5" type="noConversion"/>
  </si>
  <si>
    <t>Y</t>
    <phoneticPr fontId="5" type="noConversion"/>
  </si>
  <si>
    <t>C</t>
    <phoneticPr fontId="5" type="noConversion"/>
  </si>
  <si>
    <t>N</t>
    <phoneticPr fontId="5" type="noConversion"/>
  </si>
  <si>
    <t>Click</t>
    <phoneticPr fontId="5" type="noConversion"/>
  </si>
  <si>
    <t>경영</t>
    <phoneticPr fontId="5" type="noConversion"/>
  </si>
  <si>
    <t>경영전략</t>
    <phoneticPr fontId="5" type="noConversion"/>
  </si>
  <si>
    <t>글로벌경영</t>
    <phoneticPr fontId="5" type="noConversion"/>
  </si>
  <si>
    <t>새로운 기회와 도전, 지금 당장 아세안 공부하라-베트남</t>
    <phoneticPr fontId="5" type="noConversion"/>
  </si>
  <si>
    <t>초급</t>
    <phoneticPr fontId="5" type="noConversion"/>
  </si>
  <si>
    <t>세계 각국의 무역갈등으로 인한 불확실성은 그 어느때보다 큰 현재시점에 특정국가에 의존하는 방식의 성장은 더 이상은 어렵다. 새로운 대체성장동력을 찾는데 있어 동남아 국가들은 최선의 선택이다.</t>
  </si>
  <si>
    <t>1. 베트남에 진출을 준비하고 있는 기업의 임직원
2. 글로벌 경제환경변화에 대해 알고자 하는 임직원</t>
  </si>
  <si>
    <t xml:space="preserve">1. 베트남의 지리적, 인문학적 특성에 대해 알 수 있다.
2. 베트남의 시장환경 및 비즈니스 환경에 대해 알 수 있다.
3. 베트남의 시장가능성에 대해 이해하고 베트남진출 전략을 수립할 수 있다.
</t>
  </si>
  <si>
    <t>1. 베트남의 사회 및 문화 (1)-민족의 독립보다 더 귀한 것은 없다.
2. 베트남의 사회 및 문화 (2)-정감을 뜻하는 띤깜(Tinh Cam)문화 
3. 베트남의 정치 (1)-평균 나이 30세, 젊은 베트남
4. 베트남의 정치 (2)-베트남 유일의 정당, 베트남 공산당
5. 베트남의 경제 (1)-새롭게 한다, 도이머이(Doi Moi)정책
6. 베트남의 경제 (2)-베트남 주식투자의 키워드, 국영기업의 민영화
7. 베트남의 경제 (3)-의류와 신발의 글로벌 아웃소싱
8. 베트남의 경제 (4)-베트남의 국민기업, 삼성전자와 LG전자</t>
  </si>
  <si>
    <t>윤진표(성신여대 교수)</t>
  </si>
  <si>
    <t>http://www.elkedu.com//simsa/2019260/guest.html</t>
  </si>
  <si>
    <t>-</t>
    <phoneticPr fontId="5" type="noConversion"/>
  </si>
  <si>
    <t>Y</t>
    <phoneticPr fontId="5" type="noConversion"/>
  </si>
  <si>
    <t>C</t>
    <phoneticPr fontId="5" type="noConversion"/>
  </si>
  <si>
    <t>01010201</t>
    <phoneticPr fontId="5" type="noConversion"/>
  </si>
  <si>
    <t>N</t>
    <phoneticPr fontId="5" type="noConversion"/>
  </si>
  <si>
    <t>Click</t>
    <phoneticPr fontId="5" type="noConversion"/>
  </si>
  <si>
    <t>경영</t>
    <phoneticPr fontId="5" type="noConversion"/>
  </si>
  <si>
    <t>경영전략</t>
    <phoneticPr fontId="5" type="noConversion"/>
  </si>
  <si>
    <t>글로벌경영</t>
    <phoneticPr fontId="5" type="noConversion"/>
  </si>
  <si>
    <t>새로운 기회와 도전, 지금 당장 아세안 공부하라-태국</t>
  </si>
  <si>
    <t>초급</t>
    <phoneticPr fontId="5" type="noConversion"/>
  </si>
  <si>
    <t>1. 태국에 진출을 준비하고 있는 기업의 임직원
2. 글로벌 경제환경변화에 대해 알고자 하는 임직원</t>
  </si>
  <si>
    <t xml:space="preserve">1. 태국의 지리적, 인문학적 특성에 대해 알 수 있다.
2. 태국의 시장환경 및 비즈니스 환경에 대해 알 수 있다.
3. 태국의 시장가능성에 대해 이해하고 베트남진출 전략을 수립할 수 있다.
</t>
  </si>
  <si>
    <t>1. 태국의 사회 및 문화 (1)-자유의 나라, 불교의 나라
2. 태국의 사회 및 문화 (2)-미소의 나라, 음식의 나라
3. 태국의 정치 (1)- 국왕이 존경받는 입헌 군주제의 나라 
4. 태국의 정치 (2)-노란 셔츠와 빨간 셔츠의 대립
5. 태국의 경제 (1)-농업에서 제조업과 관광산업으로
6. 태국의 경제 (2)-태국 4.0, 이제는 4차 산업으로
7. 태국의 경제 (3)-Thai Kitchen to the World
8. 태국의 경제 (4)-한류가 꽃 피고 열매 맺는 태국</t>
  </si>
  <si>
    <t>http://www.elkedu.com/simsa/2019259/guest.html</t>
  </si>
  <si>
    <t>포스트 차이나 시대-동남아에서 미래를 찾다!</t>
  </si>
  <si>
    <t>무서운 성장 속도를 뽐내왔던 중국은 현재 성장의 한계와 다양한 문제점을 드러내며 숨고르기를 하고 있다. 거기에 중국의 사드보복까지 더해지며 중국을 대체할 수 있는 신성장동력의 필요성이 절실한 상황이다.</t>
  </si>
  <si>
    <t>중국을 대체할 새로운 지역을 찾고자 하는 기업의 임직원
동남아 시장에 진출을 준비하고 있는 기업의 임직원
글로벌 경제환경변화에 대해 알고자 하는 임직원</t>
  </si>
  <si>
    <t>동남아의 지리적, 인문학적 특성에 대해 알 수 있다.
동남아의 시장환경 및 비즈니스 환경에 대해 알 수 있다.
동남아의 시장가능성에 대해 이해하고 동남아진출 전략을 수립할 수 있다.</t>
  </si>
  <si>
    <t>1. 인트로
2. 동남아의 지리환경
3. 동남아의 역사 (1)
4. 동남아의 역사 (2)
5. 동남아의 역사 (3)
6. 동남아의 사회문화 (1)
7. 동남아의 사회문화 (2)
8. 동남아의 사회문화 (3)
9. 동남아의 정치경제-브루나이
10. 동남아의 정치경제-말레이시아
11. 동남아의 정치경제-싱가포르
12. 동남아의 정치경제-인도네시아
13. 동남아의 정치경제-필리핀
14. 동남아의 정치경제-베트남
15. 동남아의 정치경제-라오스
16. 동남아의 정치경제-캄보디아
17. 동남아의 정치경제-태국
18. 동남아의 정치경제-미얀마
19. 동남아의 국제관계 (1)
20. 동남아의 국제관계 (2)</t>
  </si>
  <si>
    <t>http://www.elkedu.com/simsa/211_ASEAN/02/01.html</t>
  </si>
  <si>
    <t>현대 동남아의 이해</t>
    <phoneticPr fontId="5" type="noConversion"/>
  </si>
  <si>
    <t>명인문화사</t>
    <phoneticPr fontId="5" type="noConversion"/>
  </si>
  <si>
    <t>윤진표</t>
    <phoneticPr fontId="5" type="noConversion"/>
  </si>
  <si>
    <t>9788992803915</t>
    <phoneticPr fontId="5" type="noConversion"/>
  </si>
  <si>
    <t>글로벌 환율전쟁</t>
  </si>
  <si>
    <t>환율에 대한 개념을 이해하고, 환위험이 닥쳤을 경우 관리방법을 습득할 수 있습니다.</t>
  </si>
  <si>
    <t>기업의 해외영업부서 실무담당자들
금융기관의 투자상담역
무역거래가 잦은 회사의 재정담당자</t>
  </si>
  <si>
    <t>환율과 경기 변동의 관계를 이해하고, 경기변동의 추세전환에 대해 대응하는 방법을 체계적으로 학습한다.
환율 변동에 따라 주식, 부동산, 채권 시장 및 실물경제가 어떻게 변하는지 이해할 수 있다.
실물경제와 금융시장이 환율 변동에 어떤 영향을 주는지를 설명할 수 있다. 
회사의 환율위험관리 전략을 효과적으로 실행할 수 있는 환위험 관리능력을 배양한다.</t>
  </si>
  <si>
    <t>1. 환율의 중요성
2. 환율의 기초 (1)
3. 환율의 기초 (2)
4. 환율제도
5. 국제통화제도 
6. 환율결정과정 (1) 
7. 환율결정과정 (2)
8. 국제수지와 환율
9. 경제정책과 환율
10. 환율의 경제적 효과 (1)
11. 환율의 경제적 효과 (2)
12. 환율의 경제적 효과 (3)
13. 환율 전쟁 
14. 환위험 관리(1)
15. 환위험 관리(2)
16. 환위험 관리(3)</t>
  </si>
  <si>
    <t>http://www.elkedu.com/simsa/c-war/01/01_01.html</t>
  </si>
  <si>
    <t>03010602</t>
  </si>
  <si>
    <t>KOTRA 자신만만! 글로벌 비즈니스 중동, 동남아, 중남미 바로 알기</t>
    <phoneticPr fontId="5" type="noConversion"/>
  </si>
  <si>
    <t>다국적 기업의 국내 활동 확대, 대기업과 중소기업의 무역 확대 등 시장이 다양해지고 있다. 이러한 때 이문화 이해의 필요성이 높아지고, 신흥시장으로 부상하고 있는 국가의 비즈니스 문화에 대한 이해가 필요해지고 있다. 따라서, 교류가 빈번해지고 있는 중동과 신흥시장으로 떠오르고 있는 동남아, 중남미 지역의 전문가를 통해 지역 및 비즈니스 이해도를 높이고자 한다.</t>
  </si>
  <si>
    <t xml:space="preserve">중동, 동남아, 중남미 등 신흥시장에 대한 기본이해를 필요로 하는 기업체 임직원 
중동, 동남아, 중남미 시장의 신규 진출자 
각 지역 비즈니스 실무자 및 파견자 </t>
  </si>
  <si>
    <t xml:space="preserve">중동, 동남아, 중남미의 경제환경 및 비즈니스 영향 세력을 알고 시장을 이해할 수 있다. 
중동, 동남아, 중남미 각 지역의 비즈니스 환경의 특징을 이해할 수 있다. 
 </t>
  </si>
  <si>
    <t xml:space="preserve">1. 중동은 단일체인가? 
2. 이슬람이 중동의 후진성 원인? 
3. 중동 경제의 특성 
4. 아랍의 상인정신 
5. 아랍의 봄'과 중동의 새로운 경제환경
6. 다문화의 교차점 동남아
7. 화인과 동남아 경제
8. 아세안 경제공동체
9. 동남아 한류
10. 동남아 비즈니스 환경
11. 중남미, 그들은 누구인가?
12. 중남미는 왜 중요한가?
13. 중남미 속의 한국, 한국 속의 
14. 중남미 경제블록 탐방 1
15. 중남미 경제블록 탐방 2
16. 중남미 비즈니스, 이것만은 알고 가자
</t>
  </si>
  <si>
    <t>서정민, 박영선, 안성희</t>
  </si>
  <si>
    <t>http://guest.thermp.co.kr:8080/contents16/thegon16/guest.html</t>
  </si>
  <si>
    <t>캠브리지 잉글리시 Business Benchmark 중급</t>
  </si>
  <si>
    <t>중급</t>
    <phoneticPr fontId="5" type="noConversion"/>
  </si>
  <si>
    <t xml:space="preserve">무늬만 비즈니스? 진짜 비즈니스 영어는 따로 있다!
생활 영어로 만들어진 이름뿐인 비즈니스 영어에 방치된 직장인 영어! 
캠브리지 잉글리시와 함께 준비한 REAL 비즈니스 잉글리시를 만나보세요.
전 임직원의 실무 영어 역량 향상으로 여러분의 글로벌 비즈니스에 힘을 실어 드립니다. </t>
  </si>
  <si>
    <t>기업 환경의 글로벌화로 인해 원어민과의 효과적인 커뮤니케이션 역량 향상이 필요한 학습자
글로벌 업무의 성과 향상을 위해 직무별 커뮤니케이션 스킬 향상이 필요한 학습자
영어권 동료와의 원활한 업무 진행을 위해 직무 상황별 영어 구사 능력 향상이 필요한 학습자</t>
  </si>
  <si>
    <t>글로벌 업무의 성과를 향상시킬 수 있다.
업무 기회 및 업무 영역 확장을 위한 비즈니스 영어 실력을 갖출 수 있다.</t>
  </si>
  <si>
    <t>1. 직원 능력 개발 및 교육 (1)
2. 직원 능력 개발 및 교육 (2)
3. 담당 업무 및 직무 만족 (1)
4. 담당 업무 및 직무 만족 (2)
5. 적성에 맞는 직업 찾기 (1)
6. 적성에 맞는 직업 찾기 (2)
7. 전화 연락 (1)
8. 전화 연락 (2)
9. 시장 진입 (1)
10. 시장 진입 (2)
11. 신상품 출시 (1)
12. 신상품 출시 (2)
13. 무역 박람회 (1)
14. 무역 박람회 (2)
15. 설득하기 (1)
16. 설득하기 (2)
17. 창업하기 (1)
18. 창업하기 (2)
19. 창업 자금 (1)
20. 창업 자금 (2)
21. 유럽 사업 확장 (1)
22. 유럽 사업 확장 (2)
23. 사업 개요 발표 (1)
24. 사업 개요 발표 (2)
25. 출장 계획 및 준비 (1)
26. 출장 계획 및 준비 (2)
27. 비즈니스 컨퍼런스 (1)
28. 비즈니스 컨퍼런스 (2)
29. 비즈니스 미팅 (1)
30. 비즈니스 미팅 (2)
31. 매출 예산 지출 보고 (1)
32. 매출 예산 지출 보고 (2)
33. 소셜 미디어와 비즈니스 (1)
34. 소셜 미디어와 비즈니스 (2)
35. 비즈니스와 환경 (1)
36. 비즈니스와 환경 (2)
37. 직원 설문 조사 (1)
38. 직원 설문 조사 (2)
39. 외주 (1)
40. 외주 (2)
41. 고객 만족도와 충성도 (1)
42. 고객 만족도와 충성도 (2)
43. 고객과의 소통 (1)
44. 고객과의 소통 (2)
45. 고객과 서신 교환 (1)
46. 고객과 서신 교환 (2)
47. 다문화 비즈니스 (1)
48. 다문화 비즈니스 (2)</t>
    <phoneticPr fontId="5" type="noConversion"/>
  </si>
  <si>
    <t>아이린(김미애), 제나, 김영실</t>
  </si>
  <si>
    <t xml:space="preserve">http://guest.thermp.co.kr:8080/contents16/cambridge_m/index.html </t>
  </si>
  <si>
    <t>외국어</t>
    <phoneticPr fontId="5" type="noConversion"/>
  </si>
  <si>
    <t>10010102</t>
  </si>
  <si>
    <t>Business Benchmark Upper Intermediate Business Vantage Student's Book (35,000원)
Business Vocabulary in Use 2nd edition Intermediate Book with answers (32,000원)</t>
    <phoneticPr fontId="5" type="noConversion"/>
  </si>
  <si>
    <t>Cambridge University Press</t>
    <phoneticPr fontId="5" type="noConversion"/>
  </si>
  <si>
    <t>Guy Brook-Hart
Bill Mascull 저</t>
    <phoneticPr fontId="5" type="noConversion"/>
  </si>
  <si>
    <t>9781107680982
9780521128285</t>
    <phoneticPr fontId="5" type="noConversion"/>
  </si>
  <si>
    <t>캠브리지 잉글리시 Business Benchmark 중급 2</t>
  </si>
  <si>
    <t>1. 출장 계획 및 준비 (1)
2. 출장 계획 및 준비 (2)
3. 비즈니스 컨퍼런스 (1)
4. 비즈니스 컨퍼런스 (2)
5. 비즈니스 미팅 (1)
6. 비즈니스 미팅 (2)
7. 매출 예산 지출 보고 (1)
8. 매출 예산 지출 보고 (2)
9. 소셜 미디어와 비즈니스 (1)
10. 소셜 미디어와 비즈니스 (2)
11. 비즈니스와 환경 (1)
12. 비즈니스와 환경 (2)
13. 직원 설문 조사 (1)
14. 직원 설문 조사 (2)
15. 외주 (1)
16. 외주 (2)
17. 고객 만족도와 충성도 (1)
18. 고객 만족도와 충성도 (2)
19. 고객과의 소통 (1)
20. 고객과의 소통 (2)
21. 고객과 서신 교환 (1)
22. 고객과 서신 교환 (2)
23. 다문화 비즈니스 (1)
24. 다문화 비즈니스 (2)</t>
    <phoneticPr fontId="5" type="noConversion"/>
  </si>
  <si>
    <t>Business Vocabulary in Use 2nd edition Intermediate Book with answers</t>
    <phoneticPr fontId="5" type="noConversion"/>
  </si>
  <si>
    <t>Bill Mascull 저</t>
    <phoneticPr fontId="5" type="noConversion"/>
  </si>
  <si>
    <t>9781316629970</t>
    <phoneticPr fontId="5" type="noConversion"/>
  </si>
  <si>
    <t>캠브리지 잉글리시 Business Benchmark 중급 1</t>
  </si>
  <si>
    <t>1. 직원 능력 개발 및 교육 (1)
2. 직원 능력 개발 및 교육 (2)
3. 담당 업무 및 직무 만족 (1)
4. 담당 업무 및 직무 만족 (2)
5. 적성에 맞는 직업 찾기 (1)
6. 적성에 맞는 직업 찾기 (2)
7. 전화 연락 (1)
8. 전화 연락 (2)
9. 시장 진입 (1)
10. 시장 진입 (2)
11. 신상품 출시 (1)
12. 신상품 출시 (2)
13. 무역 박람회 (1)
14. 무역 박람회 (2)
15. 설득하기 (1)
16. 설득하기 (2)
17. 창업하기 (1)
18. 창업하기 (2)
19. 창업 자금 (1)
20. 창업 자금 (2)
21. 유럽 사업 확장 (1)
22. 유럽 사업 확장 (2)
23. 사업 개요 발표 (1)
24. 사업 개요 발표 (2)</t>
    <phoneticPr fontId="5" type="noConversion"/>
  </si>
  <si>
    <t>Business Benchmark Upper Intermediate Business Vantage Student's Book</t>
    <phoneticPr fontId="5" type="noConversion"/>
  </si>
  <si>
    <t>Guy Brook-Hart</t>
    <phoneticPr fontId="5" type="noConversion"/>
  </si>
  <si>
    <t>9781107680982</t>
    <phoneticPr fontId="5" type="noConversion"/>
  </si>
  <si>
    <t>캠브리지 잉글리시 Business Benchmark 초급</t>
  </si>
  <si>
    <t>기업 환경의 글로벌화로 인한 원어민과의 효과적인 커뮤니케이션 역량 필요한 학습자
글로벌 업무의 성과 향상을 위해 직무별 커뮤니케이션 스킬이 필요한 학습자
영어권 동료와의 원활한 업무 진행을 위해 직무 상황별 영어 구사 능력이 필요한 학습자</t>
    <phoneticPr fontId="5" type="noConversion"/>
  </si>
  <si>
    <t>1. 근무 첫 날 (1)
2. 근무 첫 날 (2)
3. 온라인 커뮤니케이션 (1)
4. 온라인 커뮤니케이션 (2)
5. 기업 성장 (1)
6. 기업 성장 (2)
7. 기업 문화 (1)
8. 기업 문화 (2)
9. 기기 및 장비 묘사 (1)
10. 기기 및 장비 묘사 (2)
11. 절차와 과정 (1)
12. 절차와 과정 (2)
13. 유통 및 배송 (1)
14. 유통 및 배송 (2)
15. 광고와 마케팅 (1)
16. 광고와 마케팅 (2)
17. 업체 방문 및 약속 정하기 (1)
18. 업체 방문 및 약속 정하기 (2)
19. 교통수단 (1)
20. 교통수단 (2)
21. 휴일 근무 (1)
22. 휴일 근무 (2)
23. 비즈니스 컨퍼런스 (1)
24. 비즈니스 컨퍼런스 (2)
25. 새로운 회사와 사람들 (1)
26. 새로운 회사와 사람들 (2)
27. 기업에서 제공하는 선물 (1)
28. 기업에서 제공하는 선물 (2)
29. 팀워크 (1)
30. 팀워크 (2)
31. 글로벌 사고 방식 (1)
32. 글로벌 사고 방식 (2)
33. 통계 및 수치 묘사 (1)
34. 통계 및 수치 묘사 (2)
35. 회사 자금 (1)
36. 회사 자금 (2)
37. 투자 (1)
38. 투자 (2)
39. 창업 (1)
40. 창업 (2)
41. 구직 활동 (1)
42. 구직 활동 (2)
43. 취업 정보 (1)
44. 취업 정보 (2)
45. 직원 능력 개발 (1)
46. 직원 능력 개발 (2)
47. 직원 생산성 (1)
48. 직원 생산성 (2)</t>
    <phoneticPr fontId="5" type="noConversion"/>
  </si>
  <si>
    <t>http://guest.thermp.co.kr:8080/contents16/cambridge_b/index.html</t>
  </si>
  <si>
    <t>Business Benchmark Pre-intermediate to Intermediate Business Preliminary Student's Book (35,000원)
Business Vocabulary in Use 2nd edition Elementary to Pre-intermediate Book with answers (34,000원)</t>
    <phoneticPr fontId="5" type="noConversion"/>
  </si>
  <si>
    <t>Norman Whitby
Bill Mascull</t>
    <phoneticPr fontId="5" type="noConversion"/>
  </si>
  <si>
    <t>9781107693999
'9780521128278</t>
    <phoneticPr fontId="5" type="noConversion"/>
  </si>
  <si>
    <t>캠브리지 잉글리시 Business Benchmark 초급 2</t>
  </si>
  <si>
    <t>기업 환경의 글로벌화로 인한 원어민과의 효과적인 커뮤니케이션 역량 필요한 학습자
글로벌 업무의 성과 향상을 위해 직무별 커뮤니케이션 스킬이 필요한 학습자
영어권 동료와의 원활한 업무 진행을 위해 직무 상황별 영어 구사 능력이 필요한 학습자</t>
  </si>
  <si>
    <t>1. 새로운 회사와 사람들 (1)
2. 새로운 회사와 사람들 (2)
3. 기업에서 제공하는 선물 (1)
4. 기업에서 제공하는 선물 (2)
5. 팀워크 (1)
6. 팀워크 (2)
7. 글로벌 사고 방식 (1)
8. 글로벌 사고 방식 (2)
9. 통계 및 수치 묘사 (1)
10. 통계 및 수치 묘사 (2)
11. 회사 자금 (1)
12. 회사 자금 (2)
13. 투자 (1)
14. 투자 (2)
15. 창업 (1)
16. 창업 (2)
17. 구직 활동 (1)
18. 구직 활동 (2)
19. 취업 정보 (1)
20. 취업 정보 (2)
21. 직원 능력 개발 (1)
22. 직원 능력 개발 (2)
23. 직원 생산성 (1)
24. 직원 생산성 (2)</t>
    <phoneticPr fontId="5" type="noConversion"/>
  </si>
  <si>
    <t>Business Vocabulary in Use 2nd edition Elementary to Pre-intermediate Book with answers</t>
    <phoneticPr fontId="5" type="noConversion"/>
  </si>
  <si>
    <t>Bill Mascull</t>
    <phoneticPr fontId="5" type="noConversion"/>
  </si>
  <si>
    <t>9780521128278</t>
    <phoneticPr fontId="5" type="noConversion"/>
  </si>
  <si>
    <t>캠브리지 잉글리시 Business Benchmark 초급 1</t>
    <phoneticPr fontId="5" type="noConversion"/>
  </si>
  <si>
    <t>1. 근무 첫 날 (1)
2. 근무 첫 날 (2)
3. 온라인 커뮤니케이션 (1)
4. 온라인 커뮤니케이션 (2)
5. 기업 성장 (1)
6. 기업 성장 (2)
7. 기업 문화 (1)
8. 기업 문화 (2)
9. 기기 및 장비 묘사 (1)
10. 기기 및 장비 묘사 (2)
11. 절차와 과정 (1)
12. 절차와 과정 (2)
13. 유통 및 배송 (1)
14. 유통 및 배송 (2)
15. 광고와 마케팅 (1)
16. 광고와 마케팅 (2)
17. 업체 방문 및 약속 정하기 (1)
18. 업체 방문 및 약속 정하기 (2)
19. 교통수단 (1)
20. 교통수단 (2)
21. 휴일 근무 (1)
22. 휴일 근무 (2)
23. 비즈니스 컨퍼런스 (1)
24. 비즈니스 컨퍼런스 (2)</t>
    <phoneticPr fontId="5" type="noConversion"/>
  </si>
  <si>
    <t>Y</t>
    <phoneticPr fontId="5" type="noConversion"/>
  </si>
  <si>
    <t>C</t>
    <phoneticPr fontId="5" type="noConversion"/>
  </si>
  <si>
    <t>Business Benchmark Pre-intermediate to Intermediate Business Preliminary Student's Book</t>
    <phoneticPr fontId="5" type="noConversion"/>
  </si>
  <si>
    <t>Cambridge University Press</t>
    <phoneticPr fontId="5" type="noConversion"/>
  </si>
  <si>
    <t>Norman Whitby</t>
    <phoneticPr fontId="5" type="noConversion"/>
  </si>
  <si>
    <t>9781107693999</t>
    <phoneticPr fontId="5" type="noConversion"/>
  </si>
  <si>
    <t>Click</t>
    <phoneticPr fontId="5" type="noConversion"/>
  </si>
  <si>
    <t>글로벌경영</t>
    <phoneticPr fontId="5" type="noConversion"/>
  </si>
  <si>
    <t>English for Engineering - Building up</t>
    <phoneticPr fontId="5" type="noConversion"/>
  </si>
  <si>
    <t>중급</t>
    <phoneticPr fontId="5" type="noConversion"/>
  </si>
  <si>
    <t xml:space="preserve">알듯 말듯 여전히 어려운 엔지니어! 
이제는 엔지니어 업무, 상식을 함께 배울 수 있는 English for Engineering과정으로 건설 영어를 내 손에 꽉! 잡을 때 입니다.  
내 손에 잡히는 English for Engineering - Building Up과정을 통해 여러분들은…
첫째, 애니메이션을 통해 실생활과 연관지어, 나의 실제 업무에 필요한 영어 실력을 향상시킬 수 있습니다. 
둘째, 업무 상황에서 만날 수 있는 여러 가지 문제점을 해결하는 말하기 방법을 습득할 수 있습니다.
셋째, 다양한 영어 패턴을 함께 배워, 일상 생활에서도 활용도가 높은 영어 스킬을 향상시킬 수 있습니다. 
이제는 내 손에 잡히는 English for Engineering - Building Up과정 학습을 통해, 엔지니어 분야 전문가가 되어보세요. </t>
  </si>
  <si>
    <t>엔지니어링의 업무 지식을 갖추고 있는 엔지니어
해외 파견 예정 건설, 전기, 토목 엔지니어
해당 업무 커뮤니케이션 영어 능력 향상을 목표로 하는 엔지니어</t>
  </si>
  <si>
    <t>말하기 논리 구조에 따라 관련된 어휘와 표현을 알 수 있다. 
정확한 어휘를 알고 주제에 따른 대화를 구성할 수 있다.
어휘와 표현을 이용하여 내용을 요약하고, 다른 문장으로 확장할 수 있다.
현장에서 만날 수 있는 업무 플로우에 따라 문제 상황을 해결할 수 있다.</t>
  </si>
  <si>
    <t>1. 안전 허가 및 절차 확인 (Preparing Emergency Response Plans) 
2. 긴급 안전 절차 (Reviewing Emergency Response Procedures)
3. 안전 조치 검토 (Confirming Safety Measures)
4. 안전 관련 회의 (Having a Safety Review Meeting)
5. 날씨 등으로 인한 문제 해결 (Dealing with Bad Weather)
6. 자재 보관 관리 (Checking the Storage of Supplies)
7. 거푸집 설치 (Preparing Form Installation)
8. 용접 결함 다루기 (Preventing Faulty Welding)
9. 조적 관련 (Preparing Masonry Work)
10. 팀 조직 관리 (Answering Questions about the Team Organization)
11. 인력 동원 및 관리 (Mobilizing Work Crews)
12. 인력 평가 (Making a Staff Evaluation)
13. 일정 관리 (Taking care of a Delay)
14. 마무리를 위해 챙겨야 할 사항 확인 (Going over the Completion Checklist)
15. 담당자와 마무리하며 작별 인사 (Wrapping up the Project)
16. 식사 예절 (Having a Business Dinner) 
17. 비즈니스 예절 (Maintaining Business Etiquette)
18. 중동 문화 (Learning about the Middle Eastern Culture)
19. 중국 문화 (Learning about the Chinese Culture)
20. 동남아시아 문화 (Learning about the Southeast Asian Culture)</t>
  </si>
  <si>
    <t>이상철, 홍주희</t>
  </si>
  <si>
    <t>http://contents.b2b.neungyule.com/studyLecture/FreeChasiViewFW.asp?kwajung_code=20170710150609277417</t>
  </si>
  <si>
    <t>-</t>
    <phoneticPr fontId="5" type="noConversion"/>
  </si>
  <si>
    <t>Y</t>
    <phoneticPr fontId="5" type="noConversion"/>
  </si>
  <si>
    <t>C</t>
    <phoneticPr fontId="5" type="noConversion"/>
  </si>
  <si>
    <t>English for Engineering – Building up</t>
    <phoneticPr fontId="5" type="noConversion"/>
  </si>
  <si>
    <t xml:space="preserve"> NE능률 </t>
    <phoneticPr fontId="5" type="noConversion"/>
  </si>
  <si>
    <t>능률영어교육연구소</t>
    <phoneticPr fontId="5" type="noConversion"/>
  </si>
  <si>
    <t>능률자체교재</t>
  </si>
  <si>
    <t>Click</t>
    <phoneticPr fontId="5" type="noConversion"/>
  </si>
  <si>
    <t>New Speaking Master Class : Science &amp; Technology</t>
  </si>
  <si>
    <t>고급</t>
    <phoneticPr fontId="5" type="noConversion"/>
  </si>
  <si>
    <t>토픽별로 골라 듣는 재미가 있다! 
토픽별로 스피킹을 마스터 하는 재미가 있다!
"누군가가 영어로 질문을 해올 때, 질문은 알아듣겠는데 대답을 하려고 하니
어떤 말을 어떻게 시작해야 할지 머릿 속이 하얘지고 말문이 막히신다고요?
그럼, 스피킹 마스터 클래스에서 함께 말문을 열어봅시다."
스피킹 마스터 클래스 - 여섯 번째 주제: 과학,기술 (Science&amp;Technology)
OPIC, TOEIC Speaking, TOEFL, PELT, ESPT 등 각종 영어 말하기 시험대비!
- 영어로 말하기에 앞서 학습자에게 배경지식을 제공함으로써 워밍업 유도
- 이슈별 관련 어휘, 표현을 제공하여 자유로운 브레인스토밍 유도 
- 토픽에 관련된 어휘를 활용하여 문장 작성 및 문단 구성 연습 
- 실제 상황에서 말할 수 있도록 토픽별로 자주 사용되는 패턴을 반복 훈련
- 발음과 억양 연습을 위한 음성인식 솔루션 도입 : 자신의 목소리 발화 체험</t>
  </si>
  <si>
    <t>일상 영어 말하기는 가능하지만, 여기저기에서 암기했던 영어 문장 실력에 머물고 있는 학습자 
비즈니스 상에서 고객에게 여러가지 주제에 대해 말하고 싶은 학습자  
어떤 주제로 대화하더라도 쉽게 아이디어를 떠올려 말을 이어나가고 싶은 학습자
복잡한 스킬은 버리고, 심플하게 영어를 배워 말하고 싶은 학습자</t>
  </si>
  <si>
    <t xml:space="preserve">최근의 이슈들에 대해 자신의 의견을 자유롭게 표현하고 상대방과 영어로 질의응답 할 수 있다.  </t>
  </si>
  <si>
    <t>1. Caffeine
2. Liars’ Behavior
3. Osteoporosis
4. Love Chemistry
5. What Is Savant Syndrome?
6. In 2030
7. Laughter Therapy
8. Blog
9. Chocolate
10. Pygmalion Effect
11. Digital Alzheimer’s Disease
12. Afternoon Drowsiness
13. Colors of Food
14. déjà vu
15. Children’s Lying
16. GM Food
17. Zoos
18. Hierarchy of Needs
19. Blood Transfusions
20. What Caused ‘Monster Hurricane Katrina’?</t>
  </si>
  <si>
    <t>권미영</t>
  </si>
  <si>
    <t>http://contents.b2b.neungyule.com/studyLecture/FreeChasiViewFW.asp?kwajung_code=20160620164933764447</t>
  </si>
  <si>
    <t>99999999</t>
  </si>
  <si>
    <t>Speaking Master Class : Science &amp; Technology</t>
    <phoneticPr fontId="5" type="noConversion"/>
  </si>
  <si>
    <t xml:space="preserve"> NE능률 </t>
    <phoneticPr fontId="5" type="noConversion"/>
  </si>
  <si>
    <t>능률영어교육연구소</t>
    <phoneticPr fontId="5" type="noConversion"/>
  </si>
  <si>
    <t>글로벌경영</t>
    <phoneticPr fontId="5" type="noConversion"/>
  </si>
  <si>
    <t>New Speaking Master Class : People &amp; Society</t>
  </si>
  <si>
    <t>고급</t>
    <phoneticPr fontId="5" type="noConversion"/>
  </si>
  <si>
    <t>토픽별로 골라 듣는 재미가 있다! 
토픽별로 스피킹을 마스터 하는 재미가 있다!
"누군가가 영어로 질문을 해올 때, 질문은 알아듣겠는데 대답을 하려고 하니
어떤 말을 어떻게 시작해야 할지 머릿 속이 하얘지고 말문이 막히신다고요?
그럼, 스피킹 마스터 클래스에서 함께 말문을 열어봅시다."
스피킹 마스터 클래스 - 다섯 번째 주제, 사람,사회 (People &amp; Society)
OPIC, TOEIC Speaking, TOEFL, PELT, ESPT 등 각종 영어 말하기 시험대비!
-영어로 말하기에 앞서 학습자에게 배경지식을 제공함으로써 워밍업 유도
-이슈별 관련 어휘, 표현을 제공하여 자유로운 브레인스토밍 유도 
-토픽에 관련된 어휘를 활용하여 문장 작성 및 문단 구성 연습 
-실제 상황에서 말할 수 있도록 토픽별로 자주 사용되는 패턴을 반복 훈련
-발음과 억양 연습을 위한 음성인식 솔루션 도입 : 자신의 목소리 발화 체험</t>
  </si>
  <si>
    <t>1. Christopher Reeve
2. Ways to Make Your Life Better
3. Star of Asia, BoA
4. You Want to Lose or Gain Weight?
5. Pearl Buck
6. Discrimination on Age
7. Korea’s Leading Anchorwoman, Paik Jiyeon
8. Collapse of the Korean Dream
9. Princess Diana
10. The “Korean Wave”-What It Means to Chinese People
11. Low Fertility Has Become a Serious Social Issue
12. Shanti Bhavan, Home of Peace
13. Dare to Tell a Lie?
14. The Rich Getting Richer, the Poor Getting Poorer
15. Plastic Surgery
16. Hippos in Danger of Extinction
17. Screen Quotas
18. What Is a Tribute Band?
19. Oprah Winfrey
20. Euthanasia</t>
  </si>
  <si>
    <t>http://contents.b2b.neungyule.com/studyLecture/FreeChasiViewFW.asp?kwajung_code=20160620170627775372</t>
  </si>
  <si>
    <t>외국어</t>
    <phoneticPr fontId="5" type="noConversion"/>
  </si>
  <si>
    <t xml:space="preserve">Speaking Master Class : People &amp; Society </t>
    <phoneticPr fontId="5" type="noConversion"/>
  </si>
  <si>
    <t xml:space="preserve"> NE능률 </t>
    <phoneticPr fontId="5" type="noConversion"/>
  </si>
  <si>
    <t>능률영어교육연구소</t>
    <phoneticPr fontId="5" type="noConversion"/>
  </si>
  <si>
    <t>경영</t>
    <phoneticPr fontId="5" type="noConversion"/>
  </si>
  <si>
    <t>경영전략</t>
    <phoneticPr fontId="5" type="noConversion"/>
  </si>
  <si>
    <t>글로벌경영</t>
    <phoneticPr fontId="5" type="noConversion"/>
  </si>
  <si>
    <t>New Speaking Master Class : Business &amp; Economy</t>
  </si>
  <si>
    <t>Y</t>
    <phoneticPr fontId="5" type="noConversion"/>
  </si>
  <si>
    <t>고급</t>
    <phoneticPr fontId="5" type="noConversion"/>
  </si>
  <si>
    <t>토픽별로 골라 듣는 재미가 있다! 
토픽별로 스피킹을 마스터 하는 재미가 있다!
"누군가가 영어로 질문을 해올 때, 질문은 알아듣겠는데 대답을 하려고 하니
어떤 말을 어떻게 시작해야 할지 머릿 속이 하얘지고 말문이 막히신다고요?
그럼, 스피킹 마스터 클래스에서 함께 말문을 열어봅시다."
스피킹 마스터 클래스 - 네 번째 주제, 비즈니스,경제 (Business &amp; Economy)
OPIC, TOEIC Speaking, TOEFL, PELT, ESPT 등 각종 영어 말하기 시험대비!
-영어로 말하기에 앞서 학습자에게 배경지식을 제공함으로써 워밍업 유도
-이슈별 관련 어휘, 표현을 제공하여 자유로운 브레인스토밍 유도 
-토픽에 관련된 어휘를 활용하여 문장 작성 및 문단 구성 연습 
-실제 상황에서 말할 수 있도록 토픽별로 자주 사용되는 패턴을 반복 훈련
-발음과 억양 연습을 위한 음성인식 솔루션 도입 : 자신의 목소리 발화 체험</t>
  </si>
  <si>
    <t>토픽별로 자주 사용되는 패턴을 반복 훈련하여 실제 상황에서 자신의 생각을 영어로 말할 수 있다.</t>
  </si>
  <si>
    <t>1. Post-it Notes
2. Saving and Spending
3. Product Placement (PPL)
4. A Food Stylist
5. Yahoo!
6. The Korean Wave in Egypt
7. Multi-national Business
8. The World Bank
9. Jack Welch
10. Ice Cream Taster
11. FTA
12. Ubiquitous
13. Undercover Marketing
14. Economic Effect of the Olympics
15. Paparazzi
16. Bluetooth
17. Demarketing
18. Who Is Martha Stewart?
19. Robot ASIMO
20. Stop Motion Animation</t>
  </si>
  <si>
    <t>http://contents.b2b.neungyule.com/studyLecture/FreeChasiViewFW.asp?kwajung_code=20160620171958501965</t>
  </si>
  <si>
    <t>Y</t>
    <phoneticPr fontId="5" type="noConversion"/>
  </si>
  <si>
    <t>C</t>
    <phoneticPr fontId="5" type="noConversion"/>
  </si>
  <si>
    <t>외국어</t>
    <phoneticPr fontId="5" type="noConversion"/>
  </si>
  <si>
    <t xml:space="preserve">Speaking Master Class : Business &amp; Economy </t>
    <phoneticPr fontId="5" type="noConversion"/>
  </si>
  <si>
    <t xml:space="preserve"> NE능률 </t>
    <phoneticPr fontId="5" type="noConversion"/>
  </si>
  <si>
    <t>능률영어교육연구소</t>
    <phoneticPr fontId="5" type="noConversion"/>
  </si>
  <si>
    <t>Click</t>
    <phoneticPr fontId="5" type="noConversion"/>
  </si>
  <si>
    <t>New Speaking Master Class : Sports &amp; Entertainment</t>
  </si>
  <si>
    <t>토픽별로 골라 듣는 재미가 있다! 
토픽별로 스피킹을 마스터 하는 재미가 있다!
"누군가가 영어로 질문을 해올 때, 질문은 알아듣겠는데 대답을 하려고 하니
어떤 말을 어떻게 시작해야 할지 머릿 속이 하얘지고 말문이 막히신다고요?
그럼, 스피킹 마스터 클래스에서 함께 말문을 열어봅시다."
스피킹 마스터 클래스 - 세 번째 주제, 스포츠,연예 (Sports &amp; Entertainment)
OPIC, TOEIC Speaking, TOEFL, PELT, ESPT 등 각종 영어 말하기 시험대비!
-영어로 말하기에 앞서 학습자에게 배경지식을 제공함으로써 워밍업 유도
-이슈별 관련 어휘, 표현을 제공하여 자유로운 브레인스토밍 유도 
-토픽에 관련된 어휘를 활용하여 문장 작성 및 문단 구성 연습 
-실제 상황에서 말할 수 있도록 토픽별로 자주 사용되는 패턴을 반복 훈련
-발음과 억양 연습을 위한 음성인식 솔루션 도입 : 자신의 목소리 발화 체험</t>
  </si>
  <si>
    <t>1. Autistic Swimmer Breaks the World Record!
2. The Rising Power of Celebrities
3. Shakespeare
4. A Baseball Superstition
5. A very Impressive Proposal
6. Park Jisung, Korea’s First Premier Leaguer
7. We Love Her Shouts!
8. Andrew Lloyd Webber
9. Napoleon's Reward
10. How Many Dimples on a Golf Ball?
11. Peter Jackson
12. NBA Going Global
13. The Puppy A Little Boy Bought
14. There’s No Extreme on Extreme Sports
15. The Curse of the Bambino
16. Golf’s Most Celebrated Teenager Since Tiger Woods
17. On Courage
18. Park Chanwook and His Vengeance Trilogy
19. Football Rivalry
20. Pablo Picasso</t>
  </si>
  <si>
    <t>조나단 킴(김주원)</t>
  </si>
  <si>
    <t>http://contents.b2b.neungyule.com/studyLecture/FreeChasiViewFW.asp?kwajung_code=20160620163426001004</t>
  </si>
  <si>
    <t xml:space="preserve">Speaking Master Class : Sports &amp; Entertainment </t>
    <phoneticPr fontId="5" type="noConversion"/>
  </si>
  <si>
    <t>글로벌경영</t>
    <phoneticPr fontId="5" type="noConversion"/>
  </si>
  <si>
    <t>New Speaking Master Class : Culture &amp; Art</t>
  </si>
  <si>
    <t>고급</t>
    <phoneticPr fontId="5" type="noConversion"/>
  </si>
  <si>
    <t>토픽별로 골라 듣는 재미가 있다!
토픽별로 스피킹을 마스터 하는 재미가 있다!
"누군가가 영어로 질문을 해올 때, 질문은 알아듣겠는데 대답을 하려고 하니 어떤 말을 어떻게 시작해야 할지 머릿 속이 하얘지고 말문이 막히신다고요?
그럼, 스피킹 마스터 클래스에서 함께 말문을 열어봅시다."
스피킹 마스터 클래스 - 두 번째 주제, 문화,예술 (Culture &amp; Art)
OPIC, TOEIC Speaking, TOEFL, PELT, ESPT 등 각종 영어 말하기 시험대비!
-영어로 말하기에 앞서 학습자에게 배경지식을 제공함으로써 워밍업 유도
-이슈별 관련 어휘, 표현을 제공하여 자유로운 브레인스토밍 유도 
-토픽에 관련된 어휘를 활용하여 문장 작성 및 문단 구성 연습 
-실제 상황에서 말할 수 있도록 토픽별로 자주 사용되는 패턴을 반복 훈련
-발음과 억양 연습을 위한 음성인식 솔루션 도입 : 자신의 목소리 발화 체험</t>
  </si>
  <si>
    <t>1. Paying for Dates
2. Honorifics
3. Jajangmyun, Now a Korean Dish
4. Fish And Chips
5. The Little Prince
6. Digital Cameras
7. Wine in France
8. Giving Gifts In America
9. Michelin Guide
10. Traditional Cures
11. Men Are From Mars, Women Are From Venus
12. Everyone Has a Right to Eat Well
13. Drinking Problems In the U.S.
14. Gender Roles
15. Vincent Van Gogh
16. Internet Slang
17. Hayao Miyazaki
18. Save the Endangered Languages!
19. Indian Food
20. Mona Lisa</t>
  </si>
  <si>
    <t>제니퍼 리(이민정)</t>
  </si>
  <si>
    <t>http://contents.b2b.neungyule.com/studyLecture/FreeChasiViewFW.asp?kwajung_code=20160620171316048917</t>
  </si>
  <si>
    <t>외국어</t>
    <phoneticPr fontId="5" type="noConversion"/>
  </si>
  <si>
    <t xml:space="preserve">Speaking Master Class : Culture &amp; Art </t>
    <phoneticPr fontId="5" type="noConversion"/>
  </si>
  <si>
    <t>경영</t>
    <phoneticPr fontId="5" type="noConversion"/>
  </si>
  <si>
    <t>경영전략</t>
    <phoneticPr fontId="5" type="noConversion"/>
  </si>
  <si>
    <t>글로벌경영</t>
    <phoneticPr fontId="5" type="noConversion"/>
  </si>
  <si>
    <t>한 방에 끝내는 Writing &amp; Speaking 더블더블 - Advanced</t>
  </si>
  <si>
    <t>Y</t>
    <phoneticPr fontId="5" type="noConversion"/>
  </si>
  <si>
    <t>초급</t>
    <phoneticPr fontId="5" type="noConversion"/>
  </si>
  <si>
    <t>Writing과 Speaking 두 마리 토끼를 한 번에 잡아주는 Write &amp; Speak 더블더블 ADVANCED
-------------------------------회사 업무 중 동료나 상사 간에 일어날 수 있는 다양한 주제를 중심으로 쓰기와 말하기를 통합하여 학습하는 과정입니다.
메신저, 이메일, 보고서, 기획서 등 회사 업무에 필요한 표현은 어떤 것들이 있을까요?
영미 문화권에서는 우리와 어떻게 다른 예절을 중요시 할까요?
Write &amp; Speak 더블더블 ADVANCED 과정을 통해 업무에 꼭 필요한 도움을 받으실 수 있도록 성실히 준비했습니다.
EBS FM의 인기 프로그램 '모닝 스페셜'과 '입이 트이는 영어'의 진행자 이현석 선생님과 함께 하는 술술 써지고 말문이 트이는 신나는 20일!
-------------------------------Write &amp; Speak 더블더블 시리즈에는 최근 그 효과를 검증받고 있는 뇌기반 교수-학습 이론을 적용하여 과정마다 짧은 요가 동영상을 제공합니다.
이러한 신체적 움직임을 통해
뇌에 영양분을 공급하는 혈액과 산소의 순환이 활발해지고, 기분을 고양하는 화학물질의 분비가 촉진되며, 긴장된 근육이 이완되는 등 뇌가 학습하기에 좋은 상태가 된다고 합니다.
여러분도 강의를 듣는 틈틈이 집중력이 떨어질 때 수시로 따라해 보세요.</t>
  </si>
  <si>
    <t>비즈니스 상황에서 능숙하게 Writing, Speaking하고자 하는 학습자
해외 출장 및 여행이 잦은 직장인 또는 자영업자
국내 대기업 및 외국 기업 취업 준비생
외국인과 1년에 한 번 이상 대화해야 할 기회가 있는 직장인</t>
  </si>
  <si>
    <t>비즈니스 상황에서 영어로 쓰고 말할 수 있다.
각종 비즈니스 양식과 표현을 익힐 수 있다.
실생활에서 진짜로 쓰이는 표현들을 암기하여 직접 쓰고 말할 수 있다.</t>
  </si>
  <si>
    <t>1. 인사와 소개
2. 업무 파악하기
3. 사내 공지 알려주기
4. 소문 전하기와 승진 축하하기
5. 일정 변경과 불참 알리기
6. 의견 제시와 반대하기
7. 거절하거나 이유 대보기
8. 불만 제기와 환불 받기
9. 불만 해결하고 사과하기
10. 변동과 제안
11. 조사보고서 작성과 보고하기
12. 하찮아 보이지만 가장 중요한 것이 비용!
13. 잘 다녀온 출장은 잘 된 보고로 완성!
14. 마케팅 조사의 백미는 보고서!
15. 평가하고 평가 받고…
16. 알리고…살리고…
17. 비즈니스의 시작은 제품 기획부터
18. 자금이 있어야 실행하죠!
19. 1년을 하루 같이 하루를 1년 같이…
20. 일이 안 될 땐 방법을 바꾸자!</t>
  </si>
  <si>
    <t>이현석</t>
  </si>
  <si>
    <t>http://contents.b2b.neungyule.com/studyLecture/FreeChasiViewFW.asp?kwajung_code=20161206102727049618</t>
  </si>
  <si>
    <t>-</t>
    <phoneticPr fontId="5" type="noConversion"/>
  </si>
  <si>
    <t>Y</t>
    <phoneticPr fontId="5" type="noConversion"/>
  </si>
  <si>
    <t>C</t>
    <phoneticPr fontId="5" type="noConversion"/>
  </si>
  <si>
    <t>외국어</t>
    <phoneticPr fontId="5" type="noConversion"/>
  </si>
  <si>
    <t>Write &amp; Speak 더블더블 ADVANCED</t>
    <phoneticPr fontId="5" type="noConversion"/>
  </si>
  <si>
    <t xml:space="preserve"> NE능률 </t>
    <phoneticPr fontId="5" type="noConversion"/>
  </si>
  <si>
    <t>배이직 콘텐츠 하우스</t>
    <phoneticPr fontId="5" type="noConversion"/>
  </si>
  <si>
    <t>Click</t>
    <phoneticPr fontId="5" type="noConversion"/>
  </si>
  <si>
    <t>한 방에 끝내는 Writing &amp; Speaking 더블더블 - Intermediate</t>
  </si>
  <si>
    <t>Writing과 Speaking 두 마리 토끼를 한 번에 잡아주는 Write &amp; Speak 더블더블 INTERMEDIATE
-------------------------------일상생활에서 친구나 동료들 사이에서 일어날 수 있는 다양한 주제를 중심으로 쓰기와 말하기를 통합하여 학습하는 과정입니다.
일상 생활표현부터 취업 준비에 이르기까지 가려운 곳만 쏙쏙 골라 제대로 긁어 주는 Writing과 Speaking!
Write &amp; Speak 더블더블 INTERMEDIATE 과정을 통해 
조금 더 신나는 라이프 스타일을 즐기실 수 있도록 도움을 드리고 싶습니다.
EBS FM의 인기 프로그램 운이 트이는 영어(운트영) 진행자 
이지윤 선생님과 함께 하는 술술 써지고 말문이 트이는 신나는 20일!
-------------------------------Write &amp; Speak 더블더블 시리즈에는 최근 그 효과를 검증받고 있는 뇌기반 교수-학습 이론을 적용하여 과정마다 짧은 요가 동영상을 제공합니다.
이러한 신체적 움직임을 통해
뇌에 영양분을 공급하는 혈액과 산소의 순환이 활발해지고, 기분을 고양하는 화학물질의 분비가 촉진되며, 긴장된 근육이 이완되는 등 뇌가 학습하기에 좋은 상태가 된다고 합니다.
여러분도 강의를 듣는 틈틈이 집중력이 떨어질 때 수시로 따라해 보세요.</t>
  </si>
  <si>
    <t>기초 문법에 대한 지식을 어느 정도 갖추고 있는 Writing, Speaking 중급자
해외 출장 및 여행이 잦은 직장인 또는 자영업자
국내 대기업 및 외국 기업 취업 준비생
외국인과 1년에 한 번 이상 대화해야 할 기회가 있는 직장인</t>
  </si>
  <si>
    <t>객관적인 사실에 대해 쓰고 말할 수 있다.
상대에게 내 생각과 의견을 표현할 수 있다.
실생활에서 진짜로 쓰이는 표현들을 암기하여 직접 쓰고 말할 수 있다.</t>
  </si>
  <si>
    <t>1. 시간은 흐른다 – 스케줄 짜기
2. 오늘의 날씨, 다가올 계절
3. 약속 잡기와 일정 변경하기
4. 기념일 챙기고, 추억 만들고
5. 은행에 가자
6. 우리 음식 요리법이 궁금해?
7. 영화 좋아해? 배우는 누구?
8. 인생의 비타민? 스포츠와 여행!
9. Best shopper 되기
10. 나, 트렌드 세터야!
11. Good present &amp; Happy birthday!
12. Happy New Year!
13. I wish you a Merry Christmas!
14. 8월의 Thanksgiving Day - 추석과 가족
15. Everybody needs a Holiday!
16. 사회인의 첫걸음 – 이력서와 면접
17. 신입사원이 되다 - 오리엔테이션이란?
18. 마케터의 하루
19. 비즈니스는 Win-win 전략이 필요해
20. 영문 팩스 보내기</t>
  </si>
  <si>
    <t>이지윤</t>
  </si>
  <si>
    <t>http://contents.b2b.neungyule.com/studyLecture/FreeChasiViewFW.asp?kwajung_code=20161206101007146573</t>
  </si>
  <si>
    <t>-</t>
    <phoneticPr fontId="5" type="noConversion"/>
  </si>
  <si>
    <t>Y</t>
    <phoneticPr fontId="5" type="noConversion"/>
  </si>
  <si>
    <t>C</t>
    <phoneticPr fontId="5" type="noConversion"/>
  </si>
  <si>
    <t>외국어</t>
    <phoneticPr fontId="5" type="noConversion"/>
  </si>
  <si>
    <t>Write &amp; Speak 더블더블 INTERMEDIATE</t>
    <phoneticPr fontId="5" type="noConversion"/>
  </si>
  <si>
    <t xml:space="preserve"> NE능률 </t>
    <phoneticPr fontId="5" type="noConversion"/>
  </si>
  <si>
    <t>배이직 콘텐츠 하우스</t>
    <phoneticPr fontId="5" type="noConversion"/>
  </si>
  <si>
    <t>Click</t>
    <phoneticPr fontId="5" type="noConversion"/>
  </si>
  <si>
    <t>경영</t>
    <phoneticPr fontId="5" type="noConversion"/>
  </si>
  <si>
    <t>경영전략</t>
    <phoneticPr fontId="5" type="noConversion"/>
  </si>
  <si>
    <t>글로벌경영</t>
    <phoneticPr fontId="5" type="noConversion"/>
  </si>
  <si>
    <t>English for Finance - Building up</t>
  </si>
  <si>
    <t>Y</t>
    <phoneticPr fontId="5" type="noConversion"/>
  </si>
  <si>
    <t>중급</t>
    <phoneticPr fontId="5" type="noConversion"/>
  </si>
  <si>
    <t xml:space="preserve">알듯말듯 여전히 어려운 금융! 
이제는 금융 업무, 상식을 함께 배울 수 있는 English for Finance과정으로 금융 영어를 내 손에 꽉! 잡을 때 입니다.  
내 손에 잡히는 English for Finance - Building Up과정을 통해 여러분들은…
첫째, 업무에 필요한 영어 실력을 향상시킬 수 있습니다. 
둘째, 금융과 관련한 아티클을 통해 시사 상식은 물론, 이 상식을 영어로 표현하는 스킬을 향상 시킬 수 있습니다. 
셋째, 다양한 영어 패턴을 함께 배워, 일상 생활에서도 활용도가 높은 영어 스킬을 향상시킬 수 있습니다. 
이제는 내 손에 잡히는 English for Finance - Building Up과정 학습을 통해, 금융 분야 전문가가 되어보세요. </t>
  </si>
  <si>
    <t xml:space="preserve">은행, 증권, 보험 등 금융업 종사자
해외 파견 및 내방 외국인을 상대하는 업무를 준비하는 학습자
금융 관련 지식을 영어로 길게 말하고 싶어하는 중급 학습자 </t>
  </si>
  <si>
    <t>금융업을 수행하는 데 필요한 지식과 영어 말하기 기술을 습득할 수 있다.   
금융 관련 어휘와 표현을 학습하여 업무현장에서 활용할 수 있다. 
말하기 논리 구조에 따라 관련된 어휘와 표현을 알 수 있다.  
문제 상황 속에서 적절한 대화법을 알고 연관된 관련 문장으로 확장시킬 수 있다.</t>
  </si>
  <si>
    <t>1. How to plan my finances
2. Filing for taxes at the end of the year
3. One out of 3 Lotto winners go bankrupt in 5 years
4. What are stock options? What are their benefits?
5. What is taxation? What kind of taxes are there?
6. Rise of the house poor
7. Getting property through auctions
8. How did Warren Buffett get rich? 
9. Which banks are safe?
10. Do not put all your eggs in one basket
11. How do you read corporate finances?
12. What are some ways to maximize marketing tactics?
13. How does a company go bankrupt?
14. How do companies raise funds?
15. What is insider trading?
16. How do exchange rates affect our lives?
17. What is the IMF and what does it do?
18. How useful are global economic indexes?
19. What purpose does the World Economic Forum serve?
20. What is happening in the Eurozone?</t>
  </si>
  <si>
    <t>홍주희</t>
  </si>
  <si>
    <t>http://contents.b2b.neungyule.com/studyLecture/FreeChasiViewFW.asp?kwajung_code=20170710151639290356</t>
  </si>
  <si>
    <t>English for Finance - Building Up</t>
    <phoneticPr fontId="5" type="noConversion"/>
  </si>
  <si>
    <t xml:space="preserve"> NE능률 </t>
    <phoneticPr fontId="5" type="noConversion"/>
  </si>
  <si>
    <t>능률영어교육연구소</t>
    <phoneticPr fontId="5" type="noConversion"/>
  </si>
  <si>
    <t>경영</t>
    <phoneticPr fontId="5" type="noConversion"/>
  </si>
  <si>
    <t>경영전략</t>
    <phoneticPr fontId="5" type="noConversion"/>
  </si>
  <si>
    <t>글로벌경영</t>
    <phoneticPr fontId="5" type="noConversion"/>
  </si>
  <si>
    <t>English for Finance - Starting up</t>
    <phoneticPr fontId="5" type="noConversion"/>
  </si>
  <si>
    <t>중급</t>
    <phoneticPr fontId="5" type="noConversion"/>
  </si>
  <si>
    <t xml:space="preserve">단어만 들어도 어려운 금융! 
이제는 금융 업무, 상식을 함께 배울 수 있는 English for Finance과정으로 금융 영어를 내 손에 꽉! 잡을 때 입니다.  
내 손에 잡히는 English for Finance - Starting Up과정을 통해 여러분들은…
첫째, 애니메이션을 통해 실생활과 연관지어, 나의 실제 업무에 필요한 영어 실력을 향상시킬 수 있습니다. 
둘째, 금융 분야의 시사 상식을 향상시킬 수 있습니다. 
셋째, 다양한 영어 패턴을 함께 배워, 일상 생활에서도 활용도가 높은 영어 스킬을 향상시킬 수 있습니다. 
이제는 내 손에 잡히는 English for Finance - Starting Up과정 학습을 통해, 금융 분야 전문가가 되어보세요. </t>
  </si>
  <si>
    <t>1. 은행 계좌 (Bank Account)
2. 예금 (Savings)
3. 대출 (Loans)
4. 온라인 뱅킹 (Online Banking)
5. 현금 지급기 (ATM)
6. 환전 (Currency Exchange)
7. 주식 거래 (Stock Trading)
8. 펀드 (Stock Funds)
9. 주가 (Stock Index)
10. 채권 (Bonds)
11. 신용카드 (Credit Card)
12. 할부 결제 (Installments)
13. 현금서비스/카드론 (Cash Advance/Card Loan)
14. 한도/연체 (Maximum Credit/Late Payment)
15. 직불카드 (Debit Card)
16. 건강보험 (Health Insurance)
17. 자동차보험 (Auto Insurance)
18. 생명보험 (Life Insurance)
19. 보험료 납부 (Monthly Insurance Fee) 
20. 보험금 지급 (Insurance Payout)</t>
    <phoneticPr fontId="5" type="noConversion"/>
  </si>
  <si>
    <t>http://contents.b2b.neungyule.com/studyLecture/FreeChasiViewFW.asp?kwajung_code=20170710145708051022</t>
  </si>
  <si>
    <t>C</t>
    <phoneticPr fontId="5" type="noConversion"/>
  </si>
  <si>
    <t>English for Finance - Starting Up</t>
    <phoneticPr fontId="5" type="noConversion"/>
  </si>
  <si>
    <t xml:space="preserve"> NE능률 </t>
    <phoneticPr fontId="5" type="noConversion"/>
  </si>
  <si>
    <t>능률영어교육연구소</t>
    <phoneticPr fontId="5" type="noConversion"/>
  </si>
  <si>
    <t>Click</t>
    <phoneticPr fontId="5" type="noConversion"/>
  </si>
  <si>
    <t>경영</t>
    <phoneticPr fontId="5" type="noConversion"/>
  </si>
  <si>
    <t>경영전략</t>
    <phoneticPr fontId="5" type="noConversion"/>
  </si>
  <si>
    <t>글로벌경영</t>
    <phoneticPr fontId="5" type="noConversion"/>
  </si>
  <si>
    <t>바이어를 사로잡는 무역영어</t>
  </si>
  <si>
    <t>Y</t>
    <phoneticPr fontId="5" type="noConversion"/>
  </si>
  <si>
    <t>초급</t>
    <phoneticPr fontId="5" type="noConversion"/>
  </si>
  <si>
    <t>비즈니스 문제해결 스킬과 영어 커뮤니케이션 스킬 향상에 적합한 과정 
비즈니스 상황 속의 다양한 미션들을 수행하면서, 미션 속 문제들을 해결해 나가는 과정에서 살아 있는 영어 표현들을 체득할 수 있습니다.  
다양한 비즈니스 케이스들을 직접, 간접적으로 체험해 보면서 비즈니스 상황을 정확히 이해하고 비즈니스 스킬을 학습할 수 있도록 구성하였습니다. 
SOCIALIZING 업무에 앞서, 동료와 고객 등 비즈니스 거래처 사람들과의 소통의 방법을 알아봅니다. 
BUSINESS LUNCH 비즈니스와 관려된 사람들과의 식사 예절과 한국의 음식 문화 소개 방법을 알아봅니다. 
TELEPHONE ENGLISH 비즈니스를 위한 전화 통화 예절과 매끄러운 커뮤니케이션 방법을 알아봅니다. 
BUSINESS EMAILS 비즈니스를 위한 메일을 쓰는 방법과 메일로 정확하게 의사표현하는 방법을 알아봅니다. 
BUSINESS MEETING 비즈니스 미팅을 진행하는 방법과 협상, 토론하는 기술을 알아봅니다. 
BUSINESS TRIP 출장에 필요한 준비를 비롯한 출장의 목적을 달성할 수 있는 방법을 알아봅니다. 
CROSS-CULTURAL RELATIONS 다른 나라의 문화를 알고, 다른 문화권의 사람들과 격식있는 커뮤니케이션을 할 수 있는 방법을 알아봅니다. 
COMPANY STRUCTURE 자신이 속한 회사를 소개하고, 상대방의 회사를 소개받아 비즈니스를 성사시키는 방법을 알아봅니다. 
비즈니스 상황이나 문제 상황에 대해 격식있게 대화하고, 문제를 해결하는 자세를 가지는 등, 글로벌 비즈니스에 있어서 사고의 폭을 넓힐 수 있도록 도와줄 것입니다.</t>
  </si>
  <si>
    <t>수출입 실무에 종사하는 직장인
해외 마케팅 업무를 시작하는 직장인
바이어들과 자유롭게 대화하고자 하는 해외 영업직</t>
  </si>
  <si>
    <t xml:space="preserve">수출입 업무의 다양한 사례를 통해 무역업무를 이해할 수 있다. 
수출입 업무에 있어서 자신과 회사를 소개하고 정확한 의사전달을 할 수 있다. 
해외 바이어들에게 자사의 제품을 소개하고 협상할 때 사용하는 표현을 알 수 있다. 
수출입의 절차를 알고 이를 영어로 설명할 수 있다. 
비즈니스를 위한 해외 출장에 필요한 사항을 알고 이를 준비하는 절차를 설명할 수 있다. </t>
  </si>
  <si>
    <t>1. 인사 및 방문 (Greetings/Visiting) 1
2. 인사 및 방문 (Greetings/Visiting) 2
3. 회사소개 (Referring Ones Company)
4. 제품소개 (Products)
5. 주문 (Orders)
6. 결정 (Decisions)
7. 가격 (Price) 1
8. 가격 (Price) 2
9. 납기 (Delivery)
10. 계약 (Contracts)
11. 선적 (Shipments)
12. 통관 (Customs Clearance)
13. 클레임 (Claims) 1
14. 클레임 (Claims) 2
15. 전화 (Making a Call) 1
16. 전화 (Making a Call) 2
17. 접대 (Business and Socializing)
18. 해외 출장 (Business Trip)1 - 공항편
19. 해외 출장 (Business Trip)2 - 항공편
20. 해외 출장 (Business Trip)3 - 호텔편</t>
  </si>
  <si>
    <t>한상준</t>
    <phoneticPr fontId="5" type="noConversion"/>
  </si>
  <si>
    <t>http://contents.b2b.neungyule.com/studyLecture/FreeChasiViewFW.asp?kwajung_code=20140923160225952267</t>
  </si>
  <si>
    <t>02040302</t>
  </si>
  <si>
    <t>Business Manual English in Trade</t>
    <phoneticPr fontId="5" type="noConversion"/>
  </si>
  <si>
    <t>왕초보를 위한 영어회화 황금 레시피 2</t>
  </si>
  <si>
    <t>초급</t>
    <phoneticPr fontId="5" type="noConversion"/>
  </si>
  <si>
    <t xml:space="preserve">왕초보를 위한 영어 회화 황금 레시피 Step 1 과정은 12년을 영어공부했는데도 입도 뻥긋 못하는 성인들을 위한 왕초보 영어회화 과정입니다.
- 하나를 알면 열을 알게 되는 기본 문법, 모든 영어 문장에 쓰이는 기본 문법 틀을 토대로 자신있게 문장을 구성할 수 있습니다.
- 반복 학습을 통한 자동 암기 
기본, 응용 표현으로 생활 현장에서 활용할 수 있는 다양한 예문을 반복적으로 확인하여 저절로 암기할 수 있습니다. 
딱! 한 달 만에 영어의 기본 틀 마스터하기
짧은 시간 안에 영어 회화 문장의 기본 틀을 마스터하여, 자신만의 문장을 만들고 자유롭게 생활 회화에 쓸 수 있습니다. </t>
  </si>
  <si>
    <t xml:space="preserve">영어 회화 입문 수준의 학습자
영어 회화를 위해 필요한 최소한의 문법을 알고 싶은 학습자 
영어의 기본적인 공식부터 그 활용까지 알고 싶은 학습자 
짧은 시간 안에 영어 문장의 기본 틀을 마스터하고 싶은 학습자 </t>
  </si>
  <si>
    <t>왕초보 학습자들이 이미 알고 있는 단어들과 문법을 활용해 기본적인 문장을 구성하고 말할 수 있다.
기본 문형을 활용하여 생활 속에서 사용할 수 있는 예시 문장을 완벽하게 외울 수 있다.
기본 문형을 활용하여 자유롭게 새로운 문장을 만들어 대화에 활용할 수 있다.</t>
  </si>
  <si>
    <t>1. 선택의문문
2. 부가의문문
3. 부정의문문
4. 동사원형
5. Let’s + 동사원형
6. Let + 목적어 + 동사원형전치사
7. What ~!/ How ~!
8. Would you like
9. Shall
10. How/What about
11. 현재진행형
12. 과거진행형
13. looking for
14. thinking of
15. getting
16. calling about
17. have p.p 완료
18. have p.p 경험
19. have p.p 결과/계속
20. Review</t>
  </si>
  <si>
    <t>최할리</t>
    <phoneticPr fontId="5" type="noConversion"/>
  </si>
  <si>
    <t>http://contents.b2b.neungyule.com/studyLecture/FreeChasiViewFW.asp?kwajung_code=20160627162047518643</t>
  </si>
  <si>
    <t>-</t>
    <phoneticPr fontId="5" type="noConversion"/>
  </si>
  <si>
    <t>C</t>
    <phoneticPr fontId="5" type="noConversion"/>
  </si>
  <si>
    <t>외국어</t>
    <phoneticPr fontId="5" type="noConversion"/>
  </si>
  <si>
    <t>N</t>
    <phoneticPr fontId="5" type="noConversion"/>
  </si>
  <si>
    <t>Click</t>
    <phoneticPr fontId="5" type="noConversion"/>
  </si>
  <si>
    <t>왕초보를 위한 영어회화 황금 레시피 1</t>
  </si>
  <si>
    <t xml:space="preserve">왕초보를 위한 영어 회화 황금 레시피 Step 1 과정은 12년을 영어공부했는데도 입도 뻥긋 못하는 성인들을 위한 왕초보 영어회화 과정입니다.
- 하나를 알면 열을 알게 되는 기본 문법, 모든 영어 문장에 쓰이는 기본 문법 틀을 토대로 자신있게 문장을 구성할 수 있습니다.
- 반복 학습을 통한 자동 암기 
기본, 응용 표현으로 생활 현장에서 활용할 수 있는 다양한 예문을 반복적으로 확인하여 저절로 암기할 수 있습니다. 
 딱! 한 달 만에 영어의 기본 틀 마스터하기 짧은 시간 안에 영어 회화 문장의 기본 틀을 마스터하여, 자신만의 문장을 만들고 자유롭게 생활 회화에 쓸 수 있습니다. </t>
  </si>
  <si>
    <t>1. I am ~.(I’m ~.)
2. He/She is ~.(He’s/She’s ~.)
3. It is ~.(It’s ~.)
4. You are ~.(You’re ~.)
5. We/They are ~.(We’re/They’re ~.)
6. I/He/She/It was ~.
7. You were ~.
8. Review : Be동사를 사용한 표현
9. 일반동사(e)s
10. 일반동사(원형)
11. 동사 : 규칙 변화형
12. 동사 : 불규칙 변화형
13. Will
14. Can
15. may/might
16. Should
17. Must
18. 의문사 + (조)동사 + 주어 ~?
19. I know + 의문사 + 주어 + (조)동사 ~.
20. Review : 일반동사, 조동사, 의문사를 사용한 표현</t>
  </si>
  <si>
    <t>그웬</t>
    <phoneticPr fontId="5" type="noConversion"/>
  </si>
  <si>
    <t>http://contents.b2b.neungyule.com/studyLecture/FreeChasiViewFW.asp?kwajung_code=20160627161537863827</t>
  </si>
  <si>
    <t>C</t>
    <phoneticPr fontId="5" type="noConversion"/>
  </si>
  <si>
    <t>외국어</t>
    <phoneticPr fontId="5" type="noConversion"/>
  </si>
  <si>
    <t>영어회화 문장 만들기 30일만에 끝내기</t>
    <phoneticPr fontId="5" type="noConversion"/>
  </si>
  <si>
    <t xml:space="preserve"> 투리북스 </t>
    <phoneticPr fontId="5" type="noConversion"/>
  </si>
  <si>
    <t>남은영</t>
    <phoneticPr fontId="5" type="noConversion"/>
  </si>
  <si>
    <t xml:space="preserve">9788993688016 </t>
    <phoneticPr fontId="5" type="noConversion"/>
  </si>
  <si>
    <t>Click</t>
    <phoneticPr fontId="5" type="noConversion"/>
  </si>
  <si>
    <t>Business Case Study</t>
    <phoneticPr fontId="5" type="noConversion"/>
  </si>
  <si>
    <t>중급</t>
    <phoneticPr fontId="5" type="noConversion"/>
  </si>
  <si>
    <t>읽는 재미와 리딩 스킬을 동시에 공략한다!
20분 내외의 컴팩트한 컨텐츠! 
기존의 이러닝은 한 차시에 40~50분이라는 많은 시간을 투자해야 했습니다.
업무도 많은데, 하루에 한 시간씩 영어 공부에 투자하는 것은 어려운 일이죠.
하루 20분! 쉬는 시간, 짬짬이 시간을 활용하면 영어 공부 OK!
content-based learning으로 흥미로운 주제의 Business Case를 읽는 재미!
다섯가지의 비즈니스 테마(Business Inventions, Business Marketing, Business Global Trend, Business Success, Business Failure)를 통해 흥미롭고, 다양한 지식을 얻을 수 있습니다.
빠르게 읽고, 정확하게 이해하는 Reading Skill Up!
그냥 재미있게 읽기만 하느냐? NO! NO! 빠르고 정확하게 내용을 파악할 수 있는 방법을 알려드립니다.
흥미롭고 다양한 읽기 자료를 빠르게 읽고, 정확하게 이해할 수 있도록 도와드립니다.</t>
  </si>
  <si>
    <t>기본 회화 과정을 마치고, 청취 부분을 중점적으로 훈련하고 싶은 학습자
흥미 있는 다양한 주제로 재미있게 Reading Skill을 향상시키고 싶은 학습자
원서를 쉽고 빠르게 읽고, 이해하고 싶은 학습자</t>
  </si>
  <si>
    <t>비즈니스에서 많이 사용하는 어휘와 표현을 알고 사용할 수 있다.
주어진 시간 안에 지문을 읽고, 이해할 수 있다.
읽은 내용을 이해하여, 질문에 대답할 수 있다.
읽은 내용을 핵심 위주로 간략하게 말할 수 있다.</t>
  </si>
  <si>
    <t>1. Why Does the Sushi Spin?
2. Protecting Money With “Cha-ching!”
3. "Mistake Out" with Liquid Paper
4. Drinking from Dry Paper?
5. Google Doodles
6. Second Best and Proud
7. What Color Are Your Groceries?
8. Women Power in Marketing
9. Recycling Is "In"!
10. Naked Pizza’s Secret Ingredient
11. Cyber Moms
12. Person of the Year, Mark Zuckerberg
13. Battling the Coffee Goliath
14. Sneezers Do the Job for Krispy Kreme Doughnuts
15. Chinese Crave Choco Pies
16. Battling the Off-Season with Seasonal Products
17. Battling Bureaucracy and Complacency within Nokia
18. Philips Teetering on the Brink
19. A World Success Fails in South Korea
20. P&amp;G Falls in Japan</t>
  </si>
  <si>
    <t>Ryan Kim</t>
  </si>
  <si>
    <t>http://contents.b2b.neungyule.com/studyLecture/FreeChasiViewFW.asp?kwajung_code=20120921115751777798</t>
  </si>
  <si>
    <t xml:space="preserve"> NE능률 </t>
    <phoneticPr fontId="5" type="noConversion"/>
  </si>
  <si>
    <t>김유석, 송유경</t>
    <phoneticPr fontId="5" type="noConversion"/>
  </si>
  <si>
    <t>리더십</t>
    <phoneticPr fontId="5" type="noConversion"/>
  </si>
  <si>
    <t>계층리더십</t>
    <phoneticPr fontId="5" type="noConversion"/>
  </si>
  <si>
    <t>한국생산성본부</t>
  </si>
  <si>
    <t>갈등관리를 위한 협업소통 리더십</t>
  </si>
  <si>
    <t>조직의 허리 역할을 담당하는 중간관리자에게는 단위조직 내에서 긍정적인 영향력과 리더십을 발휘하기 위해 관련된 배경지식과 현장경험이 필요합니다. 본 과정은 중간관리자로서 필요한 브릿지 리더십과 협업 소통의 중요성을 이해하고, 현장에서 발생하는 부서 간, 상하 간의 갈등사례에 따른 협업소통 방법을 학습하며 효과적인 전략을 모색합니다. 효과적인 협업소통을 위한 방법으로 부서간의 협업소통, 상하간의 협업소통 방법을 사례 분석을 통해 성공요인을 분석하고, 협업소통 문화구축을 위한 전략을 수립할 수 있습니다.</t>
  </si>
  <si>
    <t>조직의 중간관리자로서 긍정적인 영향력과 리더십을 발휘하기 위해 관련 된 배경 지식과 현장경험을 쌓고자 하는 중간관리자</t>
  </si>
  <si>
    <t>중간관리자로서 브릿지 리더십과 협업 소통의 중요성을 이해한다.
서로 다름과 다양함을 교류분석을 통해 이해한다.
현장에서 발생하는 부서간, 상하간 갈등사례에 따른 협업소통 방법을 학습하고 효과적인 전략을 모색한다.</t>
  </si>
  <si>
    <t>1. 통합을 이끄는 협업소통리더십
2. 협업을 가로막는 장벽 
3. 교류분석을 통한 자기이해
4. 스트로크와 협업소통
5. 갈등과 심리게임
6. 부서간 협업소통
7. 상하간 협업소통
8. 협업 소통문화 형성</t>
  </si>
  <si>
    <t>이영선
The HRD 주식회사 대표이사</t>
  </si>
  <si>
    <t>http://www.e-kpc.or.kr/eduport/contents2/11272/guest.htm</t>
  </si>
  <si>
    <t>N</t>
    <phoneticPr fontId="5" type="noConversion"/>
  </si>
  <si>
    <t>리더십</t>
  </si>
  <si>
    <t>계층리더십</t>
  </si>
  <si>
    <t>신뢰받는 중간관리자의 리더십 기본역량</t>
  </si>
  <si>
    <t>준비된 리더로서 지속적으로 성장하기 위해 필요한 핵심적인 특성이나 행동을 살펴볼 수 있도록 구성되어 있습니다. 
리더십의 중심을 리더 자체에게 초점을 맞추어, 특히 리더십을 준비하는 예비리더를 양성하고 조직의 네트워크와 영향력에 대해 다루어 구성원을 이끌고 리더로서 비전을 달성할 수 있도록 합니다.</t>
  </si>
  <si>
    <t>1. 조직 내에서 팀장으로서의 역할이 강조되는 예비 팀장 
2. 리더십 스킬을 강화하고자 하는 기업의 중간관리자(과장/차장급)
2. 전통적 권위적인 리더십 모습에서 새로운 리더십 모습으로 바꾸고자 노력하는 팀장급 관리자</t>
  </si>
  <si>
    <t>1. 경영진과 직원의 연결고리 역할을 하는 미들 매니저의 핵심역량을 습득할 수 있다.
2. 리더십 철학과 조직의 방향을 정립할 수 있다.
3. 조직의 R&amp;R을 정립하고, 조직관리를 위한 리더십 스킬을 습득할 수 있다.
4. 중간 관리자로서 현실을 인식하고 앞으로 나아가야 할 방향을 설정할 수 있다.</t>
  </si>
  <si>
    <t>1. 리더십 철학을 정립하고 상사의 유형 진단하기
2. 매니저의 요구역량과 체크리스트 탐색하기
3. 미션·비전으로 조직의 존재이유와 미래상 정립하기
4. 핵심가치로 조직의 행동규범과 준거 확립하기
5. 성과 개념을 정의하고 성과목표와 평가기준 설정하기
6. 개인별 역할과 필요역량을 명확히 설정하기
7. 회의와 퍼실리테이션으로 아이디어 촉진하기
8. 리더의 역할 재정립 하기
9. 내적 가치를 자극하여 동기부여하기
10. 외적 보상을 자극하여 동기부여하기
11. 임파워먼트로 조직과 개인의 성장근력 높이기
12. 갈등을 관리하여 직무소진 예방하기
13. 학습과 변화욕구 촉진을 위한 역량진화모델 익히기
14. 질문으로 집단지성과 개인의 지적 자극 촉진하기
15. 피드백으로 바람직한 행동을 유지·강화하기
16. 문제 팀원의 발생 원인을 파악하고 관리하기</t>
  </si>
  <si>
    <t>이재희(비전경영연구소 대표)</t>
  </si>
  <si>
    <t>http://guest.thermp.co.kr:8080/html5/kpcice/14/guest.html</t>
  </si>
  <si>
    <t>02010101</t>
    <phoneticPr fontId="5" type="noConversion"/>
  </si>
  <si>
    <t>[계층교육 시리즈] 변화의 실행력, 조직의 미래를 만들어가는 중간관리자</t>
  </si>
  <si>
    <t>고급</t>
    <phoneticPr fontId="5" type="noConversion"/>
  </si>
  <si>
    <t>변화의 시대! 차부장급 중간관리자들의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t>
  </si>
  <si>
    <t>중간관리자로써 부서를 관리하고 조직을 이끌어가는데 필요한 역량을 강화하고자 하는 차·부장급 사원
업무수행과 퍼포먼스 향상에 필요한 필수 스킬을 습득하고자 하는 입사 10년 이상 사원급</t>
  </si>
  <si>
    <t>4차 산업혁명 시대에 필요한 리더상을 이해할 수 있다.
핵심리더로서 변화를 고민해야 하는 영역을 이해하고 적용할 수 있다. 
핵심리더에게 필요한 스킬을 함양할 수 있다.</t>
  </si>
  <si>
    <t>1. 4차 산업혁명 시대에 조직의 미래를 만드는 리더가 되라
2. 강점을 기반으로 동기부여하라
3. 조직 약속을 지속적으로 공유하라
4. 고객의 중요성을 강조하라
5. 팀 실행력을 강화하라
6. 변화의 방향성을 이해하라 
7. 변화를 실행하라
8. 조직문화를 관리하라
9. 전략을 관리하라
10. 프로젝트를 관리하라
11. 사람을 관리하라
12. 중간관리자 스킬 up - 인사실무
13. 중간관리자 스킬 up - 성과코칭
14. 중간관리자 스킬 up - 갈등관리
15. 리더십 인사이트
16. 퍼실리테이턴트의 넛지</t>
    <phoneticPr fontId="5" type="noConversion"/>
  </si>
  <si>
    <t>서명호/G-Squares</t>
  </si>
  <si>
    <t>http://guest.thermp.co.kr:8080/h_struct3/guest.html</t>
    <phoneticPr fontId="5" type="noConversion"/>
  </si>
  <si>
    <t>[계층교육 시리즈] 변화의 실행력, 조직에 생기를 불어넣는 핵심실무자</t>
    <phoneticPr fontId="5" type="noConversion"/>
  </si>
  <si>
    <t>변화의 시대! 조직내 대리, 과장급 핵심 실무자들의 자발적인 변화와 실행을 촉발시키기 위한 내용을 담은 과정으로, 내용전문가가 다년간 기업의 인사 실무자로 일하면서 경험한 실질적인 이슈들과 컨설턴트로서 기업의 다양한 문제를 해결하면서 정리했던 원리들을 현업 환경에 맞춰 균형있게 풀어냅니다.</t>
  </si>
  <si>
    <t>핵심실무자로써 부서의 핵심업무 수행에 필요한 역량을 강화하고자 하는 대리·과장급 사원
업무수행과 퍼포먼스 향상에 필요한 필수 스킬을 습득하고자 하는 입사 3년 이상 사원급
사무 행정 직무 수행을 위한 업무 능력 향상이 필요한 사원</t>
  </si>
  <si>
    <t>4차 산업혁명 시대에 필요한 실무자상을 이해할 수 있다.
핵심실행가로서 변화를 고민해야 하는 영역을 이해하고 적용할 수 있다. 
핵심실행가에게 필요한 스킬을 함양할 수 있다.</t>
  </si>
  <si>
    <t>1. 4차 산업혁명을 실행하는 전문가가 되라
2. 강점을 기반으로 전문성을 강화하라
3. 조직에서 강점을 활용하라
4. 조직 가치의 중요성을 이해하라
5. 조직 가치에 기반해 변화를 실행하라
6. 고객 경험을 적용하라
7. 디자인씽킹을 활용하라
8. 팀으로 일하라
9. 팀 시너지를 강화하라
10. 프로세스 전문가가 되라 - 시스템기법 마스터
11. 프로세스 전문가가 되라 - 컨설테이션 마스터
12. 경험적 선구자가 되라 - 새로운 제안하기
13. 경험적 선구자가 되라 - 낡은 관행 개선하기
14. 유연한 커뮤니케이터가 되라 - 후배 멘토링하기
15. 유연한 커뮤니케이터가 되라 - 상사 코칭하기
16. 퍼실리테이턴트의 넛지</t>
  </si>
  <si>
    <t>http://guest.thermp.co.kr:8080/h_struct2/guest.html</t>
  </si>
  <si>
    <t>업무의 정석Ⅰ_김학도와 함께하는 직원리더십편</t>
  </si>
  <si>
    <t>본 과정은 CEO, 팀장의 입장이 아닌 사원에서 대리급 직원들이 조직문화를 이해하여 자신의 강점을 살릴 수 있게 하고자 하였다.
준비된 자로서의 영향력 발휘를 위해 진정으로 깨쳐야 할 핵심역량을 알고, 순간 순간 상황에 맞는 유연함과 자신의 영향력을 발휘하여
조직에서 필요한 인재로 거듭나기 위한 실무형 인재 리더십 과정이다.</t>
  </si>
  <si>
    <t>조직에 속해있는 사원~대리급
조직 구성원의 지속적이면서도 장기적인 자기성장과 조직 성과창출 관점에서 리더십을 알고 싶은 모든 조직 구성원
사례 및 상황 별 바람직한 리더십 행동들을 통해 스스로 생각하고 개발 가능한 리더십 교육을 받고 싶은 모든 임직원</t>
  </si>
  <si>
    <t>효과적으로 조직의 목표와 비전을 공유하고 설정할 수 있다. 
회사 내 조직 구조를 이해하고, 효율적으로 팀을 운영할 수 있다.
리더십에 대한 체계적 정립을 이루고 능력계발 계획을 세울 수 있다. 
변화와 혁신의 개념을 이해하고, 목표를 관리하여 조직의 성공적인 혁신과 변혁을 이끌 수 있다. 
업무의 주체로서 자신의 업무를 관리하고, 조직내 성과창출에 기여할 수 있다.</t>
  </si>
  <si>
    <t xml:space="preserve">1. 21세기의 리더십 환경 패러다임 변화와 직원 리더십의 중요성
2. 리더십 환경 변화에 따른 조직원의 의식혁신과 역할 책임
3. 조직원의 리더십 개발 전략
4. 역량 가치의 극대화를 위한 핵심인재의 육성과 관리
5. 디지털 시대의 High Perfomer리더가 되기 위한 대응전략
6. 디지털 리더의 전문적 업무관리
7. 디지털시대의 현장 개선활동과 업무의 개선
8. 업무수행상의 문제해결과 의사결정 프로세스
9. 업무의 개선을 위한 창의적인 사고 발상기법
10. 성과 향상을 위한 목표관리
11. 고성과를 창출하기 위한 성과평가
12. 성과관리 리더십
13. 21세기형 리더가 되기 위한 리더십개발
14. 직원의 바람직한 조직활동과 팀워크 형성
15. 효과적인 의사소통 기술
16. 성공적인 대인관계 리더십
17. 팀원의 지도육성과 코칭
18. 전략적 리더십의 발휘
</t>
  </si>
  <si>
    <t>장수용(전략기업컨설팅 원장)</t>
    <phoneticPr fontId="5" type="noConversion"/>
  </si>
  <si>
    <t>http://211.214.160.56/guest/upj5/01/01_01_01.html</t>
  </si>
  <si>
    <t>경영</t>
    <phoneticPr fontId="5" type="noConversion"/>
  </si>
  <si>
    <t>리더십</t>
    <phoneticPr fontId="5" type="noConversion"/>
  </si>
  <si>
    <t>계층리더십</t>
    <phoneticPr fontId="5" type="noConversion"/>
  </si>
  <si>
    <t>팀장시리즈03_경쟁사 팀장은 모르는 2%의 비밀_프로젝트와 재무관리 역량</t>
  </si>
  <si>
    <t>중급</t>
    <phoneticPr fontId="5" type="noConversion"/>
  </si>
  <si>
    <t xml:space="preserve">팀장에게 요구되는 프로젝트 관리 능력과 재무 관리 능력! 
막무가내 성과요구가 아닌 프로젝트 관리 리더십과 팀 빌딩의 스킬 학습을 통해 팀원들을 이끄는 팀장이 될 수 있습니다. 
회계사가 필요 없는 팀장의 재무관리 능력 향상을 위해 재무관리 도구와 기법을 소개하고 유능한 팀장의 재무관리 핵심 스킬을 소개합니다. 
</t>
  </si>
  <si>
    <t xml:space="preserve">프로젝트 업무를 담당하는 팀을 이끄는 팀장 및 관리자 
프로젝트 관리능력을 필요로 하고 프로젝트 관리 전문가가 되고자 하는 직장인 
재무관리 업무를 담당하는 팀을 이끄는 팀장 및 관리자 
재무관리 능력을 필요로 하는 직장인 </t>
    <phoneticPr fontId="5" type="noConversion"/>
  </si>
  <si>
    <t>프로젝트 관리 패스트트랙을 학습하고 실전에 적용할 수 있다.
프로젝트관리 리더십과 계획세우기 스킬을 통해 성과를 창출하는 프로젝트 관리 플랜을 세울 수 있다. 
프로젝트 관리에 있어 리스크 관리 기법을 확인하고 실전에 적용할 수 있다.
재무관리 도구와 기법에 대해 이해하고 실전에서 적용할 수 있다. 
재무관리의 리스크 분석과 관리 스킬을 학습하고 재무관리 계획을 수립할 수 있다.</t>
  </si>
  <si>
    <t>1. 프로젝트 관리의 이해 
2. 프로젝트 관리 패스트트랙 톱 10-(1)
3. 프로젝트 관리 패스트트랙 톱 10-(2) 
4. 가치와 성공을 보장하는 프로젝트 관리
5. 리더를 위한 워크숍, 10주 플랜
6. 프로젝트 관리 리더십과 팀 빌딩
7. 최고 자리에 오르기
8. 팀 프로젝트 관리
9. 공정 분석과 리스크 관리
10. 재무관리의 이해 
11. 재무관리의 도구와 기법 소개-1  
12. 재무관리의 도구와 기법 소개-2  
13. 재무관리의 도구와 기법 소개-3 
14. 재무관리의 도구와 기법 소개-4
15. 재무기술
16. 재무 경력 개발의 로드맵 
17. 위험과 수익률
18. 자본비용과 자본구조</t>
    <phoneticPr fontId="5" type="noConversion"/>
  </si>
  <si>
    <t>김범수</t>
  </si>
  <si>
    <t>http://guest.thermp.co.kr:8080/contents16/thegon15/guest.html</t>
  </si>
  <si>
    <t>02030102</t>
  </si>
  <si>
    <t>잘 나가는 팀장의 전략과 혁신기법은 다르다</t>
  </si>
  <si>
    <t xml:space="preserve">‘전략과 혁신’ 너무나 많이 사용되고 있지만 진정한 그 개념을 알고 적절한 도구를 사용해 성공적으로 적용하는 사례는 찾아보기가 힘듭니다. 이러한 전략과 혁신에 대한 명확한 개념과 그에 적절한 도구를 학습하고 사례에 적용해보면서 전략과 혁신의 능력을 향상시켜 볼 수 있습니다. </t>
  </si>
  <si>
    <t>전략과 혁신에 대한 이해가 필요한 중간 관리자 및 승진대상자
기업체 내 모든 직급이 가능(주로 내근직, 기획 및 전략 분야 추천)</t>
  </si>
  <si>
    <t>팀장이 알아야 할 전략의 개념을 명확히 하고 실무에서 전략에 대해 올바른 방향을 제시할 수 있다.
전략 업무 프로세스를 알고 전략 기획 기법과 도구를 적절히 사용해 전략을 수립할 수 있다.
혁신의 개념을 명확히 알고 회사 전반에 혁신을 공유할 수 있다. 
혁신을 위한 패스트트랙을 학습하고 현장에 적용할 수 있다.</t>
  </si>
  <si>
    <t>1. 전략의 간결한 정의
2. 전략 팀장의 첫 과제
3. 전략 업무 프로세스
4. 전략 기획 기법 (1)
5. 전략 기획 기법 (2)
6. 유용한 도구
7. 성공을 위한 액션 플랜
8. 리더를 위한 10주 플랜
9. 전략 리더십과 팀 빌딩
10. 승진을 위한 고려 사항
11. 혁신의 이슈
12. 효과적인 혁신법칙, 패스트트랙 톱 10-(1)
13. 효과적인 혁신법칙, 패스트트랙 톱 10-(2)
14. 혁신 성과 지름길
15. 혁신을 위한 방향과 전략
16. 리더를 위한 워크숍, 혁신 10주 플랜
17. 업무 혁신 프로세스
18. 혁신을 위한 조직관리</t>
  </si>
  <si>
    <t>서기만</t>
  </si>
  <si>
    <t>http://guest.thermp.co.kr:8080/contents16/thegon13/guest.html</t>
  </si>
  <si>
    <t>열정을 깨우는 부드러운 개입, 넛지 리더십</t>
  </si>
  <si>
    <t xml:space="preserve">부드러운 개입을 통해 조직원의 창의적인 발상과 업무에 대한 열정을 이끌어 내는 '넛지 리더십 모델‘의 실행안을 제시하여 현업에 적용을 해볼 수 있으며, 국내외 사례를 스토리식으로 소개하여 공감을 불러일으키도록 구성하였음
</t>
  </si>
  <si>
    <t>기업체 전 부문의 관리자
구성원의 창의적 능력과 열정을 끌어올려 탁월한 성과를 내고자하는 임직원
리더 자신과 조직원의 리더십을 개선하고 창의적인 조직으로 성장시키려는 임직원</t>
  </si>
  <si>
    <t>창의 경제시대에 맞는 새로운 리더십 모델인 넛지 리더십(Nudge Leadership)의 원칙과 프로세스를 이해하고 조직에 적용할 수 있다. 
넛지 리더십의 실행으로 구성원의 창의와 열정을 이끌어 내고 부드러운 개입을 통해 창의적인 조직으로 발전할 수 있다. 
리더 자신의 넛지 리더십 지수를 평가해 보고 리더십을 개선하여 현대 사회에 필요한 리더십 역량을 갖출 수 있다.</t>
  </si>
  <si>
    <t>1. 리더십도 진화한다
2. 넛지와 리더십의 만남, 넛지 리더십
3. 오류를 범하는 리더들의 착각
4. 자발적인 창조 동기를 부여하는 넛지 리더십
5. 부드러운 개입의 방법론, 핵카톤 사례
6. Listen, 넛지 리더십의 LEAD와 경청
7. Empathy, 공감과 감성의 리더십
8. Ask, 생각을 깨우는 질문의 힘
9. Discover, 문제를 해결하는 넛지형 사고
10. 넛지 리더십 모델과 프로세스
11. Needs find, 고객의 니즈를 발견하라
12. Unique competency, 핵심 역량을 갖춰라
13. Discontinuity, 불연속성을 이용하라
14. Grand vision, 비전을 업그레이드하라
15. Erase orthodoxy, 발상을 전환하라 
16. 스마트 워크 시대의 소통 전략
17. 넛지 아이디어 실행 사례와 전략
18. 넛지 리더십 지수를 높여라!</t>
  </si>
  <si>
    <t>김영한(소셜마케터 대표)</t>
  </si>
  <si>
    <t>http://211.214.160.56/guest/nudge/01/index.html</t>
  </si>
  <si>
    <t>김영한</t>
  </si>
  <si>
    <t>스마트 팀장의 리더십 매뉴얼 15가지</t>
  </si>
  <si>
    <t xml:space="preserve">리더십 본연의 자질을 각 직무수행 요소와 매칭시킴으로써 리더십 스킬의 이해와 활용에 중점을 둔 과정
업무관리 영역, 인적관리 영역, 자기관리 영역으로 구분하여 리더, 특히 팀장에게 필요한 실질적인 매니지먼트 스킬 제공
</t>
  </si>
  <si>
    <t>중간관리자 및 팀장
승진을 대비 하는 예비 관리자
경영 및 인사조직 관리자
팀관리 프로젝트 매니저</t>
  </si>
  <si>
    <t>팀장의 역할과 요구되는 역량의 이해를 통해 능력 개발 계획을 수립할 수 있다. 
팀장이 팀을 관리해 나가는데 필요한 리더십 역량을 각 직무수행 요소와 매칭시켜 이해할 수 있다.
팀 단위 실무를 추진할 때 맞게 되는 다양한 상황에 대한 리더십 대응 역량을 강화할 수 있다.
업무관리 영역, 인적관리 영역, 자기관리 영역의 리더십 역량을 고루 습득할 수 있다.</t>
  </si>
  <si>
    <t>1. 팀장의 역할과 책임 
2. 목표설정 Skill 
3. 의사결정 Skill 
4. 문제해결 Skill 
5. 팀 운영 Skill 
6. 위기관리 Skill 
7. 성과관리 Skill 
8. 회의운영 Skill 
9. 코칭 Skill 
10. 갈등관리 Skill 
11. 동기부여 Skill
12. 인재육성 Skill
13. 상사관리 Skill
14. 커뮤니케이션 Skill
15. 변화관리 Skill
16. 자기관리 Skill</t>
  </si>
  <si>
    <t>정진호(IGM 세계경영연구원 이사)</t>
  </si>
  <si>
    <t>http://211.214.160.56/guest/leader_manual/01/index.html</t>
  </si>
  <si>
    <t>-</t>
    <phoneticPr fontId="5" type="noConversion"/>
  </si>
  <si>
    <t>Y</t>
    <phoneticPr fontId="5" type="noConversion"/>
  </si>
  <si>
    <t>C</t>
    <phoneticPr fontId="5" type="noConversion"/>
  </si>
  <si>
    <t>N</t>
    <phoneticPr fontId="5" type="noConversion"/>
  </si>
  <si>
    <t>정진호</t>
  </si>
  <si>
    <t>Click</t>
    <phoneticPr fontId="5" type="noConversion"/>
  </si>
  <si>
    <t>경영</t>
    <phoneticPr fontId="5" type="noConversion"/>
  </si>
  <si>
    <t>리더십</t>
    <phoneticPr fontId="5" type="noConversion"/>
  </si>
  <si>
    <t>계층리더십</t>
    <phoneticPr fontId="5" type="noConversion"/>
  </si>
  <si>
    <t>메신저, 행동을 이끄는 리더의 언어</t>
  </si>
  <si>
    <t>Y</t>
    <phoneticPr fontId="5" type="noConversion"/>
  </si>
  <si>
    <t>초급</t>
    <phoneticPr fontId="5" type="noConversion"/>
  </si>
  <si>
    <t xml:space="preserve">메신저 소통의 리더 과정은 상대방에게 나의 생각과 의견을 전달하는 방법 그리고 이해를 시키는 방법 즉, 나의 메시지를 상대에게 잘 전달하는 방법에 관한 내용을 다룬다. 메시지 전달을 잘 하기 위한 방법으로 메시지를 격발(Trigger)하기, 메시지 내용을 즉시 떠오르도록 연상(Remind)시키고, 이를 확산(Diffusion)시켜 나가는 3단계를 제시하고 있다. 자신의 의사를 명확하고 강렬하게 전달함으로써 소통 중심의 조직관리에 큰 효과를 거두고자 하는 리더에게 필요한 과정이다. </t>
  </si>
  <si>
    <t xml:space="preserve">다양한 상황에서 메시지 활용법을 익혀 메신저형 리더가 되고자 하는 전 임직원 </t>
  </si>
  <si>
    <t>메시지를 담는 소통 방식의 효과를 이해하고 활용할 수 있다.
메시지 전달의 T.R.D. 법칙을 이해하고 응용할 수 있다.
조직의 비전을 제시하고, 교감하며, 소통하고자 하는 메신저형 리더의 핵심 요인들을 익힐 수 있다.</t>
  </si>
  <si>
    <t>1. '메신저', 마음을 파고드는 리더의 다른 이름
2. 브레이킹 앵커 - 상대가 가진 지식의 뿌리를 흔들어라
3. 니즈와 원츠, 리더가 읽어내는 '무의식'의 영역
4. 유리한 전선으로 이동하기, 전선을 옮겨라
5. 메시지에 감동을 담아 리더의 언어를 무장시켜라
6. 때론 단호하게 - 메시지를 단단하게 하는 외피의 힘
7. 스토리텔링, 메시지의 임팩트를 강하게 하는 요소
8. 팔로워를 파고드는 리더의 메시지 - 넛지와 링크
9. '팩트'의 삭제와 '의미'부여 - 메시지의 선명성 강화
10. 주어진 상황을 뒤트는 맥락의 중요성
11. 감정 플랫폼과 정체성의 재구성 - 메시지를 유니크하게 만들기
12. 마음으로 젖어들게 하는 메시지의 요소 - 기대감
13. 메신저와의 만남을 통해 메시지 확장시키기
14. '참여'의 유도, 메시지 확산의 놀라운 비밀
15. 확산의 발화지점 다루기, 메시지의 전파
16. 설정 값을 바꿔보라, 메시지가 생생하게 되살아난다</t>
  </si>
  <si>
    <t>이남훈</t>
  </si>
  <si>
    <t>http://guest.thermp.co.kr:8080/contents16/messenger/guest.html</t>
    <phoneticPr fontId="5" type="noConversion"/>
  </si>
  <si>
    <t xml:space="preserve">메신저(마음을 움직이는 메시지의 창조자들) </t>
    <phoneticPr fontId="5" type="noConversion"/>
  </si>
  <si>
    <t>알에이치코리아</t>
    <phoneticPr fontId="5" type="noConversion"/>
  </si>
  <si>
    <t>이남훈</t>
    <phoneticPr fontId="5" type="noConversion"/>
  </si>
  <si>
    <t>9788925556628</t>
    <phoneticPr fontId="5" type="noConversion"/>
  </si>
  <si>
    <t>지(智)덕(德)용(勇), 리더십 불변의 원칙</t>
  </si>
  <si>
    <t>Back to the Basic! 기본이 혁신이다! 기본이 탄탄한 리더가 강건한 조직을 만든다!
리더가 갖추어야 할 리더십의 기본이자 본질이 무엇인지 알고 그것을 실제 업무 현장에서 발휘할 수 있어야 진정 살아있는 리더십이라 할 수 있다.  본 과정은 동서양의 고전부터 현대 경영사를 아우르며 현재 리더의 위치에 있는 사람과, 리더가 되고자 하는 사람들에게 본보기가 될 만한 역사적 사례(장면)들에서  학습자 스스로 리더십의 본질을 깨닫고 실천할 수 있는 인사이트를 제시한다.</t>
  </si>
  <si>
    <t>창의가 꿈틀대는 조직, 리더와 구성원이 한 몸이 되는 조직을 만들고자 하는 경영자 레벨의 임직원
통찰력, 판단력, 전략적 사고, 조직관리, 인재관리, 실행력 등 리더십의 핵심 역량을 정확하게 이해하고 현장에 활용하고자 하는 팀장급 이상 관리자
인문학적 소양과 현대경영의 지식을 융합하여 사고의 폭을 넓히고 통찰력을 강화하고자 하는 모든 임직원</t>
  </si>
  <si>
    <t>리더가 갖추어야 할 핵심 덕목인 지, 덕, 용을 이해하고 조직의 발전에 도움이 되는 리더로 거듭날 수 있다.
역사, 인문학, 현대경영 사례를 통해 리더십의 필수 요소를 이해하고 설명할 수 있다.
고전과 현대경영의 다양한 사례를 통해 리더가 갖추어야 할 핵심역량인 통찰력, 판단력, 전략적 사고, 조직관리, 인재관리, 실행력 등을 이해하고, 이를 상황에 맞도록 실무에 적용할 수 있다.
인문학적 지식과 현대경영의 지식을 연계하여 이해하여 사고의 폭을 넓히고 통찰력을 강화할 수 있다.</t>
  </si>
  <si>
    <t>1. 사고 思考, 판세를 분석하고 전략적으로 사고하라
2. 몰입 沒入, 리더십의 근원적 상태로 문제를 해결하라
3. 타의 妥議, 회의와 코칭으로 답을 구하라
4. 통찰 洞察, 통찰하고 상상하라
5. 방비 防備, 시나리오를 통해 예측하고, 찜찜함을 관리하라
6. 세심 細心, 초심을 챙기고 디테일을 관리하라
7. 내면 內面, 인간의 본성과 마음을 이해하라
8. 배분 配分, 부가가치를 합리적으로 배분하라
9. 성찰 省察, 좋은 인재를 확보하고 관리하라
10.  배려 配慮, 지속가능한 경영을 위해 겸손하고 배려하라
11. 공유 共有, 일하기 좋은 조직을 만드는 원칙을 관리하라
12. 용기 勇氣, 무지와 부족함을 인정하라
13. 판단 判斷, 냉철하게 결단하고, 빠르게 움직여라
14. 솔선 率先, 현실을 인정하고 솔선수범하라
15. 공정 公正, 정의와 공정함을 지켜라
16. 실천 實踐, 실천하고 도전하며, 시련을 극복하라</t>
  </si>
  <si>
    <t>이윤석</t>
  </si>
  <si>
    <t>http://guest.thermp.co.kr:8080/contents16/leader_rule/guest.html</t>
  </si>
  <si>
    <t>경영</t>
    <phoneticPr fontId="5" type="noConversion"/>
  </si>
  <si>
    <t>리더십</t>
    <phoneticPr fontId="5" type="noConversion"/>
  </si>
  <si>
    <t>계층리더십</t>
    <phoneticPr fontId="5" type="noConversion"/>
  </si>
  <si>
    <t>중간관리자의 슈퍼파워, 링커십으로 무장하라</t>
  </si>
  <si>
    <t>중급</t>
    <phoneticPr fontId="5" type="noConversion"/>
  </si>
  <si>
    <t>조직의 허리를 책임지는 링커십(LINKER-Ship)
지금 우리는 중재자 부재의 시대에 살고 있다!!
세대간 조직 구성원의  공존과 팀제의 분할적인 조직구조에 있어 리더와    팔로워를 연결해 주는 중재자의 역할을 할 수 있는 링커가 필요한 상황이다.과연 우리 조직에서 허리역할을 하는 중재자는 누구인가?                        당신이 중재자로써 최고의 링커가 되기 위한 준비가 되어 있는가?</t>
  </si>
  <si>
    <t>기업의 중간관리자 혹은 예비 중간관리자로서 리더십 스킬을 강화하고자 하는 재직자
중간관리자
예비중간관리자
조직내 팀장
관리자와 실무자  중간자 역할을 담당하고 있는 재직자</t>
  </si>
  <si>
    <t xml:space="preserve">리더십과 팔로워십 사이에 대두된 링커십을 정확히 발휘할 수 있다.
최고의 링커가 되기 위한 6가지 핵심요소로 우리 조직의 바람직한 링커의 역할을 할 수 있다. 
링커의 중요성에 대한 재인식으로  조직의 문제해결에 유연하게 대응 할 수 있다. </t>
  </si>
  <si>
    <t>1. 세상 모든 조직을 이루는 리더, 링커 그리고 팔로워
2. 인간 본연의 모습, 리더 되기와 팔로워 되기
3. 오래된 애착, 리더십에 대한 애착
4. 리더십과 팔로워십에 대한 새로운 인식
5. 리더십과 팔로워십, 독주의 몰락
6. 새로운 이들의 새로운 힘, 링커와 링커십이란
7. 위대한 링커-역사를 바꾼 최고의 링커들
8. 최악의 링커-리더를 몰락시키고 팔로워를 죽인 링커들
9. 최고의 링커가 되는 방법 - 1. 능수능란한 경청가
10. 최고의 링커가 되는 방법 - 2. 중재적인 통역자
11. 최고의 링커가 되는 방법 - 3. 관계 경영자
12. 최고의 링커가 되는 방법 - 4. 지식의 중계자
13. 최고의 링커가 되는 방법 - 5. 평가적인 반발자
14. 최고의 링커가 되는 방법 - 6. 중립적인 응원자
15. 최고의 링커가 되기 위해 필요한 스스로의 노력
16. 최고의 링커를 만들어 내기 위한 조직의 역할</t>
  </si>
  <si>
    <t>신인철</t>
  </si>
  <si>
    <t>http://guest.thermp.co.kr:8080/contents16/linkership/guest.html</t>
  </si>
  <si>
    <t>N</t>
    <phoneticPr fontId="5" type="noConversion"/>
  </si>
  <si>
    <t>통섭인재를 위한 역량의 재발견 1 박재희 교수의 춘추고사와 리더십 역량</t>
  </si>
  <si>
    <t xml:space="preserve">기존 리더십 과정이 역량 주제별 이론 해설과 상황 주입식 교육으로 구성되어 있는데 반해 본 과정은 리더십의 본질에 대한 깊이 있는 통찰을 이끌어 줌으로써, 자신에게 닥친 상황에 대한 올바른 해석과 개인과 팀, 조직의 현실에 적합한 리더십을 스스로 도출해 낼 수 있도록 구성하였습니다. 뿐만 아니라 역사 속 상황과 유사한 현재의 리더사례를 추가로 제시하여, 통찰 역량의 기반 위에 오늘날의 조직 리딩 이론과 실무 활용 방안까지도 묶어서 제공합니다. 
</t>
  </si>
  <si>
    <t xml:space="preserve">중간관리자 및 팀장 
승진을 대비 하는 예비 관리자 
경영 및 인사조직 관리자 
팀관리 프로젝트 매니저 </t>
  </si>
  <si>
    <t>인문학적 소양 강화를 통한 리더십의 통찰력을 향상시켜 다양한 상황에 대한 근원적 해법을 제시할 수 있다. 
개인 차원의 리더십 태도와 영향력 발휘의 단계적 효과를 설명할 수 있다. 
팀의 역량과 팀웍을 강화하기 위해 필요한 팀 리더십 역량에 대해 설명할 수 있다. 
조직의 효율적인 관리를 통한 성과 향상과 조직성장의 리더십 역량에 대해 설명할 수 있다.</t>
  </si>
  <si>
    <t xml:space="preserve">1. 관포지교에서 배우는 리더십의 의미 통찰
2. 재상 자산의 관맹상제 고사와 리더의 기본태도
3. 진나라 문공의 공원득위 고사와 리더십 영향력 발휘
4. 재상 안영의 추기급인 고사와 리더의 역할 이해
5. 오나라 합려의 일모도원 고사와 임파워먼트 리더십
6. 소진장의의 고사와 리더의 권한 확대 방법
7. 초나라 장왕의 불비불명 고사와 팀 목표 관리의 리더십
8. 내우외환의 고사와 리더의 의사결정 역량 통찰
9. 진나라 목공의 원입골수의 고사와 신뢰리더십
10. 초나라 재상 손숙오의 음덕양보 고사와 소통의 리더십
11. 손방투지의 고사와 귀곡선생에게 배우는 코칭역량
12. 오기장군의 연저지인 고사와 조직단합을 위한 서번트리더십
13. 추기의 문전약시 고사와 리더십을 위한 팔로워십의 이해
14. 조나라 조괄의 지담상병 고사에서 배우는 상황대응 리더십
15. 조나라 인상여와 염파의 문경지교 고사와 갈등관리 리더십
16. 진시황을 낳은 여불위의 기화가거 고사와  변화관리 리더십
</t>
  </si>
  <si>
    <t>박재희(민족문화컨텐츠연구원 원장)</t>
  </si>
  <si>
    <t>http://211.214.160.56/guest/tongseop1_leadership/01/0101.html</t>
  </si>
  <si>
    <t>나무가 아닌 숲을 보라! 리더십 스펙트럼의 비밀</t>
  </si>
  <si>
    <t xml:space="preserve">본 과정은 리더십의 본질을 존중하면서도 급변하고 있는 현대경영의 흐름에 능동적으로 대응할 수 있도록 리더십의 본질적 실천영역을 7가지 관점으로 분류하여 세부적인 내용을 담았다.
</t>
  </si>
  <si>
    <t>리더십의 요인을 경영학 관점으로 접근하여 종합적 이해를 도모하고, 조직에서 필요로 하는 역량을 강화하고자 하는 직원</t>
  </si>
  <si>
    <t>급변하고 있는 현대 경영의 흐름 별 요소를 이해하여, 상호 보완적인 관계 속에서 유능한 리더에게 요구되는 요소을 효과적으로 활용할 수 있다. 
(조직 측면) 리더십의 본질적 실천영역을 7가지 관점으로 분류하여 경영환경에 필요한 구체적인 체계를  확립할 수 있다.
(리더 측면) 실천영역 7가지 법칙별 제공된 전략을 우리 현실에 맞게 업무환경에 적용하여 우리 조직의 경쟁력을 강화할 수 있다.
(구성원 측면) 조직에서 요구하고 있는 리더의 종합적인 분석과 대응능력을 강구하여 리더로써 경쟁력 제고방안을 모색할 수 있다.</t>
  </si>
  <si>
    <t>1. 리더십의 구성체계와 통합모형_x000D_
2. 선택과 집중을 위한 리더십 통찰_x000D_
3. 경영환경의 구성체계와 신속한 대응_x000D_
4. 정보 속 종합적 판단을 이끄는 통계의 분석 _x000D_
5. 합리적인 의사결정을 위한 리더의 전략_x000D_
6. 혁신을 위한 조직적 비전개발 전략
7. 위기관리 능력의 DNA_x000D_
8. 성공적 위기관리의 사례분석_x000D_
9. 위기관리와 리더의 사회적 책임_x000D_
10. 효과적인 비즈니스 커뮤니케이션의 기본적 이해_x000D_
11. 인적자원의 선발과 관리체계_x000D_
12. 조직관리의 원칙과 조직리더십_x000D_
13. 웃는 직원, 웃는 회사, 기업문화 혁신 전략_x000D_
14. 내부고객을 만족시키는 경쟁력_x000D_
15. 브랜드전략과 서비스 리더십의 행동 전략_x000D_
16. 고객만족을 넘어 고객감동으로_x000D_
17. 차별화된 리더 브랜드를 수립하는 전략</t>
  </si>
  <si>
    <t>이영관(순천향대학교 교수)</t>
  </si>
  <si>
    <t>http://guest.thermp.co.kr:8080/renewal/tree/guest.html</t>
  </si>
  <si>
    <t>경영</t>
    <phoneticPr fontId="5" type="noConversion"/>
  </si>
  <si>
    <t>리더십</t>
    <phoneticPr fontId="5" type="noConversion"/>
  </si>
  <si>
    <t>계층리더십</t>
    <phoneticPr fontId="5" type="noConversion"/>
  </si>
  <si>
    <t xml:space="preserve">뉴노멀 시대의 리더십 핵심스킬 </t>
  </si>
  <si>
    <t>팀장이 새로운 시대를 살아가는 방법!! 사회적인 변화에 대응하는 팀장들의 고충, 슬기롭게 헤쳐 나갈 수 있는 방법은 무엇인가? 근로시간 단축 및 세대차이를 극복하고 몰입을 통해 성과를 창출하는 방법을 현업 팀장들의 속내를 통해 속속들이 들여다보며 현실적인 해결책을 알려드립니다.</t>
  </si>
  <si>
    <t>팀장 및 예비 팀장
조직의 리더</t>
  </si>
  <si>
    <t>수축사회의 특징을 통해 팀 환경 변화에 대응력을 기를 수 있다.
분석 중심에서 해결책 중심의 일하는 방식으로 개선할 수 있다.
일관성 있는 원칙과 기준을 가지고 조직을 이끌 수 있다.</t>
  </si>
  <si>
    <t>1. "내가 알던 상식이 막상 닥쳐 보니 현실과 다른 이유는 무엇인가요?”
2. "팀장의 업무부담은 왜 더 심해지기만 할까요?”
3. “자부심, 사명감, 기대감을 만드는 방법은 없을까요?”
4. “팀장의 가장 중요한 역할은 실적 아닌가요?”
5. “왜 내가 하는 말에 힘이 실리지 않을까요?”
6. “불필요한 업무는 무엇이고 어떻게 줄일 수 있을까요?”
7. “팀장의 지시를 가볍게 생각하고 일하는 팀원을 어떻게 바꿀 수 있을까요?”
8. “일하는 스타일이 다른 직원들, 불필요한 갈등을 줄일 수 있는 방법은 없을까요?”
9. “저성과자의 역량을 어떻게 올릴 수 있을까요?”
10. “일 잘하는 팀의 직원들은 어떻게 행동하나요?”
11. “개인주의 성향이 강하고 어려운 일은 회피하는 젊은 직원들과 어떻게 소통해야 할까요?”
12. "팀원들보다 팀장이 더 눈치 보는 상황, 정상인가요?”
13. “임원 때문에 팀장의 리더십이 약화되는데 방법이 없을까요?”
14. “최고의 팀을 만드는 가장 중요한 요소는 무엇입니까?"
15. “탄탄한 조직력을 갖춘 경쟁력 있는 팀을 만드는 방법은 무엇입니까?”
16. “상황변화에 따라 의사결정을 바꾸는 게 부담 됩니다. 나는 일관성이 없는 팀장인가요?”</t>
  </si>
  <si>
    <t>http://guest.thermp.co.kr:8080/html5/newnormal_ls/guest.html</t>
  </si>
  <si>
    <t>A</t>
    <phoneticPr fontId="5" type="noConversion"/>
  </si>
  <si>
    <t>02010101</t>
    <phoneticPr fontId="5" type="noConversion"/>
  </si>
  <si>
    <t>어댑티브 리더십 세트(전5권)</t>
  </si>
  <si>
    <t>슬로워크</t>
  </si>
  <si>
    <t>로널드 A. 하이페츠, 마티 린스키, 알렉산더 그래쇼</t>
  </si>
  <si>
    <t>9791195112609</t>
  </si>
  <si>
    <t>역사적 지도자 14인의 리더십 통찰</t>
  </si>
  <si>
    <t>경영에 인문학적 소양을 접목하는 것은 이제 트렌드를 넘어 대세가 되어 가고 있습니다. 본 과정은 14인의 역사 속의 리더들을 경영학적 관점에서 재해석하여 경영원리에 인문학적 통찰력을 제공하는 것을 목적으로 하고 있습니다.</t>
  </si>
  <si>
    <t>조직의 비전과 경영원칙 수립에 인문학적 통찰력을 필요로 하는 경영자 레벨의 임직원_x000D_
고전의 사례를 통해 조직 관리 능력을 향상시키고자 하는 전 임직원_x000D_
현대 경영에 필요한 리더십을 고전의 지혜에서 탐구해 보고자 하는 전 임직원_x000D_</t>
  </si>
  <si>
    <t>리더의 역할 및 리더십의 정의와 중요성에 대해 이해하고 설명할 수 있다._x000D_
역사적 인물들의 리더십을 통해 다양한 리더십 항목을 이해하고, 이를 상황에 맞도록 실무에 적용할 수 있다._x000D_
조직의 성공과 리더십의 상관관계를 이해하고, 조직의 발전에 도움이 되는 리더로 거듭날 수 있다.</t>
  </si>
  <si>
    <t>1. 보편성을 깨우쳐 조직 변화를 이끌라 : 공자편_x000D_
2. 솔선하여 위기와 한계를 돌파하라 : 이순신 편_x000D_
3. 강한 의지로 조직 성장과 창의를 주도하라 : 세네카편 (1)_x000D_
4. 강한 의지로 조직 성장과 창의를 주도하라 : 세네카편 (2)_x000D_
5. 직원을 셀프리더로 양성하는 슈퍼리더십 : 석가모니편 (1)_x000D_
6. 직원을 셀프리더로 양성하는 슈퍼리더십 : 석가모니편 (2)_x000D_
7. 법,술,세 사상으로 조직관리의 기초를 확립하라 : 한비자편_x000D_
8. 리더의 입지를 강화하여 인사와 조직을 관리하라 : 마키아벨리편_x000D_
9. 솔선수범과 부드러운 개입의 서번트 리더십 : 제갈공명편_x000D_
10. 부드럽게 달구되 원칙에는 엄격 하라 : 이나모리 가즈오편 (1)_x000D_
11. 부드럽게 달구되 원칙에는 엄격 하라 : 이나모리 가즈오편 (2)_x000D_
12. 잠재력을 일깨우는 코칭과 멘토링의 달인이 되라 : 지눌편_x000D_
13. 오로지 조직 목표만을 위해 매진하는 카리스마 리더 : 비스마르크편_x000D_
14. 상황을 읽어내는 탁월한 결단의 리더 : 카이사르편
15. 경쟁에서 이기는 전략을 주도하라 : 손자편 (1)_x000D_
16. 경쟁에서 이기는 전략을 주도하라 : 손자편 (2)_x000D_
17. 조직을 비전으로 이끌고 현장에 눈을 두라 : 처칠편_x000D_
18. 현장 중심의 리더가 되라 : 클라우제비츠편_x000D_
19. 사례 학습 : 경영의 히든 챔피언이 만드는 강한 조직들 (1)_x000D_
20. 사례 학습 : 경영의 히든 챔피언이 만드는 강한 조직들 (2)_x000D_
21. 미래기업과 리더_x000D_
22. 글로벌 시대의 리더십</t>
  </si>
  <si>
    <t>유필화(성균관대학교 경영전문대학원 SKK GBS 부학장)</t>
  </si>
  <si>
    <t>http://guest.thermp.co.kr:8080/14ls/guest.html</t>
    <phoneticPr fontId="5" type="noConversion"/>
  </si>
  <si>
    <t>경영</t>
    <phoneticPr fontId="5" type="noConversion"/>
  </si>
  <si>
    <t>리더십</t>
    <phoneticPr fontId="5" type="noConversion"/>
  </si>
  <si>
    <t>계층리더십</t>
    <phoneticPr fontId="5" type="noConversion"/>
  </si>
  <si>
    <t>인정받는 멀티플레이어의 Followership 발휘하기</t>
  </si>
  <si>
    <t>초급</t>
    <phoneticPr fontId="5" type="noConversion"/>
  </si>
  <si>
    <t>조직에 있어서 결정의 순간은 리더의 몫이지만 그 결정이 있기까지 리더는 조직의 모든 분위기를 살펴야 하고, 업무를 진행할 만한 조직원(여기서 팔로워)들이 누가 있으며, 그들의 업무 수준이 어떤지를 끊임없이 살펴야 한다. 
그리고 이를 통해 알아낸 정보가 결정에 가장 큰 영향을 미치게 된다. 이쯤 되면 조직의 향방을 정하는 것은 리더의 결정이지만, 그 리더의 결정을 좌우하는 것은 팔로워라고 할 수 있다. 
그렇기에 한 학자는 조직에 있어서 리더와 팔로워와의 관계에 대해 다음과 같이 말하고 있다. “조직이 정상적으로 굴러가기 위해서는 
리더의 ‘전략적이고 이성적인 판단’이 매우 중요하지만, 그보다 더 중요한 것은 그 ‘판단’을 진심으로 따를 것이냐 아니냐를 결정하는 팔로워들의 ‘심정적 동의’ 행위이다.”</t>
  </si>
  <si>
    <t>다양한 업무에 참여하게 될 신입사원
업무수행능력을 향상시켜 핵심인재가 되고자 하는 기존 사원, 관리자, 임직원들</t>
  </si>
  <si>
    <t>조직 속에서의 성공과 생존 방법을 리더와의 상호 보완 할 수 있는 동조의 힘을 Followership을 통해 조직의 성과 창출에 기여한다.
기업이 원하는 조직원으로 기업의 목표달성을 위하여 능동적으로 따라가는 Followership의 개념을 이해하고, 팔로워의 매니지먼트 스킬을 활용할 수 있다. 
핵심인재인 멀티플레이어로써 현안의 과제를 스스로 발굴하여 해결할 수 있는 능동적 팔로워로 성장할 수 있다.</t>
  </si>
  <si>
    <t>1. 리더를 만드는 힘, 팔로워십
2. 조직이 바라는 능동적인 팔로워란?
3. 팔로워의 매니지먼트1_리더의 성과는 팔로워가 만든다
4. 팔로워의 매니지먼트2_리더와 부하의 협력관계가 중요하다
5. 팔로워의 매니지먼트3_인간관계의 범위를 확장하라.①
6. 팔로워의 매니지먼트3_인간관계의 범위를 확장하라.②
7. 팔로워의 매니지먼트4_긍정 에너지를 얻는 갈등 관리의 힘
8. 멀티플레이어 역량1_조직에 필요한 멀티플레이 팔로워
9. 멀티플레이어 역량2_~ 목표달성을 위한 책임감
10. 멀티플레이어 역량3_의사결정에 필요한 정보관리
11. 멀티플레이어 역량4_원활한 커뮤니케이션
12. 혼자 성공하지 말고 함께 성공하라
13. 조직과 상사를 움직이는 충성심
14. 조직의 문제해결에 대처하는 팔로워가 되라</t>
  </si>
  <si>
    <t>이계옥(현 ㈜ DA-WIN /대표이사)</t>
  </si>
  <si>
    <t>http://guest.thermp.co.kr:8080/followership/guest.html</t>
  </si>
  <si>
    <t>02020201</t>
    <phoneticPr fontId="5" type="noConversion"/>
  </si>
  <si>
    <t>[핵심리더양성코스] 협업소통 리더십</t>
  </si>
  <si>
    <t>중간관리자로서 브릿지 리더십과 협업 소통의 중요성을 이해한다.
현장에서 발생하는 부서간, 상하간 갈등사례에 따른 협업소통 방법을 학습하고 효과적인 전략을 모색한다.
구성원의 발달단계를 구분하고 그에 맞는 리더십 유형을 학습한다.
효과적인 리더십을 발휘하기 위한 방법을 모색한다.</t>
  </si>
  <si>
    <t>1. 통합을 이끄는 협업소통리더십
2. 협업을 가로막는 장벽 
3. 교류분석을 통한 자기이해
4. 스트로크와 협업소통
5. 갈등과 심리게임
6. 부서간 협업소통
7. 상하간 협업소통
8. 협업 소통문화 형성
9. 상황대응리더십의 이해
10. 구성원의 발달단계
11. 구성원의 발달단계 특성과 요구
12. 상황대응리더십 모델
13. 상황대응리더십 매칭과 리더십 전략 1(S1, S2)
14. 리더십 전략 2(S3, S4) 동기부여 방법
15. 효과적인 임파워먼트 방법
16. 성과지향 파트너십</t>
  </si>
  <si>
    <t>http://www.e-kpc.or.kr/eduport/contents2/11460/guest.htm</t>
  </si>
  <si>
    <t>N</t>
    <phoneticPr fontId="5" type="noConversion"/>
  </si>
  <si>
    <t>[핵심리더양성코스] 전략적 리더십</t>
  </si>
  <si>
    <t>수많은 전문가들과 기업인들은 변화하지 않으면 21세기에 생존하지 못할 것이라고 말하고, 다양한 변화 관리 방법과 전략 기법들이 소개되고 있다. 기업들은 너나 할 것 없이 변화의 물결에 동참하고 있지만, 변화에 성공하는 기업은 30%에도 미치지 못한다고 한다. 기업들이 성공적인 변화를 열망하지만 잘 안되는 근본적인 이유는 조직 구성원들이 전략적 마인드를 갖추고 있지 못한 것에 기인한다. 본 과정은 전략적 사고의 다양한 모델을 이해하고, 조직이 당면한 문제를 분석하고 해결방안을 찾는 방법을 제공한다.</t>
  </si>
  <si>
    <t>과장, 차장, 부장, 임원급</t>
  </si>
  <si>
    <t>전략적 사고의 필요성을 인식하고 현업 문제에 활용할 수 있다.
전략적 사고에 도움을 주는 다양한 모델과 도구(tool)를 이해하고 실전에 적용할 수 있다. 
올바른 의사결정을 방해하는 주요 요인들을 파악할 수 있다. 
올바른 의사결정에 도움을 주는 다양한 모델들을 이해하고 실전에 적용할 수 있다.</t>
  </si>
  <si>
    <t>1. 전략적 사고의 이해
2. 전략적 사고의 기반(1) 통합적 사고
3. 전략적 사고의 기반(2) 분석적 사고
4. 전략적 사고의 핵심(1) 경쟁 중심의 사고
5. 전략적 사고의 핵심(2) 역량 중심의 사고
6. 전략적 사고의 핵심(3) 고객가치 중심의 사고
7. 전략적 사고의 확장: 혁신적 사고
8. 전략적 사고의 적용
9. 의사결정의 기초
10. 사고방식의 이해
11. 현실부정의 원인과 대응
12. 근거 중심의 의사결정
13. 불확실성 하의 의사결정
14. 개인 의사결정의 함정
15. 집단 의사결정의 함정
16. 의사결정과 실행</t>
  </si>
  <si>
    <t>이동현
가톨릭대학교 경영학과 교수</t>
  </si>
  <si>
    <t>http://www.e-kpc.or.kr/eduport/contents2/11463/guest.htm</t>
  </si>
  <si>
    <t>경영</t>
    <phoneticPr fontId="5" type="noConversion"/>
  </si>
  <si>
    <t>리더십</t>
    <phoneticPr fontId="5" type="noConversion"/>
  </si>
  <si>
    <t>계층리더십</t>
    <phoneticPr fontId="5" type="noConversion"/>
  </si>
  <si>
    <t>[계층교육 시리즈] 변화의 시대, 스스로 성장하는 신입사원</t>
  </si>
  <si>
    <t>초급</t>
    <phoneticPr fontId="5" type="noConversion"/>
  </si>
  <si>
    <t>변화의 시대! 직원들의 자발적인 변화와 실행을 촉발시키기 위한 내용을 계층별로 정리하였으며, 다년간 기업에서 인사실무자로 일하면서 경험한 실질적인 이슈들과 컨설턴트로서 기업의 다양한 문제를 해결하면서 정리했던 원리들을 균형 있게 다룬 과정이다.</t>
  </si>
  <si>
    <t>조직 구성원으로서 필요한 핵심 역량을 조기에 체득하고자 하는 신입사원_x000D_
업무수행과 퍼포먼스 향상에 필요한 필수 스킬을 습득하고자 하는 입사 2년차 이하 사원급
조직의 핵심 인재로 성장해 나가고자 하는 신입사원</t>
  </si>
  <si>
    <t xml:space="preserve">4차 산업혁명 시대에 필요한 인재상을 이해할 수 있다._x000D_
프로페셔널이 고민해야 하는 영역을 이해하고 적용할 수 있다. _x000D_
프로페셔널에게 필요한 스킬을 함양할 수 있다. </t>
  </si>
  <si>
    <t>1. 4차 산업혁명 시대에 필요한 인재가 되라
2. 강점에서 시작하라
3. 체계적으로 강점을 관리하라
4. 가치경영의 중요성을 이해하라
5. 조직의 가치를 연결하라
6. 고객을 이해하라
7. 고객 관계를 관리하라
8. 팀으로 일하라
9. 협업 스킬을 강화하라
10. Work skill 마스터하기 - 똑똑한 보고
11. Work skill 마스터하기 - 효율적인 문서작성
12. Human skill 마스터하기- 프로의 커뮤니케이션
13. 퍼실리테이턴트의 넛지</t>
    <phoneticPr fontId="5" type="noConversion"/>
  </si>
  <si>
    <t>http://guest.thermp.co.kr:8080/h_struct/guest.html</t>
  </si>
  <si>
    <t>동기부여</t>
    <phoneticPr fontId="5" type="noConversion"/>
  </si>
  <si>
    <t>[핵심리더양성코스] 팀장 코칭 리더십</t>
  </si>
  <si>
    <t>“고성과를 내는 실무자가 관리자로 승진했을 때에도 과연 높은 성과를 내는가?”라는 질문에 대해 조직관리 차원에서 “그렇다”라는 답변을 내놓기 힘든 것이 사실입니다. 실무자에서 관리자로의 승진과 동시에 요구되는 것은 관리자에 적합한 역할을 인지하고, 그에 맞는 역할을 수행하는 것입니다. 본 과정은 조직에서 이제 막 관리자로 역할이 전환된 신임 관리자에게 요구되는 리더십 강화를 위한 내용으로 구성되었습니다. 따라서 신임관리자로서 코칭적 관점에 기반, 구성원과의 활발한 커뮤니케이션 능력을 향상시킬 수 있습니다.</t>
  </si>
  <si>
    <t>실무자에서 관리자로 역할이 전환된 신임 관리자
팀장으로서 팀원들에게 코칭을해야하는 역할을 부여받은 팀장
리더의 역할을 처음 부여받아 이를 명확히 이해하지 못한 관리자</t>
  </si>
  <si>
    <t>조직관리자로서의 역할정립을 위한 기초를 함양하여 리더상 구축에 활용할 수 있다.
조직내 상황에 맞는 다양한 리더상을 습득하여 현업의 다양한 상황에 맞게 유연하게 대응할 수 있다.
공감적 소통을 통하여 조직의 결속을 강화하는 중추적인 역할을 할 수 있다.</t>
  </si>
  <si>
    <t>1. 팀장의 역할
2. 패러다임과 경영이슈의 변화
3. 리더십의 변화
4. 코칭 이해하기
5. 리더부터 리셋하라
6. 팀의 역량을 강화하라
7. 휴먼네트워크를 개편하라
8. 팀을 새로이 활성화하라
9. 관찰하고 지시하라
10. 경청으로 마음을 얻어라
11. 질문으로 생각을 바꾸어라
12. 피드백으로 행동을 변화하라
13. 프로세스를 활용하여 코칭하라
14. 팀원의 유형에 따라 코칭하라
15. 상황을 고려하여 코칭하라
16. 새로운 시대의 리더가 되기 위해 셀프코칭하라</t>
  </si>
  <si>
    <t>김신우
세계화 전략연구소 센터장
생산성본부 전임교슈(영업/마케팅/코칭)
중소기업유통센터 전문
Business/Career Coach(KPC) (한국세일즈코치협회 부회장)(한국커리어코치협회 이사)</t>
  </si>
  <si>
    <t>http://www.e-kpc.or.kr/eduport/contents/1451/guest/01_01.html</t>
  </si>
  <si>
    <t>[핵심리더양성코스] 팀장 코칭 리더십</t>
    <phoneticPr fontId="5" type="noConversion"/>
  </si>
  <si>
    <t>한국생산성본부</t>
    <phoneticPr fontId="5" type="noConversion"/>
  </si>
  <si>
    <t>김신우</t>
    <phoneticPr fontId="5" type="noConversion"/>
  </si>
  <si>
    <t>1028205476291</t>
    <phoneticPr fontId="5" type="noConversion"/>
  </si>
  <si>
    <t>동기부여</t>
    <phoneticPr fontId="5" type="noConversion"/>
  </si>
  <si>
    <t>차세대 리더를 육성하는 멘토링 기술</t>
  </si>
  <si>
    <t>기업 및 조직 내에서 차세대 리더를 육성하고 지도하는 문제는 오래전부터 화두가 된 사항입니다. 본 과정은 리더 후보자 육성 책임자나 신입사원을 안정적이고 조기에 적응할 수 있도록 지도해 줄 수 있는 선배사원들을 위한 과정입니다.  
멘토링의 중요성과 효과를 이해하고 조직에 적용할 수 있게 하며, 일반적인 멘토링 프로세스와 스킬을 체계적으로 이해하고 활용할 수 있는 능력 배양합니다. 또한, 멘토링 실행계획 수립과 활동계획서를 작성해 보며, 사후관리 방안을 모색해봄으로써 조직 내에서 적용할 수 있는 부분들을 효과적으로 확인할 수 있습니다.</t>
  </si>
  <si>
    <t>대리급 이상 ~ 임원급 
(조직의 리더 후보자 육성 책임자, 신입사원이 조직에 안정적이고 조기에 적응할 수 있도록 지도해 줄 수 있는 선배사원)</t>
  </si>
  <si>
    <t>멘토링의 중요성과 효과를 이해하고 조직에 적용할 수 있게 함    
멘토링 프로세스와 스킬을 체계적으로 이해하고 활용할 수 있는 능력 배양  
멘토링을 실행계획을 수립하고 결과를 평가 및 관리할 수 있는 역량 배양</t>
  </si>
  <si>
    <t>1. 멘토링의 이해 Ⅰ
2. 멘토링의 이해 II
3. 멘토링 프로세스
4. 멘토-멘티 상호이해 및 관계구축
5. 멘토 코칭스킬 Ⅰ
6. 멘토 코칭스킬 Ⅱ
7. 멘티의 성장목표
8. 멘토링 실행계획 및 Follow up</t>
  </si>
  <si>
    <t>김기흥
한국멘토링코칭센터 전문코치</t>
  </si>
  <si>
    <t>http://www.e-kpc.or.kr/eduport/contents2/11214/guest.htm</t>
  </si>
  <si>
    <t>조직몰입을 위한 동기부여와 임파워먼트</t>
  </si>
  <si>
    <t>동기부여의 중요성과 효과를 이해하고 조직에 적용할 수 있게 하며, 동기부여 프로세스와 스킬을 체계적으로 이해하고 활용할 수 있는 능력 배양합니다. 또한, 동기부여를 위한 실행계획 수립과 활동계획서를 작성해 보며, 사후관리 방안을 모색해봄으로써 조직 내에서 적용할 수 있는 부분들을 효과적으로 확인할 수 있습니다.</t>
  </si>
  <si>
    <t>입사 내 5년차 미만의 사원, 주임, 대리</t>
  </si>
  <si>
    <t>인간 행동과 동기의 다양의 차원의 이해를 통하여 조직 구성원의 실천현장에서의 삶의 질 향상을 위한 아이디어를 공유한다.
인간 동기에 대한 내용적 관점과 과정적 관점을 토대로 개인과 조직의 바람직한 성과창출을 이끌어 낼 수 있는 실천적 지식 모델을 습득한다.</t>
  </si>
  <si>
    <t>1. 동기부여란 무엇인가
2. 동기부여 이론의 변천
3. 동기부여 내용이론(1)
4. 동기부여 내용이론(2)
5. 동기부여 내용이론(3)
6. 동기부여 과정이론(1)
7. 동기부여 과정이론(2)
8. 조직몰입과 임파워먼트</t>
  </si>
  <si>
    <t>이규영
지식생태연구소 소장</t>
  </si>
  <si>
    <t>http://www.e-kpc.or.kr/eduport/contents2/11294/guest.htm</t>
  </si>
  <si>
    <t>리더십 리모델링, “팀장님, 힘 좀 빼세요!”</t>
  </si>
  <si>
    <t>팀장은 자주 통제와 관리를 통해 팀원에게서 성과를 이끌어내려고 한다. 부하직원들을 다루는 효과적인 방법처럼 보인다. 그런데 팀원들의 불만이 터져 나오고 성과가 전과 같지 않으면, 리더의 불안감은 커져만 가고 통제와 관리의 강도가 세진다. 본 과정은 리더가 ‘해야 할 일’이 아닌 ‘하지 말아야 할 일’에 집중한다. 심플해지자. 합리적이고 현명한 리더가 되기 위한 방법이다</t>
  </si>
  <si>
    <t>리더십 역량을 통해 조직의 성과를 높이고자 하는 팀장 및 관리자
자신의 리더십을 점검하고, 조직에 긍정적 영향력을 발휘하려는 팀장 및 관리자</t>
  </si>
  <si>
    <t xml:space="preserve">리더십의 본질을 파악하고 불필요한 요소를 제거하여 조직에 필요한 리더십으로 최적화할 수 있다. 
사례와 심리실험 등을 통해 기존 리더십의 상식을 역설적 관점에서 재조명할 수 있다. </t>
  </si>
  <si>
    <t>1. 프롤로그. 리더십을 고민하는 팀장님에게
2. 붕어빵 직원을 만드는 통제와 관리
3. 판단을 빼세요, 베스트 직원을 망치고 싶지 않다면
4. 의사결정을 빼세요, 자신의 옳음에 중독되고 싶지 않다면
5. 말을 빼세요, 조직의 성과를 높이고 싶다면
6. 직원의 불안감을 빼세요, 부하직원과 소통하고 싶다면
7. 자신감을 빼세요, 무지에서 벗어나고 싶다면
8. 교만을 빼세요, 겸손함을 갖추고 싶다면
9. 권력을 빼세요, 악질 보스가 되고 싶지 않다면
10. 악행을 빼세요, 스스로 바보가 되고 싶지 않다면
11. 인센티브를 빼세요, 창조적 팀을 만들고 싶다면
12. 야근을 빼세요, 생산성을 높이고 행복해지고 싶다면
13. 직원에게 이니셔티브를 주고 기다리세요
14. 에필로그. 우리가 일하는 이유</t>
  </si>
  <si>
    <t>김인수(매일경제 기자)</t>
  </si>
  <si>
    <t>http://guest.thermp.co.kr:8080/contents16/teamleader/guest.html</t>
  </si>
  <si>
    <t>뺄셈의 리더십 : 빼는게 더하는 거다</t>
    <phoneticPr fontId="5" type="noConversion"/>
  </si>
  <si>
    <t>명태</t>
    <phoneticPr fontId="5" type="noConversion"/>
  </si>
  <si>
    <t>김인수</t>
    <phoneticPr fontId="5" type="noConversion"/>
  </si>
  <si>
    <t>9791195607631</t>
    <phoneticPr fontId="5" type="noConversion"/>
  </si>
  <si>
    <t>경영</t>
  </si>
  <si>
    <t>동기부여</t>
  </si>
  <si>
    <t>핵심만 콕! 동기부여와 임파워먼트</t>
  </si>
  <si>
    <t>우리 팀은 서로 서로 동기를 부여하고 있을까? 아니면 동기를 깎아먹고 있을까? 상사가 부하에게, 부하가 상사에게, 동료끼리 서로 동기를 부여할 수 있다면 얼마나 좋을까? 또한 이를 위해 리더와 팔로워가 각각 해야 할 임무와 역할을 정확히 이해하고 전념하면 얼마나 보람찰까? 상호동기부여 조직을 만들기 위해 필요한 구성원의 역할을 이해하고 적절한 임파워먼트로 신바람 나는 조직을 만드는 해법을 이해한다.</t>
  </si>
  <si>
    <t>서로 동기부여가 잘 이루어지는 상호동기부여 조직을 만들고자 하는 모든 임직원</t>
  </si>
  <si>
    <t>동기부여의 의미에 대해 이해하고, 스스로 동기를 부여하기 위한 성과관리가 필요한 이유와 방법을 이해하고 설명할 수 있다.
동기부여를 통한 전략의 개념과 올바른 전략 수립 프로세스를 이해하고 업무에 활용할 수 있다.
구성원 서로 동기를 부여하는 상호동기부여 조직을 이해하고, 팔로워 및 리더에게 요구되는 동기부여의 자세와 임파워먼트 기술을 이해하고 적용할 수 있다.</t>
  </si>
  <si>
    <t>1. 동기부여의 입체적 이해
2. 동기를 스스로 부여하라
3. 신뢰로 동기를 부여하라
4. 상호 동기부여 조직을 만들어라
5. 동기부여, 목표로 시작하라
6. 동기부여를 위한 전략 코칭
7. 동기부여를 위한 전략 실행
8. 동기부여를 위한 커뮤니케이션</t>
  </si>
  <si>
    <t>김상배</t>
  </si>
  <si>
    <t>http://guest.thermp.co.kr:8080/core_k7/guest.html</t>
  </si>
  <si>
    <t>밀어주고 당겨주는 코칭과 멘토링의 모든 것</t>
  </si>
  <si>
    <t>실무 현장에서는 코칭가 멘토링을 정확히 이해하여 적절한 상황에 이 두 스킬이 함께 활용되어 질 때 상호 의도한 결과를 얻을 수 있다. 본 과정은 그간 정확한 구분 없이 혼용되어 온 코칭과 멘토링 개념을 정확히 이해하게 하며, 이를 바탕으로 효과적인 조직관리 스킬을 제공해드립니다.</t>
  </si>
  <si>
    <t>중간관리자 및 팀장
승진을 대비 하는 예비 관리자
경영 및 인사조직 관리자</t>
  </si>
  <si>
    <t>조직에서 빈번하게 발생할 수 있는 상황을 직접 멘토 코칭함으로써 실무 현장에서의 다양한 의사소통 기술을 파악할 수 있다.
일방적인 지시와 제어를 통한 조직관리에서 탈피하여 쌍방향적 의사소통 구조를 익힐 수 있다. 
성과관리를 위한 피드백과 피드포워드 기법의 핵심 요소를 이해하여, 직무 사전과 사후에 적절한 진단과 평가를 수행할 수 있다.</t>
  </si>
  <si>
    <t>1. 우리는 왜 멘토코치가 되어야 하는가?
2. 관점 바꿔보기_경력에 비해 성과가 안 나오는 직원 
3. 상황 대응 스킬_유능하지만 후배를 제대로 지도 못하는 직원 1편
4. 상황 대응 스킬_유능하지만 후배를 제대로 지도 못하는 직원 2편
5. 경청 스킬_불필요한 때에도 끝까지 들어야 하나요? 1편
6. 경청 스킬_불필요한 때에도 끝까지 들어야 하나요? 2편
7. 질문 스킬_의견을 잘 말하지 않는 직원과의 대화 
8. 피드백 스킬_직원의 태도 변화가 필요할 때 1편
9. 피드백 스킬_직원의 태도 변화가 필요할 때 2편
10. 피드포워드 스킬_지시한 대로 업무를 수행하지 못하는 직원 1편
11. 피드포워드 스킬_지시한 대로 업무를 수행하지 못하는 직원 2편
12. 유형별 대응스킬_서로 다른 직원들을 효과적으로 지원하기 1편
13. 유형별 대응스킬_서로 다른 직원들을 효과적으로 지원하기 2편
14. 동기부여 스킬_의욕이 없는 직원의 동기 유발 
15. 성과관리 스킬_승진 심사에서 탈락하여 의기소침해진 직원과의 대화 1편
16. 성과관리 스킬_승진 심사에서 탈락하여 의기소침해진 직원과의 대화 2편
17. 이럴 땐 이렇게. 지지적 피드백편 
18. 이럴 땐 이렇게. 교정적 피드백편 
19. 이럴 땐 이렇게. 효과적인 의사소통편 
20. 이럴 땐 이렇게. 직원 육성편 
21. 이럴 땐 이렇게. 성과 관리편 
22. 실전 멘토 코칭 1
23. 실전 멘토 코칭 2
24. 멘토코치의 역할을 성공적으로 수행하기 위한 자세</t>
  </si>
  <si>
    <t>이은주</t>
  </si>
  <si>
    <t>http://guest.thermp.co.kr:8080/recombi/coamen/guest.html</t>
    <phoneticPr fontId="5" type="noConversion"/>
  </si>
  <si>
    <t>동기부여</t>
    <phoneticPr fontId="5" type="noConversion"/>
  </si>
  <si>
    <t>[핵심리더양성코스] 동기부여 리더십</t>
  </si>
  <si>
    <t>초급</t>
    <phoneticPr fontId="5" type="noConversion"/>
  </si>
  <si>
    <t>기업 및 조직 내에서 차세대 리더를 육성하고 지도하는 문제는 오래전부터 화두가 된 사항입니다. 본 과정은 리더 후보자 육성 책임자나 신입사원을 안정적이고 조기에 적응할 수 있도록 지도해 줄 수 있는 선배사원들을 위한 과정입니다.  
동기부여 및 멘토링의 중요성과 효과를 이해하고 조직에 적용할 수 있게 하며, 동기부여 프로세스와 스킬을 체계적으로 이해하고 활용할 수 있는 능력 배양합니다. 또한, 동기부여를 위한 실행계획 수립과 활동계획서를 작성해 보며, 사후관리 방안을 모색해봄으로써 조직 내에서 적용할 수 있는 부분들을 효과적으로 확인할 수 있습니다.</t>
  </si>
  <si>
    <t>대리급 이상 ~ 임원급
조직의 리더 후보자 육성 책임자
선배사원(신입사원이 조직에 안정적이고 조기에 적응할 수 있도록 지도해 줄 수 있는 선배사원)</t>
  </si>
  <si>
    <t>인간 행동과 동기의 다양의 차원의 이해를 통하여 조직 구성원의 실천현장에서의 삶의 질 향상을 위한 아이디어를 공유한다.
인간 동기에 대한 내용적 관점과 과정적 관점을 토대로 개인과 조직의 바람직한 성과창출을 이끌어 낼 수 있는 실천적 지식 모델을 습득한다. 
멘토링의 중요성과 효과를 이해하고 조직에 적용할 수 있다.    
멘토링 프로세스와 스킬을 체계적으로 이해하고 활용할 수 있다.  
멘토링을 실행계획을 수립하고 결과를 평가 및 관리할 수 있다.</t>
  </si>
  <si>
    <t>1. 동기부여란 무엇인가
2. 동기부여 이론의 변천
3. 동기부여 내용이론(1)
4. 동기부여 내용이론(2)
5. 동기부여 내용이론(3)
6. 동기부여 과정이론(1)
7. 동기부여 과정이론(2)
8. 조직몰입과 임파워먼트
9. 멘토링의 이해(1)
10. 멘토링의 이해(2)
11. 멘토링 프로세스
12. 멘토-멘티 상호이해 및 관계구축
13. 멘토 코칭스킬(1)
14. 멘토 코칭스킬(2)
15. 멘티의 성장목표
16. 멘토링 실행계획 및 Follow up</t>
  </si>
  <si>
    <t>이규영 - 지식생태연구소 소장
김기흥 - 한국멘토링코칭센터 전문코치
            S인재경영연구소 대표컨설턴트
            세종대학교 외래교수</t>
  </si>
  <si>
    <t>http://www.e-kpc.or.kr/eduport/contents2/11461/guest.htm</t>
  </si>
  <si>
    <t>변화관리</t>
    <phoneticPr fontId="5" type="noConversion"/>
  </si>
  <si>
    <t>단순하지만 강력한 회의 퍼실리테이션 스킬</t>
  </si>
  <si>
    <t>수많은 전문가들과 기업인들은 변화하지 않으면 21세기에 생존하지 못할 것이라고 말하고, 다양한 변화 관리 방법과 혁신 기법들이 소개되고 있다. 기업들은 너나 할 것 없이 변화의 물결에 동참하고 있지만, 한 컨설팅 업체에 따르면, 변화에 성공하는 기업은 30%에도 미치지 못한다고 한다. 기업들이 성공적인 변화를 열망하지만 잘 안되는 이유는 무엇보다 조직 구성원들을 변화에 참여시키지 못하는 데 있다. 본 과정은 조직구성원이 조직 변화에 주체적으로 참여하도록 촉진하는 회의 퍼실리테이션 스킬을 향상시키는데 목적을 두고 있다. 이를 위해, 회의운영의 전체 프로세스인 회의 계획 설계, 효과적인 진행, 사후관리 방법의 핵심내용 및 활용 Tool을 체계적으로 제시한다.</t>
  </si>
  <si>
    <t>전 사원 (워크숍 또는 문제해결, 참여형 회의를 통해 창의적 아이디어를 도출하고자 하는 사람)</t>
  </si>
  <si>
    <t>우리의 회의 모습을 진단하고 개선방안을 찾아본다.
효과적인 회의 진행기법과 퍼실리테이션 Skill 및 다양한 아이디어 창출 기법을 체험한다.
회의 프로세스 (계획, 진행, 사후관리)별 퍼실리테이터의 역할을 이해하고 활용한다.</t>
  </si>
  <si>
    <t>1. 회의에 대한 이해
2. 회의 기획/준비하기(Planning)
3. 회의 진행하기(Execution) 1
4. 회의 진행하기(Execution) 2
5. 사후 관리하기(Follow-Up)
6. 회의 퍼실리테이션
7. 회의 퍼실리테이터
8. 회의 퍼실리테이션 스킬</t>
  </si>
  <si>
    <t>류한수
CAP경영컨설팅 변화관리연구소 소장</t>
  </si>
  <si>
    <t>http://www.e-kpc.or.kr/eduport/contents2/10570/guest.htm</t>
  </si>
  <si>
    <t>변화관리</t>
    <phoneticPr fontId="5" type="noConversion"/>
  </si>
  <si>
    <t>가슴으로 변화하고 마음으로 혁신하라</t>
  </si>
  <si>
    <t>초급</t>
    <phoneticPr fontId="5" type="noConversion"/>
  </si>
  <si>
    <t>조직에서 변화와 혁신은 필수불가결한 요소입니다. 모든 계층의 조직원들은 리더의 마인드와 열정을 가지고 변화관리가 시행되어야 합니다. 즉, 조직에서 리더는 변화와 혁신의 프로세스를 제대로 계획하고 추진하여 기대이상의 성과를 창출해내는 사람입니다. 본 과정에서는 성공적인 변화와 혁신을 이루는 과정에 관련된 다양한 요인들을 관리하는 방법을 터득합니다. 변화관리의 원리와 적용사례를 활용한 학습을 통해 행동지침을 수행해나갈 수 있는 역량을 키웁니다.</t>
  </si>
  <si>
    <t>전 사원 / 대리급 이상 권장 (변화와 혁신의 리더십은 모든 계층의 조직원들이 리더의 마인드와 열정을 가지고 실시되어야 한다)</t>
  </si>
  <si>
    <t>리더는 변화와 혁신의 프로세스를 제대로 계획하고 추진하여 기대이상의 성과를 창출해내는 사람이다.
PSIE(싸이)모델을 통하여 성공적인 변화와 혁신을 이루는 과정에 관련된 다양한 요인들을 관리하는 방법을 터득한다.
원리와 적용사례를 활용한 학습을 통해서 행동지침을 습득한다.</t>
  </si>
  <si>
    <t>1. 왜 변화와 혁신의 리더가 필요한가
2. 변화와 혁신, 왜 안 되는가
3. 변화와 혁신 프로세스모델 PSIE(Preparing, Sharing, Implementing, Evaluating)
4. 변화와 혁신을 위한 PSIE 각론: “Preparing”
5. 변화와 혁신을 위한 PSIE 각론: “Sharing”
6. 변화와 혁신을 위한 PSIE 각론: “Implementing”
7. 변화와 혁신을 위한 PSIE 각론: “Evaluating”
8. 결론-변화와 혁신 리더십의 Navigator(혁신과정의 중간점검 포인트)</t>
  </si>
  <si>
    <t>백기복
국민대학교 경영대학 교수</t>
  </si>
  <si>
    <t>http://www.e-kpc.or.kr/eduport/contents2/11284/guest.htm</t>
  </si>
  <si>
    <t>조직을 혁신으로 이끄는 변화관리의 기술</t>
  </si>
  <si>
    <t>수많은 전문가들과 기업인들은 변화하지 않으면 21세기에 생존하지 못할 것이라고 말하고, 다양한 변화 관리 방법과 혁신 기법들이 소개되고 있다. 기업들은 너나 할 것 없이 변화의 물결에 동참하고 있지만, 한 컨설팅 업체에 따르면, 변화에 성공하는 기업은 30%에도 미치지 못한다고 한다. 기업들이 성공적인 변화를 열망하지만 잘 안되는 이유는 무엇보다 조직 구성원들을 변화에 참여시키지 못하는 데 있다. 본 과정은 급변하는 환경을 이해하고 조직구성원으로 조직의 변화에 주체적으로 참여할 수 있는 마인드를 함양시키도록 하고 있다.</t>
  </si>
  <si>
    <t>전 사원 / 대리급 이상 권장 (조직 전체를 보면서 조직의 변화를 주도하기 위한 변화관리 Tool과 Skill을 체득하고자 하는 자)</t>
  </si>
  <si>
    <t>변화관리의 필요성을 인식하고 적극적으로 대응할 수 있다.
변화관리의 프로세스를 이해하고 각 단계별 실행 전략을 수행할 수 있다.
실습과 사례 중심의 학습을 통해서 현업에서의 변화관리 역량을 강화할 수 있다.</t>
  </si>
  <si>
    <t>1. 변화관리의 필요성 인식
2. 변화관리 공식과 프로세스 이해
3. 변화관리 1단계: 변화관리의 필요성 인식
4. 변화관리 2단계: 변화결과 공유
5. 변화관리 3단계: 변화리더십 확보
6. 변화관리 4단계: 저항극복과 참여 유도 
7. 변화관리 5단계: 변화지속성 유지
8. 변화관리 촉진스킬</t>
  </si>
  <si>
    <t>http://www.e-kpc.or.kr/eduport/contents2/10011/guest.htm</t>
  </si>
  <si>
    <t>변화관리</t>
    <phoneticPr fontId="5" type="noConversion"/>
  </si>
  <si>
    <t>조직의 혁신을 주도하는 변화관리</t>
  </si>
  <si>
    <t xml:space="preserve">Change Makes Chance! 
성공하는 조직은 ‘변화’를 기회로 만들어 혁신하지만, 실패하는 조직은 ‘변화’를 위협으로 느껴 회피합니다. 경영환경에서도 빠른 변화와 혁신이 강조되지만 생각만큼 쉽지 않은 것이 변화관리입니다. 리더의 모호하고 추상적인 변화 목표 제시, 업무 환경의 영향력에 대한 과소평가 등은 변화와 혁신을 저해하는 주요 원인이 됩니다. 본 과정에서는 융·복합 지식생태계에서 생존을 위해 요구되는 변화행동에 초점을 맞춰, 그 행동을 촉진하기 위해 필요한 변화실행방법을 단계별로 나누어 제시하였습니다. 이를 통해 환경변화를 적극적으로 수용하고, 변화를 리드하면서, 변화에 대한 저항을 극복할 수 있는 역량을 함양할 수 있습니다. </t>
  </si>
  <si>
    <t>1. 조직의 변화를 계획하고 있는 임직원
2. 변화관리 추진업무를 담당하고 있는 실무자
3. 창의력과 혁신이 필요한 사업을 진행하고 있는 실무자</t>
  </si>
  <si>
    <t xml:space="preserve">1. 융·복합 지식생태계에서 생존을 위해 요구되는 변화와 혁신을 주도하는 변화관리역량을 개발할 수 있다. 
2. 변화를 요구하는 복잡계 환경을 이해하고, 변화관리 추진관계를 파악할 수 있다. 
3. 변화관리를 위한 준비단계부터 실행 및 정착단계까지 성공적인 변화관리기법과 변화지속성을 위한 내재화 방법을 파악할 수 있다. 
4. 변화관리의 리더십 솔루션을 파악하여 조직의 혁신적 변화를 도모할 수 있다. </t>
  </si>
  <si>
    <t>1. 왜 변화해야 하지? 복잡한 경영환경의 흐름 이해하기
2. 비즈니스 혁신 이슈 규명하기
3. 변화관리 성공방정식과 추진단계 이해하기
4. 변화관리의 성공요인과 실패요인 탐색하기
5. 변화추진팀 구성·운영하기
6. 변화의 필요성 인식하기
7. 변화방향과 비전 공유하기
8. 비전에 대한 신념과 실행역량 다지기
9. 변화저항 극복하기
10. 변화의 가시적 단기성과 공유하기
11. 변화의 지속성 관리 및 모니터링하기
12. 변화관리시스템과 습관 내재화하기
13. 카리스마와 변혁적 리더십 적용하기
14. 강한 보스의 유혹으로부터 벗어나기
15. 변화스트레스로부터 직원 보호하기
16. 개인변화 촉진 및 조직의 변화근력 키우기</t>
  </si>
  <si>
    <t>http://guest.thermp.co.kr:8080/html5/kpcice/26/guest.html</t>
  </si>
  <si>
    <t>변화관리</t>
  </si>
  <si>
    <t>핵심만 콕! 자기혁신의 핵심과 필살기</t>
  </si>
  <si>
    <t>계속 변화하는 세상에 발맞춰 살아남기 위해서는 변화에 민감하게 반응하고 스스로 끊임없이 혁신해 나가야 한다. 몰입하고, 변화하고, 성장하여 나와 조직을 발전시켜보자.</t>
  </si>
  <si>
    <t>스스로 변화하고 지속적으로 혁신하고자 하는 모든 임직원</t>
  </si>
  <si>
    <t>자신을 둘러싼 변화에 대한 민감성이 중요한 이유를 이해하고 올바른 혁신 방법을 적용할 수 있다.
자기관리와 몰입을 통해 혁신 역량을 키우고 실행하는 방법을 이해하여 현업에 적용할 수 있다.</t>
  </si>
  <si>
    <t>1. 자기혁신 기본기
2. 일하면서 혁신하고 변하면서 일하자
3. 아는 척하지 말고 제대로 알아야 혁신한다
4. 자기혁신을 위한 기본자세
5. 자기혁신을 위한 세 가지 꿀팁
6. 자기혁신으로 리더로 성장하자
7. 몰입이 혁신이다
8. 자기혁신으로 조직혁신 찔러보기</t>
  </si>
  <si>
    <t>전찬경
(한국정책경영연구원 교육센터)</t>
  </si>
  <si>
    <t>http://guest.thermp.co.kr:8080/core_k/19/guest.html</t>
  </si>
  <si>
    <t>-</t>
    <phoneticPr fontId="5" type="noConversion"/>
  </si>
  <si>
    <t>N</t>
    <phoneticPr fontId="5" type="noConversion"/>
  </si>
  <si>
    <t>Click</t>
    <phoneticPr fontId="5" type="noConversion"/>
  </si>
  <si>
    <t>긍정심리학에서 배우다, 통섭인재의 변화관리 역량</t>
  </si>
  <si>
    <t xml:space="preserve">긍정적인 사람일수록 변화에 대처하는 자세가 유연하다
직장 내 성공과 행복의 상관관계를 이해하고, 행복공식을 통해 행복에 영향을 미치는 요인을 학습할 수 있다. 또한 기업에서 피할 수 없는 혁신과 변화에 대해 거리를 두는 것이 아니라 환경변화와 혁신에 대해 이해해가며 이를 리드해 나갈 수 있는 긍정적 조직문화 형성에 이바지할 수 있다.  </t>
  </si>
  <si>
    <t>변화관리의 필요성과 변화하지 못하는 원인을 인식하고 체계적인 조직변화를 위한 방법을 활용할 수 있다.
긍정심리의 핵심 요소들을 이해하여 조직과 구성원이 성장할 수 있는 원동력으로 변화관리 역량을 업그레이드 할 수 있다. 
조직과 구성원의 각각의 목표를 달성할 수 있도록 전략적 방법을 모색할 수 있다.</t>
  </si>
  <si>
    <t>1. 행복한 도전을 위한 변화관리
2. 적극적인 도전을 통한 변화관리
3. 임파워먼트로 성공 경험을 만들어 주기
4. 서로 힘이 되는 혁신팀의 긍정적 관계 형성
5. 변화속의 긍정적인 의사결정
6. 팀원의 감정관리를 위한 감성 커뮤니케이션
7. 혁신으로 이끄는 긍정적 사고
8. 혁신으로 인한 감정관리 및 문화관리</t>
  </si>
  <si>
    <t>차희연</t>
  </si>
  <si>
    <t xml:space="preserve">http://guest.thermp.co.kr:8080/recombi/tong86/guest.html </t>
    <phoneticPr fontId="5" type="noConversion"/>
  </si>
  <si>
    <t>변화관리</t>
    <phoneticPr fontId="5" type="noConversion"/>
  </si>
  <si>
    <t>구글웨이! 구글의 조직모델 혁신과 경영전략</t>
  </si>
  <si>
    <t xml:space="preserve">창조적 조직의 대표 아이콘인 구글의 사례를 중심으로 왜 창조적 조직이 기업 생존에 필수적인 요소인지 이해하고 창조적 조직을 만들기 위한 기본적인 방법을 통해 이를 실천할 수 있도록 한다. </t>
  </si>
  <si>
    <t>업종, 직급에 관계없이 창조적 조직문화를 만들고자 하는 니즈를 지닌 전 임직원 
조직의 변화를 주도적으로 이끌어 나가야 할 팀장 및 예비팀장</t>
  </si>
  <si>
    <t>바람직한 기업 문화를 가지고 있는 기업의 다양한 사례를 통해 창조적 조직문화의 중요성을 설명할 수 있다.
창조적 조직 문화를 통해 자사의 현안을 해결할 수 있는 방법을 모색하고, 이를 위한 다양한 아이디어를 도출할 수 있다.</t>
  </si>
  <si>
    <t>1. 구글의 설립과 비전
2. 자율과 창의를 위해 동기부여 하라
3. 최고 인재만을 채용하라
4. 판매와 영업을 자동화하라
5. 전통을 뒤집고 규칙을 깨라
6. 세상은 숫자로 말한다
7. 창업 정신 그대로 밀어 부쳐라
8. 베타 버전은 베타로서 존재한다
9. 부정하지 않고 착하게 돈 벌 수 있다
10. 견제와 균형이 있는 경영체제를 만들어라
11. 자본에 휘둘리지 말라
12. 고객으로부터 출발하라
13. 복잡할수록 원칙대로 하라
14. 모든 것이 가능하다고 생각하라
15. 기능은 많으나 심플하게 만들어라
16. 새로운 비즈니스를 만들어라
17. 작은 팀이 아름답다
18. 커뮤니티의 대화에 귀 기울여라
19. 글로벌기업이 되기 위한 다음의 혁신기업 사례
20. 기업이 원하는 직원의 채용과 승진의 요소 7가지
21. 기업 사례를 통한 새로운 경영과 산업 트렌드
22. 스티브 잡스! 애플의 아이리더십을  배워라</t>
  </si>
  <si>
    <t>최인호(크리월드 그룹)</t>
  </si>
  <si>
    <t>http://211.214.160.56/guest/google/01/1001.html</t>
  </si>
  <si>
    <t>불황을 극복한 일본전산에서 배우는 경영혁신</t>
  </si>
  <si>
    <t xml:space="preserve">본 과정에서는 위기에 어떻게 대응할 것인가라는단기적이고, 단발적인 내용을 지양하고 근본적인 해결책을 제시하고자 기획되었습니다.
</t>
  </si>
  <si>
    <t>기본 역량을 강화하여 위기극복의 구체적 실행방법을 익히고자 하는 미래의 핵심 직원(대리 ~ 부장) 
반복되는 경제 위기상황을 기회로 바꿀 수 있는 기본 역량을 강화하고자 하는 기업의 핵심 인력(대리 ~ 부장)</t>
  </si>
  <si>
    <t>위기 상황에서 직원이 중요한 이유를 말할 수 있다.
일류기업과 삼류기업의 차이를 만드는 강한 직원의 특성을 설명할 수 있다.
위기에 더욱 강해지는 체질, 문화, 조직을 만드는 방법을 설명할 수 있다.</t>
  </si>
  <si>
    <t>1. 불황을 뛰어 넘은 뚝심
2. 위기의 해결책은 직원에게 있다
3. 강한 직원의 3가지 정신
4. 일본전산의 입사시험
5. 투입-산출원리(배와 절반의 법칙)
6. 오직 현장에 답이 있다.
7. 강한 직원의 역량강화 원칙-1
8. 강한 직원의 역량강화 원칙-2
9. 호통경영
10. 호통경영의 효과를 높이려면
11. 직원에게 띄우는 러브레터
12. 가점주의 VS 감점주의
13. 메기상사
14. 강한 조직, 미래의 주연
15. 세계 NO1. 조직의 비결 ‘패기 생산법’
16. 불꽃 조직
17. 스스로 강해지는 ‘부활기법’
18. 위기는 강해지기 위한 기회이다.
19. 열정이 있는 조직을 만드는 방법
20. 조직이 위기에 빠지는 이유
21. 적자기업이 흑자기업으로 변하는 이유
22. 강한 기업, 강한 조직 가치관의 비밀
23. 강한 조직, 지속성장의 원동력
24. 위기는 강해지기 위한 기회이다.</t>
  </si>
  <si>
    <t>김성호(솔로몬연구소 대표)</t>
  </si>
  <si>
    <t>http://211.214.160.56/guest/kang2/02/01.html</t>
  </si>
  <si>
    <t>변화에서 길을 찾다! Convergence Magic</t>
  </si>
  <si>
    <t>컨버전스 현상은 이미 우리 사회 전반에 영향을 끼치고 있습니다.
더 이상 현상에 대한 연구와 이해만으로는 변화에 대처할 수 없습니다.
본 과정은 컨버전스 현상에 대한 종합적인 이해를 바탕으로,
실제 비즈니스 필드에서 일어나는 다양한 변화와 그에 대처하는
구체적인 전략을 제시해드립니다.</t>
  </si>
  <si>
    <t>조직측면 컨버전스 현상 파악, 변화하는 제품과 시장환경에 알맞은 컨버전스 전략으로 소비자에게 공감과 참여를 이끌어내는 비즈니스 모델을 원하는 조직의 구성원
구성원 측면 경영관점의 전환의 필요성을 인식하여, 조직에서 요구하고 있는 변화하는 시장에 대해 종합적인 분석과 대응능력으로 경쟁력을 강화하고자 하는 구성원</t>
  </si>
  <si>
    <t>비즈니스환경에서 컨버전스가 주는 시사점을 전략적으로 활용하여 비즈니스 모델을 업그레이드할 수 있다.
지식기반 사업으로의 발전하기 위해 경영관점의 전환에 대한 필요성을 인식할 수 있다.
비즈니스 패러다임의 변화에 따른 마케팅 이노베이션을 확장할 수 있다.</t>
  </si>
  <si>
    <t xml:space="preserve">1. 메가쓰나미가 오고 있다.
2. 비즈니스 생태계에 융합이 일어나고 있다.
3. 경쟁의 개념이 달라진다.
4. 소비자가 스마트해지고 있다. 
5. 시장이 사라지고 있다.
6. 차별화하지 말고 차등화하라.
7. 제품을 분해하라.
8. 제품에 가치를 융합하라.
9. 제품을 팔지 말고 경험을 팔라.
10. 경쟁의 덫에 빠지지 말고 관계를 맺으라. 
11. 소비자를 무시하라.
12. 고객에게 팔지 말고 고객과 함께 만들라.
13. 새로운 땅에 투자하라.
14. 평균을 믿지 말고 개인 맞춤화하라.
15. 광고, 절대로 하지 말라. 
16. 브랜드는 경험이다. 
17. 단순해져야 살아남는다. 
18. 작은 것을 실행하라. </t>
  </si>
  <si>
    <t>김용태(㈜에듀파인더 코리아 대표이사)</t>
  </si>
  <si>
    <t>http://211.214.160.56/guest/magic/01/marketing_01_01.html</t>
  </si>
  <si>
    <t>김용태</t>
    <phoneticPr fontId="5" type="noConversion"/>
  </si>
  <si>
    <t>강점에 집중하는 새로운 프레임, 긍정조직혁명(AI)</t>
  </si>
  <si>
    <t>‘결함’, ‘문제’ 중심의 조직변화가 아닌, 긍정과 강점에 기반을 둔 새로운 조직변화의 패러다임인 ‘AI(Appreciative Inquiry)’를 제시하여 기업의 조직변화에 있어 바람직한 모습(To Be)의 ‘최고’와 ‘최선’의 것을 찾기 위한 새로운 관점 전환의 과정입니다</t>
  </si>
  <si>
    <t>조직문화/조직개발 담당자, HRD 담당자, 조직문화/조직개발 컨설턴트
조직 변화 관리를 담당하거나 관심 있는 기업체 전 부문의 임직원</t>
  </si>
  <si>
    <t>조직 문제해결에서 기존의 결함찾기식 접근법의 한계를 이해하고, 강점 강화의 조직 개발 프로세스를 적용할 수 있다. 
강점과 긍정을 기반으로 한 긍정조직혁명(AI)을 이해하고 5D프로세스에 따라 긍정조직혁명(AI)을 실행할 수 있다. 
성공적인 긍정조직혁명(AI) 도입 방안 및 포인트를 파악하고, 긍정조직혁명(AI)의 실제 적용 능력을 향상시킬 수 있다.</t>
  </si>
  <si>
    <t xml:space="preserve">1. 조직 변화를 위한 새로운 관점
2. 결함중심을 넘어 강점중심으로
3. 긍정조직혁명(AI)이란 무엇인가
4. 긍정조직혁명(AI)의 기본 원리
5. 강점과 긍정기반의 접근법
6. 조직 개발을 위한 질문 활용법
7. 긍정조직혁명(AI)의 5D 프로세스
8. 긍정조직혁명(AI) 실행 전략
9. 긍정조직혁명(AI) 준비단계
10. Define : 긍정적 주제를 선정하라
11. Discovery : 최상의 핵심 요소를 찾아라
12. Dream : 꿈을 이미지화하여 구체화하라
13. Design : 구체적인 목표를 설계하라
14. Destiny : 실행을 통해 조직의 긍정적 역량을 강화하라
15. 사례로 배우는 긍정조직혁명(AI) 1
16. 사례로 배우는 긍정조직혁명(AI) 2
17. 긍정조직혁명(AI) 적용 실습
18. 긍정조직혁명(AI) FAQ
</t>
  </si>
  <si>
    <t>박상곤(한국오라클 Principal Consultant)</t>
  </si>
  <si>
    <t>http://211.214.160.56/guest/ai/02/index.html</t>
  </si>
  <si>
    <t>조선왕조실록, 500년 리더십</t>
  </si>
  <si>
    <t xml:space="preserve">조선왕조실록은 500여년에 걸친 조선의 역사와 왕에 대한 기록으로 세계기록문화유산으로 지정될 만큼 가치가 높다. 역사는 과거의 사실이지만 현재와 미래에 대한 통찰력을 제공하는 만큼 역사적 의미와 해석을 살펴볼  필요가 있다. 본 과정에서는 리더십의 관점에서 왕의 리더십 유형을 분석하고 현대 기업환경에도 적용 가능한 핵심 메시지를 끌어냈다. 학습자는 다양한 스토리 구성과 강사의 강의로 역사를 쉽게 익히고, 자신에게 의미 있는 시사점을 이끌어 낼 수 있다. </t>
  </si>
  <si>
    <t xml:space="preserve">뿌리깊은 조선왕조 500년의 역사를 통해 조직 관리 능력에 통찰력을 향상시키고자 하는 전 임직원 
리더의 종합적인 분석과 대응능력을 강구하여 리더로서 경쟁력을 갖추고자 하는 전 임직원 
리더 자신과 조직원의 리더십을 개선하고 창의적인 조직으로 성장시키려는 임직원 </t>
  </si>
  <si>
    <t xml:space="preserve">조선왕조 500년의 시대별 역사적 배경과 리더십을 분석하여 다양한 리더십 항목을 이해할 수 있다. 
역사적 사실이 시사하는 바를 경영학의 리더십적 관점에서 지금의 우리에게 적용해 볼 수 있다. 
조직의 성공과 실패에 있어 리더역할의 중요성을 알고 조직성장의 필요한 리더십 역량을 인지할 수 있다. </t>
  </si>
  <si>
    <t>1. 태조실록 위화도회군, 새로운 세상을 만들다.
2. 태종실록 왕자의 난, 권력 쟁취가 시작되다.
3. 세종실록 백성의 노래 봉황음, 군주는 누구를 위해 존재하는가?
4. 세조실록 계유정난, 권력의 화신이 만든 절호의 찬스
5. 예종실록 남이의 옥사, 뿌리 깊은 특권세력과 갈등에 맞서다. 
6. 성종실록 태평성대, 조선정치제도의 기틀을 완성하다.
7. 연산군일기 왕권의 이탈과 갈등의 고조로 비극을 맞다.
8. 중종실록 조광조와 기묘사화, 급진개혁의 좌절
9. 선조실록 백성을 버린 왕, 당쟁과 임진왜란에 턱없이 무너지다.
10. 광해군일기 용의 꼬리 VS 뱀의 머리, 실리외교를 택하다.
11. 인조실록 인조반정, 조선 역사의 수레바퀴는 거꾸로 돌아가고 있었다.
12. 숙종실록 환국정치의 달인, 여인들 뒤에 감춰진 카리스마 정치
13. 영조실록 아들을 죽인 왕, 탕평을 위한 이이제이로 조정의 기강을 잡다.
14. 정조실록 정조의 화성천도, 개혁의 실패만은 아니였다.
15. 철종실록 강화도령 철종, 특정세력과의 인연의 결과는?
16. 고종실록 아관파천, 함께 꿈꾸는 미래가 있느냐?</t>
  </si>
  <si>
    <t>이동연</t>
  </si>
  <si>
    <t>http://211.214.160.56/guest/500years/01/01_01.html</t>
  </si>
  <si>
    <t>통섭인재를 위한 역량의 재발견 6 박지윤의 심리학 하이라이트-긍정심리와 변화관리역량</t>
  </si>
  <si>
    <t>1. 행복한 도전을 위한 변화관리
2. 적극적인 도전을 통한 변화 관리
3. 변화에 저항하는 원인분석, 저항에 맞서는 변화관리
4. 안감정을 활용한 위기상황 극복의 변화관리
5. 임파워먼트로 성공 경험을 만들어 주기
6. 서로 힘이되는 혁신팀의 긍정적 관계 형성
7. 변화속의 긍정적인 의사결정
8. 삶을 가치있게 만드는 전략적 사고
9. 팀원의 정서를 긍정적으로 관리하는 변화관리 리더십
10. 팀원의 감정관리를 위한 감성 커뮤니케이션
11. 가치있는 삶으로 바꾸는 전략적 비전관리
12. 목표를 달성하는 몰입
13. 혁신으로 이끄는 긍정적 사고
14. 혁신을 가속화 하는 팀원의 직업정신
15. 혁신으로 인한 감정관리 및 문화관리
16. 환경변화를 내재화하는 정서관리</t>
  </si>
  <si>
    <t>차희연(고려대 교수/감정조절 코칭 연구소 소장)</t>
  </si>
  <si>
    <t>http://211.214.160.56/guest/tongseop6_change/01/P001.htm</t>
  </si>
  <si>
    <t>[역사+] 박경리의 토지, 만화로 배우는 위기극복의 힘</t>
  </si>
  <si>
    <t xml:space="preserve">본 과정은 대하소설 토지에서 보여주는 일제강점기에서 6.25전쟁까지의 격동기 속에서 대한민국의 역사와, 그 속에서 살아가는 인물사를 통해 21세기 역동적인 변화 속에서 생존해야 하는 기업의 경영전략을 함께 엿볼 수 있는 과정입니다. 
이를 통해, 학습자는 기업의 지속성장을 위한 전략적 경영전략을 이해하고 실무에 적용할 수 있는 전략적 인재로 성장할 수 있습니다. </t>
    <phoneticPr fontId="5" type="noConversion"/>
  </si>
  <si>
    <t>인문학적 지혜와 현대경영의 노하우를 연계하여 통찰력을 높이고자 임직원
대하소설 토지속 한국근대사의 역사적 사건들과 인물들을 통해 조직에서 변화와 혁신의 방향을 잡아 현실에 처한 위기를 극복할 수 있는 역량을 업그레이드하고자 하는 임직원</t>
  </si>
  <si>
    <t xml:space="preserve">한국 근대사의 크고 작은 역사적 사건들의 성공과 실패를 통해 현재의 우리가 나아갈 방향을  생각해 볼 수 있다. 
역사적 사실을 통해 변화에 대응하는 준비된 자세의 필요성을 알고, 이를 조직적 측면에서 위기의 순간을 헤쳐나갈 수 있는 전략적 방법을 모색하여 이에 대응할 수 있다. 
위기를 기회로 삼아 새로운 패러다임을 구현하여 위기를 극복할 수 있는 역량을 향상시킬 수 있다. </t>
  </si>
  <si>
    <t>1. 중심을 잡고 내•외부의 변화에 적극 대응하라
2. 현재 위기상황을 극복할 변화에 대처하라
3. 위기를 기회로 만들어라
4. 혁신을 통한 위기대응전략을 짜라
5. 외적상황에 대응하는 전략으로 혁신하라
6. 작은 힘을 모아 강력한 변화의 힘으로 혁신하라
7. 위기를 극복할 수 있는 최선을 선택하라
8. 약점을 극복할 위기대응 능력을 키워라
9. 현실을 극복할 실력을 갖춰라
10. 사람이 경쟁력이다
11. 양심경영이 기업의 미래를 보장한다
12. 개인의 저력과 조직의 소신으로 위기를 극복하라
13. 성공을 위한 올바른 의사결정을 하라
14. 현실을 직시하고 주체성을 확보하라
15. 스스로 목표에 정진하라
16. 토지에서 얻는 인사이트</t>
    <phoneticPr fontId="5" type="noConversion"/>
  </si>
  <si>
    <t>김정미/김정현</t>
    <phoneticPr fontId="5" type="noConversion"/>
  </si>
  <si>
    <t xml:space="preserve">http://guest.thermp.co.kr:8080/land/guest.html </t>
    <phoneticPr fontId="5" type="noConversion"/>
  </si>
  <si>
    <t>만화 토지 보급판 세트</t>
    <phoneticPr fontId="5" type="noConversion"/>
  </si>
  <si>
    <t>마로니에북스</t>
    <phoneticPr fontId="5" type="noConversion"/>
  </si>
  <si>
    <t xml:space="preserve">박경리 원저/오세영, 박명운 글그림 </t>
    <phoneticPr fontId="5" type="noConversion"/>
  </si>
  <si>
    <t>9788960534308</t>
    <phoneticPr fontId="5" type="noConversion"/>
  </si>
  <si>
    <t>[핵심리더양성코스] 변화주도 리더십</t>
  </si>
  <si>
    <t>수많은 전문가들과 기업인들은 변화하지 않으면 21세기에 생존하지 못할 것이라고 말하고, 다양한 변화 관리 방법과 혁신 기법들이 소개되고 있다. 기업들은 너나 할 것 없이 변화의 물결에 동참하고 있지만, 한 컨설팅 업체에 따르면, 변화에 성공하는 기업은 30%에도 미치지 못한다고 한다. 기업들이 성공적인 변화를 열망하지만 잘 안되는 이유는 무엇보다 조직 구성원들을 변화에 참여시키지 못하는 데 있다. 본 과정은 급변하는 환경을 이해하고 조직구성원이 조직의 변화에 주체적으로 참여할 수 있도록, 변화관리의 프로세스와 회의 퍼실리테이션의 핵심내용과 활용 Tool을 체계적으로 제시한다.</t>
  </si>
  <si>
    <t>전 사원 / 대리급 이상 권장 (조직 전체를 보면서 조직의 변화를 주도하기 위한 변화관리 Tool과 Skill을 체득하고자 하는 자) 
워크숍 또는 문제해결, 참여형 회의를 통해 창의적 아이디어를 도출하고자 하는 사람)</t>
  </si>
  <si>
    <t>변화관리의 필요성을 인식하고 적극적으로 대응할 수 있다.
변화관리의 프로세스를 이해하고 각 단계별 실행 전략을 수행할 수 있다.
실습과 사례 중심의 학습을 통해서 현업에서의 변화관리 역량을 강화할 수 있다.
우리의 회의 모습을 진단하고 개선방안을 찾아본다.
효과적인 회의 진행기법과 퍼실리테이션 Skill 및 다양한 아이디어 창출 기법을 체험한다.
회의 프로세스 (계획, 진행, 사후관리)별 퍼실리테이터의 역할을 이해하고 활용한다.</t>
  </si>
  <si>
    <t>1. 변화관리의 필요성 인식
2. 변화관리 공식과 프로세스 이해
3. 변화관리 1단계: 변화관리의 필요성 인식
4. 변화관리 2단계: 변화결과 공유
5. 변화관리 3단계: 변화리더십 확보
6. 변화관리 4단계: 저항극복과 참여 유도 
7. 변화관리 5단계: 변화지속성 유지
8. 변화관리 촉진스킬
9. 회의에 대한 이해
10. 회의 기획/준비하기(Planning)
11. 회의 진행하기(Execution) 1
12. 회의 진행하기(Execution) 2
13. 사후 관리하기(Follow-Up)
14. 회의 퍼실리테이션
15. 회의 퍼실리테이터
16. 회의 퍼실리테이션 스킬</t>
  </si>
  <si>
    <t>http://www.e-kpc.or.kr/eduport/contents2/10953/guest.htm</t>
  </si>
  <si>
    <t>[핵심리더양성코스] 미래창조 리더십</t>
  </si>
  <si>
    <t>기업이나 조직에서는 항상 새로운 아이디어와 혁신에 목말라 있습니다. 특히 새로운 아이디어 발굴이 필요한 담당자들에게는 그렇겠지요. 본 과정은 상품기획, 마케팅, R&amp;D 등 직무 뿐 아니라 혁신과 창의력을 요하는 대상을 위한 과정입니다. 본 과정의 학습을 통해 창의와 혁신의 개념을 이해하고 창의성을 높일 수 있는 방법을 이해합니다. 또한, 사용자 경험을 바탕으로 새로운 기회 및 아이디어를 발굴하기 위한 관찰조사 기법과 프로세스를 이해하고 활용할 수 있습니다. 사용자 경험 기반의 창의력을 높일 수 있는 방안을 학습함으로써 현업에 적용할 수 있는 부분들을 성찰합니다.</t>
  </si>
  <si>
    <t>팀장/부장 및 전사원
새로운 아이디어 발굴이 필요한 담당자 (상품기획, 마케팅, R&amp;D 등)</t>
  </si>
  <si>
    <t>최근 일어나는 거시적인 기술 및 인적 변화를 관통하는 개념을 이해하고 업무에 활용한다.
지식정보사회에서 관심연결경제로의 큰 비즈니스 모델 변화를 이해하고 본인의 업무는 물론 기업의 혁신 전략을 검토한다.
창의와 혁신의 개념을 이해하고 창의성을 높일 수 있는 방법을 이해한다.
사용자 경험을 바탕으로 새로운 기회 및 Idea를 발굴하기 위한 관찰조사 기법  및 Ideation Process를 이해하고 활용할 수 있다.</t>
  </si>
  <si>
    <t>1. 관심연결경제의 탄생
2. ROI(Return on Investment)에서 ROC로(on Community)
3. 정서가 비즈니스모델이 되다
4. B2N에서 P2P로
5. 금융혁명 FINTECH
6. IOT_Internet of Things to Internet of Tomorrow
7. 로봇과 인공지능
8. 아이디어를 확산시키는 방법
9. 좋은 아이디어의 조건
10. 소비자 관찰조사기법 1 
11. 소비자 관찰조사기법 2
12. 창의적 사고와 창의성
13. 성공적인 Ideation의 요소
14. 효과적인Ideation
15. 아이디어 발산하기
16. 아이디어 수렴하기</t>
  </si>
  <si>
    <t>송인혁 - 라이프스퀘어 대표
김은영 - ㈜디아이디어그룹 설립자&amp;대표
            연세대학교 생활과학대학원 디자인경영 외래교수</t>
  </si>
  <si>
    <t>http://www.e-kpc.or.kr/eduport/contents2/11464/guest.htm</t>
  </si>
  <si>
    <t>성과관리</t>
    <phoneticPr fontId="5" type="noConversion"/>
  </si>
  <si>
    <t>[핵심리더양성코스] 팀장 성과관리</t>
  </si>
  <si>
    <t>모든 기업은 성과를 내는 직원을 원합니다. 팀장급 관리자의 중요한 역할은 직원들이 성과를 내도록 도와주고, 결과를 정확하게 평가하여 그에 상응하는 보답을 받게 하는 것입니다. 성과관리는 사람을 평가하는 것도 아니고, 단점을 지적하여 월급을 깎기 위한 일도 아닙니다. 이 과정에서는 조직과 개인의 목표를 달성하기 위해 성과 관리는 피할 수 없는 일이며, 방법만 알면 예상 외로 쉬운 작업이라고 알려주고 있습니다. 또한 효과가 입증된 여러 가지 성과 관리 방법을 소개하고, 팀장들이 빠지기 쉬운 함정도 알려줍니다. 따라서 어떻게 하면 직원들과 껄끄러움 없이 성과 평가를 할 수 있는지, 성과 관리 과정을 활용하면 어떻게 조직과 개인의 성과를 올릴 수 있는지를 배울 수 있도록 구성되었습니다.</t>
  </si>
  <si>
    <t>실무자에서 관리자로 역할이 전환된 신임 관리자
부하 직원들의 성과를 평가해야 하는 업무를 부여받은 팀장
조직과 개인의 성과를 동시에 성장시켜야하는 과제를 부여받은 관리자</t>
  </si>
  <si>
    <t>개인 뿐만 아니라 팀의 성과관리 방법을 파악하여 실무에 적용할 수 있다.
구체적이고 현실적인 성과평가를 통해서 팀원들의 성과를 높일 수 있도록 지원할 수 있다.
효과가 입증된 여러가지 성과 관리 방법을 습득하여, 실무에 가장 적합한 방법을 사용할 수 있다.</t>
  </si>
  <si>
    <t>1. 당신의 성과근육은 안녕하십니까
2. 성과에 영향을 미치는 핵심요인을 파악하라
3. 성과관리 원칙, 이렇게 이해하자
4. 성과관리는 구성원들과의 참여적 목표설정으로 시작하라
5. 일하기 좋은 직장의 조건은 무엇인가
6. 성과창출을 위한 환경을 조성하라
7. 성과모니터링, 이렇게 하라
8. 성과관리를 위한 모니터링 미팅을 시행하라
9. 성과관리를 위한 동기부여 전략이란 무엇인가
10. 행복파트너들의 관계망을 분석하라
11. 맞춤형 동기부여 전략을 개발하라
12. 성과창출을 촉진하는 동기부여의 달인이 되라
13. 구성원의 역량계좌는 안녕하십니까
14. 성과관리자의 4가지 모습을 내면화하라
15. 성과관리를 위한 역량 평가 이렇게 하라
16. 성과관리자에서 성과리더로 거듭나라</t>
  </si>
  <si>
    <t>http://www.e-kpc.or.kr/eduport/contents/1449/guest/01_01.html</t>
  </si>
  <si>
    <t>[핵심리더양성코스] 팀장 성과관리</t>
    <phoneticPr fontId="5" type="noConversion"/>
  </si>
  <si>
    <t>한국생산성본부</t>
    <phoneticPr fontId="5" type="noConversion"/>
  </si>
  <si>
    <t>이규영</t>
    <phoneticPr fontId="5" type="noConversion"/>
  </si>
  <si>
    <t>1028205476354</t>
    <phoneticPr fontId="5" type="noConversion"/>
  </si>
  <si>
    <t>Work smart! 문서작성과 업무보고</t>
  </si>
  <si>
    <t>사내에서 업무보고와 문서작성을 위한 스킬은 무엇보다 중요합니다. 본과정은 조직 내 실무자라 할 수 있는 사원 ~ 대리급을 대상으로 한 과정으로, 비즈니스 문서 작성을 위한 원리와 논리 Tool을 적용할 수 있으며, 업무보고를 위한 내용 분석을 현장에 적용해 볼 수 있도록 도움을 주는 과정입니다. 업무보고를 위한 내용 분석과 브리핑 스토리라인, 그리고 시청각 자료 작성법과 브리핑 스킬을 학습함으로써 논리적 보고 방법과 문서작성 역량을 키울 수 있습니다.</t>
  </si>
  <si>
    <t>사원/대리급(입사 만 1년~6년 차)</t>
  </si>
  <si>
    <t>비즈니스 문서 작성을 위한 원리와 논리 Tool을 적용할 수 있다.
One page 비즈니스 문서를 작성할 수 있다.
업무보고를 위한 내용 분석을 실행할 수 있다.
브리핑 스토리 라인과 브리핑 스킬을 적용할 수 있다.</t>
  </si>
  <si>
    <t>1. 비즈니스 문서 작성 기초
2. 논리적 글쓰기와 피라미드 논리구조 
3. 비즈니스 문서 작성 방법
4. One page 보고서 작성
5. 업무보고 역량 진단과 내용 분석
6. 브리핑 스토리라인과 설득전략
7. 설득 스피치
8. 브리핑 스킬</t>
  </si>
  <si>
    <t>이재희
비전경영연구소 소장</t>
  </si>
  <si>
    <t>http://www.e-kpc.or.kr/eduport/contents2/11283/guest.htm</t>
  </si>
  <si>
    <t>조직의 성과를 창출하는 전략적 사고</t>
  </si>
  <si>
    <t>전략적 사고의 필요성을 인식하고 현업 문제에 활용할 수 있다.
전략적 사고에 도움을 주는 다양한 모델과 도구(tool)를 이해하고 실전에 적용할 수 있다. 
사례중심의 학습을 통해서 현업에서의 전략적 사고력을 강화할 수 있다.</t>
  </si>
  <si>
    <t>1. 전략적 사고의 이해
2. 전략적 사고의 기반(1) 통합적 사고
3. 전략적 사고의 기반(2) 분석적 사고
4. 전략적 사고의 핵심(1) 경쟁 중심의 사고
5. 전략적 사고의 핵심(2) 역량 중심의 사고
6. 전략적 사고의 핵심(3) 고객가치 중심의 사고
7. 전략적 사고의 확장: 혁신적 사고
8. 전략적 사고의 적용</t>
  </si>
  <si>
    <t>http://www.e-kpc.or.kr/eduport/contents2/10979/guest.htm</t>
  </si>
  <si>
    <t>통섭인재의 핵심역량, 동양고전에서 배우다</t>
  </si>
  <si>
    <t xml:space="preserve">박재희 교수의 동양고전에서 리더의 역량을 만나다!
박재희 교수가 동양고전을 현대적으로 해석하여 생생한 강의로 리더에게 필요한 통찰력을 제공합니다. 고전의 인문학적 사고를 바탕으로 기업 조직에서 필요한 리더의 핵심 역량인 리더십 역량, 의사결정 역량, 창의 역량을 강화할 수 있는 과정입니다. </t>
  </si>
  <si>
    <t>중간관리자 및 팀장 
승진을 대비 하는 예비 관리자 
경영 및 인사조직 관리자 
팀관리 프로젝트 매니저</t>
  </si>
  <si>
    <t xml:space="preserve">동양고전을 통해 리더에게 필요한 인문학적 사고와 통찰력을 향상시킬 수 있다.  
팀의 성과 목표를 달성하기 위해 필요한 리더십 역량, 의사결정 역량, 창의 역량을 강화할 수 있다. </t>
  </si>
  <si>
    <t>1. 리더십 역량은 어떻게 성장하는가
2. 가치기준을 세우고 신뢰 리더십을 발휘하라
3. 조직내 리더의 역할을 명확히 이해하라
4. 영향력을 발휘하여 권한을 확대하라
5. 리더십을 발휘하려면 관계를 형성하라
6. 팀의 성과는 리더의 관리 역량에 달려 있다
7. 효과적인 팔로워가 리더십을 완성한다
8. 갈등을 관리하여 긍정적 효과로 만들어라
9. 탁월한 의사결정이란?
10. 문제의 속성을 이해하라
11. 문제분석의 논리성과 객관성을 확보하라
12. 정보 수집에도 요령이 필요하다
13. 기준에 의거하여 평가하고 결정하라
14. 팀 리더의 의사결정, 보수와 진취의 균형을 맞춰라
15. 팀 리더의 의사결정, 전략과 실천의 조화를 추구하라
16. 팀 의사결정 프로세스에 동참하라 
17. 리더의 핵심역량으로 떠오르는 창의성
18. 위대한 성공은 역발상에서 나온다 
19. 기발한 아이디어는 어디서 오는가
20. 생각만으로 아이디어가 살아날까
21. 리더의 창의력은 습관에서부터 
22. 창의력으로 문제를 해결하라
23. 창의적인 대안을 위한 아이디어 신장법
24. 아이디어를 만드는 사람이 성공한다</t>
  </si>
  <si>
    <t>박재희</t>
  </si>
  <si>
    <t>http://guest.thermp.co.kr:8080/recombi/tong1/guest.html</t>
    <phoneticPr fontId="5" type="noConversion"/>
  </si>
  <si>
    <t>춘추고사에서 배우다, 통섭인재의 리더십 역량</t>
  </si>
  <si>
    <t xml:space="preserve">박재희 교수의 동양고전에서 리더의 역량을 만나다!
박재희 교수가 춘추고사를 현대적으로 해석하여 생생한 강의로 리더에게 필요한 통찰력을 제공합니다. 고전의 인문학적 사고를 바탕으로 기업 조직에서 필요한 리더의 핵심 역량인 리더십 역량을 강화할 수 있는 과정입니다. </t>
  </si>
  <si>
    <t>1. 리더십 역량은 어떻게 성장하는가
2. 가치기준을 세우고 신뢰 리더십을 발휘하라
3. 조직내 리더의 역할을 명확히 이해하라
4. 영향력을 발휘하여 권한을 확대하라
5. 리더십을 발휘하려면 관계를 형성하라
6. 팀의 성과는 리더의 관리 역량에 달려 있다
7. 효과적인 팔로워가 리더십을 완성한다
8. 갈등을 관리하여 긍정적 효과로 만들어라</t>
  </si>
  <si>
    <t>http://guest.thermp.co.kr:8080/recombi/tong81/guest.html</t>
    <phoneticPr fontId="5" type="noConversion"/>
  </si>
  <si>
    <t>02020201</t>
  </si>
  <si>
    <t>성공 비즈니스를 위한 스마트워크 완전정복</t>
  </si>
  <si>
    <t>우리나라는 OECD 국가 중 1인당 평균 노동시간은 1.3배 많은데 반해 업무생산성은 절반 밖에 되지 않을 정도로 업무 효율성이 떨어집니다. 이러한 비효율적인 상황을 타파하기 위해 우리에게 필요한 것은 바로 스마트워크(smart work) 방식의 도입입니다. 시간과 공간을 파괴한 혁신적인 업무 방식인 스마트워크를 학습자에게 소개하고 스마트워크로 인한 기대효과를 어필하며 이와 함께 스마트워크 방식을 도입했을 때 생기는 문제점과 해결 과제들을 살펴볼 수 있는 과정입니다</t>
  </si>
  <si>
    <t>기업에 스마트워크 환경 구축을 고민하는 경영관리자 
스마트워크를 통해 업무 생산성 향상을 모색하고자 하는 임직원
IT트렌드를 활용하여 스마트한 업무를 원하는 임직원</t>
    <phoneticPr fontId="5" type="noConversion"/>
  </si>
  <si>
    <t>스마트워크의 정확한 정의에 대해 알고 국내외의 스마트워크 현황에 대해 알 수 있다.
스마트워크 실시를 위한 회사와 개인에게 필요한 스킬을 익히고 현업에 적용할 수 있다.
스마트워크 협업에 필요한 스킬에 대해 확인하고, 개인들 각자의 업무를 스마트하게 할 수 있다.</t>
  </si>
  <si>
    <t xml:space="preserve">1. 스마트워크의 정의 
2. 해외 스마트워크 현황 
3. 국내 스마트워크 현황 
4. 워크스마트 
5. 스마트러닝 &amp; 모바일러닝 
6. 소셜 네트워크와 SNS 
7. 클라우드 컴퓨팅 및 온라인 협업도구 
8. 스마트워크를 위한 변화관리 도구 – CAP 
9. 변화 활동을 위한 프로젝트 매니지먼트 스킬 
10. 고객로열티를 높이는 순고객추천지수 – NPS 
11. 유기적 성장 시스템 구축하기 – IB, ACFC 
12. 비즈니스 전략 스킬 – 이글아이 
13. 프레젠테이션 스킬 – KISS 
14. 부하를 육성하는 하이퍼포머 코칭 스킬 – NSCS 
15. 창의적 문제해결을 위한 퍼실리테이션 스킬-아이디어스토밍(1) 
16. 창의적 문제해결을 위한 퍼실리테이션 스킬-아이디어스토밍(2) </t>
  </si>
  <si>
    <t>심재우</t>
  </si>
  <si>
    <t>http://guest.thermp.co.kr:8080/contents16/thegon8/guest.html</t>
  </si>
  <si>
    <t>업무 흐름 특별 점검! 쳇바퀴 업무 함정에서 탈출하기</t>
  </si>
  <si>
    <t>본 과정은 자신의 업무를 회사가 창출하는 총괄 가치에 비추어 전반적으로 재점검할 수 있는 과정입니다. 가치흐름을 따라 고객 중심으로 자연스럽게 업무를 재정렬 시킬 수 있는 방법을 제공해 드립니다.</t>
  </si>
  <si>
    <t xml:space="preserve">프로세스 개선을 통해  업무 생산성과 가치를 제고하려는 전 임직원
프로젝트를 효율적으로 관리하여 조직 성과를 높이려는 관리자 및 프로젝트 매니저
</t>
  </si>
  <si>
    <t xml:space="preserve">전체 경영 시스템을 구성하는 프로세스의 개념과 상호작용에 대해 이해하고, 프로세스 중심의 업무를 추진할 수 있다.
시스템의 성과를 향상시키기 위한 프로세스 내부의 업무 흐름을 조율하는 전략을 수립할 수 있다.
프로세스의 개념을 외부 경영 요소인 공급 사슬망으로 확대하여 적용할 수 있다.
</t>
  </si>
  <si>
    <t xml:space="preserve">1. 가치흐름의 기본 의미를 이해하자
2. 경영시스템에서 가치흐름은 어떤 작용을 하나?
3. 프로세스 중심의 사고를 위해 이해해야 할 것들
4. 경영혁신에서 프로세스가 강조되는 이유
5. 성과향상의 메커니즘
6. 조직의 경영전략 수립방법 이해하기
7. 고객이 중요하게 생각하는 것 알아내기
8. 고객가치 창출흐름에 맞추어 회사의 업무체계 수립하기
9. 연결된 업무에서 업무프로세스 정의하기
10. 업무프로세스 표현하기
11. 성과관리체계 수립하기
12. 업무프로세스 성과 모니터링 하기
13. 지속적인 성과향상의 원칙과 도구들
14. 프로세스의 성과를 향상시키는 방법
15. 시스템이 성과를 향상시키는 방법
16. 공급망의 성과를 향상시키는 방법
17. 새로운 가치를 찾아서  블루오션전략
</t>
  </si>
  <si>
    <t>김현식(P&amp;M Consulting 대표 컨설턴트)</t>
  </si>
  <si>
    <t>http://211.214.160.56/guest/gogag2/01/01.html</t>
  </si>
  <si>
    <t>셜록처럼! 하루 30분 관찰력 트레이닝</t>
  </si>
  <si>
    <t xml:space="preserve">사소한 것을 놓치지 마라! 
성과를 높이는 하루 30분 관찰력 트레이닝!혁신적인 아이디어와 상품은 기업과 조직의 성과와 발전에 상당한 영향을 미친다. 그런데 이러한 혁신과 창조는 사소한 관찰에서 비롯하는 경우가 많다. 관찰력은 단순히 보는 것을 넘어서 사물과 대상의 원리를 이해하고, 응용할 수 있는 역량이다. 또한 관찰을 조직의 갈등을 줄이고 관계를 개선하는 키워드로 활용할 수 있다. 본 과정은 다양한 사례를 바탕으로 관찰력을 이해하고 업무에서 활용할 수 있도록 구성하였다. </t>
  </si>
  <si>
    <t xml:space="preserve">비즈니스 전략 수립 업무를 담당하고 있는 부서의 임직원 
신사업, 신상품 기획 업무를 추진하고 있거나 관심이 있는 임직원 
관찰에 관심을 갖고 업무에 활용하려는 전 임직원 </t>
  </si>
  <si>
    <t xml:space="preserve">관찰의 힘과 관찰 프로세스의 개념을 이해하고, 창의적인 업무 수행을 통한 성과창출을 도모하기 위해 관찰을 활용하는 방법을 습득한다. 
8가지 관찰의 모티브(와칭, WATCHING)를 통해 관찰역량을 향상하고 지속적으로 업그레이드해 나가기 위한 방법을 습득한다. 
관찰의 결과를 업무성과 향상 및 조직 내에서의 갈등관계를 해소하는 관계 개선에 활용할 수 있다. </t>
  </si>
  <si>
    <t>1. 관찰의 기술을 알면 미래가 보인다!
2. 통찰력을 기르는 관찰 프로세스
3. Wonder! 당연한 것에 의문 던지기 
4. Assignment! 해결해야 할 문제 갖기
5. Trivial! 사소한 것에서 변화 이끌어내기
6. Count Mistake! 실수나 실패 되돌아보기
7. High Sense! 오감 활용하기
8. Inconvenience! 불편함 속에서 기회 찾기
9. New Experience! 새로운 것을 접할 기회 만들기
10. Grow Curiosity! 호기심 키우기
11. 관찰력으로 아이디어 도출하기 (1)
12. 관찰력으로 아이디어 도출하기 (2)
13. 조직 내 소통 강화하기 (1)
14. 조직 내 소통 강화하기 (2)
15. 관찰력을 기르기 위한 훈련
16. 사례로 살펴보는 관찰력 향상 동인 'WATCHING!'</t>
  </si>
  <si>
    <t>양허용(동성홀딩스)</t>
  </si>
  <si>
    <t>http://211.214.160.56/guest/sherlock/01/0101.htm</t>
  </si>
  <si>
    <t>[역사+] 조선의 명저 기행! 일과 삶의 해법을 구하다​</t>
  </si>
  <si>
    <t xml:space="preserve">삶의 저력을 오래된 지혜에서 찾다!
시대를 뛰어넘어 변함없이 인문학적 가치를 자랑하는 조선시대를 대표하는 베스트 셀러 이야기를 직장인의 일과 삶에 비추어 살뜰하게 풀어냅니다. 
조선의 명저에 담긴 우리 선조들의 지혜와 통찰력을 배움으로써 삶에서 맞닥뜨리는 다양한 질문에 대한 현답을 구할 수 있습니다. 
불후의 명저를 통해 내일의 내 삶에 또 다른 새로운 의미를 찾으시길 바랍니다. </t>
  </si>
  <si>
    <t>인문학적 지혜와 현대경영의 노하우를 연계하여 통찰력을 높이고자 하는 임직원
선조들의 지혜를 통해 사고의 폭을 높혀 조직의 성과창출을 향상시키고자 하는 임직원</t>
    <phoneticPr fontId="5" type="noConversion"/>
  </si>
  <si>
    <t>선조들의 지혜와 통찰력이 오늘날의 삶과 통하는 것을 이해하고 비즈니스 사회에서 요구하는 다양한 역할들에 적용해 볼 수 있다.
총 13권의 명저를 통해서 옛 선조들의 통찰력을 배움으로써 해답에 이르는 방법을 스스로 생각해내는 지혜를 기를 수 있다.
인문학적 지식과 현대경영의 지식을 연계하여 이해하여 사고의 폭을 넓히고 통찰력을 강화할 수 있다.</t>
  </si>
  <si>
    <t>1. 조선 지방관의 행정 지침서 정약용의 목민심서 Ⅰ - 조직 인재 양성의 중요성
2. 조선 지방관의 행정 지침서 정약용의 목민심서 Ⅱ - 협업의 성과 창출의 비결
3. 조선 왕조 500년을 지배한 성문 헌법 경국대전- 자율과 책임의 조직 문화의 중요성
4. 세계적인 명장이 남긴 생생한 전란일기 난중일기 Ⅰ - 위기관리의 리더십
5. 세계적인 명장이 남긴 생생한 전란일기 난중일기 Ⅱ - 연승의 비밀, 탁월한 전략의 수립과 실행
6. 조선 역사서의 실질적 최고봉 이긍익의 연려실기술 - 개방성과 다양성 존중
7. 임진왜란 참상의 비망록 유성룡의 징비록 - 피드백의 중요성
8. 시대를 뛰어넘는 선지식의 탁견사전 이익의 성호사설 Ⅰ - 세심한 관찰과 깊은 생각이 낳은 자기계발의 리더십
9. 시대를 뛰어넘는 선지식의 탁견사전 이익의 성호사설 Ⅱ - 합리적 사고의 자세
10. 18세기 최고의 베스트셀러 박지원의 열하일기 Ⅰ - 시대를 앞서가는 창의역량
11. 18세기 최고의 베스트셀러 박지원의 열하일기 Ⅱ - 실용주의와 리더십
12. 외국인의 조선 여행기 하멜의 하멜표류기 Ⅰ - 변화 관리를 통한 성과창출의 리더십
13. 외국인의 조선 여행기 하멜의 하멜표류기 Ⅱ - 전문성을 활용과 임파워먼트 리더십
14. 동양의학의 영원한 보물창고 허준의 동의보감 Ⅰ - 시대를 뛰어넘는 프로젝트 리더십
15. 동양의학의 영원한 보물창고 허준의 동의보감 Ⅱ - 문제 정의의 중요성
16. 허임의 침구경험방과 이제마의 동의수세보원 - 사람을 먼저 생각한 삶의 태도</t>
  </si>
  <si>
    <t>박영규</t>
  </si>
  <si>
    <t>http://guest.thermp.co.kr:8080/history/1/guest.html</t>
  </si>
  <si>
    <t>조선 명저 기행</t>
    <phoneticPr fontId="5" type="noConversion"/>
  </si>
  <si>
    <t>김영사</t>
    <phoneticPr fontId="5" type="noConversion"/>
  </si>
  <si>
    <t>박영규</t>
    <phoneticPr fontId="5" type="noConversion"/>
  </si>
  <si>
    <t>9788934980452</t>
    <phoneticPr fontId="5" type="noConversion"/>
  </si>
  <si>
    <t>고민타파! 리더의 질문에 답하다</t>
  </si>
  <si>
    <t>업무 현장에서 성과를 올리기 위해 팀장(리더)들이 부딪치는 고민들, 해결해야 하는 문제들에 대한 쉽고, 간결하고, 구체적인 솔루션을 제시한다. 더이상 뜬 구름 잡는 이야기나 교과서적인 이론 설명이 아닌 업무 현장의 문제 해결에 바로 적용할 수 있는 실제적인 솔루션 제시!
업무 현장에서 고군분투하는 팀장(리더)의  질문에 대한 구체적인 솔루션 제시!</t>
  </si>
  <si>
    <t xml:space="preserve">기업체 전 부문의 중간 관리자 및 팀장 예정자
업무 현장에서 성과를 올리기 위해 가장 필수적이고, 
즉각적으로 효과를 볼 수 있는 현장 리더십을 알고 싶어하는 임직원
업무 현장의 실제적인 문제를 해결할 수 있는 
구체적이고 현실 적용가능한 솔루션을 알고 싶어하는 임직원
</t>
  </si>
  <si>
    <t xml:space="preserve">리더로서 직원들의 성과를 향상시킬 수 있다.
리더로서 업무 현장의 문제들을 실질적으로 해결할 수 있다. 
리더로서 성과를 올리기 위해 동기부여, 코칭, 임파워먼트, 문제 해결 스킬 등을 학습하고, 
업무 현장 에서 효과적으로 적용할 수 있다. 
</t>
  </si>
  <si>
    <t>1. 성과를 올리기 위해서는 어떤 리더가 되어야 하나?
2. 직원의 능력을 최대한 끌어올리는 효과적인 방법은 없나?
3. 업무의욕 없는 직원, 어떻게 해야 하나?
4. 권한위임, 누구한테 무엇을 어떻게 맡겨야 하나? 
5. 권한위임 했는데 안심이  안 된다, 어떻게 해야 하나?
6. 권한위임에 실패했디. 이유가 무엇일까?
7. 마음을 열지 않은 직원들과 어떻게 소통해야 하나?
8. 지시한 것만 하는 직원 어떻게 해야 하나?
9. 직원들의 성과를 높이기 위해 어떻게 코칭 해야 하나?
10. 목표가 있는데도 갈팡질팡하는 직원, 어떻게 해야 하나
11. 직원들의 문제점을 지적할 때 어떻게 해야 하나?
12. 매사에 부정적인 직원, 어떻게 다루어야 하나?
13. 꼬치 꼬치 따지는 등 골치 아픈 직원, 어떻게 다루어야 하나?
14. 잘못된 의사결정을 내릴까 봐 두렵다.
15. 복잡하게 얽혀 있는 문제들, 한 방에 해결하는 방법은 없나?
16. 서로 모순되는 딜레마에 부딪쳤을 때 어떻게 해결해야 하나?
17. 직원들이 일은 열심히 하는데, 성과가 오르지 않는다면?
18. 문제를 사전에 예방할 수는 없나?
19. 메시지를 어떻게 잘 전달할 수 있을까?
20. 어떻게 하면 논리적으로 커뮤니케이션 할 수 있을까?
21. 의견이 어긋나는 상대방과 합의하려면 어떻게 해야 하나?</t>
    <phoneticPr fontId="5" type="noConversion"/>
  </si>
  <si>
    <t>김응석(지식디자인사 think story 대표)</t>
    <phoneticPr fontId="5" type="noConversion"/>
  </si>
  <si>
    <t>http://211.214.160.56/guest/gomin2/01/0101.htm</t>
  </si>
  <si>
    <t>고민타파! 일 잘해서 인정 받고 승진하기</t>
  </si>
  <si>
    <t>일을 열심히 하지만 성과가 오르지 않아 고민하는 직원들, 일을 좀더 효율적으로 잘하고 싶은 직원들, 업무 능력을 향상시킬 수 있는 구체적인 방법을 알고 싶어하는 직원들, 업무 현장의 문제들을 해결할 있는 현실적인 솔루션을 알고 싶은 직원들에게 더 이상 뜬 구름 잡는 이야기나 교과서적인 이론이 아닌 업무현장에서 적용할 수 있는 방법을 제시합니다.</t>
  </si>
  <si>
    <t>효과적으로 성과를 내고 싶은 기업체 전 부문의 직원 
업무 능력을 효율적으로 향상시키고 싶은 직원
일은 열심히 하지만 좀처럼 성과가 오르지 않는 직원
실제 업무 현장에서 발생하는 문제 해결방법을 알고 싶어하는 직원</t>
  </si>
  <si>
    <t>효과적으로 일해서 성과를 낼 수 있는 업무 능력을 향상시킨다.
상사의 지시 의도 파악 및 보고 잘 하는 방법을 습득
프로젝트 업무를 성공적으로 추진하기 위한  관리 방법을 습득
효과적인 회의 방법 및 설득력 있는 프레젠테이션 방법을 습득
생각을 잘 전달하는 커뮤니케이션 방법을 습득
복잡하게 얽힌 문제 해결 방법을 습득</t>
  </si>
  <si>
    <t xml:space="preserve">1. 효과적으로 일하고 제대로 성과 내기
2. 상사에게 인정받는 방법
3. 보고의 시작: 상사의 지시 의도부터 파악하자
4. 상사에게 인정받는 보고 노하우
5. 업무 상황에 따라 보고 잘하는 노하우
6. 프로젝트 성공은 시작이 좌우한다.
7. 업무 추진의 성공은 일정 관리에 달려 있다.
8. 문제 발생 예측과 리스크 관리 노하우
9. 효과적으로 회의하기
10. 마음을 사로잡는 프레젠테이션
11. 내 메시지를 잘 전달하는 비법
12. 내 메시지를 이해하기 쉽게, 논리적으로 전달하기
13. 의견이 어긋나는 상대방과 합의하기
14. 상대의 마음을 여는 적극적 경청
15. 복잡하게 얽혀 있는 문제 해결하기
16. 딜레마에 부딪쳤을 때 해결하는 노하우
17. 문제를 일으키는 직원과 잘 지내는 법
18. 잘못된 의사결정을 내리지 않는 노하우
</t>
  </si>
  <si>
    <t>http://211.214.160.56/guest/gomin3/01/0101.htm</t>
  </si>
  <si>
    <t>리더십</t>
    <phoneticPr fontId="5" type="noConversion"/>
  </si>
  <si>
    <t>성과관리</t>
    <phoneticPr fontId="5" type="noConversion"/>
  </si>
  <si>
    <t>워크다이어트의 첫걸음, 업무 고정관념 탈출하기</t>
  </si>
  <si>
    <t>기업 조직과 회사원들이 미처 깨닫지 못하는 업무낭비요소에 대한 부문별 문제점을 찾아 진단해 보고, 문제점을 해소할 수 있도록 기존의 업무 방식을 뒤집어 효율적인 업무 요소를 이해하고 함으로써 업무의 효율화를 달성할 수 있는 실무 적용 과정입니다.</t>
  </si>
  <si>
    <t>중간관리자 및 팀장_x000D_
승진을 대비 하는 예비 관리자_x000D_
경영 및 인사조직 관리자_x000D_
팀관리 프로젝트 매니저</t>
  </si>
  <si>
    <t>기본 업무의 속성과 흐름을 이해함으로써 기존의 잘못된 직무 낭비 요소를 새롭게 정의하고 개선할 수 있다. 
업무 방해 요소를 이해하여 제거함으로써, 업무 처리 역량을 강화하고 개인 차원의 업무 성과를 극대화 할 수 있다._x000D_
팀 단위 실무를 추진할 때 맞게 되는 다양한 상황에 대한 적절한 대처 방법을 습득함으로써 팀 성과 향상을 꾀할 수 있다.</t>
  </si>
  <si>
    <t>1. 기본 생각 뒤집기_ 고정관념을 버리면, 일이 새롭게 보인다
2. 업무량이 많다는 생각 뒤집기_업무의 우선순위를 정하라
3. 업무량이 많다는 생각 뒤집기_업무 스케줄을 뒤집어라 
4. 업무 방해에 대한 생각 뒤집기_능률을 저해하는 방해 요인을 찾아라
5. 업무 방해에 대한 생각 뒤집기_업무 구조와 집중 요소부터 찾아라
6. 업무 방식 뒤집기_프로세스의 흐름 속에서 핵심 업무를 정의하라
7. 요령 중시의 생각 뒤집기_요령과 테크닉의 함정을 찾아라
8. 요령 중시의 생각 뒤집기_업무는 요령보다 기본기가 중요하다
9. 보고가 어렵다는 생각 뒤집기_보고는 업무 공유와 소통의 시작과 끝이다
10. 말을 잘하겠다는 생각 뒤집기_말을 잘하기보다 올바른 커뮤니케이션을 모색하라 
11. 능력은 타고난다는 생각 뒤집기_맥락의 중요성을 인식해라
12. 능력은 타고난다는 생각 뒤집기_단계적으로 업무 맥락을 분석하면 답이 보인다
13. 불합리한 지시에 대한 생각 뒤집기_항상 옳은 업무지시만 있는 것은 아니다
14. 시간이 경력이라는 생각 뒤집기_현장 역량 강화 프로그램을 이해하라
15. 정보가 넘친다는 생각 뒤집기_정보의 수집, 분석, 괸리 기법을 도입하라
16. 회의에 대한 생각 뒤집기_회의에 회의를 갖지 말자
17. 회의에 대한 생각 뒤집기_회의 안건은 실천으로 이어가라
18. 갈등에 대한 두려움 뒤집기_건강한 갈등을 정의하라
19. 갈등에 대한 두려움 뒤집기_건강한 갈등 관리로 조직 열정을 이어가라
20. 만장일치의 강박관념 뒤집기_팀과 팀워크를 이해하라
21. 만장일치의 강박관념 뒤집기_팀워크 관리 기법으로 다양성을 조합하라
22. 나 혼자 해결하려는 생각 뒤집기_ 팀워크로 협력과 협업하라
23. 익숙한 방식에 안주하려는 생각 뒤집기_환경변화에 따라 프로세스를 혁신하라
24. 변화를 대하는 태도 뒤집기_두려움을 극복하고 변화에 임하자
25. 업무 뒤집기에 대한 생각 뒤집기_배운 걸 종합적으로 활용하여 계속 뒤집자</t>
    <phoneticPr fontId="5" type="noConversion"/>
  </si>
  <si>
    <t>김익성(아그막 책임연구원)</t>
  </si>
  <si>
    <t>http://guest.thermp.co.kr:8080/workdiet/guest.html</t>
    <phoneticPr fontId="5" type="noConversion"/>
  </si>
  <si>
    <t>의사결정</t>
    <phoneticPr fontId="5" type="noConversion"/>
  </si>
  <si>
    <t>Smart Decision Making! 지혜로운 의사결정의 원칙과 기법</t>
  </si>
  <si>
    <t>조직 내 차장, 부장, 임원급에 필요한 과정으로, 본 과정을 통해 의사결정과 관련된 다양한 이슈를 이해하고, 이기는 결정을 위한 역량을 키울 수 있습니다. 본 과정에서 올바른 의사결정을 방해하는 주요 요인들을 파악하고, 의사결정에 도움을 주는 다양한 모델들을 이해하고 실전에 적용할 수 있습니다.</t>
  </si>
  <si>
    <t>차장, 부장, 임원급</t>
  </si>
  <si>
    <t>의사결정의 원리를 이해하고 현업에 적용할 수 있다.
올바른 의사결정을 방해하는 주요 요인들을 파악한다. 
올바른 의사결정에 도움을 주는 다양한 모델들을 이해하고 실전에 적용할 수 있다.</t>
  </si>
  <si>
    <t>1. 의사결정의 기초
2. 사고방식의 이해
3. 현실부정의 원인과 대응
4. 근거 중심의 의사결정
5. 불확실성 하의 의사결정
6. 개인 의사결정의 함정
7. 집단 의사결정의 함정
8. 의사결정과 실행</t>
  </si>
  <si>
    <t>http://www.e-kpc.or.kr/eduport/contents2/11213/guest.htm</t>
  </si>
  <si>
    <t>의사결정</t>
    <phoneticPr fontId="5" type="noConversion"/>
  </si>
  <si>
    <t>리더스 씽킹-역사를 바꾼 비즈니스 의사결정</t>
  </si>
  <si>
    <t>수많은 선택 중 가장 합리적이고 올바른 선택을 하는것이야 말로 조직과 자신을 발전시키는 주요한 요인이다. 과거의 수많은 기업들 중 현재까지 남아있는 기업들은 올바른 의사결정을 통해 생존해왔다고 말해도 과언이 아니다. 이러한 기업들의 의사결정과 그 의사결정이 회사의 성장에 어떠한 영향을 끼쳤는지 확인해보는 것은 현재의 기업들에게도 분명 큰 도움이 되는 일이다.</t>
  </si>
  <si>
    <t>기업의 기획관리팀 임직원
의사결정을 해야하는 관리자급 임직원
합리적 의사결정에 대해 알고자 하는 모든 임직원</t>
  </si>
  <si>
    <t>주요 글로벌 기업들의 의사결정에 대해 이해한다.
기업을 성장시키는 의사결정의 주요 사례를 확인한다.
글로벌 기업들의 성장동력을 확인한다.</t>
  </si>
  <si>
    <t xml:space="preserve">1. 마블-슈퍼히어로를 모아 어벤져스를 만들다. 
2. 사우스웨스트 항공-비즈니스는 즐거워야 한다.
3. 질레트-제품개발로 자기자신을 공격하다. 
4. 3M-사내창업제도로 포스트잇을 만들다. 
5. 켈로그- 환자를 위하여 시리얼을 만들다. 
6. 하인즈-57이란 숫자로 마케팅의 선구자가 되다. 
7. 할리데이비슨-호그를 만들어 고객을 되찾다.
8. 페이팔-Zero to One (0에서 1이 되다)   
9. 리글리-비누를 버리고 껌을 팔다.
10. 로이터-비둘기로 주가정보를 전하다.
11. 존슨앤드존슨-타이레놀을 폐기하다. 
12. 시어스-카탈로그로 소비를 만들다.
13. 포춘-기업의 순위를 매기다. 
14. MS-IBM에 DOS의 사용권을 넘기다. 
15. GE-관료주의를 버리고 인재를 중시하다. 
16. 후버-선견지명으로 진공청소기를 만들다. 
</t>
  </si>
  <si>
    <t>http://www.elkedu.com/simsa/dmake/start.html</t>
  </si>
  <si>
    <t>의사결정</t>
  </si>
  <si>
    <t>핵심만 콕! 합리적 선택과 의사결정</t>
  </si>
  <si>
    <t>메뉴를 고를 때만 오던 결정장애가 점점 업무를 실행할 때도 나타나고 있다면, 내일 야근을 못 한다는 사실을 언제 말해야 할지 결정하지 못한다면, 당신에게는 반드시 이 과정이 필요하다.
선택의 기로에서 고려해야 할 포인트가 무엇인지 이해하고, 결정의 순간마다 시의적절한 의사결정을 치밀하되 과감하게 이뤄낸다.</t>
  </si>
  <si>
    <t>상황에 따른 적합한 의사결정을 하고자 하는 모든 임직원</t>
  </si>
  <si>
    <t>의사결정을 위해 바람직한 시각의 영역을 확장하고 의사결정 순간 시 고려해야 할 사안들을 이해하고 설명할 수 있다.
분명하고 구체적인 우선순위를 공유하여, 올바른 의사결정에 이르는 방법을 모색하여 이해하고 적용할 수 있다.
의사결정 프로세스와 핵심기술을 습득하여 업무에 적용할 수 있다.</t>
  </si>
  <si>
    <t>1. 외부관점에서 바라보기
2. 대안선택의 폭 열어두기
3. 유사고민 해결자 찾아보기
4. 반대세력 편들기
5. 감정적인 거리감 유지하기
6. 가장 소중한 것 찾기
7. '실패'와 '성공' 2개의 지지대 세우기
8. 선택정황 설계하기</t>
  </si>
  <si>
    <t>장제욱</t>
  </si>
  <si>
    <t>http://guest.thermp.co.kr:8080/core_k9/guest.html</t>
  </si>
  <si>
    <t>자기계발</t>
    <phoneticPr fontId="5" type="noConversion"/>
  </si>
  <si>
    <t>차세대 핵심인재 양성! 셀프리더십과 팔로워십</t>
  </si>
  <si>
    <t>[팔로워십] 성공적인 직장인의 조건, 팔로워십 진단, 모범형 팔로워십의 실천, 상사와의 Win-Win 관계 구축
[셀프리더십] 셀프리더십 진단 및 전략, 셀프리더십과 슈퍼리더십, 셀프리더의 브랜드 관리, 셀프리더의 미래 설계</t>
  </si>
  <si>
    <t>상사의 유형별 특징을 파악하고 상사와의 Win-Win 관계를 설정함으로써 조직이 필요로 하는 모범형 팔로워를 양성한다.
셀프리더의 사고패턴과 행동전략을 일, 사람, 조직차원에서 개발함으로써 조직의 미래를 주도해 나아갈 셀프리더를 양성한다.</t>
  </si>
  <si>
    <t xml:space="preserve">1. 성공하는 직장인의 조건
2. 팔로워십 모델과 진단
3. 모범형 팔로워십의 실천
4. 상사와의 Win-Win 관계 구축
5. 셀프리더십 진단 및 전략
6. 셀프리더십과 슈퍼리더십
7. 셀프리더의 브랜드 관리
8. 셀프리더의 미래 설계 </t>
  </si>
  <si>
    <t>심의석
한국생산성본부 전임교수실 교수</t>
  </si>
  <si>
    <t>http://www.e-kpc.or.kr/eduport/contents2/9583/guest.htm</t>
  </si>
  <si>
    <t>[어쩌다 직장인] 일을 잘하기 위한 8가지 원리, 일취월장</t>
  </si>
  <si>
    <t>일을 지배하는 자가 인생을 지배한다!
우리는 인생에서 가장 많은 시간을 일과 함께하지만, 일의 생리에 대해선 무관심했다. 일을 못하는데 이유가 있듯, 일 잘하는 데도 분명 이유가 있다. 이제 일의 원리를 통해 성장과 성공을 거머쥐는 삶에 한발 다가서 보자.</t>
  </si>
  <si>
    <t xml:space="preserve">일과 삶에 있어 근본적이고 지속적인 성장과 성과향상을 필요로 하는 직장인
직장생활에 자신감을 갖고 긍정적인 조직생활을 하고자 하는 전 임직원
</t>
  </si>
  <si>
    <t xml:space="preserve">조직에서 일을 잘하기 위한 방법을 총체적인 관점으로 접근하여 일의 본질을 이해하고 더 나아가 제대로, 즐겁게 일하기 위한 핵심 원리를 이해할 수 있다. 
시대가 요구하는 인재상을 알고, 그에 필요한 역량을 업그레이드 할 수 있다. 
</t>
  </si>
  <si>
    <t>1. 성공의 조건_무엇이 성공을 이끄는가? 
2. [운과의 동행] 복잡계 비즈니스에서 운과 동행하는 3가지 태도
3. [사고] 어떻게 사고해야 하는가?
4. [사고] 전체를 보는 비즈니스 사고방법
5. [의사결정] 탁월한 의사결정은 어떻게 만들어 지는가?
6. [의사결정] 집단 의사결정, 어떻게 해야 하는가?
7. [혁신] 혁신을 위한 필요충분조건은?
8. [혁신] 새로운 길을 찾는 혁신의 씨앗
9. [전략] 전략은 어떻게 만들어 지는가?
10. [전략] 성공전략을 이루는 기본 전제
11. [조직] 조직문화는 무엇을 가져오게 하는가?
12. [조직] 조직을 이끄는 두 가지 원동력
13. [미래] 미래는 무엇을 요구하교 있는가?
14. [미래] 현재는 미래다_인공지능과 고용의 미래
15. [성장] 어떻게 성장할 것인가?
16. [성장] 직장인을 위한 성장 방정식</t>
  </si>
  <si>
    <t>4주</t>
    <phoneticPr fontId="5" type="noConversion"/>
  </si>
  <si>
    <t>고영성,신영준</t>
  </si>
  <si>
    <t xml:space="preserve">http://guest.thermp.co.kr:8080/progressive/guest.html </t>
  </si>
  <si>
    <t>일취월장</t>
  </si>
  <si>
    <t>로크미디어</t>
  </si>
  <si>
    <t>고영성, 신영준</t>
  </si>
  <si>
    <t>9791129429506</t>
  </si>
  <si>
    <t>종합</t>
    <phoneticPr fontId="5" type="noConversion"/>
  </si>
  <si>
    <t>구성원의 성장을 위한 상황대응 리더십</t>
  </si>
  <si>
    <t>조직 내에서 부서나 팀 등 단위조직을 관리하는 부서장 및 팀장에게 긍정적인 영향력과 리더십을 발휘하기 위한 배경 지식함양과 현장경험은 매우 중요합니다. 중간관리자 직급을 위한 본 과정은 리더로서의 실무에 맞게 리더십 개념을 정립하고 효과적인 리더십을 발휘하기 위한 방법을 모색합니다. 또한 구성원의 발달 수준을 객관적으로 진단하고, 발달 수준에 따라 효과적인 리더십 스타일을 선택하여 적용해볼 수 있습니다. 조직의 리더로서 구성원의 발달 수준에 따른 역량 개발을 방식을 이해하고, 조직 전체의 성과향상을 도모합니다.</t>
  </si>
  <si>
    <t>조직의 부서장으로서 긍정적인 영향력과 리더십을 발휘하기 위해 관련 된 배경 지식과 현장경험을 쌓고자 하는 중간관리자</t>
  </si>
  <si>
    <t>리더로서의 실무에 맞게 리더십 개념 정립 및 도입 방법을 이해한다.
구성원의 발달단계를 구분하고 그에 맞는 리더십 유형을 학습한다.
효과적인 리더십을 발휘하기 위한 방법을 모색한다.</t>
  </si>
  <si>
    <t>1. 상황대응리더십의 이해
2. 구성원의 발달단계
3. 구성원의 발달단계 특성과 요구
4. 상황대응리더십 모델
5. 상황대응리더십 매칭과 리더십 전략 1(S1, S2)
6. 리더십 전략 2(S3, S4) 동기부여 방법
7. 효과적인 임파워먼트 방법
8. 성과지향 파트너십</t>
  </si>
  <si>
    <t>http://www.e-kpc.or.kr/eduport/contents2/11271/guest.htm</t>
  </si>
  <si>
    <t>종합</t>
  </si>
  <si>
    <t>핵심만 콕 PLUS! 의사결정과 동기부여</t>
    <phoneticPr fontId="5" type="noConversion"/>
  </si>
  <si>
    <t>메뉴를 고를 때만 오던 결정장애가 점점 업무를 실행할 때도 나타나고 있다면, 내일 야근을 못 한다는 사실을 언제 말해야 할지 결정하지 못한다면, 당신에게는 반드시 이 과정이 필요하다.
선택의 기로에서 고려해야 할 포인트가 무엇인지 이해하고, 결정의 순간마다 시의적절한 의사결정을 치밀하되 과감하게 이뤄낼 수 있다.
또한 상호동기부여 조직을 만들기 위해 필요한 구성원의 역할을 이해하고 적절한 임파워먼트로 신바람 나는 조직을 만드는 해법을 이해한다.</t>
  </si>
  <si>
    <t>상황에 따른 적합한 의사결정을 하고자 하는 모든 임직원
서로 동기부여가 잘 이루어지는 상호동기부여 조직을 만들고자 하는 모든 임직원</t>
  </si>
  <si>
    <t>의사결정을 위해 바람직한 시각의 영역을 확장하고 의사결정 순간 시 고려해야 할 사안들을 이해하고 설명할 수 있다.
분명하고 구체적인 우선순위를 공유하여, 올바른 의사결정에 이르는 방법을 모색하여 이해하고 적용할 수 있다.
의사결정 프로세스와 핵심기술을 습득하여 업무에 적용할 수 있다.
동기부여의 의미에 대해 이해하고, 스스로 동기를 부여하기 위한 성과관리가 필요한 이유와 방법을 이해하고 설명할 수 있다.
동기부여를 통한 전략의 개념과 올바른 전략 수립 프로세스를 이해하고 업무에 활용할 수 있다.
구성원 서로 동기를 부여하는 상호동기부여 조직을 이해하고, 팔로워 및 리더에게 요구되는 동기부여의 자세와 임파워먼트 기술을 이해하고 적용할 수 있다.</t>
  </si>
  <si>
    <t>1. 외부관점에서 바라보기
2. 대안선택의 폭 열어두기
3. 유사고민 해결자 찾아보기
4. 반대세력 편들기
5. 감정적인 거리감 유지하기
6. 가장 소중한 것 찾기
7. '실패'와 '성공' 2개의 지지대 세우기
8. 선택정황 설계하기
9. 동기부여의 입체적 이해
10. 동기를 스스로 부여하라
11. 신뢰로 동기를 부여하라
12. 상호 동기부여 조직을 만들어라
13. 동기부여, 목표로 시작하라
14. 동기부여를 위한 전략 코칭
15. 동기부여를 위한 전략 실행
16. 동기부여를 위한 커뮤니케이션</t>
    <phoneticPr fontId="5" type="noConversion"/>
  </si>
  <si>
    <t>4주</t>
    <phoneticPr fontId="5" type="noConversion"/>
  </si>
  <si>
    <t>장제욱, 김상배</t>
    <phoneticPr fontId="5" type="noConversion"/>
  </si>
  <si>
    <t>http://guest.thermp.co.kr:8080/core_plus/03/guest.html</t>
  </si>
  <si>
    <t>핵심만 콕 PLUS! 혁신과 비전</t>
    <phoneticPr fontId="5" type="noConversion"/>
  </si>
  <si>
    <t>개인의 자발적인 변화를 통해 조직의 변화를 이끌어내기 위한 강력한 인사이트와 구체적인 방법을 학습하며 연령, 직업, 상황에 관계 없이 비전이 반드시 필요하다는 사실을 인식하고 개인의 비전을 위한 조직의 비전, 조직의 비전을 위한 개인의 비전의 조정과 통합을 이끌어낸다.</t>
  </si>
  <si>
    <t>변화관리의 구체적 프로세스를 이해하고자 하는 모든 임직원
비전을 정립하고자 하는 모든 임직원</t>
  </si>
  <si>
    <t>변화가 남 얘기가 아니라 내 얘기임을 인정하고 변화를 위한 방법들을 이해하고 설명할 수 있다.
변화를 위한 동기부여를 받을 수 있는 방법에 대해 이해하고, 혁신을 선도할 수 있는 변화관리의 방법과 기술을 이해하고 설명할 수 있다.
비전가치체계의 의미에 대해 이해하고, 실질적 기능을 바탕으로 중요성을 이해하고 설명할 수 있다.
자신만의 비전가치체계 구축 방법 및 실현가능성을 높이는 방법을 이해하고 비전 달성을 위한 스킬을 습득할 수 있다.
회사, 조직, 개인 차원의 비전가치체계 활용 방법과 비전가치경영의 완성 방법을 이해하고 현업에 적용할 수 있다.</t>
  </si>
  <si>
    <t>1. 변화에 대한 혁신적 이해
2. 변화에 대한 일반적 반응
3. 변화를 위한 올바른 자세
4. 변화를 위한 자기계발
5. 변화의 필요성과 변화관리
6. 변화관리 모델과 프로세스
7. 변화에 대한 저항관리
8. 변화관리의 실천과 지향점
9. 비전, 막연하게 말고 구체적으로 이해하라.
10. 미션-비전-핵심가치의 프레임 만들기
11. 나를 몰입하게 하는 비전가치체계
12. 비전을 살아 숨쉬게 하는 세 가지 방법
13. 회사는 비전을 먹고 산다.
14. 비전을 기대하는 회사를 만드는 방법
15. 비전으로 뭉친 조직은 강하다.
16. 비전이 너무 막막하게 느껴질 때</t>
    <phoneticPr fontId="5" type="noConversion"/>
  </si>
  <si>
    <t>김상배</t>
    <phoneticPr fontId="5" type="noConversion"/>
  </si>
  <si>
    <t>http://guest.thermp.co.kr:8080/core_plus/07/guest.html</t>
  </si>
  <si>
    <t>핵심만 콕! 개인비전과 조직비전</t>
  </si>
  <si>
    <t>회사와 우리 팀이 비전이 없어 보이는데 왜 자꾸 비전 타령을 하는 걸까? 회사의 비전은 왜 나와는 상관 없는 그들만의 비전이라고 느껴지는 걸까? 비전을 이야기하면 아직 세상을 모르는 철부지처럼 여겨지는 건 또 왜일까? 연령, 직업, 상황에 관계 없이 비전이 반드시 필요하다는 사실을 인식하고 개인의 비전을 위한 조직의 비전, 조직의 비전을 위한 개인의 비전의 조정과 통합을 이끌어낸다.</t>
  </si>
  <si>
    <t>비전을 정립하고자 하는 모든 임직원</t>
  </si>
  <si>
    <t>비전가치체계의 의미에 대해 이해하고, 실질적 기능을 바탕으로 중요성을 이해하고 설명할 수 있다.
자신만의 비전가치체계 구축 방법 및 실현가능성을 높이는 방법을 이해하고 비전 달성을 위한 스킬을 습득할 수 있다.
회사, 조직, 개인 차원의 비전가치체계 활용 방법과 비전가치경영의 완성 방법을 이해하고 현업에 적용할 수 있다.</t>
  </si>
  <si>
    <t>1. 비전, 막연하게 말고 구체적으로 이해하라.
2. 미션-비전-핵심가치의 프레임 만들기
3. 나를 몰입하게 하는 비전가치체계
4. 비전을 살아 숨쉬게 하는 세 가지 방법
5. 회사는 비전을 먹고 산다.
6. 비전을 기대하는 회사를 만드는 방법
7. 비전으로 뭉친 조직은 강하다.
8. 비전이 너무 막막하게 느껴질 때</t>
  </si>
  <si>
    <t>http://guest.thermp.co.kr:8080/core_k6/guest.html</t>
  </si>
  <si>
    <t>[역사+] 김진명의 고구려, 한민족 최강의 리더십을 말하다</t>
  </si>
  <si>
    <t>삼국지를 읽기 전에 고구려를 먼저 알자. 
조선을 넘어 반만년 이전에,  쉴 새 없는 중국의 침략에도 꿋꿋이 대륙의 북방을 지켜낸 고구려가 있었다. 김진명의 고구려를 통해 잠들어있던 우리의 도전과 혁신의 역사를 재조명할 수 있다. 
김진명이 전하는 생생한 고구려사를 통해 현대판 고구려 정신과 역량, 혁신과 도전을 확인하고, 이를통해 비즈니스에서 고구려 정신을 적용해 보자.</t>
  </si>
  <si>
    <t>인문학적 지혜와 현대경영의 노하우를 연계하여 통찰력을 높이고자 하는 임직원
고구려사의 진취적인 사고와 기상을 통해 현대의 리더들이 갖춰야 할 핵심역량을 향상시키고자 하는 임직원</t>
    <phoneticPr fontId="5" type="noConversion"/>
  </si>
  <si>
    <t>고구려사, 인문학, 현대경영 사례를 통해 리더십의 필수 요소를 이해하고 설명할 수 있다.
고구려사와 현대경영의 다양한 사례를 통해 리더가 갖추어야 할 핵심역량인 통찰력, 판단력, 전략적 사고, 조직관리, 인재관리, 실행력 등을 이해하고, 이를 상황에 맞도록 실무에 적용할 수 있다.
인문학적 지식과 현대경영의 지식을 연계하여 이해하여 사고의 폭을 넓히고 통찰력을 강화할 수 있다.</t>
  </si>
  <si>
    <t>1. 고구려인은 무엇을 꿈꾸었는가
2. 고구려의 목표에 대한 집념 - Rule Maker
3. 고구려 다이나믹의 근원 - 경쟁우위전략
4. 고구려 700년 투쟁의 축 - 주권의식
5. 천하관의 충돌, 하늘에 태양이 둘일 수 없다
6. 두 번 다시 고구려를 침략하지 말라
7. 고구려 왕들의 전략적 인내
8. 권력의 정당성을 묻는다
9. 리더십은 방향이다
10. 좌원대첩이 야기한 적벽대전 - 두 대전의 전과 후
11. 정복형 경제군주, 광개토대왕
12. 타고난 리더, 금수저 장수왕
13. 개인기의 지존, 연개소문
14. 동업, 승계, 첩보전의 방정식
15. 리더와 2인자의 관계
16. 조직 리바이벌</t>
  </si>
  <si>
    <t>김진명</t>
  </si>
  <si>
    <t>http://guest.thermp.co.kr:8080/history/2/guest.html</t>
  </si>
  <si>
    <t>김진명의 고구려 미천왕편 세트</t>
    <phoneticPr fontId="5" type="noConversion"/>
  </si>
  <si>
    <t>새움</t>
    <phoneticPr fontId="5" type="noConversion"/>
  </si>
  <si>
    <t>김진명</t>
    <phoneticPr fontId="5" type="noConversion"/>
  </si>
  <si>
    <t>9788993964318</t>
    <phoneticPr fontId="5" type="noConversion"/>
  </si>
  <si>
    <t>대한민국 리더십, 천년의 DNA</t>
    <phoneticPr fontId="5" type="noConversion"/>
  </si>
  <si>
    <t>오늘날 많은 리더들은 구성원의 화합과 단결을 통해 조직이 가진 힘을 최대한 발휘하는데 어려움을 겪고 있다.
구성원의 화합과 단결을 통해 조직의 가진 힘을 최대로 발휘할 수 있도록 하는 리더십, 이제는 당신의 리더십 DNA를 깨워야 한다.</t>
  </si>
  <si>
    <t>전 산업군, 전 직무</t>
  </si>
  <si>
    <t>변화의 시기, 미래를 주도하는 리더의 자세에 대해 이해할 수 있다.
비전지형 리더십의 필요성을 이해하고, 조직구성원에게 비전지향의 동기를 부여하는 방법을 설명할 수 있다.
리더가 갖춰야 할 소통 역량의 포인트를 조직에서 활용할 수 있다.
조직 갈등의 발생 원인과 효과에 대해 설명할 수 있고, 조직 갈등을 관리하는 방법에 대해 설명할 수 있다.
조직에 적합한 인재의 의미를 이해하고, 인재를 육성하기 위해 필요한 요소에 대해 설명할 수 있다.</t>
  </si>
  <si>
    <t>1. 자신에 대한 믿음으로 탱크처럼 달려라
2. 잡아 이끌지 말고, 스스로 걷게 하라
3. 토대와 기둥을 흔들리지 않도록 하라
4. 억지로 이끌지 말고 부드럽게 유도하라
5. 나누어 생각하되 큰 그림을 완성하라
6. 경쟁에서 이기는 리더의 무기, 전략적사고
7. 객관적으로 생각하고, 독창적으로 표현하라
8. 가능성의 길을 찾는 나침반, 긍정적 사고
9. 겸손하고 열린 자세로 소통하라
10. 갈등해결의 기본은 미리 예방하는 것
11. 상대가 스스로 움직여야 설득이다
12. 인재육성은 리더의 소임이다
13. 공정한 리더가 건강한 조직을 만든다
14. 다양성은 미래를 선도하는 조직의 특성이다
15. 조직을 건강하게 만드는 윤리적 리더십
16. 지속적인 영향력 발휘는 꾸준한 자기관리가 핵심이다</t>
  </si>
  <si>
    <t>김정현</t>
  </si>
  <si>
    <t>http://211.178.174.189:8082/2017_stdna/__ver16/01/01_01.htm</t>
  </si>
  <si>
    <t>팀워크</t>
    <phoneticPr fontId="5" type="noConversion"/>
  </si>
  <si>
    <t>팀워크 향상을 위한 새로운 조직문화, 공유리더십</t>
  </si>
  <si>
    <t xml:space="preserve">One for All, All for One!
새로운 리더십 패러다임인 공유리더십을 조직에서 적용하는 방법을 제시하였습니다. 이를 통해 구성원의 참여를 이끌어 소통하고, 팀워크를 활성화할 수 있는 개방된 조직으로 발전할 수 있습니다. </t>
  </si>
  <si>
    <t>1. 팀워크 활성화에 관심이 있는 임직원
2. 팀프로젝트로 운영되는 기업의 직원</t>
  </si>
  <si>
    <t>1. 조직형성과 공유리더십의 개념을 이해할 수 있다. 
2. 팀 발전단계와 연결망을 분석할 수 있다. 
3. 팀 우수성 발휘의 4대 원리를 이해하여 현업에서 적용할 수 있다. 
4. 공유경제와 분산된 사회에서 요구되는 팀 우수성의 기준과 팀 리더로서의 핵심역량을 습득할 수 있다.</t>
  </si>
  <si>
    <t>1. 조직에 참여하는 이유와 자생적 팀리더 이해하기
2. 공유리더십 관점에서 팀 성과 이해하기
3. 영화 인턴을 통해 본 벤 휘태커의 리더십 적용하기
4. 영화 리멤버 더 타이탄을 통해 본 공유리더십 적용하기
5. 팀의 발전단계별 특성과 역할 이해하기
6. 팀 우수성 평가기준을 통해 팀 수준 진단·피드백하기
7. 팀 내 관계흐름의 발전단계별 특성 이해하기
8. 팀 내 지식·정보흐름의 수준 분석하기
9. “One for All, All for One” 정신으로 하나 되기
10. 공정성이 윤리덕목으로 작동하는 팀 운영하기
11. 경영관리 툴을 활용하여 제 몫을 다하는 팀 역량 만들기
12. 공정성·공평성을 고려한 팀 성과의 공유문화 만들기
13. 공유목표와 핵심가치로 팀원들을 통합하라
14. 협업의 장애요인을 제거하고 소통의 G형 인재를 육성하라
15. 교학상장의 광역 네트워크를 구축하라
16. 강한 보스 유혹을 버리고 팀형 리더로 성장하라</t>
  </si>
  <si>
    <t>http://guest.thermp.co.kr:8080/html5/kpcice/16/guest.html</t>
  </si>
  <si>
    <t>팀워크</t>
  </si>
  <si>
    <t>핵심만 콕 PLUS! 팀원육성과 팀워크</t>
    <phoneticPr fontId="5" type="noConversion"/>
  </si>
  <si>
    <t>스스로 알아서 제대로 성과를 내면서도 조직 마인드를 갖고 있는 팀원들은 정말 없는 걸까?_x000D_ 팀원들을 우뚝 서는 하이퍼포머로 키워가는 방법을 제시하며 모여서 일하는 근본 원인부터 확인하고 팀워크를 높이는 다양한 방법들을 이해한다.</t>
  </si>
  <si>
    <t>팀원을 제대로 육성하고 코칭하기 원하는 모든 임직원
팀워크 좋은 팀을 만들어 즐겁게 일하고자 하는 모든 임직원</t>
  </si>
  <si>
    <t>팀원 육성이 리더의 중요한 임무와 역할임을 인식하고 이를 설명할 수 있다.
팀원 육성을 위한 구체적인 전략수립방법을 이해하고 실무에 적용할 수 있다.
팀원의 역량강화를 통해 조직역량을 높이는 코칭을 이해하고 적용할 수 있다.
팀과 팀워크의 의미와 구성요소를 이해하고 설명할 수 있다.
팀워크를 위해 바람직한 커뮤니케이션 방법을 이해하고 실무에 적용할 수 있다.
팔로워십, 갈등관리, 학습문화 등 팀워크 강화기술을 이해하고 설명할 수 있다.</t>
  </si>
  <si>
    <t>1. 사람을 성장시키는 성과면담
2. 부하직원의 목표설정
3. 성과향상계획 및 자기계발계획
4. 성과관리 이론 및 리더의 마음가짐
5. 코칭의 이해와 프로세스
6. 코칭 스킬 및 성향분석
7. 평가자의 오류와 피드백
8. 코칭의 갈등관리와 인정스킬
9. 팀과 팀워크 제대로 알기
10. 팀워크 up &amp; down 요소들
11. 팀워크를 위한 커뮤니케이션
12. 팀워크를 위한 우리의 역할
13. 팀워크를 위한 팔로워십
14. 팀워크를 위한 다양성 존중과 상호 신뢰
15. 팀워크를 위한 갈등관리
16. 팀워크를 위한 학습문화</t>
    <phoneticPr fontId="5" type="noConversion"/>
  </si>
  <si>
    <t>전찬경, 김상배</t>
    <phoneticPr fontId="5" type="noConversion"/>
  </si>
  <si>
    <t>http://guest.thermp.co.kr:8080/core_plus/05/guest.html</t>
  </si>
  <si>
    <t>핵심만 콕! 팀 빌딩과 팀워크 구축</t>
  </si>
  <si>
    <t>한 명 한 명 따져보면 나쁜 사람이 없는 것 같은데 왜 우리 팀은 모이면 안 좋은 걸까?_x000D_
리더는 리더대로 팀원들 때문에 속상하고, 팀원들은 팀원들대로 리더 때문에 화가 나는 게_x000D_ 우리 팀만의 문제는 아니겠지만 정말 해법이 없는 걸까?_x000D_
모여서 일하는 근본 원인부터 확인하고 팀워크를 높이는 다양한 방법들을 이해한다.</t>
  </si>
  <si>
    <t>팀워크 좋은 팀을 만들어 즐겁게 일하고자 하는 모든 임직원</t>
  </si>
  <si>
    <t>팀과 팀워크의 의미와 구성요소를 이해하고 설명할 수 있다.
팀워크를 위해 바람직한 커뮤니케이션 방법을 이해하고 실무에 적용할 수 있다.
팔로워십, 갈등관리, 학습문화 등 팀워크 강화기술을 이해하고 설명할 수 있다.</t>
  </si>
  <si>
    <t>1. 팀과 팀워크 제대로 알기
2. 팀워크 up &amp; down 요소들_x000D_
3. 팀워크를 위한 커뮤니케이션_x000D_
4. 팀워크를 위한 우리의 역할_x000D_
5. 팀워크를 위한 팔로워십_x000D_
6. 팀워크를 위한 다양성 존중과 상호 신뢰_x000D_
7. 팀워크를 위한 갈등관리_x000D_
8. 팀워크를 위한 학습문화</t>
  </si>
  <si>
    <t>http://guest.thermp.co.kr:8080/core_k/07/guest.html</t>
  </si>
  <si>
    <t>실전 사례로 체험하는 리얼 팀워크 리더십</t>
  </si>
  <si>
    <t>대다수의 기업이 팀제로 조직을 운영하며, 개인의 팀워크 역량은 핵심 인재가 갖추어야 할 필수 역량으로 기업 및 조직의 퍼포먼스에 미치는 영향이 작지 않다. 팀의 구성원은 팀워크를 조직이나 기업의 역량이 아닌 자신의 역량 계발 차원에서 접근해 볼 필요가 있다. 본 과정은 개인적 특성과 팀워크 역량을 진단하고, 실제 팀에서 발생하는 다양한 문제를 통하여 팀 리더십을 개발할 수 있도록 구성되었다.</t>
  </si>
  <si>
    <t>팀체제 방식으로 업무를 수행하는 사원~차장 
팀워크를 통해 조직의 성과를 향상시키려는 임직원</t>
  </si>
  <si>
    <t>팀워크, 관계 리더십이 기업 환경에서 필수적인 생존 역량임을 인식하고 협력적 마인드를 갖게 한다. _x000D_
팀 수행에 필요한 팀 리더십, 의사소통, 갈등관리, 의사결정 등의 이론적 탐구와 실제적 전략을 실천한다._x000D_
개인적 특성과 팀워크 역량을 진단하고, 팀 리더십을 개발할 수 있다.</t>
  </si>
  <si>
    <t>1. 우왕좌왕 팀, 조난당하다! 미래 사회의 변화
2. 우왕좌왕 팀, 조난당하다! 미래 트렌드와 팀워크
3. 오지에서의 하룻밤_팀의 의미와 필요성
4. 오지에서의 하룻밤_팀워크의 기본 이론
5. 가지각색, 팀원의 발견_다중지능 이론
6. 가지각색, 팀원의 발견_개인적 특성과 팀워크
7. 캠프를 만들자_팀 구성과 팀워크 진단
8. 캠프에 닥친 위기_팀 수행과 목표 설정
9. 흩어지는 팀원들_팀 구성원의 역할
10. 세 개의 동굴_책무성 확립하기
11. 가시덩굴 미로에 빠지다_팀 리더십에 대한 이해
12. 가시덩굴 미로에 빠지다_팀 리더십 기술 개발
13. 괴물과의 대화_의사소통 기술 개발
14. 끝없는 사막과 모래바람_팀워크와 갈등관리
15. 사막에서의 혼란과 갈등_팀 갈등관리 기술 개발
16. 원주민 마을을 발견하다!_팀워크와 의사결정
17. 원주민 마을의 회의_의사결정 기술 개발
18. 원주민 마을에 닥친 지진_팀 문제해결 프로젝트
19. 문제 발견과 다시 떠나는 팀_문제와 문제해결 과정
20. 다시 찾아온 위기_팀 문제해결을 위한 사고 기법
21. 팀을 돌아보며_팀 프로젝트 평가 전략</t>
  </si>
  <si>
    <t>최유현(충남대학교 사범대학 교수)</t>
  </si>
  <si>
    <t>http://guest.thermp.co.kr:8080/teamwork/guest.html</t>
  </si>
  <si>
    <t>팀원육성</t>
    <phoneticPr fontId="5" type="noConversion"/>
  </si>
  <si>
    <t>핵심만 콕! 팀원육성과 코칭</t>
  </si>
  <si>
    <t>알아서 잘하는 팀원은 팀워크에 방해가 되고, 일일이 챙겨줘야 일하는 팀원들은 또 이리 많은지…_x000D_
스스로 알아서 제대로 성과를 내면서도 조직 마인드를 갖고 있는 팀원들은 정말 없는 걸까?_x000D_ 팀원들을 우뚝 서는 하이퍼포머로 키워가는 방법을 제시한다.</t>
  </si>
  <si>
    <t>팀원을 제대로 육성하고 코칭하기 원하는 모든 임직원</t>
  </si>
  <si>
    <t>팀원 육성이 리더의 중요한 임무와 역할임을 인식하고 이를 설명할 수 있다.
팀원 육성을 위한 구체적인 전략수립방법을 이해하고 실무에 적용할 수 있다.
팀원의 역량강화를 통해 조직역량을 높이는 코칭을 이해하고 적용할 수 있다.</t>
  </si>
  <si>
    <t>1. 사람을 성장시키는 성과면담
2. 부하직원의 목표설정
3. 성과향상계획 및 자기계발계획
4. 성과관리 이론 및 리더의 마음가짐
5. 코칭의 이해와 프로세스
6. 코칭 스킬 및 성향분석
7. 평가자의 오류와 피드백
8. 코칭의 갈등관리와 인정스킬</t>
    <phoneticPr fontId="5" type="noConversion"/>
  </si>
  <si>
    <t>전창경</t>
    <phoneticPr fontId="5" type="noConversion"/>
  </si>
  <si>
    <t>http://guest.thermp.co.kr:8080/core_k/04/guest.html</t>
  </si>
  <si>
    <t>02010101</t>
    <phoneticPr fontId="5" type="noConversion"/>
  </si>
  <si>
    <t>N</t>
    <phoneticPr fontId="5" type="noConversion"/>
  </si>
  <si>
    <t>비즈니스스킬</t>
  </si>
  <si>
    <t>기획력</t>
  </si>
  <si>
    <t>직장인을 위한 글쓰기 기본</t>
    <phoneticPr fontId="5" type="noConversion"/>
  </si>
  <si>
    <t xml:space="preserve">본 과정은 글쓰기가 어렵다는 편견을 깨고 글쓰기의 기본부터 구성, 기법 등을 학습하는 과정입니다. </t>
    <phoneticPr fontId="5" type="noConversion"/>
  </si>
  <si>
    <t>문화예술기획 관련업무 종사자 및 사업주
작가관련 업무에 관하여 관심있는 근로자 및 사업주</t>
    <phoneticPr fontId="5" type="noConversion"/>
  </si>
  <si>
    <t>1. 글쓰기의 기본이 되는 글쓰기를 위한 마음가짐, 글쓰기 습관, 글쓰기 최소 원칙, 표현력을 높이는 방법 등을 인식함으로써 글쓰기 기초를 튼튼히 할 수 있다. 
2. 업무적 글쓰기에 기본이 되는 글쓰기 구성 즉, 글감 선택, 개요 작성, 단락 구성에 대해 구체적인 방법을 활용할 수 있다.
3. 업무적 글쓰기에 필수인 요약, 설명과 함께 문장, 단어 쓰기의 기초를 다짐으로써 체계적인 글쓰기를 진행할 수 있다.
4. 수사법, 고쳐쓰기를 비롯한 대표적인 글쓰기 기법을 활용해 모든 글쓰기에 품위 있고 세련된 형태로 글쓰기를 향상시킬 수 있다.</t>
    <phoneticPr fontId="5" type="noConversion"/>
  </si>
  <si>
    <t>1. 글쓰기의 기본: 이것만은 알고 글을 쓰자.
2. 글쓰기의 습관: 글쓰기는 좋은 습관에서 나온다.
3. 글쓰기의 능력: 내 안의 글쓰기 DNA를 발굴하자.
4. 글쓰기의 법칙: 모든 장르에 적용되는 법칙은 있다.
5. 글쓰기의 언어: 문학언어는 일상언어와 다르다.
6. 글감 선택: 경험 속에서 찾아낸 보물이 감동을 준다.
7. 개요 작성: 처음과 끝을 변함없이 유지해야 한다.
8. 단락 구성: 묶고 풀어내기 위해서는 훈련이 필요하다.
9. 요약하기: 요약은 읽기와 쓰기 모두에 중요하다.
10. 설명하기: 설명하기는 직장인 글쓰기의 기본이다.
11. 문장 쓰기: 문법에 맞지 않은 글은 조소거리가 된다.
12. 단어 쓰기: 문법의 가장 기본은 단어다.
13. 수사법: 평범한 글에 마법의 주문을 걸어보자.
14. 고쳐쓰기: 퇴고를 하지 않는 손은 펜이 필요 없다.
15. 글쓰기 기법 1-스캠퍼 기법: 활용도가 높은 쓰기 기법은 따로 있다.
16. 글쓰기 기법 2-거침없이 쓰기: 단순하고 효율적인 기법으로 시작해보자.</t>
    <phoneticPr fontId="5" type="noConversion"/>
  </si>
  <si>
    <t>김소옥</t>
    <phoneticPr fontId="5" type="noConversion"/>
  </si>
  <si>
    <t>http://guest.thermp.co.kr:8080/kcyber/writing/guest.html</t>
  </si>
  <si>
    <t>08010101 : 문화예술기획</t>
    <phoneticPr fontId="5" type="noConversion"/>
  </si>
  <si>
    <t>기획력</t>
    <phoneticPr fontId="5" type="noConversion"/>
  </si>
  <si>
    <t>기획능력 향상</t>
  </si>
  <si>
    <t xml:space="preserve">기획능력이 매우 중요한 회사라는 공간에서 직장생활을 막 시작한 신입사원을 학습자 캐릭터로, 팅커벨을 멘토로 선정하여 학습자의 흥미를 유발
핵심적인 이슈를 사례 애니메이션으로 제시하고 이어 사전퀴즈를 통해 학습자의 선수학습 상태를 점검
학습내용 제시에 있어서 삽화사례로 재미와 주의집중 유도, 깜짝 퀴즈를 통한 자가진단 가능
강사 동영상을 제시하여 반복학습 가능
</t>
  </si>
  <si>
    <t xml:space="preserve">사원~대리급 직장인 및 조직을 이끄는 팀장 및 관리자
기획능력을 필요로 하는 직장인
</t>
  </si>
  <si>
    <t>기획의 개념과 기획프로세스를 설명할 수 있다.
기획에 필요한 스킬을 습득하고 그에 맞게 기획서를 작성할 수 있다. 
다양한 형태의 기획서 작성 기술을 습득하여 주제에 맞는 효과적인 프레젠테이션을 할 수 있다.</t>
  </si>
  <si>
    <t>1. 기획의 개념과 본질 이해 
2. 기획 필요점과 요구 역량 
3. 단계별 기획 프로세스 
4. 기획 방향잡기 
5. 기획 분석도구 
6. 기획 로드맵 구상 
7. 핵심항목 선정 논리구조화Ⅰ 
8. 핵심항목 선정 논리구조화Ⅱ 
9. 문서기획 컨텐츠 레이아웃 
10. 슬라이드기획 컨텐츠 레이아웃 
11. 효과적인 비즈니스 글쓰기 기술 
12. 기획 문구 다듬기 
13. 차트 기획 기법 
14. 프리젠테이션을 위한 비주얼 기획 
15. 효과적인 기획서 표현기법 
16. 성공적인 기획을 위한 제언 
17. 도약과 생존의 열쇠, 기획력 
18. 전략의 최종 점검, 기획서 작성 
19. 프레젠테이션 바로알기와 핵심 포인트 
20. 프레젠테이션 준비 
21. 자신감 있는 오프닝 
22. 핵심을 이야기 하기 
23. 변화 있는 언어 사용 
24. 비언어적 행동 관리하기 
25. 멋진 끝 마무리 
26. 프레젠테이션시 발생하는 우발 상황 대응</t>
  </si>
  <si>
    <t>도영태</t>
  </si>
  <si>
    <t>http://guest.thermp.co.kr:8080/contents16/thegon2/guest.html</t>
  </si>
  <si>
    <t>업무의 정석Ⅰ_김학도와 함께하는 기획과 문서작성편</t>
    <phoneticPr fontId="5" type="noConversion"/>
  </si>
  <si>
    <t>기획서 기본 작성법 습득 ∙ 기획과 관련된 제반 문서의 작성법 습득 ∙ 우수사례 벤치마킹을 통해 차별화된 기획서 작성능력을 사례를 통해 자연스럽게 학습할 수 있습니다.</t>
  </si>
  <si>
    <t>기획력 및 사내 문서, 외부 문서 등 작성에 어려움을 겪고 있는 사원에서 대리까지 
사원급 : 기획 프로세스를 익히고 업무 문서작성의 기본기를 다짐 
대리급 : 기획 및 문서작성을 차별화할 수 있는 노하우 획득</t>
  </si>
  <si>
    <t>본 과정에서는 직장생활의 필수요소인 기획서 및 문서 작성능력 배양할 수 있다. 
기획서 기본 작성법 습득
기획과 관련된 제반 문서의 작성법 습득 
우수사례 벤치마킹을 통해 차별화된 기획서 작성능력 습득</t>
  </si>
  <si>
    <t xml:space="preserve">1. 김성실, T/F 일원이 되다! 
2. 기획 배경분석 
3. 기획 관련 정보 수집 방법1 
4. 기획 관련 정보 수집 방법2 
5. 기획 컨셉 도출 
6. 전략수립 프로세스 작성 
7. 기획서의 흐름과 목차구성 
8. 레이아웃과 서식을 통한 기획서 차별화 포인트 
9. 기획서의 개요와 실행계획 수립 
10. 마케팅 4P 전략 수립 
11. 홍보방안과 업무 분장 
12. 추진 일정표와 예산표 작성 
13. 기획서의 수정과 보완 
14. 최종 기획서와 PT 자료 작성 
15. 기획서의 프레젠테이션 
16. 실행 매뉴얼 작성과 사후 관리 
17. 기획서의 종류 및 작성방법 
18. 기획서를 차별화하는 방법 
19. 기획 아이템 선정방법 
20. 기획서 차별화 사례 분석 
21. 기획서의 요약 및 1page 기획서 
22. 프로기획자의 노하우 </t>
  </si>
  <si>
    <t>노동형(한양대학교 교수)</t>
  </si>
  <si>
    <t>http://211.214.160.56/guest/upj1/01/01_01.html</t>
  </si>
  <si>
    <t>02020302</t>
  </si>
  <si>
    <t>시장을 알면 기회가 보인다, 트렌드 코드와 마켓센싱</t>
  </si>
  <si>
    <t xml:space="preserve">트렌드 코드와 마켓센싱으로 시장의 변화를 읽어라!
변화를 따라가는 것이 아닌 변화의 원인인 트렌드 코드를 이해하여 비즈니스 기회를 찾을 수 있다. 또한 시장과 고객의 변화에 대한 복잡한 정보를 민감하게 파악하고 문제해결 관점에서 분석 활용하는 실질적 능력을 기를 수 있다. 본 과정을 통해 정보를 분석하고 비즈니스 기회로 활용하는 법을 습득할 수 있다. </t>
  </si>
  <si>
    <t>트렌드를 기반으로 새로운 비즈니스 기회를 발굴, 추진함으로써 경쟁우위를 확보하고자 하는 임직원
시장, 고객의 변화 실체를 감지하여 대응함으로써 지속적인 성장을 이루고자 하는 임직원</t>
  </si>
  <si>
    <t>트렌드 코드와 마켓센싱을 통해 시장의 변화를 감지하고 업무에 활용할 수 있다.
트렌드 속에 숨겨진 의미를 파악하고 이를 비즈니스 기회로 만들 수 있다.
시장의 변화를 민감하게 감지하고 기획에 반영할 수 있다.</t>
  </si>
  <si>
    <t>1. 트렌드 코드에서 비즈니스 기회 찾기
2. 트렌드 코드의 개념 및 분석 프로세스 
3. 트렌드 자료 수집하기 
4. 트렌드 자료에서 핵심 트렌드 코드 분석하기
5. 핵심 트렌드 코드 심층적으로 이해하기 
6. 핵심 트렌드 코드에 의한 새로운 시장 - 밸류 세그먼트 찾기
7. 밸류 세그먼트 라이프 스타일을 기반으로 한 비즈니스 기회 찾기 
8. B2B기업에서도 유용한 트렌드 분석 
9. 창조적 아이디어를 활용한 비즈니스 구체화 
10. 업무 적용 효과를 높이는 Tool &amp; Technique
11. 성공하는 비즈니스로 만들기 
12. 트렌드 코드에서 비즈니스 기회찾기 워크시트 
13. 시장변화를 꿰뚫어 보는 감각, 마켓센싱
14. 마켓센싱의 개념과 특성
15. 정보사이클 이해
16. 기업의 기존활용 정보 제대로 활용하기 1
17. 기업의 기존활용 정보 제대로 활용하기 2
18. 채널확대를 통한 표출니즈 제대로 알기
19. TGIF를 활용한 표출니즈 적극 활용하기
20. 잠재니즈 이해하기
21. 변화의 방향을 제대로 기획하기 위해 체계적으로 정리해 내기
22. 시장에서 좀 더 매력적인 기획이 되기 위해
23. 내부적인 공감대 형성과 시장성공 확률 높이려면
24. 마켓센싱을 지속적으로 추진하려면</t>
  </si>
  <si>
    <t>안현정(COA컨설팅 파트너 컨설턴트)</t>
  </si>
  <si>
    <t>http://guest.thermp.co.kr:8080/recombi/trend/guest.html</t>
    <phoneticPr fontId="5" type="noConversion"/>
  </si>
  <si>
    <t>기획을 바꾸는 새로운 감각, 트렌드 코드로 핵심 전략 만들기</t>
  </si>
  <si>
    <t>우리의 비즈니스는 트렌드를 제대로 반영하고 있을까?
트렌드의 흐름이 내가 하고 있는 업무에 의미하는 것은 없을까?
이러한 의문에 정답을 던져주는 이러닝 컨텐츠를 만난다.</t>
  </si>
  <si>
    <t>(조직 측면) 트렌드를 기반으로 새로운 비즈니스 기회를 지속적으로 발굴, 추진함으로써 경쟁우위를 확보하고자 하는 조직 
(구성원 측면) 신사업, 신상품, 기획 업무를  추진하고 있거나 관심이 있는  임직원 전원</t>
  </si>
  <si>
    <t>기업 환경 변화에 따라 중요성이 높아지고 있는 트렌드를 단순히 현상으로서 이해하는데 그치지 않고 그속에 숨겨진 의미를 읽어낼 수 있다.
트렌드를 파악할 수 있는 자료를 습득하는 방법을 이해하고 실제 업무에서 활용할 수 있다.
트렌드 자료들 속에 숨겨져 있는 의미있는 트렌드 코드로 비즈니스 기회를 도출할 수 있다. 
트렌드 코드에 따라 새롭게 부각되는 밸류 세그먼트 (타겟 고객)을 찾아낼 수 있다. 
타겟 고객의 미충족 니즈를 발견하여 이를 비즈니스 기회화 할 수 있다.</t>
  </si>
  <si>
    <t xml:space="preserve">1. 트렌드 분석의 문제점 및 과정 소개
2. 트렌드 코드의 개념 및 분석 프로세스
3. 트렌드 정보수집
4. 핵심 트렌드 코드 탐색
5. 통계로 핵심 트렌드 코드 이해하기
6. 밸류 세그먼트 찾기
7. 비즈니스 기회 Finding 방법
8. 시니어 세대 라이프 스타일 이해
9. 시니어 세대 대상 비즈니스 기회
10. 싱글 세대 라이프 스타일 이해
11. 싱글 세대 대상 비즈니스 기회
12. 키즈 세대 라이프 스타일 이해
13. 키즈 세대 대상 비즈니스 기회
14. 듀크 세대 라이프 스타일 이해 및 비즈니스 기회 찾기
15. Ideation을 통한 비즈니스 기회 찾기
16. Tool &amp; Technique 소개
17. 성공하는 비즈니스로 만들기
18. 트렌드 코드에서 비즈니스 기회 찾기 워크시트 소개
</t>
  </si>
  <si>
    <t>http://211.214.160.56/guest/trend2/01/trend_01_01.html</t>
  </si>
  <si>
    <t>기획을 바꾸는 새로운 감각, 마켓 센싱으로 환경 분석 끝장내기</t>
  </si>
  <si>
    <t>마케팅이 아니다, 이제 마켓 센싱이다!
변화하는 환경의 실체를 알고 싶다면 지금 당장 마켓 센싱 역량을 키워라.</t>
  </si>
  <si>
    <t>(조직 측면) 시장, 고객의 변화 실체를 빠르게 감지하여 대응함으로써 지속적인 성장을 이루고자 하는 조직 
(구성원 측면) 시장, 고객의 변화 파악 및 대응은 기획, R&amp;D, 마케팅뿐만 아니라 조직 전체 관점에서 접근해야 하므로 임직원</t>
  </si>
  <si>
    <t>시장의 변화를 민감하게 감지해 내고 이를 문제해결관점에서 분석, 활용하는 능력이 부각됨에 따라 마켓센싱의 개념 및 특성을 이해하고 시장 변화를 센싱하기 위한 효율적 체계 구축을 반영할 수 있다. 
활용 관점에서의 다양한 시장변화 센싱 방법을 활용할 수 있다. 
숨겨져 있는 시장 변화 / 고객 잠재 니즈의 유형 및 잠재 니즈 유형별 파악 방법을 이해하여 기획에 반영할 수 있다. 
센싱한 시장정보를 나의 업무에, 기획서에 체계적으로 업그레이드 할 수 있다.</t>
  </si>
  <si>
    <t xml:space="preserve">1. 시장변화를 꿰뚫어 보는 감각, 마켓센싱
2. 기획에서 어려움을 느끼는 근본원인
3. 마켓센싱의 개념과 특성
4. 정보사이클 이해
5. 기업의 기존활용 정보 제대로 활용하기 1
6. 기업의 기존활용 정보 제대로 활용하기 2
6. 채널확대를 통한 표출니즈 제대로 알기
8. TGIF를 활용한 표출니즈 적극 활용하기
9. 잠재니즈 이해하기
10. 자료를 폭넓게 서칭하여 잠재니즈 센싱하기
11. 내·외부 전문가를 활용하여 잠재니즈 센싱하기
12. 고객관찰을 통해 잠재니즈 센싱하기
13. 고객 직접 참여를 통해 잠재니즈 센싱하기
14. 사례를 통해 알아보는 잠재니즈 센싱하기
15. 변화의 방향을 제대로 기획하기 위해 체계적으로 정리해 내기
16. 시장에서 좀 더 매력적인 기획이 되기 위해
17. 내부적인 공감대 형성과 시장성공 확률 높이려면
18. 마켓센싱을 지속적으로 추진하려면
</t>
  </si>
  <si>
    <t>http://211.214.160.56/guest/sensing/01/ms_01_01.html</t>
  </si>
  <si>
    <t>설득적 카피라이팅과 글쓰기</t>
  </si>
  <si>
    <t>광고전략과 카피라이팅, 글쓰기의 전문가가 실질적인 학습효과를 거둘 수 있도록 실제 사례 위주로 구성하였으며 누구나 쉽고 재미있게 학습하도록 커리큐럼을 구성하였습니다.
광고 속의 유명한 카피를 보고 난 후 학습자가 직접 카피라이팅을 실습해보고 생각해 볼 수 있는 풍부한 문제 제공 및 전략적인 광고발상 등 실전을 위한 훈련의 기회를 제공합니다.</t>
  </si>
  <si>
    <t>광고회사 경영자 및 간부사원 (카피라이터/디자이너/광고기획자/CM 플래너/웹기획/웹카피/네이미스트)
기업의 광고, 마케팅 담당자 및 기업체의 홍보담당자
기획서나 보고서를 작성하는 직장인
홈쇼핑이나 포털사이트를 운영하는 직장인</t>
  </si>
  <si>
    <t>광고전략을 이해하고 다양한 비즈니스에 이를 활용할 수 있다.
크리에이티브 전개와 카피라이팅 능력을 갖출 수 있다.
설득력 있는 기획서와 보고서 등을 작성할 수 있다.</t>
  </si>
  <si>
    <t>1. 광고기획의 표현과 배경 
2. 광고컨셉 추출 
3. 브리프 작성법 
4. 그리드모델과 포지셔닝 
5. 카피라이팅의 개념 
6. 커뮤니케이션의 조건 
7. 카피라이팅 아이디어 발상법 
8. FAB와 GRID모델의 응용 
9. 카피와 리듬과 8가지 흐름 
10. TV광고의 제작 
11. 인쇄광고카피와 헤드라인 유형 
12. 브랜드네이밍 
13. 슬로건과 캐치프레이즈 
14. 직장인의 글쓰기 기초 
15. 구양수의 三多 
16. 글쓰기 기초만들기 
17. 글쓰기 업그레이드 
18. 글쓰기 프로 테크닉 
19. 인터넷글쓰기 
20. 한 줄 성공의 법칙</t>
  </si>
  <si>
    <t>최병광</t>
  </si>
  <si>
    <t>http://guest.thermp.co.kr:8080/contents16/thegon7/guest.html</t>
  </si>
  <si>
    <t>02010202</t>
  </si>
  <si>
    <t>비즈니스스킬</t>
    <phoneticPr fontId="5" type="noConversion"/>
  </si>
  <si>
    <t>문서작성</t>
    <phoneticPr fontId="5" type="noConversion"/>
  </si>
  <si>
    <t>한 장의 종이로 상사의 마음을 움직인다. 윤코치의 보고서 작성법</t>
  </si>
  <si>
    <t>퇴짜맞는 보고서, 형식적인 보고서는 더 이상 없다! 
상대방의 마음을 한 번에 잡을 수 있는 설득력 있는 보고서 작성법의 결정판! 
다양한 사례와 샘플 보고서를 통해 보고서 작성 능력을 향상시킬 수 있다. 
현업에서 필요한 문서 작성 능력을 키울 수 있다. 
업무 성과를 향상시킬 수 있는 커뮤니케이션 능력을 배양할 수 있다.</t>
  </si>
  <si>
    <t>효율적 보고서 작성을 통해 업무성과를 향상시키려는 사원급 임직원 
다양한 보고서 작성 훈련을 통해 보고서 작성 능력을 향상하고자 하는 사원급 임직원</t>
  </si>
  <si>
    <t>효율적 보고서 작성을 통해 업무 관련 커뮤니케이션과 의사결정의 토대를 구축하고 업무 성과를 향상시킬 수 있다.</t>
  </si>
  <si>
    <t>1. 글을 잘 쓰면 잘 풀린다. 
2. 상사의 말에서 해답을 찾아라. 
3. 보고의 목적과 목표를 파악하라. 
4. 중간 보고를 철저히 하라. 
5. 상사의 유형에 따라 보고 방식을 바꿔라. 
6. 잘 된 보고서는 숫자부터 다르다. 
7. 보고서의 함정에서 벗어나라. 
8. 보고서는 자그마한 차이에서 시작된다. 
9. 논리적인 목차를 잡아라! 
10. 제목에서 첫인상이 나온다. 
11. 자료를 충분히 갖추고 초고를 작성하라. 
12. 육하원칙이 아니라 팔하원칙으로 쓰라. 
13. 좋은 문장으로 고쳐 쓰기 
14. Chart 및 Layout 구성 원칙 
15. 철저하게 퇴고를 하라. 
16. 보고서를 빛나게 하는 발표를 하라. 
17. 1 Page 보고서 작성법 
18. 먹히는 보고서를 쓰라.</t>
  </si>
  <si>
    <t>윤영돈(윤코치 대표)</t>
  </si>
  <si>
    <t xml:space="preserve">http://web.qpeople.co.kr/sample/0001/start.htm   </t>
  </si>
  <si>
    <t>비주얼 스토리텔링의 힘, 인포그래픽</t>
  </si>
  <si>
    <t>빅데이터 시대의 정보 소통법!, 기획부터 제안까지 “정보를 디자인”하고 “정보로 소통”하는 인포그래픽의 모든 것!</t>
  </si>
  <si>
    <t>인포그래픽을 활용해 정보를 디자인하고, 정보로 소통하고 싶은 직장인
핵심 메시지를 시각화하여 상사(고객)를 설득하고 싶은 직장인 
핵심 메시지를 담은 한 장의 강렬한 보고서를 제작하고 싶은 직장인
정보의 시각화로 특정 정보를 보다 빠르고 효과적으로 전파하고 싶은 직장인</t>
  </si>
  <si>
    <t>복잡한 정보와 데이터를 시각화하여 효과적으로 커뮤니케이션할 수 있다. 
인포그래픽을 활용하여 핵심 메시지 중심의 문서를 구성하고, 이를 기획부터 제안까지 활용할 수 있다.</t>
  </si>
  <si>
    <t>1. 인포그래픽 시작하기
2. 인포그래픽의 타겟 분석하기
3. 인포그래픽에 들어갈 내용 정하기
4. 그래프와 다이어그램을 활용한 효과적 시각화
5. 인포그래픽 컨셉 잡기
6. 인포그래픽 스케치하기
7. 인포그래픽 제작을 위한 파워포인트 기능 익히기
8. 나만의 인포그래픽 제작하기
9. 파워포인트로 텍스트 다루기
10. 나만의 그래프 만들기(파이, 바 그래프)
11. 전문 툴 없이 그래프와 아이콘 정복하기
12. 파워포인트로 선 다루기
13. 표 ＆ 그래프 문제 해결하기
14. 파워포인트로 만드는 다양한 인포그래픽
15. 실전 자료로 인포그래픽 만들기(1)
16. 실전 자료로 인포그래픽 만들기(2)</t>
  </si>
  <si>
    <t>김세나</t>
  </si>
  <si>
    <t>http://guest.thermp.co.kr:8080/contents16/hn/03/guest.html</t>
  </si>
  <si>
    <t>문서작성</t>
  </si>
  <si>
    <t>쉽게 쓰고 편하게 읽히는 2page 보고서 만들기</t>
  </si>
  <si>
    <t>가장 성공적인 보고서는 보고 받는 사람이 한번에 의사결정 할 수 있도록 적정량의 정보가 잘 축약된 보고서입니다. 본 과정은 1page의 한계를 넘어, 요약과 분석이 잘 조화된 2page의 문서작성법을 학습합니다.</t>
  </si>
  <si>
    <t>의사결정을 위한 보고서 작성 역량 향상이 필요한 전 임직원
압축적이고 잘 기획된 비즈니스 문서작성 역량 향상이 필요한 전 임직원</t>
  </si>
  <si>
    <t>압축적인 문서 작성의 필요성을 이해하고, 투페이지 문서작성법 습득할 수 있다. 
핵심 항목으로 논리를 설계하고, 의사결정에 필요한 핵심만 남기는 문서를 작성할 수 있다. 
투페이지 문서작성법을 제안서, 보고서, 커뮤니케이션 등 다양한 상황에 적용할 수 있다.</t>
  </si>
  <si>
    <t xml:space="preserve">1. 이제는 2page 기획이다 
2. 원스톱 의사결정을 위한 1+1 기획
3. [2page 특강1] 왜 2page인가
4. 컨셉을 살리는 2page 작성 준비
5. 아이디어를 구체화하는 기획적 사고 기법
6. [2page 특강2] 문서 작성 시작하기
7. 양보다 질의 기획 정보관리 기법
8. 포인트가 살아있는 논리의 줄기 만들기
9. [2page 특강3] 논리 줄기 만들기 
10. 중복회피! 누락회피!
11. 2page 개념의 체계적 논리설계
12. [2page 특강4] 논리 구조화 하기
13. 한눈에 들어오는 제목과 스토리 라인 설정
14. 매끄러운 2page 프레임 설정
15. [2page 특강5] 내용의 흐름 만들기
16. 단번에 설득하는 한 장의 핵심 레이아웃
17. 핵심 한 장을 지원하는 Raw-Data 기획
18. [2page 특강6] 레이아웃 구성과 Raw -Data 기획
19. 술술 읽히는 2page 글쓰기 기술
20. 보다 세련된 표현의 문장 교정 기술
21. [2page 특강7] 문장 쓰기의 기술
22. 기억을 촉진하는 차트 그리기
23. 무사 통과 2page 제안서 작성
24. [2page 특강8] 차트와 제안서 작성 
25. 일목요연 2page 보고서 작성
26. 일사천리 2page 커뮤니케이션 
27. [2page 특강9] 보고서 작성과 커뮤니케이션
</t>
  </si>
  <si>
    <t>http://guest.thermp.co.kr:8080/recombi/2page/guest.html</t>
    <phoneticPr fontId="5" type="noConversion"/>
  </si>
  <si>
    <t>02010302</t>
  </si>
  <si>
    <t>문제해결</t>
  </si>
  <si>
    <t>손자병법에서 배우다, 통섭인재의 의사결정 역량</t>
  </si>
  <si>
    <t xml:space="preserve">박재희 교수의 동양고전에서 리더의 역량을 만나다!
박재희 교수가 손자병법을 현대적으로 해석하여 생생한 강의로 리더에게 필요한 통찰력을 제공합니다. 고전의 인문학적 사고를 바탕으로 기업 조직에서 필요한 리더의 핵심 역량인 의사결정 역량을 강화할 수 있는 과정입니다. </t>
  </si>
  <si>
    <t>중간관리자 및 팀장 
승진을 대비 하는 예비 관리자
경영 및 인사조직 관리자
팀관리 프로젝트 매니저</t>
  </si>
  <si>
    <t xml:space="preserve">손자병법의 인문학적 소양 강화를 통한 의사결정의 통찰력을 향상시켜 다양한 상황에 대한 결정역량을 강화할 수 있습니다. 
개인 차원의 업무 수행 과정에 맞게 되는 다양한 문제상황들에 대해 올바른 원인 분석과 효과적인 의사결정을 내릴 수 있습니다. 
팀의 성과 목표를 달성하기 위해 필요한 팀 프로젝트 및 집단 의사결정의 원리와 방법론에 대해 설명할 수 있습니다. 
리더십 유형에 따라 높은 의사결정 역량을 발휘하기 위한 자세와 역량에 대해 설명할 수 있습니다. </t>
  </si>
  <si>
    <t xml:space="preserve">1. 탁월한 의사결정이란?
2. 문제의 속성을 이해하라
3. 문제분석의 논리성과 객관성을 확보하라
4. 정보 수집에도 요령이 필요하다
5. 기준에 의거하여 평가하고 결정하라
6. 팀 리더의 의사결정, 보수와 진취의 균형을 맞춰라
7. 팀 리더의 의사결정, 전략과 실천의 조화를 추구하라
8. 팀 의사결정 프로세스에 동참하라 </t>
  </si>
  <si>
    <t xml:space="preserve">http://guest.thermp.co.kr:8080/recombi/tong82/guest.html </t>
    <phoneticPr fontId="5" type="noConversion"/>
  </si>
  <si>
    <t>문제해결</t>
    <phoneticPr fontId="5" type="noConversion"/>
  </si>
  <si>
    <t>전략적 의사결정을 위한 문제해결 툴킷</t>
  </si>
  <si>
    <t>비즈니스 현장은 문제상황의 연속이다! 
기업경영을 위한 전략적 의사결정부터 일상에서 겪는 사소한 업무처리까지. 우리는 매일 크고 작은 문제상황에 부딪히고 이를 해결하기 위한 해결책 찾기에 늘 고심합니다. 
하지만 너무 바쁘고 정신 없는 업무 현장에서 우리는 문제의 본질을 정확히 들여다보기보다는 문제를 급급하게 처리하기 일수입니다. 
효율적이고 효과적인 해결책을 찾기 위해서는 문제상황을 논리적이고 객관적으로 바라보는 분석력, 창의적인 아이디어를 도출하는 창의력 등 여러 가지 역량과 스킬이 필요합니다. 
본 과정에서는 ‘문제의 발견, 원인 분석, 최적의 해결책 도출’ 등 체계적 문제해결 프로세스를 익히고, 현업에 쉽고 빠르게 적용 가능한 다양한 문제해결 Tool을 체득할 수 있습니다. 
그리고 단순히 방법을 익히는 것뿐만 아니라 이를 어떻게 실제 실행에 옮길 수 있는지 실천 스킬 역시 익힐 수 있습니다.</t>
  </si>
  <si>
    <t>전략적 의사결정 및 현장의 문제해결 방법이 고민인 조직의 중간리더
비즈니스 상 발생하는 문제해결에 대한 체계적 지식이 필요한 임직원
현업에 바로 적용 가능한 문제해결을 위한 다양한 Tool이 필요한 임직원</t>
  </si>
  <si>
    <t>체계적 문제해결의 중요성을 이해하고 현업에 적용 가능한 문제해결 Tool을 체득할 수 있습니다. 
‘문제의 발견, 원인 분석, 최적의 해결책 도출’과 같은 문제해결 프로세스를 이해하고 각 단계에서 활용가능한 Tool을 익힐 수 있습니다. 
비즈니스 상에서 발생 가능한 문제의 종류 및 각각에 꼭 맞는 문제해결 방법을 알고 현업에서 실제 발생한 문제에 대한 정확한 해결책을 도출할 수 있습니다.</t>
  </si>
  <si>
    <t>1. 문제해결의 전체상 이해
2. 문제 발견과 문제 정의
3. 문제 해결을 위한 로지컬 씽킹
4. 문제 도출을 위한 제로베이스 사고법
5. 문제 도출 Method ‘매트릭스’
6. 원인 탐색을 위한 프로세스 분석 Tool
7. 진인 발견을 위한 요소분석 방법
8. 진인 탐색을 위한 5 why 작성법
9. What Tree를 활용한 과제 설정
10. What Tree활용을 위한 프레임워크
11. Benchmark ＆ Best Practice
12. 해결책 구축을 위한 갭 분석 방법
13. 목표설정과 컨셉 사고법
14. 목표 컨셉 시트와 로드맵 작성 방법
15. How Tree를 활용한 액션 시트
16. Cycle Map을 통한 가설 검증</t>
  </si>
  <si>
    <t>장세진</t>
  </si>
  <si>
    <t>http://guest.thermp.co.kr:8080/contents16/hn/10/guest.html</t>
  </si>
  <si>
    <t>8가지 에피소드로 읽는 의사결정의 비밀(사례를 통해 배우는 직무 의사결정)</t>
  </si>
  <si>
    <t xml:space="preserve">본 대안과 선택의 목적을 규정짓는 기준이 되는 자신만의 의사결정의 틀을 구축하는 방법을 학습할 수 있습니다. </t>
  </si>
  <si>
    <t>효율적 업무 수행과 우수한 성과 창출을 위한 문제해결과 의사결정 능력을 습득해야 하는 직원
사원 ~ 대리급 실무자: 일상 업무에서 올바른 판단과 문제해결을 위한 의사결정 스킬 함양
성과에 기여하는 업무 방향의 올바른 의사결정으로 실행력 제고와 성과창출 기대
새로운 과업이나 프로젝트에서도 문제 해결의 단계별 프로세스를 적용함으로써 적응력 제고
과장급 이상 관리자 : 조직 의사결정 기법과 집단 내 문제해결 프로세스를 적용함으로써 조직의 성과를 달성
관리자급 임직원에게 기본적으로 요구되는 종합적 상황 판단 능력 향상
조직 구성원의 다양한 의견을 통합 관리 함으로써 조직 의사결정 역량 강화와 조직 문제해결 능력 습득</t>
  </si>
  <si>
    <t>실제로 기업에서 발생했던 다양한 프로젝트 과제의 문제 해결과 의사결정 컨설팅을 담당한 전문가와 함께 해당 과제 속에 담겨 있는 의사결정의 다양한 포인트를 이해하고, 해당 의사결정 기법을 적용하여 문제를 해결해 나가는 과정에 동참하는 형식으로 학습을 진행 함으로써 논리적이고 합리적인 의시결정법을 익힘으로써, 이와 유사한 상황에 직면 했을 때 보다 훌륭한 의사결정 업무를 수행할 수 있도록 한다.
기업과 기업 구성원의 논리적 의사결정의 개념을 이해
의사결정을 위한 과정을 이해
탁월한 의사결정을 통한 경영 품질 향상에 기여할 수 있도록 함</t>
  </si>
  <si>
    <t xml:space="preserve">1. 문제제시이야기1 : 검수에 적합한 인원은 몇 명일까?
2. 문제해결Skill1:의사결정 기본 프로세스 이해하기
3. 문제제시이야기2:급여 인상은 직원들을 춤추게할까?
4. 문제해결Skill2 :조직 의사결정 과정과 주의사항 이해하기
5. 종합정리모듈 정리 :경영의 품질을 좌우하는 의사결정
6. 문제제시이야기3 :불량만 관리해도 승진은 따 놓은 당상?
7. 문제해결Skill3 :판단 지표와 도달 목표를 일치시키자
8. 문제제시이야기4 :열심히 일한 직원, 무조건 칭찬해야 할까?
9. 문제해결Skill4 :문제의 핵심을 파악하면 의사결정의 질이 높아진다
10. 문제제시이야기5 :상사의 기분에 따라 결정이 오락가락!
11. 문제해결Skill5: 정성적인 데이터를 합리적으로 객관화하기
12. 종합정리모듈 정리 :문제 분석과 명확한 목표 설정은 의사결정의 시작과 끝
13. 문제제시이야기6 : 위기에 빠진 상해 법인을 구하라
14. 문제해결Skill6 : 집단 의사결정의 시너지 이끌어내기
15. 문제제시이야기7 : 경쟁사 때문에 어려운 것이 아니라, 문제는 내부에 있다
16. 문제해결Skill7 : 위험 관리를 위한 의사결정 기법
17. 종합정리모듈 정리 : 집단 의사결정과 리스크 관리를 통한 의사결정 성과 향상
18. 종합정리이야기8 : 경영 위기 극복을 위한 원가 개선 요소를 찾아서
</t>
  </si>
  <si>
    <t>명진영(한국Lean경영연구소 대표)</t>
  </si>
  <si>
    <t xml:space="preserve">http://guest.thermp.co.kr:8080/contents16/8episode/guest.html </t>
  </si>
  <si>
    <t>의사 결정 능력_인문학에서 답을 찾다</t>
  </si>
  <si>
    <t xml:space="preserve">국내 CEO들은 기업 경영이 점점 복잡해지고 예측 불가능해지는 상황을 타계하기 위한 새로운 대안을 내놓는데 창의적인 인문학적 사고가 큰 도움이 된다고 말한다. 
실례로, 故 스티브 잡스는 자신의 상상력은 IT기술과 인문학의 결합에 기초한다고 말했고, 전세계 7억명이 가입했다는 페이스북을 만든 마크 주커버그는 자신의 취미가 그리스 라틴 고전을 원전으로 읽는 것이라고 말할 정도로 세계 유명 기업 경영가들은 인문학을 곁에 두고 있다. 그에 따라, 인문학을 통해 학습자의 흥미와 학습 욕구를 증진시키고, 실무와 관련된 기업 사례와 의사 결정 능력과 관련된 지식을 통해 시장을 선도하는 경영 혁신 아이디어 뱅크로서 발돋움하는 과정이다.
</t>
  </si>
  <si>
    <t xml:space="preserve">기획, 마케팅 직무 신규진입자 및 전 직원 대상 </t>
  </si>
  <si>
    <t>기업 현장에서 자주 접하게 되는 의사 결정과 관련된 기업 사례들을 제시하여, 실무 적용에 도움을 줄 수 있다. 
의사 결정 능력과 관련된 의사 결정 과정, 의사 결정의 숨은 원리, 아웃 소싱과 오프쇼어링 등의 용어를 설명할 수 있다. 
실제 현업에서 발생할 수 있는 실패한 의사 결정을 딛고, 성공으로 가는 의사 결정을 내릴 수 있다.</t>
  </si>
  <si>
    <t>1. 조직과 의사결정과정: 로마제국의 1천년의 영광
2. 아웃 소싱과 오프쇼어링의 대가: 로마인
3. 의사 결정의 숨은 권리: 사무실 구조
4. 의사 결정 시스템: 개성 상인
5. 실패한 의사결정 마주하기
6. 집단 의사 결정: 중세 수도원
7. 의사결정의 문서화: 손자병법과 해적
8. 고객 만족 경영: 경전
9. 편견 없애기: 베이컨
10. 직관적 사고: 철학자들
11. 질문 활용: 세계적 대학들
12. 담론 문화: 카페
13. 조직구성원의 창의력 발취: 레오나르도 다빈치
14. 기업 경영과 감정 이해: 레닌 외
15. 조직개편과 적재적소: 중국 용인술
16. 의사 결정과 경제학 그리고 인문학</t>
  </si>
  <si>
    <t>박정호</t>
  </si>
  <si>
    <t>http://guest.thermp.co.kr:8080/contents16/thegon12/guest.html</t>
  </si>
  <si>
    <t>No problem! 쉽게 풀어보는 문제해결 마인드와 스킬</t>
  </si>
  <si>
    <t>조직에서 주어지는 미션 또는 추진해야할 프로젝트, 이러한 과제의 성공적인 실행의 중심에는 문제 해결능력이 있습니다. 본 과정을 통해서 현장전문가가 다양한 현장의 문제를 회피하지 않고 적극적으로 해결하기 위한 실질 역량을 습득할 수 있습니다. 경영 컨설턴트의 문제 해결력을 학습하고, 관련 핵심 역량 습득을 통해 과학적 문제해결법을 제공해 드립니다.</t>
  </si>
  <si>
    <t>조직의 중간관리자
프로젝트 수행자, 문제 해결 능력 향상을 원하는 직장인</t>
  </si>
  <si>
    <t>조직의 문제를 해결하기 위해 갖춰야 할 기본적인 마인드셋이 무엇인지 학습한다.
과학적인 문제해결 방법론을 통해 실제 조직에서 발생하는 문제에 적용하는 법을 터득한다.
더 나은 해법을 발견하고 제안함으로써 조직의 발전에 기여할 수 있는 기회를 제공한다.
조직 내외에서 문제해결 전문가로 활동할 수 있는 기본 역량을 갖춘다.</t>
  </si>
  <si>
    <t xml:space="preserve">1. 삶이란 문제의 연속이다
2. 문제해결의 기본구조, 가설연역법
3. 문제를 잘 정의하라
4. 문제에도 유형이 있다
5. 가설을 왜 세워야 할까
6. 가설 설정의 기술
7. 좋은 가설의 조건
8. 실증이란 무엇인가
9. 실증을 설계하라
10. 결정적 실증
11. 분석의 기본기
12. 분석의 꽃, 2x2 매트릭스
13. 인터뷰의 기술
14. 곤란한 상황에서의 실증
15. 해법의 가설 설정
16. 합리적인 의사결정
17. 해법의 실험
18. 문제해결사가 갖춰야 할 역량
</t>
  </si>
  <si>
    <t>유정식(인퓨처컨설팅 대표)</t>
  </si>
  <si>
    <t>http://211.214.160.56/guest/problem/01/001.htm</t>
  </si>
  <si>
    <t>리더의 발목을 잡는 결정장애의 비밀</t>
  </si>
  <si>
    <t xml:space="preserve">의사결정은 조직사회를 살아가는 현대인에게 있어 숙명과도 같으며, 특히 보다 높은 리더의 자리로 올라갈수록 결정을 내려야 하는 문제 상황은 더 어렵고 복잡해져만 간다. 이렇게 어렵고 복잡한 문제상황은 기존에 배웠던 의사결정 기법에 단순히 대입할 수도 없고, 대입한다고 해도 간단히 대안이 도출되지도 않는다. 더구나 고려해야 할 사항도 한두 가지가 아니다. 이럴 때 의사결정자의 심리는 흔들리지 않을 수 없다. 이런 상황에서도 문제를 충분히 객관적으로 들여다 보고, 상황의 함정에 빠지지 않는 방법을 소개한다. 
</t>
  </si>
  <si>
    <t>심리적 함정 요소를 극복하여 의사결정 능력을 향상 시키고자 하는 리더
결정력 강화를 통해 업무성과를 높이고자 하는 일반 임직원</t>
  </si>
  <si>
    <t>의사결정에 혼란을 야기하는 심리적, 뇌 기능적 요인들을 알고, 의사결정을 흔드는 요소에 대한 적절한 대처 요령에 대해 습득할 수 있다
결정 사안에 대한 실행력 제고를 통해 리더십 성과를 달성할 수 있다</t>
  </si>
  <si>
    <t>1. 프롤로그-제한된 합리성과 인간의 의사결정
2. 결정장애 극복-지식에서 지혜로
3. 선택의 기로 앞에서-불확실성과 모호함이 주는 불안
4. 부지런한 뇌와 게으른 사고-인지적 구두쇠
5. 변하기보다 차라리 앉아서 당하자-고착과 앵커링
6. 생각하지 않고 받기에만 익숙해진 현대인-사고부족
7. 부정적 정서는 생존 DNA?-합리성 결여
8. 우리가 선택한 대안이 최선일까 1-대안 선호 편중
9. 우리가 선택한 대안이 최선일까 2-자기충족적 예언
10. 우리가 선택한 대안이 최선일까 3-확증편향과 범주정보
11. 출발은 같아도 결과는 달라지는-접근동기와 회피동기
12. 모험을 권하는 접근동기, 돌다리를 권하는 회피동기
13. 현향과 오류 그리고 실패-접근동기와 회피 동기의 콜라보
14. 리더가 알아야 할 동기부여 – 불안과 강박해소
15. 리더가 알아야 할 동기부여-계획오류 방지
16. 근본적인 변화는 ‘왜’에서 출발할 것</t>
  </si>
  <si>
    <t>김경일(아주대학교 심리학과 교수)</t>
  </si>
  <si>
    <t>http://211.214.160.56/guest/decision/03/decision_03_01.html</t>
  </si>
  <si>
    <t>통섭인재를 위한 역량의 재발견 2 박재희 교수의 손자병법과 의사결정역량</t>
    <phoneticPr fontId="5" type="noConversion"/>
  </si>
  <si>
    <t xml:space="preserve">기존의 의사결정 교육과정이 의사결정 개념과 방법론, 상황 시뮬레이션 등으로 구성되어 있는데 반해 본 과정은 의사결정의 대상인 문제의 본질과 대안을 제대로 평가하는 원칙과 기준에 대한 깊이 있는 통찰을 이끌어 줌으로써, 문제해결 중심의 실질적 의사결정 역량을 한 단계 높여주는 수준 높은 통섭의 방향을 제시한다. 이를 위해 역사 속에 등장하는 이해할 수 있도록 하고 있다. 다양한 전쟁사를 보조 자료로 활용함으로써, 학습 동기를 높이고 의사결정의 핵심 요소에 대해 쉽게 접근할 수 있도록 하였다.  </t>
  </si>
  <si>
    <t>1. 탁월한 의사결정이란?
2. 효과적인 의사결정, 단계적으로 접근하라
3. 문제의 속성을 이해하라
4. 문제의 원인부터 정확히 파악하라
5. 문제분석의 논리성과 객관성을 확보하라
6. 문제분석의 오류를 줄여라
7. 정보 수집에도 요령이 필요하다
8. 수집한 정보에서 옥석을 골라내라
9. 대안 모색을 위한 기준을 세워라
10. 기준에 의거하여 평가하고 결정하라
11. 의사결정에 도구를 활용하고 협업을 이끌어 내라 
12. 팀 리더의 의사결정, 보수와 진취의 균형을 맞춰라
13. 팀 리더의 의사결정, 전략과 실천의 조화를 추구하라
14. 팀 의사결정 프로세스에 동참하라 
15. 팀 의사결정 스킬을 활용하라_브레인스토밍
16. 팀 의사결정 스킬을 활용하라_스토리보딩</t>
  </si>
  <si>
    <t>http://211.214.160.56/guest/tongseop2_decision/01/0101.html</t>
  </si>
  <si>
    <t>의사소통</t>
  </si>
  <si>
    <t>핵심만 콕! 공감능력과 의사소통</t>
  </si>
  <si>
    <t xml:space="preserve">현대사회가 점점 복잡 다단하게 바뀌어 감에 따라, 소통은 시간이 갈수록 어려워져만 간다. 나와 상대방 사이를 가로막고 있는 소통의 장애물을 훌쩍 뛰어넘으려면 어떻게 해야 하는 것일까? 먼저 진정한 소통의 의미를 파헤쳐 본 후, 제대로 말하고 듣고 공감하는 소통의 비결을 익힌다. </t>
  </si>
  <si>
    <t>소통법을 익혀서 상대를 충분히 이해하고 내편으로 만들기를 원하는 모든 임직원</t>
  </si>
  <si>
    <t>원활한 의사소통의 의미와 소통 장애물을 넘기 위한 제반 사항을 이해하고 설명할 수 있다.
상대와 충분히 공감하고 경청하며, 좋은 질문을 던지기 위한 자세와 방법을 익혀 실무에 적용할 수 있다.</t>
  </si>
  <si>
    <t>1. 소통을 방해하는 착각 : 세상의 중심은 바로 나야
2. 소통을 방해하는 착각 : 너의 행동을 인정할 수 없어
3. 소통을 방해하는 착각 : 나만 옳고 너는 틀려
4. 소통을 방해하는 착각 : 나는 너를 잘 알아
5. 올바른 소통의 길 : 연결하고 갈등풀기
6. 올바른 소통의 길 : 사람의 행동 이해하기
7. 올바른 소통의 길 : 제대로 말하고 듣기
8. 올바른 소통의 길 : 좋은 질문과 피드백</t>
  </si>
  <si>
    <t>최성엽</t>
  </si>
  <si>
    <t>http://guest.thermp.co.kr:8080/core_k/09/guest.html</t>
  </si>
  <si>
    <t>디자인씽커가 되어라! 디자인씽킹으로 업무하기</t>
  </si>
  <si>
    <t xml:space="preserve">디자인 경영, 디자인 전략, 디자인 비즈니스, 통합적 사고… 세계 최고의 자리에 있었던 많은 리더들이 디자인씽킹 프로젝트를 주목했습니다. 이제 우리 조직, 우리 현장으로 옮겨와서 디자인씽커가 되어야 할 때입니다. 디자인씽킹을 통해 효율적으로 커뮤니케이션, 쏟아지는 아이디어, 결정적인 문제 해결, 창의적인 사고, 성공을 디자인해보는 ‘아하’ 모멘트를 만날 수 있습니다. </t>
  </si>
  <si>
    <t>전 임직원</t>
  </si>
  <si>
    <t>맥락을 찾아 통찰하는 능력을 기르고, 업무에서 진짜 문제를 발견할 수 있다.
스스로 생각하고, 스스로 디자인하는 순간을 통해 ‘성찰’하는 나를 만날 수 있다.</t>
    <phoneticPr fontId="5" type="noConversion"/>
  </si>
  <si>
    <t xml:space="preserve">1. 디자인씽킹 첫걸음, 디자인씽커로 살아가기
2. 디자인씽킹 첫걸음, 디자인씽커로 살아가기
3. 디자인씽킹을 도입한 기업 사례 1 – 그들이 일하는 방식
4. 디자인씽킹을 도입한 기업 사례 2 – 제품과 서비스 혁신 사례
5. 공감하기 단계 1: 고객이 되어보자
6. 공감하기 단계 2: 심층 인터뷰로 고객의 숨은 욕구를 찾아라
7. 문제정의 단계 1: 진짜 문제를 발견하다
8. 문제정의 단계 2: 남다른 인사이트로 새로운 가치를 만들다
9. 아이디어 단계 1: 내 안에 잠들어 있는 영감을 깨우다
10. 아이디어 단계 2: 집단지성의 힘을 활용한 다양한 아이디어 도출 방법
11. 프로토타입 단계 1: 빠르고 저렴하게 검증하다
12. 프로토타입 단계 2: 프로토타이핑 기업 문화 만들기
13. 테스트 단계: 솔직한 피드백으로 영감을 얻고, 반복을 통해 개선하기
14. 디자인씽킹으로 기업문화를 바꾸기 위한 전략, 이것부터 시작!
15. 나부터 디자인씽커로 살아보자! 지금 바로 행동하기 위한 노하우
16. 불확실한 미래, 가치를 디자인하기
</t>
    <phoneticPr fontId="5" type="noConversion"/>
  </si>
  <si>
    <t>최송일</t>
  </si>
  <si>
    <t>http://guest.thermp.co.kr:8080/netmr/02/guest.html</t>
    <phoneticPr fontId="5" type="noConversion"/>
  </si>
  <si>
    <t>창의력</t>
    <phoneticPr fontId="5" type="noConversion"/>
  </si>
  <si>
    <t>관찰의 힘! 사용자 경험 기반의 창의력</t>
  </si>
  <si>
    <t xml:space="preserve">기업이나 조직에서는 항상 새로운 아이디어와 혁신에 목말라 있습니다. 특히 새로운 아이디어 발굴이 필요한 담당자들에게는 그렇겠지요. 본 과정은 상품기획, 마케팅, R&amp;D 등 직무 뿐 아니라 혁신과 창의력을 요하는 대상을 위한 과정입니다. 본 과정의 학습을 통해 창의와 혁신의 개념을 이해하고 창의성을 높일 수 있는 방법을 이해합니다. 또한, 사용자 경험을 바탕으로 새로운 기회 및 아이디어를 발굴하기 위한 관찰조사 기법과 프로세스를 이해하고 활용할 수 있습니다. 사용자 경험 기반의 창의력을 높일 수 있는 방안을 학습함으로써 현업에 적용할 수 있는 부분들을 성찰합니다.
</t>
  </si>
  <si>
    <t>직급과 상관없이 새로운 아이디어 발굴이 필요한 담당자 (상품기획, 마케팅, R&amp;D 등)</t>
  </si>
  <si>
    <t>창의와 혁신의 개념을 이해하고 창의성을 높일 수 있는 방법을 이해한다.
사용자 경험을 바탕으로 새로운 기회 및 Idea를 발굴하기 위한 관찰조사 기법 및 Ideation Process를 이해하고 활용할 수 있다.
다양한 Idea를 효율적으로 도출하는 Ideation의 방법 및 Facilitation 방법을 익히고 활용할 수 있다.</t>
  </si>
  <si>
    <t>1. 좋은 아이디어의 조건
2. 소비자 관찰조사기법 1 
3. 소비자 관찰조사기법 2
4. 창의적 사고와 창의성
5. 성공적인 Ideation의 요소
6. 효과적인Ideation
7. 아이디어 발산하기
8. 아이디어 수렴하기</t>
  </si>
  <si>
    <t>김은영
㈜디아이디어그룹 설립자&amp;대표
연세대학교 생활과학대학원 디자인경영외래교수</t>
  </si>
  <si>
    <t>http://www.e-kpc.or.kr/eduport/contents2/11293/guest.htm</t>
  </si>
  <si>
    <t>경영</t>
    <phoneticPr fontId="5" type="noConversion"/>
  </si>
  <si>
    <t>비즈니스스킬</t>
    <phoneticPr fontId="5" type="noConversion"/>
  </si>
  <si>
    <t>창의력</t>
    <phoneticPr fontId="5" type="noConversion"/>
  </si>
  <si>
    <t>퍼펙트스톰! 거대한 변화의 파도를 올라타라</t>
  </si>
  <si>
    <t>Y</t>
    <phoneticPr fontId="5" type="noConversion"/>
  </si>
  <si>
    <t>초급</t>
    <phoneticPr fontId="5" type="noConversion"/>
  </si>
  <si>
    <t>본 교육과정은 지식정보사회의 디지로그 패러다임에서 관심연결경제의 다이알로그 패러다임이 생기는 일련의 변화를 통해 기업혁신과 비즈니스 혁명을 일으킬 부분들을 흥미롭게 소개합니다. 최근에 일어나는 거시적인 기술 및 인적 변화를 관통하는 개념을 이해함으로써 이를 현업에서 아이디어 도출 또는 업무에 적용할 수 있습니다. 지식정보사회에서 비즈니스 모델의 변화를 이해하고 본인의 업무는 물론 기업의 혁신 전략을 검토함으로써 미래 성장 동력을 구축할 수 있습니다.</t>
  </si>
  <si>
    <t>팀장/부장 및 전사원</t>
  </si>
  <si>
    <t>최근 일어나는 거시적인 기술 및 인적 변화를 관통하는 개념을 이해하고 업무에 활용한다.
지식정보사회에서 관심연결경제로의 큰 비즈니스 모델 변화를 이해하고 본인의 업무는 물론 기업의 혁신 전략을 검토한다.</t>
  </si>
  <si>
    <t>1. 관심연결경제의 탄생
2. ROI(Return on Investment)에서 ROC로(on Community)
3. 정서가 비즈니스모델이 되다
4. B2N에서 P2P로
5. 금융혁명 FINTECH
6. IOT_Internet of Things to Internet of Tomorrow
7. 로봇과 인공지능
8. 아이디어를 확산시키는 방법</t>
  </si>
  <si>
    <t>송인혁
라이프스퀘어 대표</t>
  </si>
  <si>
    <t>http://www.e-kpc.or.kr/eduport/contents2/11285/guest.htm</t>
  </si>
  <si>
    <t>경영</t>
    <phoneticPr fontId="5" type="noConversion"/>
  </si>
  <si>
    <t>창의력</t>
  </si>
  <si>
    <t>동양철학에서 배우다, 통섭인재의 창의 역량</t>
  </si>
  <si>
    <t>Y</t>
    <phoneticPr fontId="5" type="noConversion"/>
  </si>
  <si>
    <t>초급</t>
    <phoneticPr fontId="5" type="noConversion"/>
  </si>
  <si>
    <t xml:space="preserve">박재희 교수의 동양고전에서 리더의 역량을 만나다!
박재희 교수가 동양철학을 현대적으로 해석하여 생생한 강의로 리더에게 필요한 통찰력을 제공합니다. 고전의 인문학적 사고를 바탕으로 기업 조직에서 필요한 리더의 핵심 역량인 창의 역량을 강화할 수 있는 과정입니다. </t>
  </si>
  <si>
    <t xml:space="preserve">동양철학의 인문학적 소양 강화를 통한 사고능력과 통찰력을 향상시켜 다양한 상황에 대한 창의적 발상 능력을 강화할 수 있습니다. 
개인 차원의 업무 수행 과정에 맞게 되는 다양한 사례에 숨겨져 있는 창의적 요소에 대한 이해의 폭을 확대할 수 있습니다. 
팀의 성과 목표를 달성하기 위해 필요한 창의적인 팀 웍 강화와 팀 리더십을 발휘할 수 있습니다. </t>
  </si>
  <si>
    <t>1. 리더의 핵심역량으로 떠오르는 창의성
2 위대한 성공은 역발상에서 나온다 
3. 기발한 아이디어는 어디서 오는가
4. 생각만으로 아이디어가 살아날까
5. 리더의 창의력은 습관에서부터 
6. 창의력으로 문제를 해결하라
7. 창의적인 대안을 위한 아이디어 신장법
8. 아이디어를 만드는 사람이 성공한다</t>
  </si>
  <si>
    <t xml:space="preserve">http://guest.thermp.co.kr:8080/recombi/tong83/guest.html </t>
    <phoneticPr fontId="5" type="noConversion"/>
  </si>
  <si>
    <t>통섭인재를 위한 역량의 재발견 3 박재희 교수의 동양철학과 창의역량</t>
  </si>
  <si>
    <t xml:space="preserve">21세기 성공하는 회사의 기본 조건은 무엇일까? 또 회사가 조직 구성원들에게 요구하는 것은 무엇일까? 그것은 다름아닌 창의 역량을 통해 발휘되는 창조적 아이디어와 아이디어의 실행 능력일 것이다. 이러한 창의역량과 창조적 아이디어의 발상법은 특정 대상에 대해 다양한 시각으로 들여다보고 통섭적 사고방식으로 해석하는 훈련을 통해 향상될 수 있다. 본 과정은 동양철학의 다양한 사상 전개에 대한 학습을 통해 시각과 사고를 다양화 함으로써 창의역량 향상을 꾀하고자 한다. </t>
  </si>
  <si>
    <t>1. 조조로 부터 배우는 창의역량! – 점점 더 새로운 핵심역량으로 떠오르는 것은 창의성이다.(브루스 너스바움)
2. 생각이 차이를 만든다 - 역발상의 힘
3. 위대한 성공은 역발상에서 나온다 - 역발상의 기술!
4. 세상을 바꾸는 기획 - 역발상의 신화!
5. 내속에 있는 거인을 찾아라 - 아이디어의 힘!
6. 기발한 아이디어는 어디서 오는가 - 혁신의 키워드!
7. 신기한 생각! 남들은 어떻게 펼쳤을까 - 아이디어 실현!
8. 생각만으로 아이디어가 살아날까 - 아이디어 실현기술!
9. 혼자의 획기적 생각은 나만의 성공인가 - 더 큰 아이디어 발전!
10. 세상을 바꾼 아이디어 - 아이디어의 혁명!
11. 창의력은 습관에서부터 - 창의력의 원동력!
12. 창의력으로 문제해결! 업무성과의 힘 - 창의력!
13. 아이디어 하나가 회사를 살린다! - 기발한 생각의 중요성!
14. 창의적인 대안을 위한 아이디어 - 개인의 아이디어 신장법!
15. 최고의 아이디어는 팀에서 나온다 - 아이디어를 빛내는 조직의 힘!
16. 아이디어를 만드는 사람이 성공한다! - 신화창조의 비밀, 아이디어!</t>
  </si>
  <si>
    <t>http://211.214.160.56/guest/tongseop3_creative/01/0101.html</t>
  </si>
  <si>
    <t>창의력으로 승부하라 - 창조경제 실천하는 창의적 업무스킬</t>
  </si>
  <si>
    <t xml:space="preserve">급변하는 경영환경과 글로벌 무한경쟁 시대에서 기업이 생존하기 위해서는 무엇보다 차별성과 경쟁력을 확보하고 새로운 부가가치를 창출하는 창조경제의 실천이 필요하다. 창조경제의 이론적 지식이 아니라 창조경제를 업무 현장에서 실천하고 활용할 수 있는 실제적인 창의적 노하우를 습득할 수 있도록 실제 기업 사례를 통해 배운다.
</t>
  </si>
  <si>
    <t>급변하는 시장과 빠른 경영환경 변화에 대응하기 위해 비즈니스 창의성을 갖추고자 하는 기업체 전 부문의 임직원
창의적 인재로 거듭나고 싶은 임직원
업무 현장의 복잡한 문제들을 해결할 수 있는 창의적 문제해결 방법을 습득하고 싶은 임직원
창조경제를 업무 현장에 적용해 새로운 부가가치를 창출하고 싶은 임직원
글로벌 무한 경쟁시대에 창의력으로 경쟁력을 강화하고 싶은 임직원</t>
  </si>
  <si>
    <t>창조경제를 업무 현장에서 실천해 부가가치를 창출할 수 있는 창의적 업무스킬을 습득할 수 있다.
급변하는 비즈니스 시장과 경영환경 변화에 대처할 수 있는 창의적 업무 스킬을 습득할 수 있다.
고정관념을 깨고 창의적 아이디어를 발상하는 방법을 습득
창조성으로 새로운 부가가치를 창출할 수 있는 방법을 습득 
업무 현장의 복잡한 문제들을 해결할 수 있는 창의적 문제해결 방법을 습득
창의적 사업 기획 방법을 습득</t>
  </si>
  <si>
    <t>1. 누구나 창의적 인재가 될 수 있다.
2. 고정관념을 깨라.
3. 새로운 관점으로 연결하고 조합하라.
4. 최고의 아이디어는 그룹에서 나온다. 
5. 기존 제품을 개선하고, 대체하고, 바꿔라.
6. 올바른 질문으로 문제를 제대로 파악하라.
7. 문제 해결을 위해 근본 원인을 찾아라. 
8. 문제 해결방법의 논리적 사고를 갖추자.
9. 품질-비용 딜레마를 해결하라.
10. 고객 니즈 딜레마를 해결하라.
11. 제품 개선 딜레마를 해결하라. 
12. 마케팅 딜레마를 해결하라. 
13. 프로세스 딜레마를 해결하라.
14. 창의적인 사업 기획 프레임워크
15. 창의적인 마케팅 전략 프레임워크
16. 창의적인 업무 관리 프레임워크</t>
  </si>
  <si>
    <t>김응석(think story 대표)</t>
  </si>
  <si>
    <t xml:space="preserve">http://guest.thermp.co.kr:8080/contents16/creative_skill/guest.html </t>
  </si>
  <si>
    <t>커뮤니케이션</t>
    <phoneticPr fontId="5" type="noConversion"/>
  </si>
  <si>
    <t>[핵심리더양성코스] 팀장 커뮤니케이션</t>
  </si>
  <si>
    <t>비즈니스에서의 커뮤니케이션은 보고, 연락, 상담이나 미팅, 회의, 프레젠테이션 등의 행위를 말하거나 상품 소구력, 홍보, 광고, 브랜드 향상이라는 목적을 의미합니다. 비즈니스 커뮤니케이션은 많은 비즈니스 현장에서 다양한 목적을 위해 실행됩니다. 결국, "비즈니스란 커뮤니케이션이다!"라고 말할 수 있습니다. '비즈니스의 노하우 두하우' = '커뮤니케이션의 노하우 두하우'라고 말할 정도로, 커뮤니케이션 마인드와 스킬은 비즈니스의 기본 중 기본이며 중요한 요소입니다. 이번 과정을 통하여 ‘납득의 프로세스’라는 수단으로 커뮤니케이션을 활용하여 팀원들과 가치관이나 목적을 공유하여, 여러분의 회사를 ‘회사다운 회사’로 만들고, 자신만의 방식을 구축해 계속 진화해나가기를 바랍니다.</t>
  </si>
  <si>
    <t>실무자에서 관리자로 역할이 전환된 신임 관리자
팀장으로서의 커뮤니케이션 방법과 팀원으로서의 커뮤니케이션 방법의 차이를 인지하지 못한 팀장
비즈니스 상황과 직급에 따른 커뮤니케이션 변화에 익숙하지 못한 관리자</t>
  </si>
  <si>
    <t>다양한 비즈니스 상황에 맞게 효과적인 커뮤니케이션 방식을 유연하게 사용할 수 있다.
효과적인 커뮤니케이션을 통하여 팀원들과 조직의 목표와 가치관을 공유할 수 있다.
커뮤니케이션 스킬을 성장시킬 수 있는 구체적인 실천방법을 습득하여 일상 업무에 즉시 활용할 수 있다.</t>
  </si>
  <si>
    <t>1. 커뮤니케이션이란 무엇인가?
2. 비즈니스 커뮤니케이션의 키워드
3. 비즈니스 커뮤니케이션의 세 가지 스킬
4. 자신과 상대의 양방향의 시점에서 파악한다
5. 커뮤니케이션의 세 단계 스테이지
6. 커뮤니케이션의 높이, 깊이, 밝기
7. 파워향상기술을 단련시키는 노하우
8. 시너지효과와 시너지기술
9. 효과적인 커뮤니케이션을 위한 타당성 기술
10. 효과적인 커뮤니케이션을 위한 경청ㆍ질문기술
11. 효과적인 커뮤니케이션을 위한 시나리오 기술
12. 시나리오 기술을 단련시키는 노하우
13. 효과적인 커뮤니케이션 위한 전달 기술
14. 과학적인 팀 커뮤니케이션으로 개인과 조직을 하나로 만들어라
15. 조직 향상을 위한 다섯 가지 컨셉
16. 시스템 구축의 노하우 두하우</t>
  </si>
  <si>
    <t>박정웅
HR인스티튜트코리아 담당이사</t>
  </si>
  <si>
    <t>http://www.e-kpc.or.kr/eduport/contents/1446/guest/01_01.html</t>
  </si>
  <si>
    <t>[핵심리더양성코스] 팀장 커뮤니케이션</t>
    <phoneticPr fontId="5" type="noConversion"/>
  </si>
  <si>
    <t>박정웅</t>
    <phoneticPr fontId="5" type="noConversion"/>
  </si>
  <si>
    <t>1028205476292</t>
    <phoneticPr fontId="5" type="noConversion"/>
  </si>
  <si>
    <t>호감·공감·소통의 비즈니스 커뮤니케이션</t>
  </si>
  <si>
    <t xml:space="preserve">Manners Maketh Man! 
영화 [킹스맨]의 대사 중 ‘매너가 사람을 만든다’라는 의미입니다. 이러한 매너를 위해 필요한 것이 커뮤니케이션 스킬입니다. 직장 내에서 이루어지는 구성원간의 소통방식은 조직의 성과에 영향을 미치고, 구성원 각자의 인간관계에서도 중요한 부분을 차지합니다. 본 과정에서는 불통하지 않고, 공감받는 소통을 위한 커뮤니케이션 스킬을 계층별로 구분하여 다양한 사례와 함께 제시하였습니다. 이를 통해 비즈니스를 성사시키고, 성과를 달성할 수 있는 커뮤니케이션을 할 수 있고, 인간관계를 할 때 진심이 통하는 대화를 할 수 있습니다. </t>
  </si>
  <si>
    <t xml:space="preserve">1. 커뮤니케이션에 어려움을 겪고 있는 임직원 
2. 조직의 커뮤니케이션 개선을 통해 성과를 높이고 싶은 임직원
3. 고객을 설득하기 위한 커뮤니케이션 스킬이 필요한 영업관련 실무자
</t>
  </si>
  <si>
    <t xml:space="preserve">1. 불통의 시대에 만사형통하기 위한 소통전문가에게 요구되는 영역별(상사·부하·다른 집단) 핵심역량을 개발할 수 있다. 
2. 상사(선배)의 유형에 따라 스토리라인을 구성하여 논리적으로 설득함으로써 상사(선배)와 원활하게 커뮤니케이션할 수 있다. 
3. 부하(후배)와 정서적 공감대를 형성하고, 다양한 소통경로를 활용하여 부하(후배)와 원활하게 커뮤니케이션할 수 있다. 
4. 다른 세대, 다른 성, 다른 성격유형 등 다른 집단과의 커뮤니케이션 스킬을 터득할 수 있다. </t>
  </si>
  <si>
    <t>1. 고립무원의 불통을 넘어 만사형통하는 소통으로 진화하기
2. 직장인의 역할 다양성과 개인의 존엄성 인정하고 실천하기
3. 만사형통을 위한 5가지 소통의 법칙 적용하기
4. 만사형통하는 IQ 소통대화법 적용하기
5. 상사의 개인적 특성과 의도·관심사항 파악하기
6. 논리적으로 생각하고 핵심위주로 보고하기
7. 논리 스토리라인으로 상사 설득하기
8. 상사와 다른 의견을 현명하게 자기 주장하기
9. 그들 안(In)으로 들어가 정서적 공감대 형성하기
10. 명확하게 지시하고 중간점검 시스템 적용하기
11. 회의·미팅을 통해 팀의 아이디어 자극하기
12. 조직에서의 소통 유형별 장애요인 제거하기
13. 서로 다른 세대와 소통하기
14. 직장 내 다른 성과 소통하기
15. 성격 유형 파악하기
16. 다른 성격 유형과 소통하기</t>
  </si>
  <si>
    <t>http://guest.thermp.co.kr:8080/html5/kpcice/25/guest.html</t>
  </si>
  <si>
    <t>소통의 핵심 기술, 경청 효과</t>
  </si>
  <si>
    <t>본 과정에서는 구성원들의 응집력을 높이고, 기업 가치의 극대화를 가능하게 하는 효율적인
커뮤니케이션의 방법을 학습하고, 구성원들이 구체적인 실행방법을 배울 수 있다.</t>
  </si>
  <si>
    <t>조직의 효율적 운영에 필요한 커뮤니케이션 방법을 학습하려는 기업체 임직원
직원 : 조직의 요구를 이해하고, 현장의 정보를 효과적으로 내부에 전달하는 방법 학습
임원 : 조직의 목표와 비전을 효과적으로 전달할 수 있는 방법 학습</t>
  </si>
  <si>
    <t>본 과정에서는 구성원들의 응집력을 높이고, 기업 가치의 극대화를 가능하게 하는 효율적인 커뮤니케이션의 방법을 학습하고, 구성원들이 구체적인 실행방법을 배울 수 있다.
원활한 커뮤니케이션 방해 요소 제거 방법 학습
개인이나 조직 특성에 맞는 맞춤형 커뮤니케이션 방법 습득
조직 경쟁력 배가의 정보 전달 방법 훈련</t>
  </si>
  <si>
    <t>1. 선택의 문제
2. 새로운 출발과 살아온 날들
3. 시베리아
4. 가장 뛰어난 예술 
5. 넘어야 할 벽 
6. 열 개의 눈과 하나의 마음 1
7. 열 개의 눈과 하나의 마음 2
8. 소통의 힘
9. 영혼의 귀 _ 정서
10. 치악산의 보물
11. 나무의 소리
12. 내 안의 사운드 박스
13. 마음의 소리
14. 사고의 전환
15. 놀라운 선물
16. 진정한 이해
17. 아름다운 마법
18. 경청의 힘 1
19. 경청의 힘 2
20. 마음을 얻는 지혜
21. '아'다르고 '어'다르다.
22. 신뢰의 구축
23. winwin의사결정
24. 긍정적 갈등관리
25. 직원을 성장시키는 피드백</t>
  </si>
  <si>
    <t>이은주(틔움컨설팅 원장)</t>
  </si>
  <si>
    <t>http://211.214.160.56/guest/sotong/01/01.html</t>
  </si>
  <si>
    <t>회의의 달인이 되는 최강 회의법</t>
  </si>
  <si>
    <t>효과적인 회의를 위해 회의 주관자(리더)는 회의에 관련된 요소들을 지속적으로 관리해야 합니다. 그렇지 못한 경우 주제를 벗어나 예측하지 못한 결과를 초래하게 되어 조직의 의사결정 자체에 문제로 남아 시간과 비용이 몸무게처럼 늘어나고 길어지게 됩니다. 본 과정은 사례를 바탕으로 회의를 슬림하고 효율적으로 관리하는 방법으로 구성되었습니다.</t>
  </si>
  <si>
    <t xml:space="preserve">성공적인 회의를 위한 리더의 역할을 알고 올바르게 진행함으로서 리더십을 강화하고자 하는 리더
다양한 회의의 목적별 올바른 진행으로 조직이 정확한 의사결정을 할 수 있도록 하고자 하는 리더    
회의 참석자의 역할을 알고 회의 사전 준비 및 회의시 적합한 역할을 수행하고자 하는 임직원
효율적인 회의를 통해 개인의 의견개진이 올바르게 적용될 수 있도록 하고자 하는 임직원 </t>
  </si>
  <si>
    <t>회의를 진행하는 리더는 회의를 올바르게 준비하고 이끄는 과정을 통해 조직의 시너지 효과를 강화하고 리더십을 인정받는 기회로 삼을 수 있다.
다양한 목적의 회의를 성공적으로 진행하는 정확한 기법을 습득할 수 있다.
회의 리더와 회의 참석자의 역할을 정확히 알아 효과적인 회의를 진행할 수 있다. 
효과적이고 생산적인 회의진행 시스템 정착으로 부서와 조직의 커뮤니케이션이 활성화될 수 있다.</t>
  </si>
  <si>
    <t>1. 우리는 어떻게 회의를 해야 하는가?
2. 우리만의 회의 프로세스를 만들자.
3. 시간을 절약하는 몰입식 회의 설계가 필요하다.
4. 회의의 분위기를 관리하자.
5. 회의 충돌과 방해요인을 제거하자.
6. 회의 참석자를 최적화하자.
7. 회의 리더는 유능한 참석자도 만들 수 있다.
8. 회의 진행의 핵심기술1_문제해결회의
9. 회의 진행의 핵심기술2_의사결정회의
10. 회의 진행의 핵심기술3_이해조정과 정보공유 회의
11. 회의 진행의 핵심기술4_갈등처리를 위한 회의
12. 회의 진행의 핵심기술5_전자회의, 화상회의
13. 회의 진행의 핵심기술6_글로벌 회의
14. 회의 만능주의를 먼저 없애야 한다.
15. 참석자들이 개입하고 기여할 수 있게 해야 한다.
16. 회의에도 혁신이 필요하다.
17. 적극적인 리더십으로 회의 참석자들을 변화시켜야 한다.
18. 성공하는 회의로 이끌어야 한다.</t>
  </si>
  <si>
    <t>노진영(한국생산성 본부 지도교수)</t>
  </si>
  <si>
    <t>http://211.214.160.56/guest/meeting/01/00.html</t>
  </si>
  <si>
    <t>커뮤니케이션</t>
    <phoneticPr fontId="5" type="noConversion"/>
  </si>
  <si>
    <t>성공 보고의 끝판왕, 스토리텔링 보고의 모든 것</t>
  </si>
  <si>
    <t xml:space="preserve">스토리는 비즈니스 선택에 결정적인 영향력을 행사하는 강력한 도구로 많은 분야에서 ‘스토리’의 역할로 사람의 감성을 터치하여 영향력을 행사할 수 있도록 하는 데 많은 관심을 기울이고 있다.  
스토리텔링 전략으로 감성에 호소한 몰입과  빠른 이해로 오랜 동안 기억에 남는 경쟁력을 갖출 수 있는 보고과정으로 업그레이드 할 수 있습니다. </t>
  </si>
  <si>
    <t xml:space="preserve">기업체 전 부문의 관리자 
경영기획 및 내외부 제안 관련 업무 실무자 
비즈니스 문서 작성에 익숙하지 않은 신입사원 
보고의 핵심에 스토리텔링의 기법을 적용하여 경쟁력있는 보고 및 제안을 하고자 하는 임직원 </t>
  </si>
  <si>
    <t xml:space="preserve">기존의 딱딱하고 형식적인 사업기획, 문서작성, 발표방식을 벗어나 의사결정권자의 마음을 움직일 수 있는 스토리텔링 기반의 기획과 작성, 발표 방식을 학습함으로써 실무에 적용할 수 있다. 
상사, 고객, 청중들을 감동시키어 내 편으로 만들고 싶은 발표자들은 인지심리학에 기반한 스토리텔링 기법들을 습득하여 실전에 적용할 수 있다. 
스토리텔링 기반의 기획에서부터 발표까지의 노하우를 습득하여 경쟁력 있는 제안을 준비할 수 있다. </t>
  </si>
  <si>
    <t>1. 스토리텔링과 '설득'
2. 스토리텔링과 'Concept'
3. 스토리텔링은 '구조화'와 '시각화'
4. 완벽한 스토리텔링을 위한 준비요소
5. 스토리텔링의 '갈등'과 비즈니스 문서의 '문제' 연결
6. 정보수집 노하우'로 시작하는 문제해결
7. 스토리텔러의 문제해결 노하우 
8. 스토리텔링을 적용한 좋은 보고의 공통점 
9. 프레임워크를 적용한 스토리텔링 문서
10. 나만의 스토리텔링을 입힌 실전보고서 
11. 스토리텔링 시각화 작성비법 1 
12. 스토리텔링 시각화 작성비법 2
13. 발표울렁증인 나의 마음을 스토리텔링하기 
14. 상사와 고객의 스토리 읽기
15. 몸'으로 이야기하는 스토리텔러 
16. 나와는 다른 스토리텔러의 스피치</t>
  </si>
  <si>
    <t>채호근(SKC&amp;C 전략제안그룹)</t>
  </si>
  <si>
    <t>http://211.214.160.56/guest/storytelling/08/0801.htm</t>
  </si>
  <si>
    <t>화성 남자 금성 여자의 디톡스 커뮤니케이션</t>
  </si>
  <si>
    <t>직장 내 여성 비율 40%” - 비즈니스 커뮤니케이션의 절반은 이성간에 발생! 업무상 이성과의 소통을 가로 막는 불순물을 제거하자!</t>
  </si>
  <si>
    <t>이성 직원과의 업무상 커뮤니케이션 능력을 향상시키고자 하는 전 임직원
남녀 혼성 비율이 높은 직장에 근무하는 20~40대 남녀 임직원
이성과의 업무가 부쩍 늘어난 후 스트레스에 시달리는 임직원
이성 팀원에 대한 소통과 리더십에 뭔가 불편함이 자리잡은 팀장과 간부</t>
  </si>
  <si>
    <t>남녀간의 차이로 인한 다양한 업무 상황별 불통의 사례를 통해 사고방식과 행동양식이 다른 원인을 찾아내고, 그 문제 해결을 위한 소통 역량을 갖출  수 있습니다.
남녀간의 업무상 소통을 방해하는 불순물을 제거해 효과적인 커뮤니케이션이 가능하게 할 수 있습니다.</t>
  </si>
  <si>
    <t>1. 남과 여, 그리고 비즈니스 커뮤니케이션
2. 다름의 차이에서 오는 장애와 함정 1
3. 다름의 차이에서 오는 장애와 함정 2
4. 회의 1 - 침묵하는 남자
5. 회의 2 - 확인하는 여자 
6. 협상 1 - 불편한 대화
7. 협상 2 - 사소한 부탁
8. 협업 1 - 이기적인 남자
9. 협업 2 - 잔소리하는 여자
10. 경청 1 - 남자는 해결사?
11. 경청 2 - 여자의 감정 표현
12. 리더십 1 - 돌직구 남자 상사
13. 리더십 2 - 강한 여자 상사
14. 설득 1 - 업무 스타일이 다른 여자
15. 설득 2 - 결과에만 집중하는 남자
16. 배려 - 여자는 공감, 남자는 능력</t>
  </si>
  <si>
    <t>문석현</t>
  </si>
  <si>
    <t>http://211.214.160.56/guest/dts/07/index.html</t>
  </si>
  <si>
    <t>커뮤니케이션</t>
    <phoneticPr fontId="5" type="noConversion"/>
  </si>
  <si>
    <t>업무의 정석Ⅰ_김학도와 함께하는 비즈니스 커뮤니케이션편</t>
  </si>
  <si>
    <t xml:space="preserve">구성원 개개인의 업무수행 커뮤니케이션 능력을 통하여, 단순화된 조직의 성과를 극대화할 수 있도록 도와줍니다. </t>
  </si>
  <si>
    <t>효율적 업무 수행에 필요한 비즈니스 커뮤니케이션 방법을 습득해야 하는 사원~대리
사원급 : 업무의 효율을 향상시킬 수 있는 비즈 커뮤니케이션 스킬 함양
조직 구성원간 효과적인 정보 전달 및 확보 방법 학습
정확한 의사소통에 의한 업무 낭비요소 제거로 업무 효율 제고
대리급 : 팀 내부의 의사소통 시스템을 최적화시켜 조직의 성과를 달성
중견 간부에 요구되는 의사결정 및 문제해결 능력 습득
팀리더에 필요한 조직 내부의 커뮤니케이션 활성화 방법 학습</t>
  </si>
  <si>
    <t xml:space="preserve">구성원 개개인의 업무수행 커뮤니케이션 능력을 통해, 단순화된 조직의 성과를 극대화할 수 있다. 
비즈니스 커뮤니케이션의 정확한 개념과 업무 수행과의 연관성을 이해한다. 
업무 수행 과정에서 발생되는 분야별 커뮤니케이션 기능의 핵심 내용을 학습한다. : 회의 / 보고 / 글쓰기 / 프레젠테이션 / 코칭 커뮤니케이션 
효율적 의사소통과 업무 능률 향상을 위한 통합적 커뮤니케이션 방법을 익힌다. </t>
  </si>
  <si>
    <t>1. 비즈니스 커뮤니케이션의 중요성을 깨닫다.
2. 커뮤니케이션의 힘은 시장에서 온다.
3. 업무효율을 올리는 회의 기술을 익히다.
4. 질문력 향상으로 업무의 핵심을 파악하라.
5. 합리적 토론으로 조직의 역량을 강화하라.
6. 업무문서, 비즈니스 커뮤니케이션의 시작이다.
7. 기획의도를 정확히 전달하라.
8. 비즈라이팅의 탄탄한 논리구조를 설계하다.
9. 비주얼로 설득 효과를 극대화하라.
10. 갈등상황에서는 구성원들의 성향분석이 중요하다.
11. 비즈니스 보고에도 알맞은 유형이 있다.
12. 대책중심의 MBA방식으로 보고하라.
13. 탁월한 피드백으로 상대를 움직여라.
14. 상대를 설득하는 스피치 기술을 습득하라.
15. 효과적인 설득을 위해 스토리를 담아라.
16. 프리젠테이션으로 성과를 돋보여라.
17. 코칭도 커뮤니케이션 전략이 필요하다.
18. 성공 비즈커뮤니케이션Ⅰ
19. 성공 비즈커뮤니케이션Ⅱ</t>
  </si>
  <si>
    <t>이용갑(한국기술교육대학 교수)</t>
  </si>
  <si>
    <t>http://211.214.160.56/guest/upj2/11/01_01.html</t>
  </si>
  <si>
    <t>커뮤니케이션</t>
    <phoneticPr fontId="5" type="noConversion"/>
  </si>
  <si>
    <t>이숙영의 전사원이 알아야 할 커뮤니케이션 전략</t>
  </si>
  <si>
    <t xml:space="preserve">정확한 정보전달 능력을 통해, 기업 가치의 극대화를 가능하게 하는 효율적인 커뮤니케이션의 방법을 학습할 수 있습니다. </t>
  </si>
  <si>
    <t>효율적 업무 수행에 필요한 비즈니스 커뮤니케이션 방법을 습득해야 하는 직원
사원급 : 업무의 효율을 향상시킬 수 있는 비즈 커뮤니케이션 스킬 함양
조직 구성원간 효과적인 정보 전달 및 확보 방법 학습
정확한 의사소통에 의한 업무 낭비요소 제거로 업무 효율 제고
대리급 : 팀 내부의 의사소통 시스템을 최적화시켜 조직의 성과를 달성
중견 간부에 요구되는 의사결정 및 문제해결 능력 습득
팀리더에 필요한 조직 내부의 커뮤니케이션 활성화 방법 학습</t>
  </si>
  <si>
    <t>구성원들의 정확한 정보전달 능력을 통해, 기업 가치의 극대화를 가능하게 하는 효율적인커뮤니케이션의 방법을 학습하고, 구성원들이 현장에서 실전에 맞게 적용할 수 있는 구체적인 실행방법을 배울 수 있다. 
업무 환경 및 프로세스 증진등 효율적 운영에 필요한 커뮤니케이션 방법을 습득
비즈니스를 성사시키고 성과를 달성할 수 있는 커뮤니케이션 방법 습득
직접적인 비즈니스 이해관계자들(상사 및 부하, 고객 등)과의 정확한 정보 전달 방법 훈련</t>
  </si>
  <si>
    <t>1. 상사의 의중을 먼저 파악하라
2. 솔직한 부하가 사랑 받는다
3. 우회적으로 입장을 설명하라
4. 칭찬으로 상대를 무장해제 시켜라
5. 아랫사람이 많이 저지르는 실수들
6. 커뮤니케이션은 윗 사람이 먼저 나서라
7. 일할 의욕을 불어넣어라
8. 구체적인 언어를 사용하라
9. 칭찬과 꾸중의 타이밍을 잡으라
10. 리더들이 많이 저지르는 실수들
11. 나를 각인시켜라
12. 사람의 마음을 움직일 수 있어야 한다
13. 자신감과 긍정적인 대화를 하라
14. 다름의 가치를 인정하라
15. 한계를 명확히 하라
16. 요점을 정리하여 설득력을 높이라
17. 쇼맨십을 강화하라
18. 비전을 제시하고 결과를 상상하게 하라
19. 진실보다는 니즈에 포인트를 둔다
20. 즐거운 대화를 이끄는 사람이 주목 받는다</t>
  </si>
  <si>
    <t>이숙영(방송인)</t>
  </si>
  <si>
    <t>http://211.214.160.56/guest/dia2/01/010101.html</t>
  </si>
  <si>
    <t>이숙영의 통큰쇼-팀소통의 장애와 함정을 제거하라</t>
  </si>
  <si>
    <t xml:space="preserve">팀 단위에서 업무 중심의 커뮤니케이션을 원활히 하기 위해서는 업무 흐름과 맥을 
서로 공유하는 실무적인 소통 방법론의 학습이 필요합니다. 
본 과정은 팀 의사소통을 위해 기존의 조직 체제에서의 통제적 커뮤니케이션 관리 형태를 탈피하고 현실적인 상황을 반영하여 효과적인  업무 활동에 기여하는 팀 의사소통 방법론을 이해하도록 구성 되었습니다.
</t>
  </si>
  <si>
    <t>팀과 조직의 효율적 업무 수행에 필요한 커뮤니케이션 방법을 습득하여 현실적인 문제점을 해결하고자 하는 임직원
구성원 : 업무의 효율을 향상시킬 수 있는 팀의사소통 스킬 함양
목표달성을 위한 상호관계를 이해하여 주어진 과제를 효과적으로 실행 
구성원간의 긴밀한 업무 협조와 조정의 흐름으로 팀의 역할을 정확히 이해      
팀장급 : 팀과 조직의 현실적인 팀소통을 적극적으로 해결
성과를 내는 팀의 커뮤니케이션에 대해 학습하여 구성원들을 관리 
팀리더에 필요한 조직 커뮤니케이션과 문제해결 활성화 방법을 적용</t>
  </si>
  <si>
    <t>현장에서 팀의 업무 흐름을 방해하는 ‘소통의 장애와 함정’을 파악하여 조직과 팀의 커뮤니케이션을 활성화 할 수 있다. 
팀의 현재와 미래에 예상되는 문제점을 파악하기 위해 실제 팀의 현재를 진단하여 공유할 수 있다. 
실제 업무현장에서 해결되지 않았던 실증적 요인을 분석과 구체적 방법을 통해 장애와 함정 요인을 제거할 수 있다.  
팀원간 역할과 기능에 따라 팀원들의 다양성이 창의적으로 활용될 수 있어 업무의 몰입도와 소속감을 높일 수 있다.</t>
  </si>
  <si>
    <t xml:space="preserve">1. 팀인가? 팀을 둘러싼 환경이해하기
2. 팀 커뮤니케이션을 방해하는 장애와 함정
3. 팀 커뮤니케이션에 대한 새로운 솔루션 
4. 다름과 차이에서 오는 장애와 함정
5. 다름의 커뮤니케이션과 솔루션
6. 팀원과 리더를 가로막은 장애와 함정
7. 팀원들의 조직 커뮤니케이션 스킬
8. 팀 리더의 조직 커뮤니케이션 스킬
9. 커뮤니케이션의 프로세스와 팁
10. 의사결정 과정에서의 커뮤니케이션 장애와 함정
11. 효과적인 의사결정을 위한 팀 커뮤니케이션
12. 의사 결정 커뮤니케이션의 프로세스와 팁
13. 팀 워크에 대한 장애와 해법
14. 개인과 팀의 Conflict의 장애와 대처
15. 팀 Conflict에 대처하는 커뮤니케이션 팁
16. 팀 리더의 커뮤니케이션 함정에 대한 자가진단과 대처
17. 조직과의 소통을 위한 개인과 팀의 커뮤니케이션 역량 </t>
  </si>
  <si>
    <t>이숙영, 조운영
(방송인, 한동대학교 겸임교수)</t>
  </si>
  <si>
    <t>http://211.214.160.56/guest/teamcom/02/02_01.html</t>
  </si>
  <si>
    <t>-</t>
    <phoneticPr fontId="5" type="noConversion"/>
  </si>
  <si>
    <t>C</t>
    <phoneticPr fontId="5" type="noConversion"/>
  </si>
  <si>
    <t>N</t>
    <phoneticPr fontId="5" type="noConversion"/>
  </si>
  <si>
    <t>Click</t>
    <phoneticPr fontId="5" type="noConversion"/>
  </si>
  <si>
    <t>커뮤니케이션</t>
    <phoneticPr fontId="5" type="noConversion"/>
  </si>
  <si>
    <t>대화의 공식, 말은 멈추고 대화를 시작하라</t>
  </si>
  <si>
    <t xml:space="preserve">대한민국 직장에서 실제로 벌어지는 다양한 상황과 생생한 대화 사례, 바로 여러분의 이야기이다. 
상황별 해당 사례를 면밀히 분석하여 대화의 공식을 기준으로 상황을 규정짓기 위한 행동전략과
그에 따른 하지 말아야 할 말과 행동, 해야할 말과 행동을 구체적으로 설명해 준다.
이제, 어떤 문제 어느 누가와도 술술 문제해결이 잘 풀리는 대화를 주도할 수 있다. </t>
  </si>
  <si>
    <t>조직내에서 안정적으로 관계를 맺고자 하는 임직원
대화의 구체적 스킬을 현장에서 바로 적용하고자 하는 임직원</t>
  </si>
  <si>
    <t>최고의 성과와 우호적 관계를 동시에 달성하는 리더십 역량을 달성하는데 필요한 구체적 커뮤니케이션 스킬을 활용할 수 있다.
비폭력 대화, ABCD 대화, 상대 존중의 PCS 대화 등 대화의 핵심기법으로 조직내 우호관계를 유지할 수 있다.
부족한 직원까지 분발하게 하는 긍정 리더십의 실천기법을 대화에 쉽게 활용할 수 있다.</t>
  </si>
  <si>
    <t>1. 관계와 성과 두 마리 토끼를 잡아라
2. [EQ와 성과의 공식] 감정지능이 성공을 좌우한다
3. [행동특성의 진단과 분석] 나와 상대의 행동특성이 다르다
4. [감정표출 대화공식] 결정적 순간에도 침착하게 대응할 수 있다
5. [나-표현 대화공식] 분노와 화날 때도 감정통제를 할 수 있다
6. [ABCD 대화공식_A, B단계] 잘못을 지적할 때도 올바른 방법이 있다
7. [ABCD 대화공식_C, D단계] 변화와 실행의 요구를 확실하게 인지할 수 있다
8. [PCS 대화공식] 상충되는 의견도 기분 좋게 말할 수 있다
9. [POBS 대화공식] 칭찬거리가 없는 사람도 분발시킬 수 있다
10. [POAH_S 대화공식] 심각한 주제일수록 공유가 우선이다
11. [POAH_S 대화공식_P단계]고집불통 직원에게는 역할 변경의 기회를 주어라
12. [POAH_S 대화공식_O, A단계] 지시만 하는 사람에게는 중립적 제안의 연습이 필요하다
13. [POAH_S 대화공식_H, S단계] 훈계 후 어색한 마무리는 솔직한 심정의 긍정적 메시지를 보내야 한다
14. [점진적 징계의 대화공식] 고질적 문제직원도 쉽게 바로 잡을 수 있다
15. [SACEM 대화공식] 진정한 소통에 필요한 경청기법은 따로 있다
16. 성과와 관계의 동시달성, 탁월한 리더를 향하여</t>
  </si>
  <si>
    <t>김영기</t>
  </si>
  <si>
    <t>http://edu.ophiuchus.co.kr/contents/269/07/001.htm</t>
  </si>
  <si>
    <t>임유정의 스피치 트레이닝, Before &amp; After</t>
  </si>
  <si>
    <t>막연히 말 잘하는 법을 배우는 것보다는
말을 정확하게 전달하기 위한 테크닉과 필요한 구성 형식을 배움으로써, 내가 하고자 하는 말을 정확하고 효과적으로 표현하고 전달하기 위한 방법적인 기술을 학습할 수 있는 과정이다. 즉, 말만 번지르르한 것이 아니라 메시지가 왜곡되지 않도록 
생각을 압축하여 핵심적인 내용만 간결하게 전달할 수 있어야 
한다. 감성 혹은 소통의 넓은 의미보다는 체계적인 구조로 접근하는 프로세스 필요하다.</t>
  </si>
  <si>
    <t>스피치 실전 역량을 강화하고자 하는 전 임직원
발표 및 회의, 프리젠테이션, 강의 등 퍼블릭스피치를 잘하고자 하는 임직원
스피치와 보이스 트레이닝 강의를 실제 연습해 보면서 실전 감각을 쌓고자 하는 임직원</t>
  </si>
  <si>
    <t xml:space="preserve">스피치의 중요성을 알고 업무현장에서 준비된 구성원으로써 스피치 자질을 갖출 수 있다. 
스피치를 위해 필요한 조건인 논리, 목소리, 바디랭귀지 활용방법 등을 숙지하여 퍼블릭 스피치에 강한 사람이 될 수 있다.
유형별, 상황별 스피치 트레이닝을 통해 정확한 교정으로 나의 스피치 스타일을 업그레이드 할 수 있다. </t>
  </si>
  <si>
    <t>1. 스피치의 조건
2. 스피치 스타일
3. 스피치 스타일의 완성 - 스피치 스타일 교정하기 
4. 청중분석 플롯 청중을 먼저 분석하라
5. O-B-C 플롯 주장과 근거로 논리적인 스피치를 하라
6. 에피소드 플롯 설득력을 높이는 표현력 퍼포먼스를 활용하라
7. 바디랭귀지 플롯 청중을 집중시키는 제스처를 취하라
8. 감정 플롯 진행기법을 통해 말이 아니라 마음을 들어라
9. 발음교정 전달력 좋은 목소리
10. 발성교정 자신감 있는 목소리
11. 복식호흡 생동감 있는 목소리
12. 표현력-공감을 얻을 수 있는 목소리 
13. 무대공포 치유하기
14. 세련되게 Free Speech하기 
15. 똑부러지게 비즈니스 스피치하기 
16. 블랙스피치에서 살아남기</t>
  </si>
  <si>
    <t>임유정(라온제나 스피치 커뮤니케이션 대표)</t>
  </si>
  <si>
    <t>http://guest.thermp.co.kr:8080/contents16/speech/01/01.html</t>
  </si>
  <si>
    <t>어떻게 말해야할지 막막한 나에게 딱 맞는 스피치 스타일</t>
  </si>
  <si>
    <t>원앤원북스</t>
  </si>
  <si>
    <t>임유정</t>
  </si>
  <si>
    <t>9791170430889</t>
    <phoneticPr fontId="5" type="noConversion"/>
  </si>
  <si>
    <t>커뮤니케이션 클리닉 진단툴로 풀어보는 소통의 혈액형</t>
  </si>
  <si>
    <t xml:space="preserve">본 과정은 교류분석을 기반으로 하여 학술적이고 이론적인 내용보다는 학습자가 쉽게 접근하고 이해할 수 있도록 실제 응용 가능한 커뮤니케이션 방법을 설명하였고, 이고그램 진단프로그램 등을 활용하여 자신의 리더십 스타일 및 직원의 유형을 파악하여 그에 맞게 직원을 이끌어가는 방법을 파악할 수 있다. </t>
  </si>
  <si>
    <t>현 시대 리더에게 요구되는 소통의 접근 방법을 구체적으로 습득하고자 하는 조직 중간 관리자
자신의 리더십 스타일 및 직원의 유형을 파악하여 그에 맞게 리더십을 발휘하고자 하는 임직원
관계를 개선해 나가는 방법과 갈등에 대처하는 방법을 습득하고 하는 임직원</t>
  </si>
  <si>
    <t>조직에서의 다양한 구성원들의 유형과 그 특성을 이해하고 현대 리더에게 필요한 소통의 기술을 한층 더 심층적으로 업그레이드 할 수 있다. 
실제 응용 가능한 다양한 진단프로그램 등을 활용하여 자신의 리더십 스타일 및 직원의 유형을 정확히 파악할 수 있다.
조직내 다양한 특성을 지닌 구성원들의 성향을 파악하고 구성원들의 마음을 움직이는 각각의 기술을 습득하여 효과적인 조직내 관계를 원활하게 유지할 수 있다.
구성원들의 발단단계에 맞는 리더십의 유형을 알고 그에 따른 의사결정, 행동방법, 갈등관리에 효과적으로 대처할 수 있다.</t>
  </si>
  <si>
    <t>1. 소통하는 리더의 커뮤니케이션 전략
현명한 리더의 특별한 리더십
2. 소통하는 리더의 커뮤니케이션 전략
소통하는 리더의 프레임 
3. 이고그램진단
자신과 구성원의 유형을 파악하는 
이고그램 진단
4. 이고그램진단
리더의 유형별 분석 및 소통방법 
5. 이고그램진단
직원 유형별 분석 및 맞춤 코칭방법 
6. 커뮤니케이션진단
교류분석을 통한 커뮤니케이션 진단
7. 커뮤니케이션진단
어긋난 관계를 바로잡는 테트리스 
대화방법
8. 스트로크진단
동기부여의 힘, 스트로크 진단
9. 스트로크진단
관계의 질을 개선하는 스트로크의 
방법
10. 스트로크진단
조직 스토로크의 활용 방법
11. 갈등관리진단
효과적인 갈등관리를 위한 유형 진단
12. 갈등관리진단
갈등관리의 스타일 분석과 행동 스킬
13. 갈등관리진단
갈등관리 프로파일링의 활용 방법
14. 태도분석진단
도미노 긍정지수, 자기태도 진단 및 분석
15. 태도분석진단
성과를 불러오는 리더의 
각본 분석과 스킬
16. 소통지수진단
구성원의 눈높이에서 시작하는 
조직 소통지수진단
17. 소통지수진단
조직 의사결정과 행동 방법
18. 소통지수진단
소통하는 리더의 상황대응 방법</t>
  </si>
  <si>
    <t>공수정, 심소연,이청아,함선희
(두드림 컨설팅 파트너 강사)</t>
    <phoneticPr fontId="5" type="noConversion"/>
  </si>
  <si>
    <t>http://211.214.160.56/guest/sotongtype/01/01_01.html</t>
  </si>
  <si>
    <t>밀레니얼과 기성세대의 디톡스 커뮤니케이션</t>
    <phoneticPr fontId="5" type="noConversion"/>
  </si>
  <si>
    <t xml:space="preserve">대놓고 말하지 못해 더 불편한 세대간의 오해와 불통이 세대 서로간의 벽을 만들고 업무의 단절과 조직력 저하의 심각한 원인이 되고 있습니다.
본 과정은 세대간의 거리감을 좁혀 진정한 하나의 팀, 조직으로 거듭날 수 있도록 세대차이의 원인이 되는 환경적 배경을 분석하고, 각자의 업무 방식과 관점의 차이를 좁힐 수 있는 대화법과 함께 업무적 접근법까지 토탈 솔루션을 제시합니다.
</t>
  </si>
  <si>
    <t>다양한 세대가 혼재되어 있는 직장에서 공생의 커뮤니케이션에 어려움을 겪고 있는 모든 직장인
OB세대 임직원과의 업무상 세대차이로 인해 스트레스에 시달리는 YB세대 직원
YB세대 팀원에 대한 소통과 리더십에 뭔가 불편함이 자리잡은 팀장과 간부</t>
  </si>
  <si>
    <t xml:space="preserve">세대 차이로 인해 발생되는 업무상 커뮤니케이션 오류들을 진단하고, 갈등 상황에 따라 그 원인을 해소할 수 있는 불순물 없는 소통 역량을 갖출 수 있다.
</t>
  </si>
  <si>
    <t>1. 고리타분한 옛 것과 버릇없는 요즘 것의 만남
2. 우리 회사 OB들의 뇌 구조 뒤집어보기 
3. 우리 회사 YB들의 뇌 구조 뒤집어 보기
4. 이직해도 소용없다, 다름에서 오는 직장 내 불편한 진실
5. 연봉 협상 – 통보인가 협상인가
6. 회사 정책 – 준수와 자율 사이
7. 충성심 – 비용과 비품을 대하는 우리의 자세
8. 위계서열 – 상하좌우로 정렬
9. 고객 – 존재가치와 관계의 설정
10. 공멸과 공존의 갈림길 – 이직 다스리기
11. 일과 목표에 대한 영점 조준 – 재미, 자율성, 동기부여 
12. 업무 애로사항도 함께  – 추가 근무, 공동 업무
13. 조화의 장점 살리기 – 업무 스타일
14. 문서로 소통하기 – 보고서, 이메일</t>
    <phoneticPr fontId="5" type="noConversion"/>
  </si>
  <si>
    <t>지윤정(윌토피아 대표이사)</t>
  </si>
  <si>
    <t>http://guest.thermp.co.kr:8080/detox_com/guest.html</t>
  </si>
  <si>
    <t>지윤정</t>
  </si>
  <si>
    <t>상사의 YES를 부르는 최강 보고법</t>
    <phoneticPr fontId="5" type="noConversion"/>
  </si>
  <si>
    <t>업무 현장에서 적용되는 보고서 작성 및 보고의 기술에 대해 학습하며, 전략적 사고력, 문제해결력을 담은 보고서 작성 역량을 기를 수 있다. 또한 실무자들이 현업에서 실제로 활용 가능한 보고서 샘플을 제공함으로써 상사에게 인정받는 보고의 핵심기술을 익힐 수 있다.</t>
  </si>
  <si>
    <t>기초적인 보고법을 학습하여 기초 핵심역량을 강화하고 싶은 임직원
현장에서 바로 활용할 수 있는 사례를 통해 보고 스킬을 보강하고 싶은 임직원
전략적 사고력, 문제해결력, 창의적 제안형 보고법까지 전문핵심역량을 업그레이드하고 싶은 임직원</t>
  </si>
  <si>
    <t>직장생활에서 업무능력을 인정받을 수 있는 핵심역량의 필수요소인 보고서 및 보고의 기술 능력을 배양할 수 있다._x000D_
전문가 수준의 리포팅 능력 및 보고 능력을 확보할 수 있다._x000D_
단순히 보고서 예문을 제공하는 것이 아니라 보고서 구체적 방법론을 통해 실무 능력을 향상 시킬 수 있다_x000D_.
전략적 사고력, 문제해결력, 보고서 작성 역량을 동시에 기를 수 있다.</t>
  </si>
  <si>
    <t>1. 보고와 커뮤니케이션의 핵심원리
2. 전략적 사고와 역지사지방법론
3. 전략적 사고와 문제 해결 능력 강화 방법(1)
4. 전략적 사고와 문제 해결 능력 강화 방법(2)
5. 회의와 상담/코칭을 통한 올바른 기획 방법
6. 보고서 작성의 핵심기술(1)
7. 보고서 작성의 핵심기술(2)
8. 보고서 작성의 핵심기술(3)
9. 보고서 작성의 핵심기술(4)
10. 보고서 작성의 핵심기술(5)
11. 1페이지 보고서 작성 방법 및 실습
12. 파워포인트 보고서 작성 및 실습
13. 품의서 작성 방법 및 실습
14. 제안서 작성의 핵심 방법 및 Tip
15. 대형 프로젝트 기획 및 결과 보고서 작성방법
16. 실전보고법
17. 실전 프레젠테이션 방법(1)
18. 실전 프레젠테이션 방법(2)
19. 제로베이스 사고 활용법
20. 진정한 보고의 달인이 되는 법(1)
21. 진정한 보고의 달인이 되는 법(2)
22. 확답형 사고를 활용하는 방법
23. 프로젝트 관리 역량 강화 방법</t>
  </si>
  <si>
    <t>이윤석(네오위즈게임즈 HR팀장)</t>
  </si>
  <si>
    <t>http://guest.thermp.co.kr:8080/yes/guest.html</t>
  </si>
  <si>
    <t>심통(心通) 커뮤니케이션</t>
  </si>
  <si>
    <t xml:space="preserve">다양한 인종, 다양한 세대가 함께 어우러져 살아가는 대한민국에서 언제나 핫한 이슈는 ‘소통’이다. 
타 과정들과 차별화가 가능하도록 커뮤니케이션과 심리학이라는 융합을 통해 업무적 소통을 기업 내/외부뿐 아니라 스스로의 커뮤니케이션 능력의 사기를 높일 수 있는 정서적∙ 창의적 소통에 대한 학습을 한다. </t>
  </si>
  <si>
    <t>기획, 마케팅 직무 신규진입자 및 전 직원 대상 
커뮤니케이션에 어려움을 겪는 직장인</t>
  </si>
  <si>
    <t xml:space="preserve">소통의 필요성에 대해 여러가지 관점으로 설명할 수 있다. 
소통을 잘하는 방법에 대해 요약할 수 있다. 
시대 흐름에 맞는 소통 활용법에 대해 설명할 수 있다. </t>
  </si>
  <si>
    <t>1. 왜 매번 커뮤니케이션일까
2. 비즈니스&amp;패밀리 커뮤니케이션
3. 세계는 하나
4. 심리와 소통의 콜라보레이션
5. 소통의 왕도: 듣기
6. 질문을 잘하는 법
7. 대답을 잘하는 법
8. 비언어적 의사소통
9. 자기 주장 시대
10. 네일숍의 미남_기업의 심리 수단
11. 강남 스타일 소통 따라하기
12. 건강한 공유 커뮤니케이션
13. 통쾌 복수, 유쾌 지시, 상쾌 협력
14. 역이용 소통
15. 내 맘은 누가 알아줄까</t>
    <phoneticPr fontId="5" type="noConversion"/>
  </si>
  <si>
    <t>손석한</t>
  </si>
  <si>
    <t>http://guest.thermp.co.kr:8080/renewal/simtong/guest.html</t>
  </si>
  <si>
    <t>비즈니스스킬</t>
    <phoneticPr fontId="5" type="noConversion"/>
  </si>
  <si>
    <t>프레젠테이션</t>
    <phoneticPr fontId="5" type="noConversion"/>
  </si>
  <si>
    <t>2%의 차이를 만드는 위닝 프레젠테이션</t>
  </si>
  <si>
    <t>초급</t>
    <phoneticPr fontId="5" type="noConversion"/>
  </si>
  <si>
    <t>다양한 비즈니스 상황에서 논리적이고 설득력 있는 문서 작성과 이와 연관된 전달 능력이 필요합니다. 본 과정은 성공하는 비즈니스 프레젠테이션의 핵심 요소와 Best Practice 분석을 기반으로 프레젠테이션의 전략을 학습하는 것을 목적으로, 스토리텔링, 시각자료 디자인, 무대스킬의 이론과 방법을 제시합니다.</t>
  </si>
  <si>
    <t>프레젠테이션에 관심이 있는 누구나 (전사원)</t>
  </si>
  <si>
    <t>명확한 메시지와 논리를 바탕으로 청중이 오래 기억하는 스토리 구조를 만들 수 있다.
시각자료의 디자인 원칙을 습득하고 효과적인 정보전달 방법과 정보를 비주얼화시키는 능력을 향상시킬 수 있다.
설득력 있는 스피치의 조건을 이해하고, 평소 자신의 대중 스피치 및 전달 스킬에 대한 보완사항을 발견하고 개선할 수 있다.</t>
  </si>
  <si>
    <t>1. 비즈니스 프레젠테이션 개요  
2. 프레젠테이션 전략
3. 프레젠테이션 구조(스토리)
4. 프레젠테이션 스토리텔링
5. 시각자료 디자인
6. 슬라이드웨어 고급스킬
7. 프레젠테이션 전달스킬
8. 비언어적 전달스킬</t>
  </si>
  <si>
    <t>채종서
PTIA대표</t>
  </si>
  <si>
    <t>http://www.e-kpc.or.kr/eduport/contents2/10780/guest.htm</t>
  </si>
  <si>
    <t>프레젠테이션</t>
    <phoneticPr fontId="5" type="noConversion"/>
  </si>
  <si>
    <t>시선을 사로잡는 탑 프레젠테이션 디자인</t>
  </si>
  <si>
    <t>시선을 사로잡을 수 있게, 프레젠테이션에 날개를 달아  경쟁력 있는 프레젠테이션을 완성 할 수 있는 과정</t>
  </si>
  <si>
    <t>경쟁력 있는 프레젠테이션을 완성하고 싶은 사람
시선의 집중 및 내용에 대한 호감을 상승시킬 수 있는 프레젠테이션 스킬을 습득하고 싶은 사람</t>
  </si>
  <si>
    <t xml:space="preserve">시선을 사로잡을 수 있는 실무 디자인 이론을 프레젠테이션 자료 작성에 적용 할 수 있다.
프레젠테이션 제작의 목적 및 주제에 따라 달라지는 슬라이드 디자인 방법을 알 수 있다.
</t>
  </si>
  <si>
    <t>1. 사례로 풀어 보는 경쟁 프레젠테이션 성공 스토리
2. 커뮤니케이션을 활용한 프레젠테이션 성공사례
3. 읽기 쉽고, 보기 좋게, 정렬된 텍스트 슬라이드
4. 텍스트 디자인. 텍스트 서식 편집 슬라이드
5. 연결과정을 일목요연하게, 플로우차트 디자인
6. 한눈에 전체 큰그림을 보여주는 조직도와 순서도
7. 빠르고 정확하게, 강력한 전달력. 스마트아트(SmartArt) 디자인
8. 내용을 부드럽게 표현하는 유선형 슬라이드 디자인
9. 메시지를 도형의 집합으로 시각화하는 도해 디자인
10. 그라데이션 투명도 효과를 적용한 슬라이드 디자인
11. 비주얼의 중요성, 이미지 편집 슬라이드
12. 클립아트, 사진 편집 슬라이드 디자인
13. 데이터를 비교할 때 사용하는 막대형 그래프
14. 막대형 인포그래프의 다양한 종류와 설명
15. 변화의 추이를 나타내는 선형 그래프
16. 항목간의 비율을 나타내는 원형 그래프
17. 형식이 다른 데이터를 한눈에 알기 쉽게. 혼합형 그래프
18. 슬라이드 마스터
19. 회사소개서 처음부터 끝까지 만들기1
20. 회사소개서 처음부터 끝까지 만들기2</t>
  </si>
  <si>
    <t>석우성</t>
  </si>
  <si>
    <t>http://58.232.221.124:9027/00_ICS_PROJECT/2015/03/01/index.htm</t>
  </si>
  <si>
    <t>시선강탈 프레젠테이션 디자인</t>
    <phoneticPr fontId="5" type="noConversion"/>
  </si>
  <si>
    <t>실무자들이 사용하는 체계적인 프레젠테이션 제작 역량을 습득하여 청중의 시선을 사로잡을 수 있는 프레젠테이션을제작할 수 있도록 해 주는 과정!</t>
  </si>
  <si>
    <t>프레젠테이션의 성공 노하우를 습득하여 알고 싶은 각 기업의 실무 담당자
프레젠테이션의 전략과 스킬의 체계적인 습득을 통해 기업 내 핵심 인재가 되고 싶은 담당자
핵심 메시지를 시각화하여 상사(고객)를 설득하고 싶은 직장인
핵심 메시지를 담은 한 장의 강렬한 프레젠테이션을 제작하고 싶은 직장인</t>
    <phoneticPr fontId="5" type="noConversion"/>
  </si>
  <si>
    <t>청중의 시선을 사로잡을 수 있는 실무 디자인 이론을 프레젠테이션 자료 작성에 적용 할 수 있다. 
프레젠테이션 각 슬라이드를 디자인 원리에 근거하여 효과적으로 구성, 청중의 시선을 사로잡는 프레젠테이션 시각자료를 완성할 수 있다.</t>
  </si>
  <si>
    <t>1. [프레젠테이션 디자인] 프레젠테이션 디자인 시작
2. [문서기안 자료조사] 작업시간을 줄여주는 프레젠테이션 (제작)디자인
3. [문서기안 자료정리] 청중이 집중하는 슬라이드 기획
4. [문서기안 자료정리] 강조성과 전문성을 높이는 슬라이드 디자인
5. [문서기안 자료정리] 통일성과 연관성을 높이는 슬라이드 디자인
6. [실무활용] 작업시간 단축을 위한 파워포인트 사용법
7. [문서완성] 프레젠테이션의 인상을 결정하는 컬러 배색
8. [문서완성] 명확한 전달을 위한 텍스트 디자인
9. [문서완성] 직관적인 전달을 위한 이미지 디자인
10. [문서완성] 효율적인 이해를 위한 다이어그램 제작
11. [문서완성] 정보의 제자리를 찾아 주는 레이아웃 구성
12. [문서완성] 실무에 바로 적용하는 디자인 개선방법
13. [문서완성] 실무에 바로 적용하는 표와 그래프 편집법
14. [실무적용] 효과적인 메시지 전달을 위한 카드뉴스 제작
15. [문서완성] 한 눈에 띄는 제안서 제작
16. [문서완성] 1Pgae 보고서 작성</t>
  </si>
  <si>
    <t>http://guest.thermp.co.kr:8080/contents16/hn/04/guest.html</t>
  </si>
  <si>
    <t>쇼하는 PT는 이제 그만, 플랜&amp;프레젠테이션</t>
  </si>
  <si>
    <t xml:space="preserve">프레젠테이션에서 가장 중요한 것은 포장이 아니라 내용 그 자체이다.
그래서 기획과 프레젠테이션은 하나다!
</t>
  </si>
  <si>
    <t>(주요학습대상)
기획 구성과 내외부고객 대상으로 발표 및 제안 관련 업무 실무자
(공통학습대상)
실무적이고 효과적인 기획력을 강화하고자 하는 임직원
실무적이고 효과적인 프레젠테이션 기법을 고민하는 임직원, 
프레젠테이션을 업무 현장에서 많이 해왔지만 목적 달성이 쉽지 않았던 임직원</t>
  </si>
  <si>
    <t>제한된 시간안에 효과적으로 전달하여 의사결정을 유도하는 플랜테이션의 직무역량을 강화할 수 있다.
플랜테이션의 개념과 내부보고용 PT의 특성 이해하여 적용할 수 있다.
프레젠테이션을 위한 기획 방향 설정과 내용 구조화 및 표현 능력 향상시킬 수 있다. 
내부보고 상황별 프레젠테이션 및 브리핑, 제안 등 다양한 프레젠테이션에서의 플랜테이션 활용 능력 배양할 수 있다.</t>
  </si>
  <si>
    <t>1. Plan &amp; Presentation을 동시에 챙겨라
2. Show하는 프레젠테이션은 이제 그만!
3. 세일즈용 PT와 내부보고용 PT의 차이
4. 플랜테이션 준비물 챙기기
5. Planning은 구상에서부터
6. Plan을 전략화 하기
7. contents를 논리구조화 하라
8. 글쓰기도 Planning이다
9. 핵심만 콕콕 짚어라
10. 표현상의 변화를 주자
11. 비언어적 행동 얕보지 마라
12. 청중과의 상호작용으로 프레젠테이션을 촉진하라
13. 상대방이  OK하는 제안 플랜테이션
14. 핵심만 공략하는 보고 플랜테이션
15. 간단명료 1페이지 플랜테이션
16. 내부보고 상황별 플랜테이션</t>
  </si>
  <si>
    <t>도영태(아하러닝연구소 대표)</t>
  </si>
  <si>
    <t>http://211.214.160.56/guest/plantation/01/0101.htm</t>
  </si>
  <si>
    <t>프레젠테이션</t>
  </si>
  <si>
    <t>핵심만 콕! 프레젠테이션의 핵심과 실전스킬</t>
  </si>
  <si>
    <t xml:space="preserve">직장인이라면, 아니 살아가다 보면 누구나 한 번쯤 남들 앞에서 발표할 일이 생긴다. 이 때 떨지않고 내 생각을 자신 있게 말 할 수 있도록 프레젠테이션 기술과 멘탈 잡는 방법을 제시한다. </t>
  </si>
  <si>
    <t>발표 울렁증을 극복하고 PT 스킬을 강화하고 싶은 모든 임직원</t>
  </si>
  <si>
    <t>자신에 대해 성찰하고 청중에 대한 이해를 높여 프레젠테이션 준비에 Plan-Do-See 프로세스를 적용할 수 있다.
프레젠테이션을 매끄럽게 성공하기 위한 준비, 실행, 마무리 단계에 필요한 스킬을 이해하고 발표에 적용할 수 있다.</t>
  </si>
  <si>
    <t>1. 프레젠터 멘탈 강화 전략
2. 프레젠터를 위한 심리학
3. 프레젠테이션을 위한 스토리텔링
4. 준비된 프레젠테이션이 성공하는 프레젠테이션
5. Nonverbal 기술
6. Verbal 기술
7. 동의를 이끌어내는 질의응답기술
8. 프로를 완성시키는 프레젠테이션 기술</t>
  </si>
  <si>
    <t>김상배(러닝플래닛)</t>
  </si>
  <si>
    <t>http://guest.thermp.co.kr:8080/core_k/20/guest.html</t>
  </si>
  <si>
    <t>협상력</t>
    <phoneticPr fontId="5" type="noConversion"/>
  </si>
  <si>
    <t>합리적 구매원가계산 및 절감 실행하기</t>
  </si>
  <si>
    <t>모든 제품을 자사에서 만들던 과거에는 구매의 중요성이 그리 크지 않았으나, 글로벌 가격경쟁력이 기업의 생존조건으로 요구되는 경영환경의 변화로 아웃 소싱이 확대되면서 구매의 중요성이 급격하게 증대되고 있다. 본 과정은, 구매원가의 기본개념과 원가의 구성요소를 이해하고, 구매원가계산 로직을 습득하여 업무 활용성 증대, 구매자 원가계산 능력을 향상하는데 목적이 있다.</t>
  </si>
  <si>
    <t>구매원가, 구매관리, 구매기획, 외주관리, 물류관리 등 지식을 쌓고자 하는 구매인</t>
  </si>
  <si>
    <t>구매원가에 대한 기본 지식을 습득한다.
구매원가 계산능력의 확보 및 검증한다.
구매 Cost Table 작성 방법 및 활용을 습득한다.
구매원가 개선점 파악 및 원가절감능력을 배양한다.</t>
  </si>
  <si>
    <t>1. 원가의 정의 및 구성요소
2. 원가의 흐름과 재무제표 이해
3. 구매원가 요소 분석 Ⅰ - 재료비
4. 구매원가 요소 분석 Ⅱ - 노무비
5. 구매원가 요소 분석 Ⅲ - 제조경비
6. 구매원가 요소 분석 Ⅳ - 일반관리비
7. 구매원가 결정 및 활용
8. 구매원가 절감 및 개선 포인트</t>
  </si>
  <si>
    <t>임병선 (아이비즈컨설팅 대표)</t>
  </si>
  <si>
    <t>http://www.e-kpc.or.kr/eduport/contents2/10954/guest.htm</t>
  </si>
  <si>
    <t>02040101</t>
  </si>
  <si>
    <t>구매경쟁력 강화를 위한 협력업체 관리실무</t>
  </si>
  <si>
    <t xml:space="preserve">구매부문의 협력업체 관리 담당자, 자재 및 생산관리의 외주관리 담당자, 
품질관리의 외주관리 담당자, 협력업체 지원관련 관리자 및 실무자 </t>
  </si>
  <si>
    <t>기업경영에서 구매관리 역할의 중요성과 협력업체와의 관계 변화에 따른 협력업체 관리의 중요성을 파악하도록 한다. 
협력업체 관리에 필요한 필수 지식의 습득을 통하여 효율적인 관리가 가능하도록 한다.
구매윤리에 기반한 납기관리, 품질관리 및 경영분석의 능력 향상을 통하여 생산의 안정화 및 기업의 이익 실현에 공헌하도록 한다.
동반성장을 위한 협력업체 지도와 육성 및 하도급법의 실천을 통해 상생경영을 도모하도록 한다.</t>
  </si>
  <si>
    <t>1. 구매관리의 역할과 협력업체 관리체계
2. 협력업체 관리의 개요와 구매윤리
3. 신규 협력업체 발굴 및 선정절차
4. 협력업체 정기평가 및 사후관리
5. 협력업체 납기관리의 이해
6. 협력업체 품질관리의 이해
7. 구매계약 및 하도급법의 이해 
8. 협력업체의 경영분석 및 위험관리</t>
  </si>
  <si>
    <t>목진환(엠티컨설팅 대표)</t>
  </si>
  <si>
    <t>http://www.e-kpc.or.kr/eduport/contents2/10993/guest.htm</t>
  </si>
  <si>
    <t>자재/재고의 혁신적 감축을 위한 공급망 관리 노하우</t>
  </si>
  <si>
    <t>물류관리, 물류실무, 물류운영, Logistics, 바이어 입문, 유통경영의 중요성이 대두되는 가운데 자재 및 재고관리에 대한 전문성을 갖춘 인력에 대한 시장의 요구가 점차 증가하고 있다. 이에 본 과정에서는 SCM의 관점에서 자재/재고의 감축 방안을 이해하고, 자재 운영을 위한 효율적 Material Handling 방안을 제시하는 것을 중점으로 내용을 구성하였다.</t>
  </si>
  <si>
    <t xml:space="preserve">자재/구매 담당자, 물류/SCM 담당자, 생산관리 담당자 
경영 기획 및 재무 담당자 </t>
  </si>
  <si>
    <t xml:space="preserve">경영 환경의 변화에 따른 재고에 대한 가치 변화와 Supply Chain상에서 자재의 위상과 역할 이해하고 재고 발생의 근본적 원인을 이해한다. 
재고에 대한 이론을 기반으로 현실 적용 방안에 대해 실증적으로 이해한다. </t>
  </si>
  <si>
    <t>1. 자재(재고)관리의 이해
2. 수요예측과 기업 정보 시스템
3. 적정재고와 주문량 산정
4. 재고 조사 및 장기 악성 재고관리
5. 재고관리 전략수립의 이해
6. 공정 단계별 재고관리
7. 창고 효율화 방안
8. 재고관리 개선 사례 분석리</t>
  </si>
  <si>
    <t>박인규
로지스메이트 대표 컨설턴트</t>
  </si>
  <si>
    <t>http://www.e-kpc.or.kr/eduport/contents2/10290/guest.htm</t>
  </si>
  <si>
    <t>02040102</t>
  </si>
  <si>
    <t>지혜로운 비즈니스 협상의 기술</t>
  </si>
  <si>
    <t xml:space="preserve">조직에서는 다양한 비즈니스 협상 스킬이 요구됩니다. 특히 조직 내에 부서간 이해관계 관리가 잦은 관리자나 실무 담당자 뿐만 아니라, 대외적인 영업 혹은 협력 업무 담당자나 관리자에게도 협상 역량은 반드시 필요합니다. 본 과정은 협상력을 키우고, 이해관계자 관리를 통해 효과적인 업무를 처리할 수 있는 기본 지식을 습득하며 갈등상황에 대해 계획할 수 있는 안목을 높일 수 있는 과정입니다. 협상 상황에서 서로 협력적인 협상을 하기 위해 분위기를 조성하는 법, 비전을 공유하는 법 등을 통해 실전을 대비할 수 있으며, 효과적으로 양보를 활용하는 방법을 통해 얻을 것을 얻어내면서도 상대가 만족할 수 있는 역량을 키울 수 있습니다.
</t>
  </si>
  <si>
    <t>조직 내에 부서간 이해관계 관리가 잦은 관리자나 실무 담당자
부서나 업무의 특성상 중재나 협상이 필요한 중간관리자
대외적인 영업 혹은 협력 업무 담당자나 관리자</t>
  </si>
  <si>
    <t>협상에 대한 새로운 이해와 틀짜기를 통해 협상력을 높인다.
이해관계자 관리를 통해 효과적인 업무를 처리할 수 있는 기본 지식을 습득하고 갈등상황에 대해 계획할 수 있는 안목을 높인다.
협상을 실행하는 일정한 원칙과 프로세스를 통해 체계적인 계획을 수립할 수 있다.</t>
  </si>
  <si>
    <t>1. 협상에 대한 새로운 생각
2. 협상에 작용하는 과학적 원리들
3. 협상의 계획 세우기 Ⅰ
4. 협상의 계획 세우기 Ⅱ
5. 협상의 실행 Ⅰ
6. 협상의 실행 Ⅱ
7. 협상의 실행 Ⅲ 
8. 협상성공을 위한 7가지 전략</t>
  </si>
  <si>
    <t>박승주
비즈니스영향력연구소 대표</t>
  </si>
  <si>
    <t>http://www.e-kpc.or.kr/eduport/contents2/11208/guest.htm</t>
  </si>
  <si>
    <t>협상의 현장, 그것이 알고 싶다</t>
  </si>
  <si>
    <t xml:space="preserve">오늘 당신은 여름 휴가비,  급여, 회사의 자산을 허공에 날려버리지  않았는가? 
많은 직장인들이 협상의 원칙이나 기술에 대한 개념적인 부분은  학습을 통해 잘 알고 있으나 ,  실제 상황에 직면되는 실무현장에서는 그 원칙들을 제대로 활용하는데 
어려움을 겪고 있다. 
협상의 기술,  이제는 제대로 활용할 줄 알 아야 한다. </t>
  </si>
  <si>
    <t>실무에 필요한 협상력을 업그레이드하고자 하는 임직원
사례별 다양한 협상의 전략을 통해 업무에 활용하고자 하는 임직원</t>
  </si>
  <si>
    <t>협상의 본질을 이해하고 학습함으로써 체계적인 협상전략을 통해 협상역량을 강화시킬 수 있다.
성공적인 협상을 타결하는 기법을 학습 함으로써 이를 실전 협상에 적용하여 협상을 성공적으로 타결 시킬 수 있다.
실제 협상 상황에서 활용할 수 있는 협상 전술을 학습하고 숙지 함으로써 다양한 협상 상황에 적절한 전술을 구사할 수 있다.</t>
  </si>
  <si>
    <t>1. 협상을 알면 인생이 즐겁다
2. 협상 전 무엇을 확인할까?
3. 나와 상대방의 협상목표를 파악하라
4. 객관적 기준으로 상대를 납득시켜라
5. 모두 만족하는 창의적 옵션을 개발하라
6. 질문하고 요구하라
7. 정보는 협상의 기본이다
8. 협상 결렬에 대비하여 바트나(BATNA)를 준비하라
9. 협상의 주도권 첫 제안에 달려있다
10. 양보는 협상의 미덕이다
11. 협상전술 1-벼랑 끝 전술
12. 협상전술 2-권한 위임 전술/플린칭(flinching)전술
13. 협상전술 3-대조 전술/침묵 전술
14. 협상전술 4-미끼 전술/전화활용 기습 전술
15. 협상전술 5-니블링(Nibbling)전술/지연 전술
16. 협상전술 6-프레이밍(Framing)전술/그 밖의 전술들</t>
  </si>
  <si>
    <t>이재훈</t>
  </si>
  <si>
    <t xml:space="preserve">http://metagrid.ipdisk.co.kr:8000/list/HDD1/www/negotiation_0122/04/04_01.html </t>
  </si>
  <si>
    <t>협상과 설득, 그 찰나의 심리를 이용하라</t>
  </si>
  <si>
    <t>본 교육과정은 조직의 구성원들이 조직 내외부에서 부담스럽게 생각하고 있는 협상력에 대해 상대를 내편으로 만드는 설득과 거래의 심리학을 이용하여 현장에서 바로 응용할 수 있는 협상 노하우를 전달, 협상 전 준비를 갖춘 상태에서 실전에 임할 수 있도록 하였다.</t>
  </si>
  <si>
    <t>효율적 업무 수행과 성과 창출에 필요한 협상력을 습득해야 하는 직원
사원~대리급: 협상의 핵심 원리 이해를 통한 상황별 설득 방법 모색 및 협상력 향상
과장급 이상: 협상 프로세스별 주요 기법 이해와 활용을 통한 조직의 성과 창출</t>
  </si>
  <si>
    <t>끌려가는 협상이 아닌 주도하는 ‘준비된 협상’으로 비즈니스 협상에서 자신감을 가질 수 있게 하는 과정으로, 다양한 협상 사례를 제시하여 이해하기 쉽게 하였으며 실무 적용성을 높였다.
협상의 핵심원리에 대해 명확히 이해하고, 각 개념을 실생활에서 활용할 수 있다. 
이론과 사례를 통합한 교육을 통해 협상실무능력을 향상시킬 수 있다.
성공적 협상을 위한 실천 도구들(예. Worksheet)을 올바로 사용할 수 있는 능력을 습득하고, 비즈니스 협상 상황에서 작성할 수 있다.</t>
  </si>
  <si>
    <t>1. 속내를 알아야 해결책이 보인다.
2. 이유의 뿌리를 캐라
3. 대안이 성공과 만족의 지름길이다.
4. 상대의 생각에 닻을 내려라
5. 어디에서 해결이 될까?
6. 국제 식초와 대한상사의 협상 사례
7. 불만 없는 양보를 하라
8. 이익의 틀로 상대를 유혹하라
9. 손해 없는 협상을 하라
10. 의사소통 능력을 향상시켜라
11. 마무리 협상법칙
12. 일류 상사와 청솔텔레콤의 협상 사례
13. 강자와의 협상
14. 까다로운 협상, 감정, 협상의 교착상태 탈출
15. 협상의 편견과 오류
16. 리더로서의 협상
17. 협상봉투 기법을 사용하라
18. 전략적 협상 4단계 프레임</t>
  </si>
  <si>
    <t>남학현(Columbia E&amp;N 원장)</t>
  </si>
  <si>
    <t>http://211.214.160.56/guest/hyeopsang/01/01.html</t>
  </si>
  <si>
    <t>협상력</t>
    <phoneticPr fontId="5" type="noConversion"/>
  </si>
  <si>
    <t>커뮤니케이션 클리닉 논리와 스토리로 만드는 퍼펙트 설득 전략</t>
  </si>
  <si>
    <t>고급</t>
    <phoneticPr fontId="5" type="noConversion"/>
  </si>
  <si>
    <t xml:space="preserve">직무에서의 설득력을 배가시킨다는 것은 단순히 지시를 받고, 지시를 주는 차원의 대화에서도 쓰이지만, 결국에는 회의, PT, 협상, 영업의 방법 등 회사생활과 관계된 모든 것에 직접적인 영향을 끼친다. 결국 승진하는 인재는 사람들과의 소통이 원활한 사람들인데, 단순히 정보를 잘 교환하는 것이 소통은 아니다. 결과적으로는 자신의 말을 다른 사람들에게 잘 전달하고, 의견을 잘 설득하는 사람이 회사에서 성공하는 인재임을 알아야 한다. </t>
  </si>
  <si>
    <t>커뮤니케이션 상황에서 논리성과 감성을 잘 표현하고자 하는 임직원
상대와의  소통에 있어 논리적인 설득력을 필요로 하는 임직원
커뮤니케이션 역량 향상으로 성과를 높이고자 하는 임직원</t>
  </si>
  <si>
    <t>직장인에게 핵심적으로 필요한 커뮤니케이션 능력과 소통 능력을 향상시킬 수 있다.  
자신의 주장에 대해 설득력을 강화시켜 이야기를 듣는 상대방을 제대로 설득시킬 수  있다. 
논리와 스토리라는 설득력의 필수 요소를 이해하고, PT, 협상 등 직무상황에 적용할 수 있다. 
자신의 의견을 전개하는데 있어서 논리성과 감성을 잘 표현할 수 있다.</t>
  </si>
  <si>
    <t>1. (모듈1. 비즈니스 설득, 논리를 만들어라)비즈니스 설득과 강의의 전제
2. (모듈1. 비즈니스 설득, 논리를 만들어라)논리 전략1. 논거와 주장 매칭하기
3. (모듈1. 비즈니스 설득, 논리를 만들어라)논리 전략2. 전제 강화하기
4. (모듈2. 논리를 강화하는 설득 전략)설득 전략1. 통계적 수치 활용하기
5. (모듈2. 논리를 강화하는 설득 전략)설득 전략2. 스마트한 반론 프로세스
6.  (모듈2. 논리를 강화하는 설득 전략)설득 전략3. 비즈니스 설득에 효과적인 구성
7. (모듈2. 논리를 강화하는 설득 전략)설득 전략4. 쇼를 하라! 설득을 완성하는 임팩트
8. (모듈3. 비즈니스 설득력을 높이는 스토리)비즈니스 설득을 배가시키는 스토리 활용
9. (모듈3. 비즈니스 설득력을 높이는 스토리)스토리 전략1. 반복적인 메시지 구성
10. (모듈3. 비즈니스 설득력을 높이는 스토리)스토리 전략2. 문학적 수사와 대조
11. (모듈3. 비즈니스 설득력을 높이는 스토리) 스토리 전략3. 촌철살인의 한마디
12. (모듈4. 스토리를 강화하는 공감 전략)공감 전략1. 비즈니스에서도 중요한 리얼!
13. (모듈4. 스토리를 강화하는 공감 전략)공감 전략2. 흥미를 유발하는 비법
14. (모듈4. 스토리를 강화하는 공감 전략)공감 전략3. 역사와 문화 활용
15. (모듈5. 설득 커뮤니케이션 달인 되기)말을 듣는 기술, 리액션과 타이밍
16. (모듈5. 설득 커뮤니케이션 달인 되기) '진정'과 '열정'을 표현하는 법</t>
  </si>
  <si>
    <t>이시한(이시한언어능력연구소 소장)</t>
  </si>
  <si>
    <t>http://211.214.160.56/guest/nonri/01/logic_01_01.html</t>
  </si>
  <si>
    <t>협상력</t>
  </si>
  <si>
    <t>심리실험에서 배우다, 통섭인재의 협상 역량</t>
  </si>
  <si>
    <t xml:space="preserve">기업 내에서의 협상 기술은 비단 리더만의 역할이 아니다. 정책결정자, 리더, 관리자들은 물론이고 보통의 사원들에게도 협상의 기술은 갖춰야 할 요소 중의 하나로 손꼽힌다. 
다양한 심리실험은 사람들의 행동심리 구조를 정확히 분석한 데이터를 근거로 여러 가지 유익한 정보를 제공해 주고 있다.  특히, 외부의 환경변화, 세계화, 조직 내 협력의 중요성 , 정보 기술의 발달 등으로 인해 협상은 사소한 사안부터 결정적 의사결정을 하는데 중요한 관리능력의 하나로 요구되고 있다. </t>
  </si>
  <si>
    <t>성공적인 비즈니스 협상을 위해 다양한 심리실험을 통해 협상의 속성과 사람들의 행동 심리구조를 정확히 분석하여 
비즈니스 협상에 필요한 역량을 업그레이드 할 수 있다. 
협상의 속성과 협상자의 심리구조를 이해하여 이에 적합한 전략을 세울 수 있다 
다양한 심리실험을 통해 분석된 선택의 결과를 통해 비즈니스 협상의 상황을 정확히 분석할 수 있다. 
심리학적 지식을 활용하여 비즈니스 상황에 적합한 제안과 행동의 기술을 개발할 수 있다.</t>
  </si>
  <si>
    <t>1. 심리실험을 통해 본 협상의 생존법칙
2. 갈등을 협상으로 만들지 못하는 심리적 장벽
3. 정보를 활용하는 협상기술
4. 협상력을 키우는 힘의 강화
5. 효과적 파이배분전략
6. 협상의 목표 설정과 실행 전략
7. 협상에서 신뢰 구축하기
8. 서로에게 이득이 되는 협상 테크닉</t>
  </si>
  <si>
    <t xml:space="preserve">http://guest.thermp.co.kr:8080/recombi/tong85/guest.html </t>
    <phoneticPr fontId="5" type="noConversion"/>
  </si>
  <si>
    <t>협상력</t>
    <phoneticPr fontId="5" type="noConversion"/>
  </si>
  <si>
    <t>통섭인재를 위한 역량의 재발견 5 박지윤의 심리학 하이라이트-심리실험과 협상역량</t>
  </si>
  <si>
    <t>고급</t>
    <phoneticPr fontId="5" type="noConversion"/>
  </si>
  <si>
    <t xml:space="preserve">1. 심리실험을 통해 본 협상의 생존법칙 
2. 집단행동에서의 자기 인식 
3. 갈등을 협상으로 만들지 못하는 심리적 장벽 
4. 협상동기와 협상의 유형파악 
5. 협상심리 &amp; 분석_정보의 협상법칙 
6. 협상심리 &amp; 분석_힘의 협상법칙 
7. 협상심리 &amp; 분석_시간의 협상법칙
8. 협상심리 &amp; 분석_ 위험감수 협상법칙 
9. 협상심리 &amp; 전략_효과적 파이배분전략 
10. 협상심리 &amp; 전략_관점의 차이 다루기 
11. 협상심리 &amp; 전략_창의적 협상전략 
12. 협상심리 &amp; 전략_목표설정과 실행전략 
13. 협상심리 &amp; 스킬_ 신뢰 
14. 협상심리 &amp; 스킬_태도와 지식 
15. 협상심리 &amp; 스킬_전략적 감정관리 
16. 협상심리 &amp; 스킬_ 윈윈전략 </t>
  </si>
  <si>
    <t xml:space="preserve">http://211.214.160.56/guest/tongseop5_negotiation/01/M001.htm </t>
  </si>
  <si>
    <t>영업담당자를 위한 협상의 10계명_IGM 협상스쿨</t>
  </si>
  <si>
    <t xml:space="preserve">다양한 협상 사례를 분석하여 도출한 고객을 설득하는 데에 지침이 되는 10가지 협상의 핵심 원리를 학습합니다. 과학적으로 제시한 협상의 원리를 다양한 사례에 적용해 보고, 영업 현장에서 현업 적용도를 높이기 위해 가상의 영업 상황을 설정, 협상을 준비해 볼 수 있는 기회를 마련하였습니다. 
</t>
  </si>
  <si>
    <t>협상의 핵심 원리를 적용하여 효율적 업무 수행과 성과 창출에 필요한 협상력을 습득해야 하는 영업사원
협상력의 스킬을 상황별로 접근하고, 협상 스킬을 업그레이드 하여 현장에서 활용하고자 하는 세일즈 담당자</t>
  </si>
  <si>
    <t>협상의 10계명을 이해하고 이를 통해 영업 담당자들이 현업에서 바로 활용해 성과를 낼 수 있는 협상법을 제시하고자 합니다. 
협상이 어렵고 지루한 것이 아닌, 논리적 근거를 통해 서로 파이를 키워가는 과정임을 알게 될 것입니다. 
영업 협상이 갖는 특징에 대해 이해할 수 있다.
협상 상대와 단순한 고객이 아닌, 내 편이 되는 우호적 관계를 유지하면서 협상하는 커뮤니케이션 스킬을 배울 수 있다.
Case 스터디와 함께 실제 상황에 근거한 영업 협상 상황을 풀어가는 연습을 진행함을 통해, 개인별 맞춤 교육효과를 얻을 수 있다.
각 계명에 대한 영업 협상의 실제 적용 포인트를 강사 동영상 강의를 통해 정리할 수 있다.</t>
  </si>
  <si>
    <t>1. 협상의 본질
2. 협상의 1계명
3. 협상의 2계명
4. 협상의 3계명
5. 협상의 4계명
6. 협상의 5계명
7. 협상의 6계명
8. 협상의 7계명
9. 협상의 8계명
10. 협상의 9계명
11. 협상의 10계명
12. 협상 전술(I)
13. 협상 전술(II)
14. 협상 Feedback &amp; Coaching
15. Ending</t>
  </si>
  <si>
    <t>김한솔(IGM강사)</t>
  </si>
  <si>
    <t>http://211.214.160.56/guest/igm0/02/01.htm</t>
  </si>
  <si>
    <t>10010101</t>
  </si>
  <si>
    <t>구매담당자를 위한 협상의 10계명_IGM 협상스쿨</t>
  </si>
  <si>
    <t xml:space="preserve">다양한 협상 사례를 분석하여 도출한 상대방을 설득하는 데에 지침이 되는 10가지 협상의 핵심 원리를 학습합니다. 과학적으로 제시한 협상의 원리를 다양한 사례에 적용해 보고, 구매 현장에서 현업 적용도를 높이기 위해 가상의 구매 상황을 설정, 협상을 준비해 볼 수 있는 기회를 마련하였습니다. 
</t>
  </si>
  <si>
    <t xml:space="preserve">협상의 핵심 원리를 적용하여 효율적 업무 수행과 성과 창출에 필요한 협상력을 습득해야 하는 구매 및 유관 업무 담당자 
협상력의 스킬을 상황별로 접근하고, 협상 스킬을 업그레이드 하여 현장에서 활용하고자 하는 구매 및 유관 업무 담당자 </t>
  </si>
  <si>
    <t>구매 협상이 갖는 특징에 대해 이해하고, 비즈니스 협상 상황에 적용할 수 있습니다.
협상 상대와 적대적 관계가 아닌 우호적 관계를 유지하면서 협상하는 커뮤니케이션 스킬을 배울 수 있습니다.
Case 스터디와 함께 실제 상황에 근거한 구매 협상 상황을 풀어가는 연습을 진행함을 통해, 개인별 맞춤 교육효과를 얻을 수 있습니다.
각 계명에 대한 구매 협상의 실제 적용 포인트를 강사 동영상 강의를 통해 정리할 수 있습니다.</t>
  </si>
  <si>
    <t>1. 협상의 본질
2. 협상의 1계명
3. 협상의 2계명
4.협상의 3계명
5. 협상의 4계명
6. 협상의 5계명
7. 협상의 6계명
8. 협상의 7계명
9. 협상의 8계명
10. 협상의 9계명
11. 협상의 10계명
12. 협상 전술(I)
13. 협상 전술(II)
14. 협상 Feedback &amp; Coaching
15. Ending</t>
  </si>
  <si>
    <t>http://211.214.160.56/guest/igm9/02/01.htm</t>
  </si>
  <si>
    <t>[구매전문가양성코스] 구매원가절감 및 협력업체관리</t>
  </si>
  <si>
    <t>구매원가, 구매관리, 구매기획, 외주관리, 물류관리 등 지식을 쌓고자 하는 구매인
구매부문의 협력업체 관리 담당자, 자재 및 생산관리의 외주관리 담당자</t>
  </si>
  <si>
    <t>구매원가의 기본개념과 원가의 구성요소를 이해하고, 구매원가계산 로직을 습득하여 업무 활용성 증대. 구매자 원가계산 능력을 향상하는데 있다.
기업경영에서 구매관리 역할의 중요성과 협력업체와의 관계 변화에 따른 협력업체 관리의 중요성을 파악하도록 한다. 
구매윤리에 기반한 납기관리, 품질관리 및 경영분석의 능력 향상을 통하여 생산의 안정화 및 기업의 이익 실현에 공헌하도록 한다.
동반성장을 위한 협력업체 지도와 육성 및 하도급법의 실천을 통해 상생경영을 도모하도록 한다.</t>
  </si>
  <si>
    <t>1. 원가의 정의 및 구성요소
2. 원가의 흐름과 재무제표 이해
3. 구매원가 요소 분석 Ⅰ - 재료비
4. 구매원가 요소 분석 Ⅱ - 노무비
5. 구매원가 요소 분석 Ⅲ - 제조경비
6. 구매원가 요소 분석 Ⅳ - 일반관리비
7. 구매원가 결정 및 활용
8. 구매원가 절감 및 개선 포인트
9. 구매관리의 역할과 협력업체  관리체계
10. 협력업체 관리의 개요와 구매윤리
11. 신규 협력업체 발굴 및 선정절차
12. 협력업체 정기평가 및 사후관리
13. 협력업체 납기관리의 이해
14. 협력업체 품질관리의 이해
15. 구매계약 및 하도급법의 이해 
16. 협력업체의 경영분석 및 위험관리</t>
  </si>
  <si>
    <t>임병선 - 아이비즈컨설팅 대표
목진환 - 엠티컨설팅 대표</t>
  </si>
  <si>
    <t>http://www.e-kpc.or.kr/eduport/contents2/11474/guest.htm</t>
  </si>
  <si>
    <t>02040101</t>
    <phoneticPr fontId="5" type="noConversion"/>
  </si>
  <si>
    <t>경영</t>
    <phoneticPr fontId="5" type="noConversion"/>
  </si>
  <si>
    <t>비즈니스스킬</t>
    <phoneticPr fontId="5" type="noConversion"/>
  </si>
  <si>
    <t>협상력</t>
    <phoneticPr fontId="5" type="noConversion"/>
  </si>
  <si>
    <t>[핵심리더양성코스] 협상제안 리더십</t>
  </si>
  <si>
    <t>초급</t>
    <phoneticPr fontId="5" type="noConversion"/>
  </si>
  <si>
    <t xml:space="preserve">다양한 비즈니스 상황에서 논리적이고 설득력 있는 문서 작성과 이와 연관된 전달 능력이 필요합니다. 본 과정은 성공하는 비즈니스 프레젠테이션의 핵심 요소와 Best Practice 분석을 기반으로 프레젠테이션의 전략을 학습하는 것을 목적으로, 스토리텔링, 시각자료 디자인, 무대스킬의 이론과 방법을 제시합니다.
</t>
  </si>
  <si>
    <t>프레젠테이션에 관심이 있는 전직원 
부서나 업무의 특성상 중재나 협상이 필요한 중간관리자
대외적인 영업 혹은 협력 업무 담당자나 관리자</t>
  </si>
  <si>
    <t>명확한 메시지와 논리를 바탕으로 청중이 오래 기억하는 스토리 구조를 만들 수 있다.
시각자료의 디자인 원칙을 습득하고 효과적인 정보전달 방법과 정보를 비주얼화시키는 능력을 향상시킬 수 있다.
설득력 있는 스피치의 조건을 이해하고, 평소 자신의 대중 스피치 및 전달 스킬에 대한 보완사항을 발견하고 개선할 수 있다.
이해관계자 관리를 통해 효과적인 업무를 처리할 수 있는 기본 지식을 습득하고 갈등상황에 대해 계획할 수 있는 안목을 높인다.
협상을 실행하는 일정한 원칙과 프로세스를 통해 체계적인 계획을 수립할 수 있다.</t>
  </si>
  <si>
    <t>1. 비즈니스 프레젠테이션 개요  
2. 프레젠테이션 전략
3. 프레젠테이션 구조(스토리)
4. 프레젠테이션 스토리텔링
5. 시각자료 디자인
6. 슬라이드웨어 고급스킬
7. 프레젠테이션 전달스킬
8. 비언어적 전달스킬
9. 협상에 대한 새로운 생각
10. 협상에 작용하는 과학적 원리들
11. 협상의 계획 세우기 Ⅰ
12. 협상의 계획 세우기 Ⅱ
13. 협상의 실행 Ⅰ
14. 협상의 실행 Ⅱ
15. 협상의 실행 Ⅲ 
16. 협상성공을 위한 7가지 전략</t>
  </si>
  <si>
    <t>채종서 - PTIA대표
박승주 - 비즈니스영향력연구소 대표</t>
  </si>
  <si>
    <t>http://www.e-kpc.or.kr/eduport/contents2/11465/guest.htm</t>
  </si>
  <si>
    <t>산업공통</t>
    <phoneticPr fontId="5" type="noConversion"/>
  </si>
  <si>
    <t>인공지능, 공유경제, 블록체인이 만드는 4차 산업혁명의 미래</t>
  </si>
  <si>
    <t xml:space="preserve">4차 산업혁명을 주도하는 핵심 키워드, 인공지능, 공유경제, 블록체인!
4차 산업혁명이라는 거대한 물결 속에서 안정적인 산업 기반이 어떻게 파괴되고 변화하는지 보여준다. 테슬라를 중심으로 인공지능이 만들어낼 미래를 살펴보고, 에어비앤비를 비롯한 공유경제의 플랫폼이 어떻게 시장의 강자를 바꾸었는지, 블록체인의 원리와 블록체인이 몰고올 변화를 제시한다. </t>
  </si>
  <si>
    <t>4차 산업혁명에 대한 인사이트를 얻고 새로운 기회를 모색하고자 하는 임직원
인공지능, 공유경제, 블록체인이 가져올 변화를 학습하고 신규 사업 및 기획에 적용하고자 하는 임직원</t>
  </si>
  <si>
    <t xml:space="preserve">4차 산업혁명이 가져온 비즈니스 패러다임 변화에 대해 이해하고 시장의 변화를 설명할 수 있다. 
사례를 통해 인공지능, 공유경제, 블록체인을 이해하고, 비즈니스 기회를 모색할 수 있다.
</t>
  </si>
  <si>
    <t>1. 테슬라가 쏘아 올린 자율 주행 시대의 서막
2. 테슬라, 에너지 산업의 지형을 흔들다.
3. 테슬라는 제조업의 이단아인가?
4. 4차 산업혁명과 자동차1: 인공지능과 커넥티드카
5. 4차 산업혁명과 자동차2: 공유의 시대를 열다.
6. 인공지능, 산업간 융합에 불을 지피다.
7. IoT - 사물이 지능을 갖게 되다.
8. 당신이 자비스에게 바라는 건 무엇인가?
9. 집단지능이 눈을 뜨다. 공유경제의 등장
10. 소비자 제휴와 참여전략
11. 오픈 이노베이션과 크라우드 소싱
12. 경제시스템의 중심이 된 커뮤니티
13. 에어비앤비가 만드는 가치고리
14. 고객과 함께 만드는 스토리
15. 이케아, 유니클로로 보는 단순화의 힘
16. 블록체인 혁명, 공유경제의 완성
17. 비트코인의 등장배경과 개념
18. 블록체인의 원리와 구조
19. 블록체인의 진화 - 알트코인의 종류와 개념
20. 블록체인 생태계의 형성 - ICO와 Dapp의 개념
21. 블록체인과 인공지능의 융합
22. 블록체인이 몰고오는 변화들
23. 블록체인은 새로운 가치방정식이다.
24. 블록체인이 펼치는 미래</t>
  </si>
  <si>
    <t>권용주, 김용태</t>
    <phoneticPr fontId="5" type="noConversion"/>
  </si>
  <si>
    <t>http://guest.thermp.co.kr:8080/recombi/chain/guest.html</t>
    <phoneticPr fontId="5" type="noConversion"/>
  </si>
  <si>
    <t>산업공통</t>
    <phoneticPr fontId="5" type="noConversion"/>
  </si>
  <si>
    <t>[비즈니스 명견만리] 암호화폐와 블록체인이 만드는 4차산업혁명의 미래</t>
  </si>
  <si>
    <t>블록체인이라는 씨앗은 이미 뿌려졌다.
11년 전 뿌려진 씨앗이 새로운 숲 생태계를 만들어가면서 큰 변화를 예고하고 있다. 그럼에도 불구하고 아직 블록체인의 정체에 대한 인식조차 많이 부족한 상태이다.
블록체인이 무엇인지 비유와 재미있는 이야기를 통해 가장 쉽고 명쾌하게 수강할 수 있는 강의이며, 기술적인 접근이 아니라 블록체인이 주는 세상과 그 시사점이 무엇인지를 학습할 수 있다.</t>
  </si>
  <si>
    <t>5차 산업혁명과 블록체인이 어떻게 연관되고 블록체인에 관해 학습하고자 하는 임직원
블록체인에 관련된 궁금증과 블록체인의 생태계에 대해 학습하여 새로운 기회를 모색해 보고자 하는 임직원</t>
  </si>
  <si>
    <t>블록체인의 등장배경과 그 원리를 이해할 수 있다.
블록체인의 생태계의 형성과정과 현황속에서 비즈니스 기회로 모색해 볼 수 있다.
5차 산업혁명속에서 블록체인이 몰고 올 변화를 예측 및 준비할 수 있다.</t>
  </si>
  <si>
    <t>1. 비트코인의 등장배경과 개념
2. 블록체인의 원리와 구조
3. 블록체인의 진화 – 알트코인의 종류와 개념
4. 블록체인 생태계의 형성 – ICO와 Dapp의 개념
5. 블록체인과 인공지능의 융합
6. 블록체인이 몰고오는 변화들
7. 블록체인은 새로운 가치방정식이다.
9. 블록체인이 펼치는 미래</t>
  </si>
  <si>
    <t>김용태</t>
  </si>
  <si>
    <t>http://guest.thermp.co.kr:8080/blockchain/guest.html</t>
  </si>
  <si>
    <t>김용태</t>
    <phoneticPr fontId="5" type="noConversion"/>
  </si>
  <si>
    <t>블록체인이라는 씨앗은 이미 뿌려졌다.
10년 전 뿌려진 씨앗이 새로운 숲 생태계를 만들어가면서 큰 변화를 예고하고 있다. 그럼에도 불구하고 아직 블록체인의 정체에 대한 인식조차 많이 부족한 상태이다.
블록체인이 무엇인지 비유와 재미있는 이야기를 통해 가장 쉽고 명쾌하게 수강할 수 있는 강의이며, 기술적인 접근이 아니라 블록체인이 주는 세상과 그 시사점이 무엇인지를 학습할 수 있다.</t>
  </si>
  <si>
    <t>4차 산업혁명과 블록체인이 어떻게 연관되고 블록체인에 관해 학습하고자 하는 임직원
블록체인에 관련된 궁금증과 블록체인의 생태계에 대해 학습하여 새로운 기회를 모색해 보고자 하는 임직원</t>
  </si>
  <si>
    <t>블록체인의 등장배경과 그 원리를 이해할 수 있다.
블록체인의 생태계의 형성과정과 현황속에서 비즈니스 기회로 모색해 볼 수 있다.
4차 산업혁명속에서 블록체인이 몰고 올 변화를 예측 및 준비할 수 있다.</t>
  </si>
  <si>
    <t>1. 비트코인의 등장배경과 개념
2. 블록체인의 원리와 구조
3. 블록체인의 진화 – 알트코인의 종류와 개념
4. 블록체인 생태계의 형성 – ICO와 Dapp의 개념
5. 블록체인과 인공지능의 융합
6. 블록체인이 몰고오는 변화들
7. 블록체인은 새로운 가치방정식이다.
8. 블록체인이 펼치는 미래</t>
  </si>
  <si>
    <t>블록체인으로 무엇을 할 수 있는가</t>
    <phoneticPr fontId="5" type="noConversion"/>
  </si>
  <si>
    <t>연암사</t>
    <phoneticPr fontId="5" type="noConversion"/>
  </si>
  <si>
    <t>9791155580363</t>
    <phoneticPr fontId="5" type="noConversion"/>
  </si>
  <si>
    <t>산업공통</t>
  </si>
  <si>
    <t>경제경영</t>
  </si>
  <si>
    <t>[4차 산업혁명] 혁신성장을 위한 핵심기술 이해</t>
  </si>
  <si>
    <t>제4차 산업혁명을 촉발하는 지능화 기술의 근본원리를 알기 쉽게 제공하여 공공기관의 대응역량과 산업계의 생산성을 향상하는데 기여한다.</t>
  </si>
  <si>
    <t>4차 산업혁명에 대해 관심이 있는 누구나</t>
  </si>
  <si>
    <t>1. (AI) 모든 변화의 출발점 인공지능
2. (AR/VR) 현실과 비현실의 무경계
3. (3D프린팅) 맞춤형 대량생산 시대
4. (Bio) 바이오헬스에서 농업혁명까지
5. (IoT) 인간과 사물의 동맹관계
6. (Block Chain) 데이터 거버넌스로의 변화
7. (Big Data) 원유보다 비싼 데이터의 가치
8. (Mobile) 지능정보사회의 모세혈관 5G</t>
  </si>
  <si>
    <t xml:space="preserve">노희섭, 이경상, 최완기, 현병환 </t>
  </si>
  <si>
    <t>http://guest.thermp.co.kr:8080/html5/kpc/01/guest.html</t>
  </si>
  <si>
    <t>자체교재</t>
  </si>
  <si>
    <t>변화지향</t>
    <phoneticPr fontId="5" type="noConversion"/>
  </si>
  <si>
    <t>핵심만 콕! 혁신선도와 변화관리</t>
  </si>
  <si>
    <t>사회와 기업체에서 변화를 외친지 20년이 넘었는데 왜 변화관리 교육과정은 변하지 않는 걸까? _x000D_
하기 싫은데 끌려가야 하는 변화는 이제 남들 줘라! 개인의 자발적인 변화를 통해 조직의 변화를 이끌어내기 위한 강력한 인사이트와 구체적인 방법을 학습한다.</t>
  </si>
  <si>
    <t>변화관리의 구체적 프로세스를 이해하고자 하는 모든 임직원</t>
  </si>
  <si>
    <t>변화가 남 얘기가 아니라 내 얘기임을 인정하고 변화를 위한 방법들을 이해하고 설명할 수 있다.
변화를 위한 동기부여를 받을 수 있는 방법에 대해 이해하고, 혁신을 선도할 수 있는 변화관리의 방법과 기술을 이해하고 설명할 수 있다.</t>
  </si>
  <si>
    <t>1. 변화에 대한 혁신적 이해
2. 변화에 대한 일반적 반응
3. 변화를 위한 올바른 자세
4. 변화를 위한 자기계발
5. 변화의 필요성과 변화관리
6. 변화관리 모델과 프로세스
7. 변화에 대한 저항관리
8. 변화관리의 실천과 지향점</t>
  </si>
  <si>
    <t>http://guest.thermp.co.kr:8080/core_k/01/guest.html</t>
  </si>
  <si>
    <t>02010101</t>
    <phoneticPr fontId="5" type="noConversion"/>
  </si>
  <si>
    <t>교양</t>
    <phoneticPr fontId="5" type="noConversion"/>
  </si>
  <si>
    <t>교양</t>
  </si>
  <si>
    <t>금융</t>
    <phoneticPr fontId="5" type="noConversion"/>
  </si>
  <si>
    <t>부동산</t>
  </si>
  <si>
    <t>처음 시작하는 부동산 경매 ABC</t>
  </si>
  <si>
    <t>본 과정은 부동산 · 관재 · 개발사업 담당자, 각 금융기관의 신탁 · 여신 · 부동산 금융담당자, 부동산 디벨로퍼와 일반투자자들에게, 최근 각광받고 있는 부동산 경매에 대한 기본적인 개념을 이해하고, 실무에 활용할 수 있도록 기획된 과정입니다. 부동산 경매의 분류와 경매진행 절차를 알고, 주택임대차보호법과 상가임대차보호법에 대한 이해를 높이며 결과적으로 실전 경매 시 적용할 수 있도록 기획되었습니다.</t>
  </si>
  <si>
    <t>부동산 관재, 개발사업 담당자 및 실무자 
금융기관의 담당 관리자 및 실무자 
용지, 주택영업, 경영기획 실무자 
신규사업 부서 관리자 및 실무자</t>
  </si>
  <si>
    <t>부동산 경매의 개념과 진행 절차에 대해 설명할 수 있다.
부동산 등기부의 개념과 유의사항에 대해 설명할 수 있다.
주택임대차보호법과 상가건물임대차보호법에 대해 설명할 수 있다.
부동산 경매에 있어서 주요 물권의 개념에 대해 설명할 수 있다.
부동산 경매의 실제 사례를 분석할 수 있다.</t>
  </si>
  <si>
    <t xml:space="preserve">1. 부동산경매의 개념 [1]
2. 임의경매와 강제경매 [2]
3. 부동산경매 용어정리 [3]
4. 부동산경매 대상 [4]
5. 부동산경매 진행절차 [5]
6. 입찰 순서 [6]
7. 부동산등기의 개념 [7]
8. 부동산등기의 내용 [8]
9. 등기부 보는 방법 [9]
10. 주택임대차보호법(1) 대항력, 우선변제권 [10]
11. 주택임대차보호법(2) 최우선변제권, 사례분석 [11]
12. 상가건물임대차보호법 [12]
13. 물권의 개념 [13]
14. 부동산경매의 주요 물권(1) 소유권, 전세권, 지상권 [14]
15. 부동산경매의 주요 물권(2) 저당권, 유치권, 임대차 [15]
16. 부동산경매 투자분석절차 [16]
17. 부동산경매 입찰 및 개찰 주요점검사항 [17]
18. 경매 사례 및 실무 연습 [18]
</t>
  </si>
  <si>
    <t>허명</t>
  </si>
  <si>
    <t>http://guest.thermp.co.kr:8080/ub/abc/guest.html</t>
  </si>
  <si>
    <t>10020103</t>
  </si>
  <si>
    <t>교양</t>
    <phoneticPr fontId="5" type="noConversion"/>
  </si>
  <si>
    <t>금융</t>
    <phoneticPr fontId="5" type="noConversion"/>
  </si>
  <si>
    <t>인문학 속에 숨어 있는 금융경제 이야기 경제원리</t>
  </si>
  <si>
    <t>인문학 이야기 속에는 우리가 미처 몰랐던 다양한 경제원리나 개념들이 녹아들어 있다. 본 과정은 흥미로운 인문학의 이야기를 경제학의 프레임으로 해석하여, 직장인이 반드시 알아야 할 필수적인 경제원리와 개념을 학습하도록 구성하였다. 나아가 경제지식의 함양을 통해 합리적인 의사결정을 돕고, 경제원리를 직무역량과 연계시킬 수 있도록 한다.</t>
  </si>
  <si>
    <t xml:space="preserve">경제적인 의사결정을 필요로 하는 일반 기업 및 금융기관 임직원 
인문학적 소양을 바탕으로 통섭형 인재가 되고자 하는 임직원
기초 경제 원리 내지 개념에 대한 학습을 도모하고자 하는 임직원
</t>
    <phoneticPr fontId="5" type="noConversion"/>
  </si>
  <si>
    <t xml:space="preserve">경제학적인 개념과 지식을 기반으로 관련 직무에 적용하며, 이를 통해 경제적인 의사결정을 도출할 수 있다. 
흥미로운 인문학 이야기를 통한 경제학의 학습으로 기초적인 경제이론 및 원리를 설명할 수 있다. 
역사적 사건 및 상황의 전개방식을 경제적 프레임을 통해 해석하여 현재 직면한 경제의 전개방향을 진단하고 실생활에 적용할 수 있다.
</t>
  </si>
  <si>
    <t xml:space="preserve">1. 현대인에게 경제학은 어떠한 의미를 갖는가
2. 합리적 의사결정 및 합리적 의사결정이 필요한 이유
3. 합리적 의사결정의 도구들(1)
4. 합리적 의사결정의 도구들(2) 및 합리적 의사결정의 목표
5. 경제적 문제들을 해결하기 위한 사회체제
6. 문화예술로 바라보는 재화의 특성
7. 문화예술로 바라보는 경제원리
8. 대체재와 보완재
9. 스놉효과와 벤드웨건 효과
10. 가격과 수요·공급
11. 수요원리
12. 공급원리
13. 탄력성에 대한 이해
14. 가격통제정책
15. 소비자 잉여와 생산자 잉여
16. 가격통제정책과 사회적 잉여
</t>
  </si>
  <si>
    <t>http://guest.thermp.co.kr:8080/ub/fnc_story/guest.html</t>
  </si>
  <si>
    <t>03010101</t>
  </si>
  <si>
    <t>교양</t>
    <phoneticPr fontId="5" type="noConversion"/>
  </si>
  <si>
    <t>Big Data 시대에 반드시 알아야 할 기초 통계지식</t>
  </si>
  <si>
    <t>인터넷 시대에 들어서서 생산된 데이터의 총량은 수치 자체를 가늠하기 힘든 숫자이다. 현시대의 개인이나 기업 모두에게 Big data 라고 불리는 이것은, 그것을 분석, 가공, 활용하는 능력과 기술의 확보가 선택이 아니라 필수이다. 또한 빅데이터는 클라우드, 사물인터넷 등의 기술에 통계학, 수학과 결부되어 새로운 분야를 창조하고 있다. 본 과정은 이러한 시대에 맞추어 기업의 실무자에게 필요한 가장 기초적이고도 필수적인 통계의 기본을 전달하여 기초 경쟁력을 탄탄히 잡을 수 있도록 도와줄 것이다.</t>
  </si>
  <si>
    <t xml:space="preserve">통계에 관심있는 일반 기업의 전 임직원
데이터, 통계 등을 활용하는 현업 임직원 </t>
  </si>
  <si>
    <t xml:space="preserve">통계의 기초를 바탕으로 자료 수집 척도 및 방법에 대해 설명할 수 있다.
자료를 나타내는 대표적인 수치의 특성을 알고 해석할 수 있다.
다양하게 활용되는 자료측정방법과 조사방법에 대해 설명할 수 있다.
확률이론, 확률변수, 확률분포에 대해 설명할 수 있고, 신뢰구간을 추정할 수 있다.
가설 및 가설검정의 유형을 알고, 주요 모수에 대한 가설검정 방법을 설명할 수 있다.
상관분석과 회귀분석, 그리고 그 밖의 여러 가지 통계분석에 대해 설명할 수 있다.  </t>
  </si>
  <si>
    <t xml:space="preserve">1. 통계의 기초 및 자료수집척도
2. 자료수집방법 및 정리
3. 자료의 특성을 나타내는 대표적인 수치
4. 다양하게 활용되는 자료측정방법
5. 다양하게 활용되는 조사방법 (1)
6. 다양하게 활용되는 조사방법 (2)
7. 확률이론
8. 확률변수의 다양한 특성
9. 확률변수의 특성 및 이산확률분포
10. 연속확률분포 및 표본평균의 확률분포
11. 표본비율 및 표본분산의 확률분포
12. 표본크기 결정 및 가설검정 기초
13. 주요 모수에 대한 가설검정
14. 두 모집단 차이에 대한 추론
15. 상관분석과 회귀분석
16. 그 외 통계분석
</t>
  </si>
  <si>
    <t>한은주</t>
  </si>
  <si>
    <t>http://guest.thermp.co.kr:8080/ub/bigdata/guest.html</t>
  </si>
  <si>
    <t>02010303</t>
  </si>
  <si>
    <t>[Easy Finance] 차세대 리더의 주식투자 시크릿 노트</t>
  </si>
  <si>
    <t>금융상품의 다양화로 인하여 금융종사자의 상품에 대한 지식과 상담능력의 부족으로 인한 고객불만족과 금융회사의 이미지 하락 등의 복합적인 문제들의 해결이 시급하다. 이러한 목적으로 금융회사들이 여러 금융자격증을 마련하였으나, 이들 과목의 내용이 기본적이고 지식적인 측면에서 중요내용을 다루고 있으나, 실무에 바로 적용할 수 없는 한계점이 있다. 실제사례를 점검해봄으로써 실무에 적용가능한 교육과정들의 필요가 높아지고 있는 실정이다. 이에 따라 차세대 리더가 갖추어야 할 주식투자의 이론 및 실제 적용방법에 대한 교육이 필요하다.</t>
  </si>
  <si>
    <t xml:space="preserve">은행, 증권사(금융투자회사), 자산운용사, 종금사, 선물회사, 신탁회사 등의 금융산업(기관) 임직원
투자자를 상대로 금융상품에 대하여 투자권유를 하거나 투자에 관한 상담업무를 수행하는 자 </t>
    <phoneticPr fontId="5" type="noConversion"/>
  </si>
  <si>
    <t>한국, 미국, 일본, 중국 증시에 대해 설명할 수 있다. 
경제성장률과 국제수지 및 금리를 통한 경제분석에 대해 설명할 수 있다. 
산업 및 기업분석 방법에 대해 설명할 수 있다. 
기본적 분석과 기술적 분석에 대해 설명할 수 있다. 
주식관련파생상품에 대해 설명할 수 있다.</t>
  </si>
  <si>
    <t xml:space="preserve">1. 한국 증시 분석
2. 미국 증시 분석
3. 일본과 중국 증시 분석
4. 주식분석방법
5. 경제성장률
6. 국제수지
7. 금리
8. 경기동향의 분석 및 예측
9. 산업분석
10. 기업분석(1)
11. 기업분석(2)
12. 기업분석(3)
13. PER과 PBR
14. 기술적분석
15. 주식관련파생상품(1)
16. 주식관련파생상품(2)
</t>
    <phoneticPr fontId="5" type="noConversion"/>
  </si>
  <si>
    <t>손재용</t>
  </si>
  <si>
    <t>http://guest.thermp.co.kr:8080/ub/easy/guest.html</t>
  </si>
  <si>
    <t>자격</t>
  </si>
  <si>
    <t>기술</t>
    <phoneticPr fontId="5" type="noConversion"/>
  </si>
  <si>
    <t>기계</t>
    <phoneticPr fontId="5" type="noConversion"/>
  </si>
  <si>
    <t>[원패스] 공조냉동기계기능사 필기</t>
    <phoneticPr fontId="5" type="noConversion"/>
  </si>
  <si>
    <t>공조냉동기계기능사 필기 시험 합격을 위한 필수 개념 및 기출 유형을 분석하여 단기간에 합격으로 인도하는 과정입니다.</t>
    <phoneticPr fontId="5" type="noConversion"/>
  </si>
  <si>
    <t>공조냉동기계기능사 자격 취득을 원하는 분</t>
    <phoneticPr fontId="5" type="noConversion"/>
  </si>
  <si>
    <t>기초개념을 이해하고 실전문제에 적용할 수 있다.
출제경향 및 문제유형을 파악하여 시험에 대비할 수 있다.</t>
    <phoneticPr fontId="5" type="noConversion"/>
  </si>
  <si>
    <t>1. 기초 열역학과 가스 (1) - 온도, 압력, 열량
2. 기초 열역학과 가스 (2) - 현열과 잠열 및 열용량, 증기, 원자와 분자량
3. 기초 열역학과 가스 (3) - 열역학 법칙, 기체, 전열
4. 냉동공학 (1)
5. 냉동공학 (2) - 자동제어 및 안전장치, 증발기
6. 냉동공학 (3) - 냉동기 부속장치
7. 공기조화의 개요
8. 공조부하
9. 난방부하 및 공기조화방식
10. 부속장치 (1) - 압축기
11. 부속장치 (2) - 오일 유분리기, 응축기 및 냉각탑, 팽창밸브
12. 부속장치 (3) - 증발압력 조정밸브, 냉매액 액분리기
13. 공기조화기초 (1)
14. 공기조화기초 (2) / 냉방, 난방부하 / 덕트 및 부속장치
15. 취출구, 열교환기, 히트펌프 / 중앙식 공기조화
16. 펌프 분류, 송풍기, 환기설비
17. 2011년 공조냉동기계기능사 필기 기출문제풀이
18. 2012년 공조냉동기계기능사 필기 기출문제풀이
19. 2013년, 2014년 공조냉동기계기능사 필기 기출문제풀이
20. 2015년, 2016년 공조냉동기계기능사 필기 기출문제풀이</t>
    <phoneticPr fontId="5" type="noConversion"/>
  </si>
  <si>
    <t>권오수</t>
    <phoneticPr fontId="5" type="noConversion"/>
  </si>
  <si>
    <t>http://guest.thermp.co.kr:8080/onepass/gongjo/guest.html</t>
  </si>
  <si>
    <t>15050203</t>
    <phoneticPr fontId="5" type="noConversion"/>
  </si>
  <si>
    <t>공조냉동기계기능사 10일 완성</t>
  </si>
  <si>
    <t>예문사</t>
  </si>
  <si>
    <t>권오수</t>
  </si>
  <si>
    <t>9788927429975</t>
    <phoneticPr fontId="5" type="noConversion"/>
  </si>
  <si>
    <t>자격</t>
    <phoneticPr fontId="5" type="noConversion"/>
  </si>
  <si>
    <t>기술</t>
  </si>
  <si>
    <t>에너지/환경</t>
    <phoneticPr fontId="5" type="noConversion"/>
  </si>
  <si>
    <t>대기환경기사(필기)</t>
    <phoneticPr fontId="5" type="noConversion"/>
  </si>
  <si>
    <t>공기 오염의 상황을 측정하고 원인을 분석하며 방지책을 마련, 공기 오염 방지 시설을 설계ㆍ관리ㆍ운영하는 등의 업무를 담당하는 사람. 또는 그런 자격.</t>
  </si>
  <si>
    <t>환경관련 업체종사자 및 대기환경기사 자격증 취득희망자</t>
  </si>
  <si>
    <t>대기 분야에 측정망을 설치하고 그 지역의 대기오염상태를 측정하여 다각적인 연구와 실험분석을 통해 대기오염에 대한 대책을 강구함. 대기 오염물질을 제거 또는 감소시키기 위한 오염방지시설을 설계, 시공, 운영하는 업무를 수행한다.
국가기술자격증 중 대기환경기사를 취득할 수 있다.</t>
  </si>
  <si>
    <t>1. 대기오염의 역사적 사건
2. 대기오염물질의 종류와 특성
3. 실내오염물질
4. Sox(황산화물의 총칭)
5. Nox(질소산화물의 총칭)
6. 이산화탄소, 일산화탄소, 탄화수소
7. 불소화합물 및 중금속물질
8. 오염물질 및 광화학반응
9. 광화학오염물질
10. 대기오염현상
11. 자동차
12. 대기의 특성과 대기권 분류
13. 바람
14. 대기의 안정도
15. 대기환경기사 실전준비(1)
16. 기온역전
17. 대기안정도에 따른 연기모양
18. 대기의 확산
19. 대기환경기사 실전준비(2)
20. 확산모델의 종류
21. 대기환경기사 실전준비(3)
22. 용어 및 법칙
23. 총칙
24. 대기환경기사 실전준비(4)
25. 기체크로마토그래피
26. 자외선/가시선 분광법
27. 원자흡수분광광도법 및 비분산 적외선 분광분석법
28. 이온크로마토그래피
29. 흡광차분광법
30. 시료의 채취방법 및 VOC 채취법
31. 배출가스 중 먼지
32. 대기환경기사 실전준비(5)
33. 미세먼지
34. NH3, CO, HCl
35. SOx, NOx
36. 이황화탄소, 황화수소 
37. 매연, 산소, 먼지, 황함유량
38. 금속화합물 및 비소화합물
39. 카드뮴화합물
40. 폼알데하이드
41. 굴뚝자동연속측정기 먼지
42. 환경대기중 SO2 및 CO
43. 환경대기중 석면 및 집진
44. 중력집진장치
45. 관성력, 원심력 집진장치
46. 흡수이론 및 세정집진장치
47. 충전탑, 분무탑, 다공판탑
48. 벤츄리스크러버
49. 여과잡진장치
50. 전기집진장치(1)
51. 전기집진장치(2)
52. 집진효율 계산식
53. 황산화물처리법
54. 질소산화물처리법
55. 불화수소, 염화수소 등의 처리법
56. 흡착법
57. 연소법, 산화법, 악취유발물질
58. 유체역학의 기초
59. 후드 및 덕트, 송풍기
60. 산업기사에서 출제되는 연소공학(1)
61. 산업기사에서 출제되는 연소공학(2)
62. 연료
63. 대기환경기사 실전준비(6)
64. 연소형태
65. 액체연료 연소장치
66. 착화온도, 등가비, 탄수소비, 공기비, 매연
67. 대기환경기사 실전준비(7)
68. 자동차(2)
69. 발열량 계산
70. 고체연료 및 기체연료 연소계산식
71. 대기환경기사 실전준비(8)
72. 대기환경기사 실전준비(9)
73. 대기환경기사 실전준비(10)
74. 대기환경기사 실전준비(11)
75. 대기환경보전법에서 사용하는 용어
76. 대기환경개선
77. 자가방지시설 및 공동방지시설
78. 자가측정
79. 자동차 배출가스 규제 및 지정악취물질</t>
    <phoneticPr fontId="5" type="noConversion"/>
  </si>
  <si>
    <t>8주</t>
  </si>
  <si>
    <t>전화택</t>
  </si>
  <si>
    <t>http://guest.thermp.co.kr:8080/kcyber/dk_gisa/guest.html</t>
    <phoneticPr fontId="5" type="noConversion"/>
  </si>
  <si>
    <t>23010201</t>
    <phoneticPr fontId="5" type="noConversion"/>
  </si>
  <si>
    <t>개인도서구매</t>
  </si>
  <si>
    <t>대기환경기사 산업기사 필기 (2020)</t>
  </si>
  <si>
    <t>구민사</t>
  </si>
  <si>
    <t>9791158137427</t>
  </si>
  <si>
    <t>에너지/환경</t>
    <phoneticPr fontId="5" type="noConversion"/>
  </si>
  <si>
    <t>[원패스] 가스기사 종합반(필기+실기)</t>
    <phoneticPr fontId="5" type="noConversion"/>
  </si>
  <si>
    <t>시설관리 3대 자격증 중 하나인 가스기사 과정으로, 기술직 및 시설관리분야에서 인정받는 유망 자격 과정이다._x000D_
자격 취득 후 복리후생이 좋은 시설관리공단 등 공공기관으로의 취업이 가능하다._x000D_
기술직공무원 채용시험시 가산점 및 일반기업 채용 시 보구, 승진, 전보, 신분보장 등에서 우대받을 수 있다.</t>
  </si>
  <si>
    <t>가스기사 자격증 취득을 원하는 자</t>
  </si>
  <si>
    <t>과목별 기초개념을 이해하고 실전문제에 적용할 수 있다._x000D_
출제경향 및 문제유형을 파악하여 시험에 대비할 수 있다.</t>
  </si>
  <si>
    <t>1. 가스 기초지식 (1) - 기초 단위 및 열역학
2. 가스 기초지식 (2) - 기초 단위 및 열역학
3. 가스 기초지식 (3) - 기초 단위 및 열역학
4. 가스 기초지식 (4) - 물질의 이해와 기체의 기본법칙
5. 연소의 이론
6. 가스 화재 소화 이론
7. 가스의 특성 (1)
8. 가스의 특성 (2)
9. 일반가스설비 (1)
10. 일반가스설비 (2)
11. LP 가스설비(액화석유가스 설비)
12. 도시가스
13. 펌프와 압축기 (1) - 펌프
14. 펌프와 압축기 (2) - 압축기
15. 고압장치 및 저온장치
16. 가스용 기기 (1) - 장치의 재료와 강도
17. 가스용 기기 (2) - 가스 공급 배관, 가스 이용장치
18. 가스용 기기 (3) - 가스 이용장치
19. 가스 측정기기 및 자동제어 (1) - 압력계 측정
20. 가스 측정기기 및 자동제어 (2) - 온도 및 유량 측정
21. 가스 측정기기 및 자동제어 (3) - 액면의 측정, 자동제어
22. 가스미터
23. 가스분석 (1)
24. 가스분석 (2)
25. 고압가스 안전관리 (1) - 고압가스 안전관리법, 시행령
26. 고압가스 안전관리 (2) - 고압가스 안전관리법 시행령, 시행규칙
27. 고압가스 안전관리 (3) - 고압가스 안전관리법 시행규칙
28. 고압가스 안전관리 (4) - 고압가스 안전관리법 시행규칙
29. 고압가스 안전관리 (5) - 고압가스 안전관리법 시행규칙
30. 고압가스 안전관리 (6) - 고압가스 안전관리법 시행규칙
31. 액화석유가스법
32. 도시가스법
33. 유체일반 (1) - 유체의 일반 특성
34. 유체일반 (2) - 유체의 일반 특성 및 정역학
35. 유체일반 (3) - 유체의 동역학
36. 유체의 유동 (1) - 유체운동
37. 유체의 유동 (2) - 실제 유체의 흐름
38. 차원해석과 상사 법칙 및 유체의 측정
39. 가스기사 실기 (1) - 가스기초 이론정리
40. 가스기사 실기 (2) - 가스폭발과 LP가스 제조 및 저장 이론정리
41. 가스기사 실기 (3) - LPG 조정기 및 도시가스 이론정리
42. 가스기사 실기 (4) - 용기 및 저장 탱크 이론정리
43. 2017년 1회 가스기사 필기 기출문제풀이 (1) 
44. 2017년 1회 가스기사 필기 기출문제풀이 (2) 
45. 2017년 1회 가스기사 필기 기출문제풀이 (3)
46. 2017년 2회 가스기사 필기 기출문제풀이 (1) 
47. 2017년 2회 가스기사 필기 기출문제풀이 (2)
48. 2017년 2회 가스기사 필기 기출문제풀이 (3)
49. 2017년 3회 가스기사 필기 기출문제풀이 (1) 
50. 2017년 3회 가스기사 필기 기출문제풀이 (2)
51. 2018년 1회 가스기사 필기 기출문제풀이 (1) 
52. 2018년 1회 가스기사 필기 기출문제풀이 (2)
53. 2018년 1회 가스기사 필기 기출문제풀이 (3)
54. 2018년 2회 가스기사 필기 기출문제풀이 (1) 
55. 2018년 2회 가스기사 필기 기출문제풀이 (2)
56. 2018년 2회 가스기사 필기 기출문제풀이 (3)
57. 2018년 3회 가스기사 필기 기출문제풀이 (1) 
58. 2018년 3회 가스기사 필기 기출문제풀이 (2)
59. 2018년 3회 가스기사 필기 기출문제풀이 (3)</t>
    <phoneticPr fontId="5" type="noConversion"/>
  </si>
  <si>
    <t>8주</t>
    <phoneticPr fontId="5" type="noConversion"/>
  </si>
  <si>
    <t>권혁채</t>
  </si>
  <si>
    <t>http://guest.thermp.co.kr:8080/onepass/gas/guest.html</t>
    <phoneticPr fontId="5" type="noConversion"/>
  </si>
  <si>
    <t>17020101</t>
  </si>
  <si>
    <t>개인도서구매</t>
    <phoneticPr fontId="5" type="noConversion"/>
  </si>
  <si>
    <t>No.1 가스기사 필기(2020) (33,000원)
NO.1 가스기사 산업기사 실기(2018) (30,000원)</t>
    <phoneticPr fontId="5" type="noConversion"/>
  </si>
  <si>
    <t>예담사</t>
  </si>
  <si>
    <t>권오수/전삼종/권혁채/전광배/이광재</t>
  </si>
  <si>
    <t>9788927433552
9788927425830</t>
  </si>
  <si>
    <t>자격</t>
    <phoneticPr fontId="5" type="noConversion"/>
  </si>
  <si>
    <t>수질환경기사(필기)</t>
  </si>
  <si>
    <t>수질 오염의 원인을 분석하고 방지책을 마련하며 수질 오염 방지 시설을 설계ㆍ관리ㆍ운영하는 등의 업무를 담당하는 사람. 또는 그런 자격</t>
  </si>
  <si>
    <t>환경관련 업체종사자 및 수질환경기사 자격증 취득희망자</t>
  </si>
  <si>
    <t>수질분야에 측정망을 설치하고 그 지역의 수질오염상태를 측정하여 다각적인 연구와 실험분석을 통해 수질오염에 대한 대책을 강구하고, 수질 오염물질을 제거 또는 감소시키기 위한 오염방지시설을 설계, 시공, 운영하는 업무를 수행할수 있도록 한다.
국가기술자격증 중 수질환경기사를 취득할 수 있다</t>
  </si>
  <si>
    <t>1. 수질환경기사 필기 기초다지기
2. (개론)수질환경기초단위
3. (개론)농도
4. (개론)실전연습문제
5. (개론)평형상수
6. (개론)실전연습문제
7. (개론)반응식 및 반응조
8. (개론)실전연습문제
9. (개론)수자원
10. (개론)실전연습문제
11. (개론)수질미생물학
12. (개론)원핵세포와 진핵세포
13. (개론)수질오염지표
14. (개론)생물화학적 산소요구량
15. (개론)질산화과정
16. (개론)탈질화과정
17. (개론)경도, 알칼리도, 콜로이드
18. (개론)부유물질의 특징
19. (개론)하천수의 수질관리
20. (개론)자정계수의 특성
21. (개론)재폭기계수의 특성
22. (개론)하천의 정화단계
23. (개론)소독 및 살균
24. (개론)호소수의 수질관리
25. (개론)해수의 수질관리
26. (방지)폐하수처리계통도
27. (방지)침전지 및 침사지 설계요소
28. (방지)실전연습문제
29. (방지)침전법
30. (방지)부상법
31. (방지)화학적처리의 특성
32. (방지)실전연습문제
33. (방지)흡착법
34. (방지)유해물질처리법
35. (방지)실전연습문제
36. (방지)살균법
37. (방지)표준활성슬러지법
38. (방지)실전연습문제
39. (방지)실전연습문제
40. (방지)실전연습문제
41. (방지)활성슬러지의 지표
42. (방지)생물막공법
43. (방지)살수여상법
44. (방지)회전원판법
45. (방지)혐기성처리
46. (방지)고도처리
47. (방지)바덴포공정과 포스트립공법
48. (방지)폐수의 질산화 및 탈질화공정
49. (방지)슬러지처리
50. (방지)슬러지개량
51. (공정)총칙(1)
52. (공정)총칙(2)
53. (공정)공장폐수 및 하수유량 측정방법
54. (공정)실전연습문제
55. (공정)시료의 채취 및 보존방법
56. (공정)시료의 보존방법
57. (공정)시료의 전처리방법
58. (공정)냄새
59. (공정)용존산소
60. (공정)부유물질
61. (공정)질소화합물분석법 정리
62. (공정)시안
63. (공정)금속류
64. (공정)크롬
65. (공정)납
66. (공정)유기물질 및 휘발성유기화합물 및 생물편(대장균)
67. (공정)식물성플랑크톤
68. (상하수도)상수도시설
69. (상하수도)지하수
70. (상하수도)도수시설
71. (상하수도)실전연습문제
72. (상하수도)송수시설
73. (상하수도)하수도시설
74. (상하수도)하수의 배제방식
75. (상하수도)우수량 
76. (상하수도)상수도용 양수설비
77. (상하수도)공동현상, 서어징현상, 수격작용
78. (법규)총칙
79. (법규)시설별 오염부하량
80. (법규)수질오염경보제
81. (법규)배출허용기준
82. (법규)배출부과금의 감면
83. (법규)공공폐수처리시설의 운영 관리 및 폐수처리업
84. (법규)방류수수질기준
85. (법규)수질법규수정내용</t>
    <phoneticPr fontId="5" type="noConversion"/>
  </si>
  <si>
    <t>http://guest.thermp.co.kr:8080/kcyber/sj_gisa/guest.html</t>
  </si>
  <si>
    <t>23010103</t>
    <phoneticPr fontId="5" type="noConversion"/>
  </si>
  <si>
    <t>수질환경기사 산업기사 필기 (2020)</t>
  </si>
  <si>
    <t>9791158137212</t>
  </si>
  <si>
    <t>품질</t>
  </si>
  <si>
    <t>정헌석의 품질경영기사(필기) 종합반</t>
  </si>
  <si>
    <t>일반적인 지식을 갖고 제품의 라이프 사이클에서 품질을 확보하는 단계에서 생산준비, 제조 및 서비스 등 주로 현장에서 품질경영시스템의 업무를 수행하고 각 단계에서 발견된 문제점을 지속적으로 개선하고 혁신하는 업무 등을 수행하는 직무</t>
  </si>
  <si>
    <t>품질관련 기업 및 부서(QM/QC/QA 등) 관련 업무에 종사하는 근로자
품질경영기사를 희망하는 임직원</t>
  </si>
  <si>
    <t>기업의 경쟁력 강화를 위한 품질경영을 보다 효율적으로 확립하기 위한 품질경영의 기본 개념을 확립하는데 그 목적을 두고 있으며, 조직의 방침 및 목표를 달성하기 위해 제품, 업무, 서비스에 대한 품질기획(QP), 품질관리(QC), 품질개선(QI) 활동을 하는 업무를 수행할 수 있다.
국가기술자격증 중 품질경영기사를 취득할 수 있다.</t>
  </si>
  <si>
    <t>1. 품질경영-품질의정의
2. 품질경영-컨트롤과 매니지먼트
3. 품질경영-품질관리의 역사
4. 품질경영-품질전략, 조직 및 운영
5. 품질경영-품질경영시스템
6. 품질경영-품질보증과 제조물 책임
7. 품질경영-5장 고객만족
8. 품질경영-6장 품질코스트
9. 품질경영-7장 규격, 허용차 및 공차
10. 품질경영-허용차의 통계적 가법성
11. 품질경영-공정능력 분석
12. 품질경영-제8장 측정시스템
13. 품질경영-계량 및 계측기 관리
14. 품질경영-산업표준화
15. 품질경영-국가규격의 대상
16. 품질경영-사내 표준화 개요
17. 품질경영-기술표준
18. 품질경영-품질 혁신 활동
19. 품질경영-특성 요인도
20. 품질경영-신QC 7가지 도구
21. 품질경영-6시그마 수준
22. 통계적품질관리-모집단과 시료
23. 통계적품질관리-산포
24. 통계적품질관리-분포의 모양
25. 통계적품질관리-확률 및 확률분포
26. 통계적품질관리-이산형 확률분포
27. 통계적품질관리-정규 분포
28. 통계적품질관리-t 분포
29. 통계적품질관리-분포들간의 관계
30. 통계적품질관리-추정과 검정의 기초이론
31. 통계적품질관리-추정과 모평균의 추정과 검정(1)
32. 통계적품질관리-추정과 모평균의 추정과 검정(2)
33. 통계적품질관리-두모평균 차에 대한 추정
34. 통계적품질관리-모분산의 추정과 검정
35. 통계적품질관리-모부적합품률의 추정과 검정
36. 통계적품질관리-모부적합수의 추정과 검정
37. 통계적품질관리-상관과 회귀분석
38. 통계적품질관리-검사개요
39. 통계적품질관리-오차
40. 통계적품질관리-샘플링검사와 OC곡선
41. 통계적품질관리-계수 규준형 1회 샘플링 검사
42. 통계적품질관리-AQL지표형 샘플링 검사
43. 통계적품질관리-분수합격판정 개수의 1회 샘플링 방식
44. 통계적품질관리-계수 규준형 축차 샘플링 검사
45. 통계적품질관리-계량값 샘플링 검사(부적합품률 보증)
46. 통계적품질관리-계량값 샘플링 검사(평균치 보증)
47. 통계적품질관리-계량값 축차 샘플링 방식
48. 통계적품질관리-관리도의 개요
49. 통계적품질관리- X-bar 관리도
50. 통계적품질관리-R 관리도
51. 통계적품질관리-관리도의 성능 및 판정
52. 통계적품질관리-공정 해석
53. 통계적품질관리-P(부적합품률)관리도
54. 실험계획법-실험계획의 개념
55. 실험계획법-1원 배치법의 의미
56. 실험계획법-인자와 구조 모형
57. 실험계획법-1원 배치법의 분산 분석
58. 실험계획법-분산 분석표
59. 실험계획법-분산 분석 수의 추정
60. 실험계획법-변량 모형
61. 실험계획법-2원 배치법 개요
62. 실험계획법-결측치의 처리
63. 다원배치법
64. 대비와 직교분해
65. 라틴방격법
66. 그레코 라틴 방격법
67. 회귀분석
68. 요인 배치법 개념
69. 요인 배치법의 효과의 변동
70. 교락법
71. 일부실시법
72. 직교배열표
73. 직교배열표를 이용한 실험계획
74. 다구찌 실험계획
75. 계수치 데이터 분석(1원배치)
76. 계수치 데이터 분석(2원배치)
77. 지분 실험법
78. 분할법
79. 생산관리-생산시스템의 개념
80. 생산관리-포드시스템
81. 생산관리-생산시스템의 유형
82. 생산관리-수요변화의 예측 방법
83. 생산관리-이동 평균법
84. 생산관리-추적지표
85. 생산관리-자재관리
86. 생산관리-정량발주형 재고관리 시스템
87. 생산관리-발주점과 안전재고의 결정
88. 생산관리-종속수요품의 재고관리
89. 생산관리-일정관리
90. 생산관리-작업순서 결정
91. 생산관리-활동시간의 추정
92. 생산관리-CPM방식 활동중심 일정 계산
93. 생산관리-라인 밸런싱
94. 생산관리-직무 및 작업의 설계
95. 생산관리-작업 분석
96. 생산관리-요소동작의 분석 기법
97. 생산관리-작업 측정의 종류
98. 생산관리-관측 휫수 결정
99. 생산관리-워크 샘플링
100. 생산관리-표준 자료법
101. 생산관리-설비 보전의 중요성
102. 생산관리-설비 보전 관리
103. 신뢰성의 개념
104. 신뢰성 척도와 계산
105. 고장률곡선
106. 신뢰성 수명분포
107. 신뢰성 시험
108. 신뢰성 추정(1)
109. 신뢰성 추정(2)
110. 신뢰성 설계
111. 시스템 신뢰성
112. 고장해석 방법
113. 보전성과 유용성
114. 신뢰성 샘플링검사</t>
  </si>
  <si>
    <t>정헌석</t>
  </si>
  <si>
    <t>http://guest.thermp.co.kr:8080/kcyber/jhs/guest.html</t>
  </si>
  <si>
    <t>02040201</t>
    <phoneticPr fontId="5" type="noConversion"/>
  </si>
  <si>
    <t>품질경영기사 필기(2020)</t>
  </si>
  <si>
    <t>백재욱.정헌석</t>
  </si>
  <si>
    <t>9791158137809</t>
  </si>
  <si>
    <t>기술</t>
    <phoneticPr fontId="5" type="noConversion"/>
  </si>
  <si>
    <t>화학</t>
    <phoneticPr fontId="5" type="noConversion"/>
  </si>
  <si>
    <t>[원패스] 위험물산업기사 필기</t>
    <phoneticPr fontId="5" type="noConversion"/>
  </si>
  <si>
    <t>위험물산업기사 필기 시험 합격을 위한 필수 개념 및 이론을 분석하여 단기간에 합격으로 인도하는 과정입니다.</t>
    <phoneticPr fontId="5" type="noConversion"/>
  </si>
  <si>
    <t>위험물산업기사 자격 취득을 원하는 분</t>
    <phoneticPr fontId="5" type="noConversion"/>
  </si>
  <si>
    <t>과목별 기초개념을 이해하고 실전문제에 적용할 수 있다.
출제경향 및 문제유형을 파악하여 시험에 대비할 수 있다.</t>
    <phoneticPr fontId="5" type="noConversion"/>
  </si>
  <si>
    <t>1. 물질의 상태 및 물질의 정제
2. 물질의 성질과 변화
3. 분자량 결정 및 화학의 기본 법칙
4. 당량 및 기체의 성질
5. 고체 상태 및 용액의 농도
6. 묽은 용액과 콜로이드
7. 원자의 구성 및 특성
8. 원소의 주기율 및 방사성 원소와 방사
9. 화학결합
10. 열 화학 반응식 및 화학평형
11. 평형이동의 법칙 및 용해도 곱
12. 산, 염기 및 물의 전리와 수소이온 지수
13. 중화적정과 산화와 환원 반응
14. 전기화학
15. 무기 화합물 (1) - 금속과 비금속
16. 무기 화합물 (2) - 붕소족, 할로겐, 수소, 산소족
17. 무기 화합물 (3) - 질소족, 탄소족, 철족
18. 탄소화합물의 기초 및 분류
19. 탄소화합물의 명령 및 알켄족, 알킨족
20. 알코올, 에테르, 알데히드
21. 고분자 화합물, 발색단과 조색단의 구별, 유지의 성질
22. 연소의 정의 및 연소의 3요소
23. 연소의 형태 및 연소의 조건
24. 발화 및 폭발과 폭굉
25. 정전기 및 화재
26. 소화의 원리 및 소화제
27. 포약제 내용물에 따른 구분 및 할로겐화합물 소화제
28. 이산화탄소 소화제 및 분말, 간이 소화제
29. 소화기의 구조와 성능
30. 소화설비 및 소화시설 각론, 옥외 소화전 설비
31. 스프링클러 설비 및 이산화탄소 소화 설비
32. 기타 소방설비 (1) - 경보 설비, 피난구조설비
33. 기타 소방설비 (2) - 소화용수설비, 소화활동설비
34. 제1류 위험물
35. 염소산 염류 및 과염소산 염류
36. 무기과산화물 및 브롬산 염류
37. 요오드(옥소)산 염류 질산 염류
38. 과망간산 염류 및 중크롬산 염류
39. 제2류 위험물
40. 금속분 및 인화성 고체
41. 제3류 위험물의 종류와 구분 (1)
42. 제3류 위험물의 종류와 구분 (2)
43. 제4류 위험물의 종류 (1)
44. 제4류 위험물의 종류 (2)
45. 제4류 위험물의 종류 (3)
46. 제4류 위험물의 종류 (4)
47. 알코올류 및 제2석유류 (1)
48. 제2석유류 (2)
49. 제3석유류
50. 제4석유류 및 동,식물유류
51. 제5류 위험물의 종류와 구분
52. 니트로소 화합물
53. 제6류 위험물의 종류와 구분</t>
    <phoneticPr fontId="5" type="noConversion"/>
  </si>
  <si>
    <t>8주</t>
    <phoneticPr fontId="5" type="noConversion"/>
  </si>
  <si>
    <t>권혁채</t>
    <phoneticPr fontId="5" type="noConversion"/>
  </si>
  <si>
    <t>http://guest.thermp.co.kr:8080/onepass/hmsanup/guest.html</t>
  </si>
  <si>
    <t>05020106</t>
    <phoneticPr fontId="5" type="noConversion"/>
  </si>
  <si>
    <t>자격증</t>
  </si>
  <si>
    <t>드론</t>
    <phoneticPr fontId="5" type="noConversion"/>
  </si>
  <si>
    <t>[국가공인 드론자격증] 필기시험 대비</t>
  </si>
  <si>
    <t xml:space="preserve">기출문제를 기반으로 한 국가공인 드론자격증 필기시험 대비!
드론은 단순히 비행의 목적을 넘어 방송, 마케팅, 건설, 물류, 농업, 소프트웨어 등 각종 직업군에서 다양하게 활용되고 있습니다. 특히 미래 직업으로 드론의 입지가 단단해 지면서 관련 자격증에 대한 관심과 필요성도 높아지고 있습니다. 본 과정은 국가공인 드론자격증 필기시험의 탄탄한 대비를 위해 항공법규, 항공기상, 비행이론 및 운용 등 주 출제범위를 핵심 기출문제를 바탕으로 구성하였습니다. 이를 통해 국가공인 드론자격증 필기시험을 탄탄하게 대비할 수 있습니다.
</t>
  </si>
  <si>
    <t>1. 드론 관련 업무 종사자
2. 드론 자격증 취득을 희망하는 자</t>
  </si>
  <si>
    <t>1. 초경량비행장치 무인멀티콥터 조종사 자격증 취득을 위한 준비 과정을 파악할 수 있다. 
2. 초경량비행장치 무인멀티콥터 조종사 자격검증의 학과시험에 출제되는 항공법규, 항공기상, 비행이론에 관한 내용을 익힐 수 있다. 
3. 초경량비행장치 무인멀티콥터 조종사 자격검증 학과시험의 기출문제를 통해 출제 경향을 파악하고 시험을 준비할 수 있다.</t>
  </si>
  <si>
    <t xml:space="preserve">1. 드론의 개론
2. 항공법규(1) 
3. 항공법규(2) 
4. 항공법규(3) 
5. 항공법규(4) 
6. 이론분야(1) 
7. 이론분야(2)
8. 이론분야(3)
9. 이론분야(4)
10. 이론분야(5)
11. 이론분야(6)
12. 이론분야(7)
13. 이론분야(8)
14. 이론분야(9)
15. 항공기상(1)
16. 항공기상(2)
17. 항공기상(3)
18. 항공기상(4)
19. 예상문제 풀이 </t>
  </si>
  <si>
    <t>박태경(사단법인 한국드론협회 과장)</t>
  </si>
  <si>
    <t>http://guest.thermp.co.kr:8080/html5/kpcice/31/guest.html</t>
  </si>
  <si>
    <t>09040105 : 소형무인기운용·조종</t>
  </si>
  <si>
    <t>직무</t>
  </si>
  <si>
    <t>OA</t>
    <phoneticPr fontId="5" type="noConversion"/>
  </si>
  <si>
    <t>업무생산성 향상을 위한 비즈니스 ITQ 엑셀</t>
  </si>
  <si>
    <t>본 과정은 국가공인자격인 ITQ 엑셀의 학습과 실무 활용 기법을 동시에 배우고자 하는 직장인 또는 학생들을 위한 과정입니다. ITQ 엑셀 시험에 출제되는 주요 기능을 익히고 이해하며, 다양한 실전 예제를 통해 실무에 효율적으로 적용하고, 응용해볼 수 있습니다. 또한 시험과 실무에 적용되는 주요 함수를 이해하고 실제 활용함으로써 사무업무를 효과적으로 할 수 있는 능력을 키웁니다.</t>
  </si>
  <si>
    <t>국가공인 ITQ 엑셀의 학습과 실무 활용 기법을 동시에 배우고자 하는 직장인, 학생 등</t>
  </si>
  <si>
    <t>ITQ 엑셀에 출제되는 주요 기능을 익히고 이해한다.
다양한 실전 예제를 통해 실무에 효율적으로 적용하고, 응용한다.</t>
  </si>
  <si>
    <t>1. 데이터 입력 
2. 셀 서식 활용
3. 사용자지정표시 형식과 제목 작성
4. 기타 개체
5. 수식 기초
6. 함수 익히기 - 날짜와 텍스트 함수
7. 함수 익히기 - 논리, 데이터베이스 함수
8. 함수 익히기 - 찾기/참조 함수
9. 함수 익히기 - 수학/삼각, 통계 함수
10. 데이터 관리 - 정렬과 필터
11. 데이터 가공 - 피벗테이블 1
12. 데이터 가공 - 피벗테이블 2
13. 데이터  시각화 - 그래프 1
14. 데이터  시각화 - 그래프 2
15. 실전 모의고사 1
16. 실전 모의고사 2</t>
  </si>
  <si>
    <t>유성민
㈜에듀믹스오프라인교육본부장</t>
  </si>
  <si>
    <t>http://www.e-kpc.or.kr/eduport/contents2/11291/guest.htm</t>
  </si>
  <si>
    <t>관광</t>
    <phoneticPr fontId="5" type="noConversion"/>
  </si>
  <si>
    <t>[원패스] 관광통역안내사 2교시(관광법규+관광학개론)</t>
  </si>
  <si>
    <t>시험에 자주 나오는 핵심 포인트를 제공하여 기본적으로 기초학습 능력을 점검할 수 있게 하였다. 시험에 나오는 중요 내용을 지루하지 않게 학습할 수 있고, 문제를 따라가면서 중요한 개념을 저절로 알 수 있게 하였다. 또한, 시험 직전 핵심 내용을 집중적으로 기억하여 득점력을 높이는 데 도움이 될 것이다.
최근 시험을 분석해보면 기출문제와 기출 변형 문제가 전체의 약 81%에 해당합니다. 따라서 기출문제 강의를 통하여 빈출 개념을 숙지할 수 있게 도울 것_x0006__x0000__x000C__x0000_</t>
  </si>
  <si>
    <t xml:space="preserve">관광통역안내사 자격증 취득을 원하는 학습자
※ 단, 「관광진흥법」 제38조제5항(동법 제7조 준용)에 해당하는 결격사유가 없는 자 </t>
  </si>
  <si>
    <t>관광통역안내사 2교시 수험 과목의 이론 지식을 습득한다.
관광통역안내사 관련 용어를 파악하고 이해한다.
관광통역안내사 자격 취득을 위하여 이론을 이해한다.</t>
  </si>
  <si>
    <t>1. PART 01.관광법규 기초이론 (CHAPTER 1. 법의 기초 ~ CHAPTER 2. 관광법규의 현황)
2. PART 02.관광기본법 ~ PART 03.관광진흥법 (CHAPTER 1. 관광진흥법 총칙 1) 
3. PART 03.관광진흥법 (CHAPTER 1. 관광진흥법 총칙 2 ~ CHAPTER 2. 등록 1)
4. PART 03.관광진흥법 (CHAPTER 2. 등록 2) 
5. PART 03.관광진흥법 (CHAPTER 2. 등록 3)
6. PART 03.관광진흥법 (CHAPTER 3. 허가와 신고 1) 
7. PART 03.관광진흥법 (CHAPTER 3. 허가와 신고 2) 
8. PART 03.관광진흥법 (CHAPTER 4. 지정 1) 
9. PART 03.관광진흥법 (CHAPTER 4. 지정 2 ~ CHAPTER 5. 관광사업자단체 및 관광종사원)
10. PART 03.관광진흥법 (CHAPTER 6. 관광진흥법령상의 의무이행 확보수단 ~ Chapter 07. 행정벌)
11. PART 03.관광진흥법 (CHAPTER 8. 관광의 발전 1)
12. PART 03.관광진흥법 (CHAPTER 8. 관광의 발전 2)
13. PART 03.관광진흥법 (CHAPTER 8. 관광의 발전 3)
14. PART 03.관광진흥법 (CHAPTER 9. 보칙)
15. PART 04.관광진흥개발기금법 (01. 개요 ~ 03. 기금의 제한)
16. PART 04.관광진흥개발기금법 (실전예상문제풀이) ~ PART 05.국제회의산업 육성에 관한 법률 (CHAPTER 1. 총칙)
17. PART 05.국제회의산업 육성에 관한 법률 (CHAPTER 2. 국가와 장관의 의무 ~ CHAPTER 3.국제회의지구 및 국제회의집적시설) 
18. PART 01.관광 기초 이론 (01. 관광 및 관광객의 개념)
19. PART 01.관광 기초 이론 (02. 관광의 구조 ~ 03. 관광의 발전사)
20. PART 01.관광 기초 이론 (04. 관광사업 ~ 06. 관광의 효과)
21. PART 01.관광 기초 이론 (07. 관광의 새로운 경향 ~ 08. 국제관광기구)
22. PART 02.여행업 (01. 여행업 일반 ~ 03. 여행의 종류)
23. PART 02.여행업 (04. 여행의 분류 ~ 08. 여행업 사업자의 법적 의무)
24. PART 02.여행업 (09. Outbound 여행업 ~ 12. 면세점)
25. PART 03.호텔업 (01. 호텔업의 개념 ~ 02. 호텔의 분류)
26. PART 03.호텔업 (03. 호텔의 조직별 업무)
27. PART 03.호텔업 (04. 용어 정리) ~ PART 04.항공운송업 (01. 기본 개념 ~ 02. 항공운송업의 발전) 
28. PART 04.항공운송업 (03. 예약 및 전산시스템 ~ 05. 용어 정리) 
29. PART 04.항공운송업 (실전예상문제풀이)  ~ PART 06.카지노업 (01. 국내 카지노업 현황 ~ 04. 카지노 용어)
30. PART 06.카지노업(실전예상문제풀이) ~ PART 07.관광마케팅 (01. 마케팅의 개념 ~ 03. 마케팅의 과정 1)
31. PART 07.관광마케팅 (03. 마케팅의 과정 2) ~ PART 08. 국제회의업 (01. 국제회의의 개념 1)
32. PART 08.국제회의업(01. 국제회의의 개념 2) ~ PART 09.관광정책과 관광행정 (01. 관광정책 ~ 02. 관광행정 1)
33. PART 09.관광정책과 관광행정 (02. 관광행정 2) 
34. PART 09.관광정책과 관광행정 (02. 관광행정 3 ~ 03.한국관광공사) ~ PART 10.관광객 동향2017년 외래 관광객 통계)</t>
    <phoneticPr fontId="5" type="noConversion"/>
  </si>
  <si>
    <t>이한용</t>
  </si>
  <si>
    <t>http://guest.thermp.co.kr:8080/onepass/tour2/01/01_01.html</t>
  </si>
  <si>
    <t>12030103</t>
  </si>
  <si>
    <t>관광통역안내사(관광법규/관광학개론)</t>
  </si>
  <si>
    <t>박문각</t>
  </si>
  <si>
    <t>9791164440450</t>
    <phoneticPr fontId="5" type="noConversion"/>
  </si>
  <si>
    <t>[원패스] 관광통역안내사 1교시(관광국사+관광자원해설)</t>
  </si>
  <si>
    <t xml:space="preserve">시험에 자주 나오는 핵심 포인트를 제공하여 기본적으로 기초학습 능력을 점검할 수 있게 하였다. 시험에 나오는 중요 내용을 지루하지 않게 학습할 수 있고, 문제를 따라가면서 중요한 개념을 저절로 알 수 있게 하였다. 또한, 시험 직전 핵심 내용을 집중적으로 기억하여 득점력을 높이는 데 도움이 될 것이다.
최근 시험을 분석해보면 기출문제와 기출 변형 문제가 전체의 약 80%에 해당합니다. 따라서 기출문제 강의를 통하여 빈출 개념을 숙지할 수 있게 도울 것이다. </t>
  </si>
  <si>
    <t>관광통역안내사 1교시 수험 과목의 이론 지식을 습득한다.
관광통역안내사 관련 용어를 파악하고 이해한다.
관광통역안내사 자격 취득을 위하여 이론을 이해한다.</t>
  </si>
  <si>
    <t xml:space="preserve">1. CHAPTER 1. 우리 역사의 형성과 고대 국가의 발전 (01.선사 시대와 고대 국가의 형성)
2. CHAPTER 1. 우리 역사의 형성과 고대 국가의 발전 (02.삼국의 성립)
3. CHAPTER 1. 우리 역사의 형성과 고대 국가의 발전 (03.통일 신라와 발해의 발전 1)
4. CHAPTER 1. 우리 역사의 형성과 고대 국가의 발전 (03.통일 신라와 발해의 발전 2)
5. CHAPTER 1. 우리 역사의 형성과 고대 국가의 발전 (04.고대의 경제와 사회문화 1)
6. CHAPTER 1. 우리 역사의 형성과 고대 국가의 발전 (04.고대의 경제와 사회문화 2)
7. CHAPTER 2. 고려 귀족 사회의 형성과 변천 (01.고려의 성립과 발전)
8. CHAPTER 2. 고려 귀족 사회의 형성과 변천 (02.고려 사회의 특징과 변화)
9. CHAPTER 2. 고려 귀족 사회의 형성과 변천 (03.무신 정권과 고려 후기의 변화 1)
10. CHAPTER 2. 고려 귀족 사회의 형성과 변천 (03.무신 정권과 고려 후기의 변화 2)
11. CHAPTER 2. 고려 귀족 사회의 형성과 변천 (04.고려의 경제와 사회 문화 1)
12. CHAPTER 2. 고려 귀족 사회의 형성과 변천 (04.고려의 경제와 사회 문화 2)
13. CHAPTER 3. 조선 유교 사회의 성립과 변천 (01.조선의 건국과 유교 정치의 발전)
14. CHAPTER 3. 조선 유교 사회의 성립과 변천 (02.조선 사회의 특징과 발전)
15. CHAPTER 3. 조선 유교 사회의 성립과 변천 (03.양란과 조선 후기의 변화 1)
16. CHAPTER 3. 조선 유교 사회의 성립과 변천 (03.양란과 조선 후기의 변화 2)
17. CHAPTER 3. 조선 유교 사회의 성립과 변천 (03.양란과 조선 후기의 변화 3)
18. CHAPTER 3. 조선 유교 사회의 성립과 변천 (04.조선의 경제와 사회 문화 1)
19. CHAPTER 3. 조선 유교 사회의 성립과 변천 (04.조선의 경제와 사회 문화 2)
20. CHAPTER 3. 조선 유교 사회의 성립과 변천 (04.조선의 경제와 사회 문화 3)
21. CHAPTER 3. 조선 유교 사회의 성립과 변천 (04.조선의 경제와 사회 문화 4)
22. CHAPTER 4. 국제 질서의 변동과 근대 국가 수립 운동 (01.제국주의 열강의 침략과 대응 ~ 02.개항기와 대한 제국의 성립 1)
23. CHAPTER 4. 국제 질서의 변동과 근대 국가 수립 운동 (02.개항기와 대한 제국의 성립 2)
24. CHAPTER 4. 국제 질서의 변동과 근대 국가 수립 운동 (02.개항기와 대한 제국의 성립 3)
25. CHAPTER 5. 일제의 강점과 독립운동의 전개 (01.일제의 침탈과 대응 1)
26. CHAPTER 5. 일제의 강점과 독립운동의 전개 (01.일제의 침탈과 대응 2)
27. CHAPTER 5. 일제의 강점과 독립운동의 전개 (01.독립 투쟁과 실력 양성 운동 1)
28. CHAPTER 5. 일제의 강점과 독립운동의 전개 (01.독립 투쟁과 실력 양성 운동 2)
29. CHAPTER 6. 대한민국의 발전과 현대 세계의 변화 (01.대한민국의 성립과 발전)
30. CHAPTER 6. 대한민국의 발전과 현대 세계의 변화 (02.경제 발전과 민주화의 진전) 
31. CHAPTER 1. 관광자원이론 (01.관광자원론~02.관광자원해설) 
32. CHAPTER 2. 자연관광자원 (01.자연공원 1)
33. CHAPTER 2. 자연관광자원 (01.자연공원 2) 
34. CHAPTER 2. 자연관광자원 (02.하천과 호수 ~ 03.온천과 동굴) 
35. CHAPTER 3. 문화관광자원 (01.문화재의 구분 ~ 02.문화재의 종류)
36. CHAPTER 3. 문화관광자원 (03.유네스코 세계 유산 ~ 04.무형 문화재 1)
37. CHAPTER 3. 문화관광자원 (04.무형 문화재 2) 
38. CHAPTER 3. 문화관광자원 (04.무형 문화재 3) 
39. CHAPTER 3. 문화관광자원 (05.유형 문화재 1) 
40. CHAPTER 3. 문화관광자원 (05.유형 문화재 2) 
41. CHAPTER 3. 문화관광자원 (05.유형 문화재 3) 
42. CHAPTER 3. 문화관광자원 (05.유형 문화재 4) 
43. CHAPTER 3. 문화관광자원 (05.유형 문화재 5) 
44. CHAPTER 3. 문화관광자원 (06.주요 유형 문화재 1) 
45. CHAPTER 3. 문화관광자원 (06.주요 유형 문화재 2) 
46. CHAPTER 3. 문화관광자원 (06.주요 유형 문화재 3 ~ 07. 불교유산 1) 
47. CHAPTER 3. 문화관광자원 (07. 불교유산 2 ~ 08. 천연기념물) 
48. CHAPTER 4. 복합관광자원 (01. 축제) 
49. CHAPTER 4. 복합관광자원 (02. 지역별 특산물 1) 
50. CHAPTER 4. 복합관광자원 (02. 지역별 특산물 2 ~ 크루즈와 마리나) </t>
    <phoneticPr fontId="5" type="noConversion"/>
  </si>
  <si>
    <t>이응주</t>
  </si>
  <si>
    <t>http://guest.thermp.co.kr:8080/onepass/tour1/01/01_01.html</t>
  </si>
  <si>
    <t>관광통역안내사(국사/관광자원해설)</t>
  </si>
  <si>
    <t>이응주, 한영</t>
  </si>
  <si>
    <t>9791164440443</t>
    <phoneticPr fontId="5" type="noConversion"/>
  </si>
  <si>
    <t>부동산</t>
    <phoneticPr fontId="5" type="noConversion"/>
  </si>
  <si>
    <t>(일반경비)[법정직무과정] 경비원 교육_테러리즘대응 및 사이버보안</t>
  </si>
  <si>
    <t>경비 직무교육은 경비업법 시행규칙에 따라 의무적으로 수강해야 하는 직무교육으로, 경비원의 직무역량을 향상시키고 전문인력을 양성하기 위한 과정이다. 본 과정은 경비업과 관련된 이론과 관련 법령에 관련된 내용으로 구성되어 있으며 학습을 통해 실무지식의 함양이 가능하다. 즉 과정의 수강을 통해 경비업과 관련한 전문지식을 쌓고 현업에 적용할 수 있도록 도와 업무 수행을 원활히 하도록 도울 수 있다.</t>
  </si>
  <si>
    <t>경비업법 제2조(정의) 제3호 "경비원"이라 함은 제4조 제1항의 규정에 의하여 경비업의 허가를 받은 법인(이하 "경비업자" 라 한다)이 채용한 고용인으로서 다음 각목의 1에 해당하는 자를 말한다. 
가. 일반경비원: 제 1호 가목 내지 라목의 경비업무를 수행하는 자</t>
    <phoneticPr fontId="5" type="noConversion"/>
  </si>
  <si>
    <t>테러와 테러리즘에 대해 이해할 수 있다.
테러방지법령에 대해 이해할 수 있다. 
대 테러에 대해 이해하고 실무에 적용할 수 있다.
사이버 공격에 대해 이해하고 설명할 수 있다.</t>
    <phoneticPr fontId="5" type="noConversion"/>
  </si>
  <si>
    <t>1. 테러사고 대처하기 : 테러리즘 이해하기
2. 테러사고 예방하기 : 테러방지법 이해하기
3. 테러사고 대처하기 : 민간 차원의 테러 안전관리
4. 테러사고 대처하기 : 인질 테러 상황
5. 테러사고 대처하기 : 폭발물 테러
6. 테러사고 대처하기 : 화학가스 테러
7. 사이버테러 대처하기 : 사이버 대응 경비
8. 사이버테러 대처하기 : 사이버 범죄</t>
  </si>
  <si>
    <t>장성진</t>
    <phoneticPr fontId="5" type="noConversion"/>
  </si>
  <si>
    <t>http://guest.thermp.co.kr:8080/prot/g/06/guest.html</t>
  </si>
  <si>
    <t>직무법정</t>
    <phoneticPr fontId="5" type="noConversion"/>
  </si>
  <si>
    <t>11010101</t>
    <phoneticPr fontId="5" type="noConversion"/>
  </si>
  <si>
    <t>(일반경비)[법정직무과정] 경비원 교육_시설 및 호송경비와 신변보호</t>
  </si>
  <si>
    <t>시설경비와 호송경비 및 신변보호의 의의와 목적을 이해하고 설명 할 수 있다.
시설물 외곽경비 및 내부경비에 대해 이해하고 수행할 수 있다.</t>
    <phoneticPr fontId="5" type="noConversion"/>
  </si>
  <si>
    <t>1. 경계활동하기 : 시설경비
2. 방비활동하기 : 외곽 시설물 경비
3. 인력 출입통제하기 : 시설물 내부경비 Ⅰ
4. 차량 및 화물 출입통제하기 : 시설물 내부경비 Ⅱ
5. 순찰 안전점검하기 : 시설물 내부경비 Ⅲ
6. 호송장구 운용관리 : 호송경비 Ⅰ
7. 혼잡상황 통제하기 : 신변보호 Ⅰ
8. 혼잡상황 통제하기 : 신변보호 Ⅱ</t>
  </si>
  <si>
    <t>http://guest.thermp.co.kr:8080/prot/g/05/guest.html</t>
  </si>
  <si>
    <t>(일반경비)[법정직무과정] 경비원 교육_사건사고대처 및 응급처치요령</t>
  </si>
  <si>
    <t>침입 사고의 개념과 특징, 유형에 대해 설명할 수 있다. 
재난 및 재난 관리의 개념과 특성에 대해 설명할 수 있다.
안전사고 개념과 관련 법령, 유형에 대한 이해를 할 수 있다.
응급상황에 따른 응급처치의 개념과 중요성에 대해 설명할 수 있다.</t>
    <phoneticPr fontId="5" type="noConversion"/>
  </si>
  <si>
    <t>1. 침입사고 대처하기
2. 화재사고 대처하기
3. 재난사고 대처하기
4. 형사사건 대처하기
5. 안전사고 대처하기
6. 강탈사고 대처하기
7. 상황별 응급처치하기 Ⅰ
8. 상황별 응급처치하기 Ⅱ</t>
  </si>
  <si>
    <t>손상철</t>
    <phoneticPr fontId="5" type="noConversion"/>
  </si>
  <si>
    <t>http://guest.thermp.co.kr:8080/prot/g/04/guest.html</t>
  </si>
  <si>
    <t>(일반경비)[법정직무과정] 경비원 교육_민간경비 및 보안장비</t>
  </si>
  <si>
    <t>민간경비와 공경비의 의의를 구분하여 설명할 수 있다.
경비계획 수립의 의의를 설명할 수 있다.  
호신 및 호신장비를 구분하여 호신장비의 종류를 설명할 수 있다.
방호장비의 개념을 이해하고, 방호장비의 종류 및 특징을 확인하고 업무에 활용할 수 있다.</t>
    <phoneticPr fontId="5" type="noConversion"/>
  </si>
  <si>
    <t>1. 민간경비의 이해
2. 민간경비 활동의 유형
3. 경비계획의 수립
4. 보안장비 운용관리하기 : 보안장비의 이해
5. 호신장비 및 가스분사기
6. 통신장비 및 검색장비
7. 방호장비 및 출입통제장비
8. 감시장비</t>
  </si>
  <si>
    <t>김홍성</t>
    <phoneticPr fontId="5" type="noConversion"/>
  </si>
  <si>
    <t>http://guest.thermp.co.kr:8080/prot/g/03/guest.html</t>
  </si>
  <si>
    <t>(일반경비)[법정직무과정] 경비원 교육_기계경비업무의 이해</t>
  </si>
  <si>
    <t>기계경비업무와 관련된 제 규정들을 확인할 수 있다.
무인경비 표준약관의 주요 내용을 설명할 수 있다. 
침입감지시스템의 종류와 기계경비시스템을 사용하는 용어를 알 수 있다.
환경에 대한 적합성 분석을 통해 오경보의 발생원인을 파악할 수 있다.</t>
    <phoneticPr fontId="5" type="noConversion"/>
  </si>
  <si>
    <t>1. 경비업법 현장적용하기 : 기계경비시스템 관련 법규
2. 기계경비시스템 경비계약
3. 침임감지시스템 설치관리하기 : 로컬기계 및 무인경비시스템
4. 출입통제시스템 설치관리하기 : 출입통제시스템
5. 감시시스템 설치관리하기 : 영상정보처리시스템
6. 신호영상 감시하기 : 방범용 감지기
7. 경보신호 대처하기 : 출동경비업무, 주장치(컨트롤러)
8. 설치환경 개선하기 : 오경보관리</t>
  </si>
  <si>
    <t>이재원</t>
    <phoneticPr fontId="5" type="noConversion"/>
  </si>
  <si>
    <t>http://guest.thermp.co.kr:8080/prot/g/02/guest.html</t>
  </si>
  <si>
    <t>(일반경비)[법정직무과정] 경비원 교육_경비업 관련 법체계 이해하기</t>
  </si>
  <si>
    <t>경비 직무교육은 경비업법 시행규칙에 따라 의무적으로 수강해야 하는 직무교육으로, 경비원의 직무역량을 향상시키고 전문인력을 양성하기 위한 과정이다. 본 과정은 경비업과 관련된 이론과 관련 법령에 관련된 내용으로 구성되어 있으며 학습을 통해 실무지식의 함양이 가능하다. 즉 과정의 수강을 통해 경비업과 관련한 전문지식을 쌓고 현업에 적용할 수 있도록 도와 업무 수행을 원활히 하도록 도울 수 있다.</t>
    <phoneticPr fontId="5" type="noConversion"/>
  </si>
  <si>
    <t>경비업의 기본 개념과 헌법적 근거 학습의 필요성을 구분할 수 있다.
헌법의 최고 규범성을 정확히 설명할 수 있다. 
형법상 범죄개념에 관한 내용을 구별할 수 있다. 
민사법의 일반개념에 대해 확인하고 민법의 기본원칙을 설명할 수 있다.
경비업의 정의와 직무의 성격에 관한 제 규정을 설명할 수 있다.</t>
    <phoneticPr fontId="5" type="noConversion"/>
  </si>
  <si>
    <t>1. 헌법체계 교육하기 : 경비업과 헌법의 이해
2. 형사법체계 교육하기 : 경비업과 형법의 이해 Ⅰ
3. 형사법체계 교육하기 : 경비업과 형법의 이해 Ⅱ
4. 형사법체계 교육하기 : 경비업과 형사소송법의 이해
5. 법학체계 교육하기 : 민사법의 이해
6. 경비업법 현장적용하기 : 경비업법 총론
7. 경비업법 현장적용하기 : 경비원과 경비지도사
8. 경비업법 현장적용하기 : 경비업 관련 행정처분 및 벌칙·과태료</t>
  </si>
  <si>
    <t>김종훈</t>
    <phoneticPr fontId="5" type="noConversion"/>
  </si>
  <si>
    <t>http://guest.thermp.co.kr:8080/prot/g/01/guest.html</t>
  </si>
  <si>
    <t>[원패스] 경비지도사 2차(경비업법+경호학)</t>
    <phoneticPr fontId="5" type="noConversion"/>
  </si>
  <si>
    <t>경비업법에 근거하여 시험 합격을 위한 필수 개념 및 기출 유형을 분석하여 단기간에 합격으로 인도하는 과정이다._x000D_
경찰력의 보완적 역할을 하기 위해 발생된 민간경비의 경비원, 즉 사람의 신변보호, 국가중용시설의 방호, 시설에 대한 안전 업무를 담당하는 경비원을 효율적으로 관리, 감독할 수 있는 능력을 함양시키는 과정이다._x000D_
경비지도사 자격증으로 다양한 분야에 진출할 수 있으며, 역할이나 수요가 증가될 것으로 전망된다.</t>
  </si>
  <si>
    <t>경비업체 또는 관련업종에 근무하는 자
경비지도사 자격증 취득 희망자</t>
  </si>
  <si>
    <t xml:space="preserve">경비지도사 자격증 취득에 대비할 수 있다.
경비업 현장에서 유용하게 사용할 수 있는 지식을 습득할 수 있다. </t>
  </si>
  <si>
    <t>1. 목적과 용어의 정의
2. 경비업의 허가 · 운영절차 
3. 허가의 제한 및 임원결격사유
4. 허가의 유효기간 및 경비업자의 의무
5. 경비업의 허가 · 신고
6. 기계경비
7. 경비원의 정의 및 결격사유
8. 경비원의 장비 및 특수경비원의 결격사유
9. 특수경비원의 무기구입 및 무기사용 안전수칙
10. 무기관리 책임자 및 무기출납시 관리수칙
11. 무기수송 및 경비지도사 시험
12. 경비지도사의 직무 및 경비지도사 선임ㆍ배치
13. 경비지도사 기본교육의 내용 및 경비협회
14. 손해배상 및 경비업자 행정처분
15. 허가의 취소사항 - 재량행위 및 행정처분 기준
16. 경비지도사 행정처분 및 벌칙
17. 형의 가중처벌 및 과태료
18. 청원경찰
19. 청원경찰 경비 및 복제
20. 청원경찰에 대한 벌칙 등
21. 경비업법 문제풀이 (1)
22. 경비업법 문제풀이 (2)
23. 경비업법 문제풀이 (3)
24. 경비업법 문제풀이 (4)
25. 경비업법 문제풀이 (5)
26. 경비업법 문제풀이 (6) - 18회 기출문제풀이
27. 경비업법 문제풀이 (7) - 19회 기출문제풀이
28. 경비업법 문제풀이 (8) - 20회 기출문제풀이
29. 경호와 경호학
30. 경호의 법원
31. 경호의 발달과정과 역사
32. 경호관련 법률 - 대통령경호법
33. 경호관련 법률 - 전직대통령법
34. 경호의 이론적 배경 및 목적과 원칙
35. 경호의 분류
36. 경호조직 및 세계 각국의 경호조직
37. 경호활동 및 경호 안전대책
38. 사전예방경호작용 (안전검측)
39. 근접경호활동 (수행경호)
40. 행사장 경호활동
41. 숙소경호 및 연도경호
42. 경호정보 및 보안활동
43. 경찰의 경비작용
44. 경호행사 중 우발상황발생 시 조치사항 및 대통령경호안전대책 위원회 규정
45. 경호환경 및 위해요소 및 테러방지법
46. 경호복장과 장비
47. 경호의전 및 탑승예절
48. 응급처치
49. 경호학 문제풀이 (1) - 경호와 경호학
50. 경호학 문제풀이 (2) - 경호관련법률
51. 경호학 문제풀이 (3) - 경호의 이론
52. 경호학 문제풀이 (4) - 경호의 조직, 경호활동
53. 경호학 문제풀이 (5) - 경호환경 및 위해요소, 경호복장 및 경호의전
54. 경호학 문제풀이 (6) - 18회 기출문제풀이
55. 경호학 문제풀이 (7) - 19회 기출문제풀이
56. 경호학 문제풀이 (8) - 20회 기출문제풀이</t>
    <phoneticPr fontId="5" type="noConversion"/>
  </si>
  <si>
    <t>곽순관,이재원</t>
    <phoneticPr fontId="5" type="noConversion"/>
  </si>
  <si>
    <t>http://guest.thermp.co.kr:8080/onepass/gd3/guest.html</t>
  </si>
  <si>
    <t>11010101</t>
  </si>
  <si>
    <t>개인도서구매</t>
    <phoneticPr fontId="5" type="noConversion"/>
  </si>
  <si>
    <t>최신 경비업법(경비지도사)
최신 경호학(경비지도사)</t>
    <phoneticPr fontId="5" type="noConversion"/>
  </si>
  <si>
    <t>한국경비문화협회</t>
  </si>
  <si>
    <t>한국경비문화협회 지도교수위원회</t>
  </si>
  <si>
    <t>9788965414285
9788965414292</t>
    <phoneticPr fontId="5" type="noConversion"/>
  </si>
  <si>
    <t>[원패스] 경비지도사 1차(법학개론+민간경비론)</t>
    <phoneticPr fontId="5" type="noConversion"/>
  </si>
  <si>
    <t>1. 법학일반론 (1)
2. 법학일반론 (2) 
3. 법학일반론 (3)
4. 법학일반론 (4) / 헌법 (1)
5. 헌법 (2)
6. 헌법 (3) 
7. 헌법 (4) / 행정법 
8. 민법 (1) - 민법총칙
9. 민법 (2) - 민법총칙
10. 민법 (3) - 민법총칙
11. 민법 (4) - 재산법
12. 민법 (5) - 재산법
13. 민법 (6) - 재산법
14. 민법 (7) - 가족법 / 상법 / 형법 (1)
15. 형법 (2) 
16. 형법 (3) 
17. 형법 (4) / 소송법 (1)
18. 소송법 (2) / 사회법
19. 법학개론 문제풀이 (1) - 법학일반론
20. 법학개론 문제풀이 (2) - 법학일반론
21. 법학개론 문제풀이 (3) - 헌법
22. 법학개론 문제풀이 (4) - 헌법, 행정법, 민법
23. 법학개론 문제풀이 (5) - 민법
24. 법학개론 문제풀이 (6) - 민법, 상법 
25. 법학개론 문제풀이 (7) - 형법, 소송법, 사회법
26. 민간경비와 공경비
27. 민간경비 산업 성장의 이론적 배경 및 한국의 민간경비
28. 외국의 민간경비 (영국, 미국, 일본 등)
29. 민간경비의 유형
30. 인력경비와 기계경비의 장단점 및 민간경비의 환경
31. 민간경비의 활동절차
32. 경비계획의 기본원칙
33. 시설경비, 시설물 외곽경비, 출입구경비
34. 시설 내 통행절차 및 판매시설 경비, 숙박시설 경비
35. 금융시설 경비, 교육시설 경비, 의료시설 경비
36. 감지장치(감지기)
37. 경비조명의 의의 및 종류
38. 국가중요시설 경비운용과정 및 경비업무의 형태
39. 특수경비원의 교육 및 청원경찰법령상의 경비업무
40. 집단민원현장의 안전관리 업무
41. 사이버 범죄의 유형
42. 환경설계를 통한 범죄예방(CPTED)
43. 재해특성 및 재해예방의 원칙
44. 화재예방과 비상계획
45. 비상사태와 비상계획
46. 민간경비 총론 문제풀이 (1)
47. 민간경비 총론 문제풀이 (2)
48. 민간경비 총론 문제풀이 (3)
49. 민간경비 각론 문제풀이 (1)
50. 민간경비 각론 문제풀이 (2)
51. 민간경비 각론 문제풀이 (3)
52. 민간경비론 문제풀이 (1) - 20회 기출문제풀이
53. 민간경비론 문제풀이 (2) - 19회, 18회 기출문제풀이</t>
    <phoneticPr fontId="5" type="noConversion"/>
  </si>
  <si>
    <t>유병태,명도현</t>
    <phoneticPr fontId="5" type="noConversion"/>
  </si>
  <si>
    <t>http://guest.thermp.co.kr:8080/onepass/gd1/guest.html</t>
  </si>
  <si>
    <t>최신 법학개론(경비지도사)
최신 민간경비론(경비지도사)</t>
    <phoneticPr fontId="5" type="noConversion"/>
  </si>
  <si>
    <t>9788965414278
9788965414261</t>
    <phoneticPr fontId="5" type="noConversion"/>
  </si>
  <si>
    <t>현장이 달라지는 경비직무마스터 6_특수경비</t>
  </si>
  <si>
    <t>경비 현장에서 활용할 수 있는 호신술과 장비사용법을 소개한다.</t>
  </si>
  <si>
    <t>특수경비원의 경력이 없는 사람으로서 특수경비원으로 채용된 자
과거 특수경비원 교육을 받은 후 3년 이상의 기간동안 특수경비업무에 종사하지 아니하다가 다시 특수경비원으로 채용된 자</t>
  </si>
  <si>
    <t xml:space="preserve">경비업무에 필요한 다양한 장비와 장비의 사용법을 설명할 수 있다.
업무 현장에서 활용할 수 있는 질문검색의 요령을 설명할 수 있다.
업무 현장에서 활용할 수 있는 체포호신술을 설명할 수 있다.
상대를 제압하기 위한 기초 호신술과 경봉술을 설명할 수 있다. </t>
  </si>
  <si>
    <t>1. 경비원의 장비
2. 순찰장비 사용법
3. 시설장비 사용법
4. 일반장비 사용법
5. 질문검색의 의의와 필요성
6. 질문검색의 요령과 사건 사례
7. 체포호신술의 의의와 기본 원칙
8. 체포호신술의 활용 원리
9. 기초 호신술1
10. 기초 호신술2
11. 경봉술의 개념과 사용 목적
12. 경봉 대처술</t>
  </si>
  <si>
    <t>이찬중, 정두원</t>
  </si>
  <si>
    <t>http://guest.thermp.co.kr:8080/contents16/spgd6/guest.html</t>
  </si>
  <si>
    <t>현장이 달라지는 경비직무마스터 3_특수경비</t>
  </si>
  <si>
    <t>고객 및 자산을 화재와 각종 재난의 위험으로부터 보호하는 활동은 고객의 안전을 지키는 중요한 경비 활동입니다. 이 시간을 통해 여러분은 화재와 재난의 위험으로부터 고객을 지킬 수 있는 경비 직무 역량을 향상시킬 수 있습니다.</t>
  </si>
  <si>
    <t>시설경비의 최신 트랜드를 반영한 시설경비법을 설명할 수 있다.
화재의 원인 분석을 통해 화재 발생을 예방하고, 화재 발생 시 신속하고 정확하게 대처하여 고객 및 고객의 자산을 보호할 수 있다.
다양한 재난의 발생 원인을 분석하고, 생활 속 관리를 통해 재난 발생률을 낮출 수 있다.</t>
  </si>
  <si>
    <t>1. 시설경비 관찰기록법
2. 순찰경비 및 차량검색 요령
3. 호송경비 사고사례 및 상황조치_x000D_
4. 연소 및 화재이론_x000D_
5. 소화이론_x000D_
6. 화재예방 및 대처_x000D_
7. 특수시설 화재 예방_x000D_
8. 자연재난관리_x000D_
9. 생활안전관리_x000D_
10. 사회재난관리_x000D_
11. 사무실안전관리_x000D_
12. 특수경비의 안전관리</t>
  </si>
  <si>
    <t>강성훈, 정상</t>
    <phoneticPr fontId="5" type="noConversion"/>
  </si>
  <si>
    <t>http://guest.thermp.co.kr:8080/contents16/spgd3/guest.html</t>
  </si>
  <si>
    <t>현장이 달라지는 경비직무마스터 1_특수경비</t>
  </si>
  <si>
    <t>한국사회가 고도의 산업화, 정보화 시대로 들어서면서 경비업에 대한 중요성은 날로 커져가고 있으며, 그 전문성을 높여가며 밝은 앞날을 만들어 가고 있습니다. 본 과정을 통해 여러분은 국민의 생명과 신체 그리고 재산 보호, 사회적 손실 감소와 질서유지를 위한 일체의 활동을 하는 일반경비가 갖추어야 할 지식과 품격을 높이고 즐거운 경비생활을 영위할 수 있습니다.</t>
  </si>
  <si>
    <t>특수경비산업의 과제와 전망을 이해하고 일반경비로 성장할 미래를 준비할 수 있다.
특수경비의 업무 수행에 필요한 관련 법률을 숙지할 수 있다.
특수경비가 갖추어야 할 윤리적 마인드와 고객만족 중심의 행동지침을  숙지하여 품격있는 경비 업무를 수행할 수 있다.</t>
  </si>
  <si>
    <t>1. 민간경비의 개요
2. 경비산업의 과제와 전망
3. 직업윤리의 의미
4. 나의 삶과 직업윤리
5. 경비업법
6. 경찰관 직무집행법
7. 청원경찰법
8. 헌법
9. 형사법
10. 서비스맨의 마음가짐
11. 경비원으로서 지켜야 할 매너와 에티켓
12. 상황별 고객응대</t>
  </si>
  <si>
    <t>김문녕, 이선미, 안성조</t>
    <phoneticPr fontId="5" type="noConversion"/>
  </si>
  <si>
    <t>http://guest.thermp.co.kr:8080/contents16/spgd1/guest.html</t>
  </si>
  <si>
    <t>현장이 달라지는 경비직무마스터 6_일반경비</t>
  </si>
  <si>
    <t>일반경비원으로 직무수행을 원하는 자
과거 일반경비원 신입교육을 받고  3년 이상의 기간동안 경비업무에 종사하지 아니하다가 다시 일반경비원으로 직무수행을 원하는 자</t>
  </si>
  <si>
    <t>경비업무에 필요한 다양한 장비와 장비의 사용법을 설명할 수 있다.
업무 현장에서 활용할 수 있는 질문검색의 요령을 설명할 수 있다.
업무 현장에서 활용할 수 있는 체포호신술을 설명할 수 있다.</t>
  </si>
  <si>
    <t>1. 경비원의 장비
2. 순찰장비 사용법
3. 시설장비 사용법
4. 일반장비 사용법
5. 질문검색의 의의와 필요성
6. 질문검색의 요령과 사건 사례
7. 체포호신술의 의의와 기본 원칙
8. 체포호신술의 활용 원리</t>
  </si>
  <si>
    <t>http://guest.thermp.co.kr:8080/contents16/norgd6/01/01_02.html</t>
  </si>
  <si>
    <t>현장이 달라지는 경비직무마스터 5_일반경비</t>
  </si>
  <si>
    <t>경비 업무 중 발생할 수 있는 실제 사고 상황인 재난과 테러 발생에 대한 예방과 대처요령을 습득하고, 이 때 경비원으로서 알아야 할 기본 응급처치 방법을 소개한다.</t>
  </si>
  <si>
    <t>다양한 재난 발생 시 행동요령을 설명할 수 있다.
테러의 예방법과 테러 발생 시 행동요령을 설명할 수 있다.
고객 위급 상황 시 응급처치 방법을 설명할 수 있다.</t>
  </si>
  <si>
    <t>1. 건물붕괴 시 행동 요령
2. 도시가스 사고 시 행동 요령
3. 자연재해 발생 시 행동 요령
4. 테러의 유형과 대응 요령
5. 폭발물의 구분법과 1차 처리
6. 응급처치의 기본
7. 심폐소생술
8. 기도폐쇄와 자동제세동기 사용법</t>
  </si>
  <si>
    <t>정상, 강성훈, 이지은</t>
  </si>
  <si>
    <t>http://guest.thermp.co.kr:8080/contents16/norgd5/guest.html</t>
  </si>
  <si>
    <t>현장이 달라지는 경비직무마스터 4_일반경비</t>
  </si>
  <si>
    <t xml:space="preserve">최신 기계를 활용한 시설경비, 기계경비의 기본 이론과 실무 적용 방법을 소개하고, 최신 증가추세에 있는 신변보호 업무에 대해 소개한다. </t>
  </si>
  <si>
    <t>시설경비의 최신 트랜드를 반영한 시설경비법을 설명할 수 있다.
기계경비의 종류와 실무 활용법을 설명할 수 있다.
신변보호업무의 이론과 실전 요령을 설명할 수 있다.</t>
  </si>
  <si>
    <t>1. 시설경비의 개요 및 활동
2. 시설경비 경비원의 내∙외부점검 시 유의사항
3. 기계경비의 개요 및 정의
4. CCTV 및 출입통제시스템
5. 경비업과 호송경비
6. 호송경비 실무 요령
7. 신변보호의 개요 및 활동
8. 신변보호 업무 시 위기 대응법</t>
  </si>
  <si>
    <t>이상훈, 이재용</t>
  </si>
  <si>
    <t>http://guest.thermp.co.kr:8080/contents16/norgd4/01/01_02.html</t>
  </si>
  <si>
    <t>현장이 달라지는 경비직무마스터 3_일반경비</t>
  </si>
  <si>
    <t>고객의 자산을 목적지까지 안전하게 보호하는 호송경비는 경비 개인은 물론, 팀과 장비가 하나로 만들어가는 경비의 꽃입니다. 더불어 고객 및 자산을 화재와 각종 재난의 위험으로부터 보호하는 활동은 고객의 안전을 지키는 중요한 경비 활동입니다. 이 시간을 통해 여러분은 호송경비의 실제적 팁을 실무에 적용할 수 있고, 화재와 재난의 위험으로부터 고객을 지킬 수 있는 경비 직무 역량을 향상시킬 수 있습니다.</t>
  </si>
  <si>
    <t>화재의 원인 분석을 통해 화재 발생을 예방하고, 화재 발생 시 신속하고 정확하게 대처하여 고객 및 고객의 자산을 보호할 수 있다.
다양한 재난의 발생 원인을 분석하고, 생활 속 관리를 통해 재난 발생률을 낮출 수 있다.</t>
  </si>
  <si>
    <t>1. 연소 및 화재이론
2. 소화이론
3. 화재예방 및 대처
4. 특수시설 화재 예방
5. 자연재난관리
6. 생활안전관리
7. 사회재난관리
8. 사무실안전관리</t>
  </si>
  <si>
    <t>정상</t>
  </si>
  <si>
    <t>http://guest.thermp.co.kr:8080/contents16/norgd3/guest.html</t>
  </si>
  <si>
    <t>현장이 달라지는 경비직무마스터 1_일반경비</t>
  </si>
  <si>
    <t>경비산업의 과제와 전망을 이해하고 일반경비로 성장할 미래를 준비할 수 있다.
일반경비의 업무 수행에 필요한 관련 법률을 숙지할 수 있다.
일반경비가 갖추어야 할 윤리적 마인드와 고객만족 중심의 행동지침을 숙지하여 품격있는 경비 업무를 수행할 수 있다.</t>
  </si>
  <si>
    <t>1. 민간경비의 개요
2. 경비산업의 과제와 전망
3. 직업윤리의 의미
4. 나의 삶과 직업윤리
5. 경비업법
6. 서비스맨의 마음가짐
7. 경비원으로서 지켜야 할 매너와 에티켓
8. 상황별 고객응대</t>
  </si>
  <si>
    <t>http://guest.thermp.co.kr:8080/contents16/norgd1/guest.html</t>
  </si>
  <si>
    <t>(특수경비)[법정직무과정] 경비원 교육_테러리즘대응 및 사이버보안_심화</t>
  </si>
  <si>
    <t>경비업법 제2조(정의) 제3호 "경비원"이라 함은 제4조 제1항의 규정에 의하여 경비업의 허가를 받은 법인(이하 " 경비업자" 라 한다)이 채용한 고용인으로서 다음 각목의 1에 해당하는 자를 말한다. 
나. 특수경비원: 제 1호 마목의 경비업무를 수생하는 자</t>
    <phoneticPr fontId="5" type="noConversion"/>
  </si>
  <si>
    <t>테러와 테러리즘에 대해 이해할 수 있다.
테러방지법령에 대해 이해할 수 있다. 
대 테러에 대해 이해하고 실무에 적용할 수 있다.
사이버 공격에 대해 이해하고 설명할 수 있다.
정보침해의 유형에 대해 이해하고 실무에 적용할 수 있다.
컴퓨터 위험요소와 정보유형에 대해 이해하고 실무에 적용할 수 있다.</t>
    <phoneticPr fontId="5" type="noConversion"/>
  </si>
  <si>
    <t>1. 테러사고 대처하기 : 테러리즘 이해하기
2. 테러사고 예방하기 : 테러방지법 이해하기
3. 테러사고 대처하기 : 민간 차원의 테러 안전관리
4. 테러사고 대처하기 : 인질 테러 상황
5. 테러사고 대처하기 : 폭발물 테러
6. 테러사고 대처하기 : 화학가스 테러
7. 사이버테러 대처하기 : 사이버 대응 경비
8. 사이버테러 대처하기 : 사이버 범죄
9. 테러사고 대처하기 : 방사능 테러
10. 테러사고 대처하기 : 생물학테러
11. 정보보안 수행하기 : 영업비밀보호 및 보안
12. 정보 수집 분석 평가하기 : 비밀유출 및 컴퓨터 범죄예방</t>
  </si>
  <si>
    <t>http://guest.thermp.co.kr:8080/prot/s/06/guest.html</t>
  </si>
  <si>
    <t>(특수경비)[법정직무과정] 경비원 교육_시설 및 호송경비와 신변보호_심화</t>
  </si>
  <si>
    <t>시설경비와 호송경비 및 신변보호의 의의와 목적을 이해하고 설명 할 수 있다.
시설물 외곽경비 및 내부경비에 대해 이해하고 수행할 수 있다.
경비계획과 대응 메뉴얼에 따라 부산에서 발생한 강탈사고의 유형과 특성을 파악하고 대응 절차를 확인할 수 있다.
호송경비 차량의 보호 방안에 대해 이해하고 실무에 적용할 수 있다. 
경호 작용에 대해 이해하고 설명할 수 있다.</t>
    <phoneticPr fontId="5" type="noConversion"/>
  </si>
  <si>
    <t>1. 경계활동하기 : 시설경비
2. 방비활동하기 : 외곽 시설물 경비
3. 인력 출입통제하기 : 시설물 내부경비 Ⅰ
4. 차량 및 화물 출입통제하기 : 시설물 내부경비 Ⅱ
5. 순찰 안전점검하기 : 시설물 내부경비 Ⅲ
6. 호송장구 운용관리 : 호송경비 Ⅰ
7. 혼잡상황 통제하기 : 신변보호 Ⅰ
8. 혼잡상황 통제하기 : 신변보호 Ⅱ
9. 강탈사고 대처하기 : 호송경비 Ⅱ
10. 호송차량 운용관리하기 : 호송경비 Ⅲ
11. 혼잡상황 통제하기 : 신변보호 실습 Ⅰ
12. 혼잡상황 통제하기 : 신변보호 실습 Ⅱ</t>
  </si>
  <si>
    <t>http://guest.thermp.co.kr:8080/prot/s/05/guest.html</t>
  </si>
  <si>
    <t>(특수경비)[법정직무과정] 경비원 교육_사건사고대처 및 응급처치요령_심화</t>
  </si>
  <si>
    <t>침입 사고의 개념과 특징, 유형에 대해 설명할 수 있다. 
재난 및 재난 관리의 개념과 특성에 대해 설명할 수 있다.
안전사고 개념과 관련 법령, 유형에 대한 이해를 할 수 있다.
응급상황에 따른 응급처치의 개념과 중요성에 대해 설명할 수 있다.
경비계획상 해당 경비시설이나 구역에서 발생할 수 있는 자연재난의 상황별 재난대응절차와 행동요령을 사전에 숙지할 수 있다.</t>
    <phoneticPr fontId="5" type="noConversion"/>
  </si>
  <si>
    <t>1. 침입사고 대처하기
2. 화재사고 대처하기
3. 재난사고 대처하기
4. 형사사건 대처하기
5. 안전사고 대처하기
6. 강탈사고 대처하기
7. 상황별 응급처치하기 Ⅰ
8. 상황별 응급처치하기 Ⅱ
9. 재난사고 대처하기 : 상황별 재난 대응절차 및 행동요령
10. 형사사건 대처하기 : 형사사건과 현장보존요령
11. 사건사고대처를 위한 효과적인 순찰요령
12. 상황별 응급처치하기 Ⅲ</t>
  </si>
  <si>
    <t>http://guest.thermp.co.kr:8080/prot/s/04/guest.html</t>
  </si>
  <si>
    <t>(특수경비)[법정직무과정] 경비원 교육_민간경비 및 보안장비와 호신제압술</t>
  </si>
  <si>
    <t>민간경비와 공경비의 의의를 구분하여 설명할 수 있다.
경비계획 수립의 의의를 설명할 수 있다.  
호신 및 호신장비를 구분하여 호신장비의 종류를 설명할 수 있다.
방호장비의 개념을 이해하고, 방호장비의 종류 및 특징을 확인하고 업무에 활용할 수 있다.
호신제압술의 개념과 관련 법령을 이해하고, 사례들을 설명할 수 있다.
호신제압술에 있어서 방어술의 목적과 필요성을 설명할 수 있다.</t>
    <phoneticPr fontId="5" type="noConversion"/>
  </si>
  <si>
    <t>1. 민간경비의 이해
2. 민간경비 활동의 유형
3. 경비계획의 수립
4. 보안장비 운용관리하기 : 보안장비의 이해
5. 호신장비 및 가스분사기
6. 통신장비 및 검색장비
7. 방호장비 및 출입통제장비
8. 감시장비
9. 호신제압술의 이해와 기초 체력운동
10. 호신제압술 Ⅰ : 낙법
11. 호신제압술 Ⅱ : 방어법
12. 호신제압술 Ⅲ : 제압술</t>
  </si>
  <si>
    <t>http://guest.thermp.co.kr:8080/prot/s/03/guest.html</t>
  </si>
  <si>
    <t>(특수경비)[법정직무과정] 경비원 교육_기계경비업무의 이해_심화</t>
  </si>
  <si>
    <t>기계경비업무와 관련된 제 규정들을 확인할 수 있다.
무인경비 표준약관의 주요 내용을 설명할 수 있다. 
침입감지시스템의 종류와 기계경비시스템을 사용하는 용어를 알 수 있다.
환경에 대한 적합성 분석을 통해 오경보의 발생원인을 파악할 수 있다.
4차 산업혁명과 민간경비산업을 이해하고 연관관계를 설명할 수 있다.</t>
    <phoneticPr fontId="5" type="noConversion"/>
  </si>
  <si>
    <t>1. 경비업법 현장적용하기 : 기계경비시스템 관련 법규
2. 기계경비시스템 경비계약
3. 침임감지시스템 설치관리하기 : 로컬기계 및 무인경비시스템
4. 출입통제시스템 설치관리하기 : 출입통제시스템
5. 감시시스템 설치관리하기 : 영상정보처리시스템
6. 신호영상 감시하기 : 방범용 감지기
7. 경보신호 대처하기 : 출동경비업무, 주장치(컨트롤러)
8. 설치환경 개선하기 : 오경보관리
9. 사물인터넷(IoT)의 이해와 활용
10. 드론의 이해와 활용
11. 드론의 재난관리 활용사례
12. 로봇의 이해와 활용사례</t>
  </si>
  <si>
    <t>http://guest.thermp.co.kr:8080/prot/s/02/guest.html</t>
  </si>
  <si>
    <t>(특수경비)[법정직무과정] 경비원 교육_경비업법 관련 법체계 이해하기_심화</t>
  </si>
  <si>
    <t>경비업의 기본 개념과 헌법적 근거 학습의 필요성을 구분할 수 있다.
헌법의 최고 규범성을 정확히 설명할 수 있다. 
형법상 범죄개념에 관한 내용을 구별할 수 있다. 
민사법의 일반개념에 대해 확인하고 민법의 기본원칙을 설명할 수 있다.
경비업의 정의와 직무의 성격에 관한 제 규정을 설명할 수 있다.
청원경찰의 정의와 직무의 성격에 관한 제규정을 구별할 수 있다.</t>
    <phoneticPr fontId="5" type="noConversion"/>
  </si>
  <si>
    <t>1. 헌법체계 교육하기 : 경비업과 헌법의 이해
2. 형사법체계 교육하기 : 경비업과 형법의 이해 Ⅰ
3. 형사법체계 교육하기 : 경비업과 형법의 이해 Ⅱ
4. 형사법체계 교육하기 : 경비업과 형사소송법의 이해
5. 법학체계 교육하기 : 민사법의 이해
6. 경비업법 현장적용하기 : 경비업법 총론
7. 경비업법 현장적용하기 : 경비원과 경비지도사
8. 경비업법 현장적용하기 : 경비업 관련 행정처분 및 벌칙·과태료
9. 청원경찰법 현장적용하기 : 청원경찰법의 기본기 이해
10. 청원경찰법 현장적용하기 : 청원경찰 인사관리 이해 
11. 청원경찰법 현장적용하기 : 청원경찰 직무수행 이해
12. 경비원근로관련법 현장적용하기 : 경비원 근로관련법</t>
  </si>
  <si>
    <t>http://guest.thermp.co.kr:8080/prot/s/01/guest.html</t>
  </si>
  <si>
    <t>[원패스] 경비지도사 2차 경호학</t>
  </si>
  <si>
    <t>1. 경호와 경호학
2. 경호의 법원
3. 경호의 발달과정과 역사
4. 경호관련 법률 - 대통령경호법
5. 경호관련 법률 - 전직대통령법
6. 경호의 이론적 배경 및 목적과 원칙
7. 경호의 분류
8. 경호조직 및 세계 각국의 경호조직
9. 경호활동 및 경호 안전대책
10. 사전예방경호작용 (안전검측)
11. 근접경호활동 (수행경호)
12. 행사장 경호활동
13. 숙소경호 및 연도경호
14. 경호정보 및 보안활동
15. 경찰의 경비작용
16. 경호행사 중 우발상황발생 시 조치사항 및 대통령경호안전대책 위원회 규정
17. 경호환경 및 위해요소 및 테러방지법
18. 경호복장과 장비
19. 경호의전 및 탑승예절
20. 응급처치</t>
    <phoneticPr fontId="5" type="noConversion"/>
  </si>
  <si>
    <t>이재원</t>
  </si>
  <si>
    <t>http://guest.thermp.co.kr:8080/onepass/gd4/guest.html</t>
  </si>
  <si>
    <t>최신 경호학(경비지도사)</t>
  </si>
  <si>
    <t>9788965414292</t>
    <phoneticPr fontId="5" type="noConversion"/>
  </si>
  <si>
    <t>[원패스] 경비지도사 2차 경비업법</t>
  </si>
  <si>
    <t>1. 목적과 용어의 정의
2. 경비업의 허가·운영절차 
3. 허가의 제한 및 임원결격사유
4. 허가의 유효기간 및 경비업자의 의무
5. 경비업의 허가·신고
6. 기계경비
7. 경비원의 정의 및 결격사유
8. 경비원의 장비 및 특수경비원의 결격사유
9. 특수경비원의 무기구입 및 무기사용 안전수칙
10. 무기관리 책임자 및 무기출납시 관리수칙
11. 무기소송 및 경비지도사 시험
12. 경비지도사의 직무 및 경비지도사 선임·배치
13. 경비지도사 기본교육의 내용 및 경비협회
14. 손해배상 및 경비업자 행정처분
15. 허가의 취소사항 - 재량행위 및 행정처분 기준
16. 경비지도사 행정처분 및 벌칙
17. 형의 가중처벌 및 과태료
18. 청원경찰
19. 청원경찰 경비 및 복제
20. 청원경찰에 대한 벌칙 등</t>
    <phoneticPr fontId="5" type="noConversion"/>
  </si>
  <si>
    <t>곽순관</t>
  </si>
  <si>
    <t>최신 경비업법(경비지도사)</t>
  </si>
  <si>
    <t>9788965414285</t>
    <phoneticPr fontId="5" type="noConversion"/>
  </si>
  <si>
    <t>[원패스] 경비지도사 1차 민간경비론</t>
  </si>
  <si>
    <t xml:space="preserve">1. 민간경비와 공경비
2. 민간경비 산업 성장의 이론적 배경 및 한국의 민간경비
3. 외국의 민간경비 (영국, 미국, 일본 등)
4. 민간경비의 유형
5. 인력경비와 기계경비의 장단점 및 민간경비의 환경
6. 민간경비의 활동절차
7. 경비계획의 기본원칙
8. 시설경비, 시설물 외곽경비, 출입구경비
9. 시설 내 통행절차 및 판매시설 경비, 숙박시설 경비
10. 금융시설 경비, 교육시설 경비, 의료시설 경비
11. 감지장치(감지기)
12. 경비조명의 의의 및 종류
13. 국가중요시설 경비운용과정 및 경비업무의 형태
14. 특수경비원의 교육 및 청원경찰법령상의 경비업무
15. 집단민원현장의 안전관리 업무
16. 사이버 범죄의 유형
17. 환경설계를 통한 범죄예방(CPTED)
18. 재해특성 및 재해예방의 원칙
19. 화재예방과 비상계획
20. 비상사태와 비상계획
</t>
    <phoneticPr fontId="5" type="noConversion"/>
  </si>
  <si>
    <t>명도현</t>
  </si>
  <si>
    <t>http://guest.thermp.co.kr:8080/onepass/gd2/guest.html</t>
  </si>
  <si>
    <t>최신 민간경비론(경비지도사)</t>
  </si>
  <si>
    <t>9788965414261</t>
    <phoneticPr fontId="5" type="noConversion"/>
  </si>
  <si>
    <t>[원패스] 경비지도사 1차 법학개론</t>
  </si>
  <si>
    <t>1. 법학일반론 (1)
2. 법학일반론 (2) 
3. 법학일반론 (3)
4. 법학일반론 (4) / 헌법 (1)
5. 헌법 (2)
6. 헌법 (3) 
7. 헌법 (4) / 행정법 
8. 민법 (1) - 민법총칙
9. 민법 (2) - 민법총칙
10. 민법 (3) - 민법총칙
11. 민법 (4) - 재산법
12. 민법 (5) - 재산법
13. 민법 (6) - 재산법
14. 민법 (7) - 가족법 / 상법 / 형법 (1)
15. 형법 (2) 
16. 형법 (3) 
17. 형법 (4) / 소송법 (1)
18. 소송법 (2) / 사회법</t>
    <phoneticPr fontId="5" type="noConversion"/>
  </si>
  <si>
    <t>유병태</t>
  </si>
  <si>
    <t>최신 법학개론(경비지도사)</t>
  </si>
  <si>
    <t>9788965414278</t>
    <phoneticPr fontId="5" type="noConversion"/>
  </si>
  <si>
    <t>현장이 달라지는 경비직무마스터 2_특수경비</t>
  </si>
  <si>
    <t>고객과 고객의 자산을 보호해야 하는 특수경비 직무 수행에 있어, 고객의 정보를 보호하는 일과 다양한 범죄로부터 고객과 고객의 자산을 보호하는 것은 가장 중요한 일입니다. 본 과정을 통해  여러분은 개인정보보호 및 산업보안에 대해 이해하고, 범죄예방을 위한 실제적인 모델과 예방 방법을 실무에 적용하여 고객의 안전을 지키는 즐거운 경비생활을 영위할 수 있습니다.</t>
  </si>
  <si>
    <t>개인정보보호와 산업보안을 위한 실제적인 방법을 익히고 적용할 수 있다.
범죄 발생 시 바른 대응방법을 익히고, 범죄 예방을 위한 다양한 방법과 전략을 실무에 적용할 수 있다.
전문 순찰 활동, 환경설계를 통한 범죄예방(CPTED)기법 적용으로 범죄를 사전에 예방할 수 있다.</t>
  </si>
  <si>
    <t>1. 산업보안 정책과 발전방향
2. 산업보안 실무
3. 방범을 위한 경찰과 경비의 역할
4. 국내 치안여건의 변화
5. 경비조사와 경비위해요소 분석
6. 범죄원인론과 범죄통제론
7. 범죄예방의 의의
8. 범죄예방모델
9. 경찰의 범죄예방활동
10. 지역경찰활동
11. 순찰
12. 환경설계를 통한 범죄예방(CPTED)</t>
    <phoneticPr fontId="5" type="noConversion"/>
  </si>
  <si>
    <t>김문녕, 박보라</t>
    <phoneticPr fontId="5" type="noConversion"/>
  </si>
  <si>
    <t>http://guest.thermp.co.kr:8080/contents16/spgd2/guest.html</t>
  </si>
  <si>
    <t>현장이 달라지는 경비직무마스터 2_일반경비</t>
  </si>
  <si>
    <t>고객과 고객의 자산을 보호해야 하는 일반경비 직무 수행에 있어, 고객의 정보를 보호하는 일과 다양한 범죄로부터 고객과 고객의 자산을 보호하는 것은 가장 중요한 일입니다. 본 과정을 통해  여러분은 개인정보보호 및 산업보안에 대해 이해하고, 범죄예방을 위한 실제적인 모델과 예방 방법을 실무에 적용하여 고객의 안전을 지키는 즐거운 경비생활을 영위할 수 있습니다.</t>
  </si>
  <si>
    <t>개인정보보호와 산업보안을 위한 실제적인 방법을 익히고 적용할 수 있다.
범죄 발생 시 바른 대응방법을 익히고, 범죄 예방을 위한 다양한 방법과 전략을 실무에 적용할 수 있다.</t>
  </si>
  <si>
    <t>1. 산업보안 정책과 발전방향
2. 방범을 위한 경찰과 경비의 역할
3. 국내 치안여건의 변화
4. 경비조사와 경비위해요소 분석
5. 범죄원인론과 범죄통제론
6. 범죄예방의 의의
7. 범죄예방모델
8. 경찰의 범죄예방활동</t>
    <phoneticPr fontId="5" type="noConversion"/>
  </si>
  <si>
    <t>http://guest.thermp.co.kr:8080/contents16/norgd2/guest.html</t>
  </si>
  <si>
    <t>현장이 달라지는 경비직무마스터 5_특수경비</t>
  </si>
  <si>
    <t>1. 건물붕괴 시 행동 요령
2. 도시가스 사고 시 행동 요령
3. 자연재해 발생 시 행동 요령
4. 감염병 발생 시 행동 요령
5. 테러의 유형과 대응 요령
6. 테러의 특성과 전략
7. 폭발물의 구분법과 1차 처리
8. 폭발물 처리요령
9. 응급처치의 기본
10. 심폐소생술
11. 기도폐쇄와 자동제세동기 사용법
12. 골절과 온도에 의한 상해</t>
  </si>
  <si>
    <t>http://guest.thermp.co.kr:8080/contents16/spgd5/01/01_02.html</t>
  </si>
  <si>
    <t>현장이 달라지는 경비직무마스터 4_특수경비</t>
  </si>
  <si>
    <t>시설경비의 최신 트랜드를 반영한 시설경비법을 설명할 수 있다._x000D_
호송경비 시 발생할 수 있는 다양한 상황 대처법을 적용하여 고객의 자산을 목적지까지 안전하게 호송할 수 있다.
기계경비의 종류와 실무 활용법을 설명할 수 있다._x000D_
신변보호업무의 이론과 실전 요령을 설명할 수 있다.</t>
  </si>
  <si>
    <t>1. 시설경비의 개요 및 활동_x000D_
2. 시설경비 경비원의 내∙외부점검 시 유의사항_x000D_
3. 경비업과 호송경비
4. 호송경비 실무요령_x000D_
5. 기계경비의 개요 및 정의_x000D_
6. CCTV 및 출입통제시스템_x000D_
7. 기계경비의 장∙단점과 부가서비스_x000D_
8. 기계경비업자의 의무와 관련 판례_x000D_
9. 신변보호의 개요 및 활동_x000D_
10. 신변보호 업무 시 위기 대응법_x000D_
11. 위험 감지와 근접경호_x000D_
12. 신변보호 경호의 실무</t>
  </si>
  <si>
    <t>http://guest.thermp.co.kr:8080/contents16/spgd4/guest.html</t>
  </si>
  <si>
    <t>상담/사회복지</t>
    <phoneticPr fontId="5" type="noConversion"/>
  </si>
  <si>
    <t>[원패스] 사회복지사 1급 필기시험 대비 단과반(사회복지 기초)</t>
  </si>
  <si>
    <t>현대사회에서 발생하고 있는 청소년, 노인, 여성, 가족, 장애인 등 다양한 사회적, 개인적 문제를 겪는 사람들에게 사회복지학 및 사회과학의 전문지식을 이용하여 문제를 진단ㆍ평가함으로써 문제해결을 돕고 지원하는 업무를 담당하는 사회복지사1급 자격증을 취득하기 위한 교육과정입니다.</t>
  </si>
  <si>
    <t>고등교육법에 따른 대학원에서 사회복지학 또는 사회사업학을 전공하고 석사학위 또는 박사학위를 취득한 자
다만, 대학에서 사회복지학 또는 사회사업학을 전공하지 아니하고 동 석사학위를 취득한 자는 보건복지부령이 정하는 사회복지학 전공교과목과 사회복지관련 교과목 중 사회복지현장실습을 포함한(2004. 07. 31 이후 입학생부터 해당) 필수과목 6과목 이상(대학에서 이수한 교과목을 포함하되, 대학원에서 4과목 이상을 이수하여야 한다), 선택과목 2과목 이상을 각각 이수하여야 한다.
고등교육법에 따른 대학에서 보건복지부령이 정하는 사회복지학 전공교과목과 사회복지관련 교과목을 이수하고 학사학위를 취득한 자
법령에서 「고등교육법」에 따른 대학을 졸업한 자와 동등 이상의 학력이 있다고 인정하는 자로서 보건복지부령으로 정하는 사회복지학 전공교과목과 사회복지관련 교과목을 이수한 자
외국의 대학 또는 대학원(단, 보건복지부장관이 인정한 대학 또는 대학원)에서 사회복지학 또는 사회사업학을 전공하고 학사학위 이상을 취득한 자로서 “제1호” 및 “제2호”의 자격과 동등하다고 보건복지부장관이 인정하는 자
다음에 해당하는 자로서 사회복지사 2급 자격증을 취득한 자 중에서, 그 자격증을 취득한 날부터 시험일까지의 기간 동안 1년 이상 사회복지사업의 실무경험이 있는 자
- 「고등교육법」에 의한 전문대학에서 보건복지부령이 정하는 사회복지학 전공교과목과 사회복지관련 교과목을 이수하고 졸업한 자
- 법령에서「고등교육법」에 따른 전문대학을 졸업한 자와 동등 이상의 학력이 있다고 인정하는 자로서 보건복지부령이 정하는 사회복지학 전공교과목과 사회복지관련 교과목을 이수한 자
- 「고등교육법」에 따른 대학을 졸업하거나 이와 동등이상의 학력이 있는 자로서 졸업 이후 보건복지부장관이 지정하는 교육훈련기관에서 12주 이상의 사회복지사업에 관한 교육훈련을 이수한 자
- 종전의 「사회복지사업법」(법률 제14923호로 개정되기 전의 것을 말한다)에 따라 사회복지사 3급 자격증을 취득한 이후 3년 이상 사회복지사업의 실무경험이 있는 자</t>
  </si>
  <si>
    <t xml:space="preserve">사회복지사에 대한 이론 지식을 습득한다.
사회복지관련 용어를 파악하고 이해한다.
사회복지사에 대한 문제풀이를 통해 사회복지사 1급을 취득할 수 있다. </t>
  </si>
  <si>
    <t>1. Chapter 01. 왜 '인간행동과 사회환경'인가?
2. Chapter 02. 인간행동과 인간발달
3. Chapter 03. 사회복지실천과의 관계
4. Chapter 04. 프로이드의 정신분석이론 I
5. Chapter 05. 프로이드의 정신분석이론 II
6. Chapter 06. 에릭슨의 심리사회이론
7. Chapter 07 아들러의 개인심리이론과 융의 분석심리이론
8. Chapter 08 피아제의 인지이론 (1)
9. Chapter 08 피아제의 인지이론 (2)~ Chapter 09 콜버그의 도덕발달이론
10. Chapter 10 벡의 인지치료이론과 엘리스의 합리정서치료모델
11. Chapter 11 스키너의 행동주의
12. Chapter 12 반두라의 사회학습이론
13. Chapter 13 인본주의이론 (제1절~제2절)
14. Chapter 13 인본주의이론 (제3절)~ Chapter 14 게슈탈트이론과 실존주의적 접근
15. Chapter 15 체계이론과 일반체계이론
16. Chapter 16 사회체계이론과 생태체계이론
17. Chapter 17 가족체계와 집단체계
18. Chapter 18 조직체계, 지역사회체계, 문화체계
19. Chapter 19 생애주기와 태내기
20. Chapter 20 영아기와 유아기
21. Chapter 21 학령전기
22. Chapter 22 아동기
23. Chapter 23 청소년기
24. Chapter 24 성인기
25. Chapter 25 장년기
26. Chapter 26 노년기
27. 인간행동과사회환경문제풀이(1)
28. 인간행동과사회환경문제풀이(2)
29. 인간행동과사회환경문제풀이(3)
30. 인간행동과사회환경문제풀이(4)
31. 인간행동과사회환경문제풀이(5)
32. 인간행동과사회환경문제풀이(6)
33. 인간행동과사회환경문제풀이(7) 14차 기출문제풀이
34. 인간행동과사회환경문제풀이(8) 15차 기출문제풀이
35. Chapter 01 과학과 검증방법
36. Chapter 02 조사방법의 종류
37. Chapter 03 사회복지와 사회복지조사
38. Chapter 04 사회복지연구의 과정과 정보수집
39. Chapter 05 조작적 정의와 분석단위 오류
40. Chapter 06 인과관계와 변수
41. Chapter 07 가설과 연구주제
42. Chapter 08 실험설계의 특성이해
43. Chapter 09 준실험설계
44. Chapter 10 전실험설계와 단일사례연구
45. Chapter 11 실험설계 시 주의할 점과 비실험설계
46. Chapter 12 측정과 척도
47. Chapter 13 타당도
48. Chapter 14 신뢰도
49. Chapter 15 질문화
50. Chapter 16 표본조사 기초이해
51. Chapter 17 확률표집 1
52. Chapter 18 학률표집 2
53. Chapter 19 비확률표집
54. Chapter 20 설문조사의 방법
55. Chapter 21 조사원 모집과 관리
56. Chapter 22 자료의 분석
57. Chapter 23 보고서 작성과 연구평가
58. Chapter 24 욕구조사와 평가조사
59. Chapter 25 질적연구와 질적연구자
60. Chapter 26 질적연구의 종류와 분석방법
61. 사회복지조사론문제풀이(1)
62. 사회복지조사론문제풀이(2)
63. 사회복지조사론문제풀이(3)
64. 사회복지조사론문제풀이(4)
65. 사회복지조사론문제풀이(5)
66. 사회복지조사론문제풀이(6)
67. 사회복지조사론문제풀이(7) 14차 기출문제풀이
68. 사회복지조사론문제풀이(8) 15차 기출문제풀이</t>
    <phoneticPr fontId="5" type="noConversion"/>
  </si>
  <si>
    <t>이수천</t>
  </si>
  <si>
    <t>http://guest.thermp.co.kr:8080/onepass/socialbasic/guest.html</t>
  </si>
  <si>
    <t>07010101</t>
    <phoneticPr fontId="5" type="noConversion"/>
  </si>
  <si>
    <t>사회복지사 1급 기본 핵심이론서: 1교시 사회복지기초(2021)</t>
  </si>
  <si>
    <t>메인에듀</t>
  </si>
  <si>
    <t>9791189357153</t>
  </si>
  <si>
    <t>[원패스] 사회복지사 1급 필기시험 대비 단과반(사회복지 법제론)</t>
  </si>
  <si>
    <t>1. I. 법의 기초이론 Chapter 1.법의 기초이론 ~ Chapter 2.법의 연원
2. I. 법의 기초이론 Chapter 3.법의 적용과 해석 ~ Chapter 4.법의 효력과 분류
3. II. 총론 Chapter 1.사회복지법 ~ Chapter 2.사회복지법의 역사적 형성과 특성
4. II. 총론 Chapter 3.사회복지법의 체계 ~ Chapter 5.사회복지 주체와 법률관계
5. II. 총론 Chapter 6.사회복지사 등의 법적 지위와 권한 ~ Chapter 8.국제법과 사회복지
6. III. 각론 Chapter 1.사회보장기본법~ Chapter 2.공공부조
7. III 각론 Chapter 3.사회보험법 (제1절~제2절)
8. III 각론 Chapter 3.사회보험법 (제3절~제4절)
9. IV 사회복지사업법 Chapter 1.사회복지사업법 ~ Chapter 2.사회복지법인
10. V 사회복지서비스법 Chapter 1.아동복지법
11. V 사회복지서비스법 Chapter 2.노인복지법
12. V 사회복지서비스법 Chapter 3.장애인복지법~ 4.장애인연금법
13. V 사회복지서비스법 Chapter 5.한부모가족지원법~ 6.영유아보육법
14. V 사회복지서비스법 Chapter 7.다문화가족지원법~ 9.정신건강복지법
15. V 사회복지서비스법 Chapter 10.사회복지공동모금회법~ 11.장애인·노인·임산부 등의 편의증진 보장에 관한 법
16. V 사회복지서비스법 Chapter 12.성매매방지 및 피해자보호 등에 관한 법률~ 14.가정폭력방지 및 피해자보호 등에 관한 법률
17. V 사회복지서비스법 Chapter 15.일제하 일본군위안부 피해자에 대한 보호·지원 및기념사업 등에 관한 법률~ 18.장애활동 지원에 관한 법률
18. VI 사회복지관련법 Chapter1. 건강가정기본법 ~ Chapter 2. 자원봉사활동 기본법
19. VI 사회복지관련법 Chapter 3. 저출산·고령사회 기본법 ~ Chapter 4. 재해구호법
20. VI 사회복지관련법 Chapter 5. 의사상자 등 예우 및 지원에 관한 법률 ~ Chapter 6. 장애인고용촉진 및 직업재활법 / VII 판례 Chapter 1.판례법
21. 사회복지법제론문제풀이(1)
22. 사회복지법제론문제풀이(2)
23. 사회복지법제론문제풀이(3)
24. 사회복지법제론문제풀이(4)
25. 사회복지법제론문제풀이(5)
26. 사회복지법제론문제풀이(6)
27. 사회복지법제론문제풀이(7) 14차 기출문제풀이
28. 사회복지법제론문제풀이(8) 15차 기출문제풀이</t>
    <phoneticPr fontId="5" type="noConversion"/>
  </si>
  <si>
    <t>이상혁</t>
  </si>
  <si>
    <t>http://guest.thermp.co.kr:8080/onepass/sociallaws/guest.html</t>
  </si>
  <si>
    <t>07010103</t>
  </si>
  <si>
    <t>사회복지사 1급 기본 핵심이론서: 3교시 사회복지정책과제도(2021) 사회복지법제론</t>
  </si>
  <si>
    <t>9791189357184</t>
  </si>
  <si>
    <t>[원패스] 사회복지사 1급 필기시험 대비 단과반(사회복지 실천)</t>
  </si>
  <si>
    <t>1. Chapter 01. 사회복지실천의 개념 1 (제1절~제5절)
2. Chapter 01. 사회복지실천의 개념 2 (제6절~제8절)
3. Chapter 02. 사회복지실천의역사 1 (제1절 1~3)
4. Chapter 02. 사회복지실천의역사 2 (제1절 4~제2절)
5. Chapter 03. 사회복지실천 관련 주요이론 1 (제1절~제3절)
6. Chapter 03. 사회복지실천 관련 주요이론 2 (제4절~제6절)
7. Chapter 04. 사회복지실천의 가치와 윤리(제1절~제3절)
8. Chapter 05. 사회복지실천 현장 (제1절~제2절)
9. Chapter 06. 사회복지실천 현장의 사회복지사 (제1절~제2절)
10. Chapter 07 통합적 사회복지실천 체계 (제1절~제2절)
11. Chapter 07 통합적 사회복지실천 체계 (제3절~제4절)
12. Chapter 08 관계형성 (제1절~제3절)
13. Chapter 08 관계형성 (제4절)
14. Chapter 09 면접 (제1절~제6절)
15. Chapter 10 사회복지실천의 과정론(제1절~제4절)
16. Chapter 11 사정과 계획수립 (제1절)
17. Chapter 11 사정과 계획수립 (제2절) ~ Chapter 12 서비스 개입(제1절~제2절)
18. Chapter 12 서비스 개입 (제3절~제4절)
19. Chapter 13 평가와 종결 (제1절~제5절)
20. Chapter 14 사례관리(제1절~제3절)
21. 사회복지실천론문제풀이(1)
22. 사회복지실천론문제풀이(2)
23. 사회복지실천론문제풀이(3)
24. 사회복지실천론문제풀이(4)
25. 사회복지실천론문제풀이(5)
26. 사회복지실천론문제풀이(6)
27. 사회복지실천론문제풀이(7) 14차 기출문제풀이
28. 사회복지실천론문제풀이(8) 15차 기출문제풀이
29. Chapter 01 사회복지실천의 개념 이해 (제1절~제3절)
30. Chapter 02 사회복지실천기술의 역사와 윤리 (제1절~2절)
31. Chapter 03 사회복지실천기술로서의 면접 (제1절~제2절)
32. Chapter 04 사회복지실천 개입 기술 (제1절~제2절)
33. Chapter 04 사회복지실천 개입 기술 (제3절~제4절)
34. Chapter 05 심리사회모델 (제1절)
35. Chapter 06 인지행동모델 (제1절~제2절)
36. Chapter 07 과제중심모델 (제1절) ~ Chapter 08 현실치료 (제1절)
37. Chapter 09 위기개입모델 (제1절)
38. Chapter 10 사례관리 (제1절)
39. Chapter 11 역량강화(임파워먼트=권한부여)모델 (제1절)
40. Chapter 12 집단 대상 실천기법 (제1절~제3절)
41. Chapter 12 집단 대상 실천기법 (제4절~제8절)
42. Chapter 13 가족 대상 사회복지실천기술 (제1절)
43. Chapter 14 미누친의 구조적 가족치료 (제1절) ~ Chapter 15 가족치료 (제1절)
44. Chapter 16 사티어의 경험적 가족치료 (제1절) ~ Chapter 17 인지행동 (제1절)
45. Chapter 18 전략적 가족치료모델 (제1절~제2절)~Chapter 19 해결중심 단기치료(제1절)
46. Chapter 20 사회복지실천을 위한 기록과 평가 (제1절~제2절)
47. 사회복지실천기술론문제풀이(1)
48. 사회복지실천기술론문제풀이(2)
49. 사회복지실천기술론문제풀이(3)
50. 사회복지실천기술론문제풀이(4)
51. 사회복지실천기술론문제풀이(5)
52. 사회복지실천기술론문제풀이(6)
53. 사회복지실천기술론문제풀이(7) 14차 기출문제풀이
54. 사회복지실천기술론문제풀이(8) 15차 기출문제풀이
55. Chapter 01. 지역사회의 개념과 유형 (제1절~제4절)
56. Chapter 02 지역사회복지와 지역사회복지실천 (제1절~제3절)
57. Chapter 02 지역사회복지와 지역사회복지실천 (제4절~제6절)
58. Chapter 03 지역사회복지의 역사 (제1절~제3절)
59. Chapter 03. 지역사회복지의 역사 (제4절~제5절)
60. Chapter 04 지역사회복지실천의 이론적 이해 (제1절~제2절)
61. Chapter 04 지역사회복지실천의 이론적 이해 (제3절~제6절)
62. Chapter 05 지역사회복지의 실천모델에 대한 이해 (제1절~제2절)
63. Chapter 05 지역사회복지의 실천모델에 대한 이해 (제3절~제4절)
64. Chapter 06 지역사회복지실천의 과정 (제1절~제8절)
65. Chapter 07 사회행동의 전략과 전술 (제1절~제4절)
66. Chapter 08 지역사회복지와 사회복지사(제1절~제4절)
67. Chapter 09 사회복지사의 실천기술(제1절~제2절)
68. Chapter 10 지방분권화와 지역사회보장 계획 (제1절~제6절)
69. Chapter 11 지역사회보장 실천분야 (제1절~제5절)
70. Chapter 12 민간부분에서 지역사회복지 실천 (제1절~4절)
71. Chapter 12 민간부분에서 지역사회복지 실천 (제5절~8절) ~ Chapter 13 지역사회복지운동
72. 지역사회복지론문제풀이(1)
73. 지역사회복지론문제풀이(2)
74. 지역사회복지론 문제풀이(3)
75. 지역사회복지론 문제풀이(4)
76. 지역사회복지론 문제풀이(5)
77. 지역사회복지론 문제풀이(6) 14차 기출문제풀이
78. 지역사회복지론 문제풀이(7) 15차 기출문제풀이</t>
    <phoneticPr fontId="5" type="noConversion"/>
  </si>
  <si>
    <t>이상혁, 이수천</t>
  </si>
  <si>
    <t>http://guest.thermp.co.kr:8080/onepass/socialworker/guest.html</t>
  </si>
  <si>
    <t>07010204</t>
    <phoneticPr fontId="5" type="noConversion"/>
  </si>
  <si>
    <t>사회복지사 1급 기본 핵심이론서: 2교시 사회복지실천(2021)</t>
  </si>
  <si>
    <t>9791189357160</t>
  </si>
  <si>
    <t>[원패스] 사회복지사 1급 필기시험 대비 단과반(사회복지 정책론과 행정론)</t>
  </si>
  <si>
    <t>1. Chapter 01 사회복지정책의 개념과 필요성
2. Chapter 02 사회복지정책의 가치와 기능
3. Chapter 03 사회복지 역사의 일반적 흐름
4. Chapter 04 영국의 사회복지 역사
5. Chapter 05 독일과 미국의 사회복지 역사
6. Chapter 06 한국의 사회복지 역사
7. Chapter 07 복지국가
8. Chapter 08 복지국가의 유형
9. Chapter 09 사회복지정책의 발달이론
10. Chapter 10 사회복지정책의 결정모형
11. Chapter 11 사회복지정책과 이데올로기
12. Chapter 12 사회복지정책의 과정1 : 사회문제
13. Chapter 13 사회복지정책의 과정2 : 이슈와 이슈화과정
14. Chapter 14 사회복지정책의 과정3 : 아젠다 형성과 대안 형성 및 선택
15. Chapter 15 사회복지정책의 과정4 : 집행과 평가
16. Chapter 16 사회복지정책의 대상과 급여
17. Chapter 17 사회복지정책의 재원과 전달체계
18. Chapter 18 우리나라 사회보장의 틀
19. Chapter 19 사회보험의 일반적 특징
20. Chapter 20 국민연금과 산업재해보상보험의 이해
21. Chapter 21 고용보험, 국민건강보험, 노인장기요양보험의 이해
22. Chapter 22 빈곤과 사회복지
23. Chapter 23 공공부조의 개념 및 특성
24. Chapter 24 공공부조의 수급자 선정과 종류
25. Chapter 25 긴급복지지원제도와 기초연금제도
26. Chapter 26 분야별 복지정책 및 전망 (완강)
27. 사회복지정책론문제풀이(1)
28. 사회복지정책론문제풀이(2)
29. 사회복지정책론문제풀이(3)
30. 사회복지정책론문제풀이(4)
31. 사회복지정책론문제풀이(5)
32. 사회복지정책론문제풀이(6)
33. 사회복지정책론문제풀이(7) 14차 기출문제풀이
34. 사회복지정책론문제풀이(8) 15차 기출문제풀이
35. Chapter 01 사회복지행정의 특성
36. Chapter 02 사회복지행정의 역사
37. Chapter 03 조직관리이론1 : 고전적 관리이론, 인간관계이론
38. Chapter 04 조직관리이론2 : 구조주의이론, 체계이론
39. Chapter 05 조직관리이론3 : 마르크스주의, 현대조직이론
40. Chapter 06 사회복지조직의 원리
41. Chapter 07 사회복지조직의 형태(형태, 유형과 이사회/위원회)
42. Chapter 08 사회복지서비스 전달체계1 : 개념 및 원칙(개념, 구분, 원칙)
43. Chapter 09 사회복지서비스 전달체계2 : 문제점 및 발전방향
44. Chapter 10 리더십의 개념과 리더십 이론(개념, 필요성, 이론)
45. Chapter 11 리더십의 유형 및 수준과 리더십 개발
46. Chapter 12 조직문화
47. Chapter 13 기획
48. Chapter 14 의사결정과 의사전달
49. Chapter 15 인사관리1 : 인사관리, 직원훈련
50. Chapter 16 인사관리2 : 임파워먼트와 슈퍼비전
51. Chapter 17 인사관리3 : 동기부여와 갈등관리
52. Chapter 18 인사관리4 : 직무평가, 직무만족과 소진, 인사관리 최근경향
53. Chapter 19 재정관리1 : 재정관리와 예산모형(재정관리, 예산의 수립, 예산체계 모형)
54. Chapter 20 재정관리2 : 예산 확보•집행과 회계•감사
55. Chapter 21 마케팅과 홍보
56. Chapter 22 사회복지의 평가
57. Chapter 23 욕구조사와 프로그램 설계
58. Chapter 24 프로포절 작성과 프로그램평가
59. Chapter 25 정보관리시스템과 문서관리
60. Chapter 26 사회복지행정의 환경변화와 관리 (완강)
61. 사회복지행정론문제풀이(1)
62. 사회복지행정론문제풀이(2)
63. 사회복지행정론문제풀이(3)
64. 사회복지행정론문제풀이(4)
65. 사회복지행정론문제풀이(5)
66. 사회복지행정론문제풀이(6)
67. 사회복지행정론문제풀이(7) 14차 기출문제풀이
68. 사회복지행정론문제풀이(8) 15차 기출문제풀이</t>
    <phoneticPr fontId="5" type="noConversion"/>
  </si>
  <si>
    <t>이수천, 이상혁</t>
  </si>
  <si>
    <t>http://guest.thermp.co.kr:8080/onepass/socialadmin/guest.html</t>
  </si>
  <si>
    <t>07010103</t>
    <phoneticPr fontId="5" type="noConversion"/>
  </si>
  <si>
    <t>사회복지사 1급 기본 핵심이론서: 3교시 사회복지정책과제도(2021) 사회복지정책론 / 사회복지행정론</t>
  </si>
  <si>
    <t>9791189357177</t>
  </si>
  <si>
    <t>[원패스] 직업상담사 2급 필기 1(직업상담학+직업심리학)</t>
  </si>
  <si>
    <t>직업상담사는 국가의 인적자원을 효율적으로 활용하여 국가경쟁력과 잠재성장률을 향상시킬 수 있도록 기여하는 직업에 관련된 전문 인력을 양성하기 위하여 제정된 자격제도입니다. 최근 노동시장이 유연화되고, 평생직장의 개념이 붕괴되면서 이직과 전직을 여러 번 하게 되는 경우가 많고, 청년실업자 증가, 중ㆍ고령자의 노동시장 재진입 요구 등이 증가함에 따라 자신에게 맞는 직업이나 직장을 선택하는 과정들을 도와줄 수 있는 전문인력의 필요성이 높아지고 있습니다. 이러한 직업상담사 2급 취득을 위한 교육과정입니다.</t>
  </si>
  <si>
    <t>직업상담사 2급 자격증 취득을 원하는 학습자</t>
  </si>
  <si>
    <t>직업상담사에 대한 이론 지식을 습득한다._x000D_
직업상담사 관련 용어를 파악하고 이해한다._x000D_
직업상담사 2급 자격 취득을 위하여 이론을 이해한다.</t>
  </si>
  <si>
    <t>1. 직업상담
2. 직업상담사 및 집단상담
3. 직업상담의 문제유형
4. 프로이트(Freud)의 정신분석적 상담
5. 불안
6. 아들러(Adler)의 개인주의 상담 
7. 칼 로저스(Carl Rogers)의 내담자 중심 상담
8. 펄스(Perls)의 형태주의 상담
9. 에릭 번(Eric Berne)의 교류분석적 상담
10. 행동주의 상담
11. 엘리스(Ellis)의 인지 · 정서 · 행동적 상담 
12. 윌리엄슨(Williamson)의 특성 - 요인 직업상담
13. 칼 로저스의 내담자 중심 직업상담 
14. 슈퍼(Super)의 발달적 직업상담
15. 초기 면담
16. 구조화된 면담법
17. 흥미사정하기
18. 내담자의 인지적 명확성사정
19. 내담자의 정보 및 행동에 대한 이해와 해석(Gysbers &amp; Moore, 1987)
20. 상담 기법
21. 특성 - 요인이론
22. 데이비스(Dawis)와 롭퀴스트(Lofquist)의 직업적응이론
23. 긴즈버그(Ginzberg)의 진로발달이론
24. 고트프레드슨(Gottfredson)의 직업포부 발달이론(제한 - 타협이론)
25. 크롬볼츠(Krumboltz)의 사회학습이론
26. 작업동기와 직무만족
27. 직업심리검사의 이해
28. 심리검사의 유형
29. 규준과 점수 해석
30. 신뢰도
31. 타당도
32. 주요 심리검사
33. 진로성숙검사
34. 직무분석
35. 직무기술서와 직무명세서
36. 경력개발
37. 스트레스의 개념</t>
    <phoneticPr fontId="5" type="noConversion"/>
  </si>
  <si>
    <t>권문찬</t>
  </si>
  <si>
    <t>http://guest.thermp.co.kr:8080/onepass/js_p1/01/01_01.html</t>
  </si>
  <si>
    <t>07020101</t>
    <phoneticPr fontId="5" type="noConversion"/>
  </si>
  <si>
    <t>2020 Only1 직업상담사 2급 1차 한권으로 끝내기</t>
  </si>
  <si>
    <t>아이엠에듀</t>
  </si>
  <si>
    <t>9791162070826</t>
    <phoneticPr fontId="5" type="noConversion"/>
  </si>
  <si>
    <t>[원패스] 직업상담사 2급 필기 2(직업정보론+노동시장론+노동관계법규)</t>
  </si>
  <si>
    <t>1. 직업정보의 이해
2. 직업정보의 분석
3. 고용노동부 Work-net
4. 한국직업사전
5. 작업강도
6. 한국직업전망
7. 학과 정보
8. 한국표준직업분류
9. 직업분류의 원칙
10. 한국표준산업분류
11. 실업자 등 직업능력개발훈련(실업자 내일배움카드제)
12. 자격제도
13. 고용정보의 주요 용어 
14. 노동수요
15. 노동수요의 탄력성
16. 기업의 이윤 극대화
17. 완전경쟁시장에서의 기업의 단기 노동수요곡선
18. 노동공급
19. 노동시장의 균형과 유연성
20. 임금의 개요
21. 임금 결정이론
22. 임금체계와 임금형태
23. 임금격차
24. 실업의 유형과 이론
25. 실업의 제 이론
26. 노사관계의 유형과 특성
27. 노동조합의 형태
28. 단체 교섭
29. 노동법
30. 근로기준법 - 총칙
31. 해고의 예고
32. 연소자와 여성근로자
33. 남녀고용평등과 일 · 가정 양립 지원에 관한 법률 - 총칙
34. 모성보호
35. 고용상 연령차별금지 및 고령자고용촉진에 관한 법률 - 총칙
36. 고령자의 고용촉진 및 고용안정
37. 고용정책기본법 - 총칙
38. 고용정보 등의 수집 · 제공 등
39. 직업안정법 - 총칙
40. 직업소개사업 등
41. 고용보험법 - 총칙
42. 실업급여
43. 육아휴직급여 및 출산전후휴가급여
44. 근로자직업능력개발법 - 총칙
45. 근로자의 자율적인 직업능력개발 지원 등
46. 파견근로자보호 등에 관한 법률
47. 기간제 및 단시간근로자 보호 등에 관한 법률
48. 개인정보보호법</t>
  </si>
  <si>
    <t>http://guest.thermp.co.kr:8080/onepass/js_p2/01/01_01.html</t>
  </si>
  <si>
    <t>07020101</t>
  </si>
  <si>
    <t>[원패스] 직업상담사 2급 실기(직업상담 실무)</t>
  </si>
  <si>
    <t>직업상담사 2급 필기 시험 합격자</t>
  </si>
  <si>
    <t>직업상담사에 대한 이론 지식을 습득한다.
직업상담사 관련 용어를 파악하고 이해한다.
직업상담사 2급 자격 취득을 위하여 이론을 이해한다.</t>
  </si>
  <si>
    <t>1. 제1절 직업상담의 기초(OT ~ 핵심 01. 상담)
2. 제1절 직업상담의 기초(핵심 02. 집단상담 ~ 핵심 03. 직업상담)
3. 제1절 직업상담의 기초(핵심 04. 직업상담의 문제유형) ~ 제2절 기초상담이론(핵심 01. 프로이트의 정신분석적 상담 1)
4. 제2절 기초상담이론(핵심 01. 프로이트의 정신분석적 상담 2 ~ 핵심 02. 아들러의 개인주의 상담)
5. 제2절 기초상담이론(핵심 03. 실존주의 상담 ~ 핵심 05. 펄스의 형태주의 상담)
6. 제2절 기초상담이론(핵심 06. 에릭 번의 교류분석적 상담 ~ 핵심 07. 행동주의 상담)
7. 제2절 기초상담이론(핵심 08. 엘리스의 REBT(인지적•정서적•행동적 상담) ~ 제3절 직업상담이론(핵심 01. 윌리암슨의 특성-요인 직업상담)
8. 제3절 직업상담이론(핵심 02. 칼 로저스의 내담자 중심 직업상담 ~ 핵심 04. 수퍼의 발달적 직업상담)
9. 제3절 직업상담이론(핵심 05. 행동주의 직업상담) ~ 제4절 직업상담의 기법(핵심 01. 초기 면담 및 상담기법)
10. 제4절 직업상담의 기법(핵심 02. 구조화된 면담법 ~ 핵심 05. 내담자의 정보 및 행동에 대한 이해와 해석)
11. 제1절 직업발달이론(핵심 01. 홀랜드의 직업선택이론 ~ 핵심 02. Dawis 와 Lofquist 의 직업적응이론)
12. 제1절 직업발달이론(핵심 03. 매슬로우의 욕구위계이론 ~ 핵심 07. 고트프레드슨의 직업 포부 발달단계)
13. 제1절 직업발달이론(핵심 08. 크룸볼츠의 사회학습이론) ~ 제2절 직업심리검사(핵심 01. 심리검사)
14. 제2절 직업심리검사(핵심 02. 규준 1) 
15. 제2절 직업심리검사(핵심 02. 규준 2 ~ 핵심 03. 신뢰도 1) 
16. 제2절 직업심리검사(핵심 03. 신뢰도 2) 
17. 제2절 직업심리검사(핵심 04. 타당도) 
18. 제2절 직업심리검사(핵심 05. 주요 심리검사 1) 
19. 제2절 직업심리검사(핵심 05. 주요 심리검사 2 ~ 핵심 06. 심리검사의 활용 1) 
20. 제2절 직업심리검사(핵심 06. 심리검사의 활용 2) ~ 제3절 직무분석, 경력개발, 스트레스 등(핵심 01. 직무분석이론 1)
21. 제3절 직무분석, 경력개발, 스트레스 등(핵심 01. 직무분석이론 2 ~ 핵심 02. 경력개발, 스트레스 등)
22. 제1절 직업정보의 이해 및 분석(핵심 01. 직업정보 ~ 핵심 02. 한국직업사전)
23. 제2절 직업분류 및 산업분류의 활용(핵심 01. 한국표준직업분류 1) 
24. 제2절 직업분류 및 산업분류의 활용(핵심 01. 한국표준직업분류 2 ~ 핵심 02. 한국표준산업분류 1) 
25. 제2절 직업분류 및 산업분류의 활용(핵심 02. 한국표준산업분류 2) ~ 제3절 고용정보(핵심 01. 고용정보의 주요 용어)
26. 제1절 노동시장의 이해(핵심 01. 노동의 수요)
27. 제1절 노동시장의 이해(핵심 02. 노동의 공급 ~ 핵심 03. 분단노동시장이론)
28. 제2절 임금이론(핵심 01. 임금제도 ~ 핵심 02. 임금격차 1)
29. 제2절 임금이론(핵심 02. 임금격차 2) ~ 제3절 실업이론(핵심 01. 실업의 유형과 이론 1)
30. 제3절 실업이론(핵심 01. 실업의 유형과 이론 2 ~ 핵심 02. 노동의 효과) ~ 제4절(핵심 01. 노사관계의 특성 ~ 핵심 03. Hicks의 단체교섭이론)
31. [문제풀이]오리엔테이션, 직업상담의 기초, 기초상담이론
32. [문제풀이]펄스(Perls)의 형태주의 상담, 엘리스(Ellis)의 인지·정서·행동적 상담(REBT)
33. [문제풀이]직업상담이론, 직업상담의 기법, 진로시간전망
34. [문제풀이]직업발달이론, 긴즈버그(Ginzberg)의 진로발달이론, 직업심리검사, 규준
35. [문제풀이]신뢰도(Reliability), 타당도(Validity)
36. [문제풀이]주요 심리검사, 심리검사의 활용, 직무분석, 경력개발, 스트레스 등
37. [문제풀이]직업정보의 이해 및 분석, 직업분류 및 산업분류의 활용
38. [문제풀이]한국표준산업분류, 고용정보
39. [문제풀이]노동시장의 이해, 노동의 공급
40. [문제풀이]임금이론, 실업이론</t>
    <phoneticPr fontId="5" type="noConversion"/>
  </si>
  <si>
    <t>http://guest.thermp.co.kr:8080/onepass/js_silgi2_new/guest.html</t>
  </si>
  <si>
    <t>2019 Only 1 직업상담사 2급 2차 직업상담실무</t>
    <phoneticPr fontId="5" type="noConversion"/>
  </si>
  <si>
    <t>9791162070505</t>
    <phoneticPr fontId="5" type="noConversion"/>
  </si>
  <si>
    <t>유통/물류</t>
    <phoneticPr fontId="5" type="noConversion"/>
  </si>
  <si>
    <t>[원패스] 유통관리사 2급(필기) 종합반</t>
  </si>
  <si>
    <t>시험에 자주 나오는 핵심 포인트를 제공하여 기본적으로 기초학습 능력을 점검할 수 있게 하였다. _x000D_
또한 시험에 나오는 중요 내용을 지루하지 않게 학습할 수 있고, 문제를 따라가면서 중요한 개념을 저절로 알 수 있게 하였다. 최근 시험에 기출문제와 기출 변형 문제가 전체의 약 80% 출제되었으므로 기출문제 강의를 통하여 빈출 개념을 숙지할 수 있다.</t>
  </si>
  <si>
    <t>유통관리사 2급 자격증 취득을 원하는 자</t>
  </si>
  <si>
    <t>과목별 기본개념을 정리하면서 실제 출제되는 중요 키워드를 설명할 수 있다.
문제풀이를 통해 출제 유형을 분석하고 최종 마무리를 할 수 있다.</t>
  </si>
  <si>
    <t>1. Chapter 01. 유통의 이해 제1절 유통산업의 이해 ~ 제3절 유통경제
2. Chapter 01. 유통의 이해 제4절 유통경로 및 구조 1
3. Chapter 01. 유통의 이해 제4절 유통경로 및 구조 2
4. Chapter 02. 유통경영전략 제1절 유통경영 환경 분석 ~ 제3절 유통경영전략의 평가 및 통제 
5. Chapter 03. 유통경영관리 제1절 조직의 구성과 관리
6. Chapter 03. 유통경영관리 제2절 인적자원 관리 ~ 제4절 구매 및 조달관리
7. Chapter 04. 물류경영관리 제1절 도소매물류의 이해 1
8. Chapter 04. 물류경영관리 제1절 도소매물류의 이해 2
9. Chapter 04. 물류경영관리 제2절 도소매물류 관리 1
10. Chapter 04. 물류경영관리 제2절 도소매물류 관리 2
11. Chapter 04. 물류경영관리 제2절 도소매물류 관리 3
12. Chapter 04. 물류경영관리 제2절 도소매물류 관리 4
13. Chapter 04. 물류경영관리 제2절 도소매물류 관리 5
14. Chapter 05. 유통기업의 윤리와 법규 제1절 기업원리의 기본 원칙 ~ 제4절 유통 관련 법규 
15. 2015년 제3회 유통·물류일반관리 기출문제 (1번 ~ 8번)
16. 2015년 제3회 유통·물류일반관리 기출문제 (9번 ~ 16번)
17. 2015년 제3회 유통·물류일반관리 기출문제 (17번 ~ 25번)
18. 2016년 제1회 유통·물류일반관리 기출문제 (1번 ~ 6번)
19. 2016년 제1회 유통·물류일반관리 기출문제 (7번 ~ 15번)
20. 2016년 제1회 유통·물류일반관리 기출문제 (16번 ~ 25번)
21. 2018년 제2회 유통·물류일반관리 기출문제 (1번 ~ 25번)
22. 2018년 제3회 유통·물류일반관리 기출문제 (1번 ~ 25번)
23. Chapter 01. 유통상권조사 제1절 상권의 개요 1
24. Chapter 01. 유통상권조사 제1절 상권의 개요 2
25. Chapter 01. 유통상권조사 제1절 상권의 개요 3
26. Chapter 01. 유통상권조사 제2절 상권분석에서의 정보기술 활용 ~ 제3절 상권설정 1
27. Chapter 01. 유통상권조사 제3절 상권설정 2
28. Chapter 01. 유통상권조사 제3절 상권설정 3
29. Chapter 01. 유통상권조사 제3절 상권설정 4
30. Chapter 01. 유통상권 조사 출제 예상문제
31. Chapter 02. 도소매입지 제1절 도소매입지의 개요 1
32. Chapter 02. 도소매입지 제1절 도소매입지의 개요 2
33. Chapter 02. 도소매입지 제2절 입지별 유형 1
34. Chapter 02. 도소매입지 제2절 입지별 유형 2 ~ 제3절 입지선정 및 분석 1
35. Chapter 02. 도소매입지 제3절 입지선정 및 분석 2
36. Chapter 02. 도소매입지 제3절 입지선정 및 분석 3
37. Chapter 02. 도소매입지 제3절 입지선정 및 분석 4
38. Chapter 02. 도소매입지 제3절 입지선정 및 분석 5
39. Chapter 03. 점포개점 전략 제1절 점포개점계획 ~ 제2절 점포의 개점과 폐점 1
40. Chapter 03. 점포개점 전략 제2절 점포의 개점과 폐점 2
41 2015년 제3회 상권분석 기출문제 (26번 ~ 45번)
42. 2016년 제1회 상권분석 기출문제 (26번 ~ 45번)
43. 2018년 제2회 상권분석 기출문제 (26번 ~ 45번)
44. 2018년 제3회 상권분석 기출문제 (26번 ~ 45번)
45. Chapter 01. 유통마케팅전략기획 제1절 유통마케팅전략 
46. Chapter 01. 유통마케팅전략기획 제2절 유통경쟁전략 1
47. Chapter 01. 유통마케팅전략기획 제2절 유통경쟁전략 2
48. Chapter 01. 유통마케팅전략기획 제3절 상품관리전략 
49. Chapter 01. 유통마케팅전략기획 제4절 가격관리전략  
50. Chapter 01. 유통마케팅전략기획 제5절 판매촉진전략
51. Chapter 02. 유통점포관리 제1절 점포구성 ~ 제2절 점포(매장) 레이아웃 1
52. Chapter 02. 유통점포관리 제2절 점포(매장) 레이아웃 2 ~ 제4절 상품진열 1
53. Chapter 02. 유통점포관리 제4절 상품진열 2
54. Chapter 02. 유통점포관리 제5절 비주얼 프리젠테이션 ~ 제6절 머천다이징 
55. Chapter 03. 상품판매와 고객관리 제1절 상품판매 ~ 제2절 고객관리 
56. Chapter 03. 상품판매와 고객관리 제3절 CRM 전략 및 구현방안 1
57. Chapter 03. 상품판매와 고객관리 제3절 CRM 전략 및 구현방안 2
58. Chapter 04. 마케팅 조사와 평가 제1절 유통마케팅 조사 1
59. Chapter 04. 마케팅 조사와 평가 제1절 유통마케팅 조사 2
60. Chapter 04. 마케팅 조사와 평가 제1절 유통마케팅 조사 3 ~ 제2절 유통마케팅 성과 평가
61. 2015년 제3회 유통마케팅 기출문제 (46번 ~ 54번)
62. 2015년 제3회 유통마케팅 기출문제 (55번 ~ 70번)
63. 2016년 제1회 유통마케팅 기출문제 (46번 ~ 59번)
64. 2016년 제1회 유통마케팅 기출문제 (60번 ~ 70번)
65. 2018년 제2회 유통마케팅 기출문제 (46번 ~ 70번)
66. 2018년 제3회 유통마케팅 기출문제 (46번 ~ 70번)
67. Chapter 01. 유통정보의 이해 제1절 정보의 개념과 정보화 사회 1
68. Chapter 01. 유통정보의 이해 제1절 정보의 개념과 정보화 사회 2
69. Chapter 01. 유통정보의 이해 제2절 정보와 유통혁명 ~ 제3절 정보와 의사결정 1
70. Chapter 01. 유통정보의 이해 제3절 정보와 의사결정 2
71. Chapter 01. 유통정보의 이해 제3절 정보와 의사결정 3 ~ 제4절 유통정보시스템 1
72. Chapter 01. 유통정보의 이해 제4절 유통정보시스템 2
73. Chapter 02. 지식경영 제1절 지식경영의 개념 ~ 제3절 지식경영 정보기술과 지식관리시스템 
74. Chapter 03. 주요 유통정보기술 제1절 바코드의 이해 1
75. Chapter 03. 주요 유통정보기술 제1절 바코드의 이해 2
76. Chapter 03. 주요 유통정보기술 제2절 POS시스템 ~ 제6절 발주시스템
77. Chapter 04. 유통정보의 활용 제1절 데이터 웨어하우징 1
78. Chapter 04. 유통정보의 활용 제1절 데이터 웨어하우징 2 ~ 제2절 고객충성도 프로그램 1
79. Chapter 04. 유통정보의 활용 제2절 고객충성도 프로그램 2 ~ 제3절 e-SCM 1
80. Chapter 04. 유통정보의 활용 제3절 e-SCM 2 ~ 제4절 e-Retailing 관
81. Chapter 04. 유통정보의 활용 출제 예상문제
82. Chapter 05. 전자상거래 제1절 전자상거래 모델 1
83. Chapter 05. 전자상거래 제1절 전자상거래 모델 2 ~ 제3절 전자상거래 기반기술
84. Chapter 05. 전자상거래 제4절 전자상거래 운영
85. 2015년 제3회 유통정보 기출문제 (71번~90번)
86. 2016년 제1회 유통정보 기출문제 (71번~90번)
87. 2018년 제2회 유통정보 기출문제 (71번~90번)
88. 2018년 제3회 유통정보 기출문제 (71번~90번)</t>
    <phoneticPr fontId="5" type="noConversion"/>
  </si>
  <si>
    <t>이동근/유준수</t>
  </si>
  <si>
    <t>http://guest.thermp.co.kr:8080/onepass/dm2/guest.html</t>
  </si>
  <si>
    <t>02040304</t>
  </si>
  <si>
    <t>유통관리사 한권으로 끝내기</t>
  </si>
  <si>
    <t>9791189357078</t>
    <phoneticPr fontId="5" type="noConversion"/>
  </si>
  <si>
    <t>전산세무</t>
  </si>
  <si>
    <t>[원패스] 전산세무 1급 종합반(필기+실기)</t>
  </si>
  <si>
    <t>한국세무사회 주관 자격시험 대비 과정으로 개정 세법 및 일반기업회계기준을 완벽히 반영하였으며 상세한 이론 설명과 다양한 실무 화면을 통해 합격률 향상을 도모한다. 그리고 현장에서 바로 적용할 수 있도록 실무 중심으로 구성되어 있다.</t>
  </si>
  <si>
    <t>전산세무 1급 자격을 취득을 원하는 학습자
전산세무 직무 스킬을 향상을 희망하는 학습자</t>
  </si>
  <si>
    <t>전산세무 합격에 필요한 지식을 습득할 수 있다.
전산세무에서 중요한 업무 스킬을 향상하여 현장에 적용할 수 있다.</t>
  </si>
  <si>
    <t>1. OT(오리엔테이션) - 재무회계의 기본이론
2. 수익과 비용 
3. 당좌자산 
4. 수취채권
5. 재고자산 1
6. 재고자산 2
7. 유형자산
8. 무형자산
9. 유가증권과 투자자산
10. 비유동부채
11. 자본 
12. 회계변경과 오류수정
13. 원가회계의 기초
14. 요소별 원가회계 
15. 부문별 원가회계 
16. 개별원가계산
17. 종합원가계산
18. 표준원가계산과 기타이론
19. 부가가치세의 기초 - 과세거래
20. 공급(=거래)시기
21. 영세율과 면세
22. 과세표준
23. 매입세액불공제와 안분계산 - 부속명세서 1
24. 부속명세서 2
25. 부속명세서 3 - 가산세
26. 소득세 총설
27. 금융소득 - 사업소득
28. 근로소득
29. 연금소득 - 종합소득금액의 과세표준
30. 종합소득세의 계산 1
31. 종합소득세의 계산 2 - 신고와 납부
32. 법인세 이론 - 법인세의 조정과 처분
33. 각사업연도 소득금액
34. 수입금액 조정
35. 과목별 세무조정(퇴직급여충당금과퇴직연금)
36. 과목별 세무조정(대손충당금조정)
37. 과목별 세무조정(접대비조정)
38. 과목별 세무조정(가지급금 등에 대한 인정이자 ~ 건설자금이자조정)
39. 과목별 세무조정(업무무관자산 지급이자 손금불산입 ~ 감가상각비조정명세서)
40. 과목별 세무조정(화폐성외화자산, 부채의평가 ~ 업무용승용차관련비용)
41. 세액계산 및 신고
42. 회계관리 1
43. 회계관리 2 
44. 회계관리 3
45. 회계관리 4
46. 회계관리 5
47. 부가가치세 - 부가가치세 부속서류 1
48. 부가가치세 부속서류 2
49. 기초코드관리- 근로소득관리(급여자료입력)
50. 근로소득관리(연말정산추가자료입력)
51. 근로소득관리(종합문제)
52. 법인세의 조정과 처분
53. 수입금액조정 
54. 과목별 세무조정(1.퇴직급여충당금조정명세서 ~ 2.퇴직연금부담금조정명세서)
55. 과목별 세무조정(3.대손및대손충당금조정명세서)
56. 과목별 세무조정(4.접대비조정명세서)
57. 과목별 세무조정(5.가지급금 등에 대한 인정이자의 익금조정)
58. 과목별 세무조정(6.지급이자손금불산입등 ~ 9.감가상각비조정명세서)
59. 과목별 세무조정(10.화폐성외화자산,부채의평가~ 12.기부금조정명세서)
60. 세액계산 및 신고</t>
  </si>
  <si>
    <t>김수규
(메인에듀 전산세무회계 전임교수)</t>
  </si>
  <si>
    <t>http://guest.thermp.co.kr:8080/onepass/taxation_total/guest.html</t>
  </si>
  <si>
    <t>02030202</t>
    <phoneticPr fontId="5" type="noConversion"/>
  </si>
  <si>
    <t>2020 Grace 전산세무1급 필기+실기</t>
  </si>
  <si>
    <t>전산세무회계연구팀</t>
  </si>
  <si>
    <t>9791164442256</t>
  </si>
  <si>
    <t>전산세무</t>
    <phoneticPr fontId="5" type="noConversion"/>
  </si>
  <si>
    <t>[원패스] 전산세무 2급 종합반(필기+실기)</t>
  </si>
  <si>
    <t>한국세무사회 주관 자격시험 대비 과정으로 개정 세법 및 일반기업회계기준 완벽 반영. 상세한 이론 설명과 다양한 실무 화면을 통해 합격률 향상을 도모한다.</t>
  </si>
  <si>
    <t>전산세무 2급 자격증 취득을 원하는 학습자</t>
  </si>
  <si>
    <t>전산세무 합격에 필요한 지식을 습득할 수 있다.
전산세무 관련 용어들을 파악하고 이해할 수 있다.
전산세무 자격 취득을 위한 필기와 실기 이론을 이해할 수 있다.</t>
  </si>
  <si>
    <t xml:space="preserve">1. 전산세무2급 OT, 제1장 재무회계 01절 회계의 기초개념
2. 제1장 재무회계 02절 기업의 재무상태
3. 제1장 재무회계 03절 기업의 경영성과 
4. 제1장 재무회계 04절 당좌자산
5. 제1장 재무회계 05절 매출채권 
6. 제1장 재무회계 06절 재고자산 (1)
7. 제1장 재무회계 06절 재고자산 (2)
8. 제1장 재무회계 07절 유형자산 
9. 제1장 재무회계 08절 감가상각 
10. 제1장 재무회계 09절 무형자산 
11. 제1장 재무회계 10절 투자자산 ~ 11절 유동부채 
12. 제1장 재무회계 12절 유사 계정과목 비교 ~ 13절 비유동부채 
13. 제1장 재무회계 14절 자본 
14. 제1장 재무회계 15절 수익과 비용 
15. 제1장 재무회계 16절 회계변경과 오류수정 
16. 제2장 원가회계 01절 원가회계의 기초
17. 제2장 원가회계 02절 요소별 원가회계
18. 제2장 원가회계 03절 부문별 원가회계
19. 제2장 원가회계 04절 개별원가계산
20. 제2장 원가회계 05절 종합원가계산 (1)
21. 제2장 원가회계 05절 종합원가계산 (2)
22. 제3장 부가가치세 01절 부가가치세의 기초 ~ 02절 과세거래
23. 제3장 부가가치세 03절 공급(=거래)시기
24. 제3장 부가가치세 04절 영세율과 면제
25. 제3장 부가가치세 05절 과세표준
26. 제3장 부가가치세 06절 매입세액불공제와 안분계산
27. 제3장 부가가치세 07절 부속명세서 (1)
28. 제3장 부가가치세 07절 부속명세서 (2)
29. 제4장 소득세 01절 소득세 총설
30. 제4장 소득세 02절 금융소득 ~ 03절 사업소득
31. 제4장 소득세 04절 근로소득 ~ 07절 종합소득금액의 과세표준 1
32. 제4장 소득세 07절 종합소득금액의 과세표준 2
33. 제4장 소득세 08절 종합소득세의 계산 ~ 09절 신고와 납부
34. 제1장 전산회계운용 01절 기초정보 입력 01 메뉴의 구성 ~ 02 회사등록
35. 제1장 전산회계운용 01절 기초정보 입력 03 환경등록 ~ 05 계정과목 및 적요등록
36. 제1장 전산회계운용 01절 기초정보 입력 06 전기분재무상태표 ~ 07 전기분원가명세서
37. 제1장 전산회계운용 01절 기초정보 입력 08 전기분손익계산 ~ 11 마감후이월
38. 제1장 전산회계운용 02절 거래자료 입력 01 일반전표 입력 1
39. 제1장 전산회계운용 02절 거래자료 입력 01 일반전표 입력 2
40. 제1장 전산회계운용 02절 거래자료 입력 01 일반전표 입력 3
41. 제1장 전산회계운용 02절 거래자료 입력 01 일반전표 입력 4
42. 제1장 전산회계운용 02절 거래자료 입력 01 일반전표 입력 5
43. 제1장 전산회계운용 02절 거래자료 입력 02 매입매출전표 입력 1
44. 제1장 전산회계운용 02절 거래자료 입력 02 매입매출전표 입력 2
45. 제1장 전산회계운용 02절 거래자료 입력 02 매입매출전표 입력 3
46. 제1장 전산회계운용 02절 거래자료 입력 02 매입매출전표 입력 4
47. 제1장 전산회계운용 02절 거래자료 입력 04 결산
48. 제2장 부가가치세 02절 03 부동산임대공급가액명세서 ~ 06 재활용폐자원세액공제신고서
49. 제2장 부가가치세 02절 07 건물등 감가상각자산취득명세서 ~ 10 매입세액공제내역 및 계산근거
50. 제2장 부가가치세 02절 11 신용카드매출전표등수령금액합계표 ~ 12 가산세
51. 제3장 원천징수 01절 기초코드관리
52. 제3장 원천징수 02절 근로소득관리 01 급여자료입력
53. 제3장 원천징수 02절 근로소득관리 02 연말정산추가자료입력 ~ 04 월세세액공제
</t>
    <phoneticPr fontId="5" type="noConversion"/>
  </si>
  <si>
    <t>김수규</t>
  </si>
  <si>
    <t>http://guest.thermp.co.kr:8080/onepass/taxation2/guest.html</t>
    <phoneticPr fontId="5" type="noConversion"/>
  </si>
  <si>
    <t>2020 grace 전산세무2급 필기+실기(박문각 28,000원)</t>
  </si>
  <si>
    <t>9791164442249</t>
  </si>
  <si>
    <t>회계</t>
    <phoneticPr fontId="5" type="noConversion"/>
  </si>
  <si>
    <t>[원패스] 전산회계 1급 종합반(필기+실기)</t>
  </si>
  <si>
    <t>한국세무사회 주관 자격시험 대비 과정입니다. 일반기업회계기준 완벽 반영하였고 상세한 이론 설명과 다양한 실무 화면을 제공합니다.</t>
  </si>
  <si>
    <t>전산회계 1급 자격증 취득을 원하는 학습자</t>
  </si>
  <si>
    <t>전산회계 합격에 필요한 지식을 습득한다._x000D_
전산회계 관련 용어들을 파악하고 이해한다._x000D_
전산회계 자격 취득을 위한 필기와 실기 이론을 이해한다.</t>
  </si>
  <si>
    <t>1. 오리엔테이션 - 회계의 기초개념_x000D_
2. 기업의 재무 상태_x000D_
3. 기업의 경영성과_x000D_
4. 회계상의 거래_x000D_
5. 회계의 계정 _x000D_
6. 회계상의 분개_x000D_
7. 분개 문제 풀이 1_x000D_
8. 분개 문제 풀이 2_x000D_
9. 분개 문제 풀이 3_x000D_
10. 시산표 1_x000D_
11. 시산표 2_x000D_
12. 당좌자산_x000D_
13. 매출채권_x000D_
14. 재고자산 1_x000D_
15. 재고자산 2_x000D_
16. 유형자산_x000D_
17. 감가상각_x000D_
18. 무형자산_x000D_
19. 투자자산과 유동부채_x000D_
20. 유사 계정과목 비교와 비유동부채_x000D_
21. 자본_x000D_
22. 수익과 비용_x000D_
23. 재무제표 작성원칙_x000D_
24. 원가회계의 기초_x000D_
25. 요소별 원가회계_x000D_
26. 부문별 원가회계_x000D_
27. 개별원가계산_x000D_
28. 종합원가계산 1_x000D_
29. 종합원가계산 2_x000D_
30. 과세거래_x000D_
31. 공급시기_x000D_
32. 영세율과 면세_x000D_
33. 과세표준과 매입세액 불공제_x000D_
34. 기초정보 입력 - 메뉴의 구성 및 회사등록_x000D_
35. 기초정보 입력 - 환경등록, 거래처등록, 계정과목 및 적요등록_x000D_
36. 기초정보 입력 - 전기분재무상태표_x000D_
37. 기초정보 입력 - 전기분원가명세서와 전기분손익계산서_x000D_
38. 기초정보 입력 - 전기분잉여금처분계산서, 거래처별 초기이월과 마감 후 이월_x000D_
39. 거래자료 입력 - 일반전표 입력 1_x000D_
40. 거래자료 입력 - 일반전표 입력 2_x000D_
41. 거래자료 입력 - 일반전표 입력 3_x000D_
42. 거래자료 입력 - 일반전표 입력 4_x000D_
43. 거래자료 입력 - 일반전표 입력 5_x000D_
44. 거래자료 입력 - 매입매출전표입력 1_x000D_
45. 거래자료 입력 - 매입매출전표입력 2_x000D_
46. 거래자료 입력 - 매입매출전표입력 3_x000D_
47. 거래자료 입력 - 매입매출전표입력 4_x000D_
48. 감가상각(고정자산등록)과 결산자료 입력(결산정리분개)_x000D_
49. 결산자료 입력(결산정리분개 예제, 이익잉여금처분계산서, 장부 조회)</t>
  </si>
  <si>
    <t>http://guest.thermp.co.kr:8080/onepass/acc1/guest.html</t>
  </si>
  <si>
    <t>02030201</t>
    <phoneticPr fontId="5" type="noConversion"/>
  </si>
  <si>
    <t>2020 grace 전산회계1급 필기+실기(박문각 25,000원)</t>
  </si>
  <si>
    <t>9791164442232</t>
    <phoneticPr fontId="5" type="noConversion"/>
  </si>
  <si>
    <t>[원패스] 전산회계 2급 종합반(필기+실기)</t>
  </si>
  <si>
    <t>한국세무사회 주관 자격시험 대비 과정_x000D_입니다.
일반기업회계기준 완벽 반영_x000D_하였고 상세한 이론 설명과 다양한 실무 화면을 제공합니다.</t>
  </si>
  <si>
    <t>전산회계 2급 자격증 취득을 원하는 학습자</t>
  </si>
  <si>
    <t>전산회계 합격에 필요한 지식을 습득한다._x000D_
전산회계 관련 용어들을 파악하고 이해한다._x000D_
전산회계 자격 취득을 위한 필기와 실기 이론을  이해한다.</t>
  </si>
  <si>
    <t>1. 01절 회계의 정의
2. 02절 기업의 재무상태
3. 02절 기업의 재무상태 ~ 03절 기업의 경영성과 1
4. 03절 기업의 경영성과 2 ~ 04절 거래
5. 05절 계정
6. 06절 분개(1)
7. 06절 분개(2)
8. 06절 분개(3)
9. 06절 분개(4)
10. 07절 시산표(1)
11. 07절 시산표(2)
12. 08절 당좌자산
13. 09절 매출채권
14. 10절 재고자산(1)
15. 10절 재고자산(2)
16. 11절 유형자산 ~ 12절 감가상각 1
17. 12절 감가상각 2
18. 13절 무형자산
19. 14절 투자자산 ~ 15절 유동부채
20. 16절 유사 계정과목 비교 ~ 17절 비유동부채
21. 18절 자본 ~ 19절 수익과 비용
22. 19절 수익과 비용 문제풀이
23. 20절 재무제표 작성원칙
24. 01절 기초정보 입력 01 메뉴의 구성 ~ 02 회사등록
25. 01절 기초정보 입력 03 환경등록 ~ 05 계정과목 및 적요등록 
26. 01절 기초정보 입력 06 전기분재무상태표 ~ 09 마감후이월
27. 02절 거래자료 입력 01 일반전표 입력(1)
28. 02절 거래자료 입력 01 일반전표 입력(2)
29. 02절 거래자료 입력 01 일반전표 입력(3)
30. 02절 거래자료 입력 01 일반전표 입력(4)
31. 02절 거래자료 입력 01 일반전표 입력(5)
32. 02절 거래자료 입력 01 일반전표 입력(6)
33. 03절 결산자료 입력 01 결산정리분개(1)
34. 03절 결산자료 입력 01 결산정리분개(2)
35. 03절 결산자료 입력 01 결산정리분개(3)
36. 03절 결산자료 입력 02 장부 조회</t>
    <phoneticPr fontId="5" type="noConversion"/>
  </si>
  <si>
    <t>http://guest.thermp.co.kr:8080/onepass/acc2/guest.html</t>
  </si>
  <si>
    <t>2020 그레이스 전산회계 2급 필기+실기</t>
  </si>
  <si>
    <t>9791164442225</t>
    <phoneticPr fontId="5" type="noConversion"/>
  </si>
  <si>
    <t>HRD</t>
  </si>
  <si>
    <t>핵심만 콕 PLUS! 인사와 HRD</t>
    <phoneticPr fontId="5" type="noConversion"/>
  </si>
  <si>
    <t>기업을 구성하는 요소중 가장 가능성이 무궁무진하면서도 진가를 단기간에 파악하기 힘든 것이 인적자원이다. 이러한 인적자원에 대해서는 성과 내지 생산성 증대라는 측면의 인사관리적 접근과 근로자를 사용자 대비 약자라는 측면에서 사용자를 규제하거나 근로자를 보호하는 근로관계법령상의 접근이라는 이원적 접근법이 필요하다. 실무에서는 때로는 부드럽고 때로는 냉정한 객관적인 인사적 접근이 필요한데 언제 어떤 기준을 가지고 접근해야 할 지를 본 과정을 통해 이해한다. 전략적이고 체계적인 HRD를 통해 구성원의 가려운 곳을 긁어주고 조직의 역량을 높이는 파워풀한 HRDer를 위해 마련한 교육과정이다.</t>
  </si>
  <si>
    <t>회사 생활의 기초가 되는 회사와 조직의 원리가 궁금한 모든 임직원
HRD의 체계적인 이해를 통해 교육을 업그레이드하고 싶은 모든 임직원</t>
  </si>
  <si>
    <t>입사에서 퇴사까지 이루어지는 확보, 평가, 보유, 유지, 방출의 인사관리활동의 내용을 이해하고 실무에 적용할 수 있다.
각 단계별로 주요한 근로관계 법령상 쟁점을 이해하고, 적법기준을 이해하고 업무에 적용할 수 있다.
인적자원개발 기초지식을 체계적으로 이해하고 설명할 수 있다.
HRD의 효과적 실행을 위한 방법을 기획, 설계, 개발, 운영, 평가 등의 프로세스에 따라 이해하고 실무에 적용할 수 있다.</t>
  </si>
  <si>
    <t>1. 채용
2. 근로시간
3. 임금관리
4. 취업규칙과 징계
5. 평가관리
6. 유지관리
7. 4대 보험
8. 근로관계의 합의해지와 기타인사업무
9. HRD의 입체적 이해
10. HRD 담당자와 성인학습의 특징
11. 역량과 역량 모델링의 이해
12. HRD 전략과 교육체계 수립
13. 교육과정 개발
14. 교육성과 평가
15. HRD 수요자를 매혹하는 방법
16. HRD 성공을 위해 필요한 세 가지</t>
    <phoneticPr fontId="5" type="noConversion"/>
  </si>
  <si>
    <t>장제욱, 이원성</t>
    <phoneticPr fontId="5" type="noConversion"/>
  </si>
  <si>
    <t>http://guest.thermp.co.kr:8080/core_plus/04/guest.html</t>
  </si>
  <si>
    <t>02020201</t>
    <phoneticPr fontId="5" type="noConversion"/>
  </si>
  <si>
    <t>IT</t>
  </si>
  <si>
    <t>전사원이 알아야 할 랜섬웨어와 악성코드 예방법</t>
  </si>
  <si>
    <t>랜섬웨어와 악성코드로 인해서 개인과 기업의 피해가 증가하고 있다. 본 과정은 다양한 사이버 보안의 종류와 함께 랜섬웨어와 각종 악성코드에 대해 설명하고 그에 맞는 대응책을 제시하고 있다.</t>
  </si>
  <si>
    <t>정보 보안 관련 직종 종사자
정보 보안에 대한 지식을 높여 업무에 활용하려는 학습자</t>
  </si>
  <si>
    <t>다양한 사이버 보안의 종류에 대해 설명할 수 있다.
랜섬웨어와 악성코드와 대응법에 대해서 설명할 수 있다.</t>
  </si>
  <si>
    <t>1. 사이버 보안 들어가기
2. 사이버 보안의 종류-1
3. 사이버 보안의 종류-2
4. 사회공학을 이용한 사이버 범죄
5. 사이버 보안 프레임 워크 개념 및 종류
6. 시스템 계정 및 취약점 관리
7. 네트워크 개념 및 계층
8. 악성코드란 무엇인가?
9. 악성코드의 감염 사례 및 대응 방법
10. 컴퓨터 바이러스 알아보기
11. 트로이 목마 알아보기
12. 웜 알아보기
13. 해킹 알아보기
14. 방화벽 알아보기
15. 침입탐지시스템 알아보기
16. 정보보호기술 기본지식
17. DoS와 DDoS 알아보기
18. 지능형 지속 공격(APT) 알아보기
19. 랜섬웨어의 이해
20. 랜섬웨어 침해사례 및 대응방안 이해</t>
  </si>
  <si>
    <t>장주현</t>
    <phoneticPr fontId="5" type="noConversion"/>
  </si>
  <si>
    <t>http://guest.thermp.co.kr:8080/hrd_ct/ransom/guest.html</t>
  </si>
  <si>
    <t>A</t>
    <phoneticPr fontId="5" type="noConversion"/>
  </si>
  <si>
    <t>20010601</t>
    <phoneticPr fontId="5" type="noConversion"/>
  </si>
  <si>
    <t>알아두면 쓸모 있는 신비한 사이버보안</t>
  </si>
  <si>
    <t>랜섬웨어와 악성 코드는 많은 기업과 개인들에게 큰 문제로 대두되었다. 본 과정은 랜섬웨어와 악성코드에 의해 피해를 입기 전에 어떻게 예방을 할 수 있는지를 자세히 제시하고 그것을 학습자의 실생활과 업무에 활용할 수 있는 방향을 알려준다.</t>
  </si>
  <si>
    <t>기업의 정보보안 담당자
온라인 접속을 필수로 하는 모든 근로자</t>
    <phoneticPr fontId="5" type="noConversion"/>
  </si>
  <si>
    <t>랜섬웨어와 악성코드에 대해 이해하고 설명할 수 있다.
디지털 증거와 디지털 포렌식에 대해 설명할 수 있다.
랜섬웨어와 악성코드 분석의 환경과 도구에 대해 이해할 수 있고 대응 하는 방법을 설명할 수 있다.</t>
    <phoneticPr fontId="5" type="noConversion"/>
  </si>
  <si>
    <t>1. 정보보호 거버넌스 구현
2. 정보보호정책기획
3. 보안위험관리 1
4. 보안위험관리 2
5. 정보 보호 계획수립
6. 네트워크보안운영 1
7. 네트워크보안운영 2
8. 시스템보안운영 1
9. 시스템보안운영 2
10. 관리보안운영
11. 랜섬웨어 1
12. 랜섬웨어 2
13. 악성코드 1
14. 악성코드 2
15. 디도스 1
16. 디도스 2
17. 4차 산업혁명과 사이버 보안 1
18. 4차 산업혁명과 사이버 보안 2
19. 4차 산업혁명과 사이버 보안 3
20. 4차 산업혁명과 사이버 보안 4</t>
    <phoneticPr fontId="5" type="noConversion"/>
  </si>
  <si>
    <t>이송</t>
  </si>
  <si>
    <t>http://guest.thermp.co.kr:8080/hrd_ct/CyberSecurity/guest.html</t>
    <phoneticPr fontId="5" type="noConversion"/>
  </si>
  <si>
    <t>해킹과 침투의 시대, 보안을 배우다</t>
  </si>
  <si>
    <t>현대 시대를 살아가면서 가장 중요한 것은 바로 정보이다. 어떤 정보를 가지고 있는지도 중요하지만 그 정보를 어떻게 지키는지의 보안에 대한 관심도 매우 높다.
본 과정은 정보보안의 개념과 시스템 보안, 네트워크 보안 등의 기초적인 내용부터 전자 상거래, 모바일, 보안 정책까지 넓은 범위의 정보보안에 대해 알기 쉽게 다루고 있다.</t>
  </si>
  <si>
    <t>정보 보안 관련 직종 종사자
정보 보안에 대한 지식을 높여 업무에 활용하려는 자</t>
    <phoneticPr fontId="5" type="noConversion"/>
  </si>
  <si>
    <t>정보보안 전반에 대해 이해하고 설명할 수 있다.
정보보안 관리의 다양한 요소를 이해하고 정보보안 체계를 설계할 수 있다.
해킹 위험 요소를 파악하고 기본적인 대응을 할 수 있다.</t>
    <phoneticPr fontId="5" type="noConversion"/>
  </si>
  <si>
    <t>1. 정보 보안 들어가기
2. 정보 보안 및 시스템의 이해
3. 시스템 보안-1
4. 시스템 보안-2
5. 시스템 보안-3
6. 네트워크 이해
7. 네트워크 보안-1
8. 네트워크 보안-2
9. 웹의 개요 및 웹 해킹 이해
10. 웹 취약점 이해
11. 시스템과 프로그램
12. 코드 보안
13. 악성코드-1
14. 악성코드-2
15. 모바일과 IoT 보안
16. 암호의 이해-1
17. 암호의 이해-2
18. 전자상거래 보안-1
19. 전자상거래 보안-2
20. 전자상거래 보안-3
21. 가상화폐
22. 보안 시스템-1
23. 보안 시스템-2
24. 보안 솔루션
25. 침해 대응과 증거수집
26. 포렌식 이해
27. 사이버 범죄 이해
28. 정보 보안 거버넌스 및 내부 통제
29. 보안 프레임워크
30. 보안 정책 및 접근 제어 모델</t>
    <phoneticPr fontId="5" type="noConversion"/>
  </si>
  <si>
    <t>http://guest.thermp.co.kr:8080/hrd_ct/hacking/01/01.html</t>
  </si>
  <si>
    <t>직무</t>
    <phoneticPr fontId="5" type="noConversion"/>
  </si>
  <si>
    <t>[파워포인트 2013] 비즈니스 파워포인트 Basic</t>
  </si>
  <si>
    <t>MS Office 2013의 업그레이드 된 파워포인트의 기능을 알아보고, 효과적인 비즈니스 커뮤니케이션을 위한 활용 방법을 제시합니다. 이를 통해 파워포인트의 활용도를 획기적으로 업그레이드 하여 업무 효율을 증진시킬 수 있으며, 정보 전달 효율이 높은 프레젠테이션 문서 작성도 가능합니다.</t>
  </si>
  <si>
    <t xml:space="preserve">1. 파워포인트 2013을 기본부터 활용까지 배우고 싶은 초급 사용자 2. 실무적인 사례를 통해 파워포인트 업무의 효율을 향상하고 싶은 초급 사용자 3. 2003, 2007, 2010에서 2013으로의 마이그레이션 교육이 필요한 초급 사용자 </t>
  </si>
  <si>
    <t xml:space="preserve">1. 업그레이드 된 파워포인트 2013의 기능을 확인하고, 실제 프로그램 사용 시 활용할 수 있다.
2. 파워포인트 매뉴얼을 체계적으로 익혀서 활용할 수 있다.
3. 빠른 메뉴 사용 방법과 다양한 기능단축키를 사용하여 업무 시간을 단축할 수 있다. </t>
  </si>
  <si>
    <t>1. 파워포인트2013 시작하기
2. 파워포인트의 새로운 특징
3. 텍스트 작성하기
4. 선 그리기
5. 도형 만들기
6. 정렬 맞추기
7. 표 만들기
8. 이미지 편집하기
9. 스마트아트 적용하기
10. 차트 만들기
11. 그래프 만들기
12. 멀티미디어 삽입하기
13. 애니메이션 적용하기
14. 저장과 복구 기능 알아보기
15. 인쇄하기
16. 슬라이드쇼 제어하기</t>
  </si>
  <si>
    <t>석우성
(한국프리젠테이션센터 교육팀)</t>
  </si>
  <si>
    <t>http://guest.thermp.co.kr:8080/html5/kpcice/10/guest.html</t>
  </si>
  <si>
    <t>[엑셀 2013] 비즈니스 엑셀 Basic</t>
  </si>
  <si>
    <t>비즈니스 활용의 핵심도구인 엑셀(Excel) 을 활용하여 업무의 효율성을 증진시키고, 차별화된 서식 제작을 가능하도록 함으로써 탁월한 비즈니스 스킬을 제공하고자 합니다. 이에 단순한 수식 중심의 엑셀활용에 그치는 것이 아니라 업무상 필요한 서식을 쉽고, 전문적이고, 효율적으로 산출해 낼 수 있는 방법을 학습합니다.</t>
  </si>
  <si>
    <t xml:space="preserve">1. 엑셀 2013을 기본부터 활용까지 배우고 싶은 초급 사용자 2. 실무적인 사례를 통해 엑셀 업무의 효율을 향상하고 싶은 초급 사용자 3. 2003, 2007, 2010에서 2013으로의 마이그레이션 교육이 필요한 초급 사용자 </t>
  </si>
  <si>
    <t>1. 업그레이드 된 엑셀 2013의 기능들을 체계적으로 익혀서 활용할 수 있다.
2. 업무와 연관성이 있는 실무 사례를 활용하여 업무의 효율을 높일 수 있다.
3. 엑셀의 자동화 툴들을 이용하여 데이터 관리를 효율적으로 활용할 수 있다.</t>
  </si>
  <si>
    <t>1. 엑셀2013 시작하기
2. 셀 범위 조정하기
3. 워크시트 편집하기
4. 다양한 데이터 입력하기
5. 데이터 유효성 검사 설정하기
6. 셀 스타일 적용하기
7. 표시형식 서식 지정하기
8. 다양한 형태의 조건부 서식 지정하기
9. 문서 정렬 설정하기
10. 인쇄 레이아웃 설정하기
11. 기본 수식 작성하기
12. 수식 계산하기
13. 통계 함수 활용하기
14. 조건 찾기 및 함수 계산하기
15. 차트와 레이아웃 활용하기
16. 데이터 관리하고 추출하기</t>
  </si>
  <si>
    <t>이연란
(숭실대학교 강사)</t>
  </si>
  <si>
    <t>http://guest.thermp.co.kr:8080/html5/kpcice/09/guest.html</t>
  </si>
  <si>
    <t>직장인의 자격 파워포인트2010</t>
  </si>
  <si>
    <t>파워포인트 2010의 자체 비디오 편집이나 향상된 그림 효과, 작업에서 시간과 공간의 제약을 줄이는 막강한 기능들을 이용하여 프레젠테이션을 위한 진정한 토탈 솔루션을 사용할 수 있도록 하는 과정
프레젠테이션을 위한 실제 슬라이드 작성을 위해 슬라이드의 핵심적인 내용을 간결하게 구성함
청중이 집중하고, 발표자와 소통할 수 있도록 도와주는 모든 개체의 기능과 디자인에 대해 설명함
파워포인트2010 프로그램을 편리하게 사용할 수 있도록 TIP 설명을 포함함</t>
    <phoneticPr fontId="5" type="noConversion"/>
  </si>
  <si>
    <t>파워포인트를 이용하여 업무 효율을 단기간에 높이고 싶은 학습자
파워포인트를 이용하여 효과적인 프레젠테이션 문서를 작성하고자 하는 학습자
파워포인트에 관심 있고 파워포인트의 효율성과 다양한 기능을 들어본 학습자</t>
    <phoneticPr fontId="5" type="noConversion"/>
  </si>
  <si>
    <t>프레젠테이션에 손쉽게 디자인을 적용하여, 청중의 시선을 잡을 수 있다.
발표할 키워드의 내용에 맞는 개체를 활용하여 청중에게 어필할 수 있다.
다양한 프레젠테이션의 방법을 이용하여 발표자의 의사를 전달 할 수 있다.</t>
    <phoneticPr fontId="5" type="noConversion"/>
  </si>
  <si>
    <t xml:space="preserve">1. 새로운 파워포인트 2010과 첫만남 
2. 파워포인트 기본, 슬라이드 다루기 
3. 테마를 이용하여 고급 프레젠테이션 만들기 
4. 슬라이드에 텍스트를  삽입하자 
5. 글머리 기호로 텍스트의 수준을 높이자 
6. 지루한 텍스트 슬라이드는 그만, 텍스트 서식 적용하기 
7. 슬라이드의 지루함을 달래줄 도형 삽입 
8. 슬라이드에 날개를 달자! SmartArt 
9. 데이터의 흐름을 한눈에 표현하는 차트 슬라이드 만들기 
10. 일목요연한 데이터를 표 슬라이드 만들기 
11. 그림과 클립아트로 디테일한 슬라이드 만들기 
12. 멀티미디어 개체를 활용한 슬라이드 만들기 
13. 청중의 시선을 잡는 화려한 애니메이션 적용하기 
14. 나만의 프레젠테이션을 위한 다양한 슬라이드 쇼 
15. 슬라이드 마스터로 나만의 프레젠테이션 다루기 
16. 프레젠테이션의 철저한 준비! 
17. 파워포인트에서 외부파일 공유하기 
18. 파워포인트의 유용한 기능들 
19. 기본적인 열거형 슬라이드 만들기 
20. 기본적인 교차형 슬라이드 만들기 </t>
    <phoneticPr fontId="5" type="noConversion"/>
  </si>
  <si>
    <t>김성민, 윤소영(한국기술교육대학, 정보통신공학)</t>
    <phoneticPr fontId="5" type="noConversion"/>
  </si>
  <si>
    <t>http://oproject3.caics.co.kr/WebContents/00_ICS_PROJECT/contentsList/23/01/01_01.htm</t>
  </si>
  <si>
    <t>직장인의 자격 워드 2010</t>
  </si>
  <si>
    <t>MS-word 2010의 구성을 살펴보고, 문서 작성에 필요한 변환 및 편집등을 통해실제 업무에 활용할 수 있는 문서를 작성할 수 있다.</t>
  </si>
  <si>
    <t>워드 문서를 작성을 필요로 하는 모든 사람</t>
  </si>
  <si>
    <t>스타일 및 단락, 문장, 구역 등의 개념을 확실하게 이해하여 서식 수정이 편리한 문서를 작성할 수 있다. 
그림, 워드아트, 표, 차트, 도형 등 다양한 개체를 삽입하여 보기 좋은 레이아웃의 문서를 작성할 수 있다.
목차, 색인, 참조, 각주/미주 등을 이용한 참조가 편한 문서를 작성할 수 있다.
서식 파일, 필드 삽입, 편지 병합 기능 등을 이용한 자동화 문서를 작성할 수 있다</t>
  </si>
  <si>
    <t>0. 오리엔테이션
1. 워드 2010과의 첫 만남
2. 워드 문서 입력부터 시작하자
3. 텍스트의 변신은 무죄!
4. 단락 이해 및 단락 서식 지정
5. 글머리기호와 번호 매기기로 깔끔한 번호 관리
6. 긴 문서 작업에 유용한 기능+인쇄하기
7. 한 눈에 쏘~옥 들어오는 데이터 만들기
8. 표의 고급 편집 기능 활용하기
9. 텍스트만으로는 아쉽다면!?
10. 텍스트, 폼나게 사용하는 방법
11. 스타일 기능, 잦은 서식 변경의 두려움을 없애다.
12. 표지와 각주 넣어 편리한 문서로 탄생하기!
13. 스크롤NO! 링크 기능으로 편하게 이동해요!
14. 색인 넣고 목차 만들기
15. 내 문서는 내가 지켜요!
16. 컨트롤을 사용한 서식 파일 작성하기
17. 서식 파일과 변경 검토
18. 편지 병합으로 빠르고 쉬운 고객관리하기
19. 차트 작성은 엑셀에 맡기는 게 비책!
20. MS OFFICE 제품 100% 활용법!</t>
  </si>
  <si>
    <t>윤소영(한국기술교육대학, 정보통신공학)</t>
  </si>
  <si>
    <t>http://oproject3.caics.co.kr/WebContents/00_ICS_PROJECT/contentsList/24/01/01_01.htm</t>
  </si>
  <si>
    <t>직장인의 자격 엑셀2010</t>
  </si>
  <si>
    <t>엑셀 2010 버전을 이용하여 수치를 자동으로 계산하고 데이터를 이용해 분석, 통계에 필요한 자료를 작성할 수 있도록 하는 과정
풍부한 예제와 실제 업무에 필요한 다양한 핵심 기능으로 구성되어 초보자도 쉽게 이해할 수 있음
엑셀 사용 중 겪을 수 있는 오류 상황을 대비할 수 있도록 오류 상황 설명을 포함함</t>
  </si>
  <si>
    <t>엑셀을 이용하여 업무 효율을 단기간에 높이고 싶은 학습자
엑셀의 다양한 함수와 기능을 빠르게 학습하고 싶은 학습자
엑셀에 관심 있고 엑셀의 효율성과 다양한 기능을 들어본 학습자</t>
  </si>
  <si>
    <t>많은 데이터를 필요한 형태로 요약, 분류하고, 분석하여 업무 효율을 높일 수 있다.
반복되는 계산 작업을 자동으로 정확하게 처리할 수 있어, 업무 능률을 높일 수 있다.
MS-Excel 2010의 다양한 기능을 이용하여 엑셀 문서를 보다 효율적으로 작성할 수 있다.</t>
  </si>
  <si>
    <t xml:space="preserve">1. 엑셀2010과의 첫 만남 
2. 엑셀의 기본이 되는 워크시트, 행, 열, 셀 작업 정복하기 
3. 엑셀은 문서 작성이 힘들다? 데이터 입력! 
4. 보기 편한 자료 만들기 셀 서식 지정! 
5. 종이 절약을 위한 시트(Sheet) 인쇄 방법 
6. 가장 간단한 계산식으로 워밍업, 수식과 연산자! 
7. 셀 주소를 잘 알면 엑셀이 보인다! 참조 지정 
8. 함수! 넌 누구냐? 함수의 정체 밝히기 
9. 함수의 대표선수, 수학/통계 함수 
10. 시간/날짜 함수로 기초 잡기 
11. 함수 이용하여 문자 데이터 요리, 문자열 함수 
12. 간단한 조건식으로 함수 논리력 쌓기, 조건/논리 함수 
13. 엑셀의 핵심 함수들 납시오~!VLOOKUP등 
14. 셀과 관계된 특별한 기능 모음, 메모 및 사용자 지정 
15. 병합, 열 너비 조정의 복잡함 탈출, 복사/붙여넣기 100% 활용 
16. 복잡한 글씨는 NO! 한눈에 쏘옥 들어오는 자료 만들기, 차트! 
17. 조건을 이용하여 자동으로 셀에 서식 입히기, 조건부 서식! 
18. 원하는 데이터만 쏘~옥 빼서 보기, 필터! 
19. 빠른 판단과 분석을 위한 필수 항목, 정렬! 그룹별 통계자료 작성 부분합! 
20. 효율적인 데이터 요약, 분류법! 피벗 테이블! </t>
  </si>
  <si>
    <t>http://oproject3.caics.co.kr/WebContents/00_ICS_PROJECT/contentsList/22/01/01_01.htm</t>
  </si>
  <si>
    <t>파워포인트, 어렵지 않아요! (파워포인트2013)</t>
  </si>
  <si>
    <t>본 과정은 파워포인트를 처음 접하는 입문 수준부터 활용까지 한 번에 학습이 가능하도록 사례를 중심으로 구성하였습니다.</t>
  </si>
  <si>
    <t>학생, 교사 및 일반인</t>
  </si>
  <si>
    <t>PowerPoint 2013의 기본기능에서 고급기능까지를 습득하여 현업에 필요한 다양한 문서작성 업무를 수행할수 있다.
표와 차트, 도형을 활용하여 한 눈에 파악할 수 있는 문서를 작성할 수 있다.
애니메이션 기능과 멀티미디어를 활용하여 설득력 있는 PT자료를 작성할 수 있다.</t>
  </si>
  <si>
    <t xml:space="preserve">1. 파워포인트의 기능 및 메뉴 구성 
2. 슬라이드에 텍스트 입력하기 
3. 슬라이드에 도형 넣기 
4. 원하는 도형 직접 만들기 
5. 표와 이미지로 슬라이드 정리하기 
6. 차트를 활용해 슬라이드 꾸미기 
7. 스마트아트로 도해 만들기 
8. 미디어를 활용한 슬라이드 꾸미기 
9. 애니메이션 효과를 활용한 역동적 슬라이드 구성하기 
10. 슬라이드 쇼 기능과 인쇄하기 
11. 눈에 띄는 프레젠테이션을 위한 디자인 원리 
12. 슬라이드 마스터를 이용한 레이아웃 제작하기 
13. 이미지와 도형을 이용한 프로필 제작하기 
14. 도형 병합 기능 활용과 목차 제작하기 
15. 픽토그래픽을 활용한 슬라이드 꾸미기 
16. 기획 및 제안서 제작의 기초와 표지디자인 
17. 목차디자인 
18. 도형을 이용한 본문 제작 
19. 표를 활용한 실행계획 제작 
20. 인포그래픽 </t>
  </si>
  <si>
    <t>김영규</t>
  </si>
  <si>
    <t>http://guest.thermp.co.kr:8080/eduf_ppt/guest.html</t>
  </si>
  <si>
    <t>주목받는 발표를 위한 포토샵CS5+파워포인트2010</t>
  </si>
  <si>
    <t>일반 기업 및 관공서 등 전부분에서 광범위하게 쓰이고 있는 프리젠이테이션을 포토샵과 파워포인트를 이용하여 보다 효율적이고 효과적으로 구현할수 있으며, 예제와 팁을 통해 실무상에 필요한 다이나믹하고 세련된 각종 프리젠테이션 기법 등을 함께 공유함. 
아울러 실무에서 많이 사용되고 있는 포토샵과 파워포인트를 사용함에 있어 꼭 필요한 주요 기능 등을 보고 따라하며, 학습하여 실무에 바로 적용 및 활용 할 수 있도록 개발됨.</t>
  </si>
  <si>
    <t>보다 효과적인 프리젠테이션을 구현하고자 하는 홍보 및 마케팅/각종 기획서/제안서/보고서/ 등을 담당하는 실무자.
포토샵CS5와 파워포인트2010의 주요 기능과  핵심 기법을 활용 하고자 하는 임직원</t>
  </si>
  <si>
    <t>포토샵cs5와 파워포인트2010의 기본기능 및 새로운 기능 들을 이해하고 활용할 수 있습니다.
각종 보고서, 소개서,제안서 등 실무에서 필요한 핵심기능과 활용 기법 등을 사용하여, 필요한 발표 자료를 만들 수 있습니다.
포토샵cs5 + 파워포인트2010의 시너지 효과를 통해 보다 다이나믹 하고 효과적인 프리젠테이션을 구현할 수 있습니다.</t>
  </si>
  <si>
    <t>1.  눈에 띄는 회사 소개서 만들기
2.  한눈에 보이는 회사 소개서 만들기
3.  업무 보고서 만들기
4.  전략 보고서 만들기
5.  판매현황 보고서 만들기
6.  경영계획 보고서 만들기
7.  실적 보고서 만들기
8.  수요예측 보고서 만들기
9.  성과 보고서 만들기
10.  사내 교육과정 보고서 만들기
11.  상품 제안서 만들기
12.  제품소개서 만들기
13.  사업안내 보고서 만들기
14.  신제품소개 컨퍼런스용 프리젠테이션 만들기
15.  초청행사 안내서 만들기
16.  박람회 유치제안서 만들기
17.  교육과정 업무보고서 만들기
18.  버스정보서비스 홍보 프리젠테이션 만들기
19.  스포츠 기업 홍보 프리젠테이션 만들기
20.  연구 보고서 만들기
21.  대학교 입학설명회 프리젠테이션 만들기
22.  출판기념회 프리젠테이션 만들기
23.  인권에 대한 교육용 프리젠테이션 만들기
24.  황사안내 강의용 프리젠테이션 만들기
25.  골프 교육용 프리젠테이션 만들기</t>
  </si>
  <si>
    <t>김유화((주) 온컴퍼니 )</t>
  </si>
  <si>
    <t>http://www.anicampus.com/sample/pspt/start.html</t>
  </si>
  <si>
    <t>쉽게 가자! 윈도우 10</t>
  </si>
  <si>
    <t>새로운 PC 및 OS 업그레이드 시점에 꼭 필요한 전사적 교육 프로그램 – 이해하기 쉬운 윈도우 10 교육 과정!
윈도우 10의 핵심기능을 12차시 강좌로 체계적으로 구성하여, 윈도우 10의 설치 부터 새로운 기능과 활용 방법까지 다양한 내용의 이론학습과 실습강의를 제공합니다.
개선된 UI의 윈도우10 에 대한 괴리감을 없애고 기존에 제공하지 않던 새로운 기능들과 편리성을 활용하여 업무의 효율성을 높일 수 있는 “쉽게 가자! 윈도우 10” 과정을 경험해보세요.</t>
  </si>
  <si>
    <t>컴퓨터 OS를 윈도우 10으로 업그레이드하여 사용하는 임직원  
업무에서 보다 효율적으로 윈도우 10을 사용하고 싶은 실무자</t>
  </si>
  <si>
    <t>윈도우 10의 새롭고 편리한 기능들을 이해하고 활용할 수 있습니다.
윈도우 10의 기본 앱과 프로그램을 업무에 활용할 수 있습니다.
업무에 맞게 윈도우 10의 설정을 변경하고 문제를 해결할 수 있습니다.</t>
  </si>
  <si>
    <t>1. 처음 만나는 윈도우 10
2. 알림센터&amp;오피스 앱
3. 화면의 지배자, 검색의 끝판왕
4. 엣지 + 익스플로러
5. 업무 효율 + 기본 앱!
6. 업무 효율 + 보조프로그램
7. 윈도우 10 설정 정복 (1)
8. 윈도우 10 설정 정복 (2)
9. 윈도우 10 멀티미디어 기능
10. 윈도우 10 문제 해결</t>
  </si>
  <si>
    <t>김재열(애니캠퍼스)</t>
  </si>
  <si>
    <t>http://www.anicampus.com/sample/w10/start.html</t>
  </si>
  <si>
    <t>02020302</t>
    <phoneticPr fontId="5" type="noConversion"/>
  </si>
  <si>
    <t>[오단기 파워포인트 2013] 핵심스킬 완전정복</t>
    <phoneticPr fontId="5" type="noConversion"/>
  </si>
  <si>
    <t>파워포인트2013은 업무에 유용한 많은 기능을 제공합니다. 하지만 그 많은 기능을 제대로 알기도 어렵고 업무에서 사용하기도 쉽지 않습니다. 본 과정은 업무에서 자주 사용하는 핵심 꿀팁에서 슬라이드 디자인과 PT 연출까지 단기간에 습득할 수 있도록 구성하였습니다. 빠르게 배우고 바로 적용하여 업무 효율을 높이고 파워포인트 고수로 거듭날 수 있습니다.</t>
  </si>
  <si>
    <t>파워포인트를 쉽게 활용하여 효율적으로 슬라이드를 디자인하려는 전 임직원
비주얼 효과가 높은 슬라이드 디자인 역량을 필요로 하는 전 임직원</t>
  </si>
  <si>
    <t>파워포인트2013의 편리한 기능을 단기간에 습득하고 업무를 효율적으로 처리할 수 있다.
파워포인트의 다양한 기능을 활용하여 설득력 있고 정확한 실무 문서를 작성할 수 있다.
파워포인트 문서 기획부터 본문 슬라이드까지 완성도가 높은 슬라이드 디자인을 할 수 있다.
슬라이드 마스터부터 표지, 본문, 영상 연출 등을 통해 생동감이 넘치는 슬라이드 연출을 할 수 있다.</t>
  </si>
  <si>
    <t>1. 몸풀기: 쉽고 빠른 문서작성, 온라인 테마
2. 1일차: 감각 있는 문서의 핵심, 도형 배치와 편집
3. 2일차: 메시지의 시각화, 인포그래픽 기초
4. 3일차: 전문 디자이너처럼, 인포그래픽 연출
5. 4일차: 문서의 설득력을 높이는, 타이포그래피
6. 5일차: 슬라이드 비주얼을 살리는, 이미지 구성
7. 6일차: 포토샵 없이 간단하게, 이미지 편집
8. 7일차: 보기 좋은 슬라이드의 완성, 표 디자인
9. 몸풀기: 파워포인트 문서 기획의 시작, 그리드
10. 1일차: 세련된 문서의 핵심 키, 컬러 아이덴티티
11. 2일차: 밋밋한 슬라이드의 변신, 도형 디자인
12. 3일차: 데이터 자료에 임팩트를 더하는, 차트 디자인(1)
13. 4일차: 도형으로 간단하면서도 멋지게, 차트 디자인(2)
14. 5일차: 슬라이드에 생동감을 더하는, 애니메이션 구성
15. 6일차: 시선을 사로잡는 화면 전환, 모션그래픽 기법
16. 7일차: 손쉽게 분위기를 바꾸는, 미디어 삽입과 활용
17. 몸풀기: 실전 PT의 시작, 슬라이드 마스터
18. 1일차: 청중의 시선을 사로잡는, 표지 슬라이드
19. 2일차: 핵심을 살리는 슬라이드의 재구성, 본문 슬라이드
20. 3일차: 감각적인 메시지 시각화, 이미지 자료 활용
21. 4일차: 고수들의 화면 연출, 트랜지션과 애니메이션 테크닉
22. 5일차: 실전에서 프로처럼 보이는, 동영상 구성과 영상 연출
23. 6일차: 전문가 사례로 보는, 기업PT 따라하기
24. 7일차: 실력을 보여주는 결정적 마무리, 환경연출</t>
  </si>
  <si>
    <t>이법주</t>
  </si>
  <si>
    <t>http://guest.thermp.co.kr:8080/contents16/odangi_ppt_all/guest.html</t>
  </si>
  <si>
    <t>파워포인트 2013 무작정 따라하기</t>
    <phoneticPr fontId="5" type="noConversion"/>
  </si>
  <si>
    <t>길벗</t>
    <phoneticPr fontId="5" type="noConversion"/>
  </si>
  <si>
    <t>이승일, 이종욱, 이법주</t>
    <phoneticPr fontId="5" type="noConversion"/>
  </si>
  <si>
    <t>9788966187089</t>
    <phoneticPr fontId="5" type="noConversion"/>
  </si>
  <si>
    <t>[오단기 워드 2013] 핵심스킬 완전정복</t>
    <phoneticPr fontId="5" type="noConversion"/>
  </si>
  <si>
    <t>워드 2013은 업무에 유용한 많은 기능을 제공합니다. 하지만 그 많은 기능을 제대로 알기도 어렵고 업무에서 사용하기도 쉽지 않습니다. 본 과정은 업무에서 자주 사용하는 핵심 꿀팁과 실전 문서의 작성 수준을 높이는 스킬을 단기간에 습득할 수 있도록 구성하였습니다. 빠르게 배우고 바로 적용하여 업무 효율을 높이고 워드의 고수로 거듭날 수 있습니다.</t>
  </si>
  <si>
    <t>워드를 쉽게 활용하여 업무를 효율적으로 처리하려는 전 임직원
실무 문서 작성에서 워드 활용 능력을 필요로 하는 전 임직원</t>
  </si>
  <si>
    <t>워드2013의 편리한 기능을 단기간에 습득하고 업무를 효율적으로 처리할 수 있다.
워드의 다양한 기능을 활용하여 설득력 있고 정확한 실무 문서를 작성할 수 있다.
실전 문서 작성을 위한 워드 활용법을 학습하고 일목요연한 보고서를 완성할 수 있다.</t>
  </si>
  <si>
    <t>1. 몸풀기: 워드의 시작, 문서 페이지 디자인하기
2. 1일차: 단락 한번에 정리하기, 단락 서식
3. 2일차: 다양한 방식으로 글꼴 표현하기, 글꼴 서식
4. 3일차: 내용을 구조화하는, 다단계 번호와 글머리 기호
5. 4일차: 서식 변경을 간단하게, 스타일
6. 5일차: 시간을 절약하는 고급 편집 기술Ⅰ
7. 6일차: 시간을 절약하는 고급 편집 기술Ⅱ
8. 7일차: 두 번 작업이 필요 없는, 저장과 인쇄
9. 몸풀기: 문서 디자인 콘셉트 정하기, 테마 구성
10. 1일차: 제목과 목차 디자인 정하기, 스타일
11. 2일차: 반복 작업을 피하는, 구역 나누기
12. 3일차: 보고서의 얼굴, 표지 만들기
13. 4일차: 제목 업그레이드 하기, 텍스트 디자인
14. 5일차: 깔끔한 비즈니스 문서의 비결, 표
15. 6일차: 비주얼한 문서 작성, 도형 및 스마트아트
16. 7일차: 속도를 높이는 보고서 재사용, 블록 관리</t>
  </si>
  <si>
    <t>박혜정</t>
  </si>
  <si>
    <t>http://guest.thermp.co.kr:8080/contents16/odangi_word_all/guest.html</t>
  </si>
  <si>
    <t>워드 2013 더 쉽게 배우기</t>
    <phoneticPr fontId="5" type="noConversion"/>
  </si>
  <si>
    <t>영진닷컴</t>
    <phoneticPr fontId="5" type="noConversion"/>
  </si>
  <si>
    <t>박혜정</t>
    <phoneticPr fontId="5" type="noConversion"/>
  </si>
  <si>
    <t>9788931446227</t>
    <phoneticPr fontId="5" type="noConversion"/>
  </si>
  <si>
    <t>[오단기 엑셀 2013] 핵심스킬 완전정복</t>
    <phoneticPr fontId="5" type="noConversion"/>
  </si>
  <si>
    <t>엑셀 2013은 업무에 유용한 많은 기능을 제공합니다. 하지만 그 많은 기능을 제대로 알기도 어렵고 업무에서 사용하기도 쉽지 않습니다. 본 과정은 업무에서 자주 사용하는 핵심 꿀팁에서 데이터 정리, 데이터 시각화, 데이터 분석 등을 단기간에 습득할 수 있도록 구성하였습니다. 빠르게 배우고 바로 적용하여 업무 효율을 높이고 엑셀의 고수로 거듭날 수 있습니다</t>
  </si>
  <si>
    <t>엑셀을 쉽게 활용하여 효율적으로 데이터를 정리하려는 전 임직원
용도에 맞는 데이터 보고서 작성 능력이 필요한 전 임직원</t>
  </si>
  <si>
    <t>엑셀2013의 편리한 기능을 단기간에 습득하고 업무를 효율적으로 처리할 수 있다.
엑셀의 다양한 기능을 활용하여 설득력 있고 정확한 실무 문서를 작성할 수 있다.
 데이터를 용도에 맞게 정리하고 간단하게 데이터 보고서를 작성할 수 있다.
편집된 데이터를 활용하여 용도와 목적에 맞게 차트를 선택하고 쉽게 작성할 수 있다.
경영기획 및 미래 예측을 위한 고급 필터, Z차트, ABC분석 등을 활용할 수 있다.</t>
  </si>
  <si>
    <t>1. 몸풀기: 보기 좋고 편하게, 엑셀 환경설정
2. 1일차: 속도가 퇴근을 좌우한다, 조합키와 단축키
3. 2일차: 자주 사용하지만 잘 모르는, 연산자와 참조
4. 3일차: 하수와 고수의 갈림길, 표 기능 활용
5. 4일차: 전문가처럼 보이는 노하우, 틀 고정과 정렬
6. 5일차: 오류를 방지하는 편리한 기능, 유효성 검사
7. 6일차: 단숨에 익히는 필수 기능, 함수
8. 7일차: 프로 직장인의 데이터 활용
9.  몸풀기: 데이터 활용을 위한 함수 기초
10. 1일차: 보고서의 기본틀 만들기, 보고서 양식 작성
11. 2일차: 양이 많아도 가볍게, 빅데이터 분석
12. 3일차: 마우스로 간단하게, 각종 데이터 분석법
13. 4일차: 데이터 분석의 핵심 키, 피벗 테이블 활용
14. 5일차: 수작업을 확 줄이는, 찾기 함수 실전 응용
15. 6일차: 시간절약, 손쉬운 보고서 작성법
16. 7일차: 오류를 줄이는, 시스템 자료 변환하기
17. 몸풀기: 정보의 시각화 손쉽게 하기
18. 1일차: 수치를 보기 쉽게, 데이터 막대
19. 2일차: 간단하게 추이를 표현하는, 스파크라인
20. 3일차: 기준이 다른 데이터를 한 차트에, 이중축 차트
21. 4일차: 항목별 분포를 나타낼 때, 원형 차트
22. 5일차: 부분을 확대한 차트 안의 차트, 원형 대 원형 차트
23. 6일차: 일정 관리를 효과적으로, 간트 차트
24. 7일차: 복합 요소 분석을 위한, 조건부 차트와 방사형 차트
25. 몸풀기: 원하는 정보만 골라내는 데이터 필터링
26. 1일차: 빅데이터를 한번에, 조건별 필터 활용
27. 2일차: 함수로 더욱 강력하게, 고급 필터
28. 3일차: 매출 추이 분석을 쉽게, Z 차트 분석
29. 4일차: 매출 기여도를 한눈에 보여주는, ABC 분석
30. 5일차: 조건을 만족하는 값 찾기, 목표값 찾기와 해 찾기
31. 6일차: 데이터로 미래 예측하기, 손익분기점 차트와 마아코프 분석
32. 7일차: 데이터 분석 속도가 빨라지는 파워풀 활용 tip</t>
  </si>
  <si>
    <t>김철</t>
  </si>
  <si>
    <t>http://guest.thermp.co.kr:8080/contents16/odangi_excel_all/guest.html</t>
  </si>
  <si>
    <t>엑셀 2013 무작정 따라하기</t>
    <phoneticPr fontId="5" type="noConversion"/>
  </si>
  <si>
    <t>김철</t>
    <phoneticPr fontId="5" type="noConversion"/>
  </si>
  <si>
    <t>9791187345978</t>
    <phoneticPr fontId="5" type="noConversion"/>
  </si>
  <si>
    <t>[오단기 2013] 핵심 꿀팁 올인원편_엑셀/파워포인트/워드를 한방에!</t>
  </si>
  <si>
    <t xml:space="preserve">오피스 초급자를 위한 엑셀, 파워포인트, 워드의 핵심 꿀팁! 자주 사용하는 오피스 프로그램의 편리한 기능을 단기간에 습득하여 업무에 적용할 수 있다. 본 과정의 학습을 통해 오피스 전반에 걸친 숙련도를 끌어올리고 업무를 효율적으로 처리할 수 있다. </t>
  </si>
  <si>
    <t xml:space="preserve">엑셀, 파워포인트, 워드 프로그램의 활용 역량을 한번에 끌어올리려는 전 임직원
실무 문서 작성에서 엑셀, 파워포인트, 워드 활용 능력을 필요로 하는 전 임직원
</t>
  </si>
  <si>
    <t>엑셀, 파워포인트,워드 2013의 편리한 기능을 단기간에 습득하고 업무를 효율적으로 처리할 수 있다.
엑셀, 파워포인트, 워드의 다양한 기능을 활용하여 설득력 있고 정확한 실무 문서를 작성할 수 있다.</t>
  </si>
  <si>
    <t>1. 엑셀 몸풀기: 보기 좋고 편하게, 엑셀 환경설정 
2. 엑셀 1일차: 속도가 퇴근을 좌우한다, 조합키와 단축키 
3. 엑셀 2일차: 자주 사용하지만 잘 모르는, 연산자와 참조 
4. 엑셀 3일차: 하수와 고수의 갈림길, 표 기능 활용 
5. 엑셀 4일차: 전문가처럼 보이는 노하우, 틀 고정과 정렬 
6. 엑셀 5일차: 오류를 방지하는 편리한 기능, 유효성 검사 
7. 엑셀 6일차: 단숨에 익히는 필수 기능, 함수 
8. 엑셀 7일차: 프로 직장인의 데이터 활용
9. 파워포인트 몸풀기: 쉽고 빠른 문서작성, 온라인 테마
10. 파워포인트 1일차: 감각 있는 문서의 핵심, 도형 배치와 편집
11. 파워포인트 2일차: 메시지의 시각화, 인포그래픽 기초
12. 파워포인트 3일차: 전문 디자이너처럼, 인포그래픽 연출
13. 파워포인트 4일차: 문서의 설득력을 높이는, 타이포그래피 
14. 파워포인트 5일차: 슬라이드 비주얼을 살리는, 이미지 구성
15. 파워포인트 6일차: 포토샵 없이 간단하게, 이미지 편집
16. 파워포인트 7일차: 보기 좋은 슬라이드의 완성, 표 디자인
17. 워드 몸풀기: 워드의 시작, 문서 페이지 디자인하기
18. 워드 1일차: 단락 한번에 정리하기, 단락 서식
19. 워드 2일차: 다양한 방식으로 글꼴 표현하기, 글꼴 서식
20. 워드 3일차: 내용을 구조화하는, 다단계 번호와 글머리 기호
21. 워드 4일차: 서식 변경을 간단하게, 스타일
22. 워드 5일차: 시간을 절약하는 고급 편집 기술Ⅰ
23. 워드 6일차: 시간을 절약하는 고급 편집 기술Ⅱ
24. 워드 7일차: 두 번 작업이 필요 없는, 저장과 인쇄</t>
  </si>
  <si>
    <t>김철, 이법주, 박혜정</t>
  </si>
  <si>
    <t>http://guest.thermp.co.kr:8080/contents16/odangi_all/guest.html</t>
  </si>
  <si>
    <t xml:space="preserve">엑셀 &amp; 파워포인트 &amp; 워드 2013 무작정 따라하기 </t>
    <phoneticPr fontId="5" type="noConversion"/>
  </si>
  <si>
    <t>박미정, 박은진</t>
    <phoneticPr fontId="5" type="noConversion"/>
  </si>
  <si>
    <t>9788966186273</t>
    <phoneticPr fontId="5" type="noConversion"/>
  </si>
  <si>
    <t>[오단기 파워포인트 2013] 슬라이드 연출편_늘 보던 문서, 멋진 스토리가 되다!</t>
  </si>
  <si>
    <t xml:space="preserve">생동감이 넘치는 프레젠테이션을 위한 슬라이드 연출편! 슬라이드 연출을 위한 파워포인트의 편리한 기능을 단기간에 습득하고 업무에 적용할 수 있다. 본 과정의 학습을 통해 슬라이드 마스터부터 표지, 본문, 영상 연출 등 실전 PT를 위한 파워포인트 문서를 손쉽게 작성할 수 있다.  </t>
  </si>
  <si>
    <t>파워포인트를 쉽게 활용하여 효율적으로 슬라이드 연출을 하려는 전 임직원
생동감 있는 PT를 위한 슬라이드 연출 역량이 필요한 전 임직원</t>
  </si>
  <si>
    <t xml:space="preserve">파워포인트2013의 편리한 기능을 단기간에 습득하고 업무에서 효율적으로 슬라이드 연출을 위한 문서 작성을 할 수 있다. 
슬라이드 마스터부터 표지, 본문, 영상 연출 등을 통해 생동감이 넘치는 슬라이드 연출을 할 수 있다. </t>
  </si>
  <si>
    <t>1. 몸풀기: 실전 PT의 시작, 슬라이드 마스터
2. 1일차: 청중의 시선을 사로잡는, 표지 슬라이드
3. 2일차: 핵심을 살리는 슬라이드의 재구성, 본문 슬라이드
4. 3일차: 감각적인 메시지 시각화, 이미지 자료 활용
5. 4일차: 고수들의 화면 연출, 트랜지션과 애니메이션 테크닉
6. 5일차: 실전에서 프로처럼 보이는, 동영상 구성과 영상 연출
7. 6일차: 전문가 사례로 보는, 기업PT 따라하기
8. 7일차: 실력을 보여주는 결정적 마무리, 환경연출</t>
  </si>
  <si>
    <t xml:space="preserve">http://guest.thermp.co.kr:8080/contents16/odangi_ppt_sp/guest.html </t>
  </si>
  <si>
    <t>[오단기 파워포인트 2013] 슬라이드 디자인편_늘 보던 문서, 멋진 비주얼이 되다!</t>
  </si>
  <si>
    <t xml:space="preserve">전문가처럼 비주얼이 좋은 슬라이드를 만드는 슬라이드 디자인편! 슬라이드 디자인을 위한 파워포인트의 편리한 기능을 단기간에 습득하고 업무에 적용할 수 있다. 본 과정의 학습을 통해 슬라이드 기획에서부터 본문 디자인 등 전문가가 작업한 듯한 파워포인트 문서를 손쉽게 작성할 수 있다 </t>
  </si>
  <si>
    <t xml:space="preserve">파워포인트를 쉽게 활용하여 효율적으로 슬라이드를 디자인하려는 전 임직원
비주얼 효과가 높은 슬라이드 디자인 역량을 필요로 하는 전 임직원
</t>
  </si>
  <si>
    <t xml:space="preserve">파워포인트2013의 편리한 기능을 단기간에 습득하고 업무에서 효율적으로 파워포인트 문서를 디자인 할 수 있다. 
파워포인트 문서 기획부터 본문 슬라이드까지 완성도가 높은 슬라이드 디자인을 할 수 있다. </t>
  </si>
  <si>
    <t>1. 몸풀기: 파워포인트 문서 기획의 시작, 그리드
2. 1일차: 세련된 문서의 핵심 키, 컬러 아이덴티티
3. 2일차: 밋밋한 슬라이드의 변신, 도형 디자인
4. 3일차: 데이터 자료에 임팩트를 더하는, 차트 디자인(1)
5. 4일차: 도형으로 간단하면서도 멋지게, 차트 디자인(2)
6. 5일차: 슬라이드에 생동감을 더하는, 애니메이션 구성
7. 6일차: 시선을 사로잡는 화면 전환, 모션 그래픽 기법
8. 7일차: 손쉽게 분위기를 바꾸는, 미디어 삽입과 활용</t>
  </si>
  <si>
    <t>http://guest.thermp.co.kr:8080/contents16/odangi_ppt_sd/guest.html</t>
  </si>
  <si>
    <t>[오단기 파워포인트 2013] 핵심 꿀팁편_늘 보던 파워포인트, 멋진 날개를 달다!</t>
  </si>
  <si>
    <t>빠르게 배우고 바로 적용하는 파워포인트의 핵심 꿀팁! 파워포인트 2013의 편리한 기능을 단기간에 습득하여 업무에 적용할 수 있다. 본 과정의 학습을 통해 업무 효율을 높이고 파워포인트의 고수로 거듭날 수 있다.</t>
  </si>
  <si>
    <t>파워포인트를 쉽게 활용하여 업무를 효율적으로 처리하려는 전 임직원
실무 문서 작성에서 파워포인트 활용 능력을 필요로 하는 전 임직원</t>
  </si>
  <si>
    <t>파워포인트 2013의 편리한 기능을 단기간에 습득하고 업무를 효율적으로 처리할 수 있다.
파워포인트의 다양한 기능을 활용하여 설득력 있고 정확한 실무 문서를 작성할 수 있다.</t>
  </si>
  <si>
    <t>1. 몸풀기: 쉽고 빠른 문서작성, 온라인 테마
2. 1일차: 감각 있는 문서의 핵심, 도형 배치와 편집
3. 2일차: 메시지의 시각화, 인포그래픽 기초
4. 3일차: 전문 디자이너처럼, 인포그래픽 연출
5. 4일차: 문서의 설득력을 높이는, 타이포그래피
6. 5일차: 슬라이드 비주얼을 살리는, 이미지 구성
7. 6일차: 포토샵 없이 간단하게, 이미지 편집
8. 7일차: 보기 좋은 슬라이드의 완성, 표 디자인</t>
  </si>
  <si>
    <t>http://guest.thermp.co.kr:8080/contents16/odangi_ppt_hs/guest.html</t>
  </si>
  <si>
    <t>[오단기 워드 2013] 실전 문서편_늘 보던 자료, 멋진 보고서가 되다!</t>
    <phoneticPr fontId="5" type="noConversion"/>
  </si>
  <si>
    <t>재사용 가능한 업무 문서를 만드는 워드 실전 문서편! 보고서 작성 등 업무 문서를 작성을 위한 워드의 편리한 기능을 단기간에 습득하고 업무에 적용할 수 있다. 본 과정의 학습을 통해 워드 활용 스킬을 향상시켜 일목요연한 보고서를 빠르게 작성할 수 있다.</t>
  </si>
  <si>
    <t>워드를 쉽게 활용하여 효율적으로 업무 문서를 작성하려는 전 임직원
워드 활용을 통해 일목요연한 보고서를 완성하려는 전 임직원</t>
  </si>
  <si>
    <t>워드2013의 편리한 기능을 단기간에 습득하고 효율적으로 업무 문서를 작성할 수 있다.
실전 문서 작성을 위한 워드 활용법을 학습하고 일목요연한 보고서를 완성할 수 있다.</t>
  </si>
  <si>
    <t>1. 몸풀기: 문서 디자인 콘셉트 정하기, 테마 구성
2. 1일차: 제목과 목차 디자인 정하기, 스타일
3. 2일차: 반복 작업을 피하는, 구역 나누기
4. 3일차: 보고서의 얼굴, 표지 만들기
5. 4일차: 제목 업그레이드 하기, 텍스트 디자인
6. 5일차: 깔끔한 비즈니스 문서의 비결, 표
7. 6일차: 비주얼한 문서 작성, 도형 및 스마트아트
8. 7일차: 속도를 높이는 보고서 재사용, 블록 관리</t>
  </si>
  <si>
    <t>http://guest.thermp.co.kr:8080/contents16/dangi_worddocs/guest.html</t>
  </si>
  <si>
    <t>[오단기 워드 2013] 핵심 꿀팁편_늘 보던 워드, 멋진 날개를 달다!</t>
  </si>
  <si>
    <t>빠르게 배우고 바로 적용하는 워드의 핵심 꿀팁! 워드 2013의 편리한 기능을 단기간에 습득하고 업무에 적용할 수 있다. 본 과정의 학습을 통해 업무 효율을 높이고 워드의 고수로 거듭날 수 있다.</t>
  </si>
  <si>
    <t>워드2013의 편리한 기능을 단기간에 습득하고 업무를 효율적으로 처리할 수 있다.
워드의 다양한 기능을 활용하여 설득력 있고 정확한 실무 문서를 작성할 수 있다.</t>
  </si>
  <si>
    <t>1. 몸풀기: 워드의 시작, 문서 페이지 디자인하기
2. 1일차: 단락 한번에 정리하기, 단락 서식
3. 2일차: 다양한 방식으로 글꼴 표현하기, 글꼴 서식
4. 3일차: 내용을 구조화하는, 다단계 번호와 글머리 기호
5. 4일차: 서식 변경을 간단하게, 스타일
6. 5일차: 시간을 절약하는 고급 편집 기술Ⅰ
7. 6일차: 시간을 절약하는 고급 편집 기술Ⅱ
8. 7일차: 두 번 작업이 필요 없는, 저장과 인쇄</t>
  </si>
  <si>
    <t>http://guest.thermp.co.kr:8080/contents16/dangi_word/guest.html</t>
  </si>
  <si>
    <t>[오단기 엑셀 2013] 데이터 분석편_늘 보던 숫자, 멋진 정보가 되다!</t>
  </si>
  <si>
    <t xml:space="preserve">향후 계획을 위한 고급 스킬을 습득하는 엑셀 데이터 분석편! 데이터 분석을 위한 엑셀의 편리한 기능을 단기간에 습득하고 업무에 적용할 수 있다. 본 과정의 학습을 통해 경영기획 및 미래 예측을 위한 고급 필터, Z차트, ABC분석 등 데이터를 손쉽게 분석할 수 있다.
</t>
  </si>
  <si>
    <t xml:space="preserve">엑셀을 쉽게 활용하여 효율적으로 데이터를 분석하려는 전 임직원 
사업 계획을 위한 고급 데이터 분석 능력이 필요한 전 임직원 </t>
  </si>
  <si>
    <t>엑셀2013의 편리한 기능을 단기간에 습득하고 업무에서 활용하는 데이터를 효율적으로 분석할 수 있다.
경영기획 및 미래 예측을 위한 고급 필터, Z차트, ABC분석 등을 활용할 수 있다.</t>
  </si>
  <si>
    <t>1. 몸풀기: 원하는 정보만 골라내는 데이터 필터링
2. 1일차: 빅데이터를 한번에, 조건별 필터 활용
3. 2일차: 함수로 더욱 강력하게, 고급 필터
4. 3일차: 매출 추이 분석을 쉽게, Z 차트 분석
5. 4일차: 매출 기여도를 한눈에 보여주는, ABC 분석
6. 5일차: 조건을 만족하는 값 찾기, 목표값 찾기와 해 찾기
7. 6일차: 데이터로 미래 예측하기, 손익분기점 차트와 마아코프 분석
8. 7일차: 데이터 분석 속도가 빨라지는 파워풀 활용 tip</t>
  </si>
  <si>
    <t>http://guest.thermp.co.kr:8080/contents16/dangi_excelanalysis/guest.html</t>
  </si>
  <si>
    <t>[오단기 엑셀 2013] 데이터 시각화편_늘 보던 숫자, 멋진 차트가 되다!</t>
  </si>
  <si>
    <t>정보를 보기 좋게 표현하는 엑셀 데이터 시각화편! 데이터 시각화를 위한 엑셀의 편리한 기능을 단기간에 습득하고 업무에 적용할 수 있다. 본 과정의 학습을 통해 편집된 데이터를 활용하여 용도와 목적에 맞게 차트를 선택하고 원하는 문서를 손쉽게 작성할 수 있다.</t>
  </si>
  <si>
    <t xml:space="preserve">엑셀을 쉽게 활용하여 효율적으로 데이터를 시각화하려는 전 임직원 
정보를 보기 좋게 표현하는 차트 작성 역량이 필요한 전 임직원 </t>
  </si>
  <si>
    <t>엑셀2013의 편리한 기능을 단기간에 습득하고 업무에서 활용하는 데이터를 효율적으로 시각화할 수 있다.
편집된 데이터를 활용하여 용도와 목적에 맞게 차트를 선택하고 쉽게 작성할 수 있다.</t>
  </si>
  <si>
    <t>1. 몸풀기: 정보의 시각화 손쉽게 하기
2. 1일차: 수치를 보기 쉽게, 데이터 막대
3. 2일차: 간단하게 추이를 표현하는, 스파크라인
4. 3일차: 기준이 다른 데이터를 한 차트에, 이중축 차트
5. 4일차: 항목별 분포를 나타낼 때, 원형 차트
6. 5일차: 부분을 확대한 차트 안의 차트, 원형 대 원형 차트
7. 6일차: 일정 관리를 효과적으로, 간트 차트
8. 7일차: 복합 요소 분석을 위한, 조건부 차트와 방사형 차트</t>
  </si>
  <si>
    <t>http://guest.thermp.co.kr:8080/contents16/dangi_excelvisual/guest.html</t>
  </si>
  <si>
    <t>[오단기 엑셀 2013] 핵심 꿀팁편_늘 보던 엑셀, 멋진 날개를 달다!</t>
  </si>
  <si>
    <t>빠르게 배우고 바로 적용하는 엑셀의 핵심 꿀팁! 엑셀 2013의 편리한 기능을 단기간에 습득하여 업무에 적용할 수 있다. 본 과정의 학습을 통해 업무 효율을 높이고 엑셀의 고수로 거듭날 수 있다.</t>
  </si>
  <si>
    <t>엑셀을 쉽게 활용하여 업무를 효율적으로 처리하려는 전 임직원
실무 문서 작성에서 엑셀 활용 능력을 필요로 하는 전 임직원</t>
  </si>
  <si>
    <t>엑셀2013의 편리한 기능을 단기간에 습득하고 업무를 효율적으로 처리할 수 있다.
엑셀의 다양한 기능을 활용하여 설득력 있고 정확한 실무 문서를 작성할 수 있다.</t>
  </si>
  <si>
    <t>1. 몸풀기: 보기 좋고 편하게, 엑셀 환경설정
2. 1일차: 속도가 퇴근을 좌우한다, 조합키와 단축키
3. 2일차: 자주 사용하지만 잘 모르는, 연산자와 참조
4. 3일차: 하수와 고수의 갈림길, 표 기능 활용
5. 4일차: 전문가처럼 보이는 노하우, 틀 고정과 정렬
6. 5일차: 오류를 방지하는 편리한 기능, 유효성 검사
7. 6일차: 단숨에 익히는 필수 기능, 함수
8. 7일차: 프로 직장인의 데이터 활용</t>
  </si>
  <si>
    <t>http://guest.thermp.co.kr:8080/contents16/dangi_excel/guest.html</t>
  </si>
  <si>
    <t>엑셀 2013 기본+회사실무 무작정 따라하기</t>
    <phoneticPr fontId="5" type="noConversion"/>
  </si>
  <si>
    <t>[오단기 엑셀 2013] 데이터 정리편_늘 보던 숫자, 멋진 자료가 되다!</t>
  </si>
  <si>
    <t>빠르게 익히고 바로 적용하는 엑셀 데이터 정리편! 데이터 정리를 위한 엑셀의 편리한 기능을 단기간에 습득하고 업무에 적용할 수 있다. 본 과정의 학습을 통해 데이터를 효율적으로 정리하고, 데이터 보고서 작성 등 원하는 문서를 손쉽게 작성할 수 있다.</t>
  </si>
  <si>
    <t>엑셀2013의 편리한 기능을 단기간에 습득하고 업무에서 활용하는 데이터를 효율적으로 정리할 수 있다.
데이터를 용도에 맞게 정리하고 간단하게 데이터 보고서를 작성할 수 있다.</t>
  </si>
  <si>
    <t>1. 몸풀기: 데이터 활용을 위한 함수 기초
2. 1일차: 보고서의 기본틀 만들기, 보고서 양식 작성
3. 2일차: 양이 많아도 가볍게, 빅데이터 분석
4. 3일차: 마우스로 간단하게, 각종 데이터 분석법
5. 4일차: 데이터 분석의 핵심 키, 피벗 테이블 활용
6. 5일차: 수작업을 확 줄이는, 찾기 함수 실전 응용
7. 6일차: 시간절약, 손쉬운 보고서 작성법
8. 7일차: 오류를 줄이는, 시스템 자료 변환하기</t>
  </si>
  <si>
    <t>http://guest.thermp.co.kr:8080/contents16/dangi_exceldata/guest.html</t>
  </si>
  <si>
    <t>된다! 엑셀 능력자 : 데이터 시대의 엑셀 기본서</t>
    <phoneticPr fontId="5" type="noConversion"/>
  </si>
  <si>
    <t>이지스퍼블리싱</t>
    <phoneticPr fontId="5" type="noConversion"/>
  </si>
  <si>
    <t>9788997390892</t>
    <phoneticPr fontId="5" type="noConversion"/>
  </si>
  <si>
    <t>실전 문서 완전정복! 파워포인트 2010 어드벤처</t>
  </si>
  <si>
    <t xml:space="preserve">PowerPoint 2010 버전의 새로운 기능과 활용법을 이해하고, 업무에서 활용도가 높은 기능들을 중점적으로 학습합니다. 텍스트와 이미지 개체 활용, 도형을 활용한 도해화, 표와 차트 개체, 멀티미디어 활용, 프레젠테이션 디자인 등 다양한 실무 활용기법으로 구성되었습니다.
</t>
  </si>
  <si>
    <t>실무 문서 작성에서 파워포인트 활용 능력을 필요로 하는 임직원
파워포인트의 다양한 기능을 활용하여 업무를 효율적으로 처리하려는 임직원</t>
  </si>
  <si>
    <t>파워포인트2010의 기능을 습득하여 효과적으로 파워포인트 작업을 할 수 있다.
파워포인트2010에서 새롭게 제공되는 기능을 이해하여 파워포인트 활용 능력을 향상 시킬 수 있다.
실무 문서 작성을 위한 다양한 활용 기법을 습득할 수 있다.</t>
  </si>
  <si>
    <t>1. PowerPoint 2010 Start!
2. 문서 작성을 위한 기본기 다지기
3. 회사 소개서 작성하기 (텍스트 개체 활용)
4. 회사 소개서 업그레이드하기 (이미지 개체 활용)
5. 제안서 작성하기1 (도형 작성)
6. 제안서 작성하기2 (도형 서식)
7. SmartArt로 제안 내용 도해화하기
8. 매출 실적 표 만들기
9. 실적 분석 차트 삽입하기
10. 배경 음악이 흐르는 사진 앨범 만들기
11. 프레젠테이션에 생동감 불어넣기
12. 슬라이드 마스터를 활용한 나만의 템플릿 디자인 1
13. 슬라이드 마스터를 활용한 나만의 템플릿 디자인 2
14. 전문 프레젠터처럼 발표하기
15. 유인물 인쇄하기
16. 프레젠테이션 배포하기</t>
  </si>
  <si>
    <t>송윤희(피지이홀딩스 교육센터 교육팀장)</t>
  </si>
  <si>
    <t>http://211.214.160.56/guest/office_ppt/01/0101.html</t>
  </si>
  <si>
    <t>실전 문서 완전정복! 워드 2010 어드벤처</t>
  </si>
  <si>
    <t xml:space="preserve">Word 2010 버전의 새로운 기능과 활용법을 이해하고, 업무에서 활용도가 높은 기능들을 중점적으로 학습합니다. 글자 입력 및 문서 편집, 각종 설정 및 삽입, 표와 그래픽 도구 활용, 레이아웃 및 배경 설정 등 다양한 실무 활용기법으로 구성되었습니다. 
</t>
  </si>
  <si>
    <t>실무 문서 작성에서 워드 활용 능력을 필요로 하는 임직원
워드의 다양한 기능을 활용하여 업무를 효율적으로 처리하려는 임직원</t>
  </si>
  <si>
    <t>워드 2010의 기능을 습득하여 효과적으로 워드 작업을 할 수 있다.
워드 2010에서 새롭게 제공되는 기능을 이해하여 워드 활용 능력을 향상 시킬 수 있다.
실무 문서 작성을 위한 다양한 활용 기법을 습득할 수 있다.</t>
  </si>
  <si>
    <t>1. Word 2010 스타트
2. 공문 두 배 더 빠르게 작성하기
3. 글머리 기호와 번호를 매겨 업무 연락 작성하기
4. 제안서 편집하기
5. 제안서 서식 지정하기 1
6. 제안서 서식 지정하기 2
7. 제안서 레이아웃 설정하기
8. 프로젝트 개발 일정 표 만들기
9. 팀별 매출 현황 표 작성하기
10. 다양한 개체를 활용한 마케팅 기획안 작성하기
11. 다양한 문서 요소를 삽입한 마케팅 기획안 작성하기 1
12. 다양한 문서 요소를 삽입한 마케팅 기획안 작성하기 2
13. 참조를 활용한 문서 작성
14. 고객 데이터 파일과 병합된 신제품 발표회 초대장 작성하기
15. 마케팅 기획안 검토하기
16. 마케팅 기획안 배포하기</t>
  </si>
  <si>
    <t>http://211.214.160.56/guest/office_word/01/0101.html</t>
  </si>
  <si>
    <t>실전 문서 완전정복! 엑셀 2010 어드벤처</t>
  </si>
  <si>
    <t xml:space="preserve">Excel 2010 버전의 새로운 기능과 활용법을 이해하고, 업무에서 활용도가 높은 기능들을 중점적으로 학습합니다. 문서 작성 및 인쇄, 다양한 삼수를 활용한 수식 작성, 차트 작성과 데이터베이스 관리, 업무 자동화 등 다양한 실무 활용기법으로 구성되었습니다. </t>
  </si>
  <si>
    <t>실무 문서 작성에서 엑셀 활용 능력을 필요로 하는 임직원
엑셀의 다양한 기능을 활용하여 업무를 효율적으로 처리하려는 임직원</t>
  </si>
  <si>
    <t>엑셀2010의 기능을 습득하여 효과적으로 엑셀 작업을 할 수 있다.
엑셀2010에서 새롭게 제공되는 기능을 이해하여 엑셀 활용 능력을 향상 시킬 수 있다.
실무 문서 작성을 위한 다양한 활용 기법을 습득할 수 있다.</t>
  </si>
  <si>
    <t>1. Start! Excel 2010
2. 주문내역 효과적으로 입력하기
3. 월별 판매현황 계산하기
4. 다양한 업무 문서 편집하기
5. 상품별 매출 실적 서식화하기
6. 사원별 실적 현황 분석하기
7. 효과적으로 문서 인쇄하기
8. 매출내역 통계내기
9. 자격 능력시험 결과 정리
10. 고객명부 및 물품 선적 관리하기
11. 주문서 작성하기
12. 차트로 판매 현황 분석하기
13. 급여 지급 내역 관리하기
14. 매출 실적 요약하기 
15. 다양한 데이터 관리 도구 활용하기
16. 매크로로 업무 자동화하기</t>
  </si>
  <si>
    <t>http://211.214.160.56/guest/office_excel/01/0101.html</t>
  </si>
  <si>
    <t>김정구 교수의 새로운 미래창조를 위한 선점전략</t>
  </si>
  <si>
    <t xml:space="preserve">변화하는 패러다임 속에서 미래개척을 위한 성공프레임 제시! 
패러다임이 급변하는 사회, 최고의 위기라고도 할 수 있는 향후 10년. 위기와 역경을 기회로 만들어 당신을 도약시킬 수 있는 미래창조 비결! </t>
  </si>
  <si>
    <t>개인 브랜드를 크게 도약시키고자 하는 개인 
패러다임 변화 속에서 해당 사업을 크게 떠오르게 하려는 경영자 
세계일류들의 미래창조 방식을 배우고자 하는 개인이나 경영자</t>
  </si>
  <si>
    <t>패러다임 변화 속에서 더 크게 떠오르게 한 준비경쟁 노하우를 설명할 수 있다.
미래 창조로 가는 길의 특성과 세계일류들의 경쟁방식을 설명할 수 있다. 
세계일류들을 크게 떠오르게 한 예견경쟁을 설명할 수 있다.
세계일류들이 1%의 가능성을 100%, 그 이상 실현시킬 수 있는 힘과 모멘텀을 어떻게 준비했는지 설명할 수 있다.</t>
  </si>
  <si>
    <t>1. 세계일류들의 미래창조경영 비결을 찾아서
2. 그 비결, 미래창조 5막경쟁 모델
3. 미래창조의 방해요인을  뚫는 원동력
4. 미래창조로 가는 길, 그리고 일류리더들의 경쟁방식
5. 역사 속 일류들의  미래창조경영
6. 경쟁 중 최고의 경쟁,  예견경쟁이란 무엇인가?
7. 세계일류들의 예견경쟁  모델 : 3대 요소
8. 패러다임의 변화를 어떻게 발견하고 창조하는가?
9. 당신 자신 또는 조직을 위한  최고의 예견경쟁 시스템
10. 예견경쟁의 하이라이트, 전략적의지
11. 경쟁 중 최고의 경쟁, 뉴파워  준비경쟁
12. 세계일류들의 뉴파워 준비방식 : 3대요소
13. 일류들은 최고의 전략적  청사진을 어떻게 만드는가?
14. 미래창조의 필수역량 :  핵심역량과 협력역량
15. 시장탐험 및 학습역량 : 탐험마케팅
16. 당신만의 대항해를 준비하라.</t>
  </si>
  <si>
    <t>김정구(성균관대학교 경영전문대학원 교수)</t>
  </si>
  <si>
    <t xml:space="preserve">http://web.qpeople.co.kr/sample/0042/start.htm     </t>
  </si>
  <si>
    <t>경영빅데이터분석사2급</t>
    <phoneticPr fontId="5" type="noConversion"/>
  </si>
  <si>
    <t>빅데이터 분석은 4차 산업혁명의 한가운데에 있다. 
빅데이터는 사용자 관점에서 수집된 내ㆍ외부 데이타를 손쉽게 검색하여 활용하고 이를 공유할 때 비즈니스의 의미와 가치를 도출할 수 있다. 
빅데이터의 중요성이 커지고 있는 것에 비해 데이터 분석에 관한 전문인력은 턱없이 부족한 것이 현실이다. 
본 과정은 기업 내 구성원들이 빅데이터를 손쉽게 활용할 수 있도록,  분야별 전문가를 통해 단계별 프로세스를 제시하여 손쉽게 활용 할 수 있도록 방법을 제시하고 있다.</t>
  </si>
  <si>
    <t xml:space="preserve">빅데이터분석의 이해 및 분석, 처리 기법을 학습하려는 학습자 </t>
  </si>
  <si>
    <t>빅데이터의 기본 개념 및 다양한 분석과 활용 기법에 대해 습득하여 사회, 경제, 문화현상을 통찰할 수 있는 빅데이터를 활용한 경쟁력을 키울 수 있다.</t>
  </si>
  <si>
    <t>1. 빅데이터의 개요
2. 빅데이터의 가치와 영향
3. 빅데이터의 비즈니스 모델
4. 빅데이터 활용 전략
5. 비즈니스 프로세스와 의사결정
6. 마케팅 애널리틱스
7. 생산 운영 애널리틱스
8. 회계 애널리틱스
9. 재무/인적자원 애널리틱스
10. 빅데이터 분석 기획의 이해
11. 빅데이터 분석 및 기획 접근법
12. 통계 기반 데이터 분석
13. 마이닝과 머신러닝 기반 데이터 분석
14. 비정형(텍스트)마이닝
15. 데이터 시각화 기법과 이해
16. 빅데이터 플랫폼과 관리
17. 빅데이터 수집 및 저장
18. 빅데이터 처리 및 인프라
19. 빅데이터 분석 도구</t>
    <phoneticPr fontId="5" type="noConversion"/>
  </si>
  <si>
    <t>김진화, 노규성, 장경준, 박성택</t>
  </si>
  <si>
    <t>http://guest.thermp.co.kr:8080/contents16/new_mbadata/guest.html</t>
  </si>
  <si>
    <t>NCS 기반 경영 빅데이터 분석</t>
    <phoneticPr fontId="5" type="noConversion"/>
  </si>
  <si>
    <t>와우패스</t>
    <phoneticPr fontId="5" type="noConversion"/>
  </si>
  <si>
    <t>한국디지털정책학회 빅데이터전략연구회</t>
    <phoneticPr fontId="5" type="noConversion"/>
  </si>
  <si>
    <t>9788966135851</t>
    <phoneticPr fontId="5" type="noConversion"/>
  </si>
  <si>
    <t>아마존닷컴 경제학</t>
  </si>
  <si>
    <t>2014년 국내진출을 선포한 아마존의 성공전략과 기업특성을 확인해봄으로써 아마존 진입 후의 국내 유통시장 변화에 대응하고 한국경제상황 변화에 유연하게 대처할 수 있게 해주는 교육과정입니다.</t>
  </si>
  <si>
    <t>아마존닷컴의 성장과정 및 사업 철학을 이해한다. 
글로벌 기업으로 성장하기위한 요건을 이해한다. 
아마존닷컴의 한국진출이 가져올 경제상황을 예측하고 이에 대비한다.</t>
  </si>
  <si>
    <t>1. 아마존 닷컴, 제국의 탄생과 성장 (1)
2. 아마존 닷컴, 제국의 탄생과 성장 (2)
3. 아마존의 리더, 제프 베조스
4. 인사이드 아마존(1)
5. 인사이드 아마존(2)
6. 커머스 제국, 아마존(1)
7. 커머스 제국, 아마존(2)
8. 콘텐츠 제국, 아마존(1)
9. 콘텐츠 제국, 아마존(2)
10. 콘텐츠 제국, 아마존(3)
11. 클라우드 제국, 아마존(1)
12. 클라우드 제국, 아마존(2)
13. 비즈니스 플랫폼의 변화와 아마존(1)
14. 비즈니스 플랫폼의 변화와 아마존(2)
15. 아마존의 미래와 도전(1)
16. 아마존의 미래와 도전(2)</t>
  </si>
  <si>
    <t>http://www.elkedu.com/simsa/amazon/01/01_01.html</t>
  </si>
  <si>
    <t>아마존닷컴 경제학</t>
    <phoneticPr fontId="5" type="noConversion"/>
  </si>
  <si>
    <t>에이콘출판사</t>
    <phoneticPr fontId="5" type="noConversion"/>
  </si>
  <si>
    <t>류영호</t>
    <phoneticPr fontId="5" type="noConversion"/>
  </si>
  <si>
    <t>9788960778931</t>
  </si>
  <si>
    <t>비즈니스 이노베이션-산업혁명 4.0</t>
  </si>
  <si>
    <t>제조업과 ICT 융합이 생산 방식의 혁명을 일으키며 제조업 위기의 돌파구로 주목 받으면서, 제조업 부활에 날개를 달아 주는 요소로 부상하고 있다. 4차 산업혁명기에는 ICT와 제조업의 융합으로 산업기기와 생산과정이 모두 네트워크로 연결되고, 상호 소통하면서 전사적 최적화를 달성할 것으로 기대된다. 또한 기술의 진보로 공장이 스스로 생산, 공정통제 및 수리, 작업장 안전 등을 관리 하는 완벽한 스마트 팩토리(Smart Factory)로 전환되어, 전체 생산 공정을 최적화·효율화하고, 산업 공정의 유연성과 성능을 새로운 차원으로 업그레이드할 수 있을것이라 예상된다.</t>
  </si>
  <si>
    <t>미래 산업변화를 대비하고자 하는 기업의 임직원
4차 산업혁명의 주요 내용에 대해 알고자 하는 기업의 임직원
새로운 비즈니스 모델을 찾고자 하는 기업의 임직원
제조업 관련 기업의 임직원</t>
  </si>
  <si>
    <t>4차 산업혁명의 의의 및 개념에 대해 알 수 있다.
미래 비즈니스 환경변화에 대해 예측해볼 수 있다.
4차 산업혁명을 맞이하는 각 국가별 전략에 대해 알 수 있다.</t>
  </si>
  <si>
    <t>1. 4차 산업혁명의 의의 - 4차 산업혁명의 주인공은 누구인가?
2. 4차 산업혁명의 영향 - 2020년까지 500만개의 일자리가 없어진다.
3. 4차 산업혁명의 현황 - 뉴노멀시대의 독일, 미국, 중국 및 일본의 4차 산업혁명 전략
4. 4차 산업혁명의 기술 - 4차 산업혁명을 만드는 물리적, 디지털, 생물학 기술
5. 독일의 4차 산업혁명 (1) - 독일의 인더스트리 4.0정책과 노빌리아의 4차 산업혁명 전략
6. 독일의 4차 산업혁명 (2) - 보쉬(BOSCH)와 지멘스(SIEMENS)의 스마트공장과 4차 산업혁명전략
7. 미국의 4차 산업혁명 (1) - 미국의 제조업 부활정책과 미국기업의 리쇼어링
8. 미국의 4차 산업혁명 (2) - 제너럴일렉트릭(GE)의 산업인터넷과 4차 산업혁명 전략
9. 3D프린팅 - 2024년 3D 프린터로 제작된 간이 최초로 이식된다. 
10. 로봇 - 2021년 로봇 약사가 등장한다.
11. 사물인터넷 (1) - 2022년 1조 개의 센서가 인터넷에 연결된다.
12. 사물인터넷 (2) - 2026년 신호등이 없는 도시가 등장한다. 
13. 빅데이터 - 2023년 빅데이터만으로 인구조사를 한다. 
14. 자율주행 - 2023년 미국 자동차의 10%는 자율주행자동차이다. 
15. 인공지능 - 2026년 기업 이사회에 인공지능 기계가 등장한다. 
16. 공유경제 - 2025년 자가용이 아닌 카셰어링을 이용하여 여행을 할 것이다.</t>
  </si>
  <si>
    <t xml:space="preserve">http://guest.thermp.co.kr:8080/contents16/biz_innovation/guest.html </t>
  </si>
  <si>
    <t>만화로 배우는 알기쉬운 경영기초-경영전략</t>
  </si>
  <si>
    <t>세계화의 진전으로 국경을 초월한 글로벌 시대인 지금 기업들은 전쟁과도 같은 환경 속에서 기업 생존방법을 모색해야 한다.
경영전략의 기본개념과 다양한 기업들의 경영전략 사례를 통해 기업의 생존과 성장방법을 찾을 수 있다.</t>
  </si>
  <si>
    <t>경영전략의 기초이론에 대해 알고자 하는 모든 임직원
글로벌 기업들의 성공전략을 알고자 하는 모든 임직원</t>
  </si>
  <si>
    <t xml:space="preserve">경영전략의 기본개념 및 이론에 대해 알 수 있다.
경영전략 성공 사례 및 실패사례를 통해 기업에 적합한 전략을 수립할 수 있다.
</t>
  </si>
  <si>
    <t>1. 손빈병법-경영전략
2. 닌텐도-파괴적 혁신
3. 아마존-롱테일 전략
4. 태양의 서커스-블루오션전략
5. GM-분권화 전략
6. 반도체산업-외부환경분석
7. ZARA-가치사슬분석
8. 이케아-원가우위전략
9. 포드-규모의 경제
10. 애플-차별화 전략
11. 버진그룹-다각화 전략
12. 도요타-수직적통합
13. GE-구조조정
14. 아모레퍼시픽-글로벌 전략
15. 타임워너-M&amp;A전략
16. 이베이-전략적 제휴</t>
  </si>
  <si>
    <t>http://www.elkedu.com/simsa/cartoonbs/04/01.html</t>
  </si>
  <si>
    <t>빅데이터가 만드는 비즈니스 미래지도</t>
  </si>
  <si>
    <t>빅데이터의 중요성이 커지는 시대에서 빅데이터를 효율적으로 활용하는 구체적인 실행방안을 제시합니다.</t>
  </si>
  <si>
    <t>경영기획관련 부서의 임직원 
기업의 데이터 관련 관리자 
빅데이터를 직무에 활용하고자 하는 모든 임직원</t>
  </si>
  <si>
    <t>빅데이터가 가져올 미래비즈니스 환경에 대해 이해하고 대비한다. 
미래비즈니스 모델에 대해 고찰하고 기획한다. 
빅데이터의 활용사례를 통해 다양한 빅데이터의 응용가능성을 이해한다.</t>
  </si>
  <si>
    <t xml:space="preserve">1. 빅데이터의 기본 개념
2. 빅데이터시대의 등장 배경
3. 빅데이터의 트렌드
4. 빅데이터의 경제적 가치
5. 빅데이터가 기업 경영에 주는 기회
6. 빅데이터가 국가에 주는 기회
7. 빅데이터가 개인에 주는 기회
8. 국가의 빅데이터 투자
9. 산업 패러다임 변화
10. 빅데이터와 프라이버시
11. 빅데이터 산업생태계
12. 빅데이터 분석의 진화
13. 빅데이터분석 기반 기업경영
14. 빅데이터분석 기반 국가경영
15. 인지컴퓨팅과 빅데이터분석
16. 빅데이터 인력양성
</t>
  </si>
  <si>
    <t>송민정(쮜리히대학 커뮤니케이션학 박사)</t>
  </si>
  <si>
    <t>http://www.elkedu.com/simsa/bigdata/01/01_01.html</t>
  </si>
  <si>
    <t>빅데이터가 만드는 비즈니스 미래지도</t>
    <phoneticPr fontId="5" type="noConversion"/>
  </si>
  <si>
    <t>한스미디어</t>
    <phoneticPr fontId="5" type="noConversion"/>
  </si>
  <si>
    <t>송민정</t>
    <phoneticPr fontId="5" type="noConversion"/>
  </si>
  <si>
    <t>9788959754250</t>
    <phoneticPr fontId="5" type="noConversion"/>
  </si>
  <si>
    <t>끝내주는 샤오미의 성공전략에서 사물인터넷까지</t>
  </si>
  <si>
    <t>초고속으로 성장하고 있는 스타트업 기업 샤오미의  사고방식과 성공전략들에 대한 메뉴얼
경영, 기획, 마케팅 전반에 걸쳐 샤오미만의 새로운 통찰과 전략을 임직원 모두가 접할 수 있는 끝내주는 과정!
스마트폰을 시작하여 여러 방면에서 시장의 판도를 뒤엎고 있는 괴물 기업 샤오미!
그 성공들 뒤에 숨겨진 전략들과 사물인터넷을 통해 샤오미제이션을 꿈꾸고 있는 미래전략까지 알기 쉽게 학습하실 수 있습니다.</t>
  </si>
  <si>
    <t xml:space="preserve">기업 기획 및 마케팅 부서 실무자
기업 경영 전반에 통찰이나 전략이 필요한 모든 임직원
</t>
  </si>
  <si>
    <t>샤오미의 성공 전략을 토대로 경영 및 기획, 마케팅 전략을 수립할 수 있습니다.
사물인터넷과 미래 전략에 대한 전반적인 방안을 모색할 수 있습니다.</t>
  </si>
  <si>
    <t>1. 샤오미처럼 스타트업 하라!
2. 샤오미는 창조적 모방으로부터
3. 샤오미만의 핵심 경쟁력!
4. 샤오미의 포지셔닝 전략
5. 샤오미의 마케팅 전략
6. 샤오미는 인터넷 회사?!
7. 샤오미의 불안요소
8. 샤오미 사물인터넷으로 한번 더 날다</t>
  </si>
  <si>
    <t>김영로(㈜첨단)</t>
  </si>
  <si>
    <t>http://www.anicampus.com/sample/xiaomi/start.html</t>
  </si>
  <si>
    <t>경영전략</t>
  </si>
  <si>
    <t>핵심만 콕! 바로 쓰는 문화예술 기획전략</t>
  </si>
  <si>
    <t>직업능력개발훈련기준(NCS) 문화예술 기획전략의 능력단위를 체화할 수 있는 핵심강의로서, NCS 학습모듈을 기반으로 한 학습내용 및 다양항 실무 사례 강의를 통해 문화예술 기획전략 역량을 향상시킬 수 있습니다.
작품을 개발하여 계획하는 활동에 있어 관객 참여의 극대화를 유도할 수 있도록 기획의 방향과 방법을 구상하여 수립할 수 있다.</t>
  </si>
  <si>
    <t>문화예술 기획전략 실무 능력 함양을 원하는 전직원</t>
  </si>
  <si>
    <t>작품을 개발하여 계획하는 활동에 있어 관객 참여의 극대화를 유도할 수 있도록 기획의 방향과 방법을 구상하여 수립할 수 있다.</t>
  </si>
  <si>
    <t>1. 시장환경 분석하기 (시장환경분석을 위한 문화예술 개념과 범위)
2. 시장환경 분석하기 (시장환경 분석)
3. 시장환경 분석하기 (수요자특성)
4. 시장환경 분석하기 (트렌드분석 및 문화예술시장의 수익모델 제시)
5. 기획 수립하기 (기획전략 수립을 위한 조건)
6. 기획 수립하기 (목표와 방향 설정)
7. 기획 수립하기 (기획전략수립)
8. 기획 수립하기 (기획수립)
9. 기획서 작성하기 (기획서)
10. 기획서 작성하기 (기획서 작성)
11. 기획서 작성하기 (전략 제안서)
12. 기획서 작성하기 (전략제안서 작성)
13. 재원 조성하기 (재원 환경조사-투자자 조사분석)
14. 재원 조성하기 (재원환경분석-투자별 유형관리)
15. 재원 조성하기 (투자조성전략-투자자 형태 확정)
16. 재원 조성하기 (투자 및 후원 회원 관리 및 운영)</t>
  </si>
  <si>
    <t>황미용 (아삭 대표)</t>
  </si>
  <si>
    <t>http://guest.thermp.co.kr:8080/core_k5/guest.html</t>
  </si>
  <si>
    <t>08010101</t>
  </si>
  <si>
    <t>핵심만 콕! 바로 쓰는 e커머스 사업기획</t>
  </si>
  <si>
    <t>직업능력개발훈련기준(NCS) 전자상거래 사업기획의 능력단위를 체화할 수 있는 핵심강의로서, NCS 학습모듈을 기반으로 한 학습내용 및 NCS 집필진의 직무 활용팁 강의를 통해 전자상거래 사업기획 역량을 향상시킬 수 있습니다.</t>
  </si>
  <si>
    <t>e커머스 사업기획 실무 능력 함양을 원하는 전직원</t>
  </si>
  <si>
    <t>시장 환경, 고객 요구 사항, 경쟁사 현황 등의 현황 분석을 통하여 전자상거래 사업의 내․외부 환경을 분석할 수 있다.
기업이 가진 전략적인 가치를 높이기 위해 적절한 상품과 서비스를 시장조사를 통하여 구매대상자가 원하는 상품의 개발전략을 수립하고 그에 따른 마케팅 계획과 판매계획, 투자계획을 수립할 수 있다.</t>
  </si>
  <si>
    <t>1. 시장 환경 분석하기 (전자상거래의 특성과 핵심 변화 요인)
2. 시장 환경 분석하기 (산업 분류를 통한 시장 세분화 전략)
3. 시장 환경 분석하기 (목표 시장 선정과 마케팅 믹스 전략 )
4. 고객 요구 사항 분석하기 (목표 고객군 선정)
5. 고객 요구 사항 분석하기 (전자상거래를 위한 전략적 시사점 도출)
6. 경쟁사 현황 분석하기 (경쟁사 분석에 대한 이해)
7. 경쟁사 현황 분석하기 (자사 분석에 대한 이해)
8. 상품 개발 전략 수립하기 (상품 개발 전략 수립에 필요한 기초 지식의 이해)
9. 마케팅 전략 수립하기 (인터넷 마케팅 전략 수행을 위한 STP 전략 이해)
10. 마케팅 전략 수립하기 (가격 전략 수립에 대한 이해 )
11. 마케팅 전략 수립하기 (전자 상거래 시장에서의 상품 매입 전략에 대한 이해)
12. 마케팅 전략 수립하기 (전자 상거래 시장의 광고 활동과 마케팅 믹스 전략에 대한 이해)
13. 판매 계획 수립하기 (목표 이익을 달성하기 위한 판매 계획 수립에 대한 이해)
14. 재무 계획 수립하기 (합리적 투자 규모 결정을 위한 투자안 경제성 평가 방법의 이해)
15. 재무 계획 수립하기 (재무 계획 수립)
16. 재무 계획 수립하기 (추정 재무제표 작성 이해)</t>
  </si>
  <si>
    <t>정호영 (서원대 교수)</t>
  </si>
  <si>
    <t>http://guest.thermp.co.kr:8080/core_k4/guest.html</t>
  </si>
  <si>
    <t>10030102</t>
  </si>
  <si>
    <t>김현철의 유쾌한 클래식, 거장의 창조 스토리를 만나다.</t>
  </si>
  <si>
    <t>Lesson from Classic!! 창의적 비즈니스 인사이트 전략!
직장인들이 서양 음악사 속 거장들의 삶을 통해 문화/예술/창의성 분야에 대한 이해를 높여 작곡가들의 의사결정, 환경 읽기 방식, 문제 해결 방식과 같은 전략적 성공을 위한 방법론으로부터 현대 경영에 대한 시사점을 얻음과 동시에 경영 전략 이론을 알기 쉽게 학습한다.</t>
  </si>
  <si>
    <t>클래식을 통한 창조와 혁신 등 경영전략을 습득하고자 하는 임직원
인문학적 소양을 통해 비즈니스 인사이트를 업그레이드 하고자 하는 임직원</t>
  </si>
  <si>
    <t>클래식 거장들의 스토리를 통해 문제해결 전략, 네트워크, 리더십, 크리에이티브 등의 비즈니스 인사이트를 체화할 수 있다.
클래식 거장들의 경영학적 비즈니스 전략을 현 기업 현황에 맞게 재해석하여 적용할 수 있다.
다양한 고전 음악 작품을 통해 경영적 관점에서 차별화된 방법으로 창의적인 비즈니스 전략의 가능성을 확인해 볼 수 있다.</t>
  </si>
  <si>
    <t>1. Classic &amp; Business Insight 
2. Business Classic - 삶에서 보는 문제해결비법 
3. 바흐,  집중화와 진정성 
4. 헨델, 분야 다각화와 모멘텀 관리 
5. 롯시니, 무전략의 전략 
6. Leadership Classic -전문가의 영향력(리더의 철학과 코드) 
7. 비발디, 선도 경쟁 우위는 노력이 필요하다 
8. 북유럽의 거장들,  네트워크와 정치적 소통의 힘 
9. 살리에리, 신뢰와 감화의 리더쉽 
10. 베토벤, 커뮤니케이션과 자기확인의 힘 
11. Creative Classic - 창의성과 혁신의 활용 
12. 바그너, 장(Field)을 제공한 천재의 경험 디자인 
13. 베르디, 창의성은  현실적이어야 한다 
14. 슈만, 낯설게 하기의 미학 
15. 스트라빈스키 , 쪼개짐의 미학과 심리 디자인 
16. 모차르트, 2% 부족한 천재의 창의성</t>
  </si>
  <si>
    <t>김현철(방송인)/천영준(연세대 창조경영센터 연구원)</t>
  </si>
  <si>
    <t>http://211.214.160.56/guest/classic/10/01.htm</t>
  </si>
  <si>
    <t>스타벅스커피 코리아, 1조 매출의 비밀 (텀블러제공)</t>
  </si>
  <si>
    <t>1조원 클럽 스타벅스커피 코리아, 서비스업 최초로 연간 매출 1조원을 달성하였다.
스타벅스커피 코리아가 보여준 경영혁신, 치열한 경쟁속에서도 꾸준히 앞서가는 스타벅스커피 코리아의 성공 DNA를 파헤쳐 보자.</t>
  </si>
  <si>
    <t>성공기업의 혁신사례를 통해 경영 전략수립 역량을 배우고자 하는 직장인</t>
  </si>
  <si>
    <t>스타벅스 경영 사례를 통해 우리 조직의 전략수립 역량을 확보할 수 있다.
성공과정을 통해 기업내에서 소통, 협업 방법을 최적화하고, 시행할 수 있다.
고객의 Needs를 기업 사명에 충실하여 솔루션을 찾는 방법을 이해할 수 있다.</t>
  </si>
  <si>
    <t>1. 스타벅스는 미션 1,000을 어떻게 성공시켰는가?
2. 한국의 멋과 고객의 기쁨을 담은 스타벅스의 상품개발
3. 스타벅스는 광고를 하지 않는다, 왜?
4. 스타벅스의 서비스원칙, Just Say Yes
5. 스타벅스에는 왜 아르바이트생이 없을까?
6. 스타벅스의 모든 것을 온라인하라
7. 바리스타에서 지역 책임자까지, 스타벅스의 인재양성
8. 장애도 차별도 없는 친구같은 조직, 스타벅스</t>
  </si>
  <si>
    <t>주홍식</t>
  </si>
  <si>
    <t>http://guest.thermp.co.kr:8080/contents16/starbucks/index.html</t>
  </si>
  <si>
    <t>스타벅스 텀블러(랜덤발송)</t>
    <phoneticPr fontId="5" type="noConversion"/>
  </si>
  <si>
    <t>스타벅스커피 코리아, 1조 매출의 비밀</t>
  </si>
  <si>
    <t>[비즈니스 명견만리] 4차 산업혁명시대의 생각스킬과 공유경제의 미래</t>
  </si>
  <si>
    <t>4차 산업혁명과 패러다임의 변화, 앉아서 당할 것인가?  미래의 변화, 그 주도권을 잡자!
4차 산업혁명이라는 거대한 물결 속에서 급변하는 비즈니스 환경에 발맞추어 미래역량강화를 위한 업무적으로 실전 활용이 가능한 사고법을 향상 시킬수 있는 과정으로, 미래예측기법 습득을 통해 개인과 조직의 미래비전 수립에 도움을 줄 수 있는 과정입니다.
나아가 4차 산업혁명을 맞이해 시장의 판세를 바꾼 공유경제의 사업모델 사례를 통해 안정적인 산업 기반이 어떻게 한 순간에 파괴되는지, 비즈니스 패러다임 변화에 대해서도 확인 해 볼 수 있는 과정입니다.</t>
  </si>
  <si>
    <t xml:space="preserve">4차 산업혁명시대에 미래 인재로써 새로운 시대를 선도하기 위한 필수 역량을 함양하고자 하는 학습자
직장인으로서 업무능력 향상 뿐만 아니라, 개인의 더 나은 미래를 대비 하고자 하는 학습자
미래 지향적인 관점을 가지고 조직의 중장기적 혁신 전략을 수립하고자 하는 임직원
저성장기 돌파와 미래 생존을 위한 변화와 혁신의 방향을 수립하고자 하는 기업
</t>
  </si>
  <si>
    <t>미래역량강화를 통한 개인과 조직의 미래 대비할 수 있으며, 초 변화시대에 미래지향적인 사고력을 배양하고 이에 대해 설명할 수 있다.
미래예측기법을 통한 미래비전 수립 능력에 대해 설명할 수 있다.
공유경제의 사례를 통해 오픈 이노베이션에 대해 이해할 수 있으며 기업의 성공 노하우에 대해 설명할 수 있다.
공유경제의 플랫폼 모습을 통해 4차 산업혁명이 불러온 플랫폼 개념과 구조를 이해하고 설명할 수 있다.</t>
  </si>
  <si>
    <t xml:space="preserve">1. 변화의 시대, 미래학을 공부하라.
2. 미래 예측을 위한 준비, 5가지 마인드셋
3. 메가트렌드를 알면 미래가 보인다
4. 4차산업혁명과 미래, 어떻게 대처할 것인가?
5. 정보의 선택과 집중이 미래인재를 만든다
6. 사고법의 변화가 미래예측의 시작이다
7. 미래 비전을 기획하라
8. 미래예측기법 실전활용
9. 집단지능이 눈을 뜨다. 공유경제의 등장
10. 소비자와 협업하다.
11. 대중에게 구하다.
12. 커뮤니티를 형성하다.
13. 순환되는 가치고리를 구성하다.
14. 고객과 함께 스토리를 만들다.
15. 생각을 제거하다.
16. 블록체인 혁명 - 공유경제의 완성
</t>
  </si>
  <si>
    <t>양성식/
김용태</t>
  </si>
  <si>
    <t>http://guest.thermp.co.kr:8080/contents16/m_tsair/guest.html</t>
  </si>
  <si>
    <t xml:space="preserve">[KBS 비즈니스 명견만리] 
명견만리 3권 세트
</t>
    <phoneticPr fontId="5" type="noConversion"/>
  </si>
  <si>
    <t>인플루엔셜</t>
    <phoneticPr fontId="5" type="noConversion"/>
  </si>
  <si>
    <t xml:space="preserve">KBS &lt;명견만리&gt; 제작팀 </t>
    <phoneticPr fontId="5" type="noConversion"/>
  </si>
  <si>
    <t>2909100767403</t>
    <phoneticPr fontId="5" type="noConversion"/>
  </si>
  <si>
    <t>[비즈니스 명견만리] 손정의가 선택한 4차 산업혁명의 미래</t>
  </si>
  <si>
    <t>4차 산업혁명시대!
세계적인 경영 구루들의 발걸음이 바빠지고 있다.
투자의 귀재, 아시아의 워렌버핏 ‘손정의’가 그리는 4차 산업혁명청사진은?
손정의는 4차 산업혁명 관련기술기업을 인수하는데 200조 원 이상을 투자하고 있다. 30년 후 싱귤래리티(기술특이점)가 온다고 판단하고 있는데, 그는 4차 산업혁명이 몰고올 변화를 어떻게 전망하고 있을까? 또한 투자한 기업들을 묶어 플랫폼제국화 하려는 그의 미래전략은 무엇일까? 
손정의 스토리를 통해 4차 산업혁명과 플랫폼의 요체를 통찰해 볼 수 있는 과정입니다.</t>
  </si>
  <si>
    <t>미래 경영전략모델들을 통해 4차 산업혁명이 몰고 올 산업의 변화를 조망하고자 하는 임직원
실제 플랫폼 제국의 사례를 통해 통해 4차 산업혁명시대의 플랫폼의 개념과 구조를 이해하고자 하는 임직원</t>
  </si>
  <si>
    <t>손정의의 기업가정신, 리더십, 통찰력, 비전수립과 전략능력을 이해하고 설명할 수 있다. 
4차 산업혁명에 관련된 기술(사물인터넷/빅데이터/인공지능/공유경제/블록체인 등)의 함의에 대해 설명할 수 있다.
손정의가 투자/선택한 기업들의 사례를 벤치마킹함으로써 학습자들의 업무에 적용할 수 있는 실제적인 아이디어에 대해 이해하고 설명할 수 있다. 
손정의가 구상하는 플랫폼제국의 모습을 통해 플랫폼의 개념과 구조를 이해하고 설명할 수 있다.</t>
  </si>
  <si>
    <t>1. [프롤로그] 4차산업혁명의 트리거를 당기다
2. [사물인터넷] IoT, 연결에서 가치가 나온다
3. [빅데이터] 빅 데이터는 새로운 석유다
4. [지식 기반 산업] 다음 경제 물결은 지식 기반사업이다
5. [인공지능] 인공지능과 로봇이 융합된다
6. [공유경제] 공유경제가 문명을 이동시킨다
7. [블록체인] 블록체인이 4차 산업혁명을 완수한다
8 [에필로그] 30년 후, 싱귤래리티가 온다</t>
  </si>
  <si>
    <t>http://guest.thermp.co.kr:8080/contents16/m_son/guest.html</t>
  </si>
  <si>
    <t>손정의가 선택한 4차 산업혁명의 미래</t>
    <phoneticPr fontId="5" type="noConversion"/>
  </si>
  <si>
    <t>연암사</t>
    <phoneticPr fontId="5" type="noConversion"/>
  </si>
  <si>
    <t>9791155580318</t>
    <phoneticPr fontId="5" type="noConversion"/>
  </si>
  <si>
    <t>[비즈니스 명견만리] ​테슬라가 말한다! 4차 산업혁명과 인공지능의 미래</t>
  </si>
  <si>
    <t>인공지능이 만들어낼 미래의 현주소와 그들의 전략!
4차 산업혁명의 선봉에 있는 자율주행과 전기차, 이 변혁의 중심에 테슬라가 있다!
엘론 머스크가 적자 지속의 테슬라에 집중하는 것일까를 살펴보면 산업 생태계의 변화 이면을 파악할 수 있다. 테슬라는 이동수단이 아니라 바로 자동차를 인공지능이 결합된 이동 로봇으로 인식하고, 여기에 필요한 에너지산업을 동시에 전개하겠다는 숨은 의도를 가지고 있다. 
인공지능과 테슬라 그들이 만들어내는 새로운 기회를 모색해 볼 수 있는 과정입니다.</t>
  </si>
  <si>
    <t>테슬라의 자율주행을 통해 그 현주소를 살펴보고, 그들의 새로운 기회를 모색해 보고자 하는 임직원 
인공지능이 불러올 산업 지형의 변화가 만들어 내는 새로운 기회와 의도를 통해 미래 4차 산업이 흘러 갈 방향을 조망해 보고자 하는 임직원
테슬라와 글로벌 기업 사례를 통해 AI와 4차 산업혁명에 대한 인사이트를 얻고자 하는 임직원</t>
  </si>
  <si>
    <t>인공지능의 역할과 시장의 동향과 전망을 이해하고 설명할 수 있다. 
인공지능의 서비스 영역을 이해하고 사업화 방향성에 대해 이해하고 설명할 수 있다. 
인공지능의 발달로 다가오는 미래를 예측하고 문제점에 대해 이해하고 설명할 수 있다. 
인공지능 및 산업 패러다임 전환에 미래비전 수립에 대해 이해하고 설명할 수 있다. 
4차 산업혁명과 관련하여 새로운 성장의 기회 포착과 비즈니스 전략 수립 방안에 대해 이해하고 설명할 수 있다.</t>
  </si>
  <si>
    <t>1. 테슬라가 쏘아올린 자율주행 시대의 서막
2. 테슬라, 에너지 산업의 지형을 흔들다
3. 테슬라는 제조업의 이단아인가?
4. 4차산업혁명과 자동차1: 인공지능과 커넥티드카
5. 4차산업혁명과 자동차2: 공유의 시대를 열다 
6. (파급효과1)인공지능, 산업간 융합에 불을 지피다.
7. (파급효과2)IoT - 사물이 지능을 갖게 되다.
8. (현황과 전망)당신이 자비스에게 바라는 건 무엇인가?</t>
  </si>
  <si>
    <t>권용주</t>
  </si>
  <si>
    <t>http://guest.thermp.co.kr:8080/contents16/m_tesla/guest.html</t>
  </si>
  <si>
    <t xml:space="preserve">[KBS 비즈니스 명견만리] 
명견만리 : 윤리 기술 중국 교육 편
</t>
    <phoneticPr fontId="5" type="noConversion"/>
  </si>
  <si>
    <t>9791186560204</t>
    <phoneticPr fontId="5" type="noConversion"/>
  </si>
  <si>
    <t xml:space="preserve">세계 초일류 기업의 AI 전략 - 구글 테슬라 BMW 아마존… 인공지능으로 미래를 연다
</t>
    <phoneticPr fontId="5" type="noConversion"/>
  </si>
  <si>
    <t>매일경제신문사</t>
    <phoneticPr fontId="5" type="noConversion"/>
  </si>
  <si>
    <t>EY 어드바이저리</t>
    <phoneticPr fontId="5" type="noConversion"/>
  </si>
  <si>
    <t>9791155425268</t>
    <phoneticPr fontId="5" type="noConversion"/>
  </si>
  <si>
    <t>[비즈니스 명견만리] ​에어비앤비가 말한다! 4차 산업혁명과 공유경제의 미래</t>
  </si>
  <si>
    <t>플랫폼이 시장의 강자를 바꾼다! 공유경제가 만들어 가는 새로운 산업 지형!
에어비앤비의 창업자 브라이언 체스키와 조 게비아, 방세를 내기도 어려울 만큼 가난했던 세 청년이 작은 아이디어 하나로 사업을 시작해 10년 만에 거대 산업을 파괴하고 세계 최고의 기업이 되기까지! 
4차 산업혁명의 판세는 플레품이다! 4차 산업혁명이라는 거대한 물결 속에서 안정적인 산업 기반이 어떻게 한순간에 파괴되는지, 또 어떤 기업이 새로운 강자로 자리매김하는지를 확인할 수 있는 과정입니다.</t>
  </si>
  <si>
    <t>기존 산업을 순식간에 초토화 시키며 글로벌 비즈니스의 지형도를 바꿔놓는 공유경제에 대한 이해가 필요한 임직원
공유경제의 원리를 학습함으로써 사업모델 및 업무 혁신의 아이디어를 도출하고자 하는 임직원 
공유경제와 4차 산업혁명의 연관성을 파악함으로써 변화하는 미래 통찰이 필요한 임직원</t>
  </si>
  <si>
    <t>공유경제의 사업모델 사례를 통해 4차 산업혁명이 가져온 비즈니스 패러다임 변화에 대해 이해하고 설명할 수 있다. 
소비자로의 권력이동인 공유경제에 대해 이해하고 소비자와의 제휴와 참여 전략에 대해 설명할 수 있다. 
실제 공유경제의 사례를 통해 오픈 이노베이션에 대해 이해할 수 있으며 기업의 성공 노하우에 대해 이해하고 설명할 수 있다. 
공유경제의 플랫폼 모습을 통해 4차 산업혁명이 불러온 플랫폼 개념과 구조를 설명할 수 있다.</t>
  </si>
  <si>
    <t>1. 집단지능이 눈을 뜨다. - 공유경제의 등장
2. 소비자와 협업하다.
3. 대중에게 구하다.
4. 커뮤니티를 형성하다.
5. 순환되는 가치고리를 구성하다.
6. 고객과 함께 스토리를 만들다.
7. 생각을 제거하다.
8. 블록체인 혁명 - 공유경제의 완성</t>
  </si>
  <si>
    <t>http://guest.thermp.co.kr:8080/contents16/m_air/guest.html</t>
  </si>
  <si>
    <t xml:space="preserve">[KBS 비즈니스 명견만리]
명견만리: 인구 경제 북한 의료 편
</t>
    <phoneticPr fontId="5" type="noConversion"/>
  </si>
  <si>
    <t>9791186560167</t>
    <phoneticPr fontId="5" type="noConversion"/>
  </si>
  <si>
    <t>에어비앤비 스토리 - 어떻게 가난한 세 청년은 세계 최고의 기업들을 무너뜨렸나?</t>
    <phoneticPr fontId="5" type="noConversion"/>
  </si>
  <si>
    <t>다산북스</t>
    <phoneticPr fontId="5" type="noConversion"/>
  </si>
  <si>
    <t>레이 갤러거</t>
    <phoneticPr fontId="5" type="noConversion"/>
  </si>
  <si>
    <t>9791130612904</t>
    <phoneticPr fontId="5" type="noConversion"/>
  </si>
  <si>
    <t>[비즈니스 명견만리] 미래학자가 말한다! 4차 산업혁명시대의 생각스킬</t>
  </si>
  <si>
    <t>4차 산업혁명과 패러다임의 변화, 앉아서 당할 것인가?  미래의 변화, 그 주도권을 잡자!
빠르게 변화하는 환경 속에서 필요한 미래역량강화를 위한 미래학 기반의 교육과정으로, 미래학이란 학문에 대한 이해와 더불어 미래학자의 사고법을 통한 미래예측력 향상에 도움이 되는 과정입니다.
다소 무겁게 느껴질 수 있는 미래학이란 분야를 이론 학문적으로 접근하는 것이 아니라 급변하는 비즈니스 환경에 발맞추어 업무적으로 실전 활용이 가능한 미래예측 기법의 구체적인 방법론까지 제시하는 과정입니다.</t>
  </si>
  <si>
    <t xml:space="preserve">4차 산업혁명시대에 미래 인재로써 새로운 시대를 선도하기 위한 필수 역량을 함양하고자 하는 학습자
미래 예측을 통해 새로운 비즈니스 기회를 창출하고 학습자
직장인으로서 업무능력 향상 뿐만 아니라, 개인의 더 나은 미래를 대비 하고자 하는 학습자
</t>
  </si>
  <si>
    <t xml:space="preserve">미래역량강화를 통한 개인과 조직의 미래를 대비할 수 있다. 
초 변화시대 미래지향적인 사고력을 배양할 수 있다. 
복잡성시대 환경분석 능력을 향상 시킬 수 있다. 
불확실성시대 의사결정능력을 향상 시킬 수 있다. 
집단지성을 통한 커뮤니케이션 능력을 향상 시킬 수 있다. 
미래예측기법을 통한 미래비전 수립 능력을 향상 시킬 수 있다.  </t>
  </si>
  <si>
    <t>1. 변화의 시대, 미래학을 공부하라.
2. 미래 예측을 위한 준비, 5가지 마인드셋
3. 메가트렌드를 알면 미래가 보인다
4. 4차산업혁명과 미래, 어떻게 대처할 것인가?
5. 정보의 선택과 집중이 미래인재를 만든다
6. 사고법의 변화가 미래예측의 시작이다
7. 미래 비전을 기획하라
8. 미래예측기법 실전활용</t>
  </si>
  <si>
    <t>양성식</t>
  </si>
  <si>
    <t>http://guest.thermp.co.kr:8080/contents16/m_tskill/guest.html</t>
  </si>
  <si>
    <t>[KBS 비즈니스 명견만리] 명견만리: 정치 생애 직업 탐구 편</t>
    <phoneticPr fontId="5" type="noConversion"/>
  </si>
  <si>
    <t>9791186560433</t>
    <phoneticPr fontId="5" type="noConversion"/>
  </si>
  <si>
    <t>미래학자의 통찰법 - 보이지 않는 미래를 꿰뚫어 보는 생각의 기술</t>
    <phoneticPr fontId="5" type="noConversion"/>
  </si>
  <si>
    <t>최윤식</t>
    <phoneticPr fontId="5" type="noConversion"/>
  </si>
  <si>
    <t>9788934966524</t>
    <phoneticPr fontId="5" type="noConversion"/>
  </si>
  <si>
    <t>1. 변화의 시대, 미래학을 공부하라.
2. 미래 예측을 위한 준비, 5가지 마인드셋
3. 메가트렌드를 알면 미래가 보인다
4. 4차산업혁명과 미래, 어떻게 대처할 것인가?
5. 정보의 선택과 집중이 미래인재를 만든다
6. 사고법의 변화가 미래예측의 시작이다
7. 미래 비전을 기획하라
8. 미래예측기법 실전활용</t>
    <phoneticPr fontId="5" type="noConversion"/>
  </si>
  <si>
    <t>나이키 스피릿, 도전을 신고 승리를 입다</t>
  </si>
  <si>
    <t>Just do it! 유명한 슬로건 중 하나인 이 말에 많은 소비자들이 공감하며, 도전과 승리를 갈망한다. 스포츠 브랜드 가치 1위로, 단순한 브랜드를 넘어서 스포츠라는 판을 키우는 기업 나이키. 나이키가 성공할 수 밖에 없었던 요인을 분석하고, 여러 기업의 사례를 통해 고객이 스스로 찾아오는 기업과 브랜드를 만들기 위한 인사이트를 제공한다.</t>
  </si>
  <si>
    <t xml:space="preserve">기업 사례를 통해 기획 및 전략 수립 업무에 필요한 인사이트를 얻고자 하는 임직원
기존 시장의 한계를 극복하고 변화와 혁신으로 기업 및 브랜드 가치를 제고하고자 하는 임직원 </t>
  </si>
  <si>
    <t>스포츠 브랜드 가치 1위, 나이키의 스토리를 통해 변화와 혁신을 위해 필요한 인사이트를 얻을 수 있다.
나이키가 핵심 가치를 고객과 공유한 방식을 파악하고, 기업에 필요한 전략을 수립할 수 있다. 
경쟁을 넘어서 시장을 확장하고 지속 가능한 기업이 되기 위한 전략을 파악할 수 있다.</t>
  </si>
  <si>
    <t>1. 세상의 바꾼 위대한 승리의 여신, 나이키(NIKE)
2. 나이키, 그들만의 성공방식
3. 나이키 신발은 어디서 탄생하는가
4. 에어조던, 그 전설의 시작
5. 나이키를 둘러싼 스포츠 스타들
6. 가치를 공유한 나이키 팀
7. 세상에서 가장 유명한 슬로건, Just do it
8. 무엇을 추구하는 제품을 만들 것인가
9. 나이키의 성공은 누가 만드는가
10. 나이키 매장 앞에 줄서는 사람들
11. 위기에 맞선 나이키의 전략
12. 스포츠 영역 밖의 고객들
13. 디지털 기술을 만난 나이키
14. 스포츠라는 판을 키우기 위한 노력
15. 나이키, 경쟁을 넘어서다
16. 100년 기업을 향한 나이키의 도전</t>
  </si>
  <si>
    <t xml:space="preserve">http://guest.thermp.co.kr:8080/contents16/nike/guest.html </t>
  </si>
  <si>
    <t>슈독: 나이키 창업자 필 나이트 자서전(도서)</t>
    <phoneticPr fontId="5" type="noConversion"/>
  </si>
  <si>
    <t>사회평론</t>
    <phoneticPr fontId="5" type="noConversion"/>
  </si>
  <si>
    <t>필 나이트 저/안세민 역</t>
    <phoneticPr fontId="5" type="noConversion"/>
  </si>
  <si>
    <t>9788964359020</t>
    <phoneticPr fontId="5" type="noConversion"/>
  </si>
  <si>
    <t>세기의 명차, 세기의 전략</t>
  </si>
  <si>
    <t>치열한 경쟁과 숨가쁜 도전, 거침없는 진화를 통해 세상의 변화를 주도한 인류 최고의 발명품, 자동차
자동차의 역사는 생존을 향한 끊임없는 경쟁의 역사이자 경영전략의 역사이다. 
자동차 회사와 역사적 모델들에 숨겨진 세기를 넘나드는 도전과 승부! 이를 둘러싼 극적인 히스토리를 통해 개인과 조직에 필요한 경영 전략의 인사이트를 찾아본다.</t>
  </si>
  <si>
    <t>기업 내외부의 환경 변화에 따라 새로운 경영 전략에 대한 인사이트가 필요한 모든 임직원
경쟁이 심화되고 있는 시장에서 차별화된 상품과 서비스 전략 기획을 필요로 하는 임직원
조직의 성과 향상을 위한 경영 마인드의 혁신이 필요한 리더</t>
  </si>
  <si>
    <t>끊임없이 변화되는 기업 환경에 필요한 새로운 경영 전략을 도출할 수 있다.
자동차 기업들의 생존, 성장, 혁신 사례를 통해 조직에 필요한 미래의 주요 전략을 파악하고 변화에 능동적으로 대응할 수 있다.
상품, 서비스, 마케팅, 고객관리, 조직관리의 기획 업무 시 자동차 기업들의 사례를 통해 조직에 적용 가능한 전략을 수립할 수 있다.</t>
  </si>
  <si>
    <t>1. 위기를 기회로 (폭스바겐, BMW)
2. 고인 물은 썩는다 (BMW, 포르쉐)
3. 필요하면 서슴없이 배워라 (폭스바겐, 포르쉐)
4. 꺼진 불도 다시 보라 (롤스로이스, 벤틀리)
5. 고객 입장에서 바라보라 (랜드로버, 아우디, 벤츠)
6. 시너지의 묘미 (르노닛산, 피아트크라이슬러)
7. 경쟁은 서로에게 좋다 (페라리, 람보르기니, 벤츠, BMW)
8. 끌려다니지 말고 이끌어라 (토요타, 벤츠)
9. 디테일이 승부를 가른다 (렉서스, 볼보)
10. 필요는 진화의 어머니 (아우디, 지프)</t>
  </si>
  <si>
    <t>김기범</t>
  </si>
  <si>
    <t xml:space="preserve">http://guest.thermp.co.kr:8080/contents16/car_new/guest.html </t>
  </si>
  <si>
    <t>참고도서(자동차의 미래 권력)</t>
  </si>
  <si>
    <t>크라운출판사</t>
  </si>
  <si>
    <t>9788940635971</t>
  </si>
  <si>
    <t>전략기획노트</t>
  </si>
  <si>
    <t xml:space="preserve">본 과정은 근본 원리나 최신 유행 전략보다는 인력적 차원의 정비와 함께 간소한 프로세스를 구축해서 전략을 수립한 다음, 실행에 옮겨 결과를 도출할 수 있는 방법을 배울 수 있습니다. </t>
  </si>
  <si>
    <t xml:space="preserve">입사 2년차 이상의 사원~과장(기본적으로 회사의 정책을 이해하고 이에 대한 실행에 직접적인 책임을 가진 자) </t>
  </si>
  <si>
    <t>본 과정은 근본 원리나 최신 유행 전략보다는 인력적 차원의 정비와 함께 간소한 프로세스를 구축해서 전략을 수립한 다음, 실행에 옮겨 결과를 도출할 수 있는 방법을 배울 수 있다. 이를 통하여 시장을 선도하는 전략을 구축할 수 있는 원칙을 마련할 수 있다.
- 무엇을 판매할 것인가 이해한다.
- 목표 고객 설정 방법 이해한다.
- 경쟁 상황에서 어떻게 할 것인가 방법 학습한다.</t>
  </si>
  <si>
    <t xml:space="preserve">1.전략기획의 시작 : 최우선 과제를 설정하라.   
2. 시장 세분화의 법칙   
3. 경쟁사와 비즈니스 환경 분석   
4. 숫자로 보는 기업의 현재   
5. 차별화된 핵심 역량을 키워라   
6. 미래에 대한 가정   
7. 비즈니스 환경에 대한 가정   
8. 다가올 위협과 기회는 무엇인가?   
9. 10년 후 기업의 미래   
10. 전략적 포커스 설정   
11. 경쟁 전략 수립   
12. 전략적 기획서의 완성   
13. 자발적 참여 유도   
14. 실행 계획서 작성   
15. 자원이용 계획 수립   
16. 전략 실행의 모니터링 </t>
  </si>
  <si>
    <t>김승훈(알엠피)</t>
  </si>
  <si>
    <t>http://211.214.160.56/guest/strategy/sample/01.htm</t>
  </si>
  <si>
    <t>한국형 성공 기업 스토리, 신화창조의 비밀을 만나다</t>
  </si>
  <si>
    <t xml:space="preserve">구글이나 애플 등 외국기업의 경영전략 관련 과정은 많으나 국내 기업의 사례를 다루는 과정은 많지 않은 상황에서  학습자에게 익숙한 국내 기업의 실제 전략을 소개하여 체감도와 학습 효과를 높이고 전략을 수립할 수 있도록 함
</t>
  </si>
  <si>
    <t xml:space="preserve">우리 환경에 맞는 다양한 경영전략을 활용하여 조직에서 필요로 하는 역량을 강화하고자 하는 임직원
사원급 
기업 조직의 구성원으로서 필수적인 경영 지식 습득
능률적인 직무수행을 위한 경영지식을 습득
관리급  
우리나라 기업들의 경영사례 분석을 통해 현장감 있는 경영전략 활용의 흐름을 이해
경쟁력 확보 및 경영성과 창출 방법 습득
</t>
  </si>
  <si>
    <t>실제 성공한 기업의 사례를 통해 경영 기능상의 전략적 학습으로 핵심 성공요인을 도출하고 이를 통해 우리 조직을 철저하게 분석하여 경쟁력을 강화할 수 있다.
기업 성공 사례를 통해 경영전략이 실무적으로 어떻게 활용되고 있는지 간접경험을 할 수 있다.
실전 사례기업의 성공요인을 도출하는 과정에서 경영에 대한 실무적인 이해로 우리 조직에 필요한 경쟁요소를 보완할 수 있다. 
기업의 경영활동에 대해 이해함으로써, 보다 효율적으로 직무를 수행할 수 있다.
사례 분석의 방법을 경험함으로써 벤치마킹 역량을 키울 수 있다.</t>
  </si>
  <si>
    <t>1. 유통강자 홈플러스 Fun 경영의 성과
2. 기업문화 개발로 성공하는 LG CNS
3. 고용안정제도 확대를 단행한 우리은행
4. 학습조직구축으로 성공한 대림산업
5. 유통전략의 새로운 패러다임, 하이마트
6. 중고품 경매사이트에서 글로벌 마켓 플레이스로 옥션
7. 철저한 마케팅 조사와 블루클럽
8. 온·오프라인 통합 브랜드와 초저가 돌풍, 미샤
9. 커뮤니티 포털을 능가한 검색 포털, NHN
10. 편견을 넘은 기업브랜드 이미지를 구축한 세스코
11. 한눈 팔지 않는 집중화로 헬멧 1위를 선점한 HJC
12. 무차입 경영에서 무결점 제품까지, 한국 도자기
13. R&amp;D로 성공한 진로재팬
14. 품질이 만든 브랜드 파워, 쓰리세븐
15. OEM에서 독자브랜드로 쿠쿠
16. 전통주를 고급 대중주로 부활시킨 국순당
17. 불확실한 투자회피가 성장을 부른다. 범아엔지니어링
18. 선진투자금융 기법으로 성장한 IMM인베스트먼트</t>
  </si>
  <si>
    <t>백정석(케프너-퍼리 코리아 대표컨설턴트)</t>
  </si>
  <si>
    <t>http://211.214.160.56/guest/hangukhyeong/01/story_01_01.html</t>
  </si>
  <si>
    <t>제품이 아닌 서비스를 제조하라! 미래형 비즈니스 전략</t>
  </si>
  <si>
    <t>서비스가 제조업을, 소프트웨어가 하드웨어를 지배하는 시대, 
그 현상의 본질은 무엇이고, 우리의 비즈니스 전략은 어디서부터 어떻게 바뀌어야 할지를 짚어본다.</t>
  </si>
  <si>
    <t>마케팅/전략/영업직무 직원
서비스 경영과 혁신에 대한 기본 개념이 필요한 임직원</t>
  </si>
  <si>
    <t>서비스 혁신과 비즈니스 모델의 개념, 문제점, 그리고 관련 이슈들에 대해 설명할 수 있다.
서비스 혁신과 비즈니스 모델 혁신을 위한 방법론, 기법, 그리고 기술들에 대해 설명할 수 있다.
조직 또는 고객들이 가지고 있는 문제를 해결하고 조직 성과를 향상시키기 위해 필수적인 서비스 디자인, 혁신, 비즈니스 모델 개발을 위한 스킬을 개발하고 향상 시킬 수 있다.
서비스 혁신과 비즈니스 모델 혁신을 위한 방법론, 기법, 그리고 기술들을 활용하여 기존의 비즈니스 모델혁신 방안을 도출할 수 있다.
서비스 및 비즈니스 모델 혁신을 위한 방법론, 기법 및 기술들을 활용하여 새로운 비즈니스 모델을 도출할 수 있다.</t>
  </si>
  <si>
    <t>1. 서비스가 지배하는 세상
2. 현재 경제체제의 의미와 생존 전략
3. 서비스 지배 논리에 대한 이해 및 적용
4. 비즈니스 모델의 이해와 실례
5. 비즈니스 모델 혁신의 핵심으로써의 서비스
6. 서비스 시스템 구축 방법
7. 혁신의 유형 파악과 파괴적 혁신
8. 서비스 혁신 방법론의 진화
9. 최신 서비스 혁신 방법론 이해 및 적용
10. 서비스 디자인의 이해와 실례
11. 서비스 개인화 방법론
12. 지식경영의 이해와 실례
13. 지식경영을 위한 수평적 커뮤니케이션
14. 지식경영을 통한 서비스 혁신
15. 미래 창조 경영 역량
16. 소프트웨어와 서비스 컨버전스 전략
17. 서비스 네트워크를 위한 아웃소싱
18. 최신 기술 동향과 서비스에 대한 영향 이해
19. IT 서비스 관리 방법론 이해 및 적용</t>
  </si>
  <si>
    <t>김용진(서강대학교 경영학과 교수)</t>
  </si>
  <si>
    <t>http://211.214.160.56/guest/fu_service/01/0101.htm</t>
  </si>
  <si>
    <t>커피로부터 배우다! 롱런 전략의 비밀 15가지</t>
  </si>
  <si>
    <t>학습자가 공감할 수 있는 커피 산업의 구체적인 사례를 바탕으로 전략 포인트를 도출하였습니다. 시간을 관통하는 롱런의 기술을 통해 기업 환경의 급변에도 도태하지 않으며 지속성장을 할 수 있는 주요 원칙을 학습하고 전략기획 및 관련 실무에 적용할 수 있습니다.</t>
  </si>
  <si>
    <t>비즈니스 전략 수립 업무를 담당하고 있는 부서의 임직원
신사업, 신상품 기획 업무를 추진하고 있거나 관심이 있는 임직원</t>
  </si>
  <si>
    <t>사례를 통해 롱런하는 기업 및 브랜드의 핵심 성공 요인을 파악하고, 장수 기업의 롱런 전략을 분석할 수 있다.
롱런하는 브랜드를 위한 가치 창조 및 차별화 전략을 파악하고, 기업이나 조직에서 활용가능한 전략을 수립할 수 있다.
끊임 없는 성장과 지속가능한 경영으로 위기에 강한 기업으로 성장하며, 고객에게 신뢰받는 기업으로 살아남기 위한 방안을 모색할 수 있다.</t>
  </si>
  <si>
    <t xml:space="preserve">1. 세계 최고의 롱런 아이템, 커피에서 배운다
2. 친절을 넘어서 남다른 서비스를_서비스 품질 관리
3. 커피 가격은 원두가 결정하지 않는다_가격 전략 
4. 세계에서 가장 비싼 커피, 코피루왁_럭셔리 전략
5. 커피의 브랜드 네이밍과 로고_브랜드 전략
6. 기발함으로 다가가는 커피 인지도 구축_프로모션 전략
7. 마시는 커피, 보는 커피, 듣는 커피_오감 마케팅
8. 문화와 결합한 감성적인 설득_스토리텔링 전략
9. 제3의 공간, 제품을 넘어서 문화 공간으로_매장 전략
10. 커피믹스에서 캡슐커피까지_제품 개발 전략
11. 맥도날드는 왜 맥카페를 만들었을까_위기 관리
12. 윤리적 소비자를 위한 코즈커피_윤리 경영
13. 커피 용품의 친환경적 진화_환경 경영
14. 강릉이 커피 도시가 되기까지_지역 브랜딩 및 활성화 전략
15. 스타벅스와 일리 사례로 보는 롱런 기업의 전략
16. 롱런하는 외국 커피 기업의 성장 전략
17. 에필로그 : 신뢰받는 기업이 롱런 기업이 된다
</t>
  </si>
  <si>
    <t>김민주(리드앤리더 대표이사)</t>
  </si>
  <si>
    <t>http://211.214.160.56/guest/coffee/01/cof_01_01.html</t>
  </si>
  <si>
    <t>13010301</t>
  </si>
  <si>
    <t>분석의 힘! 핵심 경쟁력을 위한 정보관리 노하우</t>
  </si>
  <si>
    <t xml:space="preserve">기업이 경쟁에서 승리하려면 효율적인 업무처리는 물론이고 기업의 신경계인 의사결정 체계와 정보전달 체계를 제대로 갖춰야 합니다. 본 과정에서는 정보의 활용을 통한 ‘분석의 힘’에 주목하였습니다. 분석을 통해 탁월한 경쟁력을 확보한 사례를 바탕으로 실제 기업현장에서 활용하고 있는 분석 툴을 실무에 적용할 수 있는 내용으로 구성하였습니다. 기업의 구성원과 조직은 전문화된 분석역량을 키우고 빅 데이터 시대를 해쳐나갈 소프트 경쟁력을 갖출 수 있습니다. </t>
  </si>
  <si>
    <t>정보 분석 및 관리를 통해 성과를 향상시키려는 임직원
기업 내 정보 시스템을 구축하고 분석경쟁력을 개선하려는 임직원</t>
  </si>
  <si>
    <t>기업 환경에서의 데이터 분석 및 활용의 중요성을 인식하고, 유의미한 정보의 분석을 통해 성과를 창출할 수 있다. 
경영 이슈를 중심으로 정보를 활용하며, 이를 통한 기업의 경영관리 기법 및 기획 업무 역량을 향상시킬 수 있다. 
의사결정 프로세스를 표준화하고 기업에 필요한 정보시스템을 구축하며 분석경쟁력을 향상시킬 수 있다.</t>
  </si>
  <si>
    <t>1. 쌓여만 가는 데이터 활용의 필요성
2. 분석을 통한 성과창출
3. 정보 활용을 통한 신속한 의사결정
4. 기업의 신경계인 정보전달 체계의 진화
5. 분석 경쟁력을 위한 기본 원칙
6. 직관을 이기는 분석기반 의사결정
7. 소비자 분석과 고객경험지도 활용
8. 경영계획과 예산관리의 효율 극대화
9. 리스크 유형 분석과 리스크 관리
10. 수익성 관리와 조직 시너지 극대화
11. 비용절감을 위한 디테일의 힘
12. 조기경보 시스템과 의사결정목록 작성
13. 현장대응 체계를 위한 의사결정 프로세스
14. 비즈니스 이슈와 핵심 의사결정을 위한 V모델
15. 정보 시스템 구축과 분석 전문가 조직
16. 분석경쟁력 진단 및 개선</t>
  </si>
  <si>
    <t>한광희(삼일 PWC 컨설팅 이사)</t>
  </si>
  <si>
    <t>http://211.214.160.56/guest/bunseok/01/01_01.htm</t>
  </si>
  <si>
    <t>02010301</t>
    <phoneticPr fontId="5" type="noConversion"/>
  </si>
  <si>
    <t>놀이동산이 된 가구점, 이케아식 디퍼런트 스토리</t>
  </si>
  <si>
    <t xml:space="preserve">해외의 이케아 전시장은 관광코스가 되었습니다. 국내 매장 오픈을 앞두고, 주변 가구 매장 및 관련 업체에서 입점을 저지하고 있습니다. 이케아가 기존 시장에 미칠 영향력이 크기 때문입니다. 이케아는 다른 기업과 다른 방식으로 고객을 만족시킵니다. 본 과정에서는 이케아의 성공 전략을 ‘디퍼런트’로 분석합니다. 창의적이고 효율적인 ‘디퍼런트’를 이해하고 적용할 수 있도록 구성하였습니다. </t>
  </si>
  <si>
    <t>새로운 발상으로 기획 및 전략 수립 업무를 추진하고자 하는 임직원 
진정한 차별화를 통해 새로운 가치를 창조하고자 하는 임직원</t>
  </si>
  <si>
    <t>디퍼런트 개념을 이해하고, 전략과 유형을 설명할 수 있다. 
이케아 사례를 바탕으로 창의적이고, 혁신적인 디퍼런트한 기획 역량을 갖출 수 있다. 
디퍼런트한 다양한 기업 사례를 학습하고, 업무에서 디퍼런트한 전략을 수립할 수 있다.</t>
  </si>
  <si>
    <t xml:space="preserve">1. 이케아의 놀라운 성과
2. 디퍼런트에서 길을 찾다
3. 창업자의 독특한 기업 철학 
4. 디자인을 최소화하다
5. 품질이 아닌 가격으로 승부하다
6. 불편한 서비스로 고객을 모으다
7. 스웨덴 이미지를 활용하다
8. 새로운 라이프스타일을 팔다
9. 매장을 놀이동산처럼 만들다
10. 전세계에서 제품을 생산하다
11. 초저가로 해외진출에 성공하다
12. 사회적 비난을 극복하다
13. 검소하고 평등한 문화를 만들다
14. 기업지배구조를 복잡하게 하다
15. 이케아 경쟁사들의 전략 
16. 디퍼런트 아이디어 만들기 </t>
  </si>
  <si>
    <t>http://211.214.160.56/guest/ikea/01/01.htm</t>
  </si>
  <si>
    <t>쉽게 알자! 전략경영</t>
  </si>
  <si>
    <t xml:space="preserve"> “쉽다! 재미있다! 실용적이다!”를 모토로 전략경영 이론들을 기업 실무자들이 쉽게 이해할 수 있도록 성인 게임기로 유명한 닌텐도의 UI와 두뇌 트레이닝 게임 컨셉을 차용하여 내용을 구성하였다.
 다양한 형태의 게임(스피드퀴즈, 청ㆍ지각 트레이닝, 순서 맞추기, 연상단어, 작업기억력 향상 등)을 이용하여 학습의 몰입 및 실 업무에 활용하도록 설계하였고, 학습자 상호작용의 빈도를 높여 몰입을 극대화하였다.
</t>
  </si>
  <si>
    <t xml:space="preserve">사장 또는 사업 담당자를 보좌하는 전략 스탭 중 경력 2년 미만의 실무진
전략 부서가 아닌 일반 기능 부서의 신임 담당자(팀장, 과장, 부장)
전략 부서가 아닌 일반 기능 부서의 직원 중 전략적 식견을 갖추어 전사적 기준에서 판단 능력을 배양하고 싶은 경영 실무자
</t>
  </si>
  <si>
    <t xml:space="preserve">전략 경영의 기본 구조를 설명할 수 있다.
전략 경영이 적절히 이루어지고 있는지 판단하기 위한 체크 포인트를 설명할 수 있다..
자신의 부서와 개인의 업무가 전사적 입장에서 어떤 위치와 의미를 가지고 있는지  파악할 수 있다.
자신의 부서와 개인의 업무가 전사적 입장에서 어떤 방향으로 개선되어야 하는지  파악할 수 있다.
기업 현장의 실무자들이 손쉽고 빠르게 전략적 감각과 지식을 갖추어 현장에 적용할 수 있다.
</t>
  </si>
  <si>
    <t xml:space="preserve">1. 경영이란 무엇인가
2. 전략으로 승부하라 – 전략의 유형
3. 전략으로 승부하라 – 전략 수립 절차
4. 산업 분석이 승패를 좌우한다
5. SWOT 실무 
6. 핵심 역량에 집중하라 – 핵심 역량의 이해
7. 핵심 역량에 집중하라 – 핵심 역량의 강화
8. 성장 전략의 설명
9. 성장 전략의 수립
10. 경쟁 전략의 이해1
11. 경쟁 전략의 이해2
12. 경쟁 방식에 따른 경쟁 전략
13. 리더의 경쟁 전략 
14. 도전자의 경쟁 전략 
15. 추종자와 틈새 기업의 경쟁 전략 
16. 가치에 기반한 전략
17. 가격도 전략이다
18. 싸우지 않고 이기는 방법
19. 전략적 사고 능력의 함양 </t>
  </si>
  <si>
    <t>http://guest.thermp.co.kr:8080/contents16/thegon10/guest.html</t>
  </si>
  <si>
    <t>`사용자 경험 중심` 디자인 경영</t>
  </si>
  <si>
    <t xml:space="preserve">소비재 산업 전반에 걸쳐 단순한 품질 이상의 감성적 만족도를 요구하는 소비자의 니즈에 맞는 전략적 도구로써의 디자인 이해의 필요성이 생기고 있다. 디자인은 과거 상품을 포장하는 정도로의 인식이 있었으나 이젠 디자인이 경쟁력의 핵심으로 이해되고 있다. 그러나, 산업현장에서는 디자인을 기업의 핵심으로 이해하고 제품과 브랜드를 개발한 경험이 없기에 디자인과 경영을 통합적으로 이해하고 이를 기업의 구성원들이 교육 받아야 할 필요성이 생기고 있다. 
</t>
  </si>
  <si>
    <t xml:space="preserve">디자인 경영을 도입하려는 기업의 관리자와 최고 경영자 
기업의 디자인, 마케팅 전략 수립 책임 및 실무자 
전략/기획, 마케팅, 홍보, R&amp;D, HR 부서의 실무자 </t>
  </si>
  <si>
    <t xml:space="preserve">기업의 디자인 경영을 위한 구체적 전략과 프로세스를 정립할 수 있다.
경영&amp;마케팅 전략과 디자인 전략의 유기적 관계를 이해하고 효율적인 디자인 전략을 수립 할 수 있다. 
디자인 자원과 역량을 개발할 수 있는 조직구성 방법론과 디자인 조직의 효율적 운영 방안에 대한 실무능력을 습득할 수 있다. </t>
  </si>
  <si>
    <t xml:space="preserve">1. 디자인에서 기억해야 할 것은 메시지다
2. 시각적 결과물 이면에 담긴 사고를 표현하라
3. 굿 디자인은 굿 비즈니스다
4. 현대카드스러움, 그리고 현대카드스럽게
5. 애경 &amp; 모토로라의 디자인 경영
6. W호텔 &amp; 패션계의 디자인 경영
7. 금호아시아나&amp;크라제버거의 디자인 경영
8. 크라운 베이커리의 디자인 경영
9. 아이리버 &amp; 루펜리의 디자인 경영
10. Design? Brand? What!
11. 애플의 디자인 경영
12. Conceptualization
13. Concept 이란?
14. 혁신적 아이디어의 원천, 핫스팟에 집중하라
15. Brand Concept
16. Concept으로 시장을 점령하다
17. 디자인은 모든 것에 관한 것이다
18. 국가브랜딩의 도안(Design sphere)
19. 인간 중심 디자인 경영 
20. 다양한 디자인 경영 케이스 학습 
21. Marketing Insight  
22. 작은 도시 강한 브랜딩 
23. 브랜드에는 국경이 없다 </t>
  </si>
  <si>
    <t>권민(조태현)</t>
  </si>
  <si>
    <t>http://guest.thermp.co.kr:8080/contents16/thegon1/guest.html</t>
  </si>
  <si>
    <t>유니타스 브랜드 VOL 10 디자인 경영 (정가 23,000원)</t>
    <phoneticPr fontId="5" type="noConversion"/>
  </si>
  <si>
    <t>BY UNITAS BRAND</t>
    <phoneticPr fontId="5" type="noConversion"/>
  </si>
  <si>
    <t>유니타스브랜드 편집부</t>
    <phoneticPr fontId="5" type="noConversion"/>
  </si>
  <si>
    <t>9788993574340</t>
    <phoneticPr fontId="5" type="noConversion"/>
  </si>
  <si>
    <t>박물관 옆 MBA_세계 유명 박물관의 성공 스토리</t>
  </si>
  <si>
    <t xml:space="preserve">각 나라의 유명한 미술관 이야기, 미술관에 얽힌 인물들의 에피소드, 역사적 배경 등 뿐만 아니라 미술관에 경영학적 개념을 적용하여 경영학에 대한 막연한 부담감을 갖고 않고 흥미롭게 학습할 수 있는 스토리텔링 경영학습이다.
총 4개의 색션으로 mba코스로 구성하여 경영의 핵심내용과 미술관의 특성을 연결지어 쉽게 이해할 수 있도록 구성함으로써 미술관이나 박물관의 기행을 보듯 편안하게 학습에 몰일할 수 있는 과정이다. 
</t>
  </si>
  <si>
    <t>인문학적 소양을 통해 비즈니스 인사이트를 업그레이드 하고자 하는 임직원 
조직 구성원의 일원으로 경영의 전반적인 지식을 통해 경영자의 관점으로 통찰력을 갖고자 하는 임직원</t>
  </si>
  <si>
    <t>세계적인 박물관을 만들고 가꾼 문화의 선구자와 예술혼을 꽃피운 세기의 거장들로 부터 문화예술 스토리와 경영의 인사이트를 갖출 수 있다.
유명 박물관과 위대한 거장의 예술작품에 얽힌 이야기를 토대로, 기업 경영과 조직 생활에 필요한 ‘핵심적인 경영기법’ 및 실제 업무에 활용할 수 있는 ‘다양한 관련 지식과 Skill’을 배울 수 있다.
세계 유명 박물관을 통해 역사에 대한 깨달음과 창의력의 원천으로 시대를 꿰뚫어 보는 통찰력을 갖출 수 있다.</t>
  </si>
  <si>
    <t>01. [프라도 미술관] 결국, 기본이 승패를 결정한다.
02. [오르세 미술관] 모두가 이기려면, 모두가 져야 한다.
03. [바티칸 미술관] 함께 나눈 원칙과 가치보다 더 강한 것은 없다.
04. [모리 미술관] 제대로 빌리면 세상이 다 내 것이 된다.
05. [셜록 홈즈 박물관] 역사는 만들어가는 자의 몫이다.
06. [우피치 미술관] 자리 잡기 힘든 가게가 더 맛있다.
07. [브레라 미술관] 대부분 최초의 고객은 최후의 고객이 된다.
08. [폴디 페촐리 미술관] 줘도 멋지게 나눠 줘라.
09. [국립 소피아 왕비 예술센터] 최고의 팔로워가 최고의 리더가 된다.
10. [말라카 선상박물관] 결국, 답은 현장에 있다.
11. [메트로폴리탄 미술관] 내가 해야, 내 사람도 한다.
12. [미국 자연사 박물관] 조직은 죽지 않는다, 다만 사라질 뿐이다.
13. [루브르 박물관] 최고의 고객은 직원이다.
14. [차트라파티 시바지 미술관] 가장 훌륭한 웅변은 가장 진솔한 경청이다.
15. [영국박물관] 설득 하나면 악당도 천사가 된다.
16. [국립 두바이 박물관] 직원이 사랑하지 않는 회사는 고객도 돌아보지 않는다.</t>
  </si>
  <si>
    <t>신인철 ( LG생명과학 )
  -에듀래블러, 작가
  -저서 : 
   《미술관 옆 MBA》, 《팔로워십, 리더를 만드는 힘》, 《토요일 4시간》 등</t>
  </si>
  <si>
    <t>http://211.214.160.56/guest/museum/01/01_01.htm</t>
  </si>
  <si>
    <t>마윈의 역설, 알리바바와 물구나무 경영 이야기(드론 증정)</t>
  </si>
  <si>
    <t>창업 10년 만에 세계 최대 전자상거래 업체로 등극한 알리바바!
미국 증시 사상 최고가 상장으로 아시아 최대의 자산가로 우뚝 선 마윈!
알리바바의 시가총액은 이미 세계 최대의 유통업체인 월마트를 추월했고, 알리바바의 2015년 11월 11일 하루 매출액은 무려 16조 원이었다. 산술적으론 삼성전자의 연간 매출액을 보름도 채 안 걸려 달성한다는 말이다.
글로벌 경제의 지각이 요동치며 중국이 급부상하고 있다.
만만디의 나라 중국은 G2 경제대국으로 위상이 높아졌으며, 쟁쟁한 글로벌 기업들을 위협하는 수준을 넘어 무서운 속도로 새로운 왕좌를 차지해 나가고 있다. 10년 남짓의 짧은 기간 동안 IT 산업의 판도를 뒤엎으며 세계 경제의 중원을 점령해 가고 있는 중국 기업들의 성공 비결은 무엇인가?
본 과정에서는 IT 불모지였던 중국에서 '중국식' 인터넷 경제의 기적을 만들어낸 마윈과 알리바바의 사례를 통해 현대 경영학의 정설을 뛰어넘는 역설적 발상과 전략에서 성공 경영의 새로운 키워드를 찾아보고, 중국의 BAT라고 불리는 바이두, 알리바바, 텐센트와 징둥닷컴, 샤오미 등 중국의 변화와 성장을 이끄는 대표 기업들의 경영 철학과 전략을 통해 국내 기업의 경영 혁신과 기업의 성장 전략 수립에 필요한 인사이트를 제시하고자 한다.</t>
  </si>
  <si>
    <t>경영일반 및 전략에 대한 통찰력을 필요로 하는 전임직원
조직의 변화와 혁신을 추진하는 리더를 포함한 전임직원
조직 관리자 업무를 수행하거나 향후 관리자 업무를 수행하게 될 임직원</t>
  </si>
  <si>
    <t>마윈과 알리바바에서 찾은 역발상 경영의 전략과 지혜를 국내 기업의 경영 관리에 적용할 수 있다.
마윈의 경영 철학에서 조직에 적용 가능한 경영기법이나 아이디어를 도출해 적용할 수 있다.
중국 기업들의 역발상 전략 사례를 통해 의사 결정, 조직구축, 성과창출 능력을 향상시킬 수 있다.</t>
  </si>
  <si>
    <t>1. 프롤로그 - 알리바바의 유전자
2. 환경의 역설 - 물이 부족해야 뿌리를 내린다
3. 실패의 역설 - 실패가 쌓이면 실력이 된다
4. 타이밍의 역설 - 포기되지 않은 꿈은 천시도 무력화시킨다
5. 비즈모델의 역설 - 걸어가는 사람이 많아지면 곧 길이 된다
6. 스펙의 역설 - 트랙터에 비행기 엔진을 달지 말라
7. 공짜의 역설 - 돈을 벌려면 남을 먼저 벌게 해 주라
8. 경쟁의 역설 - 경쟁이 고통스럽다면 당신의 전략은 틀렸다
9. 절도의 역설 - 유능한 예술가는 모방하고, 위대한 예술가는 훔친다
10. 만만디의 역설 - 천천히 서두르라
11. 광고의 역설 - 고객의 마음을 닦아주라
12. 승자의 역설 - 햇병아리 시절을 기억하라
13. 영역의 역설 -경계가 없어지면서 시장이 플랫폼으로 진화한다
14. 변화의 역설 - 돼지도 태풍을 만나면 날 수 있다
15. 지능의 역설 - 인공지능이 플랫폼 전쟁의 최종병기가 된다
16. 에필로그 - 마윈과 기업가 정신</t>
  </si>
  <si>
    <t>김용태/김용태마케팅연구소</t>
  </si>
  <si>
    <t>http://guest.thermp.co.kr:8080/contents16/mawin/guest.html</t>
  </si>
  <si>
    <t>Q2</t>
    <phoneticPr fontId="5" type="noConversion"/>
  </si>
  <si>
    <t>기존 K300a,K200a 단종으로인한 변경상품</t>
  </si>
  <si>
    <t>레고 스토리, 전통과 혁신을 조립하다(레고 증정)</t>
  </si>
  <si>
    <t xml:space="preserve">알록달록한 블록을 쌓아 완성하는 레고는 누구나 알고 있는 성공한 장난감이다. 레고 그룹은 1958년 특허 취득 이후 긴 역사를 이어오면서 유아에서부터 성인을 대상으로 하는 다양한 상품군을 보유하고, 레고무비와 레고랜드와 같이 영화와 테마파크 등 장난감 이외의 업종까지 진출하여 비즈니스 모델을 다양화하고 있다. 
레고 그룹은 초기에 큰 성공을 거두었지만 두 차례의 큰 위기를 맞게 되고, 변화와 혁신을 거듭하여 여전히 브랜드 가치를 인정받는 기업이 되었다. 본 과정에서는 전통과 혁신의 충돌과 조화라는 관점에서 레고 그룹을 탐색하였다. 오늘날 기업의 핵심 가치를 유지하면서도 혁신을 이어가는 많은 기업에게 인사이트를 준다. </t>
  </si>
  <si>
    <t xml:space="preserve">레고를 통해 기획 및 전략 수립 업무에 인사이트를 얻고자 하는 임직원  
롱런을 위한 위기 극복과 변화 경영 역량 향상을 원하는 임직원 </t>
  </si>
  <si>
    <t xml:space="preserve">변화경영 개념을 이해하고, 전략과 유형을 설명할 수 있다.
레고 사례를 바탕으로 전통과 혁신의 충돌과 조화라는 관점에서 전략을 분석할 수 있다. 
다양한 기업 사례를 학습하고, 위기에서의 변화와 혁신 전략을 수립할 수 있다. </t>
  </si>
  <si>
    <t>1. 세기의 장난감, 레고
2. 나무 장난감에서 테마파크까지, 레고의 변화와 성장
3. 레고 브릭의 결합력, 특허를 내다
4. 레고의 기업문화, 상상력을 키우다
5. 레고 제품의 시리즈, 이야기를 만들다
6. 레고의 마케팅, 호감으로 설득하다
7. 덴마크에서 중국까지, 전세계로 진출하다
8. 레고랜드, 에듀테인먼트 공간을 만들다
9. 레고의 1차 위기, 다양한 사업에 진출하다
10. 레고의 2차 위기, 핵심 사업에 집중하다
11. 레고팬과의 교류, 고객을 개발에 참여시키다
12. 레고 바이오니클, 혁신 매트릭스를 만들다
13. 레고의 사회적 책임, 환경과 아동을 보호하다
14. 레고의 경쟁사, 세계적 장난감 회사의 전략
15. 변화경영 사례, 위기를 기회로 바꾸다
16. 혁신의 아이콘, 변화 챔피언 되기</t>
  </si>
  <si>
    <t>http://guest.thermp.co.kr:8080/contents16/lego/02/index.htm</t>
  </si>
  <si>
    <t>레고 시리즈(랜덤 1종)</t>
    <phoneticPr fontId="5" type="noConversion"/>
  </si>
  <si>
    <t>고영성의 북큐레이션, 명저로 보는 비즈니스 에센스</t>
  </si>
  <si>
    <t>현대인들은 바쁜 생활 속에서 많은 지식을 갈망하고 있지만
오히려 과잉 정보 속에서 정작 필요로 하는 바를 정확히 인지하기는 힘든 요소가 많이 있다. 이를 위해 경제경영 읽어주는 남자 고영성이 비즈니스 명저 속 흥미로운 사례를 통해 세상을 보는 통찰력을 전달해 주고자 한다.
특히, 본 내용의 넓은 확장을 위하여 그의 팟케스트에서 좋은 반응을 얻고 있는 내용을 콘텐츠에 바로 연결하여 폭넓은 정보와 인사이트를 동시에 만나볼 수 있게 하였다</t>
  </si>
  <si>
    <t>분야별 명저를 통해 기본역량을 갖추고자 하는 임직원
비즈니스맨으로써 갖추어야 할 필수 지식을 빠르게 습득하고자 하는 임직원</t>
    <phoneticPr fontId="5" type="noConversion"/>
  </si>
  <si>
    <t>각 분야별 명저를 통해 비즈니스맨으로서 갖춰야 할 기본 역량을 정립할 수 있다.
자신이 하는 비즈니스에 바로 적용해 봄으로써 실제 성과를 낼 수 있다
비즈니스에 지식의 힘을 활용하여 문제를 해결에 적극적으로 활용할 수 있다.</t>
  </si>
  <si>
    <t xml:space="preserve">1. [자신있게 결정하라]최고의 의사결정은 어떻게 만들어지는가
2. [와이저]집단 의사결정 실패원인과 극복 방안
3. [전략적 입소문]입소문을 일으키는 원칙
4. [티핑포인트]유행은 어떻게 만들어지는가
5. [존중하라]당근과 채찍은 효과가 없다
6. [구글의 아침은 자유가 시작된다]일하기 좋은 기업이란
7. [위대한 기업의 선택]위대한 기업들의 3가지 경영전략_1
8. [당신은 전략가입니까]위대한 기업들의 3가지 경영전략_2
9. [탁월한 아이디어는 어디서 오는가]혁신은 어떻게 탄생하는가
10. [당신이 지갑을 결기 전에 알아야 할 것들]돈으로 행복을 사는 소비법칙
11. [파는 것이 인간이다]최고의 세일즈를 위한 코드명 ABCPS
12. [설득의 심리학]사람의 마음을 사로잡는 6가지 불변의 원칙
13. [기브앤테이크]이타주의자가 어떻게 성공하는가
14. [습관의 힘]습관이 모든 것을 지배한다
15. [성공하는 사람들의 7가지 습관]새로운 시대의 도래, 협력적 공유사회
16. [한계비용 제로사회]자본주의에서 협력적 공유사회로
</t>
  </si>
  <si>
    <t>고영성</t>
  </si>
  <si>
    <t xml:space="preserve">http://guest.thermp.co.kr:8080/contents16/bookq/guest.html  </t>
  </si>
  <si>
    <t>루이비통 스토리, 사치가 아닌 가치를 담아라</t>
  </si>
  <si>
    <t xml:space="preserve">만들어진 상품을 파는 것이 아니라, 팔릴 수밖에 없는 물건을 만드는 작업이 중요하며,
고객이 스스로 찾아오게 만드는 전략을 수립할 수 있어야 한다.
가격이 아닌 가치로 경쟁하는 기업이 퇴보하지 않으므로, 
급속도로 변하는 시장에 대응하기 위해서는 먼저 고객에게 비전을 제시해야 한다. 
본 과정은 루이비통의 과거와 현재 스토리, 독보적인 가치를 창출하며 명품의 반열에 오른 브랜드 사례를 통해, 
기업과 구성원의 지향점을 모색할 수 있도록 하였다. </t>
  </si>
  <si>
    <t xml:space="preserve">기업 사례를 통해 경영에 대한 통찰력을 얻으려는 전 임직원
트렌드를 파악하고 전략 및 기획 업무에 활용하려는 전 임직원 </t>
  </si>
  <si>
    <t xml:space="preserve">대체할 수 없는 독보적인 가치를 지향하여 차별화된 기획 및 전략을 수립할 수 있다. 
루이비통 스토리를 통해 기업의 핵심역량을 파악하고 고객에게 차별화된 가치와 비전을 제시할 수 있다.    
앞서가는 기업들의 전략을 통해 미래의 주요 전략을 파악하고 변화에 융통성 있게 대응할 수 있다. </t>
  </si>
  <si>
    <t>1. 왜 명품이 되어야 하는가
2. 핵심역량을 발견하라
3. 상품이 아닌 작품을 만들어라
4. 가격 이전에 가치를 생각하라
5. 매장에 가치를 숨겨라
6. 가치를 높여 찾아오게 하라
7. 고객에게 당당하라
8. 변화를 이끌며 비전을 제시하라
9. 디지털에 적극 대응하라
10. 상품 3.0시대로 진입하라
11. 시공간의 경계를 넘어서라
12. 옴니채널 전략을 수립하라
13. 소셜이라는 날개를 달아라
14. 브랜디드 콘텐츠를 만들어라
15. 게임 엔진을 장착하라
16. 명품은 플랫폼이다</t>
  </si>
  <si>
    <t xml:space="preserve">http://guest.thermp.co.kr:8080/contents16/loui_story/03/01.html </t>
  </si>
  <si>
    <t>백현주 기자의 성공 리포트, 스타 방송인과 비즈니스 인사이트</t>
  </si>
  <si>
    <t>변화의 시대, 무엇이 흥행을 만드나? 변화하는 비즈니스 환경에서 생존하기 위해 필요한 핵심적인 성공전략과 실행방법 등을 재미있고, 생동감 있게 학습할 수 있다.
관객이나 시청자를 분석하고 그들의 입맛에 맞는 제품(작품, 연기, 음악 등)을 적시적소에 제공하여 성공한 사례 학습을 통해 시장을 분석하고, 시장에 맞는 제품과 서비스를 제때 에 제공하기 위해 필요한 사업과 조직운영 방식을 학습할 수 있다.</t>
  </si>
  <si>
    <t>쇼 비즈니스 업계에서 성공한 인물들의 사람관리/조직관리의 방법을 통해 변화하는 비즈니스 환경에 적합한 비즈니스 전략을 실천하고자 하는 임직원
변화의 시대에 발맞추어 자신만의 비즈니스 수립전략을 세우고자 하는 임직원
경쟁이 심화되고 있는 기업 내외부의 환경 변화에 따라 새로운 경영 전략에 대한 인사이트가 필요한 임직원</t>
  </si>
  <si>
    <t>쇼비즈니스 업계에서 최고의 성과를 이루고, 그 성과를 장기간 유지해 나가고 있는 이들의 사례를 통해 성공전략과 실행비결을 설명할 수 있다.
성공적인 경영의 핵심요소인 ‘사업관리’와 ‘사람관리’에 대한 실행방안을 설명할 수 있다.
본인의 업무, 대인관계 등에 학습한 실행방법을 적용할 수 있다.</t>
  </si>
  <si>
    <t>1. 총성 없는 전쟁터, 방송국 그곳에서 경영학 교수님을 만나다
2. &lt;1박2일, 삼시세끼, 꽃보다 할배&gt;
나영석 PD에게 배우는 사업의 합종연횡과 이합집산 전략
3. &lt;뉴스룸, 시선집중, 100분 토론&gt;
손석희 앵커에게 배우는 사업의 기본기 강화 전략
4. &lt;논스톱 4, 무한도전&gt;
김태호 PD에게 배우는 흐름(Flow chart) 경영관리 기법
5. &lt;응답하라 1988, 1994, 1997&gt;
신원호 PD에게 배우는 히스토리(History) 경영 전략
6. &lt;도깨비, 태양의 후예, 프라하의 연인&gt;
김은숙 작가에게 배우는 사업에서의 창조와 창의 경영 전략
7. &lt;미생, 이끼, 내부자들&gt;
윤태호 작가에게 배우는 디테일(Detail)을 살린 경영 방식
8. &lt;타짜, 럭키, 삼시세끼&gt;
배우 유해진에게 배우는 존중가치 창출 경영 전략
9. &lt;살인의 추억, 괴물, 설국열차&gt;
봉준호 감독에게 배우는 시나리오(Scenario) 경영 전략
10. &lt;무한도전, 런닝맨&gt;
방송인 유재석에게 배우는 다양성 시대의 인재확보
11. &lt;1박2일, 아는 형님, 무르팍 도사&gt;
방송인 강호동에게 배우는 융통성과 유연함을 갖춘 조직 관리
12. &lt;안녕하세요, 미운 우리 새끼&gt;
방송인 신동엽에게 배우는 뻔, 펀(fun)한 조직 관리
13. &lt;사랑이 뭐길래, 엄마가 뿔났다&gt;
김수현 작가에게 배우는 보완형 조직 관리
14. &lt;1박2일&gt; 
방송인 김종민에게 배우는 2인자의 조직과 사람 관리
15. &lt;스케치북&gt;
방송인 유희열에게 배우는 경청으로 살리는 조직 관리</t>
    <phoneticPr fontId="5" type="noConversion"/>
  </si>
  <si>
    <t>http://106.245.228.194/contents/351/sample/13/001.htm</t>
  </si>
  <si>
    <t>Y</t>
    <phoneticPr fontId="5" type="noConversion"/>
  </si>
  <si>
    <t>-</t>
    <phoneticPr fontId="5" type="noConversion"/>
  </si>
  <si>
    <t>C</t>
    <phoneticPr fontId="5" type="noConversion"/>
  </si>
  <si>
    <t>N</t>
    <phoneticPr fontId="5" type="noConversion"/>
  </si>
  <si>
    <t>Click</t>
    <phoneticPr fontId="5" type="noConversion"/>
  </si>
  <si>
    <t>직무</t>
    <phoneticPr fontId="5" type="noConversion"/>
  </si>
  <si>
    <t>산업공통</t>
    <phoneticPr fontId="5" type="noConversion"/>
  </si>
  <si>
    <t>바로 활용하는 사업기획 실전 노하우</t>
  </si>
  <si>
    <t>비전과 목적을 달성하기 위해서는 전체적인 관점에서 사업을 조망하고 논리적인 실행전략과 결과물을 도출해야 합니다. 사업환경 분석과 그를 통한 전략의 수립, 그리고 필요한 결과를 예측하기 위한 요소들을 정의하고 작업 활동의 범위, 방법과 지식을 제시합니다.</t>
  </si>
  <si>
    <t>조직의 지속적 경쟁우위의 창출을 위해 기능별 수준의 전략 및 운영전략으로 경영전략이라는 관점에서 구체적 실행전략이 필요한 임직원_x000D_
비즈니스 전략 수립 및 사업기획 관련 직군 종사자 _x000D_
사업부 혹은 팀의 전략을 실행하기 위해 구체적인 실행전략을 필요로 하는 팀장 및 팀 구성원</t>
  </si>
  <si>
    <t>전략수립시 논리적인 체계의 기반아래 전체 전략수립의 프로세스를 이해하여, 각 단계별로 해결해야 할 과제를 알고 실행할 수 있다._x000D_
외부환경 분석 및 내부 환경 분석을 통한 내, 외부 시사점의 도출과 이를 통한 전략방향을 수립하고 비전의 수립 방법을 이해할 수 있다. _x000D_
수립된 비전에 따라 전략목표 선정, 전사 사업전략, 전사 기능전략이 수립 방법을 알고, 아울러 이를 하위조직에서도 일관되게 비전을 수립하고 추진할 수 있다.
아울러 각 하위 조직단위 및 기능단위에서 이러한 기능전략의 추진을 구체적인 과제 및 실행목표로 도출하여 실천과제를 정하고 실행할 수 있다.</t>
  </si>
  <si>
    <t>1. 회사의 사업방향과 경영전략을 명확히 수립하기
2. 기획 프로의 전략방향 수립, Choi's 3단계 모델 따라하기
3. 굿비즈니스 플랜 작성의 노하우는 따로 있다.
4. 핵심 이슈가 큰 틀을 결정하는 거시적 환경 분석
5. 다양한 관점의 분석이 필요한 시장환경 분석
6. 영업전략의 핵심 성공요소, 상권분석 절차와 방법
7. 매력적인 시장, 사업 강점 확보를 위한 핵심 요소 도출법
8. 유통채널의 기본, 지역 및 업종별 상권특징
9. 성공하는 비즈니스의 전략방향 수립의 기본, 재무성과 이해
10. 세무사급으로 재무 점검 실무 노하우
11. 사업의 존재 가치를 냉철하게 판단하는 근거
12. 재무 분석 노하우로 접근하는 상품관리전략
13. 재무 분석 노하우로 접근하는 고객관리전략
14. 내부역량 분석에서 찾는 기업의 경쟁전략
15. 경쟁우위를 점하는 내부 경영자원 분석하기
16. 전략 방향의 대안을 찾다. 비전 및 전략 수립
17. 전략 수립 실무의 지침으로 실행하다. 경영목표 수립하기
18. 전략 수립 실무의 지침으로 실행하다. 비전 수립하기
19. 매출 퀀텀점프 상품전략의 원칙
20. 좋은 상품이 아니라 잘 팔리는 상품만의 차별화된 전략
21. 변화하는 유통채널 적응을 위한 핵심 성공요인
22. 상품충성도 100배 올리는 촉진전략 MIX
23. 스마트 비즈니스 플래너 되기
24. 스마트 비즈니스 조직 만들기
25. 스마트 비즈니스, 기발하게 세우는 실행계획
26. 스마트 비즈니스 실행 지원 툴(tool)</t>
  </si>
  <si>
    <t>최중석(한국경영능력개발원 원장)</t>
  </si>
  <si>
    <t>http://guest.thermp.co.kr:8080/s_knowhow/guest.html</t>
  </si>
  <si>
    <t>빅데이터의 개념이해와 분석역량강화</t>
    <phoneticPr fontId="5" type="noConversion"/>
  </si>
  <si>
    <t>빅데이터 분석은 4차 산업혁명의 한가운데에 있다. 
빅데이터는 사용자 관점에서 수집된 내ㆍ외부 데이타를 손쉽게 검색하여 활용하고 이를 공유할 때 비즈니스의 의미와 가치를 도출할 수 있다. 
빅데이터의 중요성이 커지고 있는 것에 비해 데이터 분석에 관한 전문인력은 턱없이 부족한 것이 현실이다. 
본 과정은 기업 내 구성원들이 빅데이터를 손쉽게 활용할 수 있도록,  분야별 전문가를 통해 단계별 프로세스를 제시하여 손쉽게 활용 할 수 있도록 방법을 제시하고 있다.</t>
    <phoneticPr fontId="5" type="noConversion"/>
  </si>
  <si>
    <t>1. 빅데이터의 개요
2. 빅데이터의 가치와 영향
3. 빅데이터 비즈니스 모델
4. 빅데이터 활용 전략
5. 비즈니스 프로세스와 의사결정
6. 마케팅 애널리틱스
7. 생산운영 애널리틱스
8. 회계 애널리틱스
9. 재무/인적자원 애널리틱스
10. 빅데이터 분석 기획의 이해
11. 빅데이터 분석 및 기획 접근법
12. 통계 기반 데이터 분석
13. 마이닝과 머신러닝 기반 데이터 분석
14. 비정형(텍스트) 마이닝
15. 데이터 시각화 기법과 이해
16. 빅데이터 플랫폼과 관리
17. 빅데이터 수집 및 저장
18. 빅데이터 처리 및 인프라
19. 빅데이터 분석 도구</t>
  </si>
  <si>
    <t>박성택, 김진화, 이성원</t>
    <phoneticPr fontId="5" type="noConversion"/>
  </si>
  <si>
    <t>http://guest.thermp.co.kr:8080/cslab/guest2.html</t>
  </si>
  <si>
    <t>20010105</t>
    <phoneticPr fontId="5" type="noConversion"/>
  </si>
  <si>
    <t>경영빅데이터분석사</t>
  </si>
  <si>
    <t>한경아카데미</t>
  </si>
  <si>
    <t>한국디지털정책학회 빅데이터전략연구회</t>
  </si>
  <si>
    <t>9791195325450</t>
    <phoneticPr fontId="5" type="noConversion"/>
  </si>
  <si>
    <t>만화로 배우는 알기쉬운 경영기초-글로벌 경영</t>
  </si>
  <si>
    <t>글로벌 경영과 관련한 필수 지식들을 만화로 구성된  강의 및 사례분석을 통해  글로벌화된 경영환경에 대해 이해하고 기업환경변화 및 경제흐름의 변화에 능동적으로 대처할 수 있는 능력을 키워주는 강의</t>
  </si>
  <si>
    <t>기업의 경영관련 업무에 대한 체계적인 이해가 필요한 실무자 및 관리자
경영관련 이론과 사례를 학습하고자 하는 실무담당자
체계적인 경영기초 수업이 필요한 모든 임직원</t>
  </si>
  <si>
    <t>기업의 임직원들이 국제비즈니스관련 기초지식을 갖출 수 있도록 한다. 
기업에 필요한 국제경영관련 이론과 사례를 학습한다. 
글로벌 경영관련 지식들을 이해하고 이를 의사결정에 활용한다.</t>
  </si>
  <si>
    <t>1. 글로벌 경영이란(1)
2. 글로벌 경영이란(2)
3. 새로운 국제무역질서(1)
4. 새로운 국제무역질서(2)
5. 글로벌 금융환경(1)
6. 글로벌 금융환경(2)
7. 정치적 문화적 환경(1)
8. 정치적 문화적 환경(2)
9. 글로벌 전략의 수립(1)
10. 글로벌 전략의 수립(2)
11. 수출과 계약을 통한 해외사업운영 (1)
12. 수출과 계약을 통한 해외사업운영 (2)
13. 해외직접투자(1)
14. 해외직접투자(2)
15. 국제합작투자와 전략적 제휴(1)
16. 국제합작투자와 전략적 제휴(2)</t>
  </si>
  <si>
    <t>http://guest.thermp.co.kr:8080/contents16/mba_global/guest.html</t>
  </si>
  <si>
    <t>[전략전문가양성코스] 프리미엄 전략경영</t>
  </si>
  <si>
    <t>조직이나 기업에서는 주어진 경영환경에서 성과창출을 도모하기 위해 각별한 노력을 기울입니다. 경영전략 및 기획업무 담당자들을 위한 본 과정은 경영전략의 총괄적 관리능력을 키우고 전사적인 안목을 함양하고, M&amp;A, 브랜드, 리스크관리 등의 세부전략 주제들을 학습합니다.</t>
  </si>
  <si>
    <t>경영전략 및 기획업무 담당자
신사업 발굴 및 실행 담당자
재무기획, 재무전략, 감사 업무 담당자
마케팅, 브랜드 업무 담당자</t>
  </si>
  <si>
    <t>경영전략의 역사와 주요 전략이론을 이해한다. 
성공적인 신사업 아이템 발굴을 위한 주요 기법을 습득한다.
게임이론의 개념을 통해 전략 수립의 방법론을 익힌다.
성공적 M&amp;A 전략을 효과적으로 수립할 수 있는 방법을 모색한다.
경영현장에 꼭 필요한 리스크관리 Know-How를 습득한다.
브랜드의 중요성과 브랜드전략의 기본을 이해하고 적용하게 한다.
빅데이터 등장배경, 개념 및 분류체계를 명확히 이해한다.
기업의 전략 실행력 강화 방안 및 주요 기법에 대하여 이해한다.</t>
  </si>
  <si>
    <t>1. 경영전략의 주요이론
2. 경쟁전략의 원리와 대응
3. 전사전략의 원리와 모델
4. 신사업 개발의 WHY
5. 신사업 개발의 WHAT &amp; HOW
6. 신사업 성공을 가로막는 7가지 함정
7. 스크린에 비친 전략 게임
8. 게임의 눈으로 본 전략적 딜레마
9. 게임이론을 통한 전략적 해법
10. M&amp;A의 이해
11. M&amp;A 전략 및 실사
12. M&amp;A와 가치평가
13. 리스크관리의 목적: 생존과 번영
14. 리스크관리의 실천적 기법(1)
15. 리스크관리의 실천적 기법(2)
16. 브랜드와 브랜드전략
17. 기업브랜드 강화 사례 연구
18. 기업브랜드 강화 체크포인트
19. 빅데이터란 무엇인가?
20. 빅데이터의 활용
21. 빅데이터 활용의 실제
22. 전략 집중형 조직(SFO)이란?(Strategy Focused Organization)
23. 전략적 경영관리 체계의 이해 (실행력 강화를 위한)
24. 조직 민첩성 강화를 위한 선제적 경영 의사결정</t>
  </si>
  <si>
    <t>이동현 - 가톨릭대학교 경영학과 교수</t>
  </si>
  <si>
    <t>http://www.e-kpc.or.kr/eduport/contents2/11468/guest.htm</t>
  </si>
  <si>
    <t>[주52시간+워라밸의 완성] 워크 다이어트</t>
    <phoneticPr fontId="5" type="noConversion"/>
  </si>
  <si>
    <t>우리나라에서는 비대해진 업무량 자체를 줄이고자 '워크 다이어트'를 의도적으로 사용하고 있다. 몸의 다이어트가 운동과 식단의 균형, 유산소운동과 무산소운동의 균형 등이 필요하듯이,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바로 업무에 적용할 수 있는 내용들을 전해준다.</t>
  </si>
  <si>
    <t>업무 효율화와 혁신을 통해 워라밸을 실현하고자 하는 직장인
공통 업무 리빌딩을 통해 워라밸을 실현하고자 하는 직장인
워크 다이어트를 통해 업무의 효율성과 생산성을 높이고 업무를 혁신하고자 하는 전 임직원
워크 다이어트를 통해 공통 업무를 조직화하고자 하는 전 임직원</t>
  </si>
  <si>
    <t>워크 다이어트를 통한 업무효율화 방법과 업무혁신 방법을 이해하고 업무에 적용할 수 있다. 
워크 다이어트를 통해 공통 업무를 보다 스마트하게 처리하는 방법을 이해하고 업무에 적용할 수 있다. 
개인 차원에서 업무효율화와 업무혁신을 통해 워크 다이어트를 실행할 수 있다.
조직 차원에서 업무효율화 및 혁신을 통해 워크 다이어트를 실행할 수 있다.</t>
  </si>
  <si>
    <t>1. 워크 다이어트와 업무효율화
2. 프로젝트 관리와 정보 관리
3. 커뮤니케이션 효율화
4. 업무지시 효율화
5. 의사결정 효율화
6. 업무효율화 성공전략 Tips
7. 워크 다이어트와 업무혁신
8. 창의적 환경으로 시작하라
9. 시스템씽킹과 UX
10. 창의적 일 관리와 생산성 향상
11. 커뮤니케이션 혁신
12. 문제해결 혁신
13. 퍼실리테이션 혁신
14. 업무혁신 성공전략 Tips
15. 워크 다이어트 함께 하기
16. 워크 다이어트 인프라 구축하기
17. 회의 워크 다이어트
18. 보고·결재 워크 다이어트
19. 문서작성 워크 다이어트
20. 협업 워크 다이어트
21. 조직학습 워크 다이어트
22. 우리만의 워크 다이어트를 찾아서</t>
  </si>
  <si>
    <t>http://guest.thermp.co.kr:8080/workdiet/week52/4/guest.html</t>
  </si>
  <si>
    <t>농업</t>
    <phoneticPr fontId="5" type="noConversion"/>
  </si>
  <si>
    <t>빌딩숲과 텃밭의 콜라보 도시농업</t>
    <phoneticPr fontId="5" type="noConversion"/>
  </si>
  <si>
    <t>높은 빌딩숲과 바쁜 현대인의 여유없는 삶속에서, 흙과 자연이 주는 삶을 통하여 얻어지는 치유의 삶이 단순 시골에서만 경험되는 것이 아니라, 도시에서의 텃밭 활동을 통해 치유되는 삶을 느껴볼 수 있습니다. 어렵지않게 도시농업, 도시농부가 될수 있는 방법을 배워보는 과정입니다</t>
    <phoneticPr fontId="5" type="noConversion"/>
  </si>
  <si>
    <t>바쁜 현대인의 삶속에 자연적 치유가 있는 삶을 원하는 직장인
퇴사후 자연의 삶 혹은 농부의 삶을 지향하고 준비하는자
도시농업에 관련된 종사자 및 농업 종사자
텃밭키우기, 주말농장등의 경험을 권유하고싶은 자녀,가족이 있는 학습자</t>
    <phoneticPr fontId="5" type="noConversion"/>
  </si>
  <si>
    <t>도시농부 텃밭 활동을 통해 치유되는 삶을 느껴볼 수 있다.
토양과 작물 분류와 작물 재배에 필요한 기본적인 이론을 이해하고 접근 할 수 있다.
지역로컬푸드 및 친환경 먹거리에 대해 알 수 있다.</t>
    <phoneticPr fontId="5" type="noConversion"/>
  </si>
  <si>
    <t xml:space="preserve">1. 나도 도시농부
2. 다른나라의 도시농업
3. 작물재배 기본 이론
4. 흙 이야기
5. 텃밭 퇴비
6. 멀칭과 풀
7. 봄 텃밭
8. 가을 텃밭
9. 베란다 텃밭
10. 텃밭 병균
11. 텃밭 해충 (1)
12. 텃밭 해충 (2)
13. 천연농약 만들기
14. 작물 수확과 먹거리
15. 채종과 갈무리
16. 도시농부 장터와 상생
</t>
    <phoneticPr fontId="5" type="noConversion"/>
  </si>
  <si>
    <t>김맹희</t>
    <phoneticPr fontId="5" type="noConversion"/>
  </si>
  <si>
    <t>http://guest.thermp.co.kr:8080/ggmi/building/guest.html</t>
  </si>
  <si>
    <t>24010109</t>
    <phoneticPr fontId="5" type="noConversion"/>
  </si>
  <si>
    <t>마케팅</t>
    <phoneticPr fontId="5" type="noConversion"/>
  </si>
  <si>
    <t>강력한 차별화 마케팅을 위한 STP 전략</t>
  </si>
  <si>
    <t>빠른 속도로 다변화하고 있는 경영환경과 소비자들의 니즈를 공략하기 위해서는 새로운 마케팅 트렌드를 읽는 능력이 필요하다. 본 과정은 마케팅 활동 중 STP전략에 관한 기초 이론들의 핵심내용과 포지셔닝 활동을 효과적으로 수행하기 위한 실천방법에 대해 다루고 있다.</t>
  </si>
  <si>
    <t>마케팅/영업/기획 업무 담당자, 프로 마케터가 되기 위해 배경 지식을 쌓고자 하는 마케터</t>
  </si>
  <si>
    <t>STP 전략에 대해 실무에 맞게 개념을 정립하고 도입 방법을 이해한다.
시장세분화, 표적시장의 선정, 포지셔닝을 프로세스에 맞게 습득한다.
포지셔닝 전략을 효과적으로 수립할 수 있는 방법을 모색한다.</t>
  </si>
  <si>
    <t>1. 전략적 마케팅과 STP
2. 시장세분화 방법
3. 표적시장 선정
4. 포지셔닝 전략
5. 포지셔닝 방법
6. 포지셔닝 맵 작성
7. 리포지셔닝 전략
8. STP 실전 사례</t>
  </si>
  <si>
    <t>구자룡 
㈜밸류바인 대표컨설턴트</t>
  </si>
  <si>
    <t>http://www.e-kpc.or.kr/eduport/contents2/11205/guest.htm</t>
  </si>
  <si>
    <t>전략적 수요예측과 마케팅 환경분석</t>
  </si>
  <si>
    <t xml:space="preserve">최근 급변하는 경영환경에서는 명확한 시장 수요예측과 마케팅 환경분석이 필요합니다. 본 과정은 마케팅/영업분야 업무 담당자 또는 프로 마케터가 되기 위해 배경지식을 쌓고자 하는 마케터들을 위한 과정입니다. 변화하는 시장환경에서 마케팅 관련 주요 개념을 이해하고, 마케팅 정보 수집 및 환경 분석 내용을 이해함으로써 현업에서 마케팅 분석시 적용시킬 수 있는 방안을 고찰해봅니다.
</t>
  </si>
  <si>
    <t>마케팅 관련 주요 개념을 이해한다.
마케팅 전략 수립 과정 및 내용을 이해한다.
마케팅 정보 수집 및 환경 분석(거시환경, 고객, 경쟁사)의 내용을 이해한다.
마케팅 성과 분석 및 수요예측의 내용을 이해한다.
고객관련 지표 및 고객관계관리의 개념 및 내용을 이해한다.</t>
  </si>
  <si>
    <t>1. 마케팅의 기본개념 및 전략수립 과정
2. 거시환경 분석
3. 마케팅 성과분석
4. 수요예측의 이해
5. 고객관계관리(CRM)
6. 소비자(B2C) 시장 분석
7. 기업(B2B) 시장 분석
8. 경쟁 분석</t>
  </si>
  <si>
    <t>백승훈 
㈜베어풋대표이사</t>
  </si>
  <si>
    <t>http://www.e-kpc.or.kr/eduport/contents2/10919/guest.htm</t>
  </si>
  <si>
    <t>마케팅의 매직키(Key)! 4P 믹스 : 제품과 가격편</t>
    <phoneticPr fontId="5" type="noConversion"/>
  </si>
  <si>
    <t>빠른 속도로 다변화하고 있는 경영환경과 소비자들의 니즈를 공략하기 위해서는 새로운 마케팅 트렌드를 읽는 능력이 필요하다. 본 과정은 마케팅 활동 중 4P에 관한 기초 이론들의 핵심내용과 마케팅 활동을 효과적으로 수행하기 위한 실천방법에 대해 다루고 있다.</t>
  </si>
  <si>
    <t>마케팅/영업 업무 담당자, 프로 마케터가 되기 위해 배경 지식을 쌓고자 하는 마케터</t>
  </si>
  <si>
    <t>마케팅 믹스에 대해 실무에 맞게 개념 정립 및 도입 방법을 이해한다.
전략적으로 마케팅 믹스를 수립하는 방법을 프로세스에 맞게 습득한다.
제품 / 가격 전략을 효과적으로 수립할 수 있는 방법을 모색한다.</t>
  </si>
  <si>
    <t xml:space="preserve">1. 마케팅 믹스의 이해
2. 상품기획
3. 브랜드 전략
4. 브랜드 확장 전략
5. 마케팅 전략(성장과 경쟁)
6. 가격 전략
7. 가격 결정과 관리
8. 주요 가격전략
</t>
  </si>
  <si>
    <t>김종훈
Q&amp;A마케팅연구소 소장</t>
  </si>
  <si>
    <t>http://www.e-kpc.or.kr/eduport/contents2/11292/guest.htm</t>
  </si>
  <si>
    <t>마케팅의 매직키(Key)! 4P 믹스 : 유통과 촉진 편</t>
    <phoneticPr fontId="5" type="noConversion"/>
  </si>
  <si>
    <t>기업에서 마케팅/영업 업무 담당자나 프로 마케터가 되기 위한 사람은 마케팅 믹스에 대해 실무에 맞게 개념 정립 및 도입 방법을 이해해야 하며, 전략적으로 마케팅 믹스를 수립하는 방법을 이해해야 합니다. 본 과정에서는 마케팅 전략 수립 프로세스 및 효과적인 마케팅 믹스 설계를 위한 프로세스를 이해하고 이를 도입해봄으로써 마케팅 믹스 중 프로모션과 유통 전략의 수립과 관리, 그리고 실행 방법에 대해 학습함으로써 사례 분석을 통한 성공요인을 분석할 수 있습니다.</t>
  </si>
  <si>
    <t>마케팅 믹스에 대해 실무에 맞게 개념 정립 및 도입 방법을 이해한다.
전략적으로 마케팅 믹스를 수립하는 방법을 프로세스에 맞게 습득한다.
프로모션 / 유통 전략을 효과적으로 수립할 수 있는 방법을 모색한다.</t>
  </si>
  <si>
    <t>1. 마케팅 커뮤니케이션의 이해
2. 프로모션의 종류와 방법
3. 광고기획과 실행 
4. 홍보기획과 실행
5. 판촉 개요 및 기능
6. 판촉 종류 및 효과 
7. 유통관리의 이해
8. 유통경로의 설계</t>
  </si>
  <si>
    <t>http://www.e-kpc.or.kr/eduport/contents2/11215/guest.htm</t>
  </si>
  <si>
    <t>매출 및 영업이익확대를 위한 영업기획실무</t>
  </si>
  <si>
    <t>영업/마케팅부서 실무자 또는 영업기획/영업관리부서 담당자는 영업환경의 변화에 발 빠르게 대응하기 위한 영업기획역량을 스스로 진단하고 향상시킬 필요가 있습니다. 본 과정은 영업기획능력을 개발하고 다양한 전략수립 기법을 습득하는데 도움을 주는 과정이며, 고객정보를 정량적으로 분석하는 방법을 제시합니다. 본 과정을 통해 영업목표를 과학적으로 수립할 수 있도록 목표수립기법을 습득하고, 자사에 적합한 목표수립기법을 개발하고 실습을 통해 정량적으로 도출할 수 있는 역량을 키웁니다.</t>
  </si>
  <si>
    <t xml:space="preserve">영업/마케팅부서 실무자, 영업기획/영업관리부서 담당자, 경영전략 및 기획부서 담당자, 수출부서 실무자 </t>
  </si>
  <si>
    <t xml:space="preserve">체계적인 환경분석을 통한 경쟁우위전략을 도출한다. 
영업기획능력을 개발하고 다양한 전략수립 기법을 습득한다. 
고객정보를 정량적으로 분석하고 통계적으로 문제해결 능력을 배양한다. </t>
  </si>
  <si>
    <t>1. 영업환경 변화와 역량 진단
2. 조직구매자의 이해와 행동분석
3. 영업기획의 개념과 프로세스 수립
4. 수요예측 절차와 기법
5. 영업목표수립의 이해
6. 영업전략수립 프로세스 이해
7. 영업전략의 유형과 분석기법
8. 영업성과 및 구조분석</t>
  </si>
  <si>
    <t>한재흥
글로벌 마케팅 대표</t>
  </si>
  <si>
    <t>http://www.e-kpc.or.kr/eduport/contents2/9582/guest.htm</t>
  </si>
  <si>
    <t>차이나 머천트 - 중국비즈니스의 모든것</t>
  </si>
  <si>
    <t>한중 무역규모가 2천 억 달러를 넘는 우리나라 기업들도 하루가 멀게 회사의 인재를 중국에 파견하고 있다. 이제 중국 시장에서의 성패는 기업의 미래를 결정하는 중요한 열쇠가 되었다고 해도 과언이 아닐 것이다. 그렇지만 쉽게 생각하고 철저한 준비 없이 뛰어들었다가는 중국 비즈니스 시장에서 낭패를 보기 십상이다. 중국 특유의 상거래 문화, 특히 손자병법식 상술에 능한 중국 상인들은 무척 까다롭다. 능수능란한 이들의 상술에 휩쓸리면 비즈니스를 절대로 유리하게 이끌 수가 없는 것이 현실이다.</t>
  </si>
  <si>
    <t>중국 현지진출기업의 모든 임직원 
중국과 상거래 및 무역을 진행하는 모든 기업의 임직원 
대중무역 실무를 담당하는 실무자 및 관리자</t>
  </si>
  <si>
    <t>중국인의 특성을 이해할 수 있다. 
중국과의 비즈니스 전략을 이해하고 실무에 활용할 수 있다. 
각지역별 차이나 머천트의 특성을 이해하고 협상에 활용할 수 있다.</t>
  </si>
  <si>
    <t>1. 차이나 머천트의 의식구조 - 개론
2. 차이나 머천트의 의식구조 - 전통적 중국인
3. 차이나 머천트의 의식구조-사회주의 중국인
4. 중국의 상관습(1) - 역사에 나타난 상관습
5. 중국의 상관습(2) - 음식과 접대
6. 중국의 상관습(3) - 비즈니스 에티켓
7. 중국의 상관습(4) - 음주예절과 선물문화
8. 차이나머천트와의 상거래 전략(1) - 상관행과 상거래 전략
9. 차이나 머천트와의 상거래 전략(2) - 협상 전략
10. 차이나 머천트와의 상거래 전략(3) - 실전성공전략
11. 지역별 차이나 머천트(1) - 개관 및 광동상인
12. 지역별 차이나 머천트(2) - 절강. 상해상인
13. 지역별 차이나 머천트(3) - 안휘. 복건. 산서상인
14. 지역별 차이나 머천트(4) - 강소, 산동, 사천상인
15. 지역별 차이나 머천트(5) - 북경, 하남, 기타지역 상인
16. 지역별 차이나 머천트(6) - 화교상인과 소수민족</t>
  </si>
  <si>
    <t>김동하(한국외환은행)</t>
  </si>
  <si>
    <t>http://www.elkedu.com/simsa/china/01/01_01.html</t>
  </si>
  <si>
    <t>차이나 머천트(한스미디어)</t>
    <phoneticPr fontId="5" type="noConversion"/>
  </si>
  <si>
    <t>김동하</t>
    <phoneticPr fontId="5" type="noConversion"/>
  </si>
  <si>
    <t>9788959755622</t>
    <phoneticPr fontId="5" type="noConversion"/>
  </si>
  <si>
    <t>이코노믹 씽킹-심리학이 만드는 마케팅의 법칙</t>
  </si>
  <si>
    <t>회사의 성과향상에 가장 중요한 능력은 그 회사의 마케팅 능력이라해도 과언이 아니다. 성과향상을 위해선 기본적인 마케팅관련 지식은 필수이며 각 회사의 사정에 맞는 마케팅 기법을 선정하는 것이 가장 중요하다. 수많은 정보의 홍수속에 소비자의 심리를 이해하고 이를 적극적으로 마케팅에 활용할 수 있는 차별화된 교육과정의 필요성이 절실한 시점이다.</t>
  </si>
  <si>
    <t>마케팅 관련 부서의 실무자 
기획관련부서의 실무자 
성과향상을 원하는 기업의 모든 임직원</t>
  </si>
  <si>
    <t>본인의 회사에 적합한 마케팅 기법을 도출해낼 수 있다. 
소비자의 심리와 마케팅의 연관관계를 이해한다. 
소비자의 심리를 이해하고 이를 마케팅에 활용할 수 있다.</t>
  </si>
  <si>
    <t>1. Intro 
심리학이 만드는 마케팅의 법칙이란?
2. 깨진유리창의 법칙
GE는 어떻게 환경파괴기업에서 친환경 기업으로 변신했는가?
3. 자이가르니크 법칙
담배회사 CAMEL의 왜 일간지 1면에 백지광고를 하였을까? 
4. 서브리미널 효과
이케아의 매장을 가면 왜 평균3시간 이상 머무르는가?
5. 후광효과 
김연아의 광고와 전지현의 17차 광고가 인기있는 이유는?
6. 에펠탑 효과
자동차 판매왕은 어떻게 14년 동안 4,484대를 판매한 것일까?
7. 상호성의 법칙 / 플라시보 효과
크리스피 크림 도넛이 'HOT NOW'에 무료시식을 주는 이유는? 
8. 컬쳐 효과/디드로 효과
바비인형을 구입하면 바비 드레스를 구입하는 이유는?
9. 현수교 효과/크레쇼프 효과
베네통 올리비에로 토스카니의 광고는 왜 인상적인가?
10. 대조 효과/터치필 효과
코카콜라 자판기를 껴안으면 콜라가 떨어지는 이유는?
11. 실루엣 효과/다홍치마 효과
애플의 ipod 광고가 궁금한 이유는?
12. 밴드웨건 효과/스탕달 효과
맥도날드 해피밀 마리오가 해피밀 보다 비싸게 거래되는 이유는?
13. 바넘효과/베블런 효과
성공한 사람들이 타는 차는 BMW인가?
14. 칵테일효과/스놉 효과
이니셜 액세서리가 인기있는 이유는?
15. 콩코드 효과/동일시 효과
축구스타 메시는 왜 impossible is nothing!이라고 쓰는가?
16. 보증 효과/프레이밍 효과- 한국야쿠르트 '헬리코박터 프로젝트 윌'의 인기비결은?</t>
  </si>
  <si>
    <t>http://www.elkedu.com/simsa/marketing/start.html</t>
  </si>
  <si>
    <t>브랜드 시대, 브랜딩하라! 차별화하라!</t>
  </si>
  <si>
    <t>많은 이들이 브랜딩의 중요성을 알고는 있지만, 정작 브랜딩에 대한 정확한 개념과 사례를 설명하는 과정은 많지 않다. 본 과정은 성공한 기업들이 어떻게 브랜딩에 성공하게 되었는지, 나아가 어째서 브랜딩이 중요한지를 
기초개념부터 쉽고 친근하게 설명하고 있다. 또한 브랜드 컨셉을 어떻게 개인과 국가, 기업의 문화로 녹여낼 수 있는지까지 다루고 있어, 브랜딩의 지침서와 같은 과정이 될 수 있다.</t>
  </si>
  <si>
    <t>기업 마케팅 담당 부서의 임직원
기업브랜드 전략에 대해 알고자 하는 모든 임직원
차별화된 마케팅을 원하는 모든 기업의 임직원</t>
    <phoneticPr fontId="5" type="noConversion"/>
  </si>
  <si>
    <t>브랜딩의 기본개념과 적용 사례에 대해 이해할 수 있다.
브랜딩의 중요성과 성공사례에 대해 알 수 있다.
개인과 기업, 국가 브랜딩전략에 대해 알 수 있다.</t>
  </si>
  <si>
    <t>1. 감성의 시대, 브랜드 시대가 도래하였다
2. 브랜드&amp;브랜딩, 나를 파는 마케팅, 나를 만드는 브랜딩
3. 강한 브랜드 만들기 - 강한 브랜드의 4가지 요소
4. 브랜드전략, 브랜드이미지 만들기
5. 국가를 브랜딩 하라(1) - 국가브랜드의 의미
6. 국가를 브랜딩 하라(2) - 국가 브랜딩의 원조 뉴질랜드
7. 국가를 브랜딩 하라(3) - 홍콩 Asia’s World City
8. 국가를 브랜딩 하라(4) - 신뢰와 리더쉽 (독일)
9. 도시를 브랜딩 하라 - 포루투
10. 디자인을 브랜딩하라 - 아우디와 BMW
11. 항공서비스를 브랜딩하라 - JetBlue사례
12. 스토리를 브랜딩하라 - 파타고니아 사례
13. 친환경을 브랜딩하라 - 더 바디샵 사례
14. 퍼스널브랜딩(1) - 개인도 브랜딩하는 시대
15. 퍼스널브랜딩(2) - 트럼프, 리차드 브랜슨, 마크 래빈슨
16. 퍼스널브랜딩(3) - 나를 브랜딩 해보자</t>
  </si>
  <si>
    <t>권기철</t>
  </si>
  <si>
    <t>http://www.elkedu.com/simsa/brand/03/01.html</t>
  </si>
  <si>
    <t>만화로 배우는 알기쉬운 경영기초-마케팅</t>
  </si>
  <si>
    <t>누구나 궁금해하지만 쉽게 접근하기 어려운 마케팅! 최근 기업의 마케팅은 평범함을 거부한 마케팅 전략이 아니면 효과를 보기 어렵다. 고객의 심리를 정확하게 이해하고 이를 활용한 전략을 세우면 효과적이고 효율적인 마케팅전략을 세울 수 있다.</t>
  </si>
  <si>
    <t xml:space="preserve">본인의 회사에 적합한 마케팅 기법을 도출해낼 수 있다. 
소비자의 심리와 마케팅의 연관관계를 이해한다. 
소비자의 심리를 이해하고 이를 마케팅에 활용할 수 있다..
</t>
  </si>
  <si>
    <t>1. 마케팅 기본개념(1)
2. 마케팅 기본개념(2)
3. 마케팅 전략(1)
4. 마케팅 전략(2)
5. 소비자 행동분석(1)
6. 소비자 행동분석(2)
7. 소비자 행동분석(3)
8. 시장세분화와 포지셔닝 (1)
9. 시장세분화와 포지셔닝 (2)
10. 시장세분화와 포지셔닝 (3)
11. 제품/서비스 전략(1)
12. 제품/서비스 전략(2)
13. 제품/서비스 전략(3)
14. 가격전략
15. 유통전략
16. 촉진전략</t>
  </si>
  <si>
    <t>http://guest.thermp.co.kr:8080/contents16/mba_mk/guest.html</t>
  </si>
  <si>
    <t>4차 산업혁명 시대-전기차와 자율차가 만드는 미래 비즈니스</t>
  </si>
  <si>
    <t>자동차는 생활에 편리함을 주는 필수품이기도 하지만 환경문제와 소음, 각종 사고들로 인해 여러문제를 발생시키고 있다. 전기차와 자율주행차는 이러한 자동차의 단점에 해법을 제시한다.</t>
  </si>
  <si>
    <t>미래비즈니스의 변화에 대해 알고자 하는 모든 임직원
전기차와 자율주행차의 현황 및 개요에 대해 알고자 하는 모든 임직원</t>
  </si>
  <si>
    <t>전기차와 자율주행차의 핵심 기술에 대해 알 수 있다.
세계각국의 미래자동차 준비 현황에 대해 알 수 있다.
전기차와 자율주행차로 달라질 미래를 예측해볼 수 있다.</t>
  </si>
  <si>
    <t>1. 자동차 모터쇼의 히어로, 전기차
2. 누가 전기차를 죽였나?
3. 전기차의 핵심기술은 무엇인가?
4. 전기차의 7가지 장점, 7가지 단점
5. 전기차 배터리를 건전지처럼 교체한다?
6. 전기차 500km시대 여는 열쇠는 파워트레인
7. 전기차 연비개선의 핵심은 경량화 
8. 전기차 시장의 현황 및 전망
9. 전기차가 만드는 새로운 비즈니스 
10. 노르웨이가 전기차 천국이 된 이유는?
11. 테슬라- 전기차의 대명사
12. BYD-세계 1위 중국 전기차 회사 
13. 커넥티드 카- 바퀴달린 스마트폰 
14. 자율주행차(1)-자율주행의 핵심기술
15. 자율주행차(2)-실리콘밸리와 디트로이트
16. 자율주행차(3)-자율주행차가 가져올 미래</t>
  </si>
  <si>
    <t>http://www.elkedu.com/simsa/2017car/01/01.html</t>
  </si>
  <si>
    <t>마케팅</t>
  </si>
  <si>
    <t>핵심만 콕! 바로 쓰는 e커머스 마케팅 관리</t>
  </si>
  <si>
    <t>직업능력개발훈련기준(NCS) 전자상거래 마케팅 관리의 능력단위를 체화할 수 있는 핵심강의로서, NCS 학습모듈을 기반으로 한 학습내용 및 NCS 집필진의 직무 활용팁 강의를 통해 전자상거래 마케팅 관리 역량을 향상시킬 수 있습니다.</t>
  </si>
  <si>
    <t>e커머스 마케팅 관리 실무 능력 함양을 원하는 전직원</t>
  </si>
  <si>
    <t>전자상거래를 통해 콘텐츠 전략을 수립한 후 마케팅을 실행하고, 뉴미디어 마케팅과 연동할 수 있다.
전자상거래에서 자사 상품의 매출액 확대 및 이미지 제고 등을 위한 마케팅을 실행한 후, 성과를 측정하고 분석하여 차후의 마케팅 활동에 적용할 수 있다.</t>
  </si>
  <si>
    <t>1. 콘텐츠전략수립하기 (마케팅동향탐색)
2. 콘텐츠전략수립하기 (콘텐츠전략방향수립)
3. 콘텐츠전략수립하기 (실행전략의구체화)
4. 마케팅실행하기 (마케팅계획탐색)
5. 마케팅실행하기 (마케팅실행계획의목표와마케팅기법선택1)
6. 마케팅실행하기 (마케팅실행계획의목표와마케팅기법선택2)
7. 마케팅실행하기 (마케팅실행계획)
8. 뉴미디어마케팅연동하기 (뉴미디어매체분석)
9. 뉴미디어마케팅연동하기 (뉴미디어매체별마케팅계획)
10. 뉴미디어마케팅연동하기 (뉴미디어마케팅연동및관리)
11. 마케팅성과측정하기 (성과측정계획수립)
12. 마케팅성과측정하기 (성과측정기준수립과평가요소도출)
13. 마케팅성과측정하기 (마케팅성과측정)
14. 마케팅성과측정하기 (마케팅성과보고서작성)
15. 마케팅결과활용하기 (마케팅결과보고서분석)
16. 마케팅결과활용하기 (마케팅분석결과적용)</t>
  </si>
  <si>
    <t>이수욱 (광운대 교수)</t>
  </si>
  <si>
    <t>http://guest.thermp.co.kr:8080/core_k3/guest.html</t>
  </si>
  <si>
    <t>디지털 마케팅 성공전략</t>
  </si>
  <si>
    <t xml:space="preserve">새로운 마케팅의 시대가 열리다! 
현재 마케팅 분야에서는 디지털을 중심으로 한 일대 혁명이 일어나고 있습니다. 바야흐로 디지털 마케팅의 시대가 도래한 것입니다. 디지털 마케팅이란 무엇이며, 이러한 변화의 흐름 속에서 우리는 무엇을 어떻게 준비해야 할까요? 
디지털마케팅 전략 과정에서는 디지털 마케팅의 정의와 변화에 대한 이해, 그리고 이를 바탕으로 한 구체적 전략 수립방법을 익힐 수 있습니다. 디지털 마케팅 시대의 도래에 따른 주요 마케팅 키워드를 익히고 각 마케팅 채널에 꼭 맞는 전략을 습득할 수 있습니다. </t>
  </si>
  <si>
    <t>디지털 마케팅의 핵심 개념과 실제 사례를 알고 토대로 실제 현업에서 디지털 마케팅 전략을 수립하고자 하는 마케팅 담당자
디지털 마케팅의 주요 툴과 프레임워크, 채널별 디지털 마케팅 전략을 습득하고자 하는 마케팅 담당자
디지털 마케팅 시대의 도래에 따른 새로운 마케팅 패러다임 및 인사이트를 알고자 하는 모든 임직원</t>
  </si>
  <si>
    <t xml:space="preserve">디지털 마케팅의 개념과 변화를 이해하고 이를 토대로 디지털 마케팅 시대와 전략에 대한 인사이트를 얻을 수 있습니다.
디지털 마케팅의 주요 툴 및 채널을 알고 채널별로 차별화된 효과적인 디지털 마케팅 전략을 수립할 수 있습니다.
디지털 시대의 고객 특성과 디지털 도입에 따른 새로운 마케팅 매트릭스를 익히고 실질적 성과 창출을 위한 디지털 마케팅 전략 로드맵을 세울 수 있습니다. </t>
  </si>
  <si>
    <t>1. 디지털 마케팅의 중요성
2. 웹 사이트 마케팅의 이해
3. 검색엔진 및 키워드 마케팅의 이해
4. 온라인 광고 마케팅의 이해
5. 온라인 비디오 마케팅의 이해
6. 블로그 마케팅의 이해
7. 모바일 마케팅의 이해
8. 소셜 미디어 마케팅의 이해</t>
  </si>
  <si>
    <t>이승윤</t>
  </si>
  <si>
    <t>http://guest.thermp.co.kr:8080/contents16/hn/09/guest.html</t>
  </si>
  <si>
    <t>팀장시리즈 01_탁월한 성과를 내는 마케팅&amp;세일즈</t>
  </si>
  <si>
    <t>다양한 상품과 서비스가 넘쳐나는 현시대에 소비자들에게 상품과 서비스를 얼마나 어필할 수 있는가가 성공의 핵심 요소가 되었습니다. 따라서 단순한 홍보와 판매가 아닌 고객, 브랜드, 미디어, 동료 등 모든 관계에 대해 다루고 있는 마케팅을 제대로 알고 세일즈 팀을 이끌고 관리하는 법과 세일즈의 모든 면에서 최고의 실무 관행을 아는 것이 필요합니다.</t>
  </si>
  <si>
    <t xml:space="preserve">마케팅 업무를 담당하는 팀을 이끄는 팀장 및 관리자 
마케팅 능력을 필요로 하고 마케팅 전문가가 되고자 하는 직장인 
세일즈 업무를 담당하는 팀을 이끄는 팀장 및 관리자 
세일즈 능력을 필요로 하고 세일즈 전문가가 되고자 하는 직장인 </t>
    <phoneticPr fontId="5" type="noConversion"/>
  </si>
  <si>
    <t>마케팅에서 세일즈에 이르기까지 기업 내 직원들과 프로세스, 경험창출을 현장에서 하나로 통합시킬 수 있다. 
마케팅 관리자로서 제품을 통해 종업원에서 고객까지 이어지는 총체적인 목표 설정과 목표에 도달할 수 있는 방법을 제시할 수 있다.</t>
  </si>
  <si>
    <t>1. 마케팅의 출발점 
2. 마케팅 성공법칙, 패스트트랙 톱 10 –(1)  
3. 마케팅 성공법칙, 패스트트랙 톱 10 –(2) 
4. 성과창출을 위한 마케팅 기술 
5. 성공을 보장하는 마케팅 팁! 
6. 리더를 위한 마케팅 10주 플랜 
7. 마케팅 매니지먼트 기술 
8. 최고관리자를 위한 마케팅 프로세스 
9. 핵심 마케팅 기법의 이해와 적용 
10. 성공하는 세일즈맨의 비전과 3가지 조건
11. 성공적인 세일즈 상담 프로세스Ⅰ
12. 성공적인 세일즈 상담 프로세스(설득의 스킬)
13. 성공적인 세일즈 상담 프로세스Ⅱ 
14. 감성 세일즈 화법
15. 반론 처리와 클로징 
16. 고객 유형별 상담 스킬
17. 세일즈 협상의 핵심 성공요소
18. 협상의 대안 개발 전략
19. 컨설팅형 세일즈 전략수립</t>
  </si>
  <si>
    <t>민승기</t>
  </si>
  <si>
    <t>http://guest.thermp.co.kr:8080/contents16/thegon14/guest.html</t>
  </si>
  <si>
    <t>끌리는 마케터는 1%가 다르다</t>
  </si>
  <si>
    <t xml:space="preserve">사회생활을 하는 직장인들은 실력이나 성과만으로 성공할 수 없다! 
똑같은 실력, 심지어는 보다 낮은 실력을 가지고도 남다른 1%의 끌림이 있어 성공하는 마케터들을 보며 그들의 숨은 1%를 궁금해하게 된다. 업무에서 마케팅의 실무 체계와 소비자의 심리를 이용한 전략적 마케팅 시사점을 쉽게 이해하고 활용 가능하도록 하여 결국 트렌드를 찾아 시장의 성격과 문화에 맞는 ‘핵심을 꿰뚫는 마케팅 전략’을 세울 수 있도록 한다. 
</t>
  </si>
  <si>
    <t>영업/마케팅 관련 업무를 담당하고 있는 실무자 
제품 및 서비스 상품 기획자, 브랜드 관리자
마케팅 전략과 상품과 서비스를 수립하는 전략에서 실제 시작에 적용하는 구체적인 실행전략이 필요한 담당자
국내의 상품과 서비스를 해외로 확장하려는 글로벌 마케팅 담당자</t>
  </si>
  <si>
    <t xml:space="preserve">마케팅 실무의 바탕이 되는 마케팅 기본을 정립할 수 있다. 
실전 마케팅 전략을 기획하는 노하우를 습득하여 상황 분석과 포지셔닝을 통해 실무에서 최선의 전략을 기획할 수 있다. 
마케팅 실행 전략을 기획하는 방법을 통해 전략적 사고로 마케팅에 접근하여 전략을 기획할 수 있다.
</t>
  </si>
  <si>
    <t>1. 고객의 선택! 첫 인상에 달려있다
2. 감성을 건드리면 마케팅의 길이 열린다
3. 반복노출의 위대한 힘
4. 즐거움을 주는 마케터
5. 고객에게 늘 감사한 마음을 가져라
6. 고객 선택은 습관에 의해 결정된다
7. 청개구리의 성공 법칙(역발상 마케팅)
8. 2등의 반란, 1등을 따라잡는 그들만의 비법
9. 고객의 마음을 얻으려면 먼저 들어라
10. 비교 효과의 법칙
11. 공짜마케팅의 힘
12. 고객을 잡아라! 관계마케팅
13. 배려마케팅의 서비스마인드
14. 보상과 손실의 심리마케팅
15. 고객의 유형을 파악하라
16. 빅마우스를 잡아라(입소문효과)
17. 솔직함이 최고의 전략이다
18. 퍼주고 망한 장사 없다
19. 시장 창조를 위한 기술, 비고객 마케팅
20. 끝은 언제나 또 다른 시작이다.</t>
  </si>
  <si>
    <t>박찬원</t>
  </si>
  <si>
    <t>http://guest.thermp.co.kr:8080/contents16/thegon3/guest.html</t>
  </si>
  <si>
    <t>사례별로 배우는 소비자 행동 이해</t>
  </si>
  <si>
    <t xml:space="preserve">이제 소비자들은 단순한 제품의 기능적 가치만 소비하는게 아니라 심리적가치까지 소비한다. 이를 이해하고, 똑똑한 마케터가 되기 위해 행동마케팅 기법을 적용한 마케팅 스킬이 필요하다. 따라서 기업이 넛지형 인간의 마케터를 양성하고, 마케터 자신도 넛지형 인간으로 진화하는 방법을 실사례를 통해 심층적으로 분석한다.
</t>
  </si>
  <si>
    <t xml:space="preserve">신입 및 3년 이하 영업사원, 영업으로 직무가 전환된 직원
사원급
마케팅에 대한 기초개념 및 프로세스를 습득해야 하는 학습자
타직종에서 영업으로 직무가 전환된 직원
대리급 : 마케팅의 기본스킬을 자신만의 영업 스킬로 업그레이드를 원하는 학습자
</t>
  </si>
  <si>
    <t xml:space="preserve">소비자 의사결정 과정을 이해하고, 행동 분석을 통해 소비자 태도 형성 및 변화 과정을 활용한 마케팅 전략을 수립할 수 있다.
다양한 행동마케팅 적용 사례를 통해 소비자 니즈에 맞는 마케팅 스킬을 익혀 마케팅 성과를 극대화할 수 있다.
</t>
  </si>
  <si>
    <t>1. 왜 소비자행동과 행동경제학인가?
2. 보고 싶은 것만 보고 기억한다.
3. 소비자의  태도를 변화시켜라.
4. 소비자의 욕구를 자극하라.
5. 소비자의 호의적인 평가를 유도하라.
6. 인지부조화를 최소화하라.
7. 빠르다. 그래서 강하다.
8. 하나를 보면 열을 안다.
9. 손오공이 뛰어봐야 부처님 손바닥이다.
10. 같은 값이면 다홍치마다.
11. 손해보고는 못 산다.
12. 욕망의 블랙홀에 빠지다.
13. 틀을 만들다. 틀에 갇히다.
14. 본전 생각떄문에 어쩔 수 없다.
15. 적의 적은 나의 동지다.
16. 그 때 그 떄 달라요.
17. 이에는 이, 눈에는 눈이다.
18. 내가 웃는게 웃는게 아니다.</t>
  </si>
  <si>
    <t>곽준식(동서대학교 교수)</t>
  </si>
  <si>
    <t>http://211.214.160.56/guest/market/01/01.html</t>
  </si>
  <si>
    <t>백전백승! 마케팅보고서 쓰기</t>
  </si>
  <si>
    <t xml:space="preserve">보고서 작성에 대한 노하우를 습득하고 마케팅에 전문성을 강화하여 궁극적으로 기업의 성과를 극대화시킬 수 있습니다. </t>
  </si>
  <si>
    <t>마케팅 관련 현장에서 근무하는 모든 근무자, 특히 마케팅보고서를 작성하는 모든 근로자
사원급 : 직무마케팅 기본 지식이 부족하여 마케팅 보고서 작성에 어려움을 느끼는 학습자
대리급 : 마케팅 분석 툴을 사용하여 차별화된 보고서 작성을 희망하는 학습자</t>
  </si>
  <si>
    <t>마케팅 보고서 작성을 위한 기본 원칙부터 통계분석방법, 소비자분석방법의 활용을 통해 효과적인 마케팅 전략을 수립하고, 이를 마케팅 보고서로 담을 수 있는 기술을 습득할 수 있다.</t>
  </si>
  <si>
    <t xml:space="preserve">1. 마케팅 아이디어 발굴
2. 새로운 시장의 발견
3. 마케팅 보고서의 중요성
4. 마케팅 보고서의 완성도 제고
5. 마케팅 보고서의 시각적 표현방법
6. 외부환경 분석
7. 내부환경 분석
8. 내외부 환경 분석
9. 사업 포트폴리오 분석
10. 주요 마케팅 개념 분류
11. 시장성과 평가
12. 소비자․마케팅조직 평가
13. 브랜드 평가
14. 신제품 시장성 평가
15. 제품속성 평가
16. 마케팅 인덱스 정의
17. 시장세분화 변수 정의
18. 수요 및 고객가치 분석
19. 가격 설정
20. 광고 및 IMC 효과 분석
</t>
  </si>
  <si>
    <t>황민우(마케팅 컨설턴트)</t>
  </si>
  <si>
    <t>http://211.214.160.56/guest/mk100/01/1001.html</t>
  </si>
  <si>
    <t>고객을 애인으로 만드는 마케팅 - 마케팅 카사노바</t>
  </si>
  <si>
    <t>전문성과 실무능력을 갖춘 전문 인력을 양성하여, 상품을 구매할 고객의 마음에 귀 기울이고 끊임없이 고객을 이해하기 위해 최선을 다하며 지속적으로 고객의 사랑을 얻어 충성 고객으로 만들 수 있는 교육과정으로 구성되어 있다.</t>
  </si>
  <si>
    <t>기업의 마케팅 부서 마케팅 플랜 수립담당자
세일즈 담당 사원
기업 신입 사원</t>
  </si>
  <si>
    <t>마케팅에 앞서 고객을 파악할 수 있는 능력을 배양한다.
고객 이해와 마케팅 전략 프로세스를 익힌다. 
여러 환경분석을 통해 시장의 매력도를 파악한다.
고객의 상황에 맞게 대응할 수 있는 자신만의 전략을 정비한다. 
고객 만족과 고객 가치를 이해하여 고객 상담시 활용한다.
마케팅 전략의 계획과 실행, 통제를 통해 평생고객화와 고객 관계 관리 능력을 배양한다.</t>
  </si>
  <si>
    <t>1. 마케팅 카사노바가 뭐야?  마케팅과 연애의 상관관계
2. 그 흔한 남자라서…  마케터가 자주 저지르는 실수
3. 마케팅 카사노바를 꿈꾸다  고객 이해와 마케팅 전략 프로세스
4. 사랑은 움직이는 거야  시장매력도 분석
5. 구애자의 자세  환경분석의 중요성
6. 통제할 수 없는 것들에 대하여  거시환경 분석
7. 그녀에 대한 모든 것  3C분석 : Customer
8. 나도전은 누구인가?  3C 분석 : Company
9. 경쟁자를 분석하라  3C 분석 : Competitor
10. 그녀가 원하는 상품  SWOT 분석과 STP전략
11. 상품의 리뉴얼은 무죄  4Ps 1 : Product
12. 맛집 오형제 결성  4Ps 2 : Place
13 일석이조 다이어트  4Ps 3 : Price
14. 밀고 당기기  4Ps 4 : Promotion
15. 계획은 일관적으로, 실행은 유기적으로  마케팅 믹스(4P) 전략
16. 선배에서 남자로  AIDMA 법칙
17. 마른 하늘의 날벼락  고객 불만족과 고객가치
18. 다시 시작하는 거야  마케팅 전략의 계획
19. 그녀를 사로잡을 나만의 전략  마케팅 전략의 실행과 통제
20. 오직 하나뿐인 고객을 위해  평생 고객화와 고객 관계 관리</t>
  </si>
  <si>
    <t>이태민(충복대 교수)</t>
  </si>
  <si>
    <t>http://211.214.160.56/guest/casanova/01/01.html</t>
  </si>
  <si>
    <t>사례로 배우는 차이나 마케팅</t>
  </si>
  <si>
    <t>이제 세계 경제의 중심은 차이나! 
2000년대 중반까지의 중국시장이 생산거점으로서의 세계 공장 역할을 했다면, 그 이후에는 내수시장의 규모가 점차적으로 커지고 있으며 이에 따라 국내 기업들도 중국 내 시장 진출에서 성공하는 사례들이 속속 생기고 있는 추세입니다. 본 과정은 중국 내수시장 유통구조와 소비자들의 특성을 다양한 사례를 중심으로 제시함으로써 마케팅 성공 노하우를 습득시켜주며 중국 비즈니스 문화의 간접 체험기회를 제공하며 향후 정책 변화에 따른 비즈니스 대응 전략도 함께 제시하므로 중국산업별 비즈니스를 준비하는 학습자에게 실무적 도움을 제공합니다.</t>
  </si>
  <si>
    <t>중국 시장에 관심이 있는 모든 임직원
중국 대상 마케팅 업무를 담당하는 모든 임직원
중국 관련 사업을 진행하고 있는 기업의 모든 임직원
중국사업을 준비하고 있는 기업의 모든 임직원</t>
  </si>
  <si>
    <t>중국의 내수시장의 지역별 특성을 이해한다.
중국 소비자들의 구매 패턴을 이해한다
중국 내 사업 성공사례와 실패사례를 학습한다.
중국의 비즈니스 문화를 이해한다.
한중 FTA에 따른 중국 대응 전략을 이해한다.</t>
  </si>
  <si>
    <t>1. 가깝고도 먼 나라 중국
2. 중국 내수시장의 현재와 미래
3. 상불염사는 상행위의 기본
4. 소비자를 알아야 판매도 가능하다
5. 14억의 소비자는 세분화도 다양하게
6. 중국인 특유의 비즈니스 문화
7. 문화코드를 활용한 중국 마케팅 접근법
8. United States of China
9. 프랜차이즈 사업도 중국에선 다르다
10. 중국에서 새롭게 부상하고 있는 유통채널들
11. 성공적인 물류 전략을 위해선 인프라 파악이 우선
12. 드넓은 중국 땅에 내 왕서방은 어디에 있을까
13. 중국 기업과의 계약서 작성을 위한 유의사항
14. 중국의 상표권은 先출원주의?
15. 중국에서 판치는 산짜이, 어떻게 대응해야 할까
16. 중국 시장에서의 브랜드 관리의 중요성
17. 브랜드 네이밍이 없으면 있는 시장도 놓친다
18. 차이나 리스크
19. 한중 FTA의 이해
20. 한중 FTA에 따른 중국 비즈니스 경영전략</t>
  </si>
  <si>
    <t>박승찬</t>
  </si>
  <si>
    <t xml:space="preserve">http://guest.thermp.co.kr:8080/contents16/cha_mk/guest.html </t>
  </si>
  <si>
    <t>[마케팅전문가양성코스] 마케팅 4P Mix 실행 Package</t>
  </si>
  <si>
    <t>마케팅/영업 업무담당자, 프로마케터가 되기 위해 배경지식을 쌓고자 하는 마케터</t>
  </si>
  <si>
    <t>마케팅 믹스에 대해 실무에 맞게 개념 정립 및 도입 방법을 이해한다.
전략적으로 마케팅 믹스를 수립하는 방법을 프로세스에 맞게 습득한다.
제품/가격 전략을 효과적으로 수립할 수 있는 방법을 모색한다.
프로모션/유통 전략을 효과적으로 수립할 수 있는 방법을 모색한다.</t>
  </si>
  <si>
    <t>1. 마케팅 믹스의 이해
2. 상품 기획
3. 브랜드 전략
4. 브랜드 확장 전략
5. 마케팅 전략(성장과 경쟁)
6. 가격 전략
7. 가격 결정과 관리
8. 주요 가격 전략
9. 마케팅 커뮤니케이션의 이해
10. 프로모션의 종류와 방법
11. 광고기획과 실행 
12. 홍보기획과 실행
13. 판촉 개요 및 기능
14. 판촉 종류 및 효과 
15. 유통관리의 이해 
16. 유통경로의 설계</t>
  </si>
  <si>
    <t>http://www.e-kpc.or.kr/eduport/contents2/11471/guest.htm</t>
  </si>
  <si>
    <t>[마케팅전문가양성코스] 마케팅 분석과 STP 전략</t>
    <phoneticPr fontId="5" type="noConversion"/>
  </si>
  <si>
    <t>마케팅 정보 수집 및 환경 분석(거시환경, 고객, 경쟁사)의 내용을 이해한다.
마케팅 성과 분석 및 수요예측의 내용을 이해한다.
고객관련 지표 및 고객관계관리의 개념 및 내용을 이해한다.
STP 전략에 대해 실무에 맞게 개념을 정립하고 도입 방법을 이해한다.
시장세분화, 표적시장의 선정, 포지셔닝을 프로세스에 맞게 습득한다.
포지셔닝 전략을 효과적으로 수립할 수 있는 방법을 모색한다.</t>
  </si>
  <si>
    <t>1. 마케팅의 기본개념 및 전략수립 과정
2. 거시환경 분석
3. 마케팅 성과분석
4. 수요예측의 이해
5. 고객관계관리(CRM)
6. 소비자(B2C) 시장 분석
7. 기업(B2B) 시장 분석
8. 경쟁 분석
9. 전략적 마케팅과 STP
10. 시장세분화 방법
11. 표적시장 선정
12. 포지셔닝 전략
13. 포지셔닝 방법
14. 포지셔닝 맵 작성
15. 리포지셔닝 전략
16. STP 실전 사례</t>
  </si>
  <si>
    <t>백승훈 - ㈜베어풋대표이사
구자룡 - ㈜밸류바인 대표컨설턴트</t>
  </si>
  <si>
    <t>http://www.e-kpc.or.kr/eduport/contents2/11477/guest.htm</t>
  </si>
  <si>
    <t>달용대리의 백만인과 소통하는 SNS노하우</t>
  </si>
  <si>
    <t xml:space="preserve">온라인 마케팅 전략 수립을 위한 체계(Frame)와 프로세스(Process)의 중요성을 인식하고 활용할 수 있습니다. 
다양한 실전 사례를 통해 선수 학습한 마케팅 이론을 현업에서 즉각적으로 활용할 수 있습니다.  </t>
  </si>
  <si>
    <t xml:space="preserve">마케팅 실무 담당자 및 예정자 (전 직급/직무 적용 가능) </t>
  </si>
  <si>
    <t>온라인 마케팅 전략 수립을 위한 체계(Frame)와 프로세스(Process)의 중요성을 인식하고 활용할 수 있습니다. 
다양한 실전 사례를 통해 선수 학습한 마케팅 이론을 현업에서 즉각적으로 활용할 수 있습니다.</t>
  </si>
  <si>
    <t>1. 누구나 알지만 누구나 할 수 없는 온라인 마케팅
2. 달용대리, 마케팅 부서로 발령받다.
3. 달용대리, 소비자 심리를 학습하다.
4. 인스타그램으로 신제품 홍보하기
5. 달용대리! 페이스북 마케팅에 도전!
6. 네? 홈페이지 관리요?
7. 척척부장의 쉽게 따라하는 포토샵-1
8. 척척부장의 쉽게 따라하는 포토샵-2
9. 척척부장의 쉽게 따라하는 포토샵-3
10. 부장님! 홈페이지 수정은 어떻게 하죠?
11. 유튜브로 동영상 홍보하기
12. 달용의 파워블로거 따라잡기-1
13. 달용의 파워블로거         따라잡기-2
14. 온라인 마케팅 기획이론 - 1
15. 온라인 마케팅 기획이론 - 2
16. 달용의 파워블로거 따라잡기-3
17. 블로그와 함께 활용하는 체험단</t>
    <phoneticPr fontId="5" type="noConversion"/>
  </si>
  <si>
    <t>강기우</t>
  </si>
  <si>
    <t>http://uhrd.co.kr/hrd_sample/manage/sns1/01/001.htm</t>
  </si>
  <si>
    <t>서용구 교수의 마케팅전략</t>
  </si>
  <si>
    <t>현대와 같이 “이미지와 브랜드의 시대”에서는 고객의 가치 속성을 파악하여 파고듦으로써 기업 스스로 고객의 수요를 창출하는 적극적인 마케팅을 구사하는 전략이 필요함. 따라서 시장의 새로운 조류에 대한 마케팅 대응 방안과 “시장을 창조하는 마케팅”에 초점을 맞춘 마케팅전략의 적용법에 대한 과정</t>
  </si>
  <si>
    <t>영업직무 종사자
신입 및 3년 이하 영업사원
영업으로 직무가 전환된 직원</t>
  </si>
  <si>
    <t xml:space="preserve">영업에 대한 전반적인 이해와 사례연구를 통해 영업에 대한 자신감을 가질 수 있다.
영업의 각 프로세스상 핵심 스킬을 정리하고 자신의 업무에 적용할 수 있다.
시장과 고객중심의 시각을 가짐으로써 대외적인 경쟁력을 확보할 수 있다.
</t>
  </si>
  <si>
    <t>1. 마케팅으로의 초대
2. 마케팅 전략의 역사
3. 마케팅 전략수립을 위한 모형
4. Consumer 와 STP
5. 고객관계전략(CRM)
6. 브랜드 전략
7. 서비스 전략
8. 멀티채널 전략
9. 제휴 마케팅 전략
10. 글로벌 마케팅 전략
11. 하이테크/온라인 마케팅 전략
12. 그린 마케팅
13. 비영리 마케팅
14. 개인/조직/국가의 성공방정식
15. 도입기 마케팅
16. 성장기 마케팅
17. 성숙기 마케팅
18. 쇠퇴기 마케팅
19. 불황기 마케팅
20. 리브랜딩 전략</t>
    <phoneticPr fontId="5" type="noConversion"/>
  </si>
  <si>
    <t>서용구(숙명여대 교수)</t>
  </si>
  <si>
    <t>http://211.214.160.56/guest/mk_victory/01/002.htm?pageinfo=010102002</t>
  </si>
  <si>
    <t>법무</t>
    <phoneticPr fontId="5" type="noConversion"/>
  </si>
  <si>
    <t>알면 돈이되고 모르면 독이되는 저작권 이야기</t>
  </si>
  <si>
    <t>알쏭달쏭한 저작권에 대해 정확히 알고, 법적 문제에 대처할 수 있는 능력을 키울 수 있는 과정입니다.</t>
  </si>
  <si>
    <t>저작권 법률 상식을 알기원하는 모든 임직원 
인사 및 경영 관리부서 사원 
기업의 모든 임직원</t>
  </si>
  <si>
    <t>저작권법과 관련된 사항을 살펴봄으로써 불필요한 법적분쟁을 방지할 수 있다. 
저작물의 명확한 범위를 이해하고 회사의 권리와 타인의 권리를 지킬 수 있다. 
다양한 판례를 통해 저작권 관련 문제발생 시 신속히 대처할 수 있다.</t>
  </si>
  <si>
    <t>1. 저작권의 기초
2. 왕의 남자 '나 여기 있고 너 거기 있어'(저작물의 정의) 
3. 인터넷 쇼핑몰 제품사진의 스크랩(저작물의 종류)
4. 히딩크 넥타이 (특수한 저작물)
5. 애마부인 5 (2차 저작권)
6. 뮤지컬 ‘사랑은 비를 타고’ (저작권자)
7. 토플시험문제 유출 (저작인격권)
8. 노래방 기기 (저작재산권)
9. 시사적인 기사 및 논설의 복제(무료저작물)
10. 스타벅스(무료저작물)
11. 요리책 유로델리세스(저작재산권의 양도)
12. 가수, 배우, 기획사 및 방송사의 권리 (저작인접권)
13. 윈도우와 곰플레이어 (프로그램의 저작권)
14. UCC와 댓글 (인터넷의 저작권)
15. 유행어와 연예인 케릭터 (퍼블리시티권)
16. 드라마 '여우와 솜사탕' (저작권의 침해)</t>
    <phoneticPr fontId="5" type="noConversion"/>
  </si>
  <si>
    <t>이석봉 변호사, 이상훈 변호사</t>
    <phoneticPr fontId="5" type="noConversion"/>
  </si>
  <si>
    <t>http://www.elkedu.com/simsa/copyright/01/01_01.html</t>
  </si>
  <si>
    <t>05010201</t>
    <phoneticPr fontId="5" type="noConversion"/>
  </si>
  <si>
    <t>법정필수</t>
    <phoneticPr fontId="5" type="noConversion"/>
  </si>
  <si>
    <t>Value-up을 위한 핵심가치와 윤리경영</t>
  </si>
  <si>
    <t>조직 내에서 핵심가치의 내재화와 윤리의식 강화는 오래된 화두입니다. 윤리경영은 골칫거리가 아니라, 경영기법 중의 하나로 본 과정에서는 조직의 핵심가치를 높이기 위한 윤리경영의 틀을 이해하고 각 단계별 실행 전략을 수립하기 위함입니다. 본 과정을 통해 윤리경영의 흐름을 조망하고 윤리경영이 잘 안되는 이유와 앞으로 무엇을 해야 하는지 등 윤리기준을 지키는 방법을 터득함으로써 조직 내 기준을 지켜나가는 역량을 향상시킬 수 있습니다.</t>
  </si>
  <si>
    <t>전 사원 / 대리급 이상 권장 (모두가 함께 하는 윤리경영)</t>
    <phoneticPr fontId="5" type="noConversion"/>
  </si>
  <si>
    <t>윤리경영은 골칫거리가 아니라 신나는 경영기법이라는 사실을 자각한다.
조직의 핵심가치를 높이기 위한 “함께하는 윤리경영”의 틀을 이해하고 각 단계별 실행 전략을 수립한다.
원리와 적용사례중심의 학습을 통해서 윤리의식강화/윤리적문화를 정립한다.</t>
  </si>
  <si>
    <t>1. 조직의 핵심가치가 위험하다!!!
2. 윤리경영, 어디쯤 가고 있나?
3. 윤리경영, 어떻게 해야 하나?
4. [원칙 1] 모두가 참여해야 한다
5. [원칙 2] 일상의 윤리기준이 있어야 한다
6. [원칙 3] 윤리적으로 항상 깨어있어야 한다
7. [원칙 4] 윤리경영은 용기에 비례한다
8. 윤리경영강화 도구들</t>
  </si>
  <si>
    <t>http://www.e-kpc.or.kr/eduport/contents2/11270/guest.htm</t>
  </si>
  <si>
    <t>랜섬웨어 예방 및 사이버 보안의 첫 걸음-전사원을 교육하라!</t>
  </si>
  <si>
    <t xml:space="preserve">본 과정은 개인과 기업의 정보보안을 위한 교육과정으로 철저하게 개인이나 일반 중소 기업, 스타트업이 활용할 수 있는 내용을 강의하고 있다. 새롭게 시작하는 스타트업이나 상대적으로 규모가 크지 않은 중소 기업은 해커들의 좋은 먹잇감이며 보안의 측면에서 이들은 힘 없는 약자인 셈이다. </t>
  </si>
  <si>
    <t>업무에 컴퓨터를 사용하는 모든 임직원
정보보안의 기초내용을 알고자 하는 기업의 모든 임직원</t>
  </si>
  <si>
    <t>정보보안의 중요성 및 활용에 대해 이해할 수 있다.
악성코드의 종류별 특성과 대처법에 대해 이해할 수 있다.</t>
  </si>
  <si>
    <t>1. 악성코드의 종류와 해킹의 방법
2. 왜 해커는 개인과 기업을 노리나요?
3. 해킹을 방어하기 위한 기술 – 패턴 기반의 방어 방법
4. 해킹을 방어하기 위한 기술 – 샌드박스와 머신러닝 기법
5. 백신의 진화 - 차세대 백신
6. 마술같은 해킹 기법 – 워터링홀
7. 워터링홀 공격의 피해를 막는 방법
8. 이메일을 통한 해킹 기법 – 스피어피싱 공격
9. 스피어피싱 공격의 피해를 막는 방법
10. 웹사이트를 마비시키는 분산 서비스 공격(DDOS)
11. 랜섬웨어란 무엇인가?
12. 어떻게하면 랜섬웨어로 부터 피해를 당하지 않을 수 있을까?
13. 지능형 지속 위협(APT)란 무엇인가요?
14. 지능형 지속 위협에 대한 기업의 대응책은?
15. 보안 인텔리전스란 무엇인가?
16. 4차 산업 혁명의 화두 – 보안과 사물인터넷</t>
  </si>
  <si>
    <t>이진원</t>
  </si>
  <si>
    <t>http://www.elkedu.com/simsa/206ransom/01/01.html</t>
  </si>
  <si>
    <t>20010601</t>
  </si>
  <si>
    <t>입문자를 위한 컴퓨터 보안 (개념부터 실습까지 한 권으로 따라잡기)</t>
    <phoneticPr fontId="5" type="noConversion"/>
  </si>
  <si>
    <t>북랩</t>
    <phoneticPr fontId="5" type="noConversion"/>
  </si>
  <si>
    <t>배성일,김수한,임을규</t>
    <phoneticPr fontId="5" type="noConversion"/>
  </si>
  <si>
    <t>9791165391799</t>
    <phoneticPr fontId="5" type="noConversion"/>
  </si>
  <si>
    <t>영업</t>
    <phoneticPr fontId="5" type="noConversion"/>
  </si>
  <si>
    <t>고객의 심리를 꿰뚫는 감성 세일즈</t>
  </si>
  <si>
    <t>이성적 소비보다 감성적 소비가 급증하고 있는 오늘날, 그 어느때보다 고객의 감성을 파악하고 이를 공략하기 위한 감성 세일즈의 중요성이 증대하고 있습니다. 특히 영업 일선에서 고객과 소통하는 세일즈맨/세일즈우먼에게 있어 고객의 마음을 움직일 수 있는 감성역량은 성공적인 영업을 위한 필수요소로 자리 잡았습니다. 
그렇다면 ‘감성 세일즈’는 어떻게 해야 하는 걸까요? 감성역량은 어떻게 개발해야 하는 걸까요? 고객의 마음을 단번에 사로잡을 영업전략은 없을까요? 
본 과정은 고객과 원활히 소통하고 고객의 마음을 사로잡기 위한 감성 세일즈의 핵심전략을 습득할 수 있는 과정입니다. 이 과정을 통해 감성 세일즈의 중요성과 방법론을 명확하게 이해하고, 현업에서 감성 세일즈를 실천할 수 있는 역량을 개발할 수 있습니다. 아울러 이성적인 영업전략을 넘어 고객의 감성을 설득하고 공략할 수 있는 영업역량을 제고할 수 있습니다.</t>
  </si>
  <si>
    <t>자사의 제품·서비스를 고객에게 판매하고자 하는 영업 사원 및 영업 관리자
고객을 효과적으로 공략하여 탁월한 실적을 내고 싶은 세일즈맨/세일즈우먼
신입 영업 사원 혹은 영업 직무에 관심을 가지고 있는 직장인</t>
  </si>
  <si>
    <t>감성 세일즈의 의미와 그 위력을 오롯이 이해하고, 보다 효과적으로 고객을 설득할 수 있습니다. 
감성에 기초한 고객 커뮤니케이션 전략을 습득하고, 이를 통해 고객이 진정으로 원하는 게 무엇인지, 고객의 감성을 어떻게 공략할 수 있을지 파악할 수 있습니다. 
영업의 달인으로 거듭나기 위한 마음가짐과 세일즈 DNA를 함양하고, 이를 바탕으로 탁월한 세일즈맨/세일즈우먼으로서의 기본 역량을 갖출 수 있습니다.</t>
  </si>
  <si>
    <t>1. 고객의 지갑 이전에 고객의 마음을 열기
2. 성공을 위한 세일즈 DNA를 함양하기
3. 고객의 감성을 읽어내고 숨겨진 니즈를 파악하기
4. 고객의 마음을 사로잡는 커뮤니케이션 스킬 익히기Ⅰ
5. 고객의 마음을 사로잡는 커뮤니케이션 스킬 익히기Ⅱ
6. 고객의 감성을 공략하기
7. 감성의 힘으로 고객을 설득하기
8. 고객을 내편으로 만들기</t>
  </si>
  <si>
    <t>배재금</t>
  </si>
  <si>
    <t>http://guest.thermp.co.kr:8080/contents16/hn/08/guest.html</t>
  </si>
  <si>
    <t>실적에 날개를 달아주는 스마트 세일즈 비기</t>
  </si>
  <si>
    <t>본 과정은 세일즈 프로세스에 따라 SNS와 스마트 기기를 활용하는 실무 스킬 향상 과정으로 다음과 같은 특징과 내용으로 구성되어 있다. 
영업스킬 : 스마트 환경하에서 변화되는 영업 스킬을 학습하여 고객과  커뮤니케이션의 효율성을 높이면서, 친밀도를 강화하는 영업 스킬
영업관리 : 효율적인 영업관리를 위한 조직원간의 커뮤니케이션의 원활화와 스마트 디바이스 등을 활용한 정보공유, 솔루션 공유, 문제해결, Small KM구축 등 스마트 환경에 맞는 영업관리기법
스마트  디바이스 : 스마트 디바이스의 다양한 기능을 활용한 영업 업무의 생산력 향상과 체계적인 목표관리 및 시간관리
소셜 네트워크 : 신규고객 창출, 기존고객관리, 정보의 채널, 퍼스널 브랜딩 등 다양한 도구로 활용할 수 있는 방법 제시
직접 적용하거나 벤치마킹 할 수 있는 업종별 현장 사례와 활용법 제공</t>
  </si>
  <si>
    <t>업무 생산성을 향상시켜 영업 실적을 높이고자 하는 영업 및 마케팅 세일즈 담당자
스마트한 업무 스킬 계발을 통해 효과적인 시간 관리와 성과 향상을 꾀하고자 하는 전 임직원</t>
  </si>
  <si>
    <t>스마트 비즈니스 환경하에서 세일즈 프로세스의 변화 이해
소셜 네트워크와 스마트 디바이스를 활용한 영업과 영업관리 효율화
퍼스널 브랜딩을 통한 개인의 영업력  강화
신규고객 개척과 관리를 위한 스마트 세일즈 스킬 습득
업종별 다양한 형태의 세일즈 스킬을 터득하여 현업에 적용</t>
  </si>
  <si>
    <t xml:space="preserve">1. 스마트워크에서 스마트 세일즈로
2. 스마트 디바이스로 자기 주도적인 세일즈를 하라. 
3. SNS를 통하여 인맥사전을 확장하라.
4. 내부 인맥부터 견고하게 하고, 모든 인맥을 네트워크 하라.
5. 목표를 구체화하고 스마트디바이스로 공유하라
6. 정보와 지식의 유통채널이 되어라.
7. 신규 고객 창출을 위한 다양한 시도
8. 잡은 물고기에게도 미끼를 줘라
9. 세일즈는 첫인상에 좌우된다.
10. 성공적인 세일즈는 상담 준비에서 결정된다.
11. 효과적인 커뮤니케이션
12. 직관과 기억 사이를 줄여 주는 스마트한 메모
13. 고객의 마음을 움직이는 스마트한 프레젠테이션 
14. 고객에게 YES를 부르는 클로징
15. 업종별 비즈니스 사례 1
16. 업종별 비즈니스 사례 2
</t>
  </si>
  <si>
    <t>남기환(F&amp;B컨설팅 이사)</t>
  </si>
  <si>
    <t>http://211.214.160.56/guest/smart/03/01.html</t>
  </si>
  <si>
    <t>고객을 주인공으로 만드는 세일즈 기초</t>
  </si>
  <si>
    <t xml:space="preserve">세일즈에 대한 기본 지식없이 영업활동에 임하는 신입영업사원과 교육생이 많다. 그리고, 실제 현장에서는 기본 이론 외에 일상업무에서 쉽게 적용해 볼 수 있는 실제적인 스킬에 대한 요청사항이 많다. 본과정은 일상에서 적용해볼 수 있는 구체적인 스킬 제시를 통해 작은 성공 체험을 현장에서 경험하고 공유해볼 수 있도록 함으로써 지속적으로 현장에서 활용할 수 있도록 한다.
</t>
  </si>
  <si>
    <t>신입 및 3년 이하 영업사원, 영업으로 직무가 전환된 직원
사원급
-세일즈에 대한 기초개념 및 프로세스를 습득해야 하는 학습자
-타직종에서 영업으로 직무가 전환된 직원
대리급 : 세일즈의 기본스킬을 자신만의 영업 스킬로 업그레이드를 원하는 학습자</t>
  </si>
  <si>
    <t>세일즈에 대한 전반적인 이해와 영업 프로세스 방법에 대한 지식과 노하우를 습득할 수 있다.
세일즈에 대한 사례 연구를 통해 필요한 핵심내용과 스킬을 익히고 이를 바탕으로 자신의 업무에 적용하여 영업성과를 극대화할 수 있다.</t>
  </si>
  <si>
    <t>1. 서비스마케팅의 이해
2. 비즈니스의 4단계
3. 서비스 품질과 마케팅 시사점
4. 시장의 거시적 환경과 미시적 환경
5. 마케팅 전략(STP)
6. 마케팅 믹스계획(4P)
7. 신제품 개발과 제품수명주기(PLC)관리
8. 소비자 태도(1)
9. 소비자 태도(2)
10. 소비자행동과 마케팅 커뮤니케이션
11. 소비자 의사결정과정(1)
12. 소비자 의사결정과정(2)
13. 소비자 정보처리과정(1)
14. 고객상담 및 성격유형별 설득전략
15. 협상기법(개념과 전략)
16. 협상기법(협상의 실행)</t>
    <phoneticPr fontId="5" type="noConversion"/>
  </si>
  <si>
    <t>김덕희(인하대 교수)</t>
  </si>
  <si>
    <t>http://guest.thermp.co.kr:8080/renewal/sales/guest.html</t>
  </si>
  <si>
    <t>10010101</t>
    <phoneticPr fontId="5" type="noConversion"/>
  </si>
  <si>
    <t>고수의 전략, 고객과 함께 영업하라</t>
  </si>
  <si>
    <t xml:space="preserve">과거 주먹구구식 영업형태에 대해 현재는 영업 및 세일즈 분야에 대한 전문성이 요구되고 있는 상황임. 본 과정은 고객을 읽는 것부터 기본적인 세일즈맨의 자세, 실무에서 활용되는 실제적인 영업스킬을 알기쉽게 설명함으로써 학습자의 동감을 많이 얻을 수 있는 과정임.
</t>
  </si>
  <si>
    <t>신입 및 3년 이하 영업사원, 영업으로 직무가 전환된 직원
사원급
세일즈에 대한 기초개념 및 프로세스를 습득해야 하는 학습자
타직종에서 영업으로 직무가 전환된 직원
대리급 : 세일즈의 기본스킬을 자신만의 영업 스킬로 업그레이드를 원하는 학습자</t>
  </si>
  <si>
    <t xml:space="preserve">체계적인 영업의 프로세스와 각 단계의 핵심 스킬을 습득하여 실무에 적용한다.
현장에서 구체적인 성과로 연계될 수 있는 자신만의 영업 활동이 가능하다. </t>
  </si>
  <si>
    <t>1. 왜 영업인가?
2. 변화의 인식  – 고객을 읽어라!
3. 성공을 위한 SUCCESS 프로세스
4. 제대로 목표를 선정하라
5. 남과 다른 방법으로 접근하라
6. 상대의 마음을 사로잡아라
7. 상대의 무관심을 극복하라
8. 상대의 신뢰를 획득하라
9. 고객과 함께 할 비전을 찾아라
10. 상대의 속마음을 읽어라
11. 중요한 결정은 혼자 내리지 않는다
12. 무엇을 SUPPORT할 것인가?
13. 읽고 싶은 제안서를 작성하라
14. 부정적인 반응을 극복하라 
15. 협상은 안하는 게 가장 좋다
16. 도장찍었다고 끝난 것은 아니다
17. 잡은 고기를 키워라
18. 고객방문목적과 미팅 프로세스
19. 고객상담 적용 사례 1
20. 고객상담 적용 사례 2
21. 성공하는 영업의 비전설정과 실행</t>
  </si>
  <si>
    <t>이동우(SOL 컨설턴트)</t>
  </si>
  <si>
    <t>http://guest.thermp.co.kr:8080/renewal/gosu/guest.html</t>
  </si>
  <si>
    <t>의료</t>
    <phoneticPr fontId="5" type="noConversion"/>
  </si>
  <si>
    <t>3주기 요양병원 핵심직무 교육과정</t>
    <phoneticPr fontId="5" type="noConversion"/>
  </si>
  <si>
    <t xml:space="preserve">본 과정은 요양병원 종사자들이 환자안전과 의료의 질 향상을 위한 전문적인 지식을 갖도록 하기 위함이며, 모든 요양기관이 직원의 직무능력과 지식을 발전시키기 위해 지속적인 훈련을 제공하는데 있어 필수적으로 요구되는 가장 중요한 교육 종류를 포함하고 있어 요양기관에 근무하는 직원이라면 누구나 필요로 하는 직무수행에 필요한 교육을 쉽게 받을 수 있도록 구성되어져 있다. </t>
    <phoneticPr fontId="5" type="noConversion"/>
  </si>
  <si>
    <t>요양병원 종사자 전체</t>
    <phoneticPr fontId="5" type="noConversion"/>
  </si>
  <si>
    <t>노인질병의 특성 및 노인간호에 대해 알고 설명할 수 있다.
의료서비스의 질 향상을 위한 개선 활동을 수행할 수 있다.
환자안전관리 및 의료현장에서 다양한 환자안전 예방 활동을 할 수 있다. 
환자의 권리와 책임에 대한 사항을 숙지하고 현장에서 이를 실천할 수 있다.
병원 감염관리와 의료현장에서 올바른 감염관리 지침을 준수할 수 있다.
의약품안전관리의 중요성 및 의약품안전관리 방법을 설명할 수 있다.</t>
    <phoneticPr fontId="5" type="noConversion"/>
  </si>
  <si>
    <t>1. 노인인구의 특성과 노화이론
2. 노인질병의 특성 및 노인간호
3. 환자의 권리보호 및 취약계층 보호, 노인 인권관리
4. 의료질관리의 기본 개념
5. 환자안전의 개념 및 환자안전시스템
6. 환자안전문화 및 환자안전보고체계
7. 환자안전과 질 향상 도구
8. QI활동 방법과 도구
9. 환자안전을 위한 정확한 의사소통
10. 환자안전을 위한  투약 안전관리
11. 환자안전을 위한 낙상관리
12. 환자안전을 위한 욕창관리
13. 3주기 안전한 검사체계
14. 감염성질환 관리를 위한 격리주의지침
15. 요로감염과 요로카테터 관리
16. 피부 전염질환 옴 예방 및 관리
17. 직원 감염관리
18. 의료관련 표준예방지침: 손 위생
19. 의료기구의 세척, 소독, 멸균
20. 세탁물 및 의료폐기물 관리
21. 심폐소생술
22. 환자안전을 위한 신체보호대 관리
23. 생애말기환자 관리 교육
24. 의약품 교육: 노인의 약물요법</t>
  </si>
  <si>
    <t>공혜연</t>
    <phoneticPr fontId="5" type="noConversion"/>
  </si>
  <si>
    <t>http://guest.thermp.co.kr:8080/nyn/3w_care/guest.html</t>
    <phoneticPr fontId="5" type="noConversion"/>
  </si>
  <si>
    <t>06010201</t>
    <phoneticPr fontId="5" type="noConversion"/>
  </si>
  <si>
    <t>인사/총무</t>
    <phoneticPr fontId="5" type="noConversion"/>
  </si>
  <si>
    <t>창조적 수업설계 전략을 활용한 사내강사양성</t>
  </si>
  <si>
    <t>오늘날의 HRD(인적자원개발) 환경변화를 살펴보면 기술의 발전 등으로 인하여 불확실성이 증대하고 이에 대응하기 위해 사람이 중요해지고 있다. 또한 시장개방과 경쟁으로 기업의 경쟁력 강화를 위하여 인재개발이 중요해지고 있으며 지식기반의 경제로 사람을 통한 생산성과 창의성이 더욱 중요시되고 있다. 본 과정에서는 사내강사의 핵심개념과 교수단계를 이해하고 교육내용 및 학습동기 설계에 필요한 방법론을 제시한다.</t>
  </si>
  <si>
    <t>기업체 교육담당자 및 사내강사</t>
  </si>
  <si>
    <t>성인교육에 대한 이해를 기반으로 한 사내강사로서의 역할 인식  
교육내용 구조화 및 학습동기를 업그레이드 할 수 있는 전략 및 방법 습득
수사학 및 스토리 플롯을 활용한 전달기법의 습득</t>
  </si>
  <si>
    <t>1. 성인교육의 이해
2. 거시설계와 교수전략
3. 미시설계와 교수전략
4. 학습동기 유발전략
5. 메세지 커뮤니케이션
6. 수사학적 전달기법
7. 스토리텔링 전달기법
8. 강의 클리닉</t>
  </si>
  <si>
    <t>http://www.e-kpc.or.kr/eduport/contents2/10977/guest.htm</t>
  </si>
  <si>
    <t>04030102</t>
  </si>
  <si>
    <t>강한 조직과 우수한 인재를 만드는 HRD 담당자 입문</t>
  </si>
  <si>
    <t>오늘날의 HRD(인적자원개발) 환경변화를 살펴보면 기술의 발전 등으로 인하여 불확실성이 증대하고 이에 대응하기 위해 사람이 중요해지고 있다. 또한 시장개방과 경쟁으로 기업의 경쟁력 강화를 위하여 인재개발이 중요해지고 있으며 지식기반의 경제로 사람을 통한 생산성과 창의성이 더욱 중요시되고 있다. 본 과정에서는 HRD의 기본적인 프로세스와 핵심개념을 이해하고 교육기획, 운영, 평가 실무에 필요한 방법론을 제시한다.</t>
  </si>
  <si>
    <t>인사/교육 업무 담당자, 기업교육 및 HRD의 기본적인 프로세스와 핵심개념을 이해하고 현장에서 적용하기를 희망하는 모든 사람들</t>
  </si>
  <si>
    <t>교육훈련의 주요 트렌드에 대해 설명할 수 있다.
전략적 HRD와 HRD 전략수립 프로세스를 열거할 수 있다.
교육체계 수립의 주요 접근방법을 비교할 수 있다.
교육기획, 운영, 평가의 프로세스를 단계별로 묘사할 수 있다.</t>
  </si>
  <si>
    <t>1. HRD기초 및 트렌드
2. 전략적 HRD의 이해
3. HRD전략 및 교육체계수립
4. 교육기획의 이해
5. 교육요구분석
6. 교수설계 및 교수방법
7. 성과중심 교육운영
8. 교육평가</t>
  </si>
  <si>
    <t>이진구 
한국기술교육대학교 테크노인력개발전문대학원 교수</t>
  </si>
  <si>
    <t>http://www.e-kpc.or.kr/eduport/contents2/10955/guest.htm</t>
  </si>
  <si>
    <t>강한 조직과 우수한 인재를 만드는 성과지향 임금관리</t>
  </si>
  <si>
    <t>기업이 글로벌화 되고 근로자의 지위가 높아지면서 인사노무에 관련한 문제들이 늘어나고 있다. 특히, 구성원의 노동대가에 대한 합리적이고 전략적인 보상관리는 임직원의 사기와 동기에 결정적인 영향을 미친다. 본 과정은 강한 조직과 우수한 인재를 만드는 합리적 임금관리의 핵심기법을 습득하는 것을 목적으로, 사회성 기반, 생산성 기반, 성과급 기반의 임금조정의 핵심개념과 방법론을 제시한다.</t>
  </si>
  <si>
    <t>인사·노무 관련 업무 담당자 및 실무자로 임금 및 보상관리에 배경 지식을 쌓고자 하는 자</t>
  </si>
  <si>
    <t>임금 조정안 수립을 위하여 거시적 경제 지표 현황을 조사할 수 있다.
현실적인 임금 조정안을 수립하기 위하여 미시적 관련 자료를 조사할 수 있다.
조직의 지불능력, 생계비, 동종업계의 임금수준을 고려하여, 직급별 임금인상률을 추정할 수 있다.
개인별로 산출된 임금을 기초로 구성원과 임금계약을 체결할 수 있다.</t>
  </si>
  <si>
    <t>1. 전략적 보상관리 요건과 임금관리
2. 임금수준의 결정요소와 임금전략
3. 사회성 기반의 임금조정 이해
4. 기업성 기반의 임금수준 책정을 위한 조사 방법
5. 생산성 기반의 임금조정기법 이해
6. 임금체계를 통한 임금관리 
7. 성과지향형 임금제의 설계 기법
8. 임금계약의 체결과 임금계약 관련 법률의 이해</t>
  </si>
  <si>
    <t>이주형
노무법인 해인 노무사</t>
  </si>
  <si>
    <t>http://www.e-kpc.or.kr/eduport/contents2/10384/guest.htm</t>
  </si>
  <si>
    <t>강한 조직과 우수한 인재를 만드는 전략적 성과관리</t>
  </si>
  <si>
    <t>기업의 전략을 효과적으로 실행하고 이를 통한 성과의 극대화를 도모하기 위해서는 체계적인 평가지표 개발과 전략적 성과관리가 필요하다. 즉, 전사와 하부조직단위 및 개인 단위까지 체계적으로 연계되고 합의되며 균형적으로 측정할 수 있는 성과측정체계 구축이 필요한 것이다. 본 과정은 성과관리의 의미와 중요성을 인식하고, 강한 조직과 우수한 인재를 만드는 전략적 성과관리의 핵심 개념, 사례, 방법론을 제시한다.</t>
  </si>
  <si>
    <t>인사, 기획, 총무, 노무, 관리, 지원 업무 담당자, 성과관리 전문가가 되기 위해 배경 지식을 쌓고자 하는 인사담당자</t>
  </si>
  <si>
    <t>성과관리 기본 개념 및 목적, 최근 트렌드 등 실무적인 지식과 방법을 이해한다.
전략적 조직평가지표와 객관적 개인평가지표 설정 및 도출을 위한 과학적이고 체계적인 방법을 습득한다.
합리적인 평가체계 구축 및 프로세스, 구체적인 운영방안, 사례 등의 학습을 통해 평가제도와 운영의 공정성을 확보할 수 있는 역량을 배양한다.</t>
  </si>
  <si>
    <t>1. 성과관리의 이해
2. 전략적 조직평가지표 설정
3. 객관적 개인 업적평가지표 설정
4. 객관적 개인 역량평가지표 설정
5. 평가운영체계 구축 방법
6. 평가점수 및 등급 산정 방법
7. 평가프로세스 설정
8. 평가결과 활용</t>
  </si>
  <si>
    <t>박준우
노무법인 인재경영컨설팅 대표</t>
  </si>
  <si>
    <t>http://www.e-kpc.or.kr/eduport/contents2/10012/guest.htm</t>
  </si>
  <si>
    <t>스마트한 행사의전 전략</t>
  </si>
  <si>
    <t>기업에서 의전은 매우 중요합니다. 특히 총무, 홍보, 의전, 인사 등을 담당자에게 의전 및 행사 준비는 전략적으로 준비해야 할 사항입니다. 본 과정은 사내 각종 행사 진행에 따른 실무능력을 배양하고, 이에 수반되는 의전수행에 필요한 의전 담당자의 자질을 함양하는데 목적이 있습니다. 본 과정을 통해 행사 계획 수립에서 원활한 진행 프로세스 및 의전까지의 전문적이고 체계적인 방법을 배우고 현장에 적용하며, 국제화 시대에 맞는 글로벌 비즈니스 역량을 향상할 수 있습니다. 의전 실무에서 각 기업의 다양한 VIP의전 실패와 성공 사례 분석을 통해 부서간 커뮤니케이션 부족함을 인식하여 스마트한 운영방법을 모색합니다.</t>
  </si>
  <si>
    <t>총무, 홍보, 의전, 인사, 행사기획 담당 부서장 및 실무자 (주임~부장)</t>
  </si>
  <si>
    <t>사내 각종 행사 진행에 따른 실무능력을 배양한다.
행사에 수반 되는 의전수행에 필요한 의전 담당자의 자질을 함양한다. 
국제화 시대에 맞는 글로벌 비즈니스 역량을 향상한다.</t>
  </si>
  <si>
    <t>1. 의전행사의 이해
2. 행사 구상 및 기획
3. 행사의 준비
4. 행사 프로세스 및 진행
5.VIP 의전 실무
6. 기업 의전 실무
7. 연회 의전
8. 글로벌 매너와 에티켓</t>
  </si>
  <si>
    <t>남재철
㈜아이앤비컨설팅 대표</t>
  </si>
  <si>
    <t>http://www.e-kpc.or.kr/eduport/contents2/11211/guest.htm</t>
  </si>
  <si>
    <t>02020301</t>
  </si>
  <si>
    <t>기업자산 총무관리 핵심실무</t>
  </si>
  <si>
    <t>기업 조직에서 총무 및 구매업무를 담당하는 사람이라면, 기업의 자산관리실무 절차를 이해하고 자산관리의 통일성을 기할 수 있어야 합니다. 본 과정은 자산의 종류별 주요 관리쟁점을 이해하고 자산관리 패러다임 변화를 이해하는데 도움을 줍니다. 또한 고정자산의 분류 방법론과 유형고정자산의 관리절차를 이해하며, 고정자산의 취득과 운영, 처분단계 전반에 걸친 핵심 총무 점검사항을 이해하고, 관리능력을 습득함으로써 지식사회에 맞는 기업가치의 증대 역량을 키울 수 있습니다.</t>
  </si>
  <si>
    <t>총무팀 관리자, 구매 담당자</t>
  </si>
  <si>
    <t>기업 자산관리 총괄부서로서의 자산관리실무 절차를 이해한다.
총무팀과 자산사용 부서와의 업무 연계성 이해로 자산관리의 통일성을 기한다.
자산의 종류별 주요 관리쟁점을 이해하고 자산관리 패러다임 변화를 이해한다.</t>
  </si>
  <si>
    <t>1. 재무적 자산분석
2. 효율적 비품관리
3. 자산관리시스템
4. 자산취득관리
5. 자산운영관리
6. 자산처분관리
7. 자산종류별 활용 쟁점: 부동산 자산
8. 자산종류별 활용 쟁점: 동산 자산 등</t>
  </si>
  <si>
    <t>이중연
경영실무연구소 소장</t>
  </si>
  <si>
    <t>http://www.e-kpc.or.kr/eduport/contents2/11206/guest.htm</t>
  </si>
  <si>
    <t>02020102</t>
  </si>
  <si>
    <t>사례를 통해서 배우는 스토리텔링 인사노무관리</t>
  </si>
  <si>
    <t>기업 내에서 노동과 관련된 노무관련 업무는 갈수록 해결하기에 매우 복잡해지고 어려워지고 있다. 이 때문에 노동관계업무의 원활한 운영과 자율적인 인사노무관리의 합리적 개선을 이끄는 전문인력이 필요하게 되었다. 본 과정은 노무관련 업무 담당자들이 쉽고 재미있게 개별적 근로관계법 이해하는 것을 목표로 실사례를 통한 스토리텔링(storytelling)방식으로 교육과정을 구성하였다.</t>
  </si>
  <si>
    <t>인사부서장, 노무부서장, 인사담당자, 노무담당자, 현업 팀장 및 관리자</t>
  </si>
  <si>
    <t>인사노무관리 업무의 원만한 수행을 위한 개별적 근로관계법 이해
교육내용을 실무에 적용하여 인사노무 문제점 개선
채용에서 퇴직까지 노동법적 안정성 확보</t>
  </si>
  <si>
    <t>1. 채용(1)_채용 기초지식
2. 채용(2)_비전형 근로계약
3. 채용(3)_채용시 주요이슈
4. 근로시간
5. 휴식(1)_휴일
6. 휴식(2)_연차유급휴가와 휴게
7. 모성보호
8. 임금(1)_임금의 기초
9. 임금(2)_평균임금과 통상임금
10. 임금(3)_임금의 주요이슈
11. 인사이동
12. 징계
13. 취업규칙
14. 비정규직
15. 퇴직(1)_근로관계의 종료
16. 퇴직(2)_퇴직금</t>
  </si>
  <si>
    <t>김복수
노무법인 예담 공인노무사</t>
  </si>
  <si>
    <t>http://www.e-kpc.or.kr/eduport/contents2/10987/guest.htm</t>
  </si>
  <si>
    <t>전략적 조직운영을 위한 인사관리 실무</t>
  </si>
  <si>
    <t xml:space="preserve">효과적인 기업활동을 수행하기 위한 인적자원관리의 제반지식 습득과 실무기법을 파악할 수 있습니다. 인사관리의 전반적인 이론을 토대로 현업에서 빈번히 발생하는 이슈를 다양한 사례와 접목하여 쉽게 이해할 수 있습니다. </t>
  </si>
  <si>
    <t xml:space="preserve">1. 인사·경영관리 및 경영지원 부서의 실무자 및 관리자
2. 각급 기업의 조직관리가 필요한 부서장
3. 관리자급으로서 인력관리가 필요한 실무자 및 담당자 </t>
  </si>
  <si>
    <t>1. 직무분석의 목적을 이해하고, 실무에 적용할 수 있다.
2. 역량중심의 인재 채용과 교육방법을 이해하고 적용할 수 있다.
3. 연봉제 설계 및 보상 제도를 파악하고 적용할 수 있다.
4. 임금피크제도의 도입 절차를 파악하고 적용할 수 있다.
5. 조직의 성과관리에 필요한 도구와 방법을 파악하고 실무에 적용할 수 있다.</t>
  </si>
  <si>
    <t>1. 인적자원관리 발전과 최근 특성 이해 
2. 직무분석 목적과 직무분석 활용 
3. 직무분석 응용활용(인력계획 및 적정인원 산정) 
4. 직무분석 응용활용(직무평가 및 직무급) 
5. 역량 개념과 역량 모델링 
6. 선발 및 역량면접 
7. 역량중심 교육과 Assessment Center 
8. CDP
9. 조직적응과 이직관리 모델 
10. 평가방법 
11. 목표관리MBO 
12. BSC 성과관리 방법 
13. 임금관리와 임금정책 
14. 연봉제 설계 와 인센티브 
15. 임금피크제와 복리후생 
16. 직급체계와 승진</t>
  </si>
  <si>
    <t>정종태(한양대학교 경영대학원 겸임교수)</t>
  </si>
  <si>
    <t>http://guest.thermp.co.kr:8080/html5/kpcice/30/guest.html</t>
  </si>
  <si>
    <t xml:space="preserve">02020201 : 인사 </t>
  </si>
  <si>
    <t>인사관리 해설 실무</t>
  </si>
  <si>
    <t>정종태</t>
  </si>
  <si>
    <t>인사총무담당자를 위한 채용에서 퇴직까지 법률문제</t>
  </si>
  <si>
    <t>사람이 기업의 핵심 경쟁우위 요인으로 강조되면서 인적자원을 개발하고 관리하기 위한 기업의 움직임이 더욱 활발해지고 있습니다. 또한 인사/노무 담당자가 아닌 일반 사원들도 손쉽게 노동법 등에 대한 정보수집이 가능함으로써 기업의 인사관리에 개입하고 있습니다. 최근 개정된 근로기준법은 주 52시간 근로제로 인한 노동시간 단축과 휴일노동 할증임금 지급, 공휴일의 민간부문 확대, 근로시간 특례업종 축소 등의 내용을 포함하고 있어 이에 대한 개인과 기업의 관심도 늘어나고 있습니다. 이에 따라 본 과정은 채용에서부터 퇴직에 이르기까지 최신 법적 기준에 근거한 구체적인 인사노무관리방안을 사례와 함께 제시하여 인적자원의 관리에 도움이 되고자 기획하였습니다.</t>
  </si>
  <si>
    <t>1. 인사, 노무담당 부서의 관리자 및 실무자
2. 근로기준법에 근거한 조직 및 인력 관리가 필요한 관리자
3. 근로기준법 등 노무관련 법률에 대한 관심이 있고, 노무관리에 대한 지식습득을 필요로 하는 자</t>
  </si>
  <si>
    <t xml:space="preserve">1. 근로기준법의 성격과 근로조건 및 계약의 일반원칙을 이해할 수 있다.
2. 징계, 해고, 근로관계 종료 시의 절차를 설명할 수 있다. 
3. 임금, 연봉, 휴게, 법정수당, 연차휴가 등의 산정기준 및 운영방법을 설명할 수 있다. 
4. 취업규칙 및 노동규범간의 효력을 이해할 수 있다. </t>
  </si>
  <si>
    <t xml:space="preserve">1. 노동법 원리와 근로기준법 총칙
2. 채용과 고용지원금 
3. 근로계약서 작성
4. 취업규칙 관리
5. 근로시간 관리
6. 유연근로시간제
7. 휴일관리
8. 휴가관리
9. 모성보호 
10. 임금과 통상임금
11. 최저임금
12. 포괄임금제와 연봉제
13. 퇴직금과 퇴직연금  관리 
14. 인사이동과 징계
15. 퇴직관리
16. 비정규직 관리 </t>
  </si>
  <si>
    <t>이승환(노무법인 세광 대표)</t>
  </si>
  <si>
    <t>http://guest.thermp.co.kr:8080/html5/kpcice/29/guest.html</t>
  </si>
  <si>
    <t>급여관리 실무</t>
  </si>
  <si>
    <t>인사총무 담당자의 기본적 자질과 태도 함양과 더불어 급여관리의 필수개념과 임금지급의 원리, 퇴직금 등 급여관리에 대한 지식 및 실무 능력 습득하는데 있습니다.</t>
  </si>
  <si>
    <t>인사부서 HR담당자
경리/총무 담당자
임금, 퇴직금 등 급여 관리를 알아야 하는 모든 임직원</t>
  </si>
  <si>
    <t>급여관리 관련 필수개념을 설명할 수 있다.
임금지급의 원리와 계산방법을 설명할 수 있다.
임금공제의 원리와 계산방법을 설명할 수 있다.
퇴직금 산정 및 퇴직소득세 계산 방법을 설명할 수 있다.</t>
  </si>
  <si>
    <t>1. 우리회사 근로계약서에는 필수항목이 모두 포함되어 있을까?
2. 법정근로, 소정근로, 연장근로, 휴일근로, 헷갈린다 정말~~
3. 여섯 가지 휴(休), 쉬어도 다 같지가 않은 이유는?
4. 연차휴가 부여하기, 사용하기, 대체하기
5. 임금, 이름에 현혹되면 길을 잃는다
6. 평균임금, 분모와 분자를 구하라!
7. 통상임금, 넣어야 할까? 빼야 할까?
8. 임금에서 최저임금 골라내기
9. 월급, 주기만 하면 될까. NO~NO~ 지급방법도 준수! 구성항목도 준수!
10. 내월급은 몇시간 분일까?
11. 법정수당 4인방
12. 4대 보험, 제대로 공제하기
13. 연말정산 제대로 받으려면 예습이 필수
14. 임금! 지켜주지 못해 미안해?
15. 퇴직금과 퇴직연금은 무슨 차이?
16. 근로관계 종료와 금품청산</t>
  </si>
  <si>
    <t>변우석</t>
  </si>
  <si>
    <t>http://cont1.ysacademy.co.kr/player/popupPreview.php?contentsCode=57UHQV&amp;sourceType=flash</t>
  </si>
  <si>
    <t>인사/총무</t>
  </si>
  <si>
    <t>핵심만 콕! 사내 강사 빌드업과 레벨업</t>
  </si>
  <si>
    <t>모르는 사람 앞에서 발표하는 것과 나를 아는 사람 앞에서 발표하는 것은 생각보다 큰 차이가 있다. ‘망신당하지 않기 위해’ 기업 교육 트렌드와 강의 스킬에 대해 배워보도록 하자.</t>
  </si>
  <si>
    <t>사내 교육 기획, 작성, 실행 등 강사 역량을 강화하고 싶은 모든 임직원</t>
  </si>
  <si>
    <t>최근 기업 교육 트렌드를 알고 준비 프로세스에 적용하여 진행할 수 있다._x000D_
사내 교육에 필요한 단계를 알고, 강의를 매끄럽게 진행할 수 있는 다양한 스킬을 적용하여 강의할 수 있다.</t>
  </si>
  <si>
    <t>1. 기업교육과 사내강사_x000D_
2. 강의 준비 프로세스_x000D_
3. 학습동기 부여_x000D_
4. 효과적 강의 전개_x000D_
5. 강사의 언어 커뮤니케이션 스킬_x000D_
6. 강사의 비언어 커뮤니케이션 스킬_x000D_
7. SPOT_x000D_
8. 사내강의 만족도를 높여주는 꿀팁</t>
  </si>
  <si>
    <t>http://guest.thermp.co.kr:8080/core_k/21/guest.html</t>
  </si>
  <si>
    <t>04030102</t>
    <phoneticPr fontId="5" type="noConversion"/>
  </si>
  <si>
    <t>핵심만 콕! 인재육성과 HRD</t>
  </si>
  <si>
    <t>인재가 제일이다 라고 말하는 CEO들은 많은데 정말 그들은 사람이 가장 중요하다고 생각할까?_x000D_
이야기를 들어보면 다른 회사들은 좋은 교육을 많이 하는 것 같은데 왜 우리 회사는 매년_x000D_ 비슷한 내용과 방식을 재탕 삼탕하는걸까?_x000D_
전략적이고 체계적인 HRD를 통해 구성원의 가려운 곳을 긁어주고 조직의 역량을 높이는_x000D_ 파워풀안 HRDer를 위해 마련한 교육과정</t>
  </si>
  <si>
    <t>HRD의 체계적인 이해를 통해 교육을 업그레이드하고 싶은 모든 임직원</t>
  </si>
  <si>
    <t>인적자원개발 기초지식을 체계적으로 이해하고 설명할 수 있다.
HRD의 효과적 실행을 위한 방법을 기획, 설계, 개발, 운영, 평가 등의 프로세스에 따라 이해하고 실무에 적용할 수 있다.</t>
  </si>
  <si>
    <t>1. HRD_x000D_의 입체적 이해
2. HRD 담당자와 성인학습의 특징
3. 역량과 역량 모델링의 이해
4. HRD 전략과 교육체계 수립
5. 교육과정 개발
6. 교육성과 평가
7. HRD 수요자를 매혹하는 방법
8. HRD 성공을 위해 필요한 세 가지</t>
    <phoneticPr fontId="5" type="noConversion"/>
  </si>
  <si>
    <t>장제욱</t>
    <phoneticPr fontId="5" type="noConversion"/>
  </si>
  <si>
    <t>http://guest.thermp.co.kr:8080/core_k/18/guest.html</t>
  </si>
  <si>
    <t>핵심만 콕! 바로 쓰는 총무 실무</t>
  </si>
  <si>
    <t>직업능력개발훈련기준(NCS) 총무의 능력단위를 체화할 수 있는 핵심강의로서, NCS 학습모듈을 기반으로 한 학습내용 및 NCS 집필진의 직무 활용팁 강의를 통해 총무 능력자로 거듭날 수 있습니다.</t>
  </si>
  <si>
    <t>총무 실무 능력 함양을 원하는 전직원</t>
  </si>
  <si>
    <t>조직의 목표달성에 필요한 총무 업무를 원활하게 수행하기 위하여 대·내외적 환경을 분석하고, 전략과제를 설정 및 예산 운영을 계획할 수 있다._x000D_
조직에서 시행하는 행사의 목적을 반영하여 계획 수립, 운영, 사후관리의 업무를 수행할 수 있다._x000D_
조직의 원활한 업무수행을 위하여 부동산의 취득,  임차, 처분과 관련된 제반 업무를 수행할 수 있다._x000D_
조직원들의 원활한 업무 지원을 위하여 집기, 소모품 등 업무에 필요한 비품의 구매, 유지 및 처분에 요구되는 능력을 함양할 수 있다._x000D_
조직의 업무수행에 필요한 차량을 효율적으로 지원하기 위하여 차량 운영계획을 수립하여 유지관리 및 처분할 수 있다._x000D_
예산 및 인력을 효율적으로 운영하기 위하여 업무의 경중과 비용효과 분석을 통해 용역 대상 업무를 선정하고 관리할 수 있다._x000D_
문서관리 규정에 따라 문서의 분류, 보관·보존·폐기와 우편물 관리, 인쇄물의 제작·배포·재고관리 업무를 수행할 수 있다._x000D_
관계 법령 및 경영전략에 따라  조직원들의 근로조건 개선 및 복지 증진을 위한 복리후생제도와 시설을 운영할 수 있다._x000D_
조직의 주요 자산을 보호하기 위하여 인적, 시설물, 정보 유출 등의 사전 예방과 보안사고 발생 시 대응할 수 있다.</t>
  </si>
  <si>
    <t>1. 총무업무 환경 분석하기_x000D_
2. 총무업무 전략과제 계획 및 예산운영 계획하기_x000D_
3. 행사계획 수립하기_x000D_
4. 행사 운영 및 사후관리하기_x000D_
5. 취득자산 관리하기_x000D_
6. 임차관리 하기_x000D_
7. 자산 처분하기_x000D_
8. 비품 구매하기_x000D_
9. 비품 유지 및 처분하기_x000D_
10. 차량 유지 관리하기_x000D_
11. 차량 처분하기_x000D_
12. 용역가능업무 선정하기_x000D_
13. 용역업체 선정 및 관리하기_x000D_
14. 문서 유지관리와 우편물 수발신하기_x000D_
15. 인쇄물 관리하기_x000D_
16. 연간 복리후생 계획 및 실행하기_x000D_
17. 후생시설 운영하기_x000D_
18. 시설물보안 관리하기</t>
  </si>
  <si>
    <t>임진혁</t>
  </si>
  <si>
    <t>http://guest.thermp.co.kr:8080/core_k2/guest.html</t>
  </si>
  <si>
    <t>02020101</t>
  </si>
  <si>
    <t>대인관계능력</t>
  </si>
  <si>
    <t>조직이라는 공동체 생활에서 대인관계능력은 필수 능력이다. 소통이 이루어지지 않으면 회사의 비전을 공유할 수 없으며, 일의 효과도 극대화할 수 없다. 본 교육과정은 조직 내 모든 구성원들이 협조적인 관계를 유지하며, 조직의 내 외부의 갈등을 원만히 해결하고 구성원간의 협업과 고객의 요구를 충족시킬 수 있도록 돕기 위함이다.</t>
  </si>
  <si>
    <t>전 직원</t>
  </si>
  <si>
    <t>1. 대인관계의 개념과 중요성을 알고 설명할 수 있다
2. 성격유형별 특성을 설명할 수 있다.
3. 대인관계 향상방법을 설명할 수 있다.</t>
  </si>
  <si>
    <t>1.대인관계능력의 이해
2.팀워크 능력
3.리더십 능력1
4.리더십 능력2
5.갈등관리능력1
6.갈등관리능력2
7.협상능력
8.고객서비스능력</t>
  </si>
  <si>
    <t>김려울</t>
  </si>
  <si>
    <t>http://guest.thermp.co.kr:8080/ncs_e/02/guest.html</t>
  </si>
  <si>
    <t>의사소통능력</t>
  </si>
  <si>
    <t>나의 의사소통 능력을 확인하고 의사소통능력을 향상시키기 위한 목표를 설정할 수 있도록 합니다.원활한 의사소통이 조직의 업무수행 결과를 좌우함을 이해하도록 합니다.인상적인 의사소통이 무엇인지 이해하고 인상적인 의사소통을 위한 노력을 실천하도록 합니다.</t>
  </si>
  <si>
    <t>기획, 마케팅 직무 신규진입자 및 전 직원 대상</t>
  </si>
  <si>
    <t xml:space="preserve">1. 나의 의사소통 능력을 확인하고 의사소통능력을 향상하도록 목표를 설정한다. 
2. 원활한 의사소통으로 조직의 업무수행 성과를 높일 수 있다. 
3. 인상적인 의사소통을 할 수 있다.
</t>
  </si>
  <si>
    <t>1.의사소통능력 개요 및 중요성
2.문서이해능력
3.문서작성능력
4.경청능력1
5.경청능력2
6.의사표현능력1
7.의사표현능력2
8.기초외국어능력</t>
  </si>
  <si>
    <t>김영아</t>
  </si>
  <si>
    <t>http://guest.thermp.co.kr:8080/ncs_e/05/guest.html</t>
  </si>
  <si>
    <t>조직이해능력</t>
  </si>
  <si>
    <t xml:space="preserve">조직의 경영전략을 이해하고 그 추진과정을 설명할 수 있으며 직무와 업무의 개념을 이해, 구분하는 법을 배우는 과정입니다.
</t>
  </si>
  <si>
    <t>조직의 개념 및 조직이해의 필요성에 대해 설명할 수 있다. 
조직목표의 개념을 이해하고 조직목표를 분류하고 설명할 수 있다. 
글로벌마인드의 핵심요소를 이해하고 설명할 수 있다.</t>
    <phoneticPr fontId="5" type="noConversion"/>
  </si>
  <si>
    <t xml:space="preserve">1.조직이해능력 개요
2.경영이해능력1
3.경영이해능력2
4.체제이해능력1
5.체제이해능력2
6.업무이해능력1
7.업무이해능력2
8.국제감각
</t>
  </si>
  <si>
    <t>김태용</t>
  </si>
  <si>
    <t>http://guest.thermp.co.kr:8080/ncs_e/06/guest.html</t>
  </si>
  <si>
    <t>[HR전문가양성코스] 교육훈련과 사내강사</t>
  </si>
  <si>
    <t>오늘날의 HRD(인적자원개발) 환경변화를 살펴보면 기술의 발전 등으로 인하여 불확실성이 증대하고 이에 대응하기 위해 사람이 중요해지고 있다. 또한 시장개방과 경쟁으로 기업의 경쟁력 강화를 위하여 인재개발이 중요해지고 있으며 지식기반의 경제로 사람을 통한 생산성과 창의성이 더욱 중요시되고 있다. 본 과정에서는 HRD의 기본적인 프로세스와 핵심개념을 이해하고 교육내용 및 학습동기 설계에 필요한 방법론을 제시한다.</t>
  </si>
  <si>
    <t>인사/교육 업무 담당자, 사내강사</t>
  </si>
  <si>
    <t>교육훈련의 주요 트렌드에 대해 설명할 수 있다.
교육체계 수립의 주요 접근방법을 비교할 수 있다.
교육기획, 운영, 평가의 프로세스를 단계별로 묘사할 수 있다.
성인교육에 대한 이해 및 사내강사의 역할을 인식할 수 있다.
교육내용 구조화 및 학습동기를 업그레이드 할 수 있다.
수사학 및 스토리 플롯을 활용한 전달기법의 습득할 수 있다.</t>
  </si>
  <si>
    <t>1. HRD기초 및 트렌드
2. 전략적 HRD의 이해
3. HRD전략 및 교육체계수립
4. 교육기획의 이해
5. 교육요구분석
6. 교수설계 및 교수방법
7. 성과중심 교육운영
8. 교육평가
9. 성인교육의 이해
10. 거시설계와 교수전략
11. 미시설계와 교수전략
12. 학습동기 유발전략
13. 메세지 커뮤니케이션
14. 수사학적 전달기법
15. 스토리텔링 전달기법
16. 강의 클리닉</t>
  </si>
  <si>
    <t>이진구 - 한국기술교육대학교 테크노인력개발전문대학원 교수
이규영 - 지식생태연구소 소장</t>
  </si>
  <si>
    <t>http://www.e-kpc.or.kr/eduport/contents2/10978/guest.htm</t>
  </si>
  <si>
    <t>[HR전문가양성코스] 성과관리와 임금관리</t>
  </si>
  <si>
    <t>기업의 전략을 효과적으로 실행하고 이를 통한 성과의 극대화를 도모하기 위해서는 체계적인 평가지표 개발과 전략적 성과관리가 필요하다. 즉, 전사와 하부조직단위 및 개인 단위까지 체계적으로 연계되고 합의되며 균형적으로 측정할 수 있는 성과측정체계 구축이 필요한 것이다. 특히, 구성원의 노동대가에 대한 합리적이고 전략적인 보상관리는 임직원의 사기와 동기에 결정적인 영향을 미친다. 본 과정은 성과관리의 의미와 중요성을 인식하고, 강한 조직과 우수한 인재를 만드는 전략적 성과관리의 핵심 개념, 사례, 방법론을 제시한다. 또한 사회성 기반, 생산성 기반, 성과급 기반의 성과관리 및 임금조정의 핵심개념과 방법론을 제시한다.</t>
  </si>
  <si>
    <t>인사·노무 관련 업무 담당자 및 실무자
성과관리 및 임금·보상관리 배경 지식을 쌓고자 하는 자</t>
  </si>
  <si>
    <t>성과관리 기본 개념, 최근 트렌드 등 실무적인 지식과 방법을 이해한다.
전략적 조직평가지표와 객관적 개인평가지표를 설정 및 도출할 수 있다.
합리적인 평가체계 구축과 운영의 공정성을 확보할 수 있다.
임금 조정안 수립을 위하여 거시적 경제 지표 및 미시적 관련 자료를 조사할 수 있다.
조직의 지불능력, 생계비, 동종업계의 임금수준을 고려하여, 직급별 임금인상률을 추정할 수 있다.
개인별로 산출된 임금을 기초로 구성원과 임금계약을 체결할 수 있다.</t>
  </si>
  <si>
    <t>1. 성과관리의 이해
2. 전략적 조직평가지표 설정
3. 객관적 개인 업적평가지표 설정
4. 객관적 개인 역량평가지표 설정
5. 평가운영체계 구축 방법
6. 평가점수 및 등급 산정 방법
7. 평가프로세스 설정
8. 평가결과 활용
9. 전략적 보상관리 요건과 임금관리
10. 임금수준 결정 요소와 임금전략
11. 임금 수준 책정을 위한 조사 방법
12. 사회성 기반의 임금가이드라인 이해
13. 생산성 기반의 임금조정기법 이해
14. 임금체계 설계
15. 성과지향형 임금제의 설계 기법
16. 임금계약의 체결과 임금계약 관련 법률의 이해</t>
  </si>
  <si>
    <t>박준우 - 노무법인 인재경영컨설팅 대표
이주형 - 노무법인 해인 대표노무사</t>
  </si>
  <si>
    <t>http://www.e-kpc.or.kr/eduport/contents2/11441/guest.htm</t>
  </si>
  <si>
    <t>[HR전문가양성코스] 자산관리와 행사지원관리</t>
  </si>
  <si>
    <t>총무, 홍보, 의전, 인사, 행사기획 담당 부서장 및 실무자 (주임~부장)
총무팀 관리자, 구매 담당자</t>
  </si>
  <si>
    <t>사내 각종 행사 진행에 따른 실무능력을 배양한다.
행사에 수반 되는 의전수행에 필요한 의전 담당자의 자질을 함양한다. 
국제화 시대에 맞는 글로벌 비즈니스 역량을 향상한다. 
기업 자산관리 총괄부서로서의 자산관리실무 절차를 이해한다. 
총무팀과 자산사용 부서와의 업무 연계성 이해로 자산관리의 통일성을 기한다.
자산의 종류별 주요 관리쟁점을 이해하고 자산관리 패러다임 변화를 이해한다.</t>
  </si>
  <si>
    <t>1. 재무적 자산분석
2. 효율적 비품관리
3. 자산관리시스템
4. 자산취득관리
5. 자산운영관리
6. 자산처분관리
7. 자산종류별 활용 쟁점: 부동산 자산
8. 자산종류별 활용 쟁점: 동산 자산 등
9. 의전행사의 이해
10. 행사 구상 및 기획
11. 행사의 준비
12. 행사 프로세스 및 진행
13. VIP 의전 실무
14. 기업 의전 실무
15. 연회 의전
16. 글로벌 매너와 에티켓</t>
  </si>
  <si>
    <t>이중연 - 경영실무연구소 소장
남재철 - ㈜아이앤비컨설팅 대표</t>
  </si>
  <si>
    <t>http://www.e-kpc.or.kr/eduport/contents2/11470/guest.htm</t>
  </si>
  <si>
    <t>만화로 배우는 알기쉬운 경영기초-인적자원관리</t>
  </si>
  <si>
    <t>효과적인 직원관리를 위한 인적자원관리의 기초
누구나 쉽게 들을 수 있도록 만화로 구성된 인사관리의 기초 이론!</t>
  </si>
  <si>
    <t>인사 관련 업무에 대한 체계적인 이해가 필요한 실무자 및 관리자 
인적자원관리의 이론과 사례를 학습하고자 하는 실무담당자 
체계적인 경영기초 수업이 필요한 모든 임직원</t>
  </si>
  <si>
    <t>기업의 임직원들이 인적자원관리의 기초지식을 갖출수 있도록 한다. 
기업에 필요한 인적자원관리와 관련된 이론과 사례를 학습한다. 
효과적인 인적자원관리를 통해 업무의 효율성을 증대시킬수 있다.</t>
  </si>
  <si>
    <t>1. 인적자원관리에 대하여(1)
2. 인적자원관리에 대하여(2)
3. 인재의 모집(1)
4. 인재의 모집(2)
5. 선발(1)
6. 선발(2)
7. 인사평가이론(1)
8. 인사평가이론(2)
9. 인사평가실제(1)
10. 인사평가실제(2)
11. 직무분석이란(1)
12. 직무분석이란(2)
13. 직무설계
14. 직무평가
15. 사원의 이동
16. 임금체계</t>
  </si>
  <si>
    <t xml:space="preserve">http://guest.thermp.co.kr:8080/contents16/cartoon_human/guest.html </t>
  </si>
  <si>
    <t>핵심만 콕! 바로 쓰는 사무행정 실무</t>
  </si>
  <si>
    <t>직업능력개발훈련기준(NCS) 사무행정의 능력단위를 체화할 수 있는 핵심강의로서, NCS 학습모듈을 기반으로 한 학습내용 및 NCS 집필진의 직무 활용팁 강의를 통해 사무행정 능력자로 거듭날 수 있습니다.</t>
  </si>
  <si>
    <t>사무행정 실무 능력 함양을 원하는 전직원</t>
  </si>
  <si>
    <t>부서 내⋅외부에서 요청된 문서를 작성하기 위하여 내용을 계획하고 자료를 조사⋅정리⋅편집하여 목적에 맞는 문서를 완성할 수 있다._x000D_
문서를 효율적으로 활용하기 위하여 문서관리규정에 따라 문서를 수⋅발신, 정리 및 보관할 수 있다._x000D_
업무와 관련된 자료를 수집⋅분석하고 안전하게 관리하여 관련 부서에 제공함으로써 업무에 활용할 수 있다._x000D_
원활한 회의 진행을 위하여 사전 준비, 운영 보조, 회의후 정리 등과 관련한 업무를 수행할 수 있다._x000D_
내⋅외부 업무 협력 요청사항을 접수하고, 내부의 원활한 업무 진행을 위해 구성원들을 지원할 수 있다._x000D_
사무기기 운용, 사무물품 관리, 사무환경 유지, 네트워크 관리 지원 등의 업무를 실행할 수 있다.</t>
  </si>
  <si>
    <t>1. 문서작성 계획하기 
2. 문서작성 자료 조사 및 정리하기
3. 문서 완성하기 
4. 문서 수ㆍ발신하기 
5. 문서 정리하기 
6. 문서 보관ㆍ보존하기 
7. 자료 수집하기 
8. 자료 분석ㆍ가공ㆍ활용하기 
9. 회의 준비하기 
10. 회의 운영 보조하기 
11. 업무 접수하기 
12. 업무 지원하기 및 부서 일정 관리하기 
13. 사무기기 운용하기 
14. 사무물품 관리하기 
15. 사무환경 유지하기</t>
    <phoneticPr fontId="5" type="noConversion"/>
  </si>
  <si>
    <t>김예승</t>
  </si>
  <si>
    <t>http://guest.thermp.co.kr:8080/core_k1/guest.html</t>
  </si>
  <si>
    <t>재무/회계</t>
    <phoneticPr fontId="5" type="noConversion"/>
  </si>
  <si>
    <t>솔루션 중심의 실전 경영분석</t>
  </si>
  <si>
    <t>최근 급변하는 경제환경에 따라 기업의 경영상태는 하루가 다르게 변화할 수 있다. 이에 경영진 및 실무자의 기업의 경영전략을 위해서도, 투자자의 올바른 투자를 위한 정보활용을 위해서도 재무제표(財務諸表)를 중심으로 하는 재무정보나 기업 내외의 여러 정보를 이용하여, 기업활동의 적부를 심사하거나 기업자본을 평가하는 경영분석 실무교육이 요구된다. 본과정에서는 대차대조표, 손익계산서, 현금흐름표 분석에서 운영자금, 원리금상환능력, EVA 분석 까지를 교육내용으로 제시한다.</t>
  </si>
  <si>
    <t>기업 및 금융기관의 임직원, 기획,재무,금융,회계,세무,전략,사업관리,기업구조조정,M&amp;A 담당자</t>
  </si>
  <si>
    <t>-재무구조 및 경영성과 분석
-현금흐름분석
-Default Risk 분석
-Credit Risk 분석
-채권평가
-거래처평가</t>
  </si>
  <si>
    <t>1. 경영분석의 기초
2. 기업 및 산업분석의 Point
3. B/S(대차대조표)의 구조와 Reading Point
4. I/S(손익계산서)의 구조와 Reading Point
5. 현금흐름표의 구조와 Reading Point
6. 운영자금(working capital) 및 거래처 평가
7. 원리금상환능력 평가 (loan/credit/bond rating)
8. EVA(경제적부가가치) 분석</t>
  </si>
  <si>
    <t>한희석
㈜한솔아이비 고문</t>
  </si>
  <si>
    <t>http://www.e-kpc.or.kr/eduport/contents2/10628/guest.htm</t>
  </si>
  <si>
    <t>자금의 조달과 운용! 재무관리 핵심 노하우</t>
  </si>
  <si>
    <t>기업 경영에서 재무관리는 필수 영역입니다. 본 과정은 재무관리 입문자 또는 재무 기본적인 지식과 방법을 얻고자하는 실무 관리자들을 위한 과정입니다. 재무관리에 전반에 대한 기초 개념 정립 및 방법론을 이해하고, 기업의 재무활동과 이와 관련된 의사결정에 대한 이해를 체계적으로 습득합니다. 재무관리 마인드를 형성하여 회사의 재무전략 수립에 도움이 되는 기본적 능력을 배양할 수 있으며, 재무관리 의사결정과 실행과정에 대해서 배워보고 사례 분석을 다양한 재무전략을 수립하고 평가할 수 있습니다.</t>
  </si>
  <si>
    <t>재무관리 입문자를 위한 기본적인 지식과 방법을 얻고자하는 실무 관리자</t>
  </si>
  <si>
    <t>재무관리에 전반에 대한 기초 개념 정립 및 방법론을 이해한다.
기업의 재무활동과 이와 관련된 의사결정에 대한 이해를 체계적으로 습득한다. 
재무관리 마인드를 형성하여 회사의 재무전략 수립에 도움이 되는 기본적 능력을 배양한다.</t>
  </si>
  <si>
    <t>1. 재무관리의 개념과 목표
2. 재무제표 이해와 분석실무
3. 재무관리 기초이론
4. 기업재무구조전략과 수립
5. 사업계획수립과 현금흐름
6. 사업타당성 분석방법과 평가
7. 재무예산 편성과 통제
8. 재무관리 환경에 대한 이해</t>
  </si>
  <si>
    <t>이영우
예원회계법인 이사</t>
  </si>
  <si>
    <t>http://www.e-kpc.or.kr/eduport/contents2/11264/guest.htm</t>
  </si>
  <si>
    <t>02030102</t>
    <phoneticPr fontId="5" type="noConversion"/>
  </si>
  <si>
    <t>재무회계기초! 회계정보를 알면 힘이 생긴다</t>
  </si>
  <si>
    <t>회사를 효율적이고 효과적으로 운영하기 위해서는 회계분야의 이론적, 실무적 전문 지식을 갖춘 재경전문가들이 필요하다. 한편 회계분야의 기초지식과 관리능력을 갖추는것은 재경부서 담당자에게만 요구되는 사항이 아니라 전체 임직원들에게 요구되는 필수적인 사항이다. 본 과정에서는 기업회계기준에 따른 계정과목별 회계처리 방법에 대해 배워보고, 사례를 통해 분개 및 재무제표작성 과정을 습득하는 것을 목표로 재무회계기초 과정을 기획하였다.</t>
  </si>
  <si>
    <t>회계/결산 업무 담당자, 회계정보를 활용하여 재무적 의사결정을 수행하여야 할
기획담당자, 관리자, 경영자,</t>
  </si>
  <si>
    <t>기업회계와 복식부기의 개념 정립 및 재무회계의 주변 환경을 이해한다.
기업회계기준에 의거한 회계 처리 및 재무제표 작성방법을 습득한다.
재무제표가 제공하는 정보를 이해하고, 해당 정보를 효과적으로 활용한다.</t>
  </si>
  <si>
    <t>1. 재무회계의 기초
2. 재무제표의 이해 1
3. 재무제표의 이해 2
4. 회계의 순환과정 1
5. 회계의 순환과정 2
6. 당좌자산 1
7. 당좌자산 2
8. 재고자산 1
9. 재고자산 2
10. 투자자산
11. 유형자산
12. 무형자산과 기타비유동자산
13. 현재가치회계
14. 부채
15. 자본과 손익
16. 재무비율분석</t>
    <phoneticPr fontId="5" type="noConversion"/>
  </si>
  <si>
    <t>서태식
청어람세무회계사무소 세무사</t>
  </si>
  <si>
    <t>http://www.e-kpc.or.kr/eduport/contents2/10946/guest.htm</t>
    <phoneticPr fontId="5" type="noConversion"/>
  </si>
  <si>
    <t>02030201</t>
  </si>
  <si>
    <t>기업 이윤의 핵심! 원가계산 및 절감 노하우</t>
  </si>
  <si>
    <t>본 과정은 생산 담당자, 원가회계 담당자 또는 제품의 원가에 대한 기본 지식을 쌓고자 하는 실무담당자들을 위한 과정입니다. 기업 내에서 이윤에 대한 원가계산과 절감 방법을 습득하는 것은 필수입니다. 원가의 기본개념을 이해하고 원가의 흐름을 파악하며, 다양한 생산형태별로 상황에 맞는 원가계산방식을 이해합니다. 개별원가계산의 개념과 활동원가계산, 종합원가계산 등을 이해하고, 각 방법들이 어떠한 환경에서 적용되어야 하는지를 이해하며, 재무회계에 대한 감과 역량을 키울 수 있습니다.</t>
  </si>
  <si>
    <t>생산 담당자, 원가회계 담당자, 제품의 원가에 대한 기본 지식을 쌓고자 하는 실무담당자</t>
  </si>
  <si>
    <t>원가의 기본개념을 이해하고 원가의 흐름을 이해한다. 
다양한 생산형태별로 상황에 맞는 원가계산방식을 이해한다. 
정확한 원가계산이 바로 원가절감이라는 사실을 인지한다. 
표준원가계산의 기본개념을 이해한다.</t>
  </si>
  <si>
    <t>1. 원가관리회계 일반(1)
2. 원가관리회계 일반(2)
3. 원가의 흐름(1)
4. 원가의 흐름(2)
5. 개별원가계산(1)
6. 개별원가계산(2)
7. 활동기준원가계산(1)
8. 활동기준원가계산(2)
9. 원가기획 및 목표원가계산
10. 종합원가계산(1)
11. 종합원가계산(2) 
12. 종합원가계산(2)
13. 표준원가계산
14. 표준원가계산 차이분석(1)
15. 표준원가계산 차이분석(2) 
16. 표준원가계산 차이분석(3)</t>
    <phoneticPr fontId="5" type="noConversion"/>
  </si>
  <si>
    <t>이남재
안세회계법인 이사</t>
  </si>
  <si>
    <t>http://www.e-kpc.or.kr/eduport/contents2/11265/guest.htm</t>
    <phoneticPr fontId="5" type="noConversion"/>
  </si>
  <si>
    <t>직장인이 알아야 할 세무실무</t>
  </si>
  <si>
    <t>직장인이 반드시 알아야 할 조세 개념 및 세법 제시!
본 과정은 부동산 세무에 대한 기초적인 개념 및 내용들을 이해하고, 각종 조세지원 항목들을 파악하여 스스로 부동산 세무에 대한 기본적인 지식을 습득하는데 그 목적을 두고 있습니다. 또한 부동산 세무 및 세제 관련 사례를 유형별(취득세, 재산세, 종합부동산세, 양도소득세, 상속세, 증여세)로 분석하여 연계된 업무 및 실무에서 유용하게 활용할 수 있습니다. 이와 더불어 개정된 세법 규정(안)을 반영하여 실제적인 업무 처리에 도움을 주도록 구성되었습니다.</t>
  </si>
  <si>
    <t>1. 경리, 회계, 재경, 세무 부문의 관리자와 실무담당자
2. 기획, 심사, 총무(관리), 전산, 영업 부서장 및 실무담당자
3. 기업경영활동과 세무업무의 관련성에 대한 이해가 필요한 실무담당자</t>
  </si>
  <si>
    <t>1. 직장인이 알아야 할 세무 및 세제 관련 개념을 세법을 통해 습득할 수 있다.
2. 부동산 투자분야별(아파트, 재개발, 재건축, 토지, 상가 등)로 발생할 수 있는 세무문제 해결방안을 익혀 부동산 세무관리에 대한 능력을 향상시킬 수 있다.
3. 취득세, 재산세, 종합부동산세, 양도소득세, 상속세, 증여세와 관련한 세금 계산 방법과 납부, 공제 관련 지식을 습득할 수 있다.</t>
  </si>
  <si>
    <t>1. 조세의 개념과 분류
2. 납세의무의 성립, 확정, 소멸
3. [취득세] 취득세 개요
4. [취득세] 비과세와 취득 시기
5. [취득세] 과세표준과 세율, 납세 절차
6. [재산세] 재산세 개요
7. [재산세] 과세표준과 세율, 부과징수
8. [종합부동산세] 종합부동산세 개요와 주택 및 토지에 대한 과세
9. [양도소득세] 양도소득세 개요
10. [양도소득세] 비과세
11. [양도소득세] 양도 및 취득의 시기
12. [양도소득세] 양도차익의 계산
13. [양도소득세] 과세표준과 세율
14. [상속세] 상속세 개요
15. [상속세] 과세표준과 세율
16. [상속세] 총상속재산 및 신고/납부
17. [증여세] 증여세 개요
18. [증여세] 과세표준과 세율
19. 부동산 세무 핵심정리</t>
  </si>
  <si>
    <t>김윤석(신구대학 세무회계학과 겸임교수)</t>
  </si>
  <si>
    <t>http://guest.thermp.co.kr:8080/html5/kpcice/38/guest.html</t>
  </si>
  <si>
    <t>02030202 : 세무</t>
  </si>
  <si>
    <t>직장인이 알아야 할 회계실무</t>
  </si>
  <si>
    <t xml:space="preserve">비전공자도 쉽게 이해하는 회계실무 방법 제시!
재무제표, 손익기대치, 자산, 부채, 수익, 비용. 회의할 때 너무도 자주 언급되는 단어지만 비전공자 외에는 제대로 이해하기 어렵습니다. 어렵다고 생각하다 보니 덮어두기 급급했던 회계! 그러나 전공자가 아니어도, 실무자가 아니어도 우리 업무 곳곳에는 회계가 숨어 있기에 직장인이라면 회계의 기본적인 지식은 있어야 합니다. 본 과정은 기업회계 전반에 대한 정확한 사전지식 습득과 실무적 적용능력을 익히기 위해 사례위주로 구성하였습니다. 회계원리의 기초지식습득과 전표작성에서 결산절차 및 재무제표 작성업무절차와 기본원리를 통해 실제 현업에 회계지식을 활용할 수 있습니다. </t>
  </si>
  <si>
    <t>1. 경리, 회계, 재경부문의 관리자와 실무담당자
2. 기획, 심사, 총무(관리), 전산, 영업 부서장 및 실무담당자
3. 기업경영활동과 회계업무의 관련성에 대한 이해가 필요한  실무담당자</t>
  </si>
  <si>
    <t xml:space="preserve">1. 직장인이 알아야 할 기업회계 전반에 대한 사전지식과 개념을 습득할 수 있다.
2. 결산절차 및 재무제표 작성업무절차, 분개 등 기업회계와 관련된 기본원리를 익힐 수 있다.  </t>
  </si>
  <si>
    <t>1. 회계의 개념
2. 자산, 부채, 자본
3. 수익, 비용, 이익(1)
4. 수익, 비용, 이익(2)
5. 재무상태표 계정
6. 손익계산서 계정
7. 분개의 원리
8. 분개연습 
9. 전기와 총계정원장
10. 수정전시산표 작성
11. 기말수정분개(1)
12. 기말수정분개(2)
13. 기말수정분개(3)
14. 기말수정분개와 수정후시산표 작성
15. 장부 마감
16. 재무제표 작성</t>
  </si>
  <si>
    <t>권상호(신구대학교 겸임교수)</t>
  </si>
  <si>
    <t>http://guest.thermp.co.kr:8080/html5/kpcice/37/guest.html</t>
  </si>
  <si>
    <t>02030201 : 회계·감사</t>
  </si>
  <si>
    <t>알기 쉬운 재무관리</t>
  </si>
  <si>
    <t xml:space="preserve">효율적인 재무관리 노하우 습득을 통한 기업가치 상승!
재무관리의 기초 지식을 함양하는 동시에 기업에서 이뤄지고 있는 재무의사결정의 중요성, 재무의사결정과 기업목표의 상호관계, 자산구성과 자본구성이 기업 가치에 어떤 영향을 미치는지를 이해하여 기업이나 경영자 입장에서 자금을 조달하고 운용하는 합리적인 방법에 대해 여러 논리를 근거로 해법을 찾을 수 있도록 내용을 구성하였습니다. </t>
  </si>
  <si>
    <t>1. 재무관리분야에서 전개되는 다양한 이론들의 기본적 개념을 이해할 수 있다.
2. 기업의 재무관리자 입장에서 자본조달 및 투자의사결정과 관련된 제반 기법을 파악할 수 있다. 
3. 화폐의 현재가치와 미래가치를 계산할 수 있다.
4. 자본예산의 개념을 이해하고, 현금흐름 추정 및 투자안 평가기법을 파악할 수 있다.
5. 자금을 조달하고 운용하는 합리적인 방법을 찾을 수 있다.</t>
  </si>
  <si>
    <t>1. 미래가치와 현재가치(일시불)
2. 연금의 미래가치와 현재가치
3. 현재가치의 응용
4. 순현재가치(NPV)와 내부수익률(IRR)
5. 자본예산의 개념과 절차
6. 현금흐름의 추정(1)
7. 현금흐름의 추정(2)
8. 투자안 평가기법(1)
9. 투자안 평가기법(2)
10. 평균, 분산, 표준편차, 공분산, 상관계수의 개념
11. 포트폴리오의 기본 개념
12. 개별 주식에 대한 투자
13. 포트폴리오에 대한 투자(1)
14. 포트폴리오에 대한 투자(2)
15. 무위험자산과 투자결정원리
16. 자본시장선(CML)
17. 체계적위험과 베타계수
18. 증권시장선(SML)</t>
  </si>
  <si>
    <t>http://guest.thermp.co.kr:8080/html5/kpcice/36/guest.html</t>
  </si>
  <si>
    <t>02030102 : 자금</t>
  </si>
  <si>
    <t>알기 쉬운 회계원리</t>
  </si>
  <si>
    <t xml:space="preserve">경영 핵심, 기업회계! 다양한 사례를 통한 회계원리 핵심제시!
기업의 다양한 경영활동으로 나타나는 현상에는 그에 상응되는 회계원리가 적용됩니다. 즉, 회계원리는 기업의 모든 경영활동과 직/간접적으로 연계되는 중요한 요소입니다. 회계분야의 기초지식과 관리능력은 재경부서 담당자뿐 아니라 비재경부서 담당자에게도 필요한 역량입니다. 본 과정에서는 재고자산, 화폐의 시간가치, 사채, 자본에 대한 내용을 다양한 실습사례와 함께 알기 쉽게 제시하였습니다. </t>
  </si>
  <si>
    <t xml:space="preserve">1. 회계의 기본적 개념을 이해함으로써 회사의 재무상태와 수익성에 대한 분석의 틀을 논리적으로 파악할 수 있다.
2. 재고자산의 개념을 이해하고, 수량 결정방법을 파악할 수 있다.
3. 화폐의 현재가치와 미래가치를 계산할 수 있다.
4. 사채와 자본의 개념을 이해할 수 있다.
5. 해당 Issue의 문제풀이를 통해 논리적 접근방법을 이해하고, 이러한 방법에 기초하여 그와 유사한 Case에 대한 응용력을 키울 수 있다. </t>
  </si>
  <si>
    <t>1.  재고자산의 개념과 취득원가
2.  계속기록법과 실사법 
3.  개별법 
4.  선입선출법과 후입선출법 
5.  총평균법과 이동평균법
6.  감모손실과 평가손실
7.  소매재고법 
8.  미래가치와 현재가치(일시불)
9.  연금의 미래가치와 현재가치
10.  사채의 개념과 가격결정원리
11.  사채의 할인발행
12.  사채의 할증발행
13.  자본의 개념과 분류
14.  자본금과 자본잉여금
15.  자본조정(자기주식)
16.  자본조정(기타자본조정)
17.  이익잉여금 
18.  이익잉여금처분계산서 
19.  기타포괄손익누계액(1)
20.  기타포괄손익누계액(2)</t>
  </si>
  <si>
    <t>http://guest.thermp.co.kr:8080/html5/kpcice/35/guest.html</t>
  </si>
  <si>
    <t>기업가치평가와 재무제표 이해</t>
  </si>
  <si>
    <t xml:space="preserve">재무제표의 행간에 숨은 뜻을 찾는 재무제표분석과 실제적인 기업가치평가!
투자의 방향과 기업의 가치를 평가하는데 핵심적인 역할을 하는 재무제표는 매우 광범위하게 사용되고 있습니다. 이에 자본비용 측정이나 투자방법에 대한 다양한 방법이 쏟아져 나왔습니다. 그러나 아직까지 실무에서 이런 방법을 잘 알지 못하거나 알더라도 정확하게 응용하여 사용하지 못하는 상태입니다.  이에 본 과정은 기본 중의 기본인 재무상태표, 손익계산서, 현금흐름표 분석을 사례를 통해 쉽게 살펴보고 현재가치 개념 파악을 위한 이익창출능력 분석, 투자위험 분석, 이익조정 분석 등에 대해 살펴볼 수 있도록 구성되었습니다. </t>
  </si>
  <si>
    <t>1. 재무, 회계 실무자 및 관리자
2. 회계적 지식과 의사결정이 필요한 자
3. 경영기획 및 경영관리, 경영전략, 자산관리업무 담당자</t>
  </si>
  <si>
    <t>1. 기업, 투자자, 자본시장의 긴밀한 관계에 관해 설명할 수 있다.
2. 가치평가에 기반한 재무상태표, 손익계산서, 현금흐름표 분석에 관한 기본적 개념을 이해할 수 있다.
3. 재무의사결정의 중요성에 대해 설명할 수 있다.
4. 기업의 이익예측과, 이익예측을 통한 내재가치를 측정할 수 있다.</t>
  </si>
  <si>
    <t>1. 회계정보와 자본시장(1)
2. 회계정보와 자본시장(2)
3. 가치평가에 기반한 재무상태표 분석(1)
4. 가치평가에 기반한 재무상태표 분석(2)
5. 가치평가에 기반한 손익계산서 분석 
6. 가치평가에 기반한 현금흐름표 분석
7. 이익창출능력 분석
8. 투자위험 분석
9. 이익의 특징, 이익의 질 및 이익의 예측
10. 이익조정 분석(1)
11. 이익조정 분석(2)
12. 기업가치평가와 투자전략</t>
  </si>
  <si>
    <t>이효석(South west California Univercity 교수)</t>
  </si>
  <si>
    <t>http://guest.thermp.co.kr:8080/html5/kpcice/34/guest.html</t>
  </si>
  <si>
    <t>02010102</t>
    <phoneticPr fontId="5" type="noConversion"/>
  </si>
  <si>
    <t>효과적인 의사결정을 위한 경영통계</t>
  </si>
  <si>
    <t>경영통계는 불확실성에 직면하여 좋은 의사결정을 하는 과학이고, 재무분석, 계량경제, 회계감사, 생산과 운영, 그리고 마케팅 조사와 같은 많은 분야에서 사용하고 있습니다. 또한 다양한 경영분야에서 적용하는 통계적인 기법을 해석하고 사용할 수 있는 지식과 기능을 제공합니다. 이에 본 과정에서는 통계적인 사고를 통해 다양한 기업경영 관련 자료를 분석하고, 불확실한 환경 하에서의 합리적인 의사결정을 위한 기초적인 개념과 기법들을 학습함으로써 개인의 판단력을 향상시킬 수 있으며, 합리적인 사고체계 형성에 기여할 수 있습니다.</t>
  </si>
  <si>
    <t>1. 기업경영의 자료 분석을 위한 통계적 지식 습득을 원하는 모든 사람
2. 통계프로그램 활용이나 수요분석, 포트폴리오분석, 여론조사 등을 진행하는 실무자
3. 합리적인 의사결정을 위한 통계적인 기법을 습득하고자 하는 모든 사람</t>
  </si>
  <si>
    <t>1. 경영상의 다양한 문제에 대한 각종 분석적 기법과 개념들을 이해할 수 있다.
2. 기업경영 관련 자료를 분석할 수 있다.
3. 불확실한 환경하에서의 합리적인 의사결정을 위한 기법을 설명할 수 있다.</t>
  </si>
  <si>
    <t>1. 통계의 개념과 역사
2. 자료의 요약과 경영통계학
3. 자료의 정리
4. 자료의 변동성
5. 확률의 할당과 계산
6. 확률의 구성
7. 확률변수와 분포의 이해
8. 이산확률분포
9. 연속확률분포
10. 통계적 의사결정의 조건
11. 추정편차의 발생
12. 추정편차의 축소
13. 가설검정의 방법
14. 가설검정의 해석
15. 평균과 비율의 가설검정
16. 분산분석
17. 교차분석 
18. 카이스퀘어방법의 활용
19. 회귀분석
20. 공분산분석 
21. 통계적 의사결정
22. 추세 및 시계열분석 
23. 지수와 비율
24. 시뮬레이션
25. 종합정리(1) 
26. 종합정리(2)</t>
  </si>
  <si>
    <t>구기동(신구대학교 글로벌경영과 교수)</t>
  </si>
  <si>
    <t>http://guest.thermp.co.kr:8080/html5/kpcice/33/guest.html</t>
  </si>
  <si>
    <t xml:space="preserve">02010303 : 통계조사 </t>
  </si>
  <si>
    <t>회계의 정석-대한민국 정부회계</t>
  </si>
  <si>
    <t>국민들에게 복지, 교육, 국방등의 공공복지 서비스를 제공할 목적으로 하는 세입세출을 다루는 정부회계는 일반 영리기업을 대상으로하는 회계와는 큰 차이가 있다. 본 과정을 통하여 정부회계의 개념과 회계처리방법을 이해할 수 있다.</t>
  </si>
  <si>
    <t xml:space="preserve">공공기관 및 기금 회계담당자
금융기관 및 신용평가기업 채권평가 담당자  
일반기업 국가 및 지방자치단체 대관업무 담당자 </t>
    <phoneticPr fontId="5" type="noConversion"/>
  </si>
  <si>
    <t>정부회계의 범위와 주요개념에 대해 알 수 있다.
정부회계의 목적과 특징에 대해 알 수 있다.
일반회계와 정부회계의 차이를 이해할 수 있다.</t>
    <phoneticPr fontId="5" type="noConversion"/>
  </si>
  <si>
    <t>1. Intro
2. 국가회계(1)-국가회계의 개요
3. 국가회계(2)-국가회계의 체계
4. 국가회계(3)-재무제표와 부속서류
5. 국가회계(4)-예산회계
6. 국가회계(5)-국고금회계(1)
7. 국가회계(6)-국고금회계(2)
8. 국가회계(7)-재무제표의 통합
9. 국가회계(8)-재정상태표
10. 국가회계(9)-재정운영표(1)
11. 국가회계(10)-재정운영표(2)
12. 국가회계(11)-재정운영표(3)
13. 국가회계(12)-순자산변동표
14. 국가회계(13)-자산부채의 평가(1)
15. 국가회계(14)-자산부채의 평가(2)
16. 국가회계(15)-자산부채의 평가(3)
17. 국가회계(16)-자산부채의 평가(4)
18. 국가회계(17)-결산제도
19. 지방자치단체회계(1)-개요
20. 지방자치단체회계(2)-재정상태표
21. 지방자치단체회계(3)-재정운영표
22. 지방자치단체회계(4)-순자산변동표 및 현금흐름표
23. 지방자치단체회계(5)-자산부채의 평가
24. 지방자치단체회계(6)-결산제도</t>
    <phoneticPr fontId="5" type="noConversion"/>
  </si>
  <si>
    <t>http://www.elkedu.com/simsa/2018standard/guest.html</t>
    <phoneticPr fontId="5" type="noConversion"/>
  </si>
  <si>
    <t>CPA 1차 대비 정부회계</t>
  </si>
  <si>
    <t>상경사</t>
  </si>
  <si>
    <t>김용석</t>
  </si>
  <si>
    <t>9791161370989</t>
    <phoneticPr fontId="5" type="noConversion"/>
  </si>
  <si>
    <t>최고의 금융전문가! CFA 따라잡기- 재무 기초</t>
  </si>
  <si>
    <t>최근 금융권에서는 이자율, 환율 및 주가의 변동성 증대로 인하여 기업의 재무위험이 증대됨에 따라 이를 과학적으로 관리할 전문가에 대한 수요가 급팽창하고 있습니다. 또한 기업간, 사업간 경쟁이 심화됨에 따라 영어활동의 수익성을 정확하게 평가하고, 신규사업의 경제적 타당성을 과학적인 기법을 통하여 분석하는 것이 어느 때보다 절실히 요구되고 있습니다. 특별히 우리나라 자본시장의 국제화와 개방화, 그리고 자본시장통합법 시행 등에 따른 각 기관의 전문인력 확보의 필요성과 수요가 폭발적으로 증가하고 있습니다.</t>
  </si>
  <si>
    <t>금융기관(증권/은행/보험/종금/투신사 등) 임직원 
기업의 회계/재무담당자
영어권국가의 회계관련 시험 응시자</t>
  </si>
  <si>
    <t>금융기관(증권/은행/보험/종금/투신사 등) 임직원의 업무능력 향상을 위한 재무기초 내용을 이해할 수 있다. 
CFA 시험의 FSA 과정의 기초 내용을 이해할 수 있다.
외국계회사의 회계담당자의 업무능력 향상을 위한 기초회계지식을 쌓을 수 있다.</t>
  </si>
  <si>
    <t>1. Financial accouting 
2. Basic accounting equation 
3. Double entry accounting 
4. Accounting cycles 
5. Adjusting entries 
6. Financial position 
7. Income statement 
8. Statement of changes in equity
9. Inventory
10. Fixed assets 
11. Statement of cash flows 
12. Time value of money (1)
13. Time value of money (2)
14. Time value of money (3)
15. Time value of money (4)
16. Time value of money (5)</t>
  </si>
  <si>
    <t>http://www.elkedu.com/simsa/financebasic/01/01_01.html</t>
  </si>
  <si>
    <t>03010302</t>
  </si>
  <si>
    <t>지금 당장 회계기초 공부하라! - 차변과대변을 알면 재무제표가 보인다</t>
    <phoneticPr fontId="5" type="noConversion"/>
  </si>
  <si>
    <t>회사를 효율적이고 효과적으로 운영하기 위해서는 회계분야의 이론적, 실무적 전문 지식을 갖춘 재경전문가들이 필요하다. 한편 회계분야의 기초지식과 관리능력을 갖추는것은 재경부서 담당자에게만 요구되는 사항이 아니라 전체 임직원들에게 요구되는 필수적인 사항이며, 이를 통해 회사전체의 목표를 달성하기 위한 경영성과분석 및 개선사항을 파악할 수 있으므로 관리자로써 성장하기 위한 필수 능력이기도 하다.</t>
  </si>
  <si>
    <t>기업의 회계업무에 대한 체계적인 이해가 필요한 실무자 및 관리자
회계원리부터 시작되는 기초 실무지식을 습득하고자 하는 실무담당자 
체계적인 이론 수업이 필요한 재경부서 담당자</t>
  </si>
  <si>
    <t>기업의 재경부서 책임자들이 회계의 이론을 갖출수 있도록 한다.
기업의 회계 업무를 수행, 관리할 수 있도록 한다.</t>
  </si>
  <si>
    <t>1. 회계의 기본개념 (1)
2 .회계의 기본개념 (2)
3. 회계의 기본개념 (3)
4. 회계의 기본개념 (4)
5. 재무제표 (1)
6. 재무제표 (2)
7. 재무제표 (3)
8. 재무제표 (4)
9. 재무제표 (5)
10. 재무제표 (6)
11. 재무제표 (7)
12. 재무제표 (8)
13. 회계순환과정(1)
14. 회계순환과정(2)
15. 회계순환과정(3)
16. 회계순환과정(4)
17. 회계순환과정(5)
18. 회계순환과정(6)
19. 종합사례</t>
  </si>
  <si>
    <t>http://www.elkedu.com/simsa/acctbasic/01/01_01.html</t>
  </si>
  <si>
    <t>지금 당장 회계기초 공부하라! - 한달만에 재무제표 따라읽기</t>
  </si>
  <si>
    <t>회사를 효율적이고 효과적으로 운영하기 위해서는 회계분야의 이론적, 실무적 전문 지식을 갖춘 재경전문가들이 필요하다.  한편 회계분야의 기초지식과 관리능력을 갖추는 것은 재경부서 담당자에게만 요구되는 사항이 아니라 전체 임직원들에게 요구되는 필수적인 사항이며, 이를 통해 회사전체의 목표를 달성하기 위한 경영성과분석 및 개선사항을 파악할 수 있으므로 관리자로써 성장하기 위한 필수 능력이기도 하다.</t>
  </si>
  <si>
    <t>기업의 회계업무에 대한 체계적인 이해가 필요한 실무자 및 관리자
재무상태파악을 원하는 기업의 임직원 
체계적인 이론 수업이 필요한 재경부서 담당자</t>
  </si>
  <si>
    <t>기업의 재경부서 책임자들이 회계의 이론을 갖출수 있도록 한다.
기업의 재무제표를 분석하고 이를 해석할 수 있는 능력을 배양한다.
경영성과를 분석하고 이해할 수 있도록 한다.</t>
  </si>
  <si>
    <t xml:space="preserve">1. 회계의 의의
2. 재무제표의 이해
3. 회계의 순환과정
4. 재무제표의 이해
5. 삼성전자 재무제표의 포괄적검토
6. 삼성전자 재무제표이해-1
7. 삼성전자 재무제표이해-2
8. 삼성전자 재무제표이해-3
9. 현대자동차재무제표 포괄적검토
10. 현대자동차 재무제표이해1
11. 현대자동차 재무제표이해2
12. 현대자동차 재무제표이해3
13. SK텔레콤 재무제표 포괄적검토
14. SK텔레콤 재무제표이해1
15. SK텔레콤 재무제표이해2
16. SK텔레콤 재무제표이해3
</t>
  </si>
  <si>
    <t>장홍석(회계법인새시대)</t>
  </si>
  <si>
    <t>http://www.elkedu.com/simsa/onemonthsfs/01/01_01.html</t>
  </si>
  <si>
    <t>지금 당장 회계기초 공부하라! - 원가를 알면 이익이 보인다.</t>
  </si>
  <si>
    <t>지금당장 회계기초 공부하라 시리즈 중 원가를 효율적으로 관리하고 통제하기 위한 알기쉬운 원가강의</t>
  </si>
  <si>
    <t>기업의 원가회계업무에 대한 체계적인 이해가 필요한 실무자 및 관리자
기업의 원가상태파악을 원하는 기업의 임직원 
체계적인 원가회계 관련 지식이 필요한 재경부서 담당자</t>
  </si>
  <si>
    <t>기업의 재경부서 책임자들이 원가회계의 이론을 갖출수 있도록 한다. 
기업의 원가를 분석하고 이를 관리할 수 있는 능력을 배양한다. 
경영성과를 분석하고 이해할 수 있도록 한다.</t>
  </si>
  <si>
    <t>1. 원가의 기초 (1)
2. 원가의 기초 (2)
3. 유통업의 원가
4. 원가계산제도의 종류
5. 제조업의 원가계산 (1)-개별원가계산
6. 제조업의 원가계산 (2)-개별원가계산
7. 제조업의 원가계산 (3)-종합원가계산
8. 제조업의 원가계산 (4)-종합원가계산
9. 제조업의 원가계산 (5)-결합원가계산)
10. 새로운 원가계산
11. 변동원가계산
12. CVP (1)
13. CVP (2)
14. 단기특수의사결정
15. 항공사의 손익분기점검토
16. 영화사의 손익분기점검토</t>
  </si>
  <si>
    <t>http://www.elkedu.com/simsa/accbasiccnp/01/01_01.html</t>
  </si>
  <si>
    <t>지금 당장 회계기초 공부하라! - Accounting principles</t>
  </si>
  <si>
    <t>회사를 효율적이고 효과적으로 운영하기 위해서는 회계분야의 이론적, 실무적 전문 지식을 갖춘 재경전문가들이 필요하다.  한편 회계분야의 기초지식과 관리능력을 갖추는것은 재경부서 담당자에게만 요구되는 사항이 아니라 전체 임직원들에게 요구되는 필수적인 사항이며, 이를 통해 회사전체의 목표를 달성하기 위한 경영성과분석 및 개선사항을 파악할 수 있으므로 관리자로써 성장하기 위한 필수 능력이기도 하다.</t>
  </si>
  <si>
    <t>기업의 회계업무에 대한 체계적인 이해가 필요한 실무자 및 관리자
회계원리부터 시작되는 기초 실무지식을 습득하고자 하는 실무담당자 
국제 회계자격증 준비자</t>
  </si>
  <si>
    <t>기업의 재경부서 책임자들이 회계의 이론을 갖출수 있도록 한다.
외국계 기업의 회계 업무를 수행, 관리할 수 있도록 한다.
국제 회계자격증의 준비하기위한 회계의 기초과정을 이해한다.</t>
  </si>
  <si>
    <t>1. Intro &amp; Financial accouting 
2. Basic accounting equation 
3. Double entry accounting
4. Basic concepts 
5. Accounting cycles (1)-accounting cycles
6. Accounting cycles (2)-adjusting entries
7. Accounting cycles (3)-adjusted trial balance
8. Accounting cycles (4)-adjusted trial balance
9. Accounting cycles (5)-comprehensive example
10. Accounting cycles (6)-closing entries
11. Financial position
12. Income statement
13. Statement of changes in equity
14. Inventory
15. Fixed assets
16. Statement of cash flows</t>
  </si>
  <si>
    <t>http://www.elkedu.com/simsa/apbasic/01/01_01.html</t>
  </si>
  <si>
    <t>재무제표 분석을 위한 New IFRS</t>
  </si>
  <si>
    <t>2018년 1월1일에 시행되는 IFRS 9호 '금융자산'과 IFRS 15호 '수익인식'이 재무제표에 미치는 영향을 알기 쉽게 풀어서 설명한다.. 특히 금융기관, 전자, 자동차, 건설, 통신사에 미치는 효과가 매우 크기에 관련업종의 실무자들은 반드시 수강해야한다. 또한 2021년에 도입예정인 IFRS 17 '보험계약'에 대해서도 강의함으로써 보험회사에 미치는 영향을 미리 분석하고 대비할 수 있도록 하였다.</t>
  </si>
  <si>
    <t>금융권 종사자
금융기관 여신담당자
기업 재무제표이용자</t>
  </si>
  <si>
    <t>금융권 종사자, 금융기관 여신담당자, 기업 재무제표이용자의 
재무제표 분석능력을 향상시킨다.
변경되는 회계기준과 그에 따른 재무제표의 변경을 이해하고
분석할 수 있다.</t>
  </si>
  <si>
    <t>1. Intro-새로운 회계기준에 대비하자!
2. IFRS 9 분류 및 측정 (1)-매도가능 금융자산이란 용어는 소멸!
3 .IFRS 9  분류 및 측정 (2)-주식매각이익을 당기손익에 인식 금지!
4. IFRS 9  분류 및 측정 (3)-은행이 보유한 주식, 팔까말까?
5. IFRS 9 손상 (1)-정상채권도 대손충당금 적립!
6. IFRS 9 손상 (2)-신용등급이 하락하면 대손충당금이 증가!
7. IFRS 9 손상 (3)-은행과 보험사의 대손충당금이 증가!
8. IFRS 15 수익인식(1)-전자와 자동차 '품질보증비용' 매출에서 제외!
9. IFRS 15 수익인식(2)-통신사 '단말기' 매출을 분리!
10. IFRS 17 보험계약-보험사 부채 증가, RBC비율 감소!</t>
  </si>
  <si>
    <t>http://www.elkedu.co.kr/simsa/2018ifrs/02/02_01.html</t>
  </si>
  <si>
    <t>엑셀로 배우는 알기쉬운 재무기초</t>
  </si>
  <si>
    <t>현대의 기업들은 자금과 관련된 복잡한 의사결정 문제를 해결하기 위해 개인용 컴퓨터(PC)와 같은 컴퓨터를 많이 이용하고 있다.  그리고 자본시장의 규모가 커짐에 따라 인수합병등의 자본거래가 활발해지고 있고, 컴퓨터 산업과 정보기술이 빠르게 발전하고 있으므로 각종 재무의사결정에 컴퓨터를 활용하는 경우는 더욱 증가될 것이다. 특히 엑셀과 같은 스프레드시트는 모든 자료를 세포와 같은 셀에 저장함으로써 이들 셀간의 연관을 통해 여러가지 복잡한 계산을 처리할 수 있다. 즉, 여러가지 의사결정 문제를 해결하기 위해서 변수들 간의 상호관련성을 파악하여 최적모형을 도출하게 되는데, 이들 최적모형을 엑셀로 구현하여 해를 구하고 각 변수들간의 관계를 파악할 수 있으므로 매우 유용하다. 따라서 이를 재무적인 의사결정 문제의 해결에 활용할 수 있도록 도와주는 실무교육과정에 대한 수요도 크게 증가할 것으로 예상된다.</t>
  </si>
  <si>
    <t>재무업무 실무담당 임직원
재경부서 투자분석업무 담당 임직원
투자분석가, 가치평가사, 회계사 등 기업가치평가실무 담당자</t>
  </si>
  <si>
    <t xml:space="preserve">재무관리의 기초개념을 이해한다.
엑셀의 기본적인 활용원칙과 재무관련 함수들을 이해한다.
각종 재무관련 사례를 확인하고 이를 실무에 적용한다.
</t>
  </si>
  <si>
    <t xml:space="preserve">1. 미래가치 
2. 현재가치 
3. 연금 
4. 선불연금 
5. 연금의 응용(1) 
6. 연금의 응용(2) 
7. 연금의 응용(3) 
8. 연금의 응용(4) 
9. 분할상환 
10. 채권(1) 
11. 채권(2) 
12. 채권(3) 
13. 영구연금 
14. 자본예산(1) 
15. 자본예산(2) 
16. 수익률 
</t>
  </si>
  <si>
    <t>http://study.hunet.co.kr/contents/sample/HLSC05800/01/01_01.html</t>
  </si>
  <si>
    <t>02030101</t>
    <phoneticPr fontId="5" type="noConversion"/>
  </si>
  <si>
    <t>엑셀로 배우는 알기쉬운 경영분석</t>
  </si>
  <si>
    <t>회사를 효율적이고 효과적으로 운영하기 위해서는 의사결정을 위한 전문적 경영지식을 갖춘 재경관리전문가들이 필요하다. 이러한 지식과 관리능력을 갖추는것은 재경부서 담당자에게만 요구되는 사항이 아니라 전체 임직원들에게 요구되는 필수적인 사항이며, 이를 통해 회사전체의 목표를 달성하기 위한 경영성과분석 및 개선사항을 파악할 수 있으므로 관리자로써 성장하기 위한 필수 능력이기도 하다.</t>
  </si>
  <si>
    <t>기업의 경영분석 업무에 대한 체계적인 이해가 필요한 실무자 및 관리자
경영분석 이론과 사례를 학습하고자 하는 실무담당자 
체계적인 경영이론 수업이 필요한 재경부서 담당자</t>
  </si>
  <si>
    <t>기업의 재경부서 책임자들이 엑셀을 활용하여 경영성과 분석능력을 갖출수 있도록 한다.
기업에 필요한 경영관련 이론과 사례를 학습한다.
엑셀관련 기본지식을 이해하고 경영성과와 관련된 주요 함수의 기능을 익힌다.</t>
  </si>
  <si>
    <t>1. 경영분석의 기초 (1)-Intro 및 원가의 기초
2. 경영분석의 기초 (2)-변동원가와 고정원가
3. 경영분석의 기초 (3)-원가 추정방법 
4. 경영분석의 기초 (4)-회귀분석 
5. 손익분기점분석 (1)  공헌이익
6. 손익분기점분석 (2)  엑셀함수 
7. 손익분기점분석 (3)  손익분기점 
8. 손익분기점분석 (4)  CVP분석
9. 손익분기점분석 (5)  민감도분석
10. 손익분기점분석 (6)  복수제품
11. 레버리지분석(1)-영업레버리지
12. 레버리지분석(2)-재무레버리지
13. 레버리지분석(3)-결합레버리지
14. 사례분석(1)-서울 메트로
15. 사례분석(2)-영화제작
16. 사례분석(3)-항공사</t>
  </si>
  <si>
    <t>http://guest.thermp.co.kr:8080/excelba/guest.html</t>
  </si>
  <si>
    <t>알면 돈이되고 모르면 독이되는 공정거래 위반사례</t>
  </si>
  <si>
    <t>‘알면 돈이되고 모르면 독이되는 저작권 이야기’ 과정의 시리즈 과정으로 기업들이 알아야 할 공정거래법과 위반사례를 확인함으로써 불필요한 법적 분쟁을 막을 수 있는 교육과정입니다.</t>
  </si>
  <si>
    <t>공정거래법률에 대해 알기원하는 모든 임직원 
인사 및 경영 관리부서 사원 
기업의 모든 임직원</t>
  </si>
  <si>
    <t>공정거래법과 관련된 사항을 살펴봄으로써 불필요한 법적분쟁을 방지할 수 있다. 
공정거래법의 명확한 범위를 이해하고 회사의 권리와 타인의 권리를 지킬 수 있다. 
다양한 판례를 통해 공정거래 관련 문제발생 시 신속히 대처할 수 있다.</t>
  </si>
  <si>
    <t>1. 시장지배적 지위 남용금지
2. 시장지배적 지위 남용행위 유형 1
3. 시장지배적 지위 남용행위 유형 2
4. 시장지배적 지위 남용행위 유형 3
5. 경쟁제한적 기업결합에 대한 개관
6. 경쟁제한적 기업결합에 대한 규제
7. 부당한 공동행위의 제한 Ⅰ
8. 부당한 공동행위의 제한 Ⅱ
9. 부당한 공동행위의 제한 Ⅲ
10. 부당한 공동행위의 제한 Ⅳ
11. 불공정거래행위의 규Ⅰ
12. 불공정거래행위의 규Ⅱ
13. 불공정거래행위의 규Ⅲ
14. 불공정거래행위의 규Ⅳ
15. 불공정거래행위의 규Ⅴ
16. 생활 속 공정거래법</t>
  </si>
  <si>
    <t>김용석</t>
    <phoneticPr fontId="5" type="noConversion"/>
  </si>
  <si>
    <t>http://www.elkedu.com/simsa/fairtrade/01/01_01.html</t>
  </si>
  <si>
    <t>05010101</t>
    <phoneticPr fontId="5" type="noConversion"/>
  </si>
  <si>
    <t>알기쉬운 세무기초 - 세무조사의 비밀</t>
  </si>
  <si>
    <t>기업이 더욱 성장하기 위해선 세금에 대한 투명한 관리 및 운영이 필요하며 언제 어디서 시작될지 모르는 세무조사에 대한 대비는 반드시 필요하다.</t>
  </si>
  <si>
    <t xml:space="preserve">세무관련 실무를 담당하고 있는 실무자 및 세무관련부서의 관리자 
세무조사의 대상이 되는 모든 기업의 임직원 
기업전략 수립 및 조정업무를 담당하는 부서의 실무자 및 관리자 
</t>
  </si>
  <si>
    <t xml:space="preserve">세무조사의 체계와 기본규정 및 적용범위를 이해할 수 있다. 
세무조사의 유의사항 및 필요서류들에 대해 이해한다.. 
세무조사시의 대응책과 필요사항들을 이해하고, 효율적인 세무회계 전략을 수립할 수 있다. 
</t>
  </si>
  <si>
    <t>1. 세무조사개요(1) - 의의 및 종류
2. 세무조사개요(2) - 절차 및 규정
3. 새무조사개요(3) - 세무조사핵심키워드
4. 세무조사처리규정의 이해(1) - 총칙
5. 세무조사처리규정의 이해(2) - 일반세무조사
6. 세무조사처리규정의 이해(3) - 기타
7. 법인세및소득세조사(1) - 총론(1)
8. 법인세및소득세조사(2) - 총론(2)
9. 법인세및소득세조사(3) - 재무상태표검토사항(1)
10. 법인세및소득세조사(4) - 재무상태표검토사항(2)
11. 법인세및소득세조사(5) - 손익계산서검토사항(1)
12. 법인세및소득세조사(6) - 손익계산서검토사항(2)
13. 부가가치세조사(1) - 부가가치세검토사항(1)
14. 부가가치세조사(2) - 부가가치세검토사항(2)
15. 세무조사대책(1) - 세무조사준비서류
16. 세무조사대책(2) - 세무조사대책사항</t>
  </si>
  <si>
    <t>http://www.elkedu.com/simsa/tinves/01/01_01.html</t>
  </si>
  <si>
    <t>02030202</t>
  </si>
  <si>
    <t>만화로 배우는 알기쉬운 경영기초-재무관리</t>
  </si>
  <si>
    <t>현대의 기업들은 자금과 관련된 복잡한 의사결정 문제를 해결하기 위해 재무관리의 주요 기법을 이용하고 있다. 그리고 자본시장의 규모가 커짐에 따라 인수합병등의 자본거래가 활발해지고 있기에 재무관리지식의 중요성은 점점 커지고 있다. 본 과정은 재무관리지식을 누구나 쉽게 이해할 수 있도록 만화로 구성한 과정이다.</t>
  </si>
  <si>
    <t>기업의 재무관련 실무담당 임직원 
재경부서 투자분석업무 담당 임직원 
투자분석가, 가치평가사, 회계사 등 기업가치평가실무 담당자</t>
  </si>
  <si>
    <t xml:space="preserve">재무관리의 기본내용을 알 수 있다. 
기업의 재무관리 상황을 파악하고 이를 응용할 수 있다. 
</t>
  </si>
  <si>
    <t>1. 재무관리의 기초(1)-재무관리는 재테크인가?
2. 재무관리의 기초(2)-에비타는 뮤지컬이 아닌 현금창출능력이다.
3. 재무관리의 기초(3)-금융시장을 알아야 재무가 보인다.
4. 화폐의 시간가치(1)-72의 법칙! 자산을 두배로 늘리는 데 걸리는 시간! 
5. 화폐의 시간가치(2)- 100만원 청바지를 구입하여야 하는가?
6. 화폐의 시간가치(3)-인디언은 맨해튼을 왜 24달러에 팔았는가?
7. 위험과 수익률-위험이 높을수록 수익률도 큰 이유는?
8. 자본구조-부채를 사용하면 유리한가? 불리한가?
9. 자본예산(1)-132년의 코닥은 왜 파산하였는가?
10. 자본예산(2)-엑셀로 순현재가치와 내부수익률을 구해보자!
11. 자본예산(3)-록히드 트리스티는 왜 실패한 것인가?
12. 순운전자본관리 (1)-미국 K마트의 유동성비율과 법정관리
13. 순운전자본관리 (2)-모뉴엘 사기사건과 현금전환주기
14. 배당정책-배당은 주주에게 유리한가? 불리한가?
15. 파생상품-200년 역사의 베어링은행 파산사건
16. M&amp;A-적대적 M&amp;A는 약인가? 독인가?</t>
  </si>
  <si>
    <t xml:space="preserve">http://guest.thermp.co.kr:8080/contents16/cartoon_finance/guest.html </t>
  </si>
  <si>
    <t>만화로 배우는 알기쉬운 경영기초-관리회계</t>
  </si>
  <si>
    <t>관리회계는 내부의 의사결정자의 특정한 요구에 적합한 내부보고서를 작성하는 것을 주 목적으로 한다. 내부보고서는 경영자의 의사결정에 초점을 두고 작성되어야 하므로 일반목적의 재무제표와는 달리 특정회계기준에 따를 필요가 없고 경영관리의 필요성에 따라 임의적으로 작성된다. 본 과정은 이러한 관리회계를 누구나 쉽게 이해할 수 있도록 만화로 구성한 과정이다.</t>
  </si>
  <si>
    <t>관리회계에 대한 체계적인 이론학습이 필요한 재경부서 담당자 
경영자의 의사결정에 대한 보고방법에 대해 알기를 원하는 모든 임직원</t>
  </si>
  <si>
    <t>관리회계의 기본개념 및 회계처리방법을 알 수 있다. 
관리회계의 주요 특징을 이해하고 이를 실무에 적용할 수 있다.</t>
  </si>
  <si>
    <t>1. 관리회계의 기초(1)-자동차 가격을 290달러로 만든 자동차왕 포드
2. 관리회계의 기초(2)-우버택시 공유경제의 비결은 고정비
3. 관리회계의 기초(3)-SPA 유니클로는 제조원가를 어떻게 계산할까?  
4. CVP 분석(1)-월임대료 1억원의 커피전문점 손익분기점은 얼마일까?
5. CVP 분석(2)-서울에서 제주까지 항공료가 7000원?
6. CVP 분석(3)-영화 ‘타이타닉’의 이익은 얼마나 될까?  
7. 의사결정(1)-원가보다는 가격을 먼저 결정하는 이케아
8. 의사결정(2)-가격할인의 경제학 '블랙프라이데이'
9. 의사결정(3)-아웃소싱으로 원가를 절감한 나이키
10. 예산(1)-예산 보고서 작성을 위한 체크리스트
11. 예산(2)-예산수립에 필요한 수요예측은 어떻게 하여야 하나?  
12. 예산(3)-태국에 강판 공장을 설립하여야 하는가?
13. 성과평가(1)-직원들에게 권한을 부여한 리츠칼튼호텔
14. 성과평가(2)-패스트푸드를 표준화하여 세계를 정복한 맥도날드
15. 성과평가(3)-조직을 분권화하여 ROI로 성과를 분석한 듀폰
16. 성과평가(4)-대학병원을 살린 균형성과표</t>
  </si>
  <si>
    <t>http://www.elkedu.com/simsa/cartoonma/01/01.html</t>
  </si>
  <si>
    <t>금융의 정석-금융시장을 알면 대한민국 경제가 보인다!</t>
  </si>
  <si>
    <t>효율적이고 효과적인 업무를 위해서는 본인의 업무뿐 아니라 기초적인 금융관련지식에 대한 숙지가 선행되어야 한다. 이는 단순히 관련부서의 임직원이나 금융관련 기업뿐만 아니라 모든 직장인들에게 요구되는 필요한 필수적인 지식이며, 기업전체의 운영흐름을 예측하고 경기의 흐름을 예측할 수 있으므로 관리자로 성장하기 위한 필수 능력이기도 하다.</t>
  </si>
  <si>
    <t xml:space="preserve">회사의 재정관리담당자 
금융관련기관 신입사원 
기초금융지식이 필요한 모든 임직원 
</t>
  </si>
  <si>
    <t xml:space="preserve">금융기관(증권/은행/보험/종금/투신사 등) 임직원의 업무능력 향상을 위한 금융기초지식을 이해할 수 있다. 
금융시장 환경변화에 따른 리스크에 대비하고 경기흐름을 예측할 수 있다. 
일반 직장인들도 금융시장환경과 경제에 대한 이해를 갖추도록 한다. 
</t>
  </si>
  <si>
    <t>1. Intro / 금융시장의 기초
2. 채권시장(1)-채권
3. 채권시장(2)-국채
4. 채권시장(3)-회사채
5. 자산유동화증권시장(1)-ABS
6. 자산유동화증권시장(2)-MBS
7. 주식시장(1)-유가증권시장
8. 주식시장(2)-주가지수  
9. 파생금융상품시장(1)-주가지수선물
10. 파생금융상품시장(2)-주가지수옵션
11. 파생금융상품시장(3)-금리
12. 파생금융상품시장(4)-통화
13. 파생금융상품시장(5)-신용
14. 파생금융상품시장(6)-기타
15. 자금시장(1)-콜 및 RP
16. 자금시장(2)-CD 및 CP</t>
  </si>
  <si>
    <t>http://www.elkedu.com/simsa/fineco/01/01_01.html</t>
  </si>
  <si>
    <t>03010102</t>
    <phoneticPr fontId="5" type="noConversion"/>
  </si>
  <si>
    <t>[재무전문가양성코스] 재무관리와 경영분석</t>
  </si>
  <si>
    <t>재무관리 입문자를 위한 기본적인 지식과 방법을 얻고자하는 실무 관리자 
기업 및 금융기관의 임직원
기획, 재무, 금융, 회계, 세무, 전략, 사업관리, 기업구조조정, M&amp;A 담당자</t>
  </si>
  <si>
    <t>재무관리에 전반에 대한 기초 개념 정립 및 방법론을 이해한다.
기업의 재무활동과 이와 관련된 의사결정에 대한 이해를 체계적으로 습득한다. 
재무관리 마인드를 형성하여 회사의 재무전략 수립에 도움이 되는 기본적 능력을 배양한다.   
현금흐름분석, Default Risk 분석, Credit Risk 분석, 채권평가 등 경영분석 제반 능력을 함양한다.</t>
  </si>
  <si>
    <t>1. 재무관리의 개념과 목표
2. 재무제표 이해와 분석실무
3. 재무관리 기초이론
4. 기업재무구조전략과 수립
5. 사업계획수립과 현금흐름
6. 사업타당성 분석방법과 평가
7. 재무예산 편성과 통제
8. 재무관리 환경에 대한 이해
9. 경영분석의 기초
10. 기업 및 산업분석의 Point
11. B/S(대차대조표)의 구조와 Reading Point
12. I/S(손익계산서)의 구조와  Reading Point
13. 현금흐름표의 구조와 Reading Point
14. 운영자금(working capital) 및 거래처 평가
15. 원리금상환능력 평가 (loan/credit/bond rating)
16. EVA(경제적 부가가치)분석</t>
  </si>
  <si>
    <t>이영우 - 예원회계법인 이사
한희석 - ㈜한솔아이비 고문</t>
  </si>
  <si>
    <t>http://www.e-kpc.or.kr/eduport/contents2/11469/guest.htm</t>
  </si>
  <si>
    <t>스마트 사원이 알아야 할 알기 쉬운 세무지식 100가지 - 부가가치세</t>
  </si>
  <si>
    <t>기업경영활동을 효율적이고 효과적으로 운영하기 위해서는 세법의 전체적인 구조와 체계를 이해하고, 이를 기업경영의 흐름에 적용할 수 있는 능력이 필수적이다. 기업들의 세무관련 업무 중 가장 중요한 업무 중 하나인 부가가치세 관련 업무는 매년 개정되는 내용을 숙지하는 것은 물론 매분기별로 신고해야하기에 실무자들에게 많은 주의를 요하는 업무라 할 수 있다.</t>
    <phoneticPr fontId="5" type="noConversion"/>
  </si>
  <si>
    <t>기업의 세금관련 업무 실무 담당자 및 관리자
기업의 부가가치세 관련 업무에 대한 체계적인 이해가 필요한 임직원
세금계산서에 대한 이해가 필요한 외부 거래처 및 고객 관리자</t>
    <phoneticPr fontId="5" type="noConversion"/>
  </si>
  <si>
    <t>부가가치세의 기본 개념 및 체계를 이해할 수 있다.
부가가치세법상 인정되는 법정증빙을 식별하여 수취하고 관리할 수 있다.
부가가치세 신고업무의 흐름을 이해할 수 있다.</t>
    <phoneticPr fontId="5" type="noConversion"/>
  </si>
  <si>
    <t>1. 부가가치세 이의와 납세의무자
2. 사업자 등록의 이해와 과세기간, 신고기간, 신고기한의 이해
3. 과세대상과 재화와 용역의 공급
4. 부수재화와 용역
5. 영세율과 영세율첨부서류
6. 면세대상과 면세포기
7. 부가가치세 납부세액 계산방법과 과세표준
8. 특수한 경우의 부가가치세 과세표준
9. 매출세액과 대손세액공제
10. 공제받을 수 있는 매입세액과 공제받을 수 없는 매입세액
11. 신용카드매출전표 등에 의한 매입세액공제와 의제매입세액공제
12. 겸영사업자의 공통매입세액과 납부세액(환급세액) 재계산
13. 세금계산서의 의의와 필요적 기재사항
14. 수정세금계산서와 세금계산서 수취시 유의사항
15. 부가가치세 차가감납부세액 계산방법
16. 수정신고ㆍ경정청구와 부가가치세 가산세
17. 부가가치세 신고시 유의할 사항</t>
    <phoneticPr fontId="5" type="noConversion"/>
  </si>
  <si>
    <t>이병현(미래경영아카데미, 해드림 세무법인)</t>
    <phoneticPr fontId="5" type="noConversion"/>
  </si>
  <si>
    <t>http://www.elkedu.com/simsa/2018tax/guest.html</t>
    <phoneticPr fontId="5" type="noConversion"/>
  </si>
  <si>
    <t>과세사업과 면세사업을 겸영하는 사업자의 부가가치세 실무</t>
  </si>
  <si>
    <t>기업의 재경부서 실무자들에게 있어 부가가치세 관련 업무는 매년 개정되는 내용을 숙지하는 것은 물론 매분기별로 신고해야하기에 실무자들에게 많은 주의를 요하는 업무라 할 수 있다.본 과정은 이러한 부가가치세 업무 중 실무자들이 가장 어려워 하는 겸영사업자의 실무내용을 담았다.</t>
  </si>
  <si>
    <t>1. 과세사업과 면세사업을 겸영하는 사업자의 세금관련 업무 실무 담당자 및 관리자 
2. 기업의 부가가치세 관련 업무에 대한 체계적인 이해가 필요한 임직원 
3. 세금계산서에 대한 이해가 필요한 외부 거래처 및 고객 관리자</t>
  </si>
  <si>
    <t>1. 겸영사업자의 개념 및 의의와 면세에 대해 이해할 수 있다.
2. 겸영사업자의 부가가치세 안분방법에 대해 알 수 있다.
3. 부가가치세 신고업무의 흐름을 이해할 수 있다.</t>
  </si>
  <si>
    <t>1. 겸영사업자의 의의 및 면세사업자
2. 공급의제
3. 공급의제 과세표준
4. 부수공급
5. 공통사용재화의 공급
6. 공통매입세액 안분계산
7. 납부환급세액의 재계산
8. 과세전환 매입세액과 겸영사업자 종합사례 (1)
9. 과세전환 매입세액과 겸영사업자 종합사례 (2)
10. Q&amp;A</t>
  </si>
  <si>
    <t>이병현(미래경영아카데미, 해드림 세무법인)</t>
  </si>
  <si>
    <t>http://guest.thermp.co.kr:8080/elk/bs/guest.html</t>
  </si>
  <si>
    <t>정보통신</t>
    <phoneticPr fontId="5" type="noConversion"/>
  </si>
  <si>
    <t>업무에 필요한 컴퓨터와 전자계산기의 이해</t>
  </si>
  <si>
    <t xml:space="preserve">본 과정은 업무에 필수인 컴퓨터를 좀 더 쉽게 배울 수 있도록 컴퓨터, 전자계산기의 기본 원리 구조에 대해 학습하는 과정입니다. </t>
    <phoneticPr fontId="5" type="noConversion"/>
  </si>
  <si>
    <t>정보통신기술 관련한 교육을 희망하는 기업의 임직원</t>
    <phoneticPr fontId="5" type="noConversion"/>
  </si>
  <si>
    <t>1. 진법변화과 보수에 대해 이해할 수 있다.
2. 자료(DATA)의 표현에 대하여 이해하고 설명할 수 있다. 
3. 논리게이트 및 조합논리회로에 대하여 이해하고 설명할 수 있다. 
4. 컴퓨터의 구성에 대하여 설명할 수 있다. 
5. 기억장치와 입출력장치에 대하여 설명할 수 있다.</t>
    <phoneticPr fontId="5" type="noConversion"/>
  </si>
  <si>
    <t>1. 진법변환과 보수1
2. 진법변환과 보수2
3. 자료(DATA)의 표현
4. 자료의 외부,내부적 표현
5. 자료의 내부적 표현, 불 대수
6. 카르노맵
7. 논리케이트
8. 논리 게이트, 조합논리회로
9. 조합논리회로1
10. 조합논리회로2
11. 순서논리회로1
12. 순서논리회로2
13. 순서논리회로3
14. 컴퓨터의 구성
15. 컴퓨터의 구성도
16. 기억장치, 입.출력장치와 용어정리</t>
    <phoneticPr fontId="5" type="noConversion"/>
  </si>
  <si>
    <t>구강회</t>
    <phoneticPr fontId="5" type="noConversion"/>
  </si>
  <si>
    <t>http://guest.thermp.co.kr:8080/kcyber/elec_calculator/guest.html</t>
  </si>
  <si>
    <t xml:space="preserve">19030301 : 정보통신기기하드웨어개발 </t>
    <phoneticPr fontId="5" type="noConversion"/>
  </si>
  <si>
    <t>제조</t>
    <phoneticPr fontId="5" type="noConversion"/>
  </si>
  <si>
    <t>핵심역량 멘토링</t>
  </si>
  <si>
    <t>현재 진행되고 있는 4차 산업혁명에 따라 소비자의 욕구는 더욱 다양화 되고 있으며, 제조분야에서도 이에 발맞추어 소비자 데이터 등을 활용하여 제품 및 서비스의 질 향상을 위해 연구 및 개발을 진행하고 있다.
본 과정은 4차 산업혁명의 새로운 트렌드에 대응할 수 있도록 학습내용을 구성하였으며, 이를 통해 임직원 및 회사의 역량 강화를 이룰 수 있다.</t>
  </si>
  <si>
    <t>제조분야 임직원 및 취업 준비생</t>
  </si>
  <si>
    <t>제조분야 현장에서의 역량 강화를 통해 스마트팩토리(제조 전 과정의 자동화)를 실현할 수 있다. 
역량 강화를 통해 기계적 업무에서 벗어나 혁신적인 생산활동을 펼칠 수 있다.
성과향상을 위한 자신만의 노하우를 만들 수 있다.
제조분야 취업을 위한 기초지식을 습득할 수 있다.</t>
  </si>
  <si>
    <t>1. 조직의 이해
2. 기업 문화의 이해
3. 전략적 인재 육성
4. 알기 쉬운 회계 실무
5. 제조 원가 기초
6. 현장 원가관리 기본
7. 제품의 생산
8. 생산관리의 모든 것
9. 공정 및 작업능률 관리Ⅰ
10. 공정 및 작업능률 관리Ⅱ
11. 자재 및 재고 관리
12. 구매계약 및 외주관리
13. 영업과 마케팅
14. 품질경영시스템
15. 품질검사 기초
16. 현장 QC 도구의 이해
17. 현장혁신 활동
18. 기업현장에서 기본 지키기
19. 분임조 활동
20. 설비관리 기초
21. 경영시스템의 이해</t>
  </si>
  <si>
    <t>곽병래</t>
    <phoneticPr fontId="5" type="noConversion"/>
  </si>
  <si>
    <t>http://guest.thermp.co.kr:8080/eduf_mentoring/guest.html</t>
  </si>
  <si>
    <t>산업직무</t>
    <phoneticPr fontId="5" type="noConversion"/>
  </si>
  <si>
    <t>CS</t>
  </si>
  <si>
    <t>감성터치! 고객 커뮤니케이션 스킬업</t>
  </si>
  <si>
    <t>서비스 접점에서 내부직원 및 외부 불만고객을 응대하는데 있어서 커뮤니케이션의 중요성은 날로 중요해지고 있습니다. 
본 과정은 서비스 접점 직원이나 불만고객 2차 응대자, 또는 서비스 리더 등을 위한 과정으로, 형식적 서비스가 아닌 상황에 적합한 커뮤니케이션 기법을 익히고 응대할 수 있도록 구성되었으며 현업에 꼭 필요한 과정입니다.</t>
  </si>
  <si>
    <t>서비스 접점 직원 및 불만고객 2차 응대자 및 서비스 리더
내부고객 만족을 위한 고객응대 커뮤니케이션에 관심이 있는 관리자</t>
  </si>
  <si>
    <t>감성서비스커뮤니케이션의 필요성과 중요성을 파악한다.
형식적 서비스가 아닌 상황에 적합한 커뮤니케이션 기법을 익히고 응대할 수 있다.
다양한 고객의 유형을 파악하고 그에 적합한 불만 응대유형에 맞게 표현할 수 있다.</t>
  </si>
  <si>
    <t>1. 커뮤니케이션의 이해
2. 접점 서비스 커뮤니케이션
3. 감성커뮤니케이션 1
4. 감성커뮤니케이션 2
5. 고객유형별 커뮤니케이션
6. 고객 불만의 이해
7. 불만고객 커뮤니케이션 1
8. 불만고객 커뮤니케이션 2</t>
  </si>
  <si>
    <t>조강혜
HIM교육연구소 소장</t>
  </si>
  <si>
    <t>http://www.e-kpc.or.kr/eduport/contents2/10010/guest.htm</t>
  </si>
  <si>
    <t>고객만족! 컴플레인 정복하기</t>
  </si>
  <si>
    <t>고객의 컴플레인은 그 자체가 가장 중요한 품질관리 정보라 할 수 있기 때문에 시간이 지날 수록 기업들은 고객의 컴플레인을 잘 핸들링 할 수 있는 인재와 프로세스를 원하고 있는 실정이다.
이런 기업들의 요구사항에 맞춰 상담사들에게 고객 컴플레인 해결 프로세스를 이해하고, 현장에서 활용할 수 있는 솔루션을 제공하도록 구성되었다.
본 과정에서는 컴플레인의 진단을 통해 이를 이해하고, 고객에 대한 응대를 하는 방법과 해결, 예방의 각 단계에 대해 학습함으로써 전체 프로세스의 이해를 바탕으로 컴플레인 고객들에 대한 응대 스킬을 배울 수 있도록 구성되었다.
각 차시 마다 풍부한 사례 학습을 제공하고 그에 따른  공유를 통하여 실전 감각을 익힐 수 있도록 구성하였다.
본 과정의 학습을 마치고 나면 고객 응대 시 상담사가 가져야 할 마음가짐과 유연하게 대처하는 자세를 숙지함으로써 프로 상담사로 거듭날 수 있게 될 것이다.</t>
  </si>
  <si>
    <t>현 콜센타에서 상담업무를 하고 있는 자 
일반기업에서 고객서비스를 담당하고 있는 자</t>
  </si>
  <si>
    <t xml:space="preserve">컴플레인의 진단&gt;이해&gt;응대&gt;해결&gt;예방의 각 단계를 배움으로써 전체 프로세스의 이해를 바탕으로 컴플레인 고객에 대한 응대 스킬을 배울 수 있다. 
각 차시 별 풍부한 사례 학습 및 공유를 통하여 실전 감각을 익힐 수 있다. 
고객 응대 시 상담사가 가져야 할 마음가짐과 유연하게 대처하는 자세를 숙지함으로써 프로 상담사로 거듭날 수 있다. </t>
  </si>
  <si>
    <t>1. 기업 성공의 Key. 고객 
2. 컴플레인의 패러다임 
3. 컴플레인 속 나의 모습 
4. 컴플레인 본질 
5. 컴플레인을 통한 관계 이해 
6. 좌충우돌 컴플레인 길 찾기 
7. 화가 난 고객 진정 시키기 
8. 성공적인 컴플레인 기법 
9. 컴플레인 9프로세스 
10. 전문상담원을 위한 jump up 
11. 법률 전문가1 
12. 법률 전문가2 
13. 불만 해결 및 고객 만족 Case-Study 
14. 현장감을 살린 스크립트 작성 
15. EQ를 활용한 상담원의 자기관리노트 
16. 스트레스 다이어트</t>
  </si>
  <si>
    <t>김태연(메인컨설팅)</t>
  </si>
  <si>
    <t>http://oproject3.caics.co.kr/WebContents/00_ICS_PROJECT/contentsList/36/co01_01.htm</t>
  </si>
  <si>
    <t>CS현장을 위한 불만제로 솔루션</t>
  </si>
  <si>
    <t>4차 산업혁명의 거대한 변화의 물결이 다가오면서 사회적 문제를 해결하고 경제를 선도하는데 있어 중장기적 비전이나 전략 수립시 4차 산업혁명을 고려한 선제적 대응이 필요합니다.
서비스 기업 전직원 대상 서비스 전략과 Mind 전반을 다루되 4차 산업혁명 트렌드에 따른 변화 요소를 접목 한 서비스 경영의 중요성을 이해하게 됩니다.</t>
  </si>
  <si>
    <t>전 산업군 / 전 직무 / 전 계층</t>
  </si>
  <si>
    <t>성과를 창출하는 CS경영 전략을 수립하고 각자의 역할과 실천사항을 점검해 볼 수 있다. 
서비스 경영의 새로운 트렌드와 효과적인 CS추진 전략을 체계적으로 이해하여 현장에서 효과적으로 활용할 수 있다. 
관리자로서 cs리더십 및 코칭 스킬을 업그레이드 할 수 있다.
고객불만 유형별 특징을 파악하고 응대 프로세스를 익혀 현장에 적용 문제를 해결 할 수 있다.</t>
  </si>
  <si>
    <t>1. 경쟁패러다임의 새로운 변화! 서비스 경영의 시대
2. 초연결 시대의 고객경험관리
3. 기계적인 서비스에 공감을 입혀라! 고객 공감경영
4. 공유경제 시대엔 품격이 차별화다
5. 이성의 시대에서 감성의 시대로 서비스를 확장하다
6. 고객심리학을 서비스와 융합하라
7. 디지털 서비스로 맞춤형 고객관계관리를 구축하라
8. 서비스 경쟁력 강화를 위한 대응 전략
9. CS관리자를 신뢰하고 따르지 않는 문제 해결하기
10. CS 문제의 근본적 원인 잡아내기
11. CS 문제의 근본적 원인별 해결책
12. 피동적인 CS직원 스스로 움직이게 만들기
13. CS문제 사전에 차단하기 1 : 서비스 유비무환
14. CS문제 사전에 차단하기 2 : 직원이 감정의 미끼를 물지 않게하는 방법 ‘평정심’
15. CS리더 자신의 업무과중 문제 해결
16. 지금까지 잘못된 CS교육, CS코칭 바로잡기
17. [착각의 늪]‘내가 누군지 알아?’ 
18. [부당요구] ‘무조건 바꿔죠?’
19. [버티기 작전]‘세상에 안되는게 어디 있니?’
20. [미져리 버전]‘처리 될 때가지 전화 끊기만 해봐?’
21. [파파라치 척]‘내가 알아본 바에 의하면요?’
22. [피해과장] ‘내 피 같은 돈  어떡할꺼야?’
23. [욕 빼면 시체]‘지금 나를 무시하니, 꿇어?’ 
24. [예민한 그날] ‘뭐가 그리 복잡해요?’</t>
    <phoneticPr fontId="5" type="noConversion"/>
  </si>
  <si>
    <t>장정빈, 최유환, 김두희</t>
  </si>
  <si>
    <t xml:space="preserve">http://guest.thermp.co.kr:8080/cs_solution/guest.html </t>
    <phoneticPr fontId="5" type="noConversion"/>
  </si>
  <si>
    <t>CS담당자가 꼭 알아야 할 한국형 고객불만 솔루션</t>
  </si>
  <si>
    <t xml:space="preserve">전직원 대상 서비스 전략과 Mind 전반을 다루되 4차 산업혁명 트렌드에 따른 변화 요소를 접목한 과정이다. 또한 변화하는 고객의 심리적, 환경적 분석을 바탕으로 한국 고객의 대표적 불만유형을 해설하고 대응법을 소개한다. </t>
  </si>
  <si>
    <t>대면 접점직원 관리자 및 담당자</t>
  </si>
  <si>
    <t xml:space="preserve">서비스 경영의 새로운 트렌드와 효과적인 CS추진 전략을 체계적으로 이해할 수 있다. 
서비스 4.0시대 차별화된 서비스와 고품격 서비스의 본질을 이해하고 명품서비스 스킬을 습득할 수 있다. 
고객불만 심리적 행동적 원인을 이해하고 문제 상황을 빠르게 판단할 수 있다. 
고객불만 유형별 특징을 파악하고 응대 프로세스를 익혀 현장에 적용 문제를 해결할 수 있다.
</t>
  </si>
  <si>
    <t>1. 경쟁패러다임의 새로운 변화! 서비스 경영의 시대
2. 초연결 시대의 고객경험관리
3. 기계적인 서비스에 공감을 입혀라! 고객 공감경영
4. 공유경제 시대엔 품격이 차별화다
5. 이성의 시대에서 감성의 시대로 서비스를 확장하다
6. 고객심리학을 서비스와 융합하라
7. 디지털 서비스로 맞춤형 고객관계관리를 구축하라
8. 서비스 경쟁력 강화를 위한 대응 전략
9. [착각의 늪]‘내가 누군지 알아?’ 
10. [부당요구] ‘무조건 바꿔죠?’
11. [버티기 작전]‘세상에 안되는게 어디 있니?’
12. [미져리 버전]‘처리 될 때가지 전화 끊기만 해봐?’
13. [파파라치 척]‘내가 알아본 바에 의하면요?’
14. [피해과장] ‘내 피 같은 돈  어떡할꺼야?’
15. [욕 빼면 시체]‘지금 나를 무시하니, 꿇어?’ 
16.[예민한 그날] ‘뭐가 그리 복잡해요?’</t>
  </si>
  <si>
    <t>장정빈/김두희</t>
  </si>
  <si>
    <t>http://guest.thermp.co.kr:8080/cs_skill/guest.html</t>
  </si>
  <si>
    <t>CS관리자가 꼭 알아야 할 한국형 현장코칭 솔루션</t>
  </si>
  <si>
    <t xml:space="preserve">서비스 전략과 Mind 전반을 다루되 4차 산업혁명 트렌드에 따른 변화 요소를 접목한 과정이다. 또한 CS관리자를 대상으로 현장에서 고질적으로 발생하는 이슈에 대해 실질적인 문제해결 방법을 제시한다. 
</t>
  </si>
  <si>
    <t>CS향상을 통해 실질적인 CS성과를 달성하고자 하는 담당자
관리자로서 CS스킬로 조직을 변화시키고자 하는 담당자</t>
  </si>
  <si>
    <t xml:space="preserve">서비스 경영의 새로운 트렌드와 효과적인 CS추진 전략을 체계적으로 이해할 수 있다. 
성과를 창출하는 CS경영 전략을 수립하고 각자의 역할과 실천사항을 확인 할 수 있다.
관리자로서 cs리더십 및 코칭 스킬을 업그레이드하고, 조직내 실질적인 cs성과를 달성할 수 있다. 
</t>
  </si>
  <si>
    <t>1. 경쟁패러다임의 새로운 변화! 서비스 경영의 시대
2. 초연결 시대의 고객경험관리
3. 기계적인 서비스에 공감을 입혀라! 고객 공감경영
4. 공유경제 시대엔 품격이 차별화다
5. 이성의 시대에서 감성의 시대로 서비스를 확장하다
6. 고객심리학을 서비스와 융합하라
7. 디지털 서비스로 맞춤형 고객관계관리를 구축하라
8. 서비스 경쟁력 강화를 위한 대응 전략
9. CS관리자를 신뢰하고 따르지 않는 문제 해결하기
10. CS 문제의 근본적 원인 잡아내기
11. CS 문제의 근본적 원인별 해결책
12. 피동적인 CS직원 스스로 움직이게 만들기
13. CS문제 사전에 차단하기 1 : 서비스 유비무환
14. CS문제 사전에 차단하기 2 : 직원이 감정의 미끼를 물지 않게하는 방법 ‘평정심’
15. CS리더 자신의 업무과중 문제 해결
16. 지금까지 잘못된 CS교육, CS코칭 바로잡기</t>
  </si>
  <si>
    <t>장정빈/최유환</t>
  </si>
  <si>
    <t>http://guest.thermp.co.kr:8080/cs_c​oaching/guest.html</t>
  </si>
  <si>
    <t>[Compact CS-스킬편] 한국형 8大 고객불만 솔루션</t>
  </si>
  <si>
    <t>한국 고객의 대표적 불만유형은 어떤 것들일까?
고객 심리특성 불만의 내면에는 어떤 욕구가 있을까? 
고객 행동특성고객은 어떤 반응을 원하는 것일까? 
현장 스킬의 경우, 사례 중심은 범용성의 한계, 매뉴얼 방식은 적용성의  한계가 존재한다.
본과정은 심리적, 환경적 분석을  바탕으로 한국 고객의 대표적 불만유형을 해설하고 이에 대한 대응법을 소개한다.</t>
  </si>
  <si>
    <t xml:space="preserve">고객불만의 명확한 이해와 준비로 자신감 있는 응대 태도 및 마인드를 갖출 수 있다.
고객불만 심리적 행동적 원인을 이해하고 문제 상황을 빠르게 판단할 수 있다. 
고객불만 유형별 특징을 파악하고 응대 프로세스를 익혀 현장에 적용 문제를 해결 할 수 있다.
</t>
  </si>
  <si>
    <t>1. [착각의 늪]‘내가 누군지 알아?’ 
2. [부당요구] ‘무조건 바꿔죠?’
3. [버티기 작전]‘세상에 안되는게 어디 있니?’
4. [미져리 버전]‘처리 될 때가지 전화 끊기만 해봐?’
5. [파파라치 척]‘내가 알아본 바에 의하면요?’
6. [피해과장] ‘내 피 같은 돈  어떡할꺼야?’
7. [욕 빼면 시체]‘지금 나를 무시하니, 꿇어?’ 
8.[예민한 그날] ‘뭐가 그리 복잡해요?’</t>
  </si>
  <si>
    <t>김두희</t>
  </si>
  <si>
    <t>http://guest.thermp.co.kr:8080/contents16/cs_skill/guest.html</t>
  </si>
  <si>
    <t>[Compact CS-코칭편] CS현장관리 8大 고민타파</t>
  </si>
  <si>
    <t>현장 개선의 Key는 CS 관리자들이 쥐고 있다.
현장 직원을 일일이 교육에 투입하기 힘든 현실로 관리자들을 위한 실질적인 현장 개선 노하우가 필요한 상황이다.
본 과정은 CS 관리자 대상으로 CS 리더 역량이 아닌 현장에서 고질적
으로 발생하는 이슈에 대한 실질적 문제해결을 할 수 있는 과정이다.</t>
  </si>
  <si>
    <t xml:space="preserve">관리자로서 cs리더십 및 코칭 스킬을 업그레이드 할 수 있다.
조직내 cs향상을 통하여 실질적인 cs성과를 달성할 수 있다. 
cs리더 본인을 위해 필요한 내재적 역량드을 학습하여 현장에서 활용할 수 있다. </t>
  </si>
  <si>
    <t>1. CS관리자를 신뢰하고 따르지 않는 문제 해결하기
2. CS 문제의 근본적 원인 잡아내기
3. CS 문제의 근본적 원인별 해결책
4. 피동적인 CS직원 스스로 움직이게 만들기
5. CS문제 사전에 차단하기 1 : 서비스 유비무환
6. CS문제 사전에 차단하기 2 : 직원이 감정의 미끼를 물지 않게하는 방법 ‘평정심’
7. CS리더 자신의 업무과중 문제 해결
8. 지금까지 잘못된 CS교육, CS코칭 바로잡기</t>
  </si>
  <si>
    <t>최유환</t>
  </si>
  <si>
    <t>http://guest.thermp.co.kr:8080/contents16/cs_coaching/guest.html</t>
  </si>
  <si>
    <t>[Compact CS-마인드편] 4차 산업혁명과 CS경영</t>
  </si>
  <si>
    <t>4차 산업혁명 시대에서 서비스 4.0의 차별화된 서비스의 필요성을 시사성 전달하고 있는 과정이다.
CS 완성도 올리기, 현장의 문제만이 아니다.
CS는 전직원의 서비스에 대한 이해와 협조에 의해 경영전략에 반영되어야 고객만족 제고를 위한 환경이 조성된다.
전직원 대상 서비스 전략과 Mind 전반을 다루되 4차 산업혁명 트렌드에 따른 변화 요소를 접목하여 일반직원까지의 학습동기를 유발할 수 있다.</t>
  </si>
  <si>
    <t xml:space="preserve">서비스 경영의 새로운 트렌드와 효과적인 CS추진 전략을 체계적으로 이해할 수 있다. 
서비스 4.0시대 차별화된 서비스와  고품격 서비스의 본질을 이해하고 명품서비스  스킬을 습득할 수 있다. 
성과를 창출하는 CS경영 전략을 수립하고 각자의 역할과 실천사항을 확인 할 수 있다. </t>
  </si>
  <si>
    <t>1. 경쟁패러다임의 새로운 변화! 서비스 경영의 시대
2. 초연결 시대의 고객경험관리
3. 기계적인 서비스에 공감을 입혀라! 고객 공감경영
4. 공유경제 시대엔 품격이 차별화다
5. 이성의 시대에서 감성의 시대로 서비스를 확장하다
6. 고객심리학을 서비스와 융합하라
7. 디지털 서비스로 맞춤형 고객관계관리를 구축하라
8. 서비스 경쟁력 강화를 위한 대응 전략</t>
  </si>
  <si>
    <t>장정빈</t>
  </si>
  <si>
    <t>http://guest.thermp.co.kr:8080/contents16/cs_mind/guest.html</t>
  </si>
  <si>
    <t>[CS 감정수업] 속이 뻥 뚫리는 고객 속마음 통역기</t>
  </si>
  <si>
    <t>고객 접점에서 고객은 직원에게 불만을 표시하기도 하고 무리한 요구를 하기도 한다. 고객의 요구를 거절하거나 승낙하는 것을 넘어 고객이 말하지 않는 속마음을 이해해야 고객의 욕구를 파악할 수 있다. 분노하는 고객은 물리적 이익보다 무시당하고 싶지 않은 마음이 더 클 수 있는 것이다. 본 과정은 고객의 감정을 세분화하고, 각각의 감정에 대한 적절한 응대방안을 제시한다.</t>
  </si>
  <si>
    <t>CS담당자 및 전 임직원</t>
  </si>
  <si>
    <t xml:space="preserve">고객접점에서 고객이 표출하는 다양한 감정의 원인을 이해할 수 있다. 
고객이 서비스 과정에서 말하지 않는 속마음을 이해하고, 욕구를 파악하여 응대할 수 있다. 
단순한 고객만족을 넘어서 재구매율과 고객 충성도를 높이고, 추천지수를 강화할 수 있다. </t>
  </si>
  <si>
    <t>1. 고객감정에 숨겨진 진실
2. 고객의 감정 알아차리기
3. [화] 다들 가만두지 않겠어!
4. [분노] 지금 일부러 그러는 거죠?
5. [불신] 도무지 믿을 수가 없어!
6. [불안] 불안하니까 다시 확인해주세요!
7. [실망] 기대했는데 정말 실망이에요!
8. [수치심] 나를 무시하는 것이 분명해!
9. [깐깐함] 절대로 손해보지 않을 거야!
10. [후회] 후회 없는 결정을 하고 싶어!
11. [우쭐함] 내가 누군지 알아?
12. [기대] 진정성 있게 대해 줬으면 좋겠어!
13. [사랑] 나를 소중하게 여겨줄 수는 없을까?
14. [감사] 배려해줘서 감사해요!</t>
  </si>
  <si>
    <t>지윤정, 김문정</t>
  </si>
  <si>
    <t>http://edu.ophiuchus.co.kr/contents/288/04/001.htm</t>
  </si>
  <si>
    <t>혼(魂), 창(創), 통(通)의 통(通)편, 승리의 경계(Winning Edge)를 넘는 고객서비스 비밀</t>
  </si>
  <si>
    <t>베스트셀러인 '혼, 창, 통'의 개념에서 고객서비스의 중요 관점을 찾아, 현장에 접목할 수 있는 다양한 기법을 제공합니다.</t>
  </si>
  <si>
    <t>고객만족 현장에서 근무하는 모든 직원
사원급 : 고객만족 서비스전략 프로세스를 설계할 수 있는 역량을 기른다.
예상을 뛰어 넘는 고객만족 서비스를 창출할 수 있는 아이디어 generator가 된다.
대리급 : 영업성과를 배가 할 수 있는 관계지향 마케터가 된다.
탁월한 현장 서비스역량의 증진과 비즈니스 커뮤니케이션 전문가가 된다</t>
  </si>
  <si>
    <t>고객의 불만족이 생기는 원인을 파악하고, 이를 해결할 수 있는 서비스 프로세스를 설계하고 관리할 수 있다.
사내의 서비스부문에 대해 컨설팅하여 개선점을 제시할 수 있다.
접점 서비스인력 태도와 행동의 근본적인 변화를 이끌어낼 수 있다.</t>
  </si>
  <si>
    <t>1. 서비스가 없는 서비스 시대
2. 서비스 특성을 알면 전략이 보인다
3. 고객을 알면 해답이 보인다.
4. 서비스 전략 방향 설계
5. 마케팅을 알면 고객 서비스가 보인다
6. 고객참여를 관리하라
7. 서비스 구매과정을 차별화하라
8. 차별적 고객 체험 관리
9. 고객의 구매의사 결정과정을 알면 차별화가 쉽다
10. 보이지 않는 고객을 위하여
11. 관계를 마케팅으로 연결하라.
12. 한 번 고객은 영원한 고객
13. 고객을 사로잡는 상담 프리젠테이션 전략
14. 고객서비스 태도관리
15. 사소한 것에 목숨을 걸라.
16. 화난고객 진정시키기
17. 고객서비스 지향 커뮤니케이션 비밀
18. 고객감동 실천을 위한 4단계 
19. 서비스 만족을 위한 5가지 조건
20. 고객서비스 기대관리
21. 고객서비스 품질관리
22. 고객을 열광시키는 서비스 리더십</t>
  </si>
  <si>
    <t>김호영(크리월드 그룹)</t>
  </si>
  <si>
    <t>http://guest.thermp.co.kr:8080/html5/2/guest.html</t>
  </si>
  <si>
    <t>고객만족을 넘어 고객경험으로 변화하라</t>
  </si>
  <si>
    <t xml:space="preserve">전 사원을 위한 CS전문가의 고객경험관리 사례분석 특강입니다. 서비스 담당자만이 아닌 전 직원이 ‘고객경험’을 키워드로 고객의 기대를 뛰어넘는 감동 서비스를 설계하고 제공하여, 재무적 성과로 연결시킬 수 있는 CS전략을 수립할 수 있는 과정입니다.
</t>
  </si>
  <si>
    <t>고객만족을 통해 고객을 이롭게 하고 재무적 성과를 창출하려는 임직원
고객접점에서 불만고객을 대처하는데 어려움을 겪거나 더 나은 서비스를 제공하고자 하는 서비스 담당자 
조직내에서 서비스 전략을 설계하고 시스템을 구축하여 고객만족을 통해 기업의 가치를 증진시키려는 관리자</t>
  </si>
  <si>
    <t xml:space="preserve">고객경험관리의 중요성을 이해하고 자신의 업무에서 실천방법을 모색할 수 있다.
고객경험관리를 위한 서비스 마케팅 전략을 이해하고 서비스 마케팅 전략을 수립할 수 있다.
고객 접점에서 통하는 커뮤니케이션을 살펴보고 고객에게 감동을 줄 수 있는 커뮤니케이션 전략을 수립할 수 있다.
기업의 수익에 크게 기여하는 핵심고객에 대한 서비스 전략을 이해하고 성과를 내는 CS전략을 수립할 수 있다. 
내부고객와 외부고객의 개념을 이해하고 동료직원에 대한 서비스가 고객에게 미치는 영향을 파악할 수 있다.   </t>
  </si>
  <si>
    <t>1. 감성과 경험을 주목하라
2. 고객의 경험을 디자인하라
3. 리마커블한 경험으로 승부하라
4. 먼저 고객의 성공을 돕는 것이 진정한 CS이다
5. 고객가치로 경쟁하라
6. 불만 고객은 독특한 가치에 너그러워진다
7. 모든 프로세스는 고객으로 귀결된다
8. 제품을 팔지 말고 서비스를 팔아라
9. 탁월한 서비스는 훌륭한 세일즈다
10. 작은 서비스가 큰 마음을 움직인다
11. 디지털 경험을 놓치지 마라
12. 고객과의 접점에서 승부하라
13. 감성 커뮤니케이션의 달인이 되자
14. 까다로운 고객은 유형별로 접근하라
15. 고객과의 맞춤과 관계를 강화하라
16. 성과를 내는 CS 전략이 특별하다
17. 핵심고객이 성패를 좌우한다
18. 팀원과 리더는 같은 배를 탄다</t>
  </si>
  <si>
    <t>장정빈(스마트경영연구소 소장)</t>
  </si>
  <si>
    <t>http://211.214.160.56/guest/cem/01/index.html</t>
  </si>
  <si>
    <t>CS블랙홀, 블랙 컨슈머에 대비하라</t>
  </si>
  <si>
    <t xml:space="preserve">블랙컨슈머는 기업에 피해를 줄 목적으로 자작극을 벌이거나 과도한 보상금을 요구하는 사람으로 때로는 기업의 성장에 막대한 영향을 미칩니다. 블랙컨슈머는 일반 고객과 다른 대응 전략이 필요하며, 대응 전략 마련을 위해서는 블랙컨슈머에 대한 정확한 분석이 필요합니다. 본 과정은 블랙 컨슈머의 특징과 발생 원인을 파악하고, 유형에 따른 대응 전략을 제공하는 최초의 온라인 교육 과정으로 고객담당자 및 기업에서 실무에 활용 가능한 내용으로 구성하였습니다. </t>
  </si>
  <si>
    <t>고객접점에서 근무하는 임직원
CS 관련 부서의 임직원</t>
  </si>
  <si>
    <t xml:space="preserve">블랙 컨슈머의 특징과 문제점을 파악하고 그 발생 원인을 분석할 수 있다. 
블랙 컨슈머에 유형에 따른 블랙 컨슈머 대응 전략을 세울 수 있다. 
업종의 특징에 따른 서비스 유형과 각 분야의 블랙 컨슈머 대응 사례를 살펴보고 이를 실무에 활용할 수 있다. </t>
  </si>
  <si>
    <t>1. 블랙 컨슈머란 무엇인가
2. 블랙 컨슈머 발생원인
3. 블랙 컨슈머의 위험성_감정노동 스트레스
4. 블랙 컨슈머 구별하는 법
5. 블로그와 SNS를 악용하는 블랙 컨슈머
6. 위기관리 커뮤니케이션
7. 고객 불만 발생 예측
8. 블랙 컨슈머 대응 매뉴얼 작성법
9. 기업의 문제해결 역량강화
10. 블랙 컨슈머의 법적 대응 사례
11. 민사적 대응과 민사소송 절차
12. 형사적 대응
13. 형사소송 절차
14. 산업별 적용 : 식품, 제조업
15. 산업별 적용 : 서비스, 백화점, 금융
16. 산업별 적용 : 온라인 쇼핑몰, 병원</t>
  </si>
  <si>
    <t>이승훈(IT전략경영컨설턴트)</t>
  </si>
  <si>
    <t>http://211.214.160.56/guest/black/01/index.htm</t>
  </si>
  <si>
    <t>CS 웹툰 업무를 반으로 줄이는 친한 고객 만들기</t>
  </si>
  <si>
    <t xml:space="preserve">웹툰으로 보는 고객 응대 사례,
관계 형성으로 고객 불만을 사전에 예방하라
고객의 기대와 함께 서비스도 진화하고 있지만 고객의 불만은 줄어들지 않는다. 고객의 불만은 사후 처리보다 사전 예방으로 관리되어야 한다. 본 과정은 고객에게 친밀감 구축, 신뢰감 형성, 차별화된 서비스를 통해 관계를 형성하는 방법을 제시한다. 다양한 업종의 사례를 웹툰으로 구성하여 학습의 흥미도를 높였으며, 구체적인 스킬을 제공하여 업무에 적용할 수 있도록 하였다. </t>
  </si>
  <si>
    <t>고객과의 친밀한 관계 형성을 통해 불만을 예방하려는 CS담당자 및 전 임직원 
고객 응대 스킬을 통해 업무의 피로도를 줄이려는CS담당자 및 전 임직원</t>
  </si>
  <si>
    <t>현대 서비스의 한계를 이해하고, 고객과의 관계 형성을 통해 불만을 사전에 예방할 수 있다.
고객의 불안감을 이해하고 고객에게 친밀감 있는 응대를 할 수 있다.
질문과 스토리텔링을 통하여 고객과 신뢰감을 형성할 수 있다.
개성 있는 서비스와 독특한 표현으로 차별화된 서비스를 제공할 수 있다.</t>
  </si>
  <si>
    <t>1. episode 1. 고객 불만과 서비스의 한계 
2. episode 2. 고객의 기대는 진화한다 
3. episode 3. 고객 불만은 예방이 먼저다 
4. episode 4. 고객과 관계를 형성하라 
5. episode 5. 마음의 벽을 허무는 친밀감 구축 
6. episode 6. 라포로 고객 두려움 잠재우기 
7. episode 7. 불확실성을 줄이는 잘 듣기 
8. episode 8. 고객의 의심과 불안감 수용하기 
9. episode 9. 두터운 신의를 쌓는 신뢰감 형성 
10. episode 10. 질문으로 문제 파악하기 
11. episode 11. 스토리텔링으로 제안하기 
12. episode 12. YES를 이끌어내는 질문하기 
13. episode 13. 남다른 기억을 만드는 차별화
14. episode 14. 개성있는 서비스로 특별함 만들기
15. episode 15. 고객지향적 표현법 사용하기
16. episode 16. 재미와 유머 활용하기</t>
  </si>
  <si>
    <t>http://211.214.160.56/guest/cstoon/06/01.html</t>
  </si>
  <si>
    <t>상황을 바꾸는 말의 힘! 당당한 CS 대화법</t>
  </si>
  <si>
    <t xml:space="preserve">고객과 대화로 문제가 해결되지 않는다면, 당신의 CS언어를 점검해 볼 필요가  있다. 서비스를 위한 CS화법을 통해 감정노동의 피해자가 아닌 감정능력자, 서비스능력자로 긍정적인 관점을 갖고, 커뮤니케이션 상의 불필요한 오해와 미숙한 처리 방식을 개선하여 고객과 당당한 소통을 할 수 있도록 구성하였다. </t>
  </si>
  <si>
    <t xml:space="preserve">고객과의 당당한 소통을 원하는 CS담당자 및 전 임직원 
대화상의 오해와 미숙한 처리를 개선하길 원하는 CS담당자 및 전 임직원 </t>
  </si>
  <si>
    <t xml:space="preserve">감정노동자가 아닌 서비스 능력자로서, 긍정적이고 적극적인 서비스로 성과를 창출할 수 있다. 
자신의 서비스 화법 수준을 파악하고, 상황별 고수의 화법을 업무에서 활용할 수 있다. 
고객의 유형에 따라 적절한 서비스 언어를 구사할 수 있다. </t>
  </si>
  <si>
    <t>1. "감정 노동자에서 
서비스 능력자로"
2. 서비스 능력자의 자존감
3. 나는 어떤 스타일의 직원인가
4. "시연을 통한 리드 화법 / 
경청 존중 화법"
5. "고객 지향 화법 /
커뮤니케이션 입체 화법"
6. "후시딘 화법 / 
상황 전환 화법"
7. "Yes and 공감 화법 / 
Why 제시 화법"
8. "샌드위치 화법 / 
APPLE 화법"
9. 알람 화법 / 안심 화법
10. "인정 플러스 화법 / 
재확인 화법"
11. 목적 화법 / Trust me 화법
12. Basic 화법 / 수용 화법
13. SOFT화법 / 요약 정리 화법
14. 차단 화법 / 재치 화법
15. 개입 화법 / SMART 화법
16. Let's go 화법 / 정서적 공감 화법</t>
  </si>
  <si>
    <t>박현정(지음 대표)</t>
  </si>
  <si>
    <t>http://guest.thermp.co.kr:8080/contents16/rmp/cs_dial/07/0701.htm</t>
  </si>
  <si>
    <t>산업직무</t>
  </si>
  <si>
    <t>핵심만 콕 PLUS! 고객지향과 고객응대</t>
    <phoneticPr fontId="5" type="noConversion"/>
  </si>
  <si>
    <t>요즘 기업들은 단지 고객관계를 관리하는 것에서 뛰어 넘어 고객과 애착을 형성하려고 한다. 고객과 애착을 형성할 수 있는 요소인 반응성, 민감성, 일관성을 이룰 수 있는 방법을 여러 사례를 통해 설명하며 서비스를 심리학 관점으로 접근해 그 본질을 이해 할 수 있게 한다. 또한 서비스 업종에서 일하면서 겪을 수 있는 소진들에 관한 문제를 심리학적으로 자신을 이해하는 과정을 통해 극복해보도록한다. 다양한 고객응대 기술을 익힘으로 보다 편하게 일할 수 있도록 한다.</t>
  </si>
  <si>
    <t>고객과 접점에서 일하고 있는 서비스직 종사자
고객과의 관계를 개선하여 실적을 올리고자 하는 모든 임직원</t>
  </si>
  <si>
    <t>고객 지향을 이룰 수 있는 요소를 이해하고 설명할 수 있다.
고객 지향은 만족스러운 고객 경험을 만들어내는 것임을 이해하고 실무에 적용할 수 있다.
고객 지향적 기업들의 사례를 통해 어떻게 고객지향을 이룰 수 있을지 이해하고 적용할 수 있다.
서비스의 심리학적 배경을 이해함으로 동기를 부여하는 방법을 실무에 적용할 수 있다.
자신과 타인을 이해하기 위한 기본적인 성격유형을 이해하고 설명할 수 있다. 
서비스를 제공하기 위한 기술을 이해하고 실무에 적용할 수 있다.</t>
  </si>
  <si>
    <t>1. 고객지향의 올바른 이해_x000D_
2. 고객지향의 세 가지 요소_민감성(1)
3. 고객지향의 세 가지 요소_민감성(2)
4. 고객지향의 세 가지 요소_반응성_x000D_
5. 고객지향의 세 가지 요소_일관성_x000D_
6. 고객지향과 혁신_x000D_
7. 통합적 마케팅 커뮤니케이션
8. 기업 내부 인적 자원 관리
9. 서비스의 심리학적 배경
10. 서비스의 이해
11. 고객과 고객 접점의 이해
12. 고객의 이해
13. 서비스의 회복
14. 경청과 대화
15. 매너와 첫인상 관리
16. 고객 만족 성공 사례</t>
    <phoneticPr fontId="5" type="noConversion"/>
  </si>
  <si>
    <t>황진아</t>
    <phoneticPr fontId="5" type="noConversion"/>
  </si>
  <si>
    <t>http://guest.thermp.co.kr:8080/core_plus/01/guest.html</t>
  </si>
  <si>
    <t>02010302</t>
    <phoneticPr fontId="5" type="noConversion"/>
  </si>
  <si>
    <t>CS</t>
    <phoneticPr fontId="5" type="noConversion"/>
  </si>
  <si>
    <t>핵심만 콕! 서비스 기초와 고객응대 스킬</t>
  </si>
  <si>
    <t>서비스를 심리학 관점으로 접근해 그 본질을 이해 할 수 있게 한다.  또한 서비스 업종에서 일하면서 겪을 수 있는 소진들에 관한 문제를 심리학적으로 자신을 이해하는 과정을 통해 극복해보도록한다. 다양한 고객응대 기술을 익힘으로 보다 편하게 일할 수 있도록 한다.</t>
  </si>
  <si>
    <t>서비스의 심리학적 배경을 이해함으로 동기를 부여하는 방법을 실무에 적용할 수 있다.
자신과 타인을 이해하기 위한 기본적인 성격유형을 이해하고 설명할 수 있다. 
서비스를 제공하기 위한 기술을 이해하고 실무에 적용할 수 있다.</t>
  </si>
  <si>
    <t>1. _x000D_서비스의 심리학적 배경
2. 서비스의 이해_x000D_
3. 고객과 고객 접점의 이해_x000D_
4. 고객의 이해
5. 서비스의 회복
6. 경청과 대화
7. 매너와 첫인상 관리
8. 고객 만족 성공 사례</t>
  </si>
  <si>
    <t>황진아</t>
  </si>
  <si>
    <t>http://guest.thermp.co.kr:8080/core_k/15/guest.html</t>
  </si>
  <si>
    <t>핵심만 콕! 고객지향 마인드와 실행전략</t>
  </si>
  <si>
    <t>요즘 기업들은 단지 고객관계를 관리하는 것에서 뛰어 넘어 고객과 애착을 형성하려고 한다. 고객과 애착을 형성할 수 있는 요소인 반응성, 민감성, 일관성을 이룰 수 있는 방법을 여러 사례를 통해 설명해 주고있다</t>
  </si>
  <si>
    <t>고객 지향을 이룰 수 있는 요소를 이해하고 설명할 수 있다.
고객 지향은 만족스러운 고객 경험을 만들어내는 것임을 이해하고 실무에 적용할 수 있다.
고객 지향적 기업들의 사례를 통해 어떻게 고객지향을 이룰 수 있을지 이해하고 적용할 수 있다.</t>
  </si>
  <si>
    <t>1. 고객지향의 올바른 이해_x000D_
2. 고객지향의 세 가지 요소_민감성(1)
3. 고객지향의 세 가지 요소_민감성(2)
4. 고객지향의 세 가지 요소_반응성_x000D_
5. 고객지향의 세 가지 요소_일관성_x000D_
6. 고객지향과 혁신_x000D_
7. 통합적 마케팅 커뮤니케이션
8. 기업 내부 인적 자원 관리</t>
  </si>
  <si>
    <t>http://guest.thermp.co.kr:8080/core_k/08/guest.html</t>
  </si>
  <si>
    <t>1등 CS공략! 현장에서 CS고수되기</t>
  </si>
  <si>
    <t>고객의 수준이 높아지고 요구가 세분화 되면서 기존의 단순한 고객 만족도의 개념으로는 고객을 만족시키기 힘들어 지고,  상품은 점차 상향 평준화되고 경쟁이 심해지면서 고객은 더 싸고 질 좋은 상품을 제공하는 기업으로이리 저리 옮겨가는 현상이 심화 되고 있습니다. 충성 고객을 만드는 것이 기업의 장기 목표가 된 시대이며, 이를 위해 서비스마인드 및 고객과 세심하게 소통하는 구체적인 고객 응대 스킬이 필요 합니다.</t>
  </si>
  <si>
    <t>대면, 비대면 고객 접점에 있는 모든 서비스 인력
신입사원~차장급, 영엽직, 상담직 직원</t>
  </si>
  <si>
    <t>지식적 측면 : 고객 만족을 넘어 고객 충성도를 높이는 것에 대한 생산성을 파악할 수 있다.
기술적 측면 : 고객 응대 스킬을 실제 업무에 활용할 수 있다.
태도적 측면 : 서비스마인드 실천 의지를 스스로 동기 부여할 수 있다.</t>
  </si>
  <si>
    <t xml:space="preserve">1. CS패러다임의 변화
2. 프로 서비스 마인드-셋
3. 서비스 접점 관리(MOT관리)
4. 서비스 화법
5. 서비스인의 이미지
6. 전화 서비스
7. 온라인 서비스
8. 비즈니스 매너
9. 서비스 상담 스킬
10. 서비스 바디랭귀지
11. 행동패턴과 고객응대
12. 불만고객 응대 기본 프로세스
13. 불만고객 맞춤 응대법
14. 마음 관리
15. 서비스인의 셀프 리더십(부정(不定)심탈)
16. 서비스인의 셀프 리더십(편견(偏見)심탈)
</t>
  </si>
  <si>
    <t>김주리</t>
  </si>
  <si>
    <t>http://guest.thermp.co.kr:8080/cs_first/guest.html</t>
    <phoneticPr fontId="5" type="noConversion"/>
  </si>
  <si>
    <t>직무법정</t>
    <phoneticPr fontId="5" type="noConversion"/>
  </si>
  <si>
    <t>N</t>
    <phoneticPr fontId="5" type="noConversion"/>
  </si>
  <si>
    <t>직무</t>
    <phoneticPr fontId="5" type="noConversion"/>
  </si>
  <si>
    <t>산업직무</t>
    <phoneticPr fontId="5" type="noConversion"/>
  </si>
  <si>
    <t>분노하는 고객! 그뤠잇하게 소통하기</t>
  </si>
  <si>
    <t>초급</t>
    <phoneticPr fontId="5" type="noConversion"/>
  </si>
  <si>
    <t>1. CS의 기본! 가치전달, 그뤠잇!
2. 프로 서비스 정신, 그뤠잇!
3. 내 고객의 모든 것, 그뤠잇!
4. 천냥 빚 갚는 말 한 마디, 그뤠잇!
5. 이미지 관리 끝판왕, 그뤠잇!
6. 꿀 보이스 상담, 그뤠잇!
7. 느낌있는 온라인 응대, 그뤠잇!
8. 젠틀함의 정석, 슈퍼 그뤠잇!
9. 고객 마음에 도청장치, 슈퍼 그뤠잇!
10. 바디랭귀지의 달인, 슈퍼 그뤠잇!
11. 응대의 카멜레온, 슈퍼 그뤠잇!
12. 불만패턴을 지배하는 자, 슈퍼 그뤠잇!
13. 불만고객 취향저격, 슈퍼 그뤠잇!
14. 마인드 컨트롤의 강자, 슈퍼 그뤠잇!
15. 부정심탈 is 베리 임폴턴트!
16. 편견심탈 is 베리 임폴턴트!</t>
  </si>
  <si>
    <t>http://guest.thermp.co.kr:8080/great/guest.html</t>
    <phoneticPr fontId="5" type="noConversion"/>
  </si>
  <si>
    <t>직무법정</t>
    <phoneticPr fontId="5" type="noConversion"/>
  </si>
  <si>
    <t>02010302</t>
    <phoneticPr fontId="5" type="noConversion"/>
  </si>
  <si>
    <t>IT</t>
    <phoneticPr fontId="5" type="noConversion"/>
  </si>
  <si>
    <t>한번에 끝내는 영상기획,영상제작,영상편집 과정(프리미어)</t>
    <phoneticPr fontId="5" type="noConversion"/>
  </si>
  <si>
    <t>프리미어 프로그램 기술을 습득하고 콘셉에 맞는 영상물을 기획, 제작, 편집할 수 있다.</t>
    <phoneticPr fontId="5" type="noConversion"/>
  </si>
  <si>
    <t>광고편집 디자이너 관련 전공자, 영상 디자인 실무자, 영상 편집자, 영상 기획자</t>
    <phoneticPr fontId="5" type="noConversion"/>
  </si>
  <si>
    <t>1. 오리엔테이션, 기획안 작성하기
2. 영상제작을 위한 사전 준비 PC셋팅
3. New project, Workspace 셋팅
4. 주요 Panel 소개 : Project Panel
5. 주요 Panel 소개 : Monitor panel
6. 주요 Panel 소개 : Timeline (1)
7. 주요 Panel 소개 : Timeline (2)
8. 화면 Effect 주기 : Effect control, Keyframe
9. 화면 Effect 주기 : Effect control, Keyframe 작업 예제
10. 편집의 기본, 자르고 붙이기 : CUT편집 하기
11. 자연스러운 화면 전환 : Video Transition : Dissolve
12. 슬로우~ &amp; 퀵!퀵! : Time remapping &amp; Speed/Duration
13. 원하는 부분만 보여주고 Effect주기 : Mask, Crop (1)
14. 원하는 부분만 보여주고 Effect주기 : Mask, Crop (2)
15. 자연스러운 audio 믹싱하기 : Audio mix
16. 유튜브 영상 자막디자인하기 : Legacy Title 화면 살펴보기
17. 유튜브 영상 자막디자인하기 : Essential Graphics 화면 살펴보기
18. 느낌있는 영상만들기 : 색보정 Lumetri color
19. 크로마키 배경으로 합성하기 : Color Key
20. 완성된 영상 출력하기 : Export, Youtube 업로드</t>
    <phoneticPr fontId="5" type="noConversion"/>
  </si>
  <si>
    <t>김형규</t>
    <phoneticPr fontId="5" type="noConversion"/>
  </si>
  <si>
    <t>http://guest.thermp.co.kr:8080/k_job/premiere/guest.html</t>
  </si>
  <si>
    <t>08030406</t>
    <phoneticPr fontId="5" type="noConversion"/>
  </si>
  <si>
    <t>산업직무</t>
    <phoneticPr fontId="5" type="noConversion"/>
  </si>
  <si>
    <t>블록체인을 통한 Business Insight</t>
  </si>
  <si>
    <t>최근 제4차 산업혁명의 다양한 기술 중 특히 블록체인이 부상하고 있습니다. 초연결 시대를 맞이하여 연결의 양보다는 질의 관점에서 기존의 중앙집중방식이 아닌 분산방식의 신뢰 인프라에 대한 필요성이 매우 커지고 있습니다. 처음에는 비트코인 등의 암호화폐를 중심으로 금융 분야에서만 활용되던 블록체인 기술이 날개를 달고 물류, 의료, 공공, 국방 등 ICT 전분야로 확산되고 있습니다. 이에 블록체인 기술에 대한 이해를 바탕으로 각 분야의 활용 사례를 설명하고, 이를 적용하는 방안에 대한 내용으로 구성하였습니다. 블록체인의 기본 개념부터 활용 사례까지 전반적으로 다루며, 블록체인 대한 전반적인 이해와 비즈니스에 대한 통찰력을 얻는 것을 목표로 합니다.</t>
  </si>
  <si>
    <t>1. 금융, 물류, 의료 및  IT 업종의 전략 및 기획 담당자
2. 블록체인에 대한 체계적인 이해와 활용 방안이 필요하신 분
3. 블록체인에 관심 있으신 분</t>
  </si>
  <si>
    <t>1. 블록체인이 태생하게 된 원인과 기술에 대한 이해를 바탕으로,  비트코인-이더리움-스팀잇으로 연결되는 세대별 블록체인의 활용 사례와 적용방안을 이해할 수 있다.
2. 빅데이터, 인공지능, 블록체인 등 최첨단 기술을 실무 분야에 도입하여 활용할 수 있다.</t>
  </si>
  <si>
    <t>1. 블록체인 기술의 탄생 
2. 네트워크 구조
3. 복잡계
4. 블록체인의 원리와 4차산업혁명
5. 블록체인 기술의 특징 
6. 거래 블록과 분산 원장, 채굴
7. 전자지갑과 거래소
8. 블록체인의 진화와 발전 : 암호화폐, 스마트 컨트랙트
9. 블록체인의 진화와 발전 : 소셜커뮤니티, 리버스ICO 
10. 블록체인 활용사례 : 금융
11. 블록체인 활용사례 : 결제, 송금, 증권
12. 블록체인 활용사례 : 보안인증, 물류, 유통, 빅데이터
13. 블록체인 활용사례 : ICO, 기타분야
14. 블록체인 Case Study : 공공
15. 블록체인 Case Study : 기업
16. 블록체인의 문제점 
17. 블록체인 사양 및 안정성
18. 블록체인의 미래</t>
  </si>
  <si>
    <t>장형석(국민대학교 교수)</t>
  </si>
  <si>
    <t>http://guest.thermp.co.kr:8080/html5/kpcice/03/guest.html</t>
  </si>
  <si>
    <t>02010101</t>
    <phoneticPr fontId="5" type="noConversion"/>
  </si>
  <si>
    <t>빅데이터</t>
    <phoneticPr fontId="5" type="noConversion"/>
  </si>
  <si>
    <t>빅데이터 분석을 통한 Business Insight</t>
  </si>
  <si>
    <t xml:space="preserve">다양한 분석기술의 발전과 방대하고 다양한 유형의 데이터들이 생성되면서, 이러한 빅데이터를 분석하여 비즈니스에 활용하는 경향이 점점 더 두드러지고 있습니다. 
이에 본 과정에서는 빅데이터의 기본 개념과 최신 트렌드를 파악하고 마케팅, 금융, 의료분야 빅데이터 활용사례를 학습 후, 빅데이터 플랫폼 구축과 분석 기법의 기술적인 이해를 통해 데이터 패턴을 추출하여 비즈니스에 활용할 수 있는 방법을 제시합니다. 더 나아가 빅데이터를 통해 새로운 비즈니스를 창출하고 미래의 비즈니스환경에 대한 통찰력을 기를 수 있습니다. </t>
  </si>
  <si>
    <t>1. 빅데이터 분석을 통해 실무활용이 필요한 모든 임직원
2. IT 업종, 마케팅 및 통계, 정보처리, 전략 및 기획 담당자
3. 빅데이터 플랫폼 및 머신러닝 알고리즘에 관심있는 IT종사자
4. 빅데이터에 관심있는 모든 임직원</t>
  </si>
  <si>
    <t>1. 빅데이터의 기초를 이루는 핵심기술인 클라우드, 사물인터넷, 하둡, 인공지능에 대해 이해할 수 있다.
2. 마케팅, 금융, 의료분야와 국내 빅데이터 활용사례를 파악할 수 있다.
3. 빅데이터 플랫폼 및 머신러닝 알고리즘의 기술적인 이해를 통해 빅데이터를 효과적으로 분석할 수 있다.
4. 빅데이터 시각화를 통해 빅데이터의 성격을 직관적으로 표현할 수 있다.
5. 빅데이터로 새로운 비즈니스를 창출하고 미래 비즈니스환경에 대한 통찰력을 기를 수 있다.</t>
  </si>
  <si>
    <t xml:space="preserve">1. 빅데이터의 이해
2. 최신 ICT 트렌드
3. ICBM : 클라우드
4. ICBM : 빅데이터와 인공지능(1)
5. ICBM : 빅데이터와 인공지능(2)
6. 빅데이터 활용 사례 : 마케팅
7. 빅데이터 활용 사례 : 금융 및 기타분야
8. 빅데이터 정보화전략계획(ISP) 사례
9. 빅데이터 플랫폼
10. 빅데이터 분석 : 머신러닝(1)
11. 빅데이터 분석 : 머신러닝(2)
12. 빅데이터 분석 : 머신러닝(3)
13. 빅데이터 시각화 : 개요
14. 빅데이터 시각화 : 시각 요소의 활용
15. 빅데이터의 3대 요소 및 개인정보 비식별화
16. 빅데이터의 미래 </t>
  </si>
  <si>
    <t>http://guest.thermp.co.kr:8080/html5/kpcice/02/guest.html</t>
  </si>
  <si>
    <t xml:space="preserve">20010103 : 정보기술기획 </t>
  </si>
  <si>
    <t>Click</t>
    <phoneticPr fontId="5" type="noConversion"/>
  </si>
  <si>
    <t>직무</t>
    <phoneticPr fontId="5" type="noConversion"/>
  </si>
  <si>
    <t>산업직무</t>
    <phoneticPr fontId="5" type="noConversion"/>
  </si>
  <si>
    <t>비전공자를 위한 SQL 입문</t>
  </si>
  <si>
    <t>Y</t>
    <phoneticPr fontId="5" type="noConversion"/>
  </si>
  <si>
    <t>-</t>
    <phoneticPr fontId="5" type="noConversion"/>
  </si>
  <si>
    <t>본격적인 빅데이터 시대에 접어들면서 폭넓은 데이터 분석을 위해 SQL의 활용범위가 더욱 확대될 전망입니다. 이에 데이타베이스 관련 지식이 전혀 없음에도 불구하고 개인적으로 SQL에 관심을 보이는 사용자도 있지만, 회사의 니즈에 부응해 관련 지식을 쌓으려는 직장인도 증가하고 있습니다. 이에 초보자들도 SQL에 쉽게 접근할 수 있도록 기본적인 설치방법부터 기본 지식 그리고 초보자가 각별히 유의해야 할 내용까지 어려움 없이 접근할 수 있도록 쉽고 명확하게 제시하고 있습니다.</t>
  </si>
  <si>
    <t>1. SQL을 처음으로 시작하려는 초보 사용자
2. SQL 활용능력을 키우고 싶은 모든 사용자
3. 응용프로그램 개발 및 데이터베이스 관리 업무를 시작하는 실무자
4. 복잡한 어플리케이션을 SQL 활용으로 단순화시키고 싶은 모든 임직원</t>
  </si>
  <si>
    <t>1. 데이터베이스의 기본 개념을 이해할 수 있다.
2. 오라클 데이터베이스 설치환경을 이해하고, 설치 후 사용할 수 있다.
3. 함수의 개념을 이해하고, 함수활용 방법을 익혀 실무에 적용할 수 있다.
4. 다양한 사례 실습을 통해 SQL 사용 방법을 습득할 수 있다.</t>
  </si>
  <si>
    <t>1. 데이터베이스 개념 및 기본 용어
2. 오라클 데이터베이스 설치 및 환경 설정
3. 컬럼(Column) 및 로우(Row)의 선택 
4. 복합조건 지정 및 데이터 정렬
5. 문자 · 숫자 함수
6. 날짜 연산 및 날짜 함수
7. 변환 함수
8. 일반 함수 
9. 그룹 함수
10. 윈도우 함수
11. 조인 처리과정 이해 및 기본 조인 문장
12. 조인 문장 및 집합 연산자
13. 서브쿼리
14. 인라인뷰와 스칼라 서브쿼리
15. INSERT · UPDATE · DELETE 구문 사용
16. 오브젝트 이해</t>
  </si>
  <si>
    <t>오지영
(한국생산성본부 강사)</t>
  </si>
  <si>
    <t>http://guest.thermp.co.kr:8080/html5/kpcice/01/guest.html</t>
  </si>
  <si>
    <t>20010204 : DB엔지니어링</t>
  </si>
  <si>
    <t>IT</t>
    <phoneticPr fontId="5" type="noConversion"/>
  </si>
  <si>
    <t>Perfect pro. 자바 프로그래밍</t>
  </si>
  <si>
    <t>초급</t>
    <phoneticPr fontId="5" type="noConversion"/>
  </si>
  <si>
    <t>단기간에 자바에 대한 전반적인 지식을 얻고 안정적인 프로그램 개발을 할 수 있는 과정</t>
  </si>
  <si>
    <t>객체 지향의 개념을 이해하고 활용하려는 학습자
Servlet/jsp, Spring FrameWork등의 Web 프로젝트의 설계 및 구현을 원하는 웹개발자
모바일 프로그램 기획 및 개발자
자바를 이용한 application 개발을 위한 학습자</t>
  </si>
  <si>
    <t xml:space="preserve">Java 프로그래밍 언어의 이해와 기본적인 어플리케이션 기본 구성을 알 수 있다.
객체지향 프로그램의 개념을 이해하고 그 개념이 적용된 프로그램을 이해 및 작성할 수 있다
Java Gui를 통해 프로그램을 활용할 수 있고  병렬처리를 통한 프로그램을 구현 할 수 있다. </t>
  </si>
  <si>
    <t>1. Getting Start JAVA
2. 식별자와 기본자료형
3. 연산자((Operator)
4. 기본구문(조건문,선택문)
5. 기본구문(반복문)
6. 배열
7. 메소드
8. 객체지향(클래스)
9. 객체지향(상속)
10. 객체지항(다형성)
11. Exception
12. java.lang 팩키지
13. 문자열
14. 어노테이션
15. 자바의 컬렉션
16. 유틸리티
17. AWT
18. AWT의 이벤트
19. Swing
20. 자바의 IO
21. 스레드
22. 네트워크Ⅰ
23. 네트워크Ⅱ
24. 자바의 NIO와 NIO2
25. 자바의 람다</t>
  </si>
  <si>
    <t>http://58.232.221.124:9027/00_ICS_PROJECT/2015/01/01/index.htm</t>
    <phoneticPr fontId="5" type="noConversion"/>
  </si>
  <si>
    <t>20010401</t>
  </si>
  <si>
    <t>직무</t>
    <phoneticPr fontId="5" type="noConversion"/>
  </si>
  <si>
    <t>산업직무</t>
    <phoneticPr fontId="5" type="noConversion"/>
  </si>
  <si>
    <t>IT</t>
    <phoneticPr fontId="5" type="noConversion"/>
  </si>
  <si>
    <t>3D프린팅을 위한 모델링 실무 라이노5 기초</t>
  </si>
  <si>
    <t>초급</t>
    <phoneticPr fontId="5" type="noConversion"/>
  </si>
  <si>
    <t>3D프린팅과 3D모델링의 개념 뿐만 아니라 실무에 기본이 되는 라이로5를 쉽고 재미있게 학습할 수 있는 강의!
말로만 듣던 3D프린팅 이제 여러분도 할 수 있습니다. 
3D프린팅의 개념에서부터 실무에 꼭 필요한 라이노5의 3D모델링 기법까지, 이론과 실무 어느 것 하나 놓치지 않은 강의!
기존에는 없었던 3D프린팅의 실무적인 부분까지 한번에 제공하는 “라이노5로 시작하는 3D프린팅 실무 (기초) 과정을 경험해보세요!</t>
  </si>
  <si>
    <t>3D프린팅을 위해 3D모델링을 실무에 활용하고자 하는 임직원
금형, 쥬얼리, 샘플, 목업 제작 등 전 산업군에 걸쳐 3D프린팅 및 모델링 관련 업무에 종사하는 실무자
라이노5를 통해 쉽고 재미있게 3D모델링을 배우고자 하는 직장인</t>
  </si>
  <si>
    <t>3D모델링의 개념과 중요성을 이해할 수 있습니다.
라이노에 대해 이해하고 이를 활용하여 3D모델링을 할 수 있습니다.
라이노로 제작한 3D모델링 도면을 2D나 3D로 출력하는 방법에 대해 이해합니다.
라이노에 대한 실무적인 활용법과 유의해야할 부분들을 이해할 수 있습니다.</t>
  </si>
  <si>
    <t>1. 모델링의 역사와 3D프린터
2. 라이노의 환경 이해하기
3. 상대좌표의 정의와 활용
4. 모델링 보조 기능
5. 원, 호 그리기
6. 커브의 편집
7. 책상 그리기
8. 3D 퍼즐 그리기
9. 드론 그리기 (1) 몸체
10. 드론 그리기 (2) 프로펠러 가드
11. 드론 그리기 (3) 프로펠러
12. 드론 그리기 (4) 커버</t>
  </si>
  <si>
    <t>권경범(꿈돌이의 디자인)</t>
  </si>
  <si>
    <t>http://www.anicampus.com/sample/rhino/start.html</t>
  </si>
  <si>
    <t>19031102</t>
  </si>
  <si>
    <t>IT</t>
    <phoneticPr fontId="5" type="noConversion"/>
  </si>
  <si>
    <t>한방에 끝내는 AutoCAD 2016 기초(2010-2016통합)</t>
  </si>
  <si>
    <t>안정성 높은 최신 버전의 오토캐드 2016 을 더욱 쉽고 재미있게! 핵심 기능 + 기본기 + 실무노하우 까지 한방에 끝내는 오토캐드 강의!
오토캐드 최신 버전이면서 안정성이 높은 오토캐드 2016를 기초로 하는 강의 이지만 2010~2016 까지 어떠한 버전을 사용해도 기능을 배우는데 지장이 없도록 명령어를 사용하여 오토캐드 핵심 기능들을 강의 합니다! 
실무에 꼭 필요한 기본기에서 부터 오토캐드 핵심 기능과 명령어, 노하우 까지 제공하는 ‘한방에 끝내는 AutoCad 2016 기초” 과정을 경험해보세요!</t>
  </si>
  <si>
    <t xml:space="preserve">실무에 필요한 오토캐드의 기능과 스킬을 익히고 싶은 학습자
오토캐드를 통해 보다 효율적으로 도면을 작성하고 싶은 실무자
기계 및 건축 설계 관련 임직원
</t>
  </si>
  <si>
    <t>오토캐드 2016의 화면 구성과 핵심 기능들을 이해하고 활용할 수 있으며, 업무에 맞는 오토캐드 환경을 설정할 수 있습니다.
오토캐드를 활용하여 실무에 적합한 도면을 작성하고 활용할 수 있습니다.
실무 관련 노하우와 기계 도면 해독 노하우를 습득하여 업무 효율성을 높일 수 있습니다.</t>
  </si>
  <si>
    <t>1. 오토캐드 시작하기
2. 좌표 입력 및 객체 스냅 익히기
3. 도형 그리기
4. 도형 편집하기
5. 도형 이동하기
6. 여러 가지 형태의 도형 정의와 편집하기
7. 속성 편집과 도면층 정의 및 절단면 표시
8. 문자 입력과 수정 및 블록 만들기
9. 치수 기입하기
10. 치수 편집과 정리 및 도면 출력하기</t>
  </si>
  <si>
    <t>김재중(한백산업디자인학원)</t>
  </si>
  <si>
    <t>http://www.anicampus.com/sample/ac2016/start.html</t>
  </si>
  <si>
    <t>15010201</t>
  </si>
  <si>
    <t>R고보면 쉬운 빅데이터 분석 (기초)</t>
  </si>
  <si>
    <t>바야흐로 빅데이터 시대! 
빅데이터 시대에 성공의 키포인트는 데이터를 분석하고 활용하는 능력에 있습니다.
데이터를 이해하고, 처리하고, 분석하여, 시작화로 전달하는 능력까지~
최고의 빅데이터 분석툴 중에 하나인 R를 통해 쉽고 재미있게 빅데이터를 입문해보세요!
빅데이터 실무에 꼭 필요한 핵심 예제로 준비된 'R고 보면 쉬운 빅데이터 분석 기초' 과정을 통해 빅데이터 실무자로 거듭나보세요!</t>
  </si>
  <si>
    <t>빅데이터를 실무에 활용하고자 하는 모든 임직원
전 산업군에 걸쳐 데이터 분석 관련 업무에 종사하는 실무자
R을 통해 쉽고 재미있게 빅데이터와 데이터 분석을 배우고자 하는 직장인</t>
  </si>
  <si>
    <t>빅데이터의 개념과 중요성을 이해할 수 있습니다.
데이터 실무자들이 가장 많이 사용하고 있는 R에 대해 이해할 수 있습니다.
데이터의 종류와 유형, 활용방법 등에 대해 이해하고 이를 활용할 수 있습니다.
R을 통해 데이터를 정제하고 분석할 수 있으며, 다양한 시각화 기능을 통해 결과를 도출할 수 있습니다.
R이 실무에서는 어떻게 사용되고 있는지 알아보고 이를 활용할 수 있습니다.</t>
  </si>
  <si>
    <t>1. R에 대해 알아가기 1 (R 소개와 설치)
2. R에 대해 알아가기 2 (R의 기본 사용법)
3. 고객의 소비 패턴을 이해하면 매출이 보인다.
4. 고객의 마음을 읽는 똑똑한 상품추천 서비스
5. 데이터 앞에서는 거짓말을 할 수가 없다!
6. 진짜 돈을 벌어주는 고객은 누구일까?
7. 사람의 마음을 읽는 데이터
8. 데이터만 있으면 미래를 알 수 있다!?
9. 백문이 불여일견! (실무에 자주 사용하는 시각화)
10. 백문이 불여일견! (뛰어난 R의 시각화)
11. R! 실무에 사용하기 1 (데이터 본격적으로 다루기)
12. R! 실무에 사용하기 2 (데이터 통합과 데이터 병합)
13. R! 실무에 사용하기 3 (R 프로그래밍의 핵심)</t>
  </si>
  <si>
    <t>김상홍(SPSS Korea ㈜데이터솔루션)</t>
  </si>
  <si>
    <t>http://www.anicampus.com/sample/rnb/start.html</t>
  </si>
  <si>
    <t>20010103</t>
  </si>
  <si>
    <t>파이썬 3 핵심 바이블</t>
  </si>
  <si>
    <t>사례를 통해 파이썬3의 핵심을배울 수 있습니다.</t>
  </si>
  <si>
    <t>파이썬 프로그램 기초 입문 수준을 이해하고 있는 자
파이썬 프로그램을 학습하고자 하는 엔지니어
프로그래밍에 관심이 있는 일반인</t>
  </si>
  <si>
    <t>파이썬의 개념과 핵심구문을 이해할 수 있다.
파이썬의 다양한 데이터타입을 이해하고 다양한 식과 연산을 활용할 수 있다.
버그 발생시 디버깅을 할 수 있다.
함수를 통한 구문 추상화를 할 수 있다.</t>
  </si>
  <si>
    <t xml:space="preserve">1. 파이썬의 개요와 영역 및 상수
2. 데이터와 데이터타입
3. 변수와 변수복사
4. 식과 연산자
5. 문자열, 리스트, 듀플, 딕셔너리, 집합 
6. 인덱싱과 슬라이싱
7. 구조 익히기
8. 중첩과 반복형 객체
9. 오류와 디버깅
10. 예외 처리절차
11. 함수와 변수 및 예외처리
12. 다양한 함수의 입력
13. 다양한 함수
14. 함수 데커레이팅, 오버로딩 및 람다
15. 제너레이터와 코루틴
16. 듈과 경로 이해하기
17. 클래스
18.  파이썬의 상속 </t>
  </si>
  <si>
    <t>고병화</t>
  </si>
  <si>
    <t>http://guest.thermp.co.kr:8080/eduf_python/guest.html</t>
  </si>
  <si>
    <t>20010202</t>
  </si>
  <si>
    <t>현장에서 손쉽게 쓰는 포토샵 CC</t>
    <phoneticPr fontId="5" type="noConversion"/>
  </si>
  <si>
    <t>현장에서 바로 사용 가능한 포토샵 CC의 주요 기능 및 활용 방법 등을 손쉽게 배울 수 있습니다!
포토샵  CC가 개발되면서 새로우면서도 실무 현장에 꼭 필요한 활용성 높은 기능들이 대거 추가 되었습니다. 이를 업무에 활용하면 보다 효율적이면서도 퀄러티 높은 디자인 결과물을 만들어 낼 수 있습니다.  또한 Adobe Stock이나 presets등을 통하여 초보자들도 손쉽게 수준 높은 디자인 결과물들을 만들 수 있습니다.</t>
  </si>
  <si>
    <t>1. 포토샵 CC를 실무에 활용하고자 하는 모든 임직원
2. 쇼핑몰 및 웹사이트 디자인 관련 업무에 종사하는 실무자
3. 모바일 홈페이지 및 인포그래픽 디자인 관련 실무자</t>
    <phoneticPr fontId="5" type="noConversion"/>
  </si>
  <si>
    <t>1. 포토샵 CC의 주요 기능 및 새로운 기능들을 업무에 활용하여 손쉽게 디자인 결과물을 만들 수 있다.
2. 포토샵 CC를 활용하여 쇼핑몰 및 웹사이트에 필수적으로 사용되는 디자인 요소들을 만들 수 있다.
3. 포토샵 CC를 활용하여 모바일 홈페이지를 디자인 할 수 있고, 다양한 인포그래픽을 만들 수 있다.</t>
    <phoneticPr fontId="5" type="noConversion"/>
  </si>
  <si>
    <t>1. 포토샵 CC가 궁금해요~
2. 포토샵 CC 살펴보기 1
3. 포토샵 CC 살펴보기 2
4. 포토샵 CC 살펴보기 3
5. 포토샵 CC 살펴보기 4
6. 내 로고는 내가 만든다
7. 눈에 확 띄는 gif 배너
8. 팝업으로 공지창 띄우기
9. 화려한 이벤트 페이지 만들기
10. 패턴 만들어 소스로 저장하기
11. 홈페이지의 기본! 그리드 알아보기
12. 메인 슬라이드 이미지 만들기
13. 표와 이미지가 들어간 웹페이지 만들기
14. 반응형 홈페이지 메인 시안 제작하기
15. 웹 표준을 맞춰보자!
16. 스마트폰 잠금화면 만들기
17. 모바일 아이콘 만들기
18. 모바일 홈페이지 메뉴바 만들기
19. 모바일 홈페이지 안내 페이지 만들기
20. 모바일 메인페이지 제작하기
21. 타이포그래피 디자인하기
22. 캐릭터 인포그래픽 제작하기
23. 막대그래프가 들어간 인포그래픽 제작하기
24. 지도형 인포그래픽 제작하기
25. 두 개의 인포그래픽 시안 제작하기</t>
    <phoneticPr fontId="5" type="noConversion"/>
  </si>
  <si>
    <t>http://guest.thermp.co.kr:8080/photocc/guest.html</t>
    <phoneticPr fontId="5" type="noConversion"/>
  </si>
  <si>
    <t>08020101</t>
    <phoneticPr fontId="5" type="noConversion"/>
  </si>
  <si>
    <t>R&amp;D</t>
  </si>
  <si>
    <t>성공적인 R&amp;D 프로젝트 추진과 평가관리</t>
  </si>
  <si>
    <t>변화하는 경영 환경속에서 R&amp;D 사업과 프로젝트를 성공적으로 추진하려면, 면밀한 계획과 효과적인 R&amp;D 수행관리가 필요합니다. 본 과정은 연구개발 및 관리 부문의 실무 담당자들을 위한 과정으로, R&amp;D수행의 주요 항목에 대한 개념 정립 및 추진 방법을 이해하고, 실증적 사례중심의 교육으로 효과적인 실무에 적용하는 방법을 모색하는데 목적이 있습니다. 실무자들에게는 업무추진에 대한 보람과 R&amp;D추진의 효과적 수행관리 방법에 대한 핵심내용을 이해하고, 알기 쉬운 사례 분석을 통해 성공요인을 분석하여 현업에 필요한 역량을 키울 수 있습니다.</t>
  </si>
  <si>
    <t>연구개발/기술/관리 부문의 실무 담당자,  R&amp;D업무의 효과적 관리 및 R&amp;D프로젝트의 성공적 추진을 위한 연구개발 관련 실무자/관리자</t>
  </si>
  <si>
    <t>성공적 R&amp;D수행의 주요 항목(내용)에 대한 개념 정립 및 추진 방법을 이해한다.
효과적 R&amp;D프로젝트 추진과 R&amp;D 업무관리 방법을 프로세스에 맞게 습득한다.
실증적 사례중심의 교육으로 효과적인 실무에 적용하는 방법을 모색한다.</t>
  </si>
  <si>
    <t>1. R&amp;D 아이디어 창출 기법
2. R&amp;D와 창의적 문제해결 능력
3. R&amp;D 프로젝트 선정
4. R&amp;D 프로젝트의 평가관리 체계
5. R&amp;D 프로젝트의 KPI 설정
6. R&amp;D 프로젝트의 업적관리
7. R&amp;D 프로젝트의 수행관리: 제품개발혁신
8. R&amp;D 프로젝트 평가 사례</t>
  </si>
  <si>
    <t>이상철
비즈테크연구소 대표</t>
  </si>
  <si>
    <t>http://www.e-kpc.or.kr/eduport/contents2/11279/guest.htm</t>
  </si>
  <si>
    <t>15040101</t>
  </si>
  <si>
    <t>R&amp;D경영을 위한 기술로드맵과 특허정보분석</t>
  </si>
  <si>
    <t xml:space="preserve">기업 및 기술연구소 등에서 연구기획, 기술기획, 연구개발 관련 부문에 종사하는 실무자들에는 R&amp;D경영을 위한 역량개발이 중요합니다. 본 과정에서는 R&amp;D기획에서 기술예측의 중요성과 도입 방법을 이해하고, R&amp;D기획방법으로 자주 활용되는 기술로드맵방법의 개념과 활용사례를 습득합니다. 또한 R&amp;D 부서에서 특허정보를 이용한 R&amp;D 기획의 중요성을 인식하고 실무에 적용할 수 있는 방안을 성찰할 수 있습니다. 본 과정을 통해 선행기술조사, 특허정보의 정량분석, 정성분석의 실무 능력을 키우고 성과향상을 도모할 수 있습니다.
</t>
  </si>
  <si>
    <t>기업 및 기술연구소에서 연구기획, 기술기획, 연구개발 관련 R&amp;D경영에 관한 이론적/실무적 지식을 향상시키고 이를 업무에 활용하고자 하는 관리자와 실무 담당자, 연구기획 부서, 연구소장, 연구직, 특허부서, R&amp;D 책임자</t>
  </si>
  <si>
    <t>R&amp;D기획에서 기술예측의 중요성과 도입 방법을 이해한다. 
R&amp;D기획방법으로 자주 활용되는 기술로드맵방법의 개념과 활용사례를 습득한다.
체계적이고 효율적인 R&amp;D기획을 위한 기술로드맵 작성 프로세스를 이해하고 이를 업무에 접목하는 방안을 습득한다.
R&amp;D 부서에서 특허정보를 이용한 R&amp;D 기획의 중요성을 인식하고 실무에 적용한다.
선행기술조사, 특허정보의 정량분석, 정성분석의 실무 능력을 함양한다.</t>
  </si>
  <si>
    <t>1. 기술예측 프로세스와 기법
2. 기술로드맵의 개념 및 역할
3. 기술로드맵 활용 현황과 사례
4. 기술로드맵의 작성 프로세스
5. 특허정보와 IP R&amp;D
6. 선행기술조사
7. 특허정보의 정량분석
8. 특허정보의 정성분석</t>
  </si>
  <si>
    <t>황기하 - 한국과학기술기획평가원 사업조정본부 거대공공사업실 실장</t>
  </si>
  <si>
    <t>http://www.e-kpc.or.kr/eduport/contents2/11280/guest.htm</t>
  </si>
  <si>
    <t>20010101</t>
  </si>
  <si>
    <t>핵심만 콕! 프로젝트 관리(PM) 일반</t>
  </si>
  <si>
    <t xml:space="preserve">프로젝트 현장에서는 예측불허의 허다한 문제들이 산적해 있다. 프로젝트 관리를 보다 효과적으로 수행하고 성공적으로 마무리하기 위해 범위, 일정, 원가, 위험, 품질, 이해관계자 관리 등 필수 분야의 관리이론과 실전 팁을 제시한다. </t>
  </si>
  <si>
    <t>프로젝트 투입을 준비중인 프로젝트 관리자
PMO 조직원 및 품질관리, 교육 부서 직원
프로젝트 관리를 효율적으로 하고자 하는 모든 임직원</t>
  </si>
  <si>
    <t>프로젝트 관리의 개념과 특성 및 PMBOK 프로세스의 구성체계를 파악하여 프로젝트 관리자(PM)가 가져야 할 역량 요소와 프로젝트 수행 방법을 이해하고 적용할 수 있다.
프로젝트 통제의 기본 개념과 영역별 통제 관점과 성과 측정 및 평가 요소를 파악하고 현업에 적용할 수 있다.
프로젝트 관리자에게 요구되는 역량을 파악하고 범위, 일정, 원가, 위험, 품질, 조직, 이해관계자 등 영역별 관리기법을 이해하고 설명할 수 있다.</t>
  </si>
  <si>
    <t>1. 프로젝트 관리 Overview
2. 포트폴리오 관리
3. 범위 및 일정관리
4. 원가관리 및 의사결정
5. 위험관리
6. 품질관리 및 통제
7. 조직 및 외주관리
8. 의사소통 및 프로젝트 종료</t>
  </si>
  <si>
    <t>http://guest.thermp.co.kr:8080/core_k8/guest.html</t>
  </si>
  <si>
    <t>01010102</t>
    <phoneticPr fontId="5" type="noConversion"/>
  </si>
  <si>
    <t>[R&amp;D전문가양성코스] R&amp;D기획과 실행관리</t>
  </si>
  <si>
    <t>기업 및 기술연구소 등에서 연구기획, 기술기획, 연구개발 관련 부문에 종사하는 실무자들에는 R&amp;D경영을 위한 역량개발이 중요합니다. 본 과정에서는 R&amp;D기획에서 기술예측의 중요성과 도입 방법을 이해하고, R&amp;D기획방법으로 자주 활용되는 기술로드맵방법의 개념과 활용사례를 습득합니다. 또한 R&amp;D 부서에서 특허정보를 이용한 R&amp;D 기획의 중요성을 인식하고 실무에 적용할 수 있는 방안을 성찰할 수 있습니다. 본 과정을 통해 선행기술조사, 특허정보의 정량분석, 정성분석의 실무 능력을 키우고 성과향상을 도모할 수 있습니다.</t>
  </si>
  <si>
    <t>연구기획 부서, 연구소장, 연구직, 특허부서, R&amp;D 책임자
연구개발/기술/관리 부문의 실무 담당자</t>
  </si>
  <si>
    <t>R&amp;D기획에서 기술예측의 중요성과 도입 방법을 이해한다. 
R&amp;D기획방법으로 자주 활용되는 기술로드맵방법의 개념과 활용사례를 습득한다.
선행기술조사, 특허정보의 정량분석, 정성분석의 실무 능력을 함양한다.
효과적 R&amp;D프로젝트 추진과 R&amp;D 업무관리 방법을 프로세스에 맞게 습득한다.
실증적 사례중심의 교육으로 효과적인 실무에 적용하는 방법을 모색한다.</t>
  </si>
  <si>
    <t>1. 기술예측 프로세스와 기법
2. 기술로드맵의 개념 및 역할
3. 기술로드맵 활용 현황과 사례
4. 기술로드맵의 작성 프로세스
5. 특허정보와 IP R&amp;D
6. 선행기술조사
7. 특허정보의 정량분석
8. 특허정보의 정성분석
9. R&amp;D 아이디어 창출 기법
10. R&amp;D와 창의적 문제해결 능력
11. R&amp;D 프로젝트 선정
12. R&amp;D 프로젝트의 평가관리 체계
13. R&amp;D 프로젝트의 KPI 설정
14. R&amp;D 프로젝트의 업적관리
15. R&amp;D 프로젝트의 수행관리: 제품개발혁신
16. R&amp;D 프로젝트 평가 사례</t>
  </si>
  <si>
    <t>황기하 - 한국과학기술기획평가원 사업조정본부 거대공공사업실 실장
이상철 - 비즈테크연구소 대표</t>
  </si>
  <si>
    <t>http://www.e-kpc.or.kr/eduport/contents2/11480/guest.htm</t>
  </si>
  <si>
    <t>C</t>
    <phoneticPr fontId="5" type="noConversion"/>
  </si>
  <si>
    <t>20010101</t>
    <phoneticPr fontId="5" type="noConversion"/>
  </si>
  <si>
    <t>N</t>
    <phoneticPr fontId="5" type="noConversion"/>
  </si>
  <si>
    <t>건설/토목</t>
    <phoneticPr fontId="5" type="noConversion"/>
  </si>
  <si>
    <t>한국도로공사</t>
  </si>
  <si>
    <t>도로설계</t>
    <phoneticPr fontId="5" type="noConversion"/>
  </si>
  <si>
    <t>중급</t>
    <phoneticPr fontId="5" type="noConversion"/>
  </si>
  <si>
    <t>도로설계 과정은 도로건설 전반적인 절차와 기하구조, 출입시설, 배수설계 등 도로설계 전반에 대하여 학습할 수 있도록 구성하였다.</t>
  </si>
  <si>
    <t>도로관련 분야 전문가 및 종사자</t>
  </si>
  <si>
    <t>도로설계의 전반적인 내용을 이해하고 도로설계 절차를 단계별로 살펴본다.
도로의 기하구조에 대하여 이해한다.
출입시설, 평면 및 입체교차 형식, 연결로 선형에 대하여 이해한다.
설계VE의 개념, 교통 수요예측, 경제성 분석, 원가계산 등에 대하여 살펴본다.
절토사면, 배수시설, 지중강판, 포장설계 등에 대하여 이해한다.</t>
  </si>
  <si>
    <t xml:space="preserve">1. 도로계획 및 설계 총괄
2. 도로계획 프로세스
3. 도로의 기하구조(1)
4. 도로의 기하구조(2)
5. 도로의 기하구조(3)
6. 출입시설 설치 및 입체교차형식
7. 분기점 및 연결로 선형설계
8. 평면 교차로 설계
9. 배수설계 일반 및 표면배수설계
10. 비탈면 안전성 검토
11. 원가계산에 의한 적산 방식
12. 확장설계 개요
13. 확장설계 요령
14. 절토사면 설계
15. 암발파 설계
16. 콘크리트 포장설계법
17. 아스팔트 포장의 설계
18. 방음벽의 설계
</t>
  </si>
  <si>
    <t>방희조</t>
  </si>
  <si>
    <t>http://guest.thermp.co.kr:8080/contents16/doro/ds/guest.html</t>
  </si>
  <si>
    <t>14020101</t>
  </si>
  <si>
    <t>직무</t>
    <phoneticPr fontId="5" type="noConversion"/>
  </si>
  <si>
    <t>산업직무</t>
    <phoneticPr fontId="5" type="noConversion"/>
  </si>
  <si>
    <t>금융/보험</t>
    <phoneticPr fontId="5" type="noConversion"/>
  </si>
  <si>
    <t>파이낸셜 씽킹 - 핀테크가 만드는 미래금융</t>
  </si>
  <si>
    <t xml:space="preserve">핀테크(FinTech)는 Finance(금융)와 Technology(기술)의 합성어로, 금융과 IT의 융합을 통한 금융서비스 및 산업의 변화를 통칭한다. IT 강국으로 자부해왔던 우리나라는 각종 금융규제로 인해 한동안 발이 묶여있었고 해외 각국과 큰 격차를 보이고 있다. 
</t>
  </si>
  <si>
    <t>금융산업의 변화에 대비하고자 하는 관계기업의 임직원
미래 산업변화를 대비하고자 하는 기업의 임직원
핀테크 산업에 진출하고자 하는 기업의 임직원</t>
  </si>
  <si>
    <t>핀테크의 개념 및 새로운 금융비즈니스 모델에 대해 이해한다.
핀테크의 다양한 분야에 대해 이해하고 해당분야의 대표적 기업에 대해 이해한다.
핀테크에 진출하는 기존의 금융기관들의 사례를 확인하고 이해한다.</t>
  </si>
  <si>
    <t>1. Intro-금융혁명 핀테크의 바람이 불고있다! 
2. 새로운 금융비즈니스 모델-스타벅스에서 배우는 핀테크의 성공모델
3. 대출 (1)- 세계 최대 P2P 대출 업체 렌딩클럽
4. 대출 (2)-세계 최초 P2P 대출사업자 조파(Zopa)
5. 개인재무관리(1)-로봇(Robot)과 어드바이저(Adviser)의 합성어 ‘로보어드바이저’
6. 개인재무관리(2)- 미국의 대표적인 로보어드바이저 회사 웰스프론트와 베터먼트
7. 개인재무관리(3)-로보어드바이저 1위 뱅가드 퍼스널 어드바이저 서비스
8. 개인재무관리(4)-미국의 대표적인 개인 재정 관리 서비스 민트닷컴
9. 온라인은행-세상에서 가장 간단한 온라인 뱅킹 Simple
10. 크라우드펀딩(1)-세계 최대 크라우드펀딩 플래폼 킥스타터 (Kick Starter)
11. 크라우드펀딩(2) -세계 최초의 크라우드 펀딩 플랫폼 인디고고 (Indiegogo)
12. 송금-세계 최대의 개인간(P2P) 해외 송금업체 트랜스퍼와이즈(TransferWise)
13. 디지털화폐- 최초의 디지털화폐, 세계 최대의 디지털화폐 비트코인(Bitcoin)
14. 결제(1)-이베이의 결제 시스템 페이팔(Paypal)
15. 결제(2)-중국 최대 전자상거래 업체 알리바바의 결제시스템 알리페이
16. 금융회사의 핀테크- 핀테크 기업 육성 프로그램 '바클레이즈 액셀러레이터'</t>
  </si>
  <si>
    <t>http://www.elkedu.com/simsa/fintech/01/01_01.html</t>
    <phoneticPr fontId="5" type="noConversion"/>
  </si>
  <si>
    <t>직무</t>
    <phoneticPr fontId="5" type="noConversion"/>
  </si>
  <si>
    <t>산업직무</t>
    <phoneticPr fontId="5" type="noConversion"/>
  </si>
  <si>
    <t>금융/보험</t>
    <phoneticPr fontId="5" type="noConversion"/>
  </si>
  <si>
    <t>투자의 정석-대체투자</t>
  </si>
  <si>
    <t>노동부에서 기존의 직업을 특화시켜 전문직업으로 육성하려는 신직업군에 대체투자 전문가가 포함되었다. 과거처럼 고도의 성장이 어렵고
국내 증시가 장기적인 침체와 기준 금리의 하락으로 인해 채권 투자로 인한 수익 발생이 어려워지자, 투자자들이 안정성이 다소 떨어져도 수익성이 높은 곳으로 눈을 돌리며 대체투자에 대한 관심도 커지고 있다. 
사회간접펀드, 벤처 기업, 원자재, 사모펀드, 선박, 테마파크, 항공기, 기숙사 등으로 대체투자의 범위는 점점 넓어지는 추세에 있다.</t>
  </si>
  <si>
    <t>투자의 변화에 대비하고자 하는 관계기업의 임직원
대체투자업무를 담당하고 있는 기업의 모든 임직원
고객에게 대체투자에 대해 설명하고자 하는 금융기관의 직원
업무상 대체투자에 대해 알아야 하는 모든 임직원</t>
  </si>
  <si>
    <t xml:space="preserve">전통적 투자자산과 대체투자자산의 차이점에 대해 알 수 있다.
대체투자의 개념 및 정의에 대해 이해할 수 있다.
대체투자의 필요성에 대해 이해하고 이를 고객에게 설명할 수 있다.
</t>
  </si>
  <si>
    <t xml:space="preserve">1. 대체투자란?
2. 대체투자 시장
3. 부동산투자의 이해
4. 부동산 평가방법
5. 리츠
6. 프로젝트파이낸싱
7. 사모펀드의 이해
8. 벤처캐피탈투자와 LBO의 이해
9. 사모펀드에 활용되는 기업가치평가 
10. LBO의 사례분석
11. 헤지펀드(1)
12. 헤지펀드(2)
13. Commodity(1)
14. Commodity(2)
15. 자산유동화증권
16. ETF
</t>
  </si>
  <si>
    <t>http://www.elkedu.com/simsa/sample/alt/01/01_01.html</t>
  </si>
  <si>
    <t>30104042</t>
  </si>
  <si>
    <t>금융/보험</t>
    <phoneticPr fontId="5" type="noConversion"/>
  </si>
  <si>
    <t>투자의 정석-글로벌 자산운용과 사모펀드</t>
  </si>
  <si>
    <t>금융강국을 꿈꾸고 있는 한국이지만 아직은 가야할 길이 멀다. 국제유가의 하락, 위안화 절하, 일본엔화정책 등 국제금융시장의
환경 또한 결코 한국에 유리한 상황이 아니다. 현재 금융시장을 움직이는 성공기업들의 정책과 성공 요인을 분석하는 것이야 말로 
한국이 금융강국으로 다가갈 수 있는 첫걸음이 될 것이다.</t>
  </si>
  <si>
    <t>금융권에 종사하는 모든 임직원
자산운용사와 사모펀드사의 업무에 대해 알고자 하는 모든 임직원
글로벌 금융기업들의 성공사례를 분석하고자 하는 임직원</t>
  </si>
  <si>
    <t>글로벌 자산운용사의 성공사례를 확인하고 이해할 수 있다.
글로벌 사모펀드사의 성공사례를 확인하고 이해할 수 있다.
국제금융시장 현황 및 진출방향에 대해 알 수 있다.</t>
  </si>
  <si>
    <t>1. 세계 최대 자산운용사 블랙록
2. 블랙록의 성공요인
3. 뱅가드의 투자철학 
4. 뱅가드의 성공요인
5. 피델리티 인베스트먼트
6. 피델리티의 성공요인
7. 채권운용사 핌코
8. 핌코의 성공요인
9. LBO 개척자 KKR
10. KKR의 성공요인
11. 최대 사모펀드사 칼라일그룹
12. 칼라일그룹의 성공요인
13. 확장의 블랙스톤
14. 블랙스톤의 성공요인
15. IB최강자 골드만삭스의 사모펀드
16. 골드만삭스 캐피탈의 성공요인</t>
  </si>
  <si>
    <t>http://guest.thermp.co.kr:8080/contents16/global_fund/guest.html</t>
  </si>
  <si>
    <t>글로벌 펀드의 성공 스토리</t>
    <phoneticPr fontId="5" type="noConversion"/>
  </si>
  <si>
    <t>(주)이러닝코리아</t>
    <phoneticPr fontId="5" type="noConversion"/>
  </si>
  <si>
    <t>엄인수</t>
    <phoneticPr fontId="5" type="noConversion"/>
  </si>
  <si>
    <t>9791195788569</t>
    <phoneticPr fontId="5" type="noConversion"/>
  </si>
  <si>
    <t>직무</t>
    <phoneticPr fontId="5" type="noConversion"/>
  </si>
  <si>
    <t>산업직무</t>
    <phoneticPr fontId="5" type="noConversion"/>
  </si>
  <si>
    <t>금융/보험</t>
    <phoneticPr fontId="5" type="noConversion"/>
  </si>
  <si>
    <t>월가에서 배우는 경영의 지혜</t>
  </si>
  <si>
    <t>오랜 시간 월가는 세계 경제를 지배해왔고, 그 월가의 중심에는 유대인이 존재했다. 경제사에서 유대인들이 무서운 능력을 발휘한 것은 그들이 금융산업을 주도했기 때문이다. 고대로부터 이어지는 금융산업의 뿌리는 유대인이다. 이 뿌리가 활짝 꽃 피운 것이 근대 유럽의 로스차일드 가문이다. 현재의 금융산업 주역도 변함없이 유대인들이다. 뉴욕과 런던으로 대표되는 세계 금융의 중심에서 오늘도 유대인 자금과 그들의 첨단금융기법이 시장을 달구고 있다. 금융은 지식서비스산업이자 정보기술산업이다. 금융은 수많은 혁신기법이 실험되는 현장으로 셀 수 없을 정도로 많은 금융기법과 파생상품들이 선보여지고 있으며 미처 이를 파악할 틈도 주지 않을 정도로 급성장하고 있다.</t>
  </si>
  <si>
    <t>금융권에 종사하는 모든 임직원
월가의 성공비결에 대해 알고자 하는 모든 임직원
글로벌 금융기업들의 성공사례를 분석하고자 하는 임직원</t>
  </si>
  <si>
    <t>월가의 주요 기업들의 성공사례를 확인하고 이해할 수 있다.
한국의 국제금융시장 현황 및 진출방향에 대해 알 수 있다.</t>
  </si>
  <si>
    <r>
      <t xml:space="preserve">1. </t>
    </r>
    <r>
      <rPr>
        <sz val="9"/>
        <color theme="1"/>
        <rFont val="맑은 고딕"/>
        <family val="3"/>
        <charset val="129"/>
        <scheme val="minor"/>
      </rPr>
      <t>월가의 탄생-월가는 어떻게 부를 지배하였는가?
2. JP모건-금융제국으로 만든 월가 패권시대
3. 록펠러 – 석유사업으로 만든 세계 최고의 부자
4. 루즈벨트 – JP모건과 록펠러를 해체하다!
5. 금융자본주의 – 신자유주의가 만든 월가 패권시대
6. 파생상품 – 파생상품이 불러온 서브프라임사태
7. 샌디 웨일-시티그룹을 만든 금융황제
8. 다이먼-위기를 기회로 바꾼 JP모건체이스
9. 골드만 삭스-거번먼트삭스를 만든 인재사관학교
10. 헤지펀드 – 추세와 상관 없이 돈버는 방법
11. 켈리의 법칙 – 정보가 돈이다!
12. 최초의 퀀트 – 안전하게 돈버는 방법
13. 제임스 사이먼스 - 세계에서 가장 부유한 수학자
14. 조지소로스 – 영국은행을 굴복시킨 금융연금술
15. 칼 아이칸 – 기업사냥꾼과 행동주의 투자자
16. 폴 볼커 – 긴축정책으로 미국을 구해내다!</t>
    </r>
    <phoneticPr fontId="5" type="noConversion"/>
  </si>
  <si>
    <t>http://www.elkedu.com/simsa/wallstreet/10/01.html</t>
  </si>
  <si>
    <t>Y</t>
    <phoneticPr fontId="5" type="noConversion"/>
  </si>
  <si>
    <t>C</t>
    <phoneticPr fontId="5" type="noConversion"/>
  </si>
  <si>
    <t>월가이야기</t>
    <phoneticPr fontId="5" type="noConversion"/>
  </si>
  <si>
    <t>한스미디어</t>
    <phoneticPr fontId="5" type="noConversion"/>
  </si>
  <si>
    <t>홍익희</t>
    <phoneticPr fontId="5" type="noConversion"/>
  </si>
  <si>
    <t>9788959757602</t>
    <phoneticPr fontId="5" type="noConversion"/>
  </si>
  <si>
    <t>Click</t>
    <phoneticPr fontId="5" type="noConversion"/>
  </si>
  <si>
    <t>만화로 배우는 금융경제 이야기-채권과 이자율</t>
  </si>
  <si>
    <t>세계각국의 경제상황의 이해와 한국경제상황을 이해하기 위해선 경제관련 기초지식의 이해가 반드시 선행되어야 한다. 단순히 경제현상에 대한 이해를 넘어서 원인과 결과를 명확하게 규명하고 효과적으로 리스크를 관리할 수 있는 능력은 반드시 필요하며 이를 누구나 쉽게 접근할 수 있도록 구성한 강의의 필요성은 점점 증대되고 있다.</t>
  </si>
  <si>
    <t>기업의 재무관련 담당자
금융관련 업무를 담당하고 있는 모든 기업의 임직원
금융 및 경제의 기초지식을 이해하고자 하는 모든 임직원</t>
  </si>
  <si>
    <t>경제관련 기초용어를 이해할 수 있다. 
경제관련 공식과 그래프를 활용하여 경제현상을 분석할 수 있다. 
채권의 역사와 이자율 계산에 대해 이해하고 분석할 수 있다.</t>
  </si>
  <si>
    <t>1. Intro / 위험과 수익률
2. 채권평가의 기초 
3. 피렌체와 채권의 탄생
4. 채권의 종류와 위험(1)
5. 채권의 종류와 위험(2)
6. 나폴레옹전쟁과 채권(1)
7. 나폴레옹전쟁과 채권(2)
8. 금융시장과 신용평가
9. 채권가격과 채권수익률
10. 남북전쟁과 채권(1)
11. 남북전쟁과 채권(2)
12. 남북전쟁과 채권(3)
13. 물가와 채권
14. 옵션내재채권
15. LTCM파산과 채권(1)
16. LTCM파산과 채권(2)
17. LTCM파산과 채권(3)
18. 금융위기와 채권(1) 
19. 금융위기와 채권(2)
20. 금융위기와 채권(3)</t>
  </si>
  <si>
    <t>http://www.elkedu.co.kr/simsa/cartoonfinance/07/07_01.html</t>
  </si>
  <si>
    <t>만화로 배우는 금융경제이야기 - 1.채권과 이자율</t>
    <phoneticPr fontId="5" type="noConversion"/>
  </si>
  <si>
    <t>김기영,김용석,채안</t>
    <phoneticPr fontId="5" type="noConversion"/>
  </si>
  <si>
    <t>9791195788507</t>
    <phoneticPr fontId="5" type="noConversion"/>
  </si>
  <si>
    <t>직무</t>
    <phoneticPr fontId="5" type="noConversion"/>
  </si>
  <si>
    <t>산업직무</t>
    <phoneticPr fontId="5" type="noConversion"/>
  </si>
  <si>
    <t>금융/보험</t>
    <phoneticPr fontId="5" type="noConversion"/>
  </si>
  <si>
    <t>금융의 정석-재무제표와 여신심사실무</t>
  </si>
  <si>
    <t>여신심사업무에 있어 가장 중요한 사항은 기업의 가치와 현황을 분석하는 일이다.
기업분석 시 가장 좋은 방법은 정확한 원칙과 규정에 따른 정석적인 재무제표
분석방법 이는 금융기관의 위험을 줄이고 손실을 피할 수 있는 최선의 방법이다.</t>
  </si>
  <si>
    <t>여신을 취급하는 모든 금융기관의 임직원
여신상담업무를 담당하는 실무자
여신과 관련한 재무제표 분석방법에 대해 알고자 하는 모든 임직원</t>
  </si>
  <si>
    <t>여신심사 프로세스에 대해 알 수 있다.
여신심사에 대한 관련법규 및 여신정책에 대해 이해할 수 있다.
구체적 사례를 통해 여신심사절차를 알 수 있다.</t>
  </si>
  <si>
    <t>1. 여신심사 프로세스와 관련법규 및 여신정책
2. 시장환경분석(1)
3. 시장환경분석(2)
4. 산업분석(1)
5. 산업분석(2)
6. 경영및영업위험분석(1)
7. 경영및영업위험분석(2)
8. 재무제표분석(1)
9. 재무제표분석(2)
10. 재무제표분석(3)
11. 재무제표분석(4)
12. 재무제표분석(5)
13. 재무제표분석(6)
14. 재무제표분석(7)
15. 재무제표분석(8)
16. 재무제표분석(9)
17. 재무제표분석(10)
18. 재무제표분석(11)
19. 여신심사사례1
20. 여신심사사례2</t>
  </si>
  <si>
    <t>장홍석</t>
  </si>
  <si>
    <t>http://guest.thermp.co.kr:8080/contents16/credit/guest.html</t>
  </si>
  <si>
    <t>03010303</t>
  </si>
  <si>
    <t>금융의 정석-재무제표와 여신사후관리실무</t>
  </si>
  <si>
    <t xml:space="preserve">여신심사업무에 있어 가장 중요한 사항은 기업의 가치와 현황을 분석하는 일이다.
또한 대출 이후의 철저한 사후관리로 지속적으로 기업을 관리하는 일 또한 대단히 중요한 업무이다. </t>
  </si>
  <si>
    <t>여신심사사후관리 프로세스에 대해 알 수 있다.
여신심사사후관리에 대한 관련법규 및 여신정책에 대해 이해할 수 있다.
구체적 사례를 통해 여신심사사후관리방법에 대해 알 수 있다.</t>
  </si>
  <si>
    <t>1. 여신사후관리 절차 (1)
2. 여신사후관리 절차 (2)
3. 여신사후관리를 위한 재무제표 (1) 
4. 여신사후관리를 위한 재무제표 (2)
5. 여신사후관리를 위한 재무제표 (3)
6. 여신사후관리를 위한 재무제표 (4)
7. 여신사후관리를 위한 재무제표 (5)
8. 여신사후관리를 위한 재무제표 (6)
9. 여신사후관리를 위한 재무제표 (7)
10. 여신사후관리를 위한 재무제표 (8)
11. 사업진행관리(1)
12. 사업진행관리(2)
13. 사업진행관리(3)
14. 담보관리(1)
15. 담보관리(2)
16. 담보관리(3)</t>
  </si>
  <si>
    <t>http://guest.thermp.co.kr:8080/contents16/credit2/guest.html</t>
    <phoneticPr fontId="5" type="noConversion"/>
  </si>
  <si>
    <t>금융의 정석-금융인이 알아야 할 IB 실무기초</t>
  </si>
  <si>
    <t>투자은행은 소비자금융뿐만 주식, 채권을 인수ㆍ판매해 기업에 장기자금을 공급하며, M&amp;A 자문ㆍ투자 자문ㆍ파생금융상품 매매 서비스도 제공하면서 투자와 관련된 각종 지원ㆍ서비스 업무를 한다. 정부ㆍ공공단체ㆍ민간기업의 증권을 발행하기 용이하도록 적절한 조건을 설정하고, 증권의 일부나 전부를 인수한 뒤 기관투자가와 개인투자자에게 판매한다. 일반 은행과 달리 예금은 받지 않으며, 차입 또는 증권 발행 등을 통해 자금을 조달한다. 대표적인 투자은행에는 JP모건, 모건스탠리가 있다.</t>
  </si>
  <si>
    <t>금융권에 종사하는 모든 임직원
투자은행의 업무에 대해 알고자 하는 모든 임직원
글로벌 투자은행들의 성공사례를 분석하고자 하는 임직원</t>
  </si>
  <si>
    <t>투자은행의 개념 및 업무범위에 대해 알 수 있다.
투자은행의 실무내용을 이론을 통해 확인하고 이해한다.
거대 투자은행들의 성공사례를 확인하고 이해한다.</t>
  </si>
  <si>
    <t>1. 주식발행시장 - 증자
2. 유상증자와 무상증자
3. 채권발행시장 - 회사채
4. 주식연계채권
5. IPO
6. 프로젝트파이낸싱
7. M&amp;A의 기본적 이해
8. 기업인수 실무
9. 자산유동화증권
10. 구조화상품
11. JP Morgan의 이해
12. JP Morgan의 분석
13. 골드만삭스의 이해
14. 골드만삭스의 분석
15. UBS의 이해
16. UBS의 분석</t>
  </si>
  <si>
    <t>http://guest.thermp.co.kr:8080/contents16/ibsilmu/guest.html</t>
  </si>
  <si>
    <t>03010601</t>
    <phoneticPr fontId="5" type="noConversion"/>
  </si>
  <si>
    <t>New IFRS-새로운 리스회계기준이 기업신용분석에 미치는 영향</t>
  </si>
  <si>
    <t>현행의 리스기준은 운용리스의 회계처리에 있어 실질적인 부채비율을 파악하기 어려운구조로 되어있다. 이를 개선하기위하여 운용리스도 재무제표에 사용권자산과 리스부채를 인식하도록 하는 새로운 리스회계기준이 2019년부터 시행된다.
본 과정을 통하여 새로운리스회계처리 방법에 대해 이해하고 각 산업별로 미치는 영향에 대해 이해할 수 있다.</t>
  </si>
  <si>
    <t>기업의 신용분석 업무를 담당하고 있는 금융기관의 임직원
리스회계기준 변경에 영향을 받는 기업의 회계부서 임직원</t>
    <phoneticPr fontId="5" type="noConversion"/>
  </si>
  <si>
    <t xml:space="preserve">한국채택국제회계기준과 일반기업회계기준의 차이를 이해한다.
리스회계기준의 변경사항과 회계처리방법에 대해 알 수 있다.
재무비율분석에 대해 이해하고 리스회계기준의 변경이 재무비율에 미치는 효과에 대해 알 수 있다. </t>
    <phoneticPr fontId="5" type="noConversion"/>
  </si>
  <si>
    <t>1. Intro 
2. 재무제표의 이해(1)-한국채택국제회계기준과 일반기업회계기준
3. 재무제표의 이해(2)한국채택국제회계기준과 일반기업회계기준
4. 새로운 리스회계기준(1)
5. 새로운 리스회계기준(2)
6. 새로운 리스회계기준(3)
7. 유동성 분석하기
8. 레버리지 분석하기
9. 활동성 분석하기
10. 영업수익성 분석하기
11. 생산성 분석하기
12. 리스회계기준변경의 재무제표 효과
13. 리스회계기준변경의 재무비율 효과
14. 레버리지분석(1)-유통업
15. 레버리지분석(2)-항공운송업
16. 레버리지분석(3)-해운업</t>
    <phoneticPr fontId="5" type="noConversion"/>
  </si>
  <si>
    <t>http://www.elkedu.com/simsa/240newifrs/guest.html</t>
    <phoneticPr fontId="5" type="noConversion"/>
  </si>
  <si>
    <t>B</t>
    <phoneticPr fontId="5" type="noConversion"/>
  </si>
  <si>
    <t>스마트 금융인이 알아야 할 자금세탁방지제도</t>
    <phoneticPr fontId="5" type="noConversion"/>
  </si>
  <si>
    <t xml:space="preserve">전세계적으로 자금세탁방지 규정에 대한 감시가 강화되고 있는 추세에 발맞추어  한국도 2019년 7월 1일부터 개정된 법률이 시행중에 있다. 본과정은 이러한 자금세탁방지제도의 주요내용을 다루며 자금세탁방지에 관한 업무규정의 가이드라인을 맞춘 강의로 누구나 이해할 수 있는 알기 쉬운 강의이다. 
</t>
  </si>
  <si>
    <t>1. 자금세탁방지제도에 영향을 받는 기업의 임직원
2. 자금세탁방지제도의 적용사례 및 적용대상에 대해 알고자 하는 임직원</t>
    <phoneticPr fontId="5" type="noConversion"/>
  </si>
  <si>
    <t>1. 자금세탁방지제도의 주요개념에 대해 알 수 있다.
2. 2019년 7월 1일부터 시행되는 특정 금융거래정보의 보고 및 이용 등에 관한 법률의 주요내용을 알 수 있다.</t>
  </si>
  <si>
    <t>1. 자금세탁방지등에 관한 법규 및 제도의 주요내용 (1)
2. 자금세탁방지등에 관한 법규 및 제도의 주요내용 (2)
3. 자금세탁방지등과 관련된 내부정책 및 절차
4. 의심되는 거래의 유형 및 최근 동향
5. 의심거래보고 및 고액현금거래보고 업무처리 절차
6. 고객확인제도 업무처리 절차(1)
7. 고객확인제도 업무처리 절차(2)
8. 고객확인제도 업무처리 절차(3)
9. 가상통화 관련 자금세탁방지 가이드라인 
10. 사례연구(1)-금융업 및 특정비금융업의 자금세탁 취약점
11. 사례연구(2)-금융업 및 특정비금융업의 자금세탁 적용사례
12. 사례연구(3)-은행업등의 자금세탁 취약점 사례
13. 사례연구(4)-은행업등의 자금세탁방지제도 적용사례
14. 사례연구(5)-보험업의 자금세탁 취약점 사례
15. 사례연구(6)-보험업의 자금세탁방지제도 적용사례
16. 사례연구(7)-금융투자업의 자금세탁 취약점 사례
17. 사례연구(8)-금융투자업의 자금세탁방지제도 적용사례
18. 사례연구(9)-여신전문금융업의 자금세탁 취약점 사례
19. 사례연구(10)-전자금융업의 자금세탁 취약점 사례</t>
    <phoneticPr fontId="5" type="noConversion"/>
  </si>
  <si>
    <t>http://guest.thermp.co.kr:8080/elk/smart_ml/guest.html</t>
  </si>
  <si>
    <t>03010503</t>
    <phoneticPr fontId="5" type="noConversion"/>
  </si>
  <si>
    <t>드론</t>
    <phoneticPr fontId="5" type="noConversion"/>
  </si>
  <si>
    <t>[촬영용 드론] 드론을 활용한 영상촬영 및 편집기술</t>
  </si>
  <si>
    <t xml:space="preserve">드론을 활용한 항공촬영은 부감(俯瞰)의 다양한 컷과 새로운 그림을 구현 할 수 있습니다. 특히 모바일기기와 호환되어 녹화된 영상파일을 실시간 전송 가능합니다. 또한 기업의 홍보영상, 공공분야의 드론활용, 개인생활과 관련된 영상 등 등 다양한 분야에서 활용되고 있습니다. 본 과정은 현업 전문가인 드론촬영 디렉터가 직접 촬영하고, 편집한 유료영상을 통해 드론조종과 영상촬영, 편집교육까지 현장에서 바로 활용할 수 있는 방법을 제시하였습니다. 
</t>
  </si>
  <si>
    <t>1. 드론 관련 업무 종사자
2. 영상제작 및 방송계열 종사자
3. 촬영용 드론에 관심있는 자</t>
  </si>
  <si>
    <t xml:space="preserve">1. 드론을 활용한 항공촬영 시 승인 및 비행허가를 받을 수 있다. 
2. 드론촬영 시 콘티를 기획할 수 있다. 
3. 드론기종(팬텀 4 프로) 사용방법을 파악할 수 있다. 
4. 드론으로 다양한 영상을 촬영할 수 있다. 
5. 드론으로 촬영한 영상을 다양한 효과를 삽입하여 편집할 수 있다. </t>
  </si>
  <si>
    <t>1. 항공촬영의 이해
2. 공역정보 확인 및 이해
3. 항공촬영 승인 및 비행 허가 받는 방법
4. 촬영의 방법(1) : 앵글 알아보기
5. 촬영의 방법(2) : 숏의 사이즈
6. 촬영 콘티와 작품 기획하기
7. FPV 드론 앵글 구성 및 조종법
8. 팬텀 4 프로 사용법
9. 반드시 사용하는 세 가지 촬영법
10. 촬영기법(1) : 센스 있는 영상 촬영기법
11. 촬영기법(2) : 촬영 인싸되는 법
12. 촬영기법(3) : 드론 촬영 고급 기술
13. 영상편집(1) : 키네마스터 기본 기능 익히기
14. 영상편집(2) : 오디오 편집, 자막, 디졸브 효과 익히기
15. 영상편집(3) : 영상 아웃풋 및 홍보영상 제작 팁</t>
  </si>
  <si>
    <t>박희영(미첼필름 대표)</t>
  </si>
  <si>
    <t>http://guest.thermp.co.kr:8080/html5/kpcice/05/guest.html</t>
  </si>
  <si>
    <t>마케팅</t>
    <phoneticPr fontId="5" type="noConversion"/>
  </si>
  <si>
    <t>럭셔리 디지털마케팅으로 내 브랜드 레벨업 시키기</t>
    <phoneticPr fontId="5" type="noConversion"/>
  </si>
  <si>
    <t xml:space="preserve">반응하는 컨텐츠에 대해 알수있고 그 컨텐츠를 활용하여 SNS마케팅의 목표와 방향성을 바로 알고, 실무적인 활용과 성공적 SNS마케팅을 배울수 있는 과정이다. 
매출향상의 아이템 키워드를 비롯하여 온라인 판매 매출 공식에 따른 실제 매출증대 효과 및 마케팅 성공을 위한 여러가지 대안들을 제시하며 SNS마케팅에 대한 전반적인 학습을 기대할 수 있는 과정이다. 
</t>
    <phoneticPr fontId="5" type="noConversion"/>
  </si>
  <si>
    <t>마케팅이 필요한 회사의 직원 및 관리자
브랜드의 차별화 및 브랜드 아이덴티티 구축 업무를 담당하는 기획자
온라인판매 마케팅 관련 직원 및 관리자</t>
    <phoneticPr fontId="5" type="noConversion"/>
  </si>
  <si>
    <t>모바일 쇼핑의 등장으로 변화된 브랜드 마케팅에 대처할수 있다.
SNS마케팅의 목표와 방향성을 설정하는 방법을 알 수 있으며 인스타그램 채널을 이해할 수 있다
페이스북.네이버 블로그,카카오톡 채널,등을 개설하고 운영 방향성을 설정할 수 있다.
스마트 스토어와 네이버 쇼핑의 구조에 대해 이해하고 성공적인 스마트 스토어를 창업할 수 있다.</t>
    <phoneticPr fontId="5" type="noConversion"/>
  </si>
  <si>
    <t xml:space="preserve">1. 브랜드의 역사
2. 브랜드와 인간
3. 페이스북 마케팅 이해와 실전
4. 반응하는 콘텐츠 전략
5. 인스타그램 마케팅 이해와 실전
6. 인스타그램 비주얼 스토리텔링
7. 네이버 블로그 이해와 실전
8. 네이버 블로그 포스팅 실습과 활용
9. 카카오톡 채널 이해와 실전
10. 카카오톡 채널 활용
11. 네이버쇼핑과 스마트스토어의 이해
12. 매출 향상을 위한 아이템 키워드 조사
13. 온라인 판매 매출 공식
14. 스마트스토어 상위노출 노하우
15. 스마트스토어 SEO와 상품명 키워드
16. 마케팅 성공을 위한 상세페이지 기획과 디자인
</t>
    <phoneticPr fontId="5" type="noConversion"/>
  </si>
  <si>
    <t>김덕수, 임헌수</t>
    <phoneticPr fontId="5" type="noConversion"/>
  </si>
  <si>
    <t>http://guest.thermp.co.kr:8080/ggmi/levelup/guest.html</t>
  </si>
  <si>
    <t>02010202</t>
    <phoneticPr fontId="5" type="noConversion"/>
  </si>
  <si>
    <t>글로벌 브랜드 크리에이션</t>
  </si>
  <si>
    <t>브랜드와 소비자와의 관계를 이해하고 브랜드의 개성구축, 차별화, 감성화를 위한 HOW, 
그리고 프리미엄 브랜드를 개발하고 브랜드를 확장화 가는 방법을 배우고 익힐 수 있는 과정입니다.</t>
  </si>
  <si>
    <t>1. 기업의 임직원
2. 브랜드의 마케팅 및 홍보업무를 담당하는 학습자 
3. 디자인 연구개발 및 상품개발 업무를 담당하는 학습자
3. 브랜드 개발과 프리미엄 브랜딩에 관심이 있는 학습자</t>
  </si>
  <si>
    <t xml:space="preserve">1. 브랜드의 의미와 가치에 대해 학습할 수 있다.
2. 브랜드 차별화와 개성구축을 이해하고 실천할 수 있다.
3. 프리미엄 브랜딩과 확장하는 노하우를 알고 실천할 수 있다.
</t>
  </si>
  <si>
    <t>1. 브랜드와 브랜드 윤리
2. 윤리적 소비자와 윤리적브랜드
3. 브랜드와 소비자 1
4. 브랜드와 소비자 2
5. 브랜드 아이덴티티
6. 브랜드 개성 구축
7. 브랜드 차별화
8. 브랜드 감성화
9. 브랜드 아우라
10. 아우라 스토리텔링
11. 아우라를 강화하는 호스피탈리티
12. 브랜드 가치평가
13. 프리미엄 브랜드와 체험경제 
14. 프리미엄 브랜딩
15. 브랜드 레버리징
16. 브랜드 확장</t>
  </si>
  <si>
    <t>조세현</t>
    <phoneticPr fontId="5" type="noConversion"/>
  </si>
  <si>
    <t>http://guest.thermp.co.kr:8080/ttest/global/01/01.htm</t>
  </si>
  <si>
    <t>B</t>
    <phoneticPr fontId="5" type="noConversion"/>
  </si>
  <si>
    <t>매장판매</t>
  </si>
  <si>
    <t>A부터 Z까지 매장관리의 모든것</t>
  </si>
  <si>
    <t>본 과정은 상품의 특성과 매장의 배치와 구조를 분석하여 나아가 상품의 판매 및 마케팅 전략을 수립하여 매장영업 및 경영까지 매장의 전반적인 스킬을 습득할 수 있다.</t>
  </si>
  <si>
    <t>판매직 종사자</t>
  </si>
  <si>
    <t>매장영업를 위한 주요 관리기법을 이해하고 적용할 수 있다
매장영업를 위한 주요 세일즈 스킬을 이해하고 적용할 수 있다.
매장 마케팅을 위한 주요 전략을 수립하고 실행할 수 있다.
매장 경영실적을 파악하고 분석할 수 있다.</t>
  </si>
  <si>
    <t>1. 1. 매장영업 이해 - 1) 세일즈의 이해
2. 1. 매장영업 이해 - 2) 정보시대와 매장판매
3. 2. 매장영업 기본 - 1) 자사 매장 특성 분석
4. 2. 매장영업 기본 - 2) 자사 상품 특성 분석
5. 2. 매장영업 기본 - 3) 상품 체험 개발 방법
6. 3. 매장영업 스킬 - 1) 매장 판매 사전 준비
7. 3. 매장영업 스킬 - 2) 고객 니즈 파악하기
8. 3. 매장영업 스킬 - 3) 상품 설명 방법
9. 3. 매장영업 스킬 - 4) 상품 판매 확정하기
10. 3. 매장영업 스킬 - 5) 성공하는 판매의 법칙
11. 4. 매장 마케팅 전략 - 1) 상품 및 재고 관리
12. 4. 매장 마케팅 전략 - 2) 가격정책 및 가격관리
13. 4. 매장 마케팅 전략 - 3) 고객관계관리 및 CRM
14. 4. 매장 마케팅 전략 - 4) 매장 프로모션
15. 4. 매장 마케팅 전략 - 5) 매장 디스플레이
16. 4. 매장 마케팅 전략 - 6) 신유통
17. 5. 인력 및 조직관리
18. 6. 영업 및 매출 관리
19. 7. 매장 경영 기획 - 1) 매장 경영 분석
20. 7. 매장 경영 기획 - 2) 상권 분석</t>
  </si>
  <si>
    <t>한종률</t>
    <phoneticPr fontId="5" type="noConversion"/>
  </si>
  <si>
    <t>http://guest.thermp.co.kr:8080/hrd_ct/az/01/01.html</t>
  </si>
  <si>
    <t>A</t>
    <phoneticPr fontId="5" type="noConversion"/>
  </si>
  <si>
    <t>10030201</t>
    <phoneticPr fontId="5" type="noConversion"/>
  </si>
  <si>
    <t>매장판매</t>
    <phoneticPr fontId="5" type="noConversion"/>
  </si>
  <si>
    <t>매장판매직 역량 강화 스킬업 (20차시)</t>
    <phoneticPr fontId="5" type="noConversion"/>
  </si>
  <si>
    <t xml:space="preserve">본 과정은 국가직무능력표준인 NCS를 기반으로 훈련 과정을 구성함으로써 현장에서 직무를 수행하기 위해 요구되는 지식, 기술, 태도 등이 모두 담겨 있다. 또한, 훈련생의 역량 진단을 통해 역량별 보충학습 자료를 제공함으로써 맞춤화된 교육이 가능합니다. 적합한 공간과 시설을 갖추고 매장방문 고객을 위하여 상품에 대한 이해를 바탕으로 상품판매 및 매장 운영 활동을 수행하는 업무에 종사하는 매장 판매직은 본 훈련을 통해 역량 강화 및 스킬 업을 이룰 수 있습니다.
</t>
    <phoneticPr fontId="5" type="noConversion"/>
  </si>
  <si>
    <t>판매직 종사사
판매 관련 업체 임직원</t>
    <phoneticPr fontId="5" type="noConversion"/>
  </si>
  <si>
    <t>1. 매장판매에서 고객 대응 원칙에 대해 이해하고 설명할 수 있다. 
2. 판매상담사의 이미지 관리가 판매에 미치는 중요성을 설명할 수 있다. 
3. 서비스가 판매 성공에 미치는 중요성을 설명할 수 있다. 
4. 고객에게 좋은 인상을 줄 수 있는 자세와 환영 인사, 접근 및 대기 시 태도를 익히고 현장에서 사용할 수 있다. 
5. 효과적인 고객 응대를 위한 서비스 화법에 대해 설명할 수 있다. 
6. 판매서비스상담에 있어 MOT가 갖는 중요성을 설명할 수 있다. 
7. 고객과 종업원의 상호작용을 이해하고 매장 문제해결 방법에 적용할 수 있다. 
8. 판매촉진활동 기획의 단계적 절차 전반에 대한 이해도를 높일 수 있다. 
9. 판매촉진활동 실행 프로그램 실시에 따른 장비의 적정 여부와 물품의 적절 여부를 평가할 수 있다.</t>
  </si>
  <si>
    <t>1. 매장의 커뮤니케이션
2. 첫인상의 중요성
3. 용모와 복장 갖추기(나만의 이미지메이킹)
4. 고객 만족 서비스
5. 고객만족 서비스의 3가지 원칙
6. 세련된 매너와 서비스 화법
7. 올바른 접객 매너
8. 전화 고객 응대하기(전화를 통한 고객 상담)
9. 고객 니즈 파악하기(고객 니즈 파악과 상품 추천)
10. 질문응대 기법과 마무리 화법
11. 매장고객 정보관리
12. 매장 판매교육
13. 판매촉진활동 기획하기(매장 판매촉진활동 계획 수립)
14. 판매촉진활동 기획하기(매장 판매촉진활동 실행 방법 기획)
15. 판매촉진활동 기획하기(매장 판매촉진활동 준비)
16. 판매촉진활동 실행하기(매장 판매촉진활동 실행)
17. 판매촉진활동 평가하기(매장 판매촉진활동 평가)
18. 디스플레이 관리 1
19. 디스플레이 관리 2
20. 디스플레이 관리 3</t>
    <phoneticPr fontId="5" type="noConversion"/>
  </si>
  <si>
    <t>김형준</t>
    <phoneticPr fontId="5" type="noConversion"/>
  </si>
  <si>
    <t>http://guest.thermp.co.kr:8080/hrd_ct/skillup_new/02/01.html</t>
  </si>
  <si>
    <t>무역</t>
    <phoneticPr fontId="5" type="noConversion"/>
  </si>
  <si>
    <t>무역계약과 무역서식 활용실무</t>
  </si>
  <si>
    <t>무역계약과 무역실무에 필요한 서식활용은 현업에서 매우 중요합니다. 본 과정은 수출입 기업의 사원, 주임, 대리급 실무자나 일반기업의 무역서류 작성 실무자, 그리고 무역창업을 준비하는 예비 무역가 등을 위한 과정으로, 기업 실무자들이 무역 서식 프로세스에 대한 기본업무를 배양하고, 무역계약의 내용 숙지와 무역서식과 내용을 숙지하고 실무적으로 이행할 수 있는 능력을 배양하는데 목적이 있습니다. 본 과정을 통해 인코텀즈 2010의 취지와 목적 그리고 복합운송 조건과 해상운송 조건에 대하여 학습함으로써 실무에 필요한 역량을 키울 수 있습니다.</t>
  </si>
  <si>
    <t>수출입 기업의 사원, 주임, 대리급 실무자
일반기업의 무역서류 작성 실무자
무역창업을 준비하는 예비 무역가</t>
  </si>
  <si>
    <t>수출입 기업 실무자들의 무역 서식 프로세스에 대한 기본업무를 배양한다.
무역계약의 내용을 숙지하고 계약의 중요성에 대하여 이해한다.
무역서식과 내용을 숙지하고 실무적으로 이행할 수 있는 능력을 배양한다.</t>
  </si>
  <si>
    <t>1. 무역계약의 성립과 무역계약서 작성 방법
2. 무역계약의 8대조건 1
3. 무역계약의 8대조건 2
4. 인코텀즈 2010
5. 대금결제 네고서류
6. 무역거래시 서류작성
7. 신용장 서류작성 및 내용파악
8. 신용장 네고시 각 서류 점검사항</t>
  </si>
  <si>
    <t>임종섭
중앙대 경영경제대학 강의전담교수</t>
  </si>
  <si>
    <t>http://www.e-kpc.or.kr/eduport/contents2/11207/guest.htm</t>
  </si>
  <si>
    <t>[무역전문가양성코스] 무역계약과 수출입통관</t>
  </si>
  <si>
    <t>수출입 기업의 사원, 주임, 대리급 실무자
일반기업의 해외영업/외자구매 담당자
무역창업을 준비하는 예비 무역가</t>
  </si>
  <si>
    <t>수출입 기업 실무자들의 무역 서식 프로세스에 대한 기본업무를 배양한다.
무역서식과 내용을 숙지하고 실무적으로 이행할 수 있는 능력을 배양한다.
수출입통관절차를 이해한다.
수입물품에 부과되는 관세의 계산방법과 징수방법을 이해한다.
납부한 관세의 환급방법을 이해한다.</t>
  </si>
  <si>
    <t>1. 무역계약의 성립과 무역계약서 작성 방법
2. 무역계약의 8대조건 1
3. 무역계약의 8대조건 2
4. 인코텀즈 2010
5. 대금결제 네고서류
6. 무역거래시 서류작성
7. 신용장 서류작성 및 내용파악
8. 신용장 네고시 각 서류 점검사항
9. 통관의 개념
10. 수출통관절차
11. 수입통관절차
12. 관세의 이해
13. 관세의 과세가격
14. 세율과 품목분류
15. 관세의 부과와 징수
16. 관세의 환급</t>
  </si>
  <si>
    <t>임종섭 - 중앙대학교 경영경제대학 강의전담교수
정대훈 - 선일관세사무소 대표관세사</t>
  </si>
  <si>
    <t>http://www.e-kpc.or.kr/eduport/contents2/11475/guest.htm</t>
  </si>
  <si>
    <t>보육</t>
    <phoneticPr fontId="5" type="noConversion"/>
  </si>
  <si>
    <t>영유아교사 법정교육</t>
    <phoneticPr fontId="5" type="noConversion"/>
  </si>
  <si>
    <t>모든 영유아를 지도하기 위해 교육기관에서 필요로 하는 법정교육에 관한 과정입니다.</t>
    <phoneticPr fontId="5" type="noConversion"/>
  </si>
  <si>
    <t>1. 어린이집 원장, 보육교사, 유치원교사 등 영유아 교육기관 재직 중인 교육 종사자</t>
    <phoneticPr fontId="5" type="noConversion"/>
  </si>
  <si>
    <t xml:space="preserve">1. 인성의 의미와 교사의 인성을 이해하여 영유아 보육에 대한 역량을 바탕으로 영유아를 올바르게 인성지도할 수 있다.
2. 영유아 발달에 따른 보육을 이해하고 영유아의 건강관리, 안전관리 등을 통해 생활전반 위험에 대처하고 관리할 수 있다.
3. 장애 영유아, 다문화 가정 등 취약계층 영유아에 대한 교육을 통해 영유아 보육 프로그램을 개발하여 시설 연간운영방안을 수립할 수 있다.​ </t>
    <phoneticPr fontId="5" type="noConversion"/>
  </si>
  <si>
    <t>01. 인성이란?
02. 교사의 인성교육
03. 영유아 인성 지도
04. 영유아 보육에 대한 이해
05. 보육실 놀이환경 구성
06. 영유아 발달의 이해
07. 영유아 발달에 따른 보육에 대한 이해
08. 영유아 부모 교육
09. 영유아 건강관리 실행
10. 영유아 안전관리 지도
11. 영유아 기본 생활지도
12. 영유아 식습관 지도
13. 약물의 오남용 예방교육
14. 실종·유괴 예방교육
15. 장애 영유아 보육 계획
16. 다문화 가정 교육
17. 취약 계층 영유아에 대한 교육
18. 영유아 보육 현장 연구
19. 영유아 보육 프로그램 개발하기
20. 시설 연간운영방안 수립</t>
    <phoneticPr fontId="5" type="noConversion"/>
  </si>
  <si>
    <t>황신해</t>
    <phoneticPr fontId="5" type="noConversion"/>
  </si>
  <si>
    <t>http://guest.thermp.co.kr:8080/ededu/infant/guest.html</t>
    <phoneticPr fontId="5" type="noConversion"/>
  </si>
  <si>
    <t>07030101</t>
    <phoneticPr fontId="5" type="noConversion"/>
  </si>
  <si>
    <t>영유아 교육기관 교사를 위한 일반직무교육</t>
  </si>
  <si>
    <t>영유아보육법 제23조(어린이집 원장의 보수교육), 제23조의2(보육교사의 보수교육)에 따라 어린이집 원장과 보육교사 대상자는 다음 각 호의 내용에 관하여 40시간 이상의 교육을 받아야 합니다. 다양한 사례 분석 및 팁을 통해 보육에 필요한 지식과 능력을 유지하고 개발 할 수 있는 과정입니다.</t>
  </si>
  <si>
    <t>어린이집 원장, 보육교사, 유치원 교사 등 영유아 교육기관에 재직 중인 교육 종사자</t>
  </si>
  <si>
    <t>아동학대의 법적 개념과 유형, 사례를 이해하여, 아동학대의 예방 및 발생 시 대응할 수 있다.
아동성폭력을 이해하여, 아동성폭력의 예방 및 발생 시 대응할 수 있다.
실종·유괴에 대응할 지침을 이해하여, 실종·유괴의 예방 및 발생 시 대응할 수 있다.
재난의 현황과 대처요령을 이해하여, 재난에 대비하고, 발생 시 대응할 수 있다.
응급처치 상황 별 응급처치 방법을 이해하여, 응급상황 발생 시 대응할 수 있다.
어린이집에서 발생할 수 있는 실내외 안전사고를 이해하여, 안전사고를 예방하고, 안전사고 발생 시 대응할 수 있다.
약물 오남용 및 영유아감염병 개념과 대처요려을 이해하여, 이를 예방할 수 있다.
교통사고 및 현장체험 시 발생할 수 있는 사고를 이해하여, 사고 예방 및 대응을 할 수 있다.
CCTV 사고 사례를 이해하여, 사고 예방 및 대응을 할 수 있다.
인성교육을 위한 영유아교사의 역할을 이해하고, 영유아를 위한 인성덕목을 설명할 수 있다. 
영유아기 인성교육의 방법을 설명할 수 있다.
청탁금지법을 이해하여 모든 영유아에게 평등한 교육을 실천할 수 있다.</t>
  </si>
  <si>
    <t>1. 아동학대 예방 및 신고의무자 교육
2. 아동성폭력 예방교육
3. 실종•유괴 예방교육 - 실종아동 이해 및 예방교육 실태
4. 실종•유괴 예방교육 - 실종 신고 및 대처방법
5. 재난대비안전교육 - 지진
6. 재난대비안전교육 - 화재, 태풍
7. 재난대비안전교육 - 강풍, 대설․한파, 폭염, 황사․미세먼지
8. 재난대비안전교육 - 소방시설 안전관리
9. 시설안전교육
10. 약물 오남용 예방교육
11. 영유아감염병 예방교육 
12. 교통안전교육 및 통학차량 동승자 교육
13. 현장체험학습 안전교육
14. 건강영양교육 
15. CCTV안전교육 
16. 어린이집 통학차량 동승자교육
17. 인성교육을 위한 교사의 역할 및 인성 덕목
18. 인성교육의 실제
19. 생활안전교육 - 전기, 전자, 가스
20. 생활안전교육 - 식품, 승강기, 미디어</t>
    <phoneticPr fontId="5" type="noConversion"/>
  </si>
  <si>
    <t>이경미</t>
    <phoneticPr fontId="5" type="noConversion"/>
  </si>
  <si>
    <t xml:space="preserve">http://guest.thermp.co.kr:8080/ps_infants/guest.html 
</t>
    <phoneticPr fontId="5" type="noConversion"/>
  </si>
  <si>
    <t>07030101</t>
  </si>
  <si>
    <t>핵심역량 증진을 위한 보육교사 메타교육</t>
  </si>
  <si>
    <t>본 과정은 모든 영유아 교육기관의 교직원이 기본업무 이해 및 교사로서 갖추어야 할 기본 지식을 익히고, 나아가 지속적인 훈련 과정을 통해 현장 적응 능력을 높이고자 필수적으로 요구되는 교육내용 중심으로 전달하고자 한다.</t>
  </si>
  <si>
    <t>보육교사, 유치원 교사 등 영유아 교육기관의 종사자 등</t>
  </si>
  <si>
    <t>교육 · 보육의 개념과 필요성에 대해 이해하고 미래사회 진단과 시대적 요구의 검토에 대해 이해한다.
교육패러다임의 변화에 대해 이해하고 현장에 반영할 수 있다.
영유아의 발달특성에 대해 이해하고 영역별 발달 내용에 대해 이해한다.
영유아 관찰의 다양한 방법에 대해 이해하고 영유아평가의 실제에 대해 이해한다.
영유아의 관찰기록에 대해 이해하고 교수전략에 대해 이해한다.
영유아간의 상호작용 유형에 대해 이해하고 영유아와의 적절한 상호작용에 대해 이해한다.
놀이의 필요성에 대한 최근 경향에 대해 이해하고 놀이지도와 놀이치료를 위한 교사의 역할을 알고 실천할 수 있다.
인성 및 인성교육의 개념에 대해 이해하고 인성교육의 방법에 대해 이해한다.
창의성 교육의 필요성에 대해 이해하고 창의성 발달과 교사의 역할에 대해 이해한다.
기본생활지도 및 유의사항에 대해 이해하고 교육유형에 대해 이해한다.
자기밖에 모르는 아이의 행동유형과 유형별 유아교육기관에서의 지도법에 대해 이해한다.
집단면담과 개별면담의 특성을 이해하고 활용할 수 있고 불만이 있는 부모와의 면담에 대해 이해하고 활용할 수 있다.
부모상담의 실제에 대한 학습을 통해 부모의 유형별 상담법을 알고 상황에 맞게 상담을 진행 할 수 있다.</t>
  </si>
  <si>
    <t xml:space="preserve">1. 1차시 보육의 이해 
2. 2차시 보육교사론 1 
3. 3차시 보육교사론 2 
4. 4차시 보육교사론 3 
5. 5차시 신생아 발달 
6. 6차시 0세의 발달 
7. 7차시 만1·2세 발달 
8. 8차시 만3·4세 발달 
9. 9차시 만5세 발달과 관찰의 실제 
10. 10차시 영유아 관찰과 평가의 실제 
11. 11차시 영아 관찰의 실제 
12. 12차시 만3·4세 관찰의 실제 
13. 13차시 영아와의 상호작용  
14. 14차시 유아와의 상호작용 
15. 15차시 상호작용의 촉진  
16. 16차시 자유선택 놀이에서의 상호작용 
17. 17차시 통합지표를 통해 본 영유아와 교사 간 상호작용 
18. 18차시 통합지표를 통해 본 영유아간 상호작용 시 교사의 역할 
19. 19차시 놀이의 발달 
20. 20차시 놀이지도 1 
21. 21차시 놀이지도 2 
22. 22차시 가정, 지역 그리고 숲과의 연계 
23. 23차시 놀이치료 1 
24. 24차시 놀이치료 2 
25. 25차시 문제행동 지도 
26. 26차시 4차 산업혁명시대의 인성 1 
27. 27차시 4차 산업혁명시대의 인성 2 
28. 28차시 4차 산업혁명시대의 창의성 1 
29. 29차시 4차 산업혁명시대의 창의성 2 
30. 30차시 4차 산업혁명시대의 창의성 3 
31. 31차시 바른 성장을 위한 기본생활 지도 
32. 32차시 편식하는 아이를 위한 지도 1 
33. 33차시 편식하는 아이를 위한 지도 2 
34. 34차시 과식하는 아이를 위한 지도 
35. 35차시 배변 훈련 아이를 위한 지도 
36. 36차시 수면거부 아이를 위한 지도 
37. 37차시 비사회적 행동지도 1 
38. 38차시 비사회적 행동지도 2 
39. 39차시 부모면담 1 
40. 40차시 부모면담 2 </t>
  </si>
  <si>
    <t>성본희/호반2차어린이집</t>
  </si>
  <si>
    <t>http://guest.thermp.co.kr:8080/u_edu/e4/guest.html</t>
    <phoneticPr fontId="5" type="noConversion"/>
  </si>
  <si>
    <t>보육</t>
  </si>
  <si>
    <t>사례로 풀어낸 영유아 문제행동지도 지침서</t>
    <phoneticPr fontId="5" type="noConversion"/>
  </si>
  <si>
    <t>영유아 문제행동의 범위와 특징을 알고, 영유아 개인의 특성을 고려하여 문제행동에 접근할 수 있는 과정이다._x000D_
문제행동 발견 시 적절하게 대처하는 방향에 대한 지도 전략을 보여준다.</t>
  </si>
  <si>
    <t>어린이집 보육교사</t>
  </si>
  <si>
    <t>다양한 사례를 통해 영유아 문제행동을 파악하고, 유아와 교사의 상호 신뢰를 바탕으로 문제행동을 해결할 수 있다._x000D_
학습을 통해 영유아 문제행동에 대한 예방과 반응 원리를 습득할 수 있다._x000D_
영유아 문제행동을 개선하고,영유아의 긍정적 변화에 영향을 줄 수 있도록 실제적 지도 전략을 제시한다.</t>
  </si>
  <si>
    <t>1. 문제행동이란 무엇일까요?
2. 영유아 문제행동 지도 방법
3. 기본생활 문제행동
4. 사례별 발달 지원하기: 식습관
5. 사례별 발달 지원하기:청결
6. 사례별 발달 지원하기: 휴식과 공동생활
7. 신체운동 발달 문제행동
8. 사례별 발달 지원하기:영아의 운동
9. 사례별 발달 지원하기: 유아의 운동
10. 사례별 발달 지원하기: 건강
11. 사회성 발달 문제행동
12. 사례별 발달 지원하기: 영아의 공격성/위축 단절
13. 사례별 발달 지원하기: 유아의 공격성
14. 사례별 발달 지원하기: 유아의 위축/단절
15. 사례별 발달 지원하기: 유아의 갈등 유발 행동
16. 영유아 정서문제행동 평가하기
17. 아직은 혼자가 불안해요
18. 나는 자꾸 화가 나요
19. 나는 능력이 없어요
20. 나는 두려워요
21. 나를 인정해주세요
22. 긍정적인 정서를 키워주는 인성 지도
23. 영유아 정서문제와 부모상담
24. 영유아 언어발달문제 평가하기
25. 나는 말을 잘 못해요
26. 나는 잘못된 말을 써요
27. 영유아 언어촉진을 위한 활동 계획하기
28. 영유아 언어촉진을 위한 언어활동 지도
29. 영유아의 인지발달문제행동 평가하기
30. 놀이와 활동이 나아지지 않아요</t>
    <phoneticPr fontId="5" type="noConversion"/>
  </si>
  <si>
    <t>4주</t>
    <phoneticPr fontId="5" type="noConversion"/>
  </si>
  <si>
    <t>김재희,이은경</t>
    <phoneticPr fontId="5" type="noConversion"/>
  </si>
  <si>
    <t>http://guest.thermp.co.kr:8080/infants/guest.html</t>
  </si>
  <si>
    <t>B</t>
  </si>
  <si>
    <t>보험모집</t>
    <phoneticPr fontId="5" type="noConversion"/>
  </si>
  <si>
    <t>쉽게 이해하고 바로 활용하는 보험영업 핵심전략 1 - 사업주를 위한 단체보험</t>
    <phoneticPr fontId="5" type="noConversion"/>
  </si>
  <si>
    <t>중소기업 사업주들은 회사를 이끌어 나가고, 사원들을 관리하며, 회사의 모든 일을 책임지고 운영하기 위하여 남다른 업무수행능력, 업무에 관련된 숙력된 지식, 진취적이고 현실적인 성향과, 지적추구, 성취에 대한 가치관을 갖고 연소득 1억정도를 벌고있는 평균 50대 남성인 경우가 많습니다. 이러한 사업주들의 속성을 이해하고, 소통하며, 기업형태에 따른 기업경영 프로세스에 맞추어 사업보장자산을 안내함으로서 성과를 낼 수 있습니다. 본 과정은 이러한 사업체의 구분과 구체적인 사업주의 니즈, 법인운용 플로우챠트, 사업주가 바라보는 보험에 대해서 알아보고 그에 맞는 맞춤형 보험을 제안하는 방법과 구체적인 사례를 통해 실제 영업에 도움을 주는 과정 입니다.</t>
  </si>
  <si>
    <t>보험모집인
법인 고객 담당자 
PB, FP, FC
금융권 방카슈랑스 담당자
기업내의 재무담당자 또는 회계담당자 또는 사업주</t>
  </si>
  <si>
    <t>중소기업 사업주의 속성을 이해하고 사업주가 바라보는 보험에 대해 이해한다. 
개인보장자산과 사업보장자산을 이해하고 사업체 각 구성원에 대한 사업주 니즈와 보험상품을 연계시킬 수 있다. 
기업에 꼭 필요한 산재보험, 단체보험, 근재보험, 퇴직연금에 대한 차이와 각각의 세부적 내용을 알고 설명할 수 있다. 
단체보험 판매를 위한 판매프로세스와 실전 화법을 익힐수있다. 
CEO플랜의 개념과 절차, 계약구조를 이해하고 사업주에게 설명할 수 있다. 
CEO플랜에 적합한 상품을 알고 사업주에게 컨설팅 해 줄 수 있다. 
기업 경영에 필요한 다양한 지식을 습득하고 사업주에게 컨설팅 해 줄 수 있다.</t>
  </si>
  <si>
    <t>1. 사업주와 법인영업
2. 사업보장자산의 이해
3. 사업보장의 기본은 단체보험
4. 사업보장을 위한 기업리스크의 산출
5. 단체보험의 세무처리
6. 단체보험의 저축기능
7. 단체보험의 비재무적 가치
8. 근로자사고와 배상
9. 산업재해보상보험
10. 근재보험
11. 퇴직연금
12. 단체보험의 가입효과
13. 단체보험 약관으로 설명하기 1
14. 단체보험 약관으로 설명하기 2
15. 단체보험 리모델링
16. 단체보험의 거절처리 화법
17. 단체보험 Q&amp;A
18. 단체보험 제안기법
19. 단체보험 판매프로세스 별 준비사항 1
20. 단체보험 판매프로세스 별 준비사항 2</t>
    <phoneticPr fontId="5" type="noConversion"/>
  </si>
  <si>
    <t>양정호/교보생명</t>
  </si>
  <si>
    <t>http://guest.thermp.co.kr:8080/hrd_ct/insurance_group/01/01.html</t>
  </si>
  <si>
    <t>03010103</t>
  </si>
  <si>
    <t>쉽게 이해하고 바로 활용하는 보험영업 핵심전략 2 - CEO플랜과 사업보장자산</t>
    <phoneticPr fontId="5" type="noConversion"/>
  </si>
  <si>
    <t>1. CEO플랜의 개념과 절차
2. CEO의 니즈와 유망기업 발굴
3. CEO플랜 초기판매컨셉 1
4. CEO플랜 초기판매컨셉 2
5. CEO플랜 판매상품의 변화
6. CEO플랜의 컨셉세일즈
7. CEO플랜 핵심키워드 사업보장자산
8. CEO플랜 핵심키워드 비상장주식가치평가
9. CEO플랜 핵심키워드 CEO급여플랜
10. CEO플랜 핵심키워드 CEO퇴직플랜
11. CEO플랜 핵심키워드 CEO배당플랜
12. CEO플랜 핵심키워드 가업승계
13. CEO플랜 핵심키워드 가지급금
14. CEO플랜 핵심키워드 명의신탁주식
15. CEO플랜 핵심키워드 유상감자
16. CEO플랜 핵심키워드 인사노무
17. CEO플랜 핵심키워드 법인전환
18. CEO플랜을 위한 기업재무제표 읽기 1
19. CEO플랜을 위한 기업재무제표 읽기 2
20. CEO플랜을 위한 재무제표 확인사항</t>
    <phoneticPr fontId="5" type="noConversion"/>
  </si>
  <si>
    <t>http://guest.thermp.co.kr:8080/hrd_ct/insurance_ceo/01/01.html</t>
  </si>
  <si>
    <t>쉽게 이해하고 바로 활용하는 사업주보험영업 핵심전략</t>
    <phoneticPr fontId="5" type="noConversion"/>
  </si>
  <si>
    <t>1. 사업주와 법인영업
2. 사업보장자산의 이해
3. 사업보장의 기본은 단체보험
4. 사업보장을 위한 기업리스크의 산출
5. 단체보험의 세무처리
6. 단체보험의 저축기능
7. 단체보험의 비재무적 가치
8. 근로자사고와 배상
9. 산업재해보상보험
10. 근재보험
11. 퇴직연금
12. 단체보험의 가입효과
13. 단체보험 약관으로 설명하기 1
14. 단체보험 약관으로 설명하기 2
15. 단체보험 리모델링
16. 단체보험의 거절처리 화법
17. 단체보험 Q&amp;A
18. 단체보험 제안기법
19. 단체보험 판매프로세스 별 준비사항 1
20. 단체보험 판매프로세스 별 준비사항 2
21. CEO플랜의 개념과 절차
22. CEO의 니즈와 유망기업 발굴
23. CEO플랜 초기판매컨셉 1
24. CEO플랜 초기판매컨셉 2
25. CEO플랜 판매상품의 변화
26. CEO플랜의 컨셉세일즈
27. CEO플랜 핵심키워드 사업보장자산
28. CEO플랜 핵심키워드 비상장주식가치평가
29. CEO플랜 핵심키워드 CEO급여플랜
30. CEO플랜 핵심키워드 CEO퇴직플랜
31. CEO플랜 핵심키워드 CEO배당플랜
32. CEO플랜 핵심키워드 가업승계
33. CEO플랜 핵심키워드 가지급금
34. CEO플랜 핵심키워드 명의신탁주식
35. CEO플랜 핵심키워드 유상감자
36. CEO플랜 핵심키워드 인사노무
37. CEO플랜 핵심키워드 법인전환
38. CEO플랜을 위한 기업재무제표 읽기 1
39. CEO플랜을 위한 기업재무제표 읽기 2
40. CEO플랜을 위한 재무제표 확인사항</t>
  </si>
  <si>
    <t>http://guest.thermp.co.kr:8080/hrd_ct/insurance_mk/guest.html</t>
  </si>
  <si>
    <t>03010103</t>
    <phoneticPr fontId="5" type="noConversion"/>
  </si>
  <si>
    <t>부동산</t>
    <phoneticPr fontId="5" type="noConversion"/>
  </si>
  <si>
    <t>안정적인 기업부동산 자산관리 기법</t>
  </si>
  <si>
    <t xml:space="preserve">급변하는 기업환경과 부동산환경 변화 속에서 기업부동산 비용을 최소화시키고, 시스템적으로 자산을 관리하기 위한 인수, 관리, 매각의 전 과정을 처리할 수 있는 실무능력을 배양할 수 있습니다. </t>
  </si>
  <si>
    <t>1. 총무, 부동산, 관재 담당자 및 실무자
2. 용지, 주택영업, 경영기획, 신규사업 관련 부서 관리자 및 실무자
3. 금융기관의 신탁, 여신, 부동산 금융 담당관리자 및 실무자
4. 임대사업자, 관리대행업자, 자산관리 관련부서 관리자 및 실무자</t>
  </si>
  <si>
    <t xml:space="preserve">1. 기업부동산 임대 및 마케팅 수행전략을 수립할 수 있다. 
2. 기업부동산 임대를 위한 부동산 권리분석과 임대차 관련 법률을 이해할 수 있다. 
3. 기업부동산 취득 및 매각을 위한 고려사항과 자산관리 방법을 이해할 수 있다. 
4. 기업부동산 인수, 보유, 매각과 관련된 세무관리 방법을 이해할 수 있다. </t>
  </si>
  <si>
    <t>1. 상업용 부동산 시장 개요
2. 자산관리 개요
3. 오피스 빌딩의 임차인 유치전략
4. 빌딩편의시설 전략 및 임차인 유치 성공사례 분석
5. 민법에 의한 임대차
6. 특별법에 의한 임대차(주택임대차보호법, 상가건물 임대차보호법)
7. 권리분석의 우선순위와 배당계산
8. 소멸기준권리와 권리분석 실습
9. 부동산 자산 총무관리 기초개념
10. 부동산 자산 매매 시 총무 점검사항
11. 부동산등기부 총무분석 및 쟁점
12. 부동산 자산 총무쟁점 등기
13. 전세권 관리 및 분쟁사례
14. 임대차(민법) 및 총무분쟁사례
15. 상가건물 임대차보호법 및 총무분쟁사례
16. 주택임대차보호법 및 총무분쟁사례
17. 기업부동산 취득활동과 관련된 부동산조세(1) : 취득세
18. 기업부동산 취득활동과 관련된 부동산조세(2) : 등록면허세, 부가가치세
19. 기업부동산 보유활동과 관련된 부동산조세 : 재산세, 종합부동산세
20. 기업부동산 운용활동과 관련된 부동산법인세 및 부가가치세</t>
  </si>
  <si>
    <t>이중연(비즈경영정보연구소 소장)</t>
  </si>
  <si>
    <t>http://guest.thermp.co.kr:8080/html5/kpcice/23/guest.html</t>
  </si>
  <si>
    <t xml:space="preserve">10020203 : 부동산자산관리 </t>
  </si>
  <si>
    <t>기업부동산 자산관리 실무</t>
  </si>
  <si>
    <t>이한국, 노종천, 이중연, 김윤석</t>
  </si>
  <si>
    <t>도시정비법 및 건축법·주택법 해설</t>
  </si>
  <si>
    <t>부동산개발 사업의 기본이 되는 부동산공법의 기본 흐름과 어려운 용어들을 정리하여 개발사업의 든든한 기초가 될 수 있도록 구성하였으며, 공법을 기본 바탕으로 도시정비법 및 건축법, 주택법과 관련된 이론과 법률 내용을 파악하여 성공적으로 부동산 개발사업과 국내 부동산 및 건설산업의 경쟁력을 높일 수 있도록 구성하였습니다.</t>
  </si>
  <si>
    <t>1. 부동산 관재, 개발사업 관련 담당자 또는 실무자
2. 용지, 주택영업, 경영기획 실무자
3. 금융기관의 부동산개발 관련 담당자 또는 실무자
4. 재개발, 재건축 관련 담당자 또는 실무자</t>
  </si>
  <si>
    <t>1. 부동산공법의 구성체계를 파악하여 부동산개발 사업에 활용할 수 있다.
2. 도시 및 주거환경정비법의 내용을 파악하여 개발사업 시 도시의 기능을 회복하고 건축물 개량에 필요한 사항을 확인할 수 있다.
3. 건축법, 주택법의 이론과 사례를 분석하여 부동산개발 사업에 활용할 수 있다.</t>
  </si>
  <si>
    <t>1. 도시 및 주거환경정비법 총설
2. 기본계획의 수립 및 정비구역의 지정
3. 정비구역의 해제 및 행위제한
4. 정비사업의 시행
5. 조합의 설립
6. 사업시행계획 및 정비사업의 시행을 위한 조치
7. 관리처분계획 및 공사완료에 따른 조치 
8. 건축법 총설
9. 대수선, 건축법 적용의 특례 및 주요개념
10. 건축물의 건축허가
11. 건축물의 건축허가 제한 및 용도변경
12. 건축물의 사용승인, 대지, 공개공지, 도로
13. 건축선, 건축물의 구조 및 재료
14. 건축협정, 건축법 보칙 및 벌칙
15. 주택법 총설
16. 주택의 건설
17. 사업계획의 승인, 주택의 감리 및 사용검사
18. 주택의 공급
19. 주택의 전매행위 제한 및 리모델링
20. 리모델링 기본계획, 주택법 보칙 및 벌칙</t>
  </si>
  <si>
    <t>박종철(골든리얼티 부동산연구소 대표)</t>
  </si>
  <si>
    <t>http://guest.thermp.co.kr:8080/html5/kpcice/22/guest.html</t>
  </si>
  <si>
    <t>10020101 : 부동산개발</t>
  </si>
  <si>
    <t>설춘환의 성공하는 부동산 경매 · 공매 투자 실무</t>
  </si>
  <si>
    <t xml:space="preserve">채권회수의 한 방법인 부동산 강제집행(경·공매)에 대한 전반적인 추진절차를 파악하고 물건에 대한 분석을 통해 문제점을 발견하여 그 해결방안을 연구하고 객관적인 평가 및 분석하는 능력을  배양할 수 있습니다. </t>
  </si>
  <si>
    <t>1. 총무, 부동산, 관재 담당자 및 실무자
2. 용지, 주택영업, 경영기획, 신규사업 관련 부서 관리자 및 실무자
3. 금융기관의 신탁, 여신, 부동산 금융 담당관리자 및 실무자
4. 전문부동산 경매컨설턴트 희망자</t>
  </si>
  <si>
    <t>1. 부동산 경매 및 공매 과정을 이해하고 다양한 사례를 통하여 실무에 적용할 수 있다.
2. 물건 현장답사 및 입찰장 체험을 통하여 실전에서 스스로 물건분석과 경매입찰을 할 수 있다.
3. 경매의 핵심인 부동산 권리분석과 임대차 관련 법률을 이해할 수 있다.
4. 인도명령, 강제집행 절차를 통하여 낙찰 받은 물건을 인도받을 수 있다.</t>
  </si>
  <si>
    <t>1. 실전으로 배우는 경매입찰체험 : 여기가 입찰장이다!
2. 꼭 알아야 하는 경매용어 20개(1)
3. 꼭 알아야 하는 경매용어 20개(2)
4. 경매접근방법 개괄
5. 입찰장 가기 전 후 체크사항, 입찰표 작성, 제출 및 개찰
6. 경매절차(1) : 경매신청 - 배당요구종기일 
7. 경매절차(2) : 매각기일 - 배당기일
8. 주택임대차보호법(1) : 대항력과 우선변제권
9. 주택임대차보호법(2) : 소액임차인과 임차권등기명령
10. 상가건물 임대차보호법
11. 권리분석(1) : 말소기준권리, 소멸주의, 인수주의, 잉여주의
12. 권리분석(2) : 선순위임차인, 선순위전세권, 유치권
13. 권리분석(3) : 지분경매, 법정지상권, 대지권미등기, 토지별도등기
14. 배당절차와 배당연습
15. 인도명령과 강제집행
16. 공매 용어 및 공매절차
17. 경매물건분석 현장답사 : 경매부동산 현장 체크리스트!</t>
  </si>
  <si>
    <t>설춘환(알앤아이컨설팅 대표)</t>
  </si>
  <si>
    <t>http://guest.thermp.co.kr:8080/html5/kpcice/20/guest.html</t>
  </si>
  <si>
    <t xml:space="preserve">10020103 : 부동산경·공매 </t>
  </si>
  <si>
    <t>부동산 경매 · 공매 투자 실무</t>
  </si>
  <si>
    <t>설춘환</t>
  </si>
  <si>
    <t>부동산 경매와 권리분석</t>
  </si>
  <si>
    <t>본 과정은 부동산 · 관재 · 개발사업 담당자, 각 금융기관의 신탁 · 여신 · 부동산 금융담당자, 부동산 디벨로퍼와 일반투자자들에게, 최근 각광받고 있는 부동산 경매에 대한 기본적인 개념을 이해하고, 실무에 활용할 수 있도록 기획된 과정입니다. 부동산 경매의 분류와 경매진행 절차를 알고, 권리분석 및 주택임대차보호법과 상가임대차보호법에 대한 이해를 높이며 결과적으로 실전 경매 시 적용할 수 있도록 기획되었습니다.</t>
  </si>
  <si>
    <t>1. 부동산 관재, 개발사업 담당자 및 실무자
2. 금융기관의 담당 관리자 및 실무자
3. 용지, 주택영업, 경영기획 실무자
4. 신규사업 부서 관리자 및 실무자</t>
  </si>
  <si>
    <t xml:space="preserve">1. 부동산 경매의 개념과 절차에 대해 이해할 수 있다. 
2. 주택임대차보호법과 상가건물임대차보호법에 대해 이해할 수 있다. 
3. 부동산 권리분석에 대해 이해할 수 있다. 
4. 가압류, 가처분, 가등기, 유치권과 법정지상권, 지분경매에 대해 이해할 수 있다. 
5. 경매와 공매를 비교하고, 인도명령과 명도소송을 이해할 수 있다. 
6. 강제집행 절차를 이해하고, 배당과 배당기일을 이해할 수 있다. 
7. 사이트를 활용하여 경매정보를 찾고, 실전 사례를 통해 권리분석 요령을 파악할 수 있다. </t>
  </si>
  <si>
    <t>1. 부동산 경매의 개념 및 용어 정리
2. 입찰표 작성 및 제출방법과 입찰장 체크사항
3. 부동산 경매 절차(1)
4. 부동산경매절차(2)
5. 주택임대차보호법
6. 상가건물임대차보호법
7. 권리분석(1)
8. 권리분석(2)
9. 가압류, 가처분, 가등기
10. 유치권과 법정지상권, 지분경매
11. 경매와 공매
12. 인도명령과 명도소송
13. 점유이전금지가처분과 명도 강제집행절차
14. 배당과 배당기일
15. 사이트를 활용하여 경매정보 찾는 요령
16. 실전 사례를 통한 권리분석 요령</t>
  </si>
  <si>
    <t>http://guest.thermp.co.kr:8080/html5/kpcice/19/guest.html</t>
  </si>
  <si>
    <t xml:space="preserve">설춘환  </t>
  </si>
  <si>
    <t>부동산 거래의 핵심, 부동산 권리분석</t>
  </si>
  <si>
    <t xml:space="preserve">부동산거래 관련 물권법 · 채권법의 심도 있는 이해를 바탕으로 각 권리간의 우선순위, 다양한 권리가 상충할 때 배당계산 등을 통하여 부동산 거래 시 나타날 수 있는 위험요소를 줄이고 수익을 보장하는 물건에 투자할 수 있는 안목을 가질 수 있습니다.
</t>
  </si>
  <si>
    <t>1. 총무, 부동산, 관재 담당자 및 실무자
2. 용지, 주택영업, 경영기획, 신규사업 관련 부서 관리자 및 실무 담당자
3. 금융기관의 신탁, 여신, 부동산 금융 담당관리자 및 실무자
4. 전문부동산 경매컨설턴트 희망자</t>
  </si>
  <si>
    <t>1. 권리분석의 기초를 이루는 물권법과 채권법 이론에 대하여 이해할 수 있다.
2. 여러 권리가 상충할 때 배당 금액을 계산하는 요령을 다양한 예제를 통하여 이해할 수 있다. 
3. 임대차보호법을 통하여 임차인이 행사할 수 있는 권리를 파악할 수 있다.
4. 경매 시 유의해야 할 물건의 권리분석 사례를 통해 고수익을 기대할 수 있다.</t>
  </si>
  <si>
    <t>1. 부동산 권리분석의 의의 및 필요성 
2. 부동산 권리분석을 위한 정보의 수집·분석 및 경매절차
3. 물권의 의의, 성질, 종류
4. 물권변동의 법리
5. 용익물권 : 지상권, 지역권, 전세권
6. 담보물권 : 유치권, 저당권
7. 상린권 
8. 책임재산의 보전과 대위변제
9. 주택임대차보호법의 적용범위 및 대항력 
10. 주택임대차보호법의 우선변제권 
11. 주택임대차보호법의 임차권등기명령 및 상가건물 임대차보호법
12. 경매배당(1) : 배당의 의의 및 순위
13. 경매배당(2) : 배당계산 연습 
14. 소멸기준권리
15. 권리분석 연습
16. 경매 매수사례</t>
  </si>
  <si>
    <t>노종천(협성대학교 도시행정학과 교수)</t>
  </si>
  <si>
    <t>http://guest.thermp.co.kr:8080/html5/kpcice/18/guest.html</t>
  </si>
  <si>
    <t>부동산 권리분석 실무</t>
  </si>
  <si>
    <t>노종천</t>
  </si>
  <si>
    <t>부동산 개발사업 인허가 실무</t>
  </si>
  <si>
    <t>부동산 개발사업을 위한 체계적인 인허가 관련 법률 및 추진절차와 시설별 인허가 사례를 분석하여 부동산 개발사업을 원활히 수행할 수 있도록 하였습니다. 부동산 개발사업 진행 시 인허가와 관련한 전반적인 절차와 흐름을 파악함으로써 실무에의 활용도를 극대화하고, 성공적인 부동산 개발사업을 도모할 수 있습니다.</t>
  </si>
  <si>
    <t>1. 부동산 개발사업 관련 담당자 또는 실무자
2. 재개발, 재건축 관련 담당자 또는 실무자
3. 금융기관의 부동산개발 관련 담당자 또는 실무자</t>
  </si>
  <si>
    <t xml:space="preserve">1. 부동산 개발사업에 필요한 인허가 관련 법률을 설명할 수 있다.
2. 부동산 개발사업 인허가 절차 및 방법을 설명할 수 있다. 
3. 부동산 개발사업 인허가 사례를 파악하여 실무에 적용할 수 있다. </t>
  </si>
  <si>
    <t>1. 인허가 관련 부동산 공법의 체계
2. 국토계획법의 특성과 도시계획      
3. 광역계획권의 지정과 광역도시계획의 수립
4. 도시·군기본계획의 수립 및 정비(타당성 검토) 
5. 도시·군관리계획의 수립기준 및 입안 
6. 도시·군관리계획의 결정 및 변경        
7. 용도지역의 지정과 행위 제한
8. 용도지구 및 용도구역의 지정과 행위 제한    
9. 기존건축물에 대한 특례 및 용도지역에서 건축제한 예외 등
10. 지구단위계획구역 지정
11. 지구단위계획의 내용과 구역지정효과 및 실효
12. 도시·군계획 시설의 결정 및 설치·관리
13. 도시·군계획 시설사업의 시행
14. 장기 미집행 도시·군계획 시설부지의 관리조치
15. 개발행위허가대상과 허가절차 및 허가기준
16. 개발행위허가 제한 · 허가효과와 준공검사 및 공공시설 귀속
17. 개발행위에 따른 기반시설의 설치(기반시설연동제)
18. 도시개발사업의 인허가 개관 및 추진절차
19. 도시개발구역의 지정 및 도시개발 계획
20. 도시개발사업의 시행
21. 도시정비사업의 인허가 개관 및 추진절차
22. 정비계획의 수립 및 안전진단
23. 조합설립추진위원회와 조합의 설립
24. 도시정비사업의 사업시행인가
25. 관리처분계획 인가와 정비사업의 완료
26. 건축허가 개관 및 건축법의 적용범위
27. 건축허가와 시공·감리 및 사용승인
28. 대지 및 도로와 지역·지구안에서의 건축 및 기타 제한
29. 주택의 분류 및 주택건설 사업주체
30. 주택건설 사업시행을 위한 준비행위 및 사업계획승인
31. 주택의 공급 및 공급 질서 교란금지</t>
  </si>
  <si>
    <t>고산화(글로벌컨설팅 대표)</t>
  </si>
  <si>
    <t>http://guest.thermp.co.kr:8080/html5/kpcice/17/guest.html</t>
  </si>
  <si>
    <t>부동산 투자 정보론</t>
  </si>
  <si>
    <t>부동산 투자정보의 조사, 관리, 활용의 모든 것
정보의 결실이 뚜렷한 분야 중 하나는 바로 '부동산 투자'입니다. 투자 정보를 어떻게 관리하느냐에 따라 수익을 얻고 리스크를 관리할 수 있습니다.본 과정은 부동산 투자의 효율적인 의사결정을 위한 정보 탐색부터 활용 방법을 파악하여 부동산 투자정보의 개념과 중요성, 조사방법과 해석 및 실제 실무에 적용하는 방법까지 살펴볼 수 있습니다. 이를 통해 부동산 투자를 위한 광범위한 정보의 활용 방법을 알 수 있고, 부동산 환경의 다양한 변화 속에서 부동산 투자정보를 활용한 비즈니스 기회를 선별하고 관리하는 방법을 습득할 수 있습니다.</t>
  </si>
  <si>
    <t>1. 부동산 개발사업 담당자 및 실무자
2. 금융기관의 부동산 금융 담당 관리자 및 실무자</t>
  </si>
  <si>
    <t>1. 부동산 투자정보를 조사하는 방법을 습득할 수 있다.
2. 부동산 투자 위험을 관리하기 위한 정보 이해와 해석을 위한 기술을 습득할 수 있다.
3. 부동산 투자정보에 대한 이해를 바탕으로 비즈니스 기회 확보를 위한 역량과 기술을 숙지할 수 있다.</t>
  </si>
  <si>
    <t xml:space="preserve">1. 부동산 투자정보의 개념 
2. 부동산 정보의 활용 
3. 부동산 단계별 투자정보 
4. 투자목적에 따른 투자자의 유형 
5. 부동산 투자대상의 종류와 특징 
6. 부동산 투자대상의 분석방법과 필요 정보 
7. 상업용 부동산의 거시적 시장환경과 투자정보
8. 주거용 부동산의 거시적 시장환경과 투자정보
9. 지역정보 
10. 상관분석의 이해
11. 상권정보
12. 부동산 공적정보의 이해 
13. 부동산 공적정보의 조사방법
14. 부동산의 물리적 현황 정보 
15. 부동산 공간 정보의 해석
16. 부동산의 사용 정보와 조사방법
17. 부동산의 수입정보와 임대방식의 이해 
18. 부동산 운영에 따른 가치의 변화 
19. 부동산의 물리적 위험관리 정보 
20. 부동산 주요 설비별 관련 정보 
21. 부동산의 법률적 위험관리 정보 
22. 부동산의 가격산정을 위한 정보 
23. 수익에 의한 부동산 가치 산정방법 및 필요정보 
24. 부동산 투자정보 관리와 평가 
25. 부동산 차별화를 위한 정보의 활용 
26. 부동산 투자의사결정을 위한 정보의 활용 </t>
  </si>
  <si>
    <t>정호진(빌딩경영플래너 대표이사)</t>
  </si>
  <si>
    <t>http://guest.thermp.co.kr:8080/html5/kpcice/08/guest.html</t>
  </si>
  <si>
    <t>10020302 : 부동산정보제공</t>
  </si>
  <si>
    <t>전 사원이 알아야할 빅데이터</t>
  </si>
  <si>
    <t>빅데이터 역할과 임무를 수행하는데 필요한 빅데이터의 3가지 특성인 규모 (Volume), 다양성 (Variety), 속도(Velocity)를 통해 접하게 되는 정보 활용 능력을 통하여 통찰력, 지식, 추진력을 갖출 수 있는 능력과 새로운 가치 창출 업무에 익숙해지도록 적극적인 정보 활용과 관련 예시 및 아이디어들을 가지고 빅데이터 운영을 할 수 있는 능력을 갖춘 빅데이터 과정입니다.</t>
    <phoneticPr fontId="5" type="noConversion"/>
  </si>
  <si>
    <t>빅데이터에 관심이 있는 모든 사원 
빅데이터 업무에 활용하려는 IT 업무 종사자 
빅데이터를 실무에 활용하고자 하는 모든 임직원</t>
    <phoneticPr fontId="5" type="noConversion"/>
  </si>
  <si>
    <t xml:space="preserve">빅데이터 수집방법과 저장소에 대해 이해한다.
R의 데이터형을 이해하고 사용한다.
빅데이터 프로젝트 기획과 방법론을 이해한다.
</t>
  </si>
  <si>
    <t>1. 빅데이터의 개념
2. 빅데이터의 수집
3. 빅데이터 저장소
4. 빅데이터 분석 도구 R (1)
5. 빅데이터 분석 도구 R (2)
6. 빅데이터 분석 도구 R (3)
7. 데이터 통계 분석 (1)
8. 데이터 통계 분석 (2)
9. 데이터 마이닝
10. 정형 데이터 마이닝
11. 비정형 데이터 마이닝
12. 데이터 시각화
13. 데이터 시각화 도구
14. 빅데이터 프로젝트 기획과 관리
15. 빅데이터 적용 사례</t>
  </si>
  <si>
    <t>한병준</t>
  </si>
  <si>
    <t>http://guest.thermp.co.kr:8080/kcyber/guest.html</t>
  </si>
  <si>
    <t>20010105</t>
    <phoneticPr fontId="5" type="noConversion"/>
  </si>
  <si>
    <t>생산</t>
    <phoneticPr fontId="5" type="noConversion"/>
  </si>
  <si>
    <t>린(LEAN) 생산시스템 구축과 제조현장 낭비분석</t>
  </si>
  <si>
    <t>기업에서 생산혁신, 생산관리 또는 생산기획 담당자 및 현장 실무자로 일하는 분이라면 누구나 생산방식에 대한 배경지식을 가지고 있어야 합니다. 본 과정을 통해 신 생산방식으로서의 린(Lean) 생산의 이해와 흐름화 생산, 평준화 생산 및 라인밸런스 등을 통한 가치흐름의 개선방법을 익힙니다. 또한, 생산시스템의 투입요소인 3M(설비, 자재, 인적)의 구조와 Lossgkdahrdmf 이해하고, 지표화하는 방법을 익히며, Loss 항목별 개선방안을 습득합니다. 본 과정을 통해 생산방식(System)의 최적화와 지속적인 개선활동의 시스템 구축을 위한 현장혁신의 올바른 방향을 추구할 수 있습니다.</t>
  </si>
  <si>
    <t>생산혁신/생산관리/생산기획 담당자 및 현장 실무자로서 생산방식에 대한 배경지식을 쌓고자 하는 모든 분.</t>
  </si>
  <si>
    <t>신 생산방식으로서 린(Lean) 생산의 기본개념, VSM(Value Stream Mapping) 작성, 추구방향 및 추진절차를 습득하여 생산방식의 최적화에 활용하도록 한다.
생산방식의 투입요소인 3M(설비, 자재, 인적)의 지표화를 통해 효율을 분석하고, 낭비요소를 적출하여 개선 할 수 있는 능력을 배양한다. 
생산방식(System)의 최적화와 지속적인 개선활동의 시스템 구축을 위한 현장혁신의 올바른 방향을 추구할 수 있도록 한다.</t>
  </si>
  <si>
    <t>1. 신 생산방식의 이해
2. 흐름생산/평준화생산
3. 라인밸런스(LOB) 
4. VSM의 작성절차/설계방향
5. 낭비의 이해와 분석
6. 설비Loss 분석
7. 자재Loss 분석
8. 최적 린(Lean)생산 사례</t>
  </si>
  <si>
    <t>김진
밸류웍스컨설팅 대표</t>
  </si>
  <si>
    <t>http://www.e-kpc.or.kr/eduport/contents2/11210/guest.htm</t>
  </si>
  <si>
    <t>02040103</t>
  </si>
  <si>
    <t>전략적 생산시스템의 최적설계 및 개선 노하우</t>
  </si>
  <si>
    <t>빠르게 변화하고 있는 기업환경에 단기적으로 적응하게 위해서는 올바른 비전과 방향을 세우고 이를 실행하기 위한 생산관리전략을 수립하는 것이 매우 중요하다. 본 과정에서는 제품기획에서부터 생산시스템의 Layout배치에 이르기까지 시스템 설계 프로세스에 대한 전반적인 이해를 도모하고, 생산시스템 전반에 대한 원가혁신 및 제조혁신을 효과적으로 수립할 수 있는 방법을 모색하는 것을 중심으로 내용을 구성하였다.</t>
  </si>
  <si>
    <t>생산관리ㆍ생산기획ㆍ생산, 제조부문 담당 실무자 
생산기술ㆍ공정관리 부문 담당실무자 
생산시스템의 설계 및 개선을 위한 지식을 쌓고자 하는 제조혁신 담당자</t>
  </si>
  <si>
    <t>생산시스템의 설계 및 분석ㆍ개선에 대한 핵심적인 내용을 다룬다.
제품기획에서부터 생산시스템의 Layout배치에 이르기까지 각 단계에서 고려해야 할 실무적인 내용을 습득한다.
-생산시스템 전반에 대한 원가혁신 및 제조혁신을 효과적으로 수립할 수 있는 방법을 모색한다.</t>
  </si>
  <si>
    <t>1. 고객만족 제품 설계 및 혁신전략
2. 최적 라인 설계 및 분석·개선
3. 생산성향상을 위한 공정 설계 및 분석·개선
4. 작업효율 향상을 위한 작업 설계 및 분석·개선
5. 현장낭비개선을 위한 동작 설계 및 분석·개선
6. 자재취급합리화를 위한 공장물류 설계 및 분석·개선
7. 경쟁력 제고를 위한 최적 Layout 설계
8. 기업이익 향상을 위한 전략적 코스트 다운</t>
  </si>
  <si>
    <t>정병목
한국생산성본부 생산품질경영 지도위원</t>
  </si>
  <si>
    <t>http://www.e-kpc.or.kr/eduport/contents2/10876/guest.htm</t>
  </si>
  <si>
    <t>불량제로 실천! 현장개선 프로세스 핵심 노하우</t>
  </si>
  <si>
    <t>생산현장에서 공정불량이나 제품품질에 대한 이상이 발생하게 되면, 기업에는 큰 악영향을 끼치게 됩니다. 현장직장, 반장, 계장, 품질관리 및 품질개선담당 그리고 생산관리담담당자들을 위한 과정입니다. 본 과정에서는 불량제로 실천을 위한 실무에 맞게 개념 정립 및 도입 방법을 이해합니다. 불량제로를 달성하기 위한 추진스텝과 실무적용을 위한 사례와 예시를 통하여 현장 실무적용 능력을 배양할 수 있는 프로세스를 이해하고 이를 도입해봄으로써 현장에 필요한 역량을 키웁니다.</t>
  </si>
  <si>
    <t>현장직장, 반장, 계장, 품질관리 및 품질개선담당. 생산관리담담당, 협력업체지도원담당, 공무담당, 자재관리담당, 환경관리담당, 제조관련담당</t>
  </si>
  <si>
    <t>불량제로 실천을 위한 실무에 맞게 개념 정립 및 도입 방법을 이해한다.
문제해결 7단계에 의한 불량제로를 달성하는 방법을 프로세스에 맞게 습득한다.
품질(Q), 가격(C), 납기(D)와 서비스(S)의 목표달성을 효과적으로 추진할 수 있는 방법을 제시한다.</t>
  </si>
  <si>
    <t>1. 불량제로실천을 위한 품질경영 개요 
2. 불량유형과 품질문제의 정의 
3. 불량제로 실천의 조건
4. 현장데이터 해석방법 및 문제해결 절차 
5. QC 7가지 기법 
6. QM Matrix를 통한 불량방지 대책
7. 불량이 나오지 않는 조건 설계의 이해 
8. 현장관리 체계화 및 표준화</t>
  </si>
  <si>
    <t>김영석
화인경영컨설팅 대표</t>
  </si>
  <si>
    <t>http://www.e-kpc.or.kr/eduport/contents2/11266/guest.htm</t>
  </si>
  <si>
    <t>02040201</t>
  </si>
  <si>
    <t>품질보증(QA)의 기본! 현장표준화와 품질검사</t>
  </si>
  <si>
    <t>본 과정은 품질보증(QA), 품질관리(QC)부문 종사자, 생산/제조기술 및 현장개선 담당실무자로서 현장관리의 프로가 되기 위해 실무지식을 갖추고자 하는 예비 전문가들을 위한 과정입니다. 사내 표준화와 현장의 표준화관리 추진방법을 이해하며, 현장의 관리계획서 및 작업표준서 작성과 운영에 관한 방법을 익힙니다. 또한, 현장표준화 추진의 기본절차와 표준에 의한 현장관리를 위한 프로세스를 이해하고 이를 적용해봄으로써 생산 현장에서의 실무 능력을 키웁니다.</t>
  </si>
  <si>
    <t>품질보증(QA), 품질관리(QC)부문 종사자, 생산/제조기술 및 현장개선 담당실무자로서 현장관리의 프로가 되기 위해 실무지식을 갖추고자 하는 예비 전문가</t>
  </si>
  <si>
    <t>사내 표준화와 현장의 표준화관리 추진방법을 이해한다.
현장의 관리계획서 및 작업표준서 작성과 운영에 관한 지식을 습득한다.
검사(샘플링)의 올바른 절차와 계측오차관리 및 검사표준화 방법을 익힌다.</t>
  </si>
  <si>
    <t>1. 현장표준화의 의의와 구성
2. 관리계획서(CP)의 작성과 활용
3. 작업표준서의 작성과 활용
4. 현장표준에 의한 표준품질관리
5. 품질검사의 의의와 단계적 절차
6. 샘플링검사의 올바른 수행방법
7. 계측기관리와 계측오차의 평가관리
8. 검사업무의 표준화 추진방법</t>
  </si>
  <si>
    <t>양동현
SM&amp;C 전략경영컨설턴트, 한국생산성본부 생산경영지도위원</t>
  </si>
  <si>
    <t>http://www.e-kpc.or.kr/eduport/contents2/11267/guest.htm</t>
  </si>
  <si>
    <t>생산</t>
  </si>
  <si>
    <t>기업의 경쟁력 향상을 위한 생산관리 실무</t>
  </si>
  <si>
    <t>생산관리는 유형의 제품을 생산하는 제조관리에서 유래되었으며, 근래에 들어서는 서비스의 창출도 포함하는 넓은 의미로 발전되었습니다. 이에 본 과정을 통해 서비스업/제조업 활동을 이해하는 데 필요한 기본 개념들과 경영/생산 계획과 관련된 요소들을 습득하고, 기업의 각 부문을 통합하는 관점에서 생산관리의 장기적인 전략을 세울 수 있도록 기획하였습니다.</t>
  </si>
  <si>
    <t>1. 기업의 생산 및 품질관리 담당자
2. 생산성 향상에 관심이 있는 경영관리 담당자
3. 제품생산 관련 관리자</t>
  </si>
  <si>
    <t>1. 생산 시스템에서 흔히 발생하는 제반 관리문제들을 이해할 수 있다.
2. 기업경영에 있어 필요한 비전 수립과 시스템적 사고방식을 이해할 수 있다. 
3. 제조업 및 서비스업 경영활동 이해를 위한 사례를 파악할 수 있다.
4. 기업 경쟁력 향상을 위한 경영기법에 대해 설명할 수 있다.
5. 서비스업/제조업 활동을 이해하는 데 필요한 기본 개념을 설명할 수 있다.
6. 생산관리의 장기적인 전략을 수립할 수 있다.</t>
  </si>
  <si>
    <t>1. 기업경영과 생산관리
2. 생산관리의 개요
3. 생산시스템
4. 생산관리의 사명과 목표
5. 생산전략
6. 생산관리에서의 의사결정
7. 제품설계
8. 서비스의 설계
9. 공정(프로세스) 설계(1)
10. 공정(프로세스) 설계(2)
11. 생산능력계획
12. 입지결정
13. 시설배치(1)
14. 시설배치(2)
15. 수요예측
16. 판매 및 운영계획
17. 일정계획(1)
18. 일정계획(2)
19. 프로젝트관리(1)
20. 프로젝트관리(2)
21. 독립수요품목의 재고관리(1)
22. 독립수요품목의 재고관리(2)
23. 자재소요계획(MRP)
24. 공급사슬관리
25. 린 생산시스템
26. 품질경영</t>
  </si>
  <si>
    <t>김승경(대림대학교 세무회계학과 교수)</t>
  </si>
  <si>
    <t>http://guest.thermp.co.kr:8080/html5/kpcice/28/guest.html</t>
  </si>
  <si>
    <t xml:space="preserve">02040103 : 공정관리 </t>
  </si>
  <si>
    <t>핵심만 콕 PLUS! 품질관리와 구매관리</t>
    <phoneticPr fontId="5" type="noConversion"/>
  </si>
  <si>
    <t>넘보기 힘든 불량률을 달성하는 회사들은 대체 어떤 품질관리방법을 쓰고 있을까? 세계 최고의 초우량품질기업의 노하우를 중심으로 품질경영의 해법을 제시한다.
또한 새로운 환경에 적합한 새로운 구매관리와 창구관리의 전략적 해법을 제시한다.</t>
  </si>
  <si>
    <t>생산 품질 향상을 통해 경쟁력을 높임으로써 개인과 조직의 발전을 원하는 모든 임직원
구매와 창구 업무를 좀 더 체계적으로 추진하고 싶은 구매 담당자
협력업체들을 효율적으로 관리해서 동반성장을 실현하고 싶은 모든 임직원</t>
  </si>
  <si>
    <t>품질은 공정에서 달성한다는 원칙을 이해하고 설명할 수 있다.
제조 부문의 품질관리를 위한 구체적인 기술을 이해하고 실무에 적용할 수 있다.
품질 향상을 위한 지속적 활동의 프로세스와 구체적 기술을 이해하고 설명할 수 있다.
구매관리의 프로세스와 노하우를 이해하고 설명할 수 있다.
다양한 업종의 구매 전략을 분석하고 실무에 적용할 수 있다.
창구관리에 필요한 지식과 기술을 이해하고 설명할 수 있다.</t>
  </si>
  <si>
    <t>1. 품질의 사고방식
2. 품질보증부의 역할
3. 품질관리부의 역할
4. 제조부문의 품질관리
5. 제조 공정의 품질을 달성하는 구체적 시스템
6. 재발방지와 자공정 완결 공정 구축, 공정의 품질보증
7. 신제품의 선행개선
8. 품질은 공정에서 달성한다
9. 구매활동의 개념과 프로세스
10. 원가의 개념과 원가흐름
11. 구매 기능 차이에 의한 구매 방법 및 상품 구색 계획
12. 제조 머천다이징의 PB, SPA, 자주 편집 머천다이징
13. 유능한 구매 실무자
14. 협력업체 선정 기준과 프로세스
15. 협력업체 개발 포인트
16. 구매 계약 및 하도급법의 이해</t>
    <phoneticPr fontId="5" type="noConversion"/>
  </si>
  <si>
    <t>구본용, 주정동</t>
    <phoneticPr fontId="5" type="noConversion"/>
  </si>
  <si>
    <t>http://guest.thermp.co.kr:8080/core_plus/06/guest.html</t>
  </si>
  <si>
    <t>02040201</t>
    <phoneticPr fontId="5" type="noConversion"/>
  </si>
  <si>
    <t>핵심만 콕 PLUS! 생산현장과 생산경영</t>
    <phoneticPr fontId="5" type="noConversion"/>
  </si>
  <si>
    <t>사람이 바뀌면 현장이 바뀌고, 현장이 바뀌면 회사가 바뀐다. 현장의 구성원을 강하게 바꾸고, 이를 통해 현장을 강하게 바꾸고 운영하는 방법을 생생한 성공사례를 통해 이해한다.
또한 돈을 많이 들이지 않고도 현장을 개선하고, 효율성을 높이는 방법과 표준화와 가시화를 통해 관리의 수준을 넘어 생산을 경영하는 방법을 제시한다.</t>
  </si>
  <si>
    <t>체계적으로 정돈된 현장을 만들고자 하는 모든 임직원
획기적인 방법을 통해 효율성이 높은 현장을 만들고자 하는 모든 임직원</t>
  </si>
  <si>
    <t>생산현장관리의 개념과 현장근무자의 의무를 이해하고 설명할 수 있다.
현장의 리더와 구성원으로서 필요한 R&amp;R을 인식하고 실무에 적용할 수 있다.
체계적인 현장관리를 위한 구체적인 기술을 이해하고 설명할 수 있다.
정리, 정돈, 청소, 청결, 습관화의 현장표준화 원칙을 이해하고 설명할 수 있다.
생산경영을 위한 가시화의 구체적 방법을 체득하고 업무에 적용할 수 있다.
표준화와 가시화를 위한 리더와 구성원의 역할을 인식하고 업무에 활용할 수 있다.</t>
  </si>
  <si>
    <t>1. 생산 현장의 5S 개선 활동 내용 ①
2. 생산 현장의 5S 개선 활동 내용 ②
3. 생산 현장의 5S 개선 활동의 추진방법
4. 생산 현장의 가시화 관리
5. 생산 현장의 가시화 주요 도구
6. 생산 현장의 표준작업
7. 표준서의 작성
8. 생산 현장의 작업 개선
9. 기업의 목적과 이념 및 개선 활동
10. 개선 활동을 지탱하는 조직 체제
11. 방침관리
12. 관리 및 감독자의 역할
13. 제조 공정 5대 임무의 관리
14. 소집단 개선 활동
15. 제조 공정의 변화점 관리
16. 활기찬 현장 구축</t>
    <phoneticPr fontId="5" type="noConversion"/>
  </si>
  <si>
    <t>구본용</t>
    <phoneticPr fontId="5" type="noConversion"/>
  </si>
  <si>
    <t>http://guest.thermp.co.kr:8080/core_plus/02/guest.html</t>
  </si>
  <si>
    <t>02040103</t>
    <phoneticPr fontId="5" type="noConversion"/>
  </si>
  <si>
    <t>핵심만 콕! 불량관리와 품질경영</t>
  </si>
  <si>
    <t>넘보기 힘든 불량률을 달성하는 회사들은 대체 어떤 품질관리방법을 쓰고 있을까? 생산은 생산대로, 품관은 품관대로 열심히 하고 있는데 우리 회사 품질은 왜 아직 부족한 걸까?
세계 최고의 초우량품질기업의 노하우를 중심으로 품질경영의 해법을 제시한다.</t>
  </si>
  <si>
    <t>생산 품질 향상을 통해 경쟁력을 높임으로써 개인과 조직의 발전을 원하는 모든 임직원</t>
  </si>
  <si>
    <t>품질은 공정에서 달성한다는 원칙을 이해하고 설명할 수 있다.
제조 부문의 품질관리를 위한 구체적인 기술을 이해하고 실무에 적용할 수 있다.
품질 향상을 위한 지속적 활동의 프로세스와 구체적 기술을 이해하고 설명할 수 있다.</t>
  </si>
  <si>
    <t>1. 품질의 사고방식
2. 품질보증부의 역할
3. 품질관리부의 역할
4. 제조부문의 품질관리
5. 제조 공정의 품질을 달성하는 구체적 시스템
6. 재발방지와 자공정 완결 공정 구축, 공정의 품질보증
7. 신제품의 선행개선
8. 품질은 공정에서 달성한다</t>
  </si>
  <si>
    <t>http://guest.thermp.co.kr:8080/core_k/14/guest.html</t>
  </si>
  <si>
    <t>핵심만 콕! 현장표준화와 생산경영</t>
  </si>
  <si>
    <t>언론에 보도되는 멋지고 깨끗한 작업장은 우리들에게는 그림의 떡일까? 돈을 많이 들이지 않고도 현장을 개선하고, 효율성을 높이는 방법은 무엇일까? 표준화와 가시화를 통해 관리의 수준을 넘어 생산을 경영하는 방법을 제시한다.</t>
  </si>
  <si>
    <t>획기적인 방법을 통해 효율성이 높은 현장을 만들고자 하는 모든 임직원</t>
  </si>
  <si>
    <t>정리, 정돈, 청소, 청결, 습관화의 현장표준화 원칙을 이해하고 설명할 수 있다.
생산경영을 위한 가시화의 구체적 방법을 체득하고 업무에 적용할 수 있다.
표준화와 가시화를 위한 리더와 구성원의 역할을 인식하고 업무에 활용할 수 있다.</t>
  </si>
  <si>
    <t>1. 기업의 목적과 이념 및 개선 활동
2. 개선 활동을 지탱하는 조직 체제
3. 방침관리
4. 관리 및 감독자의 역할
5. 제조 공정 5대 임무의 관리
6. 소집단 개선 활동
7. 제조 공정의 변화점 관리
8. 활기찬 현장 구축</t>
  </si>
  <si>
    <t>http://guest.thermp.co.kr:8080/core_k/13/guest.html</t>
  </si>
  <si>
    <t xml:space="preserve">핵심만 콕! 생산현장 관리 </t>
  </si>
  <si>
    <t xml:space="preserve">사람이 바뀌면 현장이 바뀌고, 현장이 바뀌면 회사가 바뀐다. 현장의 구성원을 강하게 바꾸고, 이를 통해 현장을 강하게 바꾸고 운영하는 방법을 생생한 성공사례를 통해 이해한다. </t>
  </si>
  <si>
    <t>체계적으로 정돈된 현장을 만들고자 하는 모든 임직원</t>
  </si>
  <si>
    <t>생산현장관리의 개념과 현장근무자의 의무를 이해하고 설명할 수 있다.
현장의 리더와 구성원으로서 필요한 R&amp;R을 인식하고 실무에 적용할 수 있다.
체계적인 현장관리를 위한 구체적인 기술을 이해하고 설명할 수 있다.</t>
  </si>
  <si>
    <t>1. 생산 현장의 5S 개선 활동 내용 ①
2. 생산 현장의 5S 개선 활동 내용 ②
3. 생산 현장의 5S 개선 활동의 추진방법
4. 생산 현장의 가시화 관리
5. 생산 현장의 가시화 주요 도구
6. 생산 현장의 표준작업
7. 표준서의 작성
8. 생산 현장의 작업 개선</t>
  </si>
  <si>
    <t>http://guest.thermp.co.kr:8080/core_k/12/guest.html</t>
  </si>
  <si>
    <t>[생산전문가양성코스] 제조현장관리와 공정분석</t>
  </si>
  <si>
    <t>신 생산방식으로서 린(Lean) 생산시스템을 이해하고, 생산시스템의 시각화 및 가치흐름 분석방법을 익혀 바람직한 생산시스템의 비전구상에 활용 하도록 한다.
생산시스템의 투입요소 분석과 생산현장에 내재되어 있는 낭비를 분석하여 바람직한 생산시스템의 개선에 활용하도록 한다.
제품기획에서부터 생산시스템의 Layout배치에 이르기까지 각 단계에서 고려해야 할 실무적인 내용을 습득한다.
생산시스템 전반에 대한 원가혁신 및 제조혁신을 효과적으로 수립할 수 있는 방법을 모색한다.</t>
  </si>
  <si>
    <t>1. 린(Lean) 생산방식의 이해
2. 흐름생산/평준화생산
3. 라인밸런스(LOB) 
4. VSM의 작성절차/설계방향
5. 낭비의 이해와 분석
6. 인적Loss 분석
7. 설비Loss 분석
8. 최적 린(Lean)생산 사례
9. 고객만족 제품 설계 및 혁신전략
10. 최적 라인 설계 및 분석·개선
11. 생산성향상을 위한 공정 설계 및 분석·개선
12. 작업효율 향상을 위한 작업 설계 및 분석·개선
13. 현장낭비개선을 위한 동작 설계 및 분석·개선
14. 자재취급합리화를 위한 공장물류 설계 및 분석·개선
15. 경쟁력 제고를 위한 최적 Layout 설계
16. 기업이익 향상을 위한 전략적 코스트 다운</t>
  </si>
  <si>
    <t>김진 - 밸류웍스컨설팅 대표
정병목 - 한국생산성본부 생산품질경영 지도위원</t>
  </si>
  <si>
    <t>http://www.e-kpc.or.kr/eduport/contents2/11481/guest.htm</t>
  </si>
  <si>
    <t>[품질전문가양성코스] 현장표준화와 불량방지</t>
  </si>
  <si>
    <t>현장직장, 반장, 계장, 품질관리 및 품질개선담당자
생산/제조기술 및 현장개선 담당실무자
품질보증(QA), 품질관리(QC)부문 종사자</t>
  </si>
  <si>
    <t>불량제로 실천을 위한 실무에 맞게 개념 정립 및 도입 방법을 이해한다.
품질(Q), 가격(C), 납기(D)와 서비스(S)의 목표달성을 효과적으로 추진할 수 있는 방법을 제시한다.
사내 표준화와 현장의 표준화관리 추진방법을 이해한다.
현장의 관리계획서 및 작업표준서 작성과 운영에 관한 지식을 습득한다.
검사(샘플링)의 올바른 절차와 계측오차관리 및 검사표준화 방법을 익힌다.</t>
  </si>
  <si>
    <t>1. 불량제로실천을 위한 품질경영 개요 
2. 불량유형과 품질문제의 정의 
3. 불량제로 실천의 조건
4. 현장데이터 해석방법 및 문제해결 절차 
5. QC 7가지 기법 
6. QM Matrix를 통한 불량방지 대책
7. 불량이 나오지 않는 조건 설계의 이해 
8. 현장관리 체계화 및 표준화
9. 현장표준화의 의의와 구성
10. 관리계획서(CP)의 작성과 활용
11. 작업표준서의 작성과 활용
12. 현장표준에 의한 표준품질관리
13. 품질검사의 의의와 단계적 절차
14. 샘플링검사의 올바른 수행방법
15. 계측기관리와 계측오차의 평가관리
16. 검사업무의 표준화 추진방법</t>
  </si>
  <si>
    <t>김영석 - 화인경영컨설팅 대표
양동현 - SM&amp;C전략경영 대표컨설턴트 / 한국생산성본부 생산경영지도위원</t>
  </si>
  <si>
    <t>http://www.e-kpc.or.kr/eduport/contents2/11482/guest.htm</t>
  </si>
  <si>
    <t>스마트워크</t>
    <phoneticPr fontId="5" type="noConversion"/>
  </si>
  <si>
    <t>업무에 날개를 달아주는 스마트워크</t>
    <phoneticPr fontId="5" type="noConversion"/>
  </si>
  <si>
    <t xml:space="preserve">스마트 워크에 대한 정의와 업무분석을 통한 스마트워크 준비로 업무관리의 시간적 효율성과 효과적인 업무관리 요소들을 배움으로서 업무에 날개를 달아줄 수 있는 과정입니다.
</t>
    <phoneticPr fontId="5" type="noConversion"/>
  </si>
  <si>
    <t>인사/총무 파트 일반사무 사무행정 직군 직원 및 관리자
과제 수행 팀 조직에서 사무행정 직무 담당
효과적인 업무관리를 필요로 하는 직장인</t>
    <phoneticPr fontId="5" type="noConversion"/>
  </si>
  <si>
    <t>문서의 작성과 데이터 수집 및 가공 방법을 알고 활용할 수 있다.
문서를 관리하는 규정 및 법률을 이해하고 적용할 수 있다.
사무행정에 필요한 지원 업무를 알고 활용할 수 있다.</t>
    <phoneticPr fontId="5" type="noConversion"/>
  </si>
  <si>
    <t>1. 스마트워크란 무엇인가
2. 웹브라우저 기본 세팅
3. 업무에 필요한 정보검색
4. 정보가 찾아오게 하는 방법
5. 효과적인 시간관리
6. 디지털캘린더 활용법
7. 프로젝트 관리
8. 메모 및 업무관리 1
9. 메모 및 업무관리 2
10. 디지털 데이터관리 1
11. 디지털 데이터관리 2
12. 디지털 데이터관리 3
13. 디지털 설문지 제작
14. 사진 및 동영상 관리
15. 업무 커뮤니케이션
16. 지메일 사용법
17. 사진 편집하기
18. 연락처 관리
19. 커뮤니케이션 관리
20. 앱트리 제작</t>
    <phoneticPr fontId="5" type="noConversion"/>
  </si>
  <si>
    <t>구기모</t>
    <phoneticPr fontId="5" type="noConversion"/>
  </si>
  <si>
    <t>http://guest.thermp.co.kr:8080/ggmi/smart/guest.html</t>
  </si>
  <si>
    <t>02020302</t>
    <phoneticPr fontId="5" type="noConversion"/>
  </si>
  <si>
    <t>영업</t>
    <phoneticPr fontId="5" type="noConversion"/>
  </si>
  <si>
    <t>영업현장에서 즉시 활용 가능한 세무/회계 실무</t>
  </si>
  <si>
    <t xml:space="preserve">영업직 또는 마케팅 관리직에 있는 담당자에게는 현장에서 즉시 활용할 수 있는 세무, 회계지식정보가 필요합니다. 본 과정에서는 자사 또는 거래처의 재무정보를 이해하고 분석하는 능력을 습득하며, 손익분석에 기반하여 영업이익을 향상시키는 재무적 의사결정 마인드와 방법론을 습득합니다. 영업현장에 필수적인 CVP(원가-조업도-이익) 분석을 통해 손익분기점 및 목표매출액을 도출해 봄으로써 현업에 필요한 필수역량을 키울 수 있습니다.
</t>
  </si>
  <si>
    <t>마케팅/영업직, 마케팅/영업 관리직</t>
  </si>
  <si>
    <t>자사 또는 거래처의 재무정보를 이해하고 분석하는 능력을 습득한다.
손익분석에 기반하여 영업이익을 향상시키는 재무적 의사결정 마인드와 방법론을 습득한다.
영업현장에 필수적인 부가가치세를 이해한다.</t>
  </si>
  <si>
    <t>1. 손익적 사고와 재무 정보 분석의 의의
2. 기업의 재무상태와 영업실적 파악 기법
3. 재무제표 구성 항목의 이해
4. 재무지표 분석 방법
5. 재무제표 분석 실습
6. 원가의 이해
7. 손익 분석 및 의사결정 회계
8. 부가가치세</t>
  </si>
  <si>
    <t>윤태호
가은회계법인 회계사</t>
  </si>
  <si>
    <t>http://www.e-kpc.or.kr/eduport/contents2/11209/guest.htm</t>
  </si>
  <si>
    <t>실무에 초점 맞춘 매출채권 관리</t>
  </si>
  <si>
    <t>우리나라 기업의 대부분은 매출채권과 자기자본이 차지하는 비율이 유사합니다. 그러나 실무담당자들은 매출채권의 중요성을 인식하지 못하고 있습니다. 이에 본 과정은 기업 이익창출의 주요수단인 판매활동과 함께 수반되는 채권관리를 위하여 채권 사고의 예방관리 방법과 어음수표, 담보관리, 채권보전과 집행권원의 획득, 강제집행 실무의 개념과 절차를 제시하여, 부실채권을 예방하고 올바른 채권관리 기법을 습득함으로써 실무 담당자들의 역량을 성장시킬 수 있도록 과정을 기획하였습니다.</t>
  </si>
  <si>
    <t>영업 업무 담당자, 영업관리. 채권관리 업무 담당자</t>
  </si>
  <si>
    <t>거래처 신용조사와 분석, 계약서 작성과 체결에 대한 방법을 이해하고 이를 실무에 도입해본다.
채권확보에 실질적으로 도움이 되는 담보. 보증의 설정, 어음. 수표의 수취에 대해 이해하고 사례연구를 통한 실무적용 방법을 배운다.
채권회수 기법과 법 조치 기법을 배우고 이를 활용해 어떻게 채권회수에 성공할 수 있는 지를 연구해 본다.</t>
  </si>
  <si>
    <t>1. 신용조사와 평가
2. 계약서 작성과 체결
3. 담보의 설정과 관리
4. 어음의 수취와 전자결제
5. 매출채권 회수1: 심리를 활용한 회수
6. 매출채권 회수2: 임의 회수
7. 매출채권 회수3: 법 조치를 활용한 강제회수
8. 채권회수 사례연구</t>
  </si>
  <si>
    <t>최흥식
3S 컨설팅 대표</t>
  </si>
  <si>
    <t>http://www.e-kpc.or.kr/eduport/contents2/10793/guest.htm</t>
  </si>
  <si>
    <t>03010502</t>
  </si>
  <si>
    <t>[영업전문가양성코스] 영업기획과 영업활동관리</t>
  </si>
  <si>
    <t>영업/마케팅부서 실무자 또는 영업기획/영업관리부서 담당자는 영업환경의  변화에 발 빠르게 대응하기 위한 영업기획역량을 스스로 진단하고 향상시킬  필요가 있습니다. 본 과정은 영업기획능력을 개발하고 다양한 전략수립 기법을  습득하는데 도움을 주는 과정이며, 고객정보를 정량적으로 분석하는 방법을 제시합니다. 본 과정을 통해 영업목표를 과학적으로 수립할 수 있도록 목표수립기법을 습득하고, 자사에 적합한 목표수립기법을 개발하고 실습을 통해 정량적으로 도출할 수 있는 역량을 키웁니다.</t>
  </si>
  <si>
    <t>마케팅/영업 업무 담당자, Pro-salesman이 되고자 하는 영업 전문가 
경영전략 및 기획부서 담당자, 수출부서 실무자</t>
  </si>
  <si>
    <t>체계적인 환경분석을 통한 경쟁우위전략을 도출한다.
영업기획능력을 개발하고 다양한 전략수립 기법을 습득한다.
고객정보를 정량적으로 분석하고 통계적으로 문제해결 능력을 배양한다.
토탈솔루션을 지향하는 효과적 영업활동의 개념 정립 및 도입 방법을 이해한다.
전략적 영업활동관리 방법의 프로세스와 핵심포인트를 습득한다.
목표달성을 위한 활동관리 전략을 효과적으로 수립할 수 있는 방법을 모색한다.</t>
  </si>
  <si>
    <t>1. 영업환경 변화와 역량 진단
2. 조직구매자의 이해와 행동분석
3. 영업기획의 개념과 프로세스 수립
4. 수요예측 절차와 기법
5. 영업목표수립의 이해
6. 영업전략수립 프로세스 이해
7. 영업전략의 유형과 분석기법
8. 영업성과 및 구조분석
9. 효과적 영업활동관리의 이해
10. 영업활동(CRP) 이해
11. 영업활동(CRP) 프로세스 별 핵심행동
12. 영업활동분석과 성과분석
13. 목표달성을 위한 전략도출
14. 최우선 과제도출 및 실행 프로세스
15. 영업활동 계획수립
16. 영업활동 실행 포인트</t>
  </si>
  <si>
    <t>한재흥 - 글로벌마케팅 대표
오한준 - 컨설테크인터내셜 리더십연구소 소장</t>
  </si>
  <si>
    <t>http://www.e-kpc.or.kr/eduport/contents2/11472/guest.htm</t>
  </si>
  <si>
    <t>[영업전문가양성코스] 매출채권관리와 영업세무회계</t>
  </si>
  <si>
    <t>마케팅/영업직, 마케팅/영업 관리직 
채권관리 업무 담당자</t>
  </si>
  <si>
    <t>매출채권사고를 사전에 예방하고 채권을 성공적으로 회수하는 방법을 습득한다.
담보. 보증. 어음의 관리 방법과 효과적인 채권 확보방법을 이해한다.
채권사고가 발생했을 때 최대한 채권을 회수할 수 있는 효과적인 법 조치 방법을 습득한다. 
자사 또는 거래처의 재무정보를 이해하고 분석하는 능력을 습득한다.
손익분석에 기반하여 영업이익을 향상시키는 재무적 의사결정 마인드와 방법론을 습득한다.
영업현장에 필수적인 부가가치세를 이해한다.</t>
  </si>
  <si>
    <t>1. 신용조사와 평가
2. 계약서 작성과 체결
3. 담보의 설정과 관리
4. 어음의 수취와 전자결제
5. 매출채권 회수1: 심리를 활용한 회수
6. 매출채권 회수2: 임의 회수
7. 매출채권 회수3: 법 조치를 활용한 강제회수
8. 채권회수 사례연구
9. 손익적 사고와 재무 정보 분석의 의의
10. 기업의 재무상태와 영업실적 파악 기법
11. 재무제표 구성 항목의 이해
12. 재무지표 분석 방법
13. 재무제표 분석 실습
14. 원가의 이해
15. 손익 분석 및 의사결정 회계
16. 부가가치세</t>
  </si>
  <si>
    <t>최흥식 - 3S 컨설팅 대표
윤태호 - 가은회계법인 회계사</t>
  </si>
  <si>
    <t>http://www.e-kpc.or.kr/eduport/contents2/11473/guest.htm</t>
  </si>
  <si>
    <t>7-STEP을 활용한 효과적 영업활동관리</t>
    <phoneticPr fontId="5" type="noConversion"/>
  </si>
  <si>
    <t>세일즈에 대한 기본 지식 없이 영업활동에 임하는 영업사원이 많다. 더불어, 기본 이론 외에 일상 업무에서 쉽게 적용해 볼 수 있는 실제적인 스킬에 대한 요청사항이 많다. 본 과정에서는, 효과적 영업활동관리의 중요요소와 영업담당자의 역할수준을 이해하고 효과적 영업활동관리의 프로세스를 도입하는 것을 중심으로 과정을 구성하였다.</t>
  </si>
  <si>
    <t>마케팅/영업 업무 담당자, Pro-salesman이 되고자 하는 영업 전문가</t>
  </si>
  <si>
    <t>토탈솔루션을 지향하는 효과적 영업활동의 개념 정립 및 도입 방법을 이해한다.
전략적 영업활동관리 방법의 프로세스와 핵심포인트를 습득한다.
목표달성을 위한 활동관리 전략을 효과적으로 수립할 수 있는 방법을 모색한다.</t>
  </si>
  <si>
    <t>1. 효과적 영업활동관리의 이해
2. 영업활동(CRP) 이해
3. 영업활동(CRP) 프로세스 별 핵심행동
4. 영업활동분석과 성과분석
5. 목표달성을 위한 전략도출
6. 최우선 과제도출 및 실행 프로세스
7. 영업활동 계획수립
8. 영업활동 실행 포인트</t>
  </si>
  <si>
    <t>오한준
컨설테크인터내셜 리더십연구소 소장</t>
  </si>
  <si>
    <t>http://www.e-kpc.or.kr/eduport/contents2/10915/guest.htm</t>
  </si>
  <si>
    <t>유통/물류</t>
    <phoneticPr fontId="5" type="noConversion"/>
  </si>
  <si>
    <t>물류현장혁신의 핵심! 물류합리화의 7가지 키워드</t>
  </si>
  <si>
    <t xml:space="preserve">본 과정은 물류혁신 기획 수립 실행 책임자 또는 물류업무 담당자나 물류개선의 전문가가 되기 위해 배경지식과 실무를 익히고자 하는 리더들을 위한 과정입니다. 여러 자가진단 방법을 통해 물류현상수준과 이슈를 파악하는 방법을 이해하고, 물류합리화를 추진하기 위한 핵심개념과 실무를 요소별로 적용해봅니다. 또한 물류합리화의 7가지 키워드에 대해서 기본개념과 접근방법에 대해 배워보고, 실제 사례분석을 통해 실행상의 성공 포인트에 대해서 합습하며, 현업에서 적용할수 있는 역량을 키웁니다.
</t>
  </si>
  <si>
    <t>경영혁신 및 물류혁신 기획 수립 및 실행 책임자, 물류업무 담당자, 물류개선 전문가가 되기 위해 배경 지식과 실무를 익히고자 하는 업무개선리더</t>
  </si>
  <si>
    <t>자가진단 방법을 통해 물류현상수준과 이슈를 파악하는 방법을 이해한다.
물류합리화를 추진하기 위한 핵심개념과 실무를 7가지 요소별로 습득한다.</t>
  </si>
  <si>
    <t>1. 자가진단_자사의 물류수준을 진단한다.
2. 물류개선 키워드 1_물류흐름을 파악한다
3.물류개선 키워드 2_물류비를 명확하게 파악한다
4. 물류개선 키워드 3_물류특성에 맞는 물류센터를 선택한다
5. 물류개선 키워드 4_물류개선 접근방법을 이해한다
6. 물류개선 키워드 5_시간을 줄인다.
7. 물류개선 키워드 6_공간을 줄인다.
8. 물류개선 키워드 7_물류용기를 활용한다.</t>
  </si>
  <si>
    <t>김쾌남
린로지스틱스 컨설팅 컨설턴트</t>
  </si>
  <si>
    <t>http://www.e-kpc.or.kr/eduport/contents2/11268/guest.htm</t>
  </si>
  <si>
    <t>02040301</t>
  </si>
  <si>
    <t>효율적인 공장운영을 위한 공장물류관리 핵심 포인트</t>
  </si>
  <si>
    <t xml:space="preserve">본 과정은 공장기획 또는 MRP운영, 생산관리, 외주구매를 담당하는 업무 담당자가생산운영(OPERATION) 측면에서 프로운영자가 되기 위해 배경, 지식을 쌓고 역량을 향상시킬 수 있는 과정입니다. 본 과정을 통해 생산운영 전반에 대한 업무 프로세스와 글로벌 트렌드를 이해하고, 주문과 조달, 생산 및 출하 과정의 MRP프로세스를 이해하고 현장에 적용할 수 있습니다. 또한 공장 현장에서 최소 재고로 운영되는 결품제로 방법을 이해하고, 선진 노하우와 경험을 과정 학습을 통해 체득할 수 있으며, 공장이 해야 할 경영 이익창출 방법을 찾고 실행하는 방법을 이해하여 현장에 적용시킬 수 있는 역량을 키울 수 있습니다.
</t>
  </si>
  <si>
    <t>공장기획/MRP운영/생산관리/생산운영/자재관리/외주구매 업무 담당자가 공장운영(OPERATION) 측면에서 프로운영자가 되기 위해 배경/지식/경험을 쌓고자 하는 과정</t>
  </si>
  <si>
    <t>고객에 대한 공장의 신속대응처리 방법을 이해하고 노하우를 경험한다.
최소 재고로 운영되는 결품제로 방법을 이해하고 선진 노하우/경험을 체험한다.
공장이 해야 할 경영 이익창출 방법을 찾고 실행하는 방법을 이해한다.</t>
  </si>
  <si>
    <t>1. 공장물류와 공급망관리(SCM)
2. 공장물류 추진방법과 전략적 활동
3. 공장물류와 VS(LEAN) 개선 방법론
4. 공장물류와 VS(LEAN) 개선을 위한 BEST Practice(1): 물류계획과 Industry 4.0
5. 공장물류와 VS(LEAN) 개선을 위한 BEST Practice(2): 조달과정
6. 공장물류와 VS(LEAN) 개선을 위한 BEST Practice(3): 생산출하
7. 공장물류를 위한 “물류도구” 개선
8. 공장물류활동 방법론과 제조현장 실무</t>
  </si>
  <si>
    <t>안예환
아시아컨설팅그룹협동조합 이사장/ 한국공장관리기술사회 회장/ 한국린시그마센터 글로벌 린 연구소장/ 한국생산성본부 직무교육 위촉 전임교수</t>
  </si>
  <si>
    <t>http://www.e-kpc.or.kr/eduport/contents2/11281/guest.htm</t>
  </si>
  <si>
    <t>02040104</t>
  </si>
  <si>
    <t>이윤창출의 Key! 물류비 삭감</t>
  </si>
  <si>
    <t xml:space="preserve">본 과정은 물류개선, SCM혁신, 경영혁신 배경 지식으로서 물류비 계산을 필요로 하는 관리자 및 실무자에게 필요한 과정입니다. 현장에서 물류비 산정 및 간접비 배부능력을 학습하여 물류비 계산능력을 배양할 수 있으며, 물류비를 효과적으로 관리하기 위하여 관련된 지표의 관리와 물류원가 동인별 분석사례를 습득함으로써 현업에 필요한 역량을 키울 수 있는 과정입니다.
</t>
  </si>
  <si>
    <t>물류팀, 물류센터,SCM부문 관리자 및 실무 담당자
물류개선, SCM혁신, 경영혁신 배경 지식으로서 물류비 계산을 필요로 하는 관리자 및 실무자</t>
  </si>
  <si>
    <t>물류비 산정 및 간접비 배부능력을 학습하여 물류비 계산능력을 배양한다.
물류비를 효과적으로 관리하기 위하여 관련된 지표의 관리와 물류원가 동인별 분석사례를 습득한다.
물류비 계산 사례연구와 Work-shop을 통하여 낭비를 줄이고, 최적 물류비를 유지하고 개선하는 능력을 양성한다.</t>
  </si>
  <si>
    <t>1. 물류비의 개념
2. 물류비 관리목적
3. 물류비 산정기준
4. 물류비 계산
5. 운송비 계산 및 분석
6. 물류센터비용(보관비 외) 계산 및 분석
7. 물류비 개선방안
8. 물류비 사례분석</t>
  </si>
  <si>
    <t>박석하
㈜로지스파크닷컴 대표</t>
  </si>
  <si>
    <t>http://www.e-kpc.or.kr/eduport/contents2/11212/guest.htm</t>
  </si>
  <si>
    <t>수출입 통관절차와 관세의 부과/징수</t>
  </si>
  <si>
    <t>본 과정은 해외영업/외자구매 담당자 또는 직접 현장에서 무역을 하고자 하는 사업자나 임직원들을 위한 과정입니다. 변화하는 무역환경 속에서 수출입에 필요한 통관절차를 이해하고, 수입물품에 부과되는 관세의 계산방법과 징수방법을 이해함으로써 현장 업무 수행에 큰 도움을 얻을 수 있습니다. 실무에 필요한 수출통관 및 수입통관절차를 이해하고, 통관 시 주의점을 습득함으로써 현업에 필요한 역량을 키울 수 있습니다.</t>
  </si>
  <si>
    <t>해외영업/외자구매 담당자, 직접 무역을 하고자 하는 사업자 및 임직원</t>
  </si>
  <si>
    <t>수출입통관절차를 이해한다. 
수입물품에 부과되는 관세의 계산방법과 징수방법을 이해한다. 
납부한 관세의 환급방법을 이해한다.</t>
  </si>
  <si>
    <t>1. 통관의 개념
2. 수출통관절차
3. 수입통관절차
4. 관세의 이해
5. 관세의 과세가격
6. 세율과 품목분류
7. 관세의 부과와 징수
8. 관세의 환급</t>
  </si>
  <si>
    <t>정대훈
선일관세사무소 관세사</t>
  </si>
  <si>
    <t>http://www.e-kpc.or.kr/eduport/contents2/11282/guest.htm</t>
  </si>
  <si>
    <t>[물류전문가양성코스] 물류비관리와 공장물류</t>
  </si>
  <si>
    <t>본 과정은 물류개선, SCM혁신, 경영혁신 배경 지식으로서 물류비 계산을 필요로 하는 관리자 및 실무자에게 필요한 과정입니다. 현장에서 물류비 산정 및 간접비 배부능력을 학습하여 물류비 계산능력을 배양할 수 있으며, 물류비를 효과적으로 관리하기 위하여 관련된 지표의 관리와 물류원가 동인별 분석사례를 습득함으로써 현업에 필요한 역량을 키울 수 있는 과정입니다.</t>
  </si>
  <si>
    <t>물류팀, 물류센터,SCM부문 관리자 및 실무 담당자
공장기획/MRP운영/생산관리/생산운영/자재관리/외주구매 업무 담당자</t>
  </si>
  <si>
    <t>물류비 산정 및 간접비 배부능력을 학습하여 물류비 계산능력을 배양한다.
물류비를 효과적으로 관리하기 위하여 관련된 지표의 관리와 물류원가 동인별 분석사례를 습득한다.
물류비 계산 사례연구를 통하여 낭비를 줄이고, 최적 물류비를 유지하고 개선하는 능력을 양성한다.
고객에 대한 공장의 신속대응처리 방법을 이해하고 노하우를 경험한다.
최소 재고로 운영되는 결품제로 방법을 이해하고 선진 노하우/경험을 체험한다.</t>
  </si>
  <si>
    <t xml:space="preserve">1. 물류비의 개념
2. 물류비 관리목적
3. 물류비 산정기준
4. 물류비 계산
5. 운송비 계산 및 분석
6. 물류센터비용(보관비 외) 계산 및 분석
7. 물류비 개선방안
8. 물류비 사례분석
9. 공장물류와 공급망관리 (SCM)
10. 공장물류 추진방법과 전략적 활동
11. 공장물류와 VS (LEAN)개선 방법론
12. 공장물류와 VS (LEAN)개선을 위한 BEST Practice(1):물류계획과 Industry4.0
13. 공장물류와 VS (LEAN)개선을 위한 BEST Practice(2):조달과정
14. 공장물류와 VS (LEAN)개선을 위한 BEST Practice(3):생산출하
15. 공장물류를 위한 "물류도구"개선
16. 공장물류활동 방법론과 제조현장 실무
</t>
  </si>
  <si>
    <t>박석하 - ㈜로지스파크닷컴 대표
안예환 - 아시아컨설팅그룹협동조합 이사장/ 한국공장관리기술사회 회장/ 한국린시그마센터 글로벌 린 연구소장/ 한국생산성본부 직무교육 위촉 전임교수</t>
  </si>
  <si>
    <t>http://www.e-kpc.or.kr/eduport/contents2/11478/guest.htm</t>
  </si>
  <si>
    <t>02040301</t>
    <phoneticPr fontId="5" type="noConversion"/>
  </si>
  <si>
    <t>[물류전문가양성코스] 자재재고관리와 물류개선</t>
  </si>
  <si>
    <t>자재/구매 담당자, 물류/SCM 담당자, 생산관리 담당자 
경영 기획 및 재무 담당자</t>
  </si>
  <si>
    <t>자가진단 방법을 통해 물류현상수준과 이슈를 파악하는 방법을 이해한다.
물류합리화를 추진하기 위한 핵심개념과 실무를 7가지 요소별로 습득한다.
경영 환경의 변화에 따른 재고에 대한 가치 변화와 Supply Chain상에서 자재의 위상과 역할 이해하고 재고 발생의 근본적 원인을 이해한다.
재고에 대한 이론을 기반으로 현실 적용 방안에 대해 실증적으로 이해한다.</t>
  </si>
  <si>
    <t>1. 자가진단_자사의 물류수준을 진단한다.
2. 물류개선 키워드 1_물류흐름을 파악한다
3. 물류개선 키워드 2_물류비를 명확하게 파악한다
4. 물류개선 키워드 3_물류특성에 맞는 물류센터를 선택한다
5. 물류개선 키워드 4_물류개선 접근방법을 이해한다
6. 물류개선 키워드 5_시간을 줄인다.
7. 물류개선 키워드 6_공간을 줄인다.
8. 물류개선 키워드 7_물류용기를 활용한다.
9.  자재(재고)관리의 이해
10. 수요예측과 기업 정보 시스템
11. 적정재고와 주문량 산정
12. 재고 조사 및 장기 악성 재고관리
13. 재고관리 전략수립의 이해
14. 공정 단계별 재고관리
15. 창고 효율화 방안
16. 재고관리 개선 사례 분석</t>
  </si>
  <si>
    <t>김쾌남 - 린로지스틱스 컨설팅 컨설턴트
박인규 - 로지스메이트 대표 컨설턴트</t>
  </si>
  <si>
    <t>http://www.e-kpc.or.kr/eduport/contents2/11479/guest.htm</t>
  </si>
  <si>
    <t>의료</t>
  </si>
  <si>
    <t>의료기관 종사자를 위한 핵심 직무스킬업</t>
    <phoneticPr fontId="5" type="noConversion"/>
  </si>
  <si>
    <t>의료기관에서 행정 업무를 수행한다는 것은 그리 간단한 일은 아니다. 홍보 마케팅 부터 물품 구매, 환자 관리, 심지어 의료기관의 정원 관리까지 매우 광범위한 업무를 담당하게 된다. 
그렇기에 본 과정은 의료기관에서 행정 업무를 수행하는 사람들에게 기본적인 가이드를 제공하고 더욱 효율적으로 일할 수 있는 방법을 제시하고 있다.</t>
  </si>
  <si>
    <t>의료기관에서 행정 업무를 시작한지 얼마 되지 않은 자
의료기관에서 근무하고 있으나 업무의 효율을 높이고 하는 자</t>
    <phoneticPr fontId="5" type="noConversion"/>
  </si>
  <si>
    <t>의료기관에서 필요한 행정업무에 대해 이해하고 업무 적용할 수 있다.
병원에서 필요한 전반적인 실무업무에 대해서 이해하고 현업에 적용할 수 있다.</t>
    <phoneticPr fontId="5" type="noConversion"/>
  </si>
  <si>
    <t>1. 의료기관 홍보마케팅1
2. 의료기관 홍보마케팅2
3. 의료기관 홍보마케팅3
4. 의료기관 정원 관리1
5. 의료기관 정원 관리2
6. 의료기관 정원 관리3
7. 의료기관 규정1
8. 의료기관 규정2
9. 병원경영 실적 관리1
10. 병원경영 실적 관리2
11. 병원 원가 분석하기
12. 예산 관리하기1
13. 예산 관리하기2
14. 투자 계획하기
15. 병원 감사 업무 수행하기1
16. 병원 감사 업무 수행하기2
17. 약품 구매하기
18. 소모품구매하기
19. 장비 구매하기1
20. 장비 구매하기2
21. 재고 관리하기1
22. 재고 관리하기2
23. 병원 정보 관리하기
24. 온라인 환자 관리하기
25. 환자 만족도 조사하기
26. 병원 홍보 활동하기
27. 병원과 의료환경
28. 병원 경영의 기본과정
29. 병원 내부고객 관리하기1
30. 병원 내부고객 관리하기2
31. 병원 내부고객 관리하기3
32. 환자 정보 공유 하기
33. 진료 대기시간 관리하기
34. 원무관리 이론
35. 병원 편의시설 관리 및 쾌적한 환경관리
36. 병원에서 조직관리1
37. 병원에서 조직관리2
38. 의료기관 지휘관리
39. 의료기관 경영 혁신
40. 병원경영의 정보화
41. 인적자원관리1
42. 인적자원관리2
43. 인적자원관리3
44. 노사관계관리
45. 병원에서 돈과 자산관리
46. 의료인의 임금 및 복지후생관리
47. 조직문화의 이해
48. 조직개발
49. 의료 조직 내 개인행동
50. 의료 조직내 단체 행동
51. 조직활성화와 핵심인재 육성방안
52. 병원인사관리
53. 인사고과관리
54. 의료 직무분석과 직무 설계
55. 병원 채용관리
56. 교육훈련 및 성과평가</t>
    <phoneticPr fontId="5" type="noConversion"/>
  </si>
  <si>
    <t>김지희</t>
  </si>
  <si>
    <t>http://guest.thermp.co.kr:8080/hrd_ct/h_skillup/guest.html</t>
  </si>
  <si>
    <t>06010108</t>
    <phoneticPr fontId="5" type="noConversion"/>
  </si>
  <si>
    <t>의료</t>
    <phoneticPr fontId="5" type="noConversion"/>
  </si>
  <si>
    <t>마음까지 치유하는 병원CS</t>
  </si>
  <si>
    <t xml:space="preserve">본 과정의 학습을 마치고 나면 고객 응대 시 의료 서비스인으로서 갖춰야 할 마음가짐과 고객 응대 스킬을 익힘으로써 환자의 몸 뿐만 아니라 마음까지 치유할 수 있는 가슴 따뜻한 의료인으로 거듭날 수 있게 될 것이다. 
</t>
    <phoneticPr fontId="5" type="noConversion"/>
  </si>
  <si>
    <t>병원 내 전직원
병원 고객접점에 있는 간호사 및 의사
의료인이 되기를 희망하는 일반인</t>
    <phoneticPr fontId="5" type="noConversion"/>
  </si>
  <si>
    <t xml:space="preserve">병원에 종사하는 의료진으로서 자부심을 느끼고, 가치 있는 말씨와 태도, 몸가짐을 갖출 수 있다.  
체계적인 고객 응대를 통해 효율성 극대화 및 고객 만족도 향상, 내부직원들의 소통과 화합 도모의 효과를 얻을 수 있다.  
환자가 즐겁게 찾아오는 병원, 치료에 대한 두려움을 이겨낼 수 있는 병원, 환자의 마음까지 치유할 수 있는 병원으로 거듭날 수 있다.  
</t>
    <phoneticPr fontId="5" type="noConversion"/>
  </si>
  <si>
    <t xml:space="preserve">1. 오리엔테이션  
2. 병원의 서비스 성공 마인드  
3. VIP고객 만들기 기법  
4. 통하는 감성커뮤니케이션 스킬  
5. 의료인의 서비스 리더십  
6. 의료인의 서비스 행동예절  
7. 의료인의 고품격 이미지 만들기  
8. 환자의 마음을 열어주는 상담스킬  
9. 보이지 않는 병원의 이미지, 전화예절  
10. 의료인의 WOW기법(M.O.T)  
11. 병원 모니터링 및 매뉴얼 제작기법  
12. 고객관계관리(CRM)및 병원 마케팅  
13. 맘 상한 환자 내 편 만드는 기법  
14. 마음의 병 관리법, 스트레스 관리  
15. 감성 서비스의 이해  
16. DISC 유형별 환자 응대법  
17. 조직 내 갈등 해결 노하우  
18. 애니어그램을 활용한 환자응대법 1  
19. 애니어그램을 활용한 환자응대법 2  </t>
    <phoneticPr fontId="5" type="noConversion"/>
  </si>
  <si>
    <t>이현선</t>
  </si>
  <si>
    <t>http://oproject3.caics.co.kr/WebContents/00_ICS_PROJECT/contentsList/37/cs01_01.htm</t>
  </si>
  <si>
    <t>06010202</t>
  </si>
  <si>
    <t>환자가 아닌 고객으로! 병원 CS 리더 되기</t>
  </si>
  <si>
    <t xml:space="preserve">변화하는 병원의 환경과 무한 경쟁 시대에서 살아남기 위해서 의료인은 서비스인으로 자신의 능력을 계발해야 한다. 본 과정은 의료 현장에 입문한 신입 직원을 위한 과정으로, 의료인이 갖추어야 할 기본적 의료 서비스 마인드와 고객 응대 시 필요한 서비스 응대 지식을 제공한다.
</t>
  </si>
  <si>
    <t xml:space="preserve">의사, 간호사 및 간호 조무사, 원무과직원, 진료지원부서 직원, 요양보호사, 간병인, 의료기관 종사자 등 </t>
  </si>
  <si>
    <t>21세기 의료서비스의 변화에 대해 설명할 수 있다.
병원 현장에서 긍정적이고 호감을 주는 병원의 이미지에 대해 설명할 수 있다.
100-1=0이 되는 병원 서비스의 중요성에 대해 설명할 수 있다.
고객과의 대화시 필요한 커뮤니케이션에 대한 이해 및 응대 화법을 익힐 수 있다.
고객불만의 원인 및 해결 프로세스에 대해 설명할 수 있다.</t>
  </si>
  <si>
    <t>1. 고객의 가치인식과 서비스 마인드
2. 21세기 의료서비스의 변화
3. SMART한 신입직원 되기
4. 단정하고 세련된 용모와 복장
5. TA를 활용한 환자 응대 방법
6. 성공하는 직원의 자기 관리
7. 호감을 주는 병원 이미지
8. 마음을 열어주는 인사
9. 정중함을 주는 자세와 매너
10. 보이지 않는 병원 이미지, 전화응대
11. 고객 감동을 전하는 서비스 커뮤니케이션 
12. 100-1=0이 되는 병원서비스
13. 우리 병원 서비스 점검
14. 부서별 MOT 이해 
15. 고객 불만 발생원인
16. 고객 불만 해결 프로세스</t>
  </si>
  <si>
    <t>박진</t>
  </si>
  <si>
    <t>http://guest.thermp.co.kr:8080/contents16/cs_leader/guest.html</t>
  </si>
  <si>
    <t>행복한 병원을 만드는 병원 CS 역량 강화</t>
  </si>
  <si>
    <t>변화하는 병원의 환경과 무한 경쟁 시대에서 살아남기 위해서 의료인은 서비스인으로 자신의 능력을 계발해야 한다. 본 과정은 모든 의료기관의 직원이 고객 응대를 하는 의료 현장에서 의료인으로서 갖추어야 할 기본적 의료 서비스 마인드와 고객 응대 시 필요한 서비스 응대 지식을 제공한다.</t>
  </si>
  <si>
    <t>의사, 간호사 및 간호 조무사, 원무과직원, 진료지원부서 직원, 요양보호사, 간병인 등 의료기관 종사자</t>
  </si>
  <si>
    <t>의료서비스의 이론과 실제에 대한 개념을 정리할 수 있다.
의료현장에서 만나고 있는 고객의 의미에 대한 개념을 정리할 수 있다.
병원 현장에서 긍정적이고 호감을 주는 병원의 이미지에 대해 알 수 있다.
고객불만의 원인 및 해결 프로세스에 대해 이해할 수 있다.</t>
  </si>
  <si>
    <t>1. '환자에서 고객'으로 : 변화하는 의료서비스 환경 이해하기
2. 프로 서비스 마인드
3. 하이테크 서비스 행동지침
4. 호감을 주는 병원 이미지
5. 마음을 열어주는 인사
6. 정중함을 주는 자세와 매너
7. 보이지 않는 병원 이미지, 전화응대
8. 고객 감동을 전하는 서비스 커뮤니케이션
9. +a가 되는 감성서비스
10. 100-1=0이 되는 병원서비스
11. 우리병원 서비스 점검
12. 부서별 MOT 이해
13. 고객 불만 발생원인
14. 고객 불만 해결 프로세스
15. 유형별 환자응대 프로세스
16. 하이테크 상담의 기본 ‘Rapport’
17. 환자 상담기법
18. 친절한 사람들의 시크릿
19. 스트레스! 새로운 비즈니스의 기회
20. Wow 서비스</t>
  </si>
  <si>
    <t xml:space="preserve">http://guest.thermp.co.kr:8080/contents16/hospital_cs/guest.html </t>
  </si>
  <si>
    <t>의료서비스 실전 직무 교육</t>
  </si>
  <si>
    <t>본 학습과정을 통해 의료기관 종사자 모두가 의료산업 변화를 이해하고, 만족을 넘어 고객감동을 이끌어 내는 의료서비스를 위한 진정한 전문가로 거듭나기 위하여 실천 할 수 있도록 돕고, 의료감정 노동자가 행복한 병원 만들기에 동참이 가능하게 하기 위함이다.</t>
  </si>
  <si>
    <t>의료기관 종사자 전체</t>
  </si>
  <si>
    <t>4차 산업혁명과 의료산업 변화를 이해할 수 있다.
의료서비스를 위한 효과적인 커뮤니케이션에 대해 알고 실천할 수 있다.
내부고객갈등에 대해 이해하고 갈등관리가 가능하다.
리더십에 대해 이해하고 팀워크와 팀리더십을 발휘할 수  있다.
인간관계에 대해 이해하고 행복한 인간관계 전략을 실천할 수 있다.
접점별 고객관리에 대해 알고 접점고객관리가 가능하다.
환자와 직원이 행복한 병원 만들기에 대해 알고 긍정적인 동참이 가능하다.</t>
  </si>
  <si>
    <t>1. 4차 산업혁명과 의료산업의 변화
2. 의료기관 환자 경험관리
3. 의료기관 환자 경험관리 사례
4. 병원 조직문화의 특성
5. 고객만족을 향한 병원의 경쟁력
6. 인간관계와 의사소통
7. 인간관계와 치료적 관계 이해하기
8. 의료 커뮤니케이션, 치료적 의사소통 기법
9. 행복한 병원을 만드는 커뮤니케이션
10. 대상자별 치료적 언어로 소통하기
11. 병원 내에서의 전화 커뮤니케이션
12. 행복한 병원을 만드는 리더십
13. 팀워크와 팀리더십
14. 행복한 병원을 만드는 관계형성
15. 자존감 높여주기, 직무만족 높여주기
16. 행복한 병원을 만드는 인간관계 전략
17. 병원 서비스 고객접점
18. 의료의 질 향상을 위한 조직문화 디자인
19. 나와 병원의 동반성장과 비전 공유
20. 모두가 행복한 병원 만들기</t>
    <phoneticPr fontId="5" type="noConversion"/>
  </si>
  <si>
    <t>공혜연</t>
    <phoneticPr fontId="5" type="noConversion"/>
  </si>
  <si>
    <t>http://guest.thermp.co.kr:8080/nyn/medical_edu/guest.html</t>
  </si>
  <si>
    <t>06010201</t>
    <phoneticPr fontId="5" type="noConversion"/>
  </si>
  <si>
    <t>바로 활용하는 병원행정실무와 병원의 미래</t>
  </si>
  <si>
    <t>병원에서의 행정 업무는 병원 전체를 관리하는 매우 중요한 업무라고 할 수 있다. 이 업무는 다양한 분야로 나뉘어져 있어서 그 어느것 하나 소홀히 할 수 없다. 본 과정은 이렇게 중요한 병원 행정 업무의 꼭 필요한 부분을 상세히 설명하고 학습자가 실무에 바로 활용할 수 있게 구성되어있다.</t>
  </si>
  <si>
    <t>병원 행정 업무 종사자
의료기관 종사자</t>
  </si>
  <si>
    <t>병원 행정의 특성을 이해하고 설명할 수 있다.
다양한 병원 행정 업무를 설명할 수 있다.</t>
  </si>
  <si>
    <t>1. 병원조직에 대한 이해
2. 병원 운영전략 수립 1
3. 병원 운영전략 수립 2
4. 병원 운영전략 수립 3
5. 병원 운영전략 수립 4
6. 병원 운영전략 수립 5
7. 병원 홍보의 개념 및 홍보 방법
8. 병원 예산 기획
9. 병원 예산 분석
10. 병원 사업계획 작성
11. 병원 진료 실적 파악
12. 병원 경영 분석
13. 병원 원가 분석
14. 병원 감사 업무
15. 진료접수 시 진료정보 파악
16. 진료 접수와 진료과목 확인
17. 진료비 계산과 예약 관리
18. 예약 접수 및 관리
19. 진료 문의와 상담
20. 입퇴원 실무 1
21. 입퇴원 실무 2
22. 유형별 진료비 개요 및 진료비 계산
23. 보험 급여 청구 및 미수 진료비 관리
24. 약품 구매 관리
25. 소모품 구매 관리
26. 장비 구매 관리
27. 재고 관리
28. 회계의 순환과정과 장부기장
29. 분개와 전표 처리
30. 의료기관의 결산과 세금
31. 4차산업혁명과 의료
32. 디지털 헬스케어와 기술
33. 미래의학의 발전 방향</t>
  </si>
  <si>
    <t>강민주</t>
    <phoneticPr fontId="5" type="noConversion"/>
  </si>
  <si>
    <t>http://guest.thermp.co.kr:8080/hrd_ct/hosp_adm/guest.html</t>
  </si>
  <si>
    <t>3주기 병원종사자를 위한 핵심직무</t>
  </si>
  <si>
    <t>본 과정은 3주기 병원에서 필요한 직무 관련된 교육으로 모든 의료기관의 직원이 기본업무이해 및 병원인으로서 갖추어야 할 기본 지식을 익히고, 나아가 지속적인 훈련 과정을 통해 의료기관 적응 능력 배양 및 현장 적응 능력을 높이고자 필수적으로 요구되는 내용 중심으로 전달하고자 한다.</t>
    <phoneticPr fontId="5" type="noConversion"/>
  </si>
  <si>
    <t>의사, 간호사 및 간호 조무사, 원무과직원, 진료지원부서 직원, 의료기관 종사자 등</t>
  </si>
  <si>
    <t>환자안전 및 질 향상 활동을 할 수 있다.
의료서비스의 질 향상을 위한 이론적인 지식 습득을 통해 실제 질 향상 활동에 참여 할 수 있다.
환자안전관리에 대해 학습하고, 의료현장에서 다양한 환자안전 예방 활동을 할 수 있다.
병원 감염관리에 대해 이해하고 올바른 손 위생을 수행할 수 있다.
환자의 권리와 책임 및 의료윤리에 대한 내용을 숙지하고 의료현장에서 이를 실천할 수 있다.
안전 및 보건법에 대해 알고 이를 병원 현장에서 실천 할 수 있다.</t>
    <phoneticPr fontId="5" type="noConversion"/>
  </si>
  <si>
    <t>1. 질 향상 기본 개념
2. QI활동 방법과 도구
3. 지표관리체계와 지표 모니터링
4. 병원안전, 환자안전, 직원안전
5. 질 향상과 환자안전 교육과 훈련
6. 환자안전문화 및 환자안전보고체계
7. 환자안전을 위한 의료커뮤니케이션
8. 환자의 권리보호 및 취약계층 보호
9. 의료관련감염관리, 손위생
10. 세척, 소독, 멸균
11. 격리 및 개인보호구 사용방법
12. 의료관련감염 예방을 위한 지침
13. 신체보호대 및 격리·강박
14. 고객만족 서비스
15. 검체검사 및 방사선 안전관리
16. 결핵
17. 환자안전을 위한 낙상관리
18. 환자안전을 위한 욕창관리
19. 말기환자관리
20. 3주기 인증제 개요 
21. 3주기 인증기준의 이해 - 기본가치체계와 성과관리체계
22. 3주기 인증기준의 이해 - 환자진료체계 
23. 3주기 인증기준의 이해 - 조직관리체계
24. 국제환자안전목표(IPSG) 및 위험관리</t>
    <phoneticPr fontId="5" type="noConversion"/>
  </si>
  <si>
    <t>이도희/한양대학교병원 QI팀</t>
    <phoneticPr fontId="5" type="noConversion"/>
  </si>
  <si>
    <t xml:space="preserve">http://guest.thermp.co.kr:8080/u_edu/e8/guest.html </t>
    <phoneticPr fontId="5" type="noConversion"/>
  </si>
  <si>
    <t>06010201</t>
  </si>
  <si>
    <t>요양원 직무교육(8h)</t>
  </si>
  <si>
    <t>본 과정은 모든 의료기관의 직원이 기본업무이해 및 병원인으로서 갖추어야 할 기본 지식을 익히고, 나아가 지속적인 훈련 과정을 통해 의료기관 적응 능력 배양 및 현장 적응 능력을 높이고자 필수적으로 요구되는 내용 중심으로 전달하고자 한다.</t>
    <phoneticPr fontId="5" type="noConversion"/>
  </si>
  <si>
    <t>의사, 간호사 및 간호 조무사, 원무과직원, 진료지원부서 직원, 의료기관 종사자 등</t>
    <phoneticPr fontId="5" type="noConversion"/>
  </si>
  <si>
    <t>노인질병의 특성에 대해 알 수 있다.
욕창 및 낙상 예방과 관리지침에 대해 알 수 있다.
의료관련 감염 예방을 할 수 있다.
노인 인권을 보호하고, 노인학대 예방 및 대응지침에 대해 알 수 있다.
요양원 환경을 개선할 수 있다.</t>
    <phoneticPr fontId="5" type="noConversion"/>
  </si>
  <si>
    <t>1. 노인질병의 특성(우울증, 치매, 뇌졸증)
2. 응급상황 대응지침(심폐소생술)
3. 환자안전을 위한 욕창관리
4. 환자안전을 위한 낙상관리
5. 감염예방 및 관리지침
6. 시설환경 및 안전
7. 고객만족서비스</t>
    <phoneticPr fontId="5" type="noConversion"/>
  </si>
  <si>
    <t>공혜연</t>
  </si>
  <si>
    <t>http://guest.thermp.co.kr:8080/u_edu/e6/guest.html</t>
    <phoneticPr fontId="5" type="noConversion"/>
  </si>
  <si>
    <t>요양기관 종사자를 위한 핵심직무교육</t>
  </si>
  <si>
    <t>저출산 고령화 사회, 헬스케어의 중요성과 요양기관의 필요성이 높아지고 있다. 환경변화를 이해하고 그에 맞는 전문지식을 습득함으로써 기관의 역량을 향상시킬 수 있다.
본 과정은 요양기관 중 환자를 중심으로 한 업무 스킬 향상과 관련 업종의 미래 환경 변화에 대해 설명하고 있다. 요양기관을 의료기관의 관점에서 학습하고 배움으로서 역량을 향상 시킬 수 있다.</t>
  </si>
  <si>
    <t>요양기관 종사자
의료기관 종사자</t>
    <phoneticPr fontId="5" type="noConversion"/>
  </si>
  <si>
    <t xml:space="preserve">환자를 중심으로 한 기본업무 스킬을 학습하고 적용할 수 있다.
의료기관 업무 수행을 위한 제반 지식을 학습하고 적용할 수 있다. 
의료기관을 둘러싼 변화를 파악하고 의료기관의 미래모습을 그려볼 수 있다. </t>
    <phoneticPr fontId="5" type="noConversion"/>
  </si>
  <si>
    <t>1. 진료 전 상담
2. 진료 후 상담
3. 예약 접수 및 관리
4. 환자 진료접수 및 진료정보 파악
5. 환자 대기 관리
6. 환자 진료 지원
7. 외래 업무 실무
8. 입/퇴원 실무
9. 진료비 관리
10. 진료비 심사 청구
11. 의료기관 직무분석 및 적정인원 산정
12. 의료기관 인사 및 평가 관리
13. 의료기관 보상 관리
14. 약품 구매 관리
15. 소모품 구매 관리
16. 장비 구매 관리
17. 재고 관리
18. 의료기관 주요 규정 및 문서관리
19. 의료기관 시설 및 환경 관리
20. 의료기관 운영 전략수립
21. 의료기관 홍보 기획
22. 의료기관 예산 기획
23. 의료기관 사업계획
24. 의료기관 경영실적 관리
25. 의료기관 원가 분석
26. 환경변화와 의료기관의 당면 과제
27. 4차산업혁명과 의료산업
28. 디지털 헬스케어로의 접근 방법
29. 스마트 헬스케어
30. 의료기관의 대응전략</t>
    <phoneticPr fontId="5" type="noConversion"/>
  </si>
  <si>
    <t>이선호</t>
  </si>
  <si>
    <t>http://guest.thermp.co.kr:8080/hrd_ct/medicacare/guest.html</t>
  </si>
  <si>
    <t>재무/회계</t>
    <phoneticPr fontId="5" type="noConversion"/>
  </si>
  <si>
    <t>전사원이 알아야 할 회계지식-내부회계관리제도 감사를 대비하라!</t>
  </si>
  <si>
    <t>내부회계관리제도에 대한 검증이 기존 외부감사인의 '검토' 수준에서 '감사'로 격상됨에 따라 상장사를 비롯한 해당 기업들의 혼란이 불가피하다. 본 과정은 내부회계관리제도의 변경에 따라 해당하는 회사의 모든 임직원들이 유의해야 할 점과 지켜야 할 내용을 알기 쉽게 풀어 설명하는 과정이다.</t>
  </si>
  <si>
    <t>내부회계관리제도의 변경에 영향을 받는 기업의 모든 임직원</t>
    <phoneticPr fontId="5" type="noConversion"/>
  </si>
  <si>
    <t>회계감사와 내부회계관리제도의 기초내용에 대해 알 수 있다.
내부회계관리제도의 변경 사항과 대비방법을 알 수 있다.
내부회계관리제도의 모범규준과 실무지침에 대해 알 수 있다.</t>
    <phoneticPr fontId="5" type="noConversion"/>
  </si>
  <si>
    <t>1. 회계감사란 무엇인가?
2. 내부회계관리제도란 무엇인가?
3. 내부회계관리제도의 구성요소
4. 내부회계관리제도의 17가지 원칙
5. 내부통제 실무절차(1)-매출 및 현금회수
6. 내부통제 실무절차(2)-구매 및 급여
7. 내부회계관리제도 모범규준 실무(1)-평가 및 보고절차
8. 내부회계관리제도 모범규준 실무(2)-중요한 취약점 체크리스트</t>
  </si>
  <si>
    <t>장홍석</t>
    <phoneticPr fontId="5" type="noConversion"/>
  </si>
  <si>
    <t>http://www.elkedu.com/simsa/2019245/guest.html</t>
    <phoneticPr fontId="5" type="noConversion"/>
  </si>
  <si>
    <t>실무자를 위한 감사대비전략-내부회계관리제도 개념체계 및 모범규준해설</t>
  </si>
  <si>
    <t>내부회계관리제도에 대한 검증이 기존 외부감사인의 '검토' 수준에서 '감사'로 격상됨에 따라 상장사를 비롯한 해당 기업들의 혼란이 불가피하다. 본 과정은 내부회계관리제도의 변경에 따라 해당하는 회사의 회계담당부서의 실무자들과 관리자들이 유의해야 할 점과 지켜야 할 내용을 설명하는 과정이다.</t>
  </si>
  <si>
    <t>내부회계관리제도의 변경에 영향을 받는 기업의 회계부서 담당 임직원</t>
    <phoneticPr fontId="5" type="noConversion"/>
  </si>
  <si>
    <t>회계감사와 내부회계관리제도의 기초내용에 대해 알 수 있다.
내부회계관리제도의 변경 사항과 대비방법을 알 수 있다.
내부회계관리제도의 개념체계 및 모범규준과 실무지침에 대해 알 수 있다.</t>
    <phoneticPr fontId="5" type="noConversion"/>
  </si>
  <si>
    <t>1. 회계감사란 무엇인가?
2. 내부회계관리제도란 무엇인가?
3. 내부회계관리제도의 설계·운영 및 평가.보고
4. 내부회계관리제도의 설계 및 운영
5. 내부회계관리제도의 평가 및 보고
6. 내부회계관리제도의 미비점 등
7. 내부회계관리제도의 법적규제 (1)
8. 내부회계관리제도의 법적규제 (2)
9. 내부회계관리제도 설계·운영 개념체계와 적용기법 개요
10. 내부회계관리제도 설계·운영 개념체계와 적용기법-통제환경
11. 내부회계관리제도 설계·운영 개념체계와 적용기법-위험평가
12. 내부회계관리제도 설계·운영 개념체계와 적용기법-통제활동
13. 내부회계관리제도 설계·운영 개념체계와 적용기법-정보 및 의사소통, 모니터링활동
14. 내부회계관리제도 평가 및 보고 모범규준 및 적용기법 (1)
15. 내부회계관리제도 평가 및 보고 모범규준 및 적용기법 (2)
16. 내부회계관리제도 평가 및 보고 모범규준 및 적용기법 (3)
17. 내부회계관리제도 평가 및 보고 모범규준 및 적용기법 (4)
18. 내부회계관리제도 평가 및 보고 모범규준 및 적용기법 (5)
19. 내부회계관리제도 운영위원회 Q&amp;A해설 (1)
20. 내부회계관리제도 운영위원회 Q&amp;A해설 (2)</t>
  </si>
  <si>
    <t>http://guest.thermp.co.kr:8080/sm_strategy/guest.html</t>
  </si>
  <si>
    <t>전자상거래</t>
    <phoneticPr fontId="5" type="noConversion"/>
  </si>
  <si>
    <t>e-비즈니스</t>
    <phoneticPr fontId="5" type="noConversion"/>
  </si>
  <si>
    <t>본 과정은 국가 직무능력 표준인 NCS를 기반으로 훈련 과정을 구성함으로써 현장에서 직무를 수행하기 위해 요구되는 지식, 기술, 태도 등이 모두 담겨 있다. 또한, 훈련생의 역량 진단을 통해 역량별 보충학습 자료를 제공함으로써 맞춤화된 교육이 가능하다.
기업의 전략적인 가치를 높이기 위해 적절한 상품 또는 서비스를 시장조사를 통해 전략을 수립하고 그에 따른 마케팅 계획과 판매계획, 투자계획을 수립함으로써 구매자의 요구를 충족 시킬 수 있으며 사이트를 구축하고 운영할 수 있도록 교육이 설계되어 있다.</t>
    <phoneticPr fontId="5" type="noConversion"/>
  </si>
  <si>
    <t xml:space="preserve">전자상거래 담당자
판매 담당 임직원
</t>
    <phoneticPr fontId="5" type="noConversion"/>
  </si>
  <si>
    <t xml:space="preserve">기업의 전략적인 가치를 높이기 위해 적절한 상품 또는 서비스를 시장조사를 통해 전략을 수립하고 그에 따른 마케팅 계획과 판매계획, 투자계획을 수립함으로써 구매자의 요구를 충족 시킬 수 있다.
사이트구축과 운영을 할 수 있다.
판매 및 고객을 관리 할 수 있다.
마케팅 전략을 수립하고 실행 할 수 있다.
SNS와 E-비즈니스에 연관성에 대해 이해할 수 있다.
</t>
    <phoneticPr fontId="5" type="noConversion"/>
  </si>
  <si>
    <t>1. 정보화 사회의 출현과 기업변화
2. 디지털 경제의 e-비즈니스
3. e-비즈니스 발전과 유형
4. e-비즈니스 모델과 유형
5. e-비즈니스 전략 1
6. e-비즈니스 전략 2
7. e-비즈니스 전략 3
8. e-비즈니스 사이트기획 1
9. e-비즈니스 사이트기획 2
10. e-비즈니스 사이트기획 3
11. UCC와 e-비즈니스
12. 블로그와 e-비즈니스
13. 사이트 구축하기
14. 상품 콘텐츠 개발하기
15. 시스템 관리하기
16. 주문처리하기
17. 배송 관리하기
18. 고객 DB 관리하기
19. 콘텐츠 전략 수립하기
20. 마케팅 실행하기</t>
    <phoneticPr fontId="5" type="noConversion"/>
  </si>
  <si>
    <t>오준석(전경련국제경영원)</t>
    <phoneticPr fontId="5" type="noConversion"/>
  </si>
  <si>
    <t>http://guest.thermp.co.kr:8080/hrd_ct/ebusi_new/02/01.html</t>
  </si>
  <si>
    <t>정보보안</t>
    <phoneticPr fontId="5" type="noConversion"/>
  </si>
  <si>
    <t>영업비밀보호의 첫걸음 전사원을 교육하라!</t>
  </si>
  <si>
    <t>영업비밀이 회사의 경쟁력에 미치는 영향은 점점 더 커지고 있다. 본 과정은 영업비밀을 지키기 위한 전사적 차원의 공유지식과 실무적인 내용을 함께 다룬 교육과정이다.</t>
  </si>
  <si>
    <t>1. 영업비밀을 관리해야하는 기업의 모든 임직원
2. 기술정보유출방지교육의 필요성이 있는 기업의 임직원</t>
  </si>
  <si>
    <t>1. 영업비밀의 개념과 성립요건에 대해 알 수 있다.
2. 영업비밀을 지키기 위한 계약서 및 약정서 작성 방법에 대해 알 수 있다.
3. 영업비밀위반에 따른 처벌과 구제에 대해 알 수 있다.</t>
  </si>
  <si>
    <t>1. Intro-영업비밀보호의 중요성 
2. 부정경쟁방지 및 영업비밀보호에 관한 법률
3. 영업비밀 성립요건(1)-고객정보를 USB로 빼돌린 여행사 직원
4. 영업비밀 성립요건(2)-영업비밀을 이용하여 거래처를 빼앗은 주류회사 임원
5. 영업비밀 성립요건(3)-퇴사하여 영업비밀을 가지고 모바일 게임회사로 간 영업팀장
6. 영업비밀 성립요건(4)-원재료 배합비율은 영업비밀!
7. 영업비밀과 계약(1)-근로계약서와 비밀유지계약서의 작성 
8. 영업비밀과 계약(2)-전직금지약정과 퇴직 후 지켜야 할 비밀유지의무 
9. 영업비밀과 계약(3)-거래처와의 비밀유지약정서의 작성
10. 영업비밀과 계약(4)-비밀유지기간은 언제까지인가?
11. 영업비밀과 구제(1)-손해배상 
12. 영업비밀과 구제(2)-형사처벌 
13. 영업비밀과 구제(3)
14. 영업비밀 분쟁사례(1)
15. 영업비밀 분쟁사례(2)
16. 영업비밀 분쟁사례(3)
17. 해외기업과의 분쟁사례(1)-일본 신일본제철의 전기강판제조기술 소송사건 
18. 해외기업과의 분쟁사례(2)-미국 듀폰의 아라미드 섬유 소송사건 
19. 해외기업과의 분쟁사례(3)-LED기술 소송사건 
20. 해외기업과의 분쟁사례(4)-일본 도시바와 미국 샌디스크의 반도체 소송사건</t>
    <phoneticPr fontId="5" type="noConversion"/>
  </si>
  <si>
    <t>이상훈 변호사(법무법인 지호)</t>
  </si>
  <si>
    <t>http://guest.thermp.co.kr:8080/elk/bs_secret/guest.html</t>
  </si>
  <si>
    <t>05010201</t>
    <phoneticPr fontId="5" type="noConversion"/>
  </si>
  <si>
    <t>정보통신</t>
    <phoneticPr fontId="5" type="noConversion"/>
  </si>
  <si>
    <t>알기쉬운 무선통신기술</t>
  </si>
  <si>
    <t xml:space="preserve">무선통신기술의 기본 원리와 이론을 학습하는 과정입니다. </t>
  </si>
  <si>
    <t>무선통신기술 관련한 교육을 희망하는 기업의 임직원</t>
  </si>
  <si>
    <t>1. 전자파의 정의에 대해 설명할 수 있다.
2. 전파의 이론에 대해 설명할 수 있다.
3. 주파수대에 따른 전파특성에 대해 이해하고 설명할 수 있다.
4. 안테나 이론에 대해 설명할 수 있다.
5. 무선 통신 기기 원리에 대해 이해하고 설명할 수 있다.
6. 측정장비 사용에 대해 숙지하고 이를 설명할 수 있다.</t>
  </si>
  <si>
    <t>1. 전자파의 정의
2. 전파의 이론
3. 주파수대에 따른 전파특성(1)
4. 주파수대에 따른 전파 특성(2)
5. 안테나 이론(1)
6. 안테나 이론(2)
7. 무선 통신 기기 원리(1)
8. 무선 통신 기기 원리(2)
9. 무선 통신 기기 원리(3)
10. 무선 통신 기기 원리(4)
11. 무선 통신 기기 원리(5)
12. 무선 통신 기기 원리(6)
13. 무선 통신 기기 원리(7)
14. 무선 통신 기기 원리(8)
15. 무선 통신 기기 원리(9)
16. 측정장비</t>
  </si>
  <si>
    <t>구강회</t>
  </si>
  <si>
    <t>http://guest.thermp.co.kr:8080/kcyber/tech/guest.html</t>
  </si>
  <si>
    <t>20020203</t>
    <phoneticPr fontId="5" type="noConversion"/>
  </si>
  <si>
    <t>호텔리어</t>
    <phoneticPr fontId="5" type="noConversion"/>
  </si>
  <si>
    <t>프로가 되기 위한 호텔리어 직무 필수</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</si>
  <si>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이에 호텔리어를 위한 교육이 요구 된다.</t>
  </si>
  <si>
    <t>호텔 근무자
숙박업 근무자</t>
    <phoneticPr fontId="5" type="noConversion"/>
  </si>
  <si>
    <t>1. 호텔 산업의 특성을 이해하고 호텔 등급을 결정하는 방법과 등급에 따른 호텔의 특성을 설명할 수 있다. 
2. 한국 호텔 시장의 특성 및 문제점을 이해하고 이를 극복할 방법에 대해 모색할 수 있다. 
3. 한국 호텔산업의 변천에 대해  설명할 수 있다. 
4. 국내와 세계 호텔 산업 현황을 파악하고 이해하는 것의 필요성을 설명할 수 있다. 
5. 서비스의 개념을 이해하고, 호텔업을 비롯한 서비스업이 가지고 있는 특성을 설명할 수 있다. 
6. 호텔 서비스 품질의 중요성과 호텔 서비스 품질 유지를 위해 마련된 관련 자격증에 대하여 설명할 수 있다. 
7.호텔 서비스업에서의 불평과 불만은 무엇이며 불평이 갖는 의의와 관리의 어려움을 알고 이에 대처하는 요령을 터득할 수 있다. 
8. 객실 고객 서비스의 구체적인 업무 내용을 파악하고 구분할 수 있다. 
9. 식음료의 개념과 호텔에서의 식음료 업장의 중요성을 설명할 수 있다. 
10. 호텔 산업에서의 e-비즈니스의 동향과 중요성을  설명할 수 있다. 
11. 충성 고객의 유형과 특징을 이해하고 관계마케팅과 관련하여 설명할 수 있다</t>
  </si>
  <si>
    <t xml:space="preserve">1. 호텔 산업의 특성과 관광시장의 동향
2. 한국 호텔 시장의 특성과 글로벌 트렌드
3. 우리나라 호텔의 역사
4. 세계 호텔 산업의 현황과 흐름
5. 호텔서비스의 이해
6. 호텔 서비스 품질과 서비스 매너
7. 객실부서의 이해
8. 예약에서 퇴숙까지
9. 도착 전 단계
10. 도착 단계
11. 체재단계
12. 퇴숙단계
13. 식음료 부서의 이해
14. 호텔식당 서비스
15. 호텔식당 홀 서비스
16. 룸 서비스와 연회 서비스(1)
17. 룸 서비스와 연회 서비스(2)
18. 호텔 음료 서비스(1)
19. 호텔 음료 서비스(2)
20. 식자재관리(1)
21. 식자재관리(2)
22. 호텔산업과인터넷
23. 호텔경영정보시스템(1)
24. 호텔 경영 정보 시스템(2)
25. 충성고객 만들기
26. 호텔 안전 관리
</t>
    <phoneticPr fontId="5" type="noConversion"/>
  </si>
  <si>
    <t>정해숙/강원관광대학교</t>
  </si>
  <si>
    <t>http://guest.thermp.co.kr:8080/hrd_ct/hotelier_new/01/01.html</t>
  </si>
  <si>
    <t>12030205</t>
    <phoneticPr fontId="5" type="noConversion"/>
  </si>
  <si>
    <t>의료기관</t>
    <phoneticPr fontId="5" type="noConversion"/>
  </si>
  <si>
    <t>닥터의 알림장</t>
  </si>
  <si>
    <t>본 과정은 유아부터 청소년까지 자주 발생하는 질병의 예방을 목적으로 개발하였으며 질병의 개선에 도움이 될 수 있는 방법들도 포함하여 일상생활에서 유용한 콘텐츠가 되도록 구성하였습니다.</t>
  </si>
  <si>
    <t>일상생활에서 빈번하게 발생하는 전염병부터 큰 질환의 초동대처를 위해 꼭 필요한 예방법과 대처 요령을 습득할 수 있다.</t>
  </si>
  <si>
    <t>1. 미세먼지의 심각성과 예방방법
2. 석면의 심각성과 예방
3. 소아비만의 예방과 대처
4. 소화기 질환의 예방과 대처
5. 알레르기 질환의 예방과 대처
6. 유행성 질환 대처방법 – 독감
7. 유행성 질환 대처방법 – 홍역
8. 유행성 질환 대처방법 –폐렴, 뇌수막염
9. 유행성 질환 대처 방법 - 수두, 대상포진
10. 유행성 질환 대처 방법 - 수족구, 볼거리
11. 생활 속 두통 예방과 대처
12. 메르스 등 신종 감염병
13. 지진대비 교육현장 응급처치
14. 화재 대비 교육현장 응급처치
15. 교육현장 속 응급처치 관리</t>
  </si>
  <si>
    <t>김주민, 윤정선, 최민형, 김희진</t>
  </si>
  <si>
    <t>http://guest.thermp.co.kr:8080/eduf_doctor/guest.html</t>
  </si>
  <si>
    <t>04010102</t>
    <phoneticPr fontId="5" type="noConversion"/>
  </si>
  <si>
    <t>직무</t>
    <phoneticPr fontId="5" type="noConversion"/>
  </si>
  <si>
    <t>의료기관</t>
    <phoneticPr fontId="5" type="noConversion"/>
  </si>
  <si>
    <t>의료</t>
    <phoneticPr fontId="5" type="noConversion"/>
  </si>
  <si>
    <t>NCS 기반 병원코디네이터를 위한 핵심 직무 능력</t>
  </si>
  <si>
    <t>초급</t>
    <phoneticPr fontId="5" type="noConversion"/>
  </si>
  <si>
    <t>의료현장에서 고객의 만족도 향상과 병원의 경쟁력 강화를 위해 병원코디네이터의 역할은 점차 중요해지고 있습니다.
본 과정은 병원코디네이터들이 보다 전문적이고 체계적인 실무 능력을 갖출 수 있도록 하고 있으며, 이를 통해 고객만족과 병원의 부가가치를 높이는 핵심적인 전문인력으로 성장할 수 있습니다.</t>
    <phoneticPr fontId="5" type="noConversion"/>
  </si>
  <si>
    <t>병원 코디네이터로써의 역량 향상에 관심이 있는 재직 임직원 
의료 서비스의 차별화된 질적 향상을 추진하는 병원 재직 임직원 
환자진료뿐만 아니라 병원행정 코디네이터의 역할까지 원스톱으로 의료서비스를 지원하고자 하는 재직 간호사 및 간호조무사</t>
    <phoneticPr fontId="5" type="noConversion"/>
  </si>
  <si>
    <t>내원한 고객의 진료접수 및 고객진료정보를 파악하고, 고객정보를 분류하는 능력을 향상시킬 수 있다. 
서비스 접점별 매뉴얼을 작성하여 고객을 효율적으로 관리할 수 있는 고객서비스관리 능력을 향상시킬 수 있다. 
고객의 원활한 진료 진행을 위하여 온라인 및 내원고객의 예약관리 능력을 향상시킬 수 있다. 
내원고객의 진료 대기시간을 관리하는 진료서비스지원관리 능력을 향상시킬 수 있다. 
고객의 진료 수속 절차상에 따른 영수증 발행, 청구수납, 미수금관리, 증명서 발급, 진료비 수납기록 관리, 보험청구 등을 처리하는 수납관리 능력을 향상시킬 수 있다. 
병원정보와 온라인 잠재 고객을 관리하여 효율적으로 고객만족도를 높이는 병원마케팅관리 능력을 향상시킬 수 있다.</t>
    <phoneticPr fontId="5" type="noConversion"/>
  </si>
  <si>
    <t>1. 의료서비스 환경과 코디네이터
2. 진료접수하기
3. 고객진료정보 파악하기
4. 대기고객 관리하기
5. 고객정보 분류하기
6. 고객매뉴얼 관리하기
7. 고객 사후관리
8. 온라인 예약 관리하기
9. 오프라인 예약 관리하기
10. 예약일정 관리하기
11. 고객정보 전달하기
12. 진료대기시간 관리하기
13. 진료 전 설명하기
14. 청구 수납하기
15. 미수금·환불 관리
16. 증명서 발급하기
17. 보험 청구하기
18. 병원정보 관리하기
19. 온라인 고객 관리하기
20. 고객 만족도 조사하기</t>
  </si>
  <si>
    <t>김은영</t>
    <phoneticPr fontId="5" type="noConversion"/>
  </si>
  <si>
    <t>http://guest.thermp.co.kr:8080/nyn/ncs/guest.html</t>
  </si>
  <si>
    <t>3주기 병원 핵심직무 역량 강화</t>
    <phoneticPr fontId="5" type="noConversion"/>
  </si>
  <si>
    <t>본 과정은 의료기관 인증제 3주기의 조사기준과 내용을 반영한 의료기관 종사자들을 위한 직무과정으로 의료기관 인증기준의 내용을 충실히 담아냈습니다.
이를 통해 본 과정은 의료기관 종사자들로 하여금 환자안전과 의료의 질 향상을 위한 자발적이고 지속적인 노력을 유도하여 의료소비자에게 양질의 의료 서비스를 제공하기 위하여 필요한 핵심 직무 역량을 향상시켜 현장에서 활용할 수 있도록 하였습니다.</t>
  </si>
  <si>
    <t>의료기관 인증제를 획득하거나 유지하려고 하는 의료기관의 임직원 
의료서비스를 향상하고자 하는 병원(의료기관)에 재직하는 의료인 및 임직원</t>
    <phoneticPr fontId="5" type="noConversion"/>
  </si>
  <si>
    <t>의료기관 인증기준에 맞추어 의료서비스를 제공할 수 있다. 
의료기관에서 꼭 교육받아야 하는 필수 교육을 이수하여 의료인이 갖추어야 할 기본 자세를 확립할 수 있다.</t>
    <phoneticPr fontId="5" type="noConversion"/>
  </si>
  <si>
    <t>1. 의료기관 인증기준의 기본가치 및 환자진료체계 이해
2. 환자안전을 위한 환자확인 및 의사소통 방법
3. 환자안전을 위한 낙상관리
4. 환자안전을 위한 욕창관리
5. 감염예방을 위한 손위생 방법
6. 검사체계 관리
7. 고위험 환자 관리
8. 말기환자 관리
9. 항암화학요법
10. 의약품 관리
11. 마약류 관리
12. 수술 및 마취, 진정관리
13. 환자의 권리존중 및 보호(1) - 환자의 권리존중과 의무, 환자의 불만 및 고충관리
14. 환자의 권리존중 및 보호(2) - 취약 환자 관리, 사회복지체계
15. 질 향상 및 환자 안전 활동
16. 감염관리(1) - 삽입기구, 개인보호장비 감염관리
17. 감염관리(2) - 소독, 멸균 및 세탁물 관리
18. 경영 및 조직운영
19. 인적자원 관리(1) - 인사관리, 노사관계
20. 인적자원 관리(2) - 직원안전
21. 의료기관 시설 및 환경관리
22. 의료기관 위험물질의 안전한 관리방법
23. 의료정보 및 의무기록 관리
24. 성과관리</t>
    <phoneticPr fontId="5" type="noConversion"/>
  </si>
  <si>
    <t>김석환 / 양하연</t>
    <phoneticPr fontId="5" type="noConversion"/>
  </si>
  <si>
    <t>http://guest.thermp.co.kr:8080/hosp_3w/guest.html</t>
  </si>
  <si>
    <t xml:space="preserve">하우투 워라밸(일과 삶의 적정온도를 찾는 법) </t>
  </si>
  <si>
    <t>어떻게 하면 일도, 내 삶도 챙길 수 있을까? 아주 작은 변화 하나면 충분하다! 원하던 삶을 되찾는 워라밸 실천법!
여기저기서 ‘워라밸’이라는 단어가 들립니다. 
“그 회사 워라밸이 어때?”, “일단 워라밸이 좋은 회사에 가고 싶습니다.”  
연봉, 승진 등에 집중했던 기성세대와는 달리 개인시간의 확보와 삶의 만족도를 중시하는 새로운 세대가 등장하면서 최근 대두되고 있는 개념입니다. 워라밸 세대는 직장보다 개인을 우선시하며 정시퇴근과 여가생활을 무엇보다 중요하게 여깁니다. 워라밸은 단지 유행이 아니라 사회가 나아가야 할 방향입니다.
일과 삶의 균형, 저녁이 있는 삶, 워라밸! 취준생들이 그토록 부르짖는 워라밸! 하지만 많은 직장인들이 이에 코웃음을 칩니다.  
워라밸은 미생 직장인에게는 너무나 사치스러운 이야기지만, 사실 누구나 워라밸을 원합니다. 그러나 상사와 동료에게 민폐가 될까 두려워 섣불리 칼퇴를 하지 못합니다. 
이런 모든 직장인들을 위한 한 마디… “워라밸을 선언할지라도, 당신의 세상은 그리 쉽게 무너지지 않습니다.”
『하우투 워라밸』은 누구나 원하고 있지만 아직은 워라밸이 서툰 직장인들을 위한 워라밸 지침서로, 단순히 칼퇴근 비법을 알려주는 것이 아니라,  나 자신을 살펴보고 어떻게 살고 싶은지를 고찰해볼 기회를 마련해 줍니다.</t>
  </si>
  <si>
    <t>1. 조직문화에 워라밸을 적용시키고 싶은 인사, 노무, HRD 담당자
2. 근무혁신 실천이 필요한 임직원
3. 워라밸 실천을 위해 시간관리 및 자기관리가 필요한 임직원
4. 워라밸을 삶에 적용하고 싶은 모든 분</t>
  </si>
  <si>
    <t xml:space="preserve">1. 일과 삶의 균형이 반드시 필요한 이유를 이해할 수 있다.
2. 워라밸에 방해가 되는 기업문화의 특징을 파악하여 개선할 수 있다. 
3. 워라밸을 실천하기 위한 소통기술을 현업에서 적용할 수 있다. 
4. 일상 속의 사소한 습관을 고쳐 워라밸을 실천할 수 있다. </t>
  </si>
  <si>
    <t xml:space="preserve">1. ‘잘 산다는 것'은 나의 삶을 포기하는 것일까?
2. 겉치레 기업문화, 불합리한 의사결정 
3. 야근의 생산성? 꼰대 대처법!
4. 삶의 초점은 정확히 나에게로 
5. 삶에 때때로 필요한 쉬는 시간 
6. 할 일부터 하는 방법, 관성을 활용한 2분 법칙 
7. 몰입으로 효율성과 행복도 높이기 
8. 창의성을 위해 작은 불편이 필요할 때 
9. 디지털 디톡스와 컬러 테라피
10. ‘예스맨’은 워라밸의 가장 큰 적 
11. 원만한 관계를 위한 간단한 방법, 설득 
12. 까다로운 사람과의 실전 대화법 
13. 한국에 워라밸의 준비가 돼 있다는 여러 가지 증거들 </t>
  </si>
  <si>
    <t>안성민(한국생산성본부 전문연구원)</t>
  </si>
  <si>
    <t>http://guest.thermp.co.kr:8080/html5/kpcice/32/guest.html</t>
  </si>
  <si>
    <t>하우투 워라밸</t>
  </si>
  <si>
    <t xml:space="preserve">미래의창 </t>
  </si>
  <si>
    <t xml:space="preserve"> 안성민 </t>
  </si>
  <si>
    <t>9788959894963</t>
  </si>
  <si>
    <t>경제/경영</t>
    <phoneticPr fontId="5" type="noConversion"/>
  </si>
  <si>
    <t>날씨경영, 그 성공의 비밀</t>
  </si>
  <si>
    <t>날씨 따라 울고 웃는 기업들, 기상환경 변화에 대처하는 능력이 필요하다!
매년 증가하는 기상이변으로 인해 날씨 변화에 대한 관리 및 위험대책이 절실한 상황이다. 기상변화에 따라 기업의 생산량과 매출이 증가 혹은 감소하고 이에 따른 비용 증가 등 날씨로 인한 산업별  다양한 현상이 나타나고 있다. 
기업 경영의 다양한 분야에 날씨를 적용하여 기업의 이윤 창출 및 경영 효율 증대에  날씨경영을  적극으로  활용해야 한다.</t>
  </si>
  <si>
    <t>날씨 변화에 대한 관리 및 위험대책이 필요한 임직원</t>
    <phoneticPr fontId="5" type="noConversion"/>
  </si>
  <si>
    <t>섬세날씨와 경영의 융합분석, 기업의 생산성 향상과 기상정보의 경제적 가치를 확산할 수 있다.
날씨경영과 날씨경영기법의 중요성 및 필요성을 이해할 수 있다.
정량적으로 산출된 날씨영향을 이익으로 전환하거나 손실을 저감하기 위해 필요한 날씨위험별 관리방안을 도출하고 활용할 수 있다.</t>
    <phoneticPr fontId="5" type="noConversion"/>
  </si>
  <si>
    <t>1. 날씨경영의 이해
2. 날씨를 활용한 위기관리
3. 날씨마케팅의 방법론
4. 날씨경영 우수기업 선정제도 및 날씨경영사례
5. 날씨경영의 정량적 평가방법
6. 날씨경영 전략산업군 타켓 마케팅 전략</t>
  </si>
  <si>
    <t>임욱빈 교수</t>
  </si>
  <si>
    <t>http://guest.thermp.co.kr:8080/contents16/weather_m1/01/index.html</t>
  </si>
  <si>
    <t>전 직원이 알아야 할 날씨경영 노하우 - 유통/서비스/해운편</t>
  </si>
  <si>
    <t>날씨 변화에 대한 관리 및 위험대책이 필요한 임직원</t>
  </si>
  <si>
    <t>섬세날씨와 경영의 융합분석, 기업의 생산성 향상과 기상정보의 경제적 가치를 확산할 수 있다.
날씨경영과 날씨경영기법의 중요성 및 필요성을 이해할 수 있다.
정량적으로 산출된 날씨영향을 이익으로 전환하거나 손실을 저감하기 위해 필요한 날씨위험별 관리방안을 도출하고 활용할 수 있다.</t>
  </si>
  <si>
    <t>1. [유통/서비스/해운편] 날씨경영의 이해
2. [유통/서비스/해운편] 날씨를 활용한 위기관리
3. [유통/서비스/해운편] 날씨마케팅의 방법론
4. [유통/서비스/해운편] 날씨경영 우수기업 선정제도 및 날씨경영사례
5. [유통/서비스/해운편] 날씨경영의 정량적 평가방법
6. [유통/서비스/해운편] 날씨경영 전략산업군 타켓 마케팅 전략</t>
  </si>
  <si>
    <t>http://guest.thermp.co.kr:8080/contents16/weather_m3/01/index.html</t>
  </si>
  <si>
    <t>전 직원이 알아야 할 날씨경영 노하우 - 제조/건설/에너지편</t>
  </si>
  <si>
    <t>1. [제조/건설/에너지편] 날씨경영의 이해
2. [제조/건설/에너지편] 날씨를 활용한 위기관리
3. [제조/건설/에너지편] 날씨마케팅의 방법론
4. [제조/건설/에너지편] 날씨경영 우수기업 선정제도 및 날씨경영사례
5. [제조/건설/에너지편] 날씨경영의 정량적 평가방법
6. [제조/건설/에너지편] 날씨경영 전략산업군 타켓 마케팅 전략</t>
  </si>
  <si>
    <t>http://guest.thermp.co.kr:8080/contents16/weather_m2/01/index.html</t>
  </si>
  <si>
    <t>전 직원이 알아야 할 날씨경영 노하우 - 관광/레저/외식편</t>
  </si>
  <si>
    <t>1. [관광/레저/외식편] 날씨경영의 이해
2. [관광/레저/외식편] 날씨를 활용한 위기관리
3. [관광/레저/외식편] 날씨마케팅의 방법론
4. [관광/레저/외식편] 날씨경영 우수기업 선정제도 및 날씨경영사례
5. [관광/레저/외식편] 날씨경영의 정량적 평가방법
6. [관광/레저/외식편] 날씨경영 전략산업군 타켓 마케팅 전략</t>
  </si>
  <si>
    <t>임욱빈 교수</t>
    <phoneticPr fontId="5" type="noConversion"/>
  </si>
  <si>
    <t>KOTRA &lt;자신만만! 글로벌 비즈니스 중남미 바로 알기&gt;</t>
  </si>
  <si>
    <t xml:space="preserve">다국적 기업의 국내 활동 확대, 대기업과 중소기업의 무역 확대 등 시장이 다양해지고 있습니다. 이러한 때 이문화 이해의 필요성이 높아지고, 신흥시장으로 부상하고 있는 국가의 비즈니스 문화에 대한 이해가 필요해지고 있습니다. 
KOTRA 실무진으로 멕시코 무역관으로 2009년 ~ 2012년 다년간의 근무를 바탕으로 현지 생활 경험을 가진 중남미 전문가의 강의를 통해 중남미의 비즈니스에 대한 이야기를 들을 수 있습니다. 
</t>
  </si>
  <si>
    <t xml:space="preserve">중남미 비즈니스 실무자 및 파견자
중남미와 관련한 업무를 준비중인 기업체 임직원
중남미의 문화와 역사에 대해 이해하고자 하는 모든 이
</t>
  </si>
  <si>
    <t xml:space="preserve"> 중남미 지역에 대한 정확한 이해를 할 수 있다. 
 비즈니스에 있어 중남미의 중요성에 대해 파악할 수 있다. 
 중남미와 한국의 관계에 대해 바르게 이해할 수 있다. 
 중남미 경제블록에 대해 이해할 수 있다. 
 중남미 비즈니스시 필요한 기본적 매너 및 Tip에 대해 알 수 있다.  
</t>
  </si>
  <si>
    <t>1. 중남미, 그들은 누구인가?
2. 중남미는 왜 중요한가?
3. 중남미 속의 한국, 한국 속의 중남미
4. 중남미 경제블록 탐방 1
5. 중남미 경제블록 탐방 2
6. 중남미 비즈니스, 이것만은 알고 가자</t>
  </si>
  <si>
    <t>안성희</t>
  </si>
  <si>
    <t>http://guest.thermp.co.kr:8080/contents16/thebgon33/guest.html</t>
  </si>
  <si>
    <t>KOTRA &lt;자신만만! 글로벌 비즈니스 동남아 바로 알기&gt;</t>
  </si>
  <si>
    <t xml:space="preserve">다국적 기업의 국내 활동 확대, 대기업과 중소기업의 무역 확대 등 시장이 다양해지고 있습니다. 이러한 때 이문화 이해의 필요성이 높아지고, 신흥시장으로 부상하고 있는 국가의 비즈니스 문화에 대한 이해가 필요해지고 있습니다. 
KOTRA 실무진으로 방콕 무역관으로 2008년 ~ 2013년 다년간의 근무를 바탕으로 현지 생활 경험을 가진 동남아 전문가의 강의를 통해 동남아의 비즈니스에 대한 이야기를 들을 수 있습니다. 
</t>
  </si>
  <si>
    <t xml:space="preserve">동남아 비즈니스 실무자 및 파견자
동남아과 관련한 업무를 준비중인 기업체 임직원
동남아의 문화와 역사에 대해 이해하고자 하는 모든 이
</t>
  </si>
  <si>
    <t xml:space="preserve"> 다문화 교차점인 동남아를 역사적 배경을 통해 이해할 수 있다. 
 동남아 경제에 막강한 영향력을 행사하는 화인의 현황 및 비즈니스 특징에 대해 설명할 수 있다. 
 아세안 경제공동체의 출발과 현황, 향후 전망에 대해 살펴볼 수 있다. 
 동남아에서 일고 있는 한류에 대해 객관적으로 살펴볼 수 있다. 
 동남아의 비즈니스 환경에 대해 실제적인 정보를 확인할 수 있다.  
</t>
  </si>
  <si>
    <t>1. 다문화의 교차점 동남아
2. 화인과 동남아 경제
3. 아세안 경제공동체
4. 동남아 한류
5. 동남아 비즈니스 환경</t>
  </si>
  <si>
    <t>박영선</t>
  </si>
  <si>
    <t>http://guest.thermp.co.kr:8080/contents16/thebgon32/guest.html</t>
  </si>
  <si>
    <t>KOTRA &lt;자신만만! 글로벌 비즈니스 중동 바로 알기&gt;</t>
  </si>
  <si>
    <t>다국적 기업의 국내 활동 확대, 대기업과 중소기업의 무역 확대 등 시장이 다양해지고 있습니다. 이러한 때 이문화 이해의 필요성이 높아지고, 신흥시장으로 부상하고 있는 국가의 비즈니스 문화에 대한 이해가 필요해지고 있습니다. 
특파원 등 다년간의 현지 생활 경험을 가진 중동 전문가의 강의를 통해 중동의 문화, 역사, 비즈니스에 대한 이야기를 들을 수 있습니다</t>
  </si>
  <si>
    <t xml:space="preserve">중동 비즈니스 실무자 및 파견자
중동과 관련한 업무를 준비중인 기업체 임직원 
중동의 문화와 역사에 대해 이해하고자 하는 모든 이
</t>
  </si>
  <si>
    <t xml:space="preserve"> 중동과 관련된 용어의 개념에 대해 이해할 수 있다.
 중동 정치 경제의 이해의 틀을 알아볼 수 있다. 
 중동 경제의 특성인 지대추구형 국가 이론에 대해 이해할 수 있다. 
 중동의 비즈니스 문화 상인정신에 대해 알아볼 수 있다. 
 아랍의 봄 이후의 중동의 새로운 정치, 경제 환경에 대해 이해할 수 있다. 
</t>
  </si>
  <si>
    <t>1. 중동은 단일체인가? 
2. 이슬람이 중동의 후진성 원인? 
3. 중동 경제의 특성 
4. 아랍의 상인정신 
5. 아랍의 봄'과 중동의 새로운 경제환경</t>
  </si>
  <si>
    <t>서정민</t>
  </si>
  <si>
    <t>http://guest.thermp.co.kr:8080/contents16/thebgon31/guest.html</t>
  </si>
  <si>
    <t>English for Engineering - Starting up</t>
  </si>
  <si>
    <t xml:space="preserve">단어만 들어도 어려운 엔지니어! 
이제는 엔지니어 업무, 상식을 함께 배울 수 있는 English for Engineering과정으로 건설 영어를 내 손에 꽉! 잡을 때 입니다.  
내 손에 잡히는 English for Engineering - Starting Up과정을 통해 여러분들은…
첫째, 애니메이션을 통해 실생활과 연관지어, 나의 실제 업무에 필요한 영어 실력을 향상시킬 수 있습니다. 
둘째, 업무 상황에서 만날 수 있는 여러 가지 문제점을 해결하는 말하기 방법을 습득할 수 있습니다.
셋째, 다양한 영어 패턴을 함께 배워, 일상 생활에서도 활용도가 높은 영어 스킬을 향상시킬 수 있습니다. 
이제는 내 손에 잡히는 English for Engineering - Starting Up과정 학습을 통해, 엔지니어 영역 말하기 전문가가 되어보세요. </t>
  </si>
  <si>
    <t xml:space="preserve">1. 회사 소개 (Introducing the Company)
2. 공항에서 건설주 측 담당자 만나기 (Getting Picked up at the Airport)
3. 현장 방문·자기 소개 (Visiting the Clients)
4. 브리핑·질의 응답 (Getting Briefed on the Project)
5. 계약 체결 (Signing the Contract) 
6. 공급자 미팅 (Meeting with a Supplier)
7. 예산 산정 (Planning for the Budget)
8. 프로젝트 팀 조직 (Setting up the Project Team)
9. 계약 요구 사항 확인 (Reviewing the Contract Details)
10. 참고 자료 요청·확보 (Asking for Reference Materials)
11. 프로젝트 공정표·일정 작성 (Setting the Construction Schedule)
12. 업체 선정 (Selecting a Vender)
13. 자재 재고 확인 (Checking the Inventory)
14. 자재 조달·구매 (Purchasing Supplies)
15. 신용거래 협상 (Negotiating on the Letter of Credit Transaction)
16. 선적 확인 (Verifying the Shipment)
17. 은행계좌 개설하기 (Opening a Bank Account)
18. 우체국 (Going to the Post Office)
19. 병원 (Going to the Hospital)
20. 자동차 정비소 (Visiting the Garage) </t>
  </si>
  <si>
    <t>http://contents.b2b.neungyule.com/studyLecture/FreeChasiViewFW.asp?kwajung_code=20170710145545097241</t>
  </si>
  <si>
    <t>English for Engineering – Starting up</t>
    <phoneticPr fontId="5" type="noConversion"/>
  </si>
  <si>
    <t xml:space="preserve"> NE능률 </t>
    <phoneticPr fontId="5" type="noConversion"/>
  </si>
  <si>
    <t>능률영어교육연구소</t>
    <phoneticPr fontId="5" type="noConversion"/>
  </si>
  <si>
    <t>한 방에 끝내는 Writing &amp; Speaking 더블더블 - Basic</t>
  </si>
  <si>
    <t>Writing과 Speaking 두 마리 토끼를 한 번에 잡아주는 Write &amp; Speak 더블더블 BASIC
-------------------------------
일상생활에서 친구나 동료들 사이에서 일어날 수 있는 다양한 주제를 중심으로 쓰기와 말하기를 통합하여 학습하는 과정입니다.
facebook에 가입해서 영어로 자기소개를 쓰고 친구에게도 가입을 권유하는 말을 할 수 있다면 정말 멋지겠죠?
Write &amp; Speak 더블더블 BASIC 과정이 여러분의 희망에 작은 날개를 달아 드리겠습니다.
완벽한 Bilingual! 유쾌하고 재미있는 실력파 Roc 선생님을 믿고 20일만 따라와 주세요!
-------------------------------
Write &amp; Speak 더블더블 시리즈에는 최근 그 효과를 검증받고 있는 뇌기반 교수-학습 이론을 적용하여 과정마다 짧은 요가 동영상을 제공합니다.
이러한 신체적 움직임을 통해
뇌에 영양분을 공급하는 혈액과 산소의 순환이 활발해지고, 기분을 고양하는 화학물질의 분비가 촉진되며, 긴장된 근육이 이완되는 등 뇌가 학습하기에 좋은 상태가 된다고 합니다.
여러분도 강의를 듣는 틈틈이 집중력이 떨어질 때 수시로 따라해 보세요.</t>
  </si>
  <si>
    <t>기초 문법에 대한 지식을 어느 정도 갖추고 있는 Writing, Speaking 초급자
기본적인 영어 표현 스킬을 익히고 싶은 학습자
해외 출장 및 여행이 잦은 직장인 또는 자영업자
국내 대기업 및 외국 기업 취업 준비생
외국인과 1년에 한 번 이상 대화해야 할 기회가 있는 직장인</t>
  </si>
  <si>
    <t>개인의 이력이나 경험에 대해 쓰고 말할 수 있다.
기초적인 영문법을 이해하고 이를 쓰기와 말하기에 적용할 수 있다.
실생활에서 진짜로 쓰이는 표현들을 암기하여 직접 쓰고 말할 수 있다.</t>
  </si>
  <si>
    <t>1. Global web-life를 시작해 보자구!
2. 저는 지금 이런 상태에요!
3. 내가 좋아하는 것들!
4. Web–friend! 당신을 초대합니다!
5. Web–friend! 당신은 누구신가요?
6. 나의 시대기(時代記)
7. 일상이 매일 똑같은 것만은 아냐!
8. 내 생애 최고의 하루!
9. 지울 땐 지우더라도 일단 후회건 슬픔이건 써보자고!
10. 생각대로 다 되는 일기를 써보자!
11. 난생 처음 쓰는 영어 편지!
12. 연락 줘서 고마워!
13. 도와달라는 말도 당당하게!
14. 제발 용서해 주세요!
15. 사랑해… 사랑해… 사랑해
16. 5W 1H가 뭐에요?
17. 일정 잊지 않았죠?
18. 챙기고 또 챙겨도 꼭 하나씩 모자라는 준비물!
19. 요약 잘해주는 친절한 김대리!
20. 저 좀 도와주실래요?</t>
  </si>
  <si>
    <t>http://contents.b2b.neungyule.com/studyLecture/FreeChasiViewFW.asp?kwajung_code=20161205173141796704</t>
  </si>
  <si>
    <t>Write &amp; Speak 더블더블 BASIC</t>
    <phoneticPr fontId="5" type="noConversion"/>
  </si>
  <si>
    <t>배이직 콘텐츠 하우스</t>
    <phoneticPr fontId="5" type="noConversion"/>
  </si>
  <si>
    <t>BUSINESS SIMULATION 해외출장</t>
  </si>
  <si>
    <t>해외 출장, 해외 여행에 대한 막연한 두려움은 이제 끝!
BUSINESS SIMULATION 해외출장에서는 출장 준비, 숙소 예약부터 현지 도착, 상담, 전시회 관람, 시내관광 등 가장 빈번하게 발생하는 상황별 대화를 완벽하게 학습할 수 있도록 다음과 같은 특징으로 과정을 구성하였습니다.
- 상황별 핵심 문장을 한 눈에 파악하기
- 핵심 문장을 토대로 대화 내용을 들어보기 
- 강의를 통해 상황별 대화 표현 꼼꼼히 짚어보기 
- 원어민의 음성을 듣고 자연스럽게 말하는 연습하기 
- Role-playing을 통해 실제 상황처럼 반응하고, 말해보기</t>
  </si>
  <si>
    <t>영어 말하기 학습이 필요한 회화 초급자
외국인과 1년에 한 번 이상 대화해야 할 기회가 있는 직장인
Formal(공적인 상황)한 대화가 필요한 직장인 
자신의 의사를 간단하고 짧은 표현으로 정확하게 말하고 싶은 학습자
해외 출장 및 여행이 잦은 직장인 또는 자영업자
국내 대기업 및 외국 기업 취업 준비생</t>
  </si>
  <si>
    <t>해외 출장이나 여행 시 공항에서부터 원하는 목적지까지 이르는 동안 필요한 영어 표현을 말할 수 있다. 
클라이언트의 사무실에 도착해서 비즈니스 상의 소개나 회의 시 영어로 말할 수 있다. 
비즈니스 미팅 외 식사나 개인적인 자리에서 원하는 점을 영어로 묻고 대답할 수 있다. 
비즈니스 미팅을 마치고 돌아오는 길까지 자신에게 필요한 부분을 영어로 요청하고, 감사의 답변을 말할 수 있다. 
일반 영어 회화보다 공식적인(Formal) 영어 표현을 구사할 수 있다.</t>
  </si>
  <si>
    <t>1. Booking a Hotel Room
2. Confirming an Appointment
3. At the Airport: Customs
4. Asking about Local Transportation
5. Taking a Taxi
6. Checking In at a Hotel
7. Hotel Services and Amenities
8. Visiting a Client’s Office
9. Business Introductions
10. A Business Meeting
11. Dining Out
12. City Sightseeing
13. Renting a Car
14. At an Electronics Fair
15. Shopping for Gifts
16. Confirming a Flight
17. A Social Invitation
18. A Final Meeting
19. Checking Out
20. Checking In at the Airport</t>
  </si>
  <si>
    <t>권미영</t>
    <phoneticPr fontId="5" type="noConversion"/>
  </si>
  <si>
    <t>http://contents.b2b.neungyule.com/studyLecture/FreeChasiViewFW.asp?kwajung_code=20161229232038897992</t>
  </si>
  <si>
    <t>Business Trip Simulation</t>
    <phoneticPr fontId="5" type="noConversion"/>
  </si>
  <si>
    <t>강남숙, 심용배, 김현숙</t>
    <phoneticPr fontId="5" type="noConversion"/>
  </si>
  <si>
    <t>BUSINESS SIMULATION 바이어 접대</t>
  </si>
  <si>
    <t>비즈니스 상황에서 바이어를 접대할 때 생기는 막연한 두려움을 없애준다! 
BUSINESS SIMULATION 바이어 접대에서는 외국인 바이어와의 비즈니스 미팅 상황에 필요한 필수 표현과 문법 구조를 완벽하게 학습할 수 있도록 도와주는 과정입니다. 완벽한 바이어 접대를 위해, 다음과 같은 특징으로 과정을 구성하였습니다. 
- 상황별 핵심 문장을 한 눈에 파악하기
- 핵심 문장을 토대로 대화 내용을 들어보기 
- 강의를 통해 상황별 대화 표현 꼼꼼히 짚어보기 
- 원어민의 음성을 듣고 자연스럽게 말하는 연습하기 
- Role-playing을 통해 실제 상황처럼 반응하고, 말해보기</t>
  </si>
  <si>
    <t>영어 말하기 학습이 필요한 회화 초급자
외국인과 1년에 한 번 이상 대화해야 할 기회가 있는 직장인
Formal(공적인 상황)한 대화가 필요한 직장인 
자신의 의사를 간단하고 짧은 표현으로 정확하게 말하고 싶은 학습자
국내 대기업 및 외국 기업 취업 준비생</t>
  </si>
  <si>
    <t>바이어를 마중/배웅할 때 필요한 영어 표현을 자연스럽게 말할 수 있다. 
회사나 담당자, 각종 상품을 영어로 명확하게 소개할 수 있다. 
비즈니스 미팅 상황에서 계약을 체결할 때, 영어로 협상을 진행할 수 있다. 
담당자에게 길을 안내하거나 식사 자리, 술 자리가 있을 때 영어로 우리나라의 문화를 소개할 수 있다. 
일반 영어 회화보다 공식적인(Formal) 영어 표현을 구사할 수 있다.</t>
  </si>
  <si>
    <t>1. Checking on the Visit Schedule
2. Meeting at the Airport 
3. On the Way to the Hotel
4. On the Way to the Company
5. General Introduction to a Company
6. Talking about a Company’s Performance
7. Inviting To Lunch
8. Treating To Lunch
9. Giving a Factory Tour
10. Presenting New Products
11. Visiting a Retail Shop of a Company
12. Sightseeing : Gyeongbok Palace
13. Opening a Meeting
14. Contract Terms Discussion
15. Dining and Drinking
16. Reaching Agreement
17. Contract Settlement
18. Sightseeing: Korean Folk Village
19. Helping with Shopping
20. Seeing Off at the Airport</t>
  </si>
  <si>
    <t>http://contents.b2b.neungyule.com/studyLecture/FreeChasiViewFW.asp?kwajung_code=20161229231545523572</t>
  </si>
  <si>
    <t>Buyer Reception Simulation</t>
    <phoneticPr fontId="5" type="noConversion"/>
  </si>
  <si>
    <t>지금 당장 후강퉁 공부하라-중국을 움직이는 기업들</t>
  </si>
  <si>
    <t>상하이 증권거래소와 홍콩 증권거래소 간의 교차 매매를 허용하는 정책으로 2014년 11월17일부터 시행되고 있다. 기존 한국 개인투자자가 중국 본토 주식에 투자하려면 펀드를 통해 간접 투자하는 방법밖에 없었다. 중국 상하이와 선전 거래소에 상장된 A주에 투자할 수 있는 외국인 자격이 적격해외기관투자가자격(QFII 혹은 RQFII)을 얻은 기관투자가들로만 한정돼 있었기 때문이다. 하지만 후강통의 시행으로 중국 본토 주식을 개인 투자자도 자유로이 사고팔 수 있게 되었기에 한국 증권시장 및 금융시장에도 적지않은 영향을 미칠것으로 예상된다.</t>
  </si>
  <si>
    <t>기업내 중국관련 업무 담당자
기업의 기획팀의 임직원
후강통에 대해 알고자 하는 모든 임직원</t>
  </si>
  <si>
    <t>후강통의 개념 및 정의에 대해 이해한다.
후강통을 통해 투자 가능한 중국 및 홍콩 기업들의 주요 현황을 이해한다.
중국내 각종 산업현황에 대해 이해한다.</t>
  </si>
  <si>
    <t xml:space="preserve">1. 후강퉁이란?
2. 재무분석의 기초
3. 왕왕
4. 캉스푸/ 칭다오
5. 페트로차이나
6. 시노펙
7. 상해자동차
8. 대진철도
9. 중국조선중공업
10. 중국건축
11. 보산철강
12. 레노보
13. 샌즈중국
14. 항서제약
15. 귀주모태주
16. 갤럭시 오락
17. 중국건설은행
18. 중국인수보험
19. 중신증권
20. 장강전력
21. HSBC홀딩스
22. 홍콩 중화가스
23. 공상은행
24. 차이나유니콤
25. 장성자동차
26. 중국국제항공
27. 삼일중공업
28. 중국신화에너지
29. 상해항만그룹
</t>
  </si>
  <si>
    <t>http://www.elkedu.com/simsa/hugangtong/start.html</t>
  </si>
  <si>
    <t>리더십</t>
    <phoneticPr fontId="5" type="noConversion"/>
  </si>
  <si>
    <t>계층리더십</t>
    <phoneticPr fontId="5" type="noConversion"/>
  </si>
  <si>
    <t>[핵심리더양성코스] 창의적 문제해결</t>
  </si>
  <si>
    <t>지금의 사회는 치열한 경쟁사회이자 문제해결의 연속입니다. 살아가는 동안 끊임없이 문제에 부딪칠 수밖에 없으며, 이러한 문제를 얼마나 잘 해결해 나가느냐에 따라 그 사람의 능력이 평가되고 성공 여부가 판가름 납니다. 따라서 남들보다 유능하다는 평가를 받고 싶고 경쟁에서 승리하고자 하는 사람은 무엇보다도 먼저 문제해결능력을 키워야 합니다. 본 과정은 중견사원이 업무에서 부딪히는 다양한 문제과정을 효과적으로 해결할 수 있는 문제해결력을 기르도록 구성되었습니다.</t>
  </si>
  <si>
    <t>3년 차 이상의 중견 사원(대리, 과장, 차장)
다양한 문제들 속에서 명확하게 과제를 설정하는 능력이 부족하다고 느끼는 사원
창의적이고 실현가능한 해결책을 제시는 과정에 어려움을 느끼는 직원</t>
  </si>
  <si>
    <t>복잡한 비즈니스 문제상황 속에서 문제를 구조적으로 분석하고 우선순위화 할 수 있다.
창의적인 방법을 제시함으로써 문제를 근본적으로 해결할 수 있다.
과제의 구조화 및 문제해결 사이클에 대해 파악하여 문제해결 시스템 구축에 활용할 수 있다.</t>
  </si>
  <si>
    <t>1. 문제해결력이란 어떤 능력인가?
2. 문제해결 수준은 논리적 사고로 결정된다
3. 카드BS법의 이해
4. 쉽고 편리한 카드 BS법 실천 스킬
5. 문제 원인 분석 스킬
6. 프로세스 분석 실제
7. 과제 구조화 스킬
8. 해결책 도출을 위한 What tree 작성 스킬
9. 해결책 도출을 위한 벤치마크 &amp; 베스트 프랙티스 스킬
10. 벤치마크 &amp; 베스트 프랙티스 활용 스킬
11. 목표 콘셉트 스킬
12. 목표 콘셉트 시트 작성 스킬
13. 실행력을 강화하기 위한 기술
14. 실행력 강화를 위한 액션 시트 작성 스킬
15. 지속적인 개선을 위한 스킬
16. 사이클 맵 실제</t>
  </si>
  <si>
    <t>http://www.e-kpc.or.kr/eduport/contents/1452/guest.htm</t>
  </si>
  <si>
    <t>[핵심리더양성코스] 창의적 문제해결</t>
    <phoneticPr fontId="5" type="noConversion"/>
  </si>
  <si>
    <t>한국생산성본부</t>
    <phoneticPr fontId="5" type="noConversion"/>
  </si>
  <si>
    <t>박정웅</t>
    <phoneticPr fontId="5" type="noConversion"/>
  </si>
  <si>
    <t>1028205476352</t>
    <phoneticPr fontId="5" type="noConversion"/>
  </si>
  <si>
    <t>신뢰받는 사원·대리의 팔로워십 핵심역량</t>
  </si>
  <si>
    <t xml:space="preserve">리더를 도와 성공을 이루고 파트너십을 가짐으로써 조직력을 강화시켜 나가는 능력인 팔로워십에 대해 다양한 사례와 함께 제시하였습니다. 리더십과 팔로워십은 반대되는 개념이 아니며, 팔로워십은 리더십의 한 역량임을 이해하고, 리더십과 팔로워십의 상보적 파트너 관계에 대해 제시하였습니다. </t>
  </si>
  <si>
    <t>1. 팔로워이자 리더로 성장하고 있는 모든 조직의 임직원(사원~대리급)
2. 올바른 팔로워십을 함양하여 리더로 성장하고자 하는 모든 임직원
3. 팔로워로서 조직의 미래를 이끌 핵심인재로의 성장을 원하는 모든 학습자</t>
  </si>
  <si>
    <t>1. 미래의 리더가 될 팔로워로서 상사의 성공을 지원하고 팔로워에게 요구되는 핵심역량을 습득할 수 있다.
2. 협업형 인재의 특성을 이해하고, 팔로워로서의 자신의 상태를 진단할 수 있다.
3. 팔로워에게 필요한 직무수행역량을 개발할 수 있다.
4. 팔로워로서의 관계역량을 개발할 수 있다.</t>
  </si>
  <si>
    <t>1. 디지털 조직생태계에서의 협업적 G형 인재특성 이해하기
2. 리더십 파이프라인에 따른 계층별 요구역량 탐색하기
3. 팔로워로서의 자신의 현재 상태를 진단·피드백하기
4. 팔로워십 진단을 통한 팔로워 역량 개발방안 탐색하기
5. 현재직무와 미래희망직무를 분석하고 필요역량 탐색하기
6. 업무 재구조화를 통해 성과 높이기
7. 스마트 워킹을 위하여 시간을 리엔지니어링 하기
8. 논리적으로 보고하고 설득하기
9. 상사와 잘 지내기 위한 서포팅 역량 개발하기 
10. 동료·부하와 잘 지내기 위한 팀워크 역량 개발하기
11. 다른 부문과 잘 지내기 위한 코워킹 역량 개발하기
12. 성장기회 확장을 위한 네트워킹 역량 개발하기 
13. 직업·직장의 로드맵 구상과 경력개발계획 설계하기
14. 멈칫과 멈춤을 통한 자기성찰의 시간과 공간 갖기
15. 인생1막의 경험을 통한 플랜2, 플랜3 설계하기
16. 디폴트 일상행동과 현재의 즐거움 유예하지 않기</t>
  </si>
  <si>
    <t>http://guest.thermp.co.kr:8080/html5/kpcice/15/guest.html</t>
  </si>
  <si>
    <t>리더, 예비리더를 위한 피터드러커의 경영 코칭</t>
  </si>
  <si>
    <t xml:space="preserve">최근 Management와 Leadership에 대한 중요성이 강조되면서 리더십에 관한 지식이 넘쳐나게 되고, 리더십을 개발하기 위한 다양한 노력이 오히려 길을 잃게 되는 상황에 놓였습니다. 이러한 상황에서 피터드러커가 제시하는 경영의 관점과 리더십의 원칙은, 목표를 달성하는 책임있는 리더로서의 해야 할 일과 갖추어야 역량을 알려줌으로써 진정한 리더의 길을 찾을 수 있도록 도와줍니다. 이를 바탕으로 학습자는 예비경영자로서 미래 경영에 대한 변화를 이해할 수 있고, 경영역량 개발을 통해 조직에 공헌하는 리더로 성장할 수 있습니다. </t>
  </si>
  <si>
    <t>리더가 되기 위해 준비중인 임직원
조직에서 팀원을 관리하는 팀장
승진을 대비하는 예비 관리자</t>
  </si>
  <si>
    <t xml:space="preserve">피터드러커의 Leadership과 Management에 대해 설명할 수 있다. 
목표를 달성하는 책임있는 리더로서 해야할 일과 갖추어야 할 역량을 구체적으로 정리할 수 있다. 
효과적인 리더십을 발휘하기 위해 요구되는 미래의 리더십 방향에 대해 설명할 수 있다. </t>
  </si>
  <si>
    <t>1. Systems View개요 및 7가지 지적 경험
2. 전문 지식의 중요성과 경영혁명의 시대
3. 0I-01. 기업이론과 기업가적 비전
4. I-02. 리더십의 본질
5. I-03. 강점을 통한 생산성 향상
6. I-04. 경영의 과제
7. I-05. 경영자의 과업과 조직의 변화관리
8. I-06. 경영의사결정
9. I-07. 경영의 기술
10. I-08. 새로운 경영도전
11. I-09. 목표에 의한 경영, MBO
12. E-01. 혁신을 위한 도전
13. E-02. 7가지 혁신의 기회
14. E-03. 4가지 기업가적 전략
15. E-04. 혁신조직 만들기
16. E-05. 성과와 성과달성 정신
17. E-06. 기업의 사회적 책임
18. E-07. 공동선 추구의 필요성</t>
  </si>
  <si>
    <t>장영철(피터드러커 소사이어티 상임대표)</t>
  </si>
  <si>
    <t>http://www.e-alpaco.co.kr/ContentFile3/806/Guest/01/01_01.htm</t>
  </si>
  <si>
    <t>유필화 교수의 리더십 통찰_역사에서 리더를 만나다 (비환급)</t>
    <phoneticPr fontId="5" type="noConversion"/>
  </si>
  <si>
    <t>경영에 인문학적 소양을 접목하는 것은 이제 트렌드를 넘어 대세가 되어 가고 있습니다.
본 과정은 14인의 역사 속의 리더들을 경영학적 관점에서 재해석하여 경영원리에 인문학적 통찰력을 제공하는 것을 목적으로 하고 있습니다.</t>
  </si>
  <si>
    <t xml:space="preserve">조직의 비전과 경영원칙 수립에 인문학적 통찰력을 필요로 하는 경영자 레벨의 임직원
고전의 사례를 통해 조직 관리 능력을 향상시키고자 하는 전 임직원
현대 경영에 필요한 리더십을 고전의 지혜에서 탐구해 보고자 하는 전 임직원
</t>
  </si>
  <si>
    <t>리더의 역할 및 리더십의 정의와 중요성에 대해 이해하고 설명할 수 있다.
역사적 인물들의 리더십을 통해 다양한 리더십 항목을 이해하고, 이를 상황에 맞도록 실무에 적용할 수 있다.
조직의 성공과 리더십의 상관관계를 이해하고, 조직의 발전에 도움이 되는 리더로 거듭날 수 있다.</t>
  </si>
  <si>
    <t xml:space="preserve">1. 보편성을 깨우쳐 조직 변화를 이끌라: 공자편 
2. 솔선하여 위기와 한계를 돌파하라: 이순신편 
3. 강한 의지로 조직 성장과 창의를 주도하라: 세네카편 
4. 직원을 셀프리더로 양성하는 슈퍼리더십: 석가모니편 
5. 법,술,세 사상으로 조직관리의 기초를 확립하라: 한비자편 
6. 리더의 입지를 강화하여 인사와 조직을 관리하라: 마키아벨리편 
7. 솔선수범과 부드러운 개입의 서번트 리더십: 제갈공명편 
8. 부드럽게 달구되 원칙에는 엄격 하라: 이나모리 가즈오편 
9. 잠재력을 일깨우는 코칭과 멘토링의 달인이 되라: 지눌편 
10. 오로지 조직 목표만을 위해 매진하는 카리스마 리더: 비스마르크편 
11. 상황을 읽어내는 탁월한 결단의 리더: 카이사르편 
12. 경쟁에서 이기는 전략을 주도하라: 손자편 
13. 조직을 비전으로 이끌고 현장에 눈을 두라: 처칠편 
14. 현장 중심의 리더가 되라: 클라우제비츠편 
15. 사례 학습: 경영의 히든 챔피언이 만드는 강한 조직들 
16. 미래기업과 리더 
17. 글로벌 시대의 리더십 </t>
  </si>
  <si>
    <t>http://211.214.160.56/guest/his_leader/01/001.htm</t>
  </si>
  <si>
    <t>인정받는 멀티플레이어의 Followership 발휘하기 (비환급)</t>
    <phoneticPr fontId="5" type="noConversion"/>
  </si>
  <si>
    <t>1. 리더를 만드는 힘, 팔로워십
2. 조직이 바라는 능동적인 팔로워란?
3. 팔로워의 매니지먼트1_리더의 성과는 팔로워가 만든다
4. 팔로워의 매니지먼트2_리더와 부하의 협력관계가 중요하다.
5. 팔로워의 매니지먼트3_업무태도는 기본이다. 
6. 팔로워의 매니지먼트4_인간관계의 범위를 확장하라.①
7. 팔로워의 매니지먼트4_인간관계의 범위를 확장하라.② 
8. 팔로워의 매니지먼트5_긍정 에너지를 얻는 갈등 관리의 힘
9. 멀티플레이어 역량1_조직에 필요한 멀티플레이 팔로워
10. 멀티플레이어 역량2_~ 목표달성을 위한 책임감
11. 멀티플레이어 역량3_의사결정에 필요한 정보관리
12. 멀티플레이어 역량4_설계된 네트워킹 맵 구축
13. 멀티플레이어 역량5_원활한 커뮤니케이션
14. 혼자 성공하지 말고 함께 성공하라
15. 조직과 상사를 움직이는 충성심
16. 조직의 문제해결에 대처하는 팔로워가 되라</t>
  </si>
  <si>
    <t>http://211.214.160.56/guest/biseo/01/01.html</t>
  </si>
  <si>
    <t>[팀장역량] 탁월한 팀장의 성과비법 - 혁신&amp;코칭 (비환급)</t>
    <phoneticPr fontId="5" type="noConversion"/>
  </si>
  <si>
    <t>팀장은 현재 성과를 창출하는 가장 기본적인 조직 단위인 팀을 이끄는 리더면서, 기업의 미래를 책임질 차세대 경영자이므로, 앞서 나가는 역량 있는 팀장을 구별하고 키워내는 것은 기업의 현재와 미래에 있어서 무엇보다 중요하다. 팀장에게는 리더십 교육과 더불어 반드시 역량 교육이 필요하다. 
본 과정에서는 실제 조직문화에 체화될 수 있도록 다양한 혁신 사례와 방법을 습득할 수 있으며, 실제 팀에서 흔히 발생하는 문제 상황을 바탕으로 팀 관리에 필요한 핵심을 짚어주고, 실무에 바로 적용할 수 있다.</t>
  </si>
  <si>
    <t>팀장, 또는 조직의 중간 관리자로서 빠르게 변화하는 시장의 흐름에 맞춰 실제 조직에 적용 가능한 혁신 역량을 기르고 싶은 분 
팀장, 또는 조직의 중간 관리자로서 조직을 책임지고 구성원 관리 역할을 수행하기 위한 코칭 역량을 보다 기르고 싶은 분 
예비 팀장으로 성장을 원하는 분</t>
  </si>
  <si>
    <t>팀장으로서 명확한 기업 비전 아래 시장을 선도할 혁신적인 조직 문화의 변화를 이끌 수 있는 혁신 역량을 개발할 수 있다. 
팀장으로서 팀원과 조직을 성장시키며 팀을 관리하기 위한 코칭 역량을 개발할 수 있다.</t>
  </si>
  <si>
    <t>1. 혁신에 대한 오해, 혁신을 혁신하라!
2. 혁신의 장애물과 경험의 함정
3. 혁신의 핵심은 사람이다, 조직문화 혁신
4. 혁신의 목적은 생존이다, 비즈니스 혁신
5. 혁신을 위한 창조, 비즈니스 창의력
6. 창조적으로 일하는 사람은 뭔가 다르다
7. 혁신을 위한 3가지 SIGHT + Asking
8. 팀장은 혁신을 위해 어떤 역할을 할 것인가?
9. 팀을 어떻게 경영할 것인가?
10. 팀 역량을 어떻게 끌어올릴 것인가?
11. 팀 경영 3요소 Power-Credit-Knowledge
12. 팀원의 조건, 리더의 방식
13. 지시에도 원칙이 있다
14. 의사소통에도 요령이 있다
15. 조직에서 인정 받기 위한 4가지 조건
16. C-Level로 사고해야 C-Level이 될 수 있다</t>
  </si>
  <si>
    <t>김경준, 김용섭</t>
  </si>
  <si>
    <t>http://guest.thermp.co.kr:8080/contents16/hn/11/guest.html</t>
  </si>
  <si>
    <t>마그넷 리더십</t>
  </si>
  <si>
    <t>기술적 문제에 대한 직접적인 해결방안을 제시하기보다는 문제 해결을 위한 기초를 제공하는 case study와 step up(단계별) 학습전략을 구현
나선형 설계전략 : 실제 기업의 성공 사례들을 제시함으로써 이해를 돕고 이후 성공의 지름길 또는 문제의 해결책을 제시, 뿐만 아니라 학습종반부 point up을 통해 핵심을 도출</t>
  </si>
  <si>
    <t xml:space="preserve">리더십의 정의와 리더가 하는 역할에 대해 설명할 수 있다. 
실제 기업 성공 사례을 자신의 현업에 활용하여, 리더십 고양 및 성공의 지름길을 모색할 수 있다.  </t>
  </si>
  <si>
    <t xml:space="preserve">1. 리더십이란?
2. 리더의 자기성찰
3. 따르는 법을 먼저 배워라.
4. 책임감을 견지하라.
5. 리더의 이미지를 구축하라.
6. Teamwork을 키워라 (1)
7. Teamwork을 키워라 (2)
8. 커뮤니케이션을 하라 (1)
9. 커뮤니케이션을 하라 (2)
10. 비전 제시를 통한 동기부여
11. 아이디어를 내라.
12. 리더를 만들어라. (부하육성)
13. 상황에 맞는 리더십을 발휘하라.
14. 성과를 향한 도전
15. 리더의 자기개발 기법
16. 리더십 완성을 위한 Action Plan
</t>
  </si>
  <si>
    <t>김윤석</t>
  </si>
  <si>
    <t>http://guest.thermp.co.kr:8080/contents16/thegon5/guest.html</t>
  </si>
  <si>
    <t>코랄리더십, 조직을 춤추게 하는 소통의 마에스트로</t>
  </si>
  <si>
    <t xml:space="preserve">합창(Choral)은 지휘자의 지휘 하에 여러 사람의 음색이 함께 소리를 내는 것입니다. 여러 사람의 목소리가 악기가 되어 하나의 음악을 완성시키는 것처럼, 조직에서도 리더의 지휘 아래 여러 사람의 작업이 모두 모여 시너지를 만듦으로써 하나의 성과물을 창출합니다. 팀의 리더는 주어진 사람들과 함께 최선을 성과를 만들어야 합니다. 본 과정은 코랄 리더십을 통하여 팀원들의 성향을 파악하고, 팀 관리 역량을 향상시킬 수 있도록 구성하였습니다. </t>
  </si>
  <si>
    <t>기업체 전 부문의 중간 관리자 및 팀장 예정자
중간관리자로서 조화 리더십에 관심이 있는 임직원
리더의 자질을 파악하고 효율적인 자기계발을 하려는 임직원</t>
  </si>
  <si>
    <t xml:space="preserve">중간관리자로서 조화롭게 조직을 이끌기 위한 자질 함양 및 직무 기술 향상
팀워크를 위한 갈등 관리 및 커뮤니케이션 능력 배양
조직 내 성과창출을 위한 문제해결 능력 향상
</t>
  </si>
  <si>
    <t>1. 사례를 통한 CHORAL 리더십의 이해
2. 차기 리더를 위한 리더십
3. 차기 리더의 팔로워 리더십
4. Harmony 디자인
5. 비전 씽크로 목표 중심의 팀을 만들자
6. 코랄 리더의 시간 관리 및 목표 공유를 통한 조직 성과관리
7. 개방과 공유를 통한 신뢰 리더십의 기반 형성
8. 신뢰를 확장하는 리더의 조직 중심 커뮤니케이션
9. 정보 활용을 통해 창의적 리더로 성장하기
10. 석세스 네트워킹 스킬 SNS 활용
11. 다양한 관계와 상황을 조화롭게 이끄는 CHORAL 리더의 갈등관리
12. 마법처럼 통하는 협상과 설득의 MAGIC
13. 자기관리와 셀프리더십
14. 같은 듯 다른 사람들을 효과적으로 리드하기
15. 사람들을 감동시키는 리더십 스피치
16. 조화로운 조직을 만드는 직장인 커뮤니케이션 스킬
17. 보고와 회의를 통한 업무 역량 강화의 기술
18. 모두에게 사랑 받는 지휘자형 리더 되기</t>
  </si>
  <si>
    <t>백기락(크레벤 아카데미 대표)</t>
  </si>
  <si>
    <t>http://211.214.160.56/guest/choral/01/01_01.htm</t>
  </si>
  <si>
    <t>나무가 아닌 숲을 보라! 리더십 스펙트럼의 비밀 (비환급)</t>
    <phoneticPr fontId="5" type="noConversion"/>
  </si>
  <si>
    <t>1. 리더십의 구성체계와 통합모형
2. 선택과 집중을 위한 리더십 통찰
3. 경영환경의 구성체계와 신속한 대응
4. 정보 속 종합적 판단을 이끄는 통계의 분석 
5. 합리적인 의사결정을 위한 리더의 전략
6. 창조적 혁신을 위한 조직적 비전개발 전략
7. 위기관리 능력의 DNA
8. 성공적 위기관리의 사례분석
9. 위기관리와 리더의 사회적 책임
10. 효과적인 비즈니스 커뮤니케이션의 기본적 이해
11. 인적 네트워크의 전략기술과 활용
12. 인적자원의 선발과 관리체계
13. 조직관리의 원칙과 조직리더십
14. 웃는 직원, 웃는 회사, 기업문화 혁신 전략
15. 내부고객을 만족시키는 경쟁력
16. 브랜드전략과 서비스 리더십의 행동 전략
17. 고객만족을 넘어 고객감동으로
18. 차별화된 자기계발전략</t>
  </si>
  <si>
    <t>http://211.214.160.56/guest/tree/01/leader_01_01.html</t>
  </si>
  <si>
    <t>승승장구하는 선배의 1년을 훔쳐라! 신임팀장편</t>
  </si>
  <si>
    <t>기존의 계층별 입문 교육은 역량별 하달 주입식 교육으로 구성되어 있는데 반해 본 과정은 팀장의 역할 모형을 제시하고 이를 통해서 학습자들의 팀장 업무 수행에 도움을 주기 위해서 개발된 과정으로, 새롭게 팀장이 되었거나 관리자로서의 경력을 시작한 사람은 누구든지 본 과정에 제시된 원칙과 노하우를 적용함으로써 회사와 조직으로부터 인정받는 승승장구하는 팀장의 역할을 수행할 수 있게 된다.</t>
  </si>
  <si>
    <t>신규로 부임한 팀장 또는 조직의 중간 관리자
팀장의 공통 필수 역량을 조기에 습득하고자 하는 자
시행착오를 줄이고 보다 높은 업무 성과를 창출해 내고자 하는 팀장급 직원
향상된 조직/성과 관리와 리더십 역량을 배양하고 싶은 팀장급 직원</t>
  </si>
  <si>
    <t>팀장이 되어 1년간 겪을 수 있는 다양한 상황들에 대한 순차적이고 현실감 있는 시나리오에 따라 가상의 체험과 멘토링이 이루어져, 실질적인 팀장의 역할 수행을 경험하고 실제 업무에 적용할 수 있다.
팀장의 롤모델과 노하우를 제시하여 각 역할을 수행하기 위한 관련 지식을 습득할 수 있다.
팀장이 갖추어야 하는 필수 리더십 항목과 조직 관리 스킬을 알고, 이를 향상시킬 수 있는 방법들을 이해하고 적용할 수 있다.</t>
  </si>
  <si>
    <t>1. 부임하기 전 준비사항
2. 팀원과의 첫만남
3. 새로운 임무와 코칭 기술
4. 칭찬과 경청 그리고 변화와 권한분배
5. 문제직원 관리 
6. 성공적 갈등관리
7. 맡기고 신뢰하라
8. 팀워크를 구축하기 위한 비결
9. 즐거운 일터를 만드는 동기부여의 기술
10. 직원의 능력을 인정하고 포상하라
11. 팀장 직무능력 향상
12. 성과 낮은 직원의 동기부여 방법
13. 스트레스 극복과 성공적인 코칭
14. 개인 업무 성과 평가 
15. 팀장의 가장 좋은 친구는 위임이다
16. 품위 있는 팀장이 되라</t>
  </si>
  <si>
    <t>이윤석(㈜네오위즈 인사부문장)</t>
  </si>
  <si>
    <t>http://211.214.160.56/guest/seungseung2/01/01_01.html</t>
  </si>
  <si>
    <t>고민타파 현장에서 통하는 리더십</t>
  </si>
  <si>
    <t>본 과정은 업무 현장에서 바로 리더십 역량을 발휘할 수 있는 실제적인 리더십 향상 방법과 노하우를 제시함으로써 팀워크를 높이고, 리더와 직원들간에 상호 의욕적으로 업무에 임할 수 있는 분위기를 조성하여 여러분을 회사에서 존경 받는 리더로, 높은 성과를 창출하는 리더로 만들어준다.</t>
  </si>
  <si>
    <t>과장급 이상의 경영지원 관리자, 인사 및 교육,훈련 팀장, 기획 및 마케팅 팀장 등 주요 대상</t>
  </si>
  <si>
    <t xml:space="preserve">리더로서 역량이 부족하거나, 노력하였으나 리더십 적용 시 효과를 발휘하지 못하는 학습자에게 실무적으로 직접적 도움을 주어 이를 바로 적용할 수 있다.
현대 기업이 필요로 하는 리더십 경향을 이해하고, 팀워크 향상에 적합한 리더십을 발휘함으로써, 리더와 직원들간에 상호 의욕적으로 업무에 임할 수 있는 분위기를 조성할 수 있다.
이와 같은 리더십을 위해, 동기부여, 솔선수범, 코칭, 임파워먼트, 팀워크, 감성경영을 학습하고, 업무 현장에서 효과적으로 적용할 수 있다. 
지시나 보고 등, 정보를 명확하게 전달하는 방법, 명확하게 이해하는 방법, 그리고 주고받은 내용이 행동으로 이어지는 방법, 이 3단계 커뮤니케이션 노하우를 실무에 적용할 수 있다.
</t>
  </si>
  <si>
    <t>1. 나는 리더, 무엇을 어떻게 해야 할까
2. 동기를 부여하라
3. 솔선수범하는 모습을 보여줘라
4. 코칭이란 무엇인가
5. 코칭의 함정
6. 코칭의 기술 
7. 코칭의 과정
8. 임파워먼트, 권한위임을 하라
9. 팀워크를 다져서 목표를 달성하라
10. 문제상황에 대비하라
11. 문제상황을 해결하라
12. 갈등상황을 극복하라
13. 변화를 이끌어라
14. 직원에 대한 평가전략과 직원관리
15. 감성경영
16. 리더로서 거듭나다
17. 나는 왜 회사에서 커뮤니케이션이 안 되는가
18.  전달하기 위한 커뮤니케이션
19.  논리적으로 커뮤니케이션 하라
20.  적극적으로 경청하라
21.  ‘나 메시지’로 커뮤니케이션 하라
22.  비즈니스 커뮤니케이션의 실무 노하우를 찾아라 
23.  나는 회의실에 들어가기 전에 무엇을 해야 하는가
24.  회의 프로세스를 찾아라
25.  나는 회의실에서 왜 설득하지 못하는가
26.  나는 왜 협상에서 실패하는가
27.  협상 전 충분히 준비하라
28.  협상, 이렇게 하면 성공한다
29.  협상의 주도권을 잡아라
30.  프리젠테이션을 준비하라
31.  프리젠테이션을 설계하라
32.  프리젠테이션으로 커뮤니케이션 하라</t>
  </si>
  <si>
    <t>http://211.214.160.56/guest/gomin_h/03/03_01_01_01.htm</t>
  </si>
  <si>
    <t>여성! 커리어우먼으로의 男다른 변신</t>
  </si>
  <si>
    <t>본 과정은 학습자가 리더로서 갖춰야 할 핵심 역량을 익히고, 리더로서 나아가야 할 자기 개발 방향과 실행 전략을 수립할 수 있도록 합니다. 또한 조직 관리 및 조직 경영의 노하우를 습득할 수 있도록 구성되어 있습니다.</t>
  </si>
  <si>
    <t>취업준비생</t>
  </si>
  <si>
    <t xml:space="preserve">현재 자신의 위치에서 만족하지 않고, 더 나은 위치와 직무 담당자로의 입지를 굳건히 다질 수 있는 기반을 마련할 수 있다.
실무와 직결된 사례 중심의 학습으로 기술과 능력을 겸비한 전문인으로 성장할 수 있다. 
회사 실무에 제반 되는 모든 면에서 자신의 역량을 기존보다 한 차원 더 업그레이드 할 수 있으며 자신만의 차별화 된 핵심가치를 창출할 수 있다. </t>
  </si>
  <si>
    <t>1. 자신과 일에 대한 새로운 성찰
2. 남성의 기술 커닝하기 
3. 원활한 업무 수행을 위한 디테일 자세
4. 세련된 비즈니스 언어 기술
5. 관계 중심을 벗어나는 공적인 업무자세 기술
6. 비즈니스 인적 네트워크 구축의 기술
7. 업무 상상력 높이기
8. 협상의 리더로 한 발 나서기
9. 행복한 여성의 커리어 관리하기
10. 행복한 여성의 커리어 발전시키기
11. 유능한 여성의 이미지로 업그레이드하기
12. 나의 10년 후 디자인하기</t>
  </si>
  <si>
    <t>http://211.214.160.56/guest/woman_c/01/01_01.html</t>
  </si>
  <si>
    <t>뉴노멀 시대의 슬기로운 팀장생활</t>
    <phoneticPr fontId="5" type="noConversion"/>
  </si>
  <si>
    <t>1. "내가 알던 상식이 막상 닥쳐 보니 현실과 다른 이유는 무엇인가요?”
2. "팀장의 업무부담은 왜 더 심해지기만 할까요?”
3. “자부심, 사명감, 기대감을 만드는 방법은 없을까요?”
4. “팀장의 가장 중요한 역할은 실적 아닌가요?”
5. “왜 내가 하는 말에 힘이 실리지 않을까요?”
6. “불필요한 업무는 무엇이고 어떻게 줄일 수 있을까요?”
7. “팀장의 지시를 가볍게 생각하고 일하는 팀원을 어떻게 바꿀 수 있을까요?”
8. “일하는 스타일이 다른 직원들, 불필요한 갈등을 줄일 수 있는 방법은 없을까요?”
9. “저성과자의 역량을 어떻게 올릴 수 있을까요?”
10. “일 잘하는 팀의 직원들은 어떻게 행동하나요?”
11. “개인주의 성향이 강하고 어려운 일은 회피하는 젊은 직원들과 어떻게 소통해야 할까요?”
12. "팀원들보다 팀장이 더 눈치 보는 상황, 정상인가요?”
13. “임원 때문에 팀장의 리더십이 약화되는데 방법이 없을까요?”
14. “최고의 팀을 만드는 가장 중요한 요소는 무엇입니까?"
15. “탄탄한 조직력을 갖춘 경쟁력 있는 팀을 만드는 방법은 무엇입니까?”
16. “상황변화에 따라 의사결정을 바꾸는 게 부담 됩니다. 나는 일관성이 없는 팀장인가요?”</t>
    <phoneticPr fontId="5" type="noConversion"/>
  </si>
  <si>
    <t>http://guest.thermp.co.kr:8080/html5/newnormal/guest.html</t>
  </si>
  <si>
    <t>[핵심리더양성코스] 비전제시리더십</t>
  </si>
  <si>
    <t>전 사원 / 대리급 이상 권장 (모두가 함께 하는 윤리경영 및 변화혁신)</t>
  </si>
  <si>
    <t>윤리경영은 골칫거리가 아니라 신나는 경영기법이라는 사실을 자각한다.
조직의 핵심가치를 높이기 위한 “함께하는 윤리경영”의 틀을 이해하고 각 단계별 실행 전략을 수립한다.
원리와 적용사례중심의 학습을 통해서 윤리의식강화/윤리적문화를 정립한다.
리더는 변화와 혁신의 프로세스를 제대로 계획하고 추진하여 기대이상의  성과를 창출해내는 사람이다.
PSIE(싸이)모델을 통하여 성공적인 변화와 혁신을 이루는 과정에 관련된  다양한 요인들을 관리하는 방법을 터득한다
원리와 적용사례를 활용한 학습을 통해서 행동지침을 습득한다.</t>
  </si>
  <si>
    <t>1. 조직의 핵심가치가 위험하다!!!
2. 윤리경영, 어디쯤 가고 있나?
3. 윤리경영, 어떻게 해야 하나?
4. [원칙 1] 모두가 참여해야 한다
5. [원칙 2] 일상의 윤리기준이 있어야 한다
6. [원칙 3] 윤리적으로 항상 깨어있어야 한다
7. [원칙 4] 윤리경영은 용기에 비례한다
8. 윤리경영강화 도구들
9. 왜 변화와 혁신의 리더가 필요한가
10. 변화와 혁신, 왜 안 되는가
11. 변화와 혁신 프로세스모델 PSIE(Preparing, Sharing, Implementing, Evaluating)
12. 변화와 혁신을 위한 PSIE 각론: “Preparing”
13. 변화와 혁신을 위한 PSIE 각론: “Sharing”
14. 변화와 혁신을 위한 PSIE 각론: “Implementing”
15. 변화와 혁신을 위한 PSIE 각론: “Evaluating”
16. 결론-변화와 혁신 리더십의 Navigator(혁신과정의 중간점검 포인트)</t>
  </si>
  <si>
    <t>http://www.e-kpc.or.kr/eduport/contents2/11459/guest.htm</t>
  </si>
  <si>
    <t>관계관리</t>
    <phoneticPr fontId="5" type="noConversion"/>
  </si>
  <si>
    <t>비즈니스 인맥관리</t>
  </si>
  <si>
    <t>효율적인 비즈니스 인맥 네트워크 구축 및 관리를 할 수 있는 구체적인 방법 제시를 통해 인맥관리뿐만 아니라 자기계발과 경력개발을 한층 강화시킬 수 있으며, 이를 통해 궁극적으로 비즈니스맨으로서의 자신의 가치를 향상시킬 수 있도록 방안을 제시합니다.</t>
  </si>
  <si>
    <t>국내 대기업 / 중소기업 마케터
인맥관리가 필요한 기업 조직의 전 임직원
사내 및 사외에서 인맥 네트워킹을 형성하고자 하는 직장인
효과적인 비즈니스 인맥관리에 관심있는 사람</t>
  </si>
  <si>
    <t>비즈니스 인맥관리의 개념 및 중요성을 인식할 수 있습니다.
인맥구축 및 관리 프로세스를 이해할 수 있습니다.
다양한 커뮤니케이션 도구를 활용하여 인맥관리를 할 수 있습니다.
인맥관리를 뿐만 아니라 자기계발과 경력개발을 통해 자신의 가치를 올릴 수 있습니다.</t>
  </si>
  <si>
    <t>[Module 1. 인맥관리의 개념 및 필요성]
1차시. 비즈니스 인맥관리, 왜 중요한가?
2차시. 나는 누구인가?
3차시. 나만의 브랜드를 찾아라!
4차시. 사례로 보는 인맥관리의 중요성
[Module 2. 비즈니스 인맥관리 전략 Ⅰ]
5차시. 인맥구축 및 관리 프로세스
6차시. 실전 인맥구축 노하우(1)
7차시. 실전 인맥구축 노하우(2)
[Module 3. 비즈니스 인맥관리 전략 Ⅱ]
8차시. 나만의 다이어리로 시작하는 인맥관리
9차시. 명함을 활용한 인맥관리
10차시. 휴대전화 한 통화로 하는 인맥관리
11차시. 다양한 커뮤니케이션 도구를 통한 인맥관리
[Module 4. 비즈니스 인맥관리 전략 Ⅲ]
12차시. 디지털 인맥관리
13차시. 소셜 네트워킹 서비스(SNS)
14차시. 국내 인맥관리 사이트
15차시. 해외 인맥관리 사이트
[Module 5. 자기계발과 인맥관리]
16차시. 커뮤니케이션의 방법
17차시. 파트너십의 필요성
18차시. 피플 스타일에 따른 인맥관리
19차시. 경력개발과 인맥관리</t>
  </si>
  <si>
    <t>사내강사</t>
  </si>
  <si>
    <t>http://sample.e-campus.co.kr/sample/44523/home.htm</t>
  </si>
  <si>
    <t>나의 진가를 드러내는 힘, 처신</t>
  </si>
  <si>
    <t xml:space="preserve">드라마 미생 이후, 직장인 ‘처세’가 더욱 부각되는 시대.. 
여러분은 '처세'를 잘 하고 계십니까?
처세는 유동적인 관계 속에서 자신의 유리함 혹은 생존을 꾀하는‘임기응변'으로,
이러한 처세만으로는 조직에서 살아남기 힘든 법.
'자신이 정확하게 있어야 할 곳을 알고 그곳에 위치해 있음으로써 
더 나은 발전을 꾀하는 전략적 행동(My positioning)'이자, 
자신의 진가를 드러내는 힘, '처신’으로 승부하라!
조직이라는 ‘관계의 정글’에서는 처세(處世)와 처신(處身)의 차이를 아는 자가 살아남을 수 있다! 
스토리텔러 이지애 아나운서가 이끌어 가는 처신이야기!
멀리 동떨어진 이야기가 아닌, 15년의 비즈니스 현장의 목소리가 담긴 리얼 스토리!
라디오 드라마를 보듯 생생한 성우의 연기로 만나는 고전 속 고수 20人과 
고전을 해석하는데 탁월한 역량을 보여주는 이남훈 저널리스트의 고전 해설, 
그 속에서 배우는 처신의 지혜 , 그리고 조직에서 활용할 수 있는 처신의 비법(Tip)까지!
여러분도 처신의 고수로 거듭나, 싸우지 않고 일과 관계의 전장에서 승자가 될 수 있습니다. </t>
  </si>
  <si>
    <t>업무에 있어서 장기적 안목에서 전략적으로 행동하고자 하는 학습자
조직내에서 안정적으로 관계를 맺고자 하는 학습자</t>
  </si>
  <si>
    <t>개인과 조직의 발전에서 처신의 중요성을 이해할 수 있다.
다양한 현대 사례에서의 처신 상황에 대한 이해와 고전 속에의 처신법을 통해 조직 내 네트워킹 증진 및 업무 성과를 향상할 수 있다.</t>
  </si>
  <si>
    <t xml:space="preserve">1. [판세읽기]포지셔닝을 위하여 
2. [터잡기]기회를 잡는 비장의 처신법 
3. [수성하기]위치를 안정시키는 균형의 처신법 
4. [리스크 돌파하기]돌발 변수에 대처하는 응급 처신법 
5. [위장하기]안전을 도모하는 지혜의 처신법 
6. [치고 들어가기]한계를 돌파하는 변화의 처신법 
7. [자충수]잘못된 판단에서 벗어나는 구원의 처신법 
8. [판세 뒤집기]피할 수 없다면, 싸워라 </t>
  </si>
  <si>
    <t>이남훈(저널리스트)</t>
  </si>
  <si>
    <t xml:space="preserve">http://guest.thermp.co.kr:8080/contents16/mypositioning/guest.html </t>
  </si>
  <si>
    <t>처신 나의 진가를 드러내는 힘</t>
    <phoneticPr fontId="5" type="noConversion"/>
  </si>
  <si>
    <t xml:space="preserve">알에이치코리아 </t>
    <phoneticPr fontId="5" type="noConversion"/>
  </si>
  <si>
    <t>이남훈</t>
    <phoneticPr fontId="5" type="noConversion"/>
  </si>
  <si>
    <t>9788925554686</t>
    <phoneticPr fontId="5" type="noConversion"/>
  </si>
  <si>
    <t>나를 변화시키는 대인관계</t>
  </si>
  <si>
    <t>본 과정은 핵심인재 육성이라는 기업의 요구를 반영하고, 기존 MBA과정의 개념 전달 위주 방식의 한계를 극복하기 위해 기획되었다. 세계 최고 수준의 MBA과정의 수업 방식인 Case Study Method를 채용하고 Virtue Discussion을 통해 다양한 관점을 습득할 수 있는 기회를 제공한다.</t>
  </si>
  <si>
    <t>나를 이해하고자 하거나 동료직원들 혹은 상사와의 대인관계를 향상시키고자 하는 기업체 직원, 관리자.
고객의 행동경향을 바탕으로 영업전략을 구사해야 하는 영업사원.
자기 자신에 대한 이해와 효과적인 이해관계 전략을 알고자 하는 일반인.</t>
  </si>
  <si>
    <t xml:space="preserve">조직 내 원만한 인간관계 형성, 공동체 의식함양, 사고와 행동의 혁신을  도모한다.
자신의 올바른 이해를 바탕으로 직면한 문제를 합리적으로 해결하는 문제해결능력과 사회적응력을 향상시킨다.
자신과 타인의 긍정적인 태도변화를 자연스럽게 이끌어내어 자기 성장과 조직의 성장을 주도적으로 이끌어가는 능력을 갖추게 하는데 그 목적을 두고 있다. 
</t>
  </si>
  <si>
    <t>1. 대인관계의 필요성
2. 직장에서 성공적인 대인관계(1)
3. 직장에서 성공적인 대인관계(2)
4. 개인차 (1)
5. 개인차 (2)
6. 조직사회화
7. 동기 유발과 동기부여
8. 동기부여의 방법론
9. 개인간, 집단간 갈등
10. 리더십과 대인관계
11. 현대 리더를 위한 대인관계 실전
12. 고객과의 대인관계
13. 외국인과의 성공적인 대인관계
14. 자기 발견 (1)
15. 자기 발견 (2)
16. 자기 발견 (3) 
17. 상대방 이해 
18. 대인관계 개선</t>
  </si>
  <si>
    <t>김재복</t>
  </si>
  <si>
    <t>http://guest.thermp.co.kr:8080/contents16/convert/guest.html</t>
  </si>
  <si>
    <t>10in10 비즈홈쇼핑 : 하루 10분 10가지 인맥관리 패턴</t>
  </si>
  <si>
    <t xml:space="preserve">성공의 필수요소로 
수 없이 회자되고 강조되고 있는 몰입
그러나, 실제로 높은 수준의 몰입이 가능한 이들은 드물다? 
직장 생활에서의 성공을 위해 꼭 필요한 몰입의 기술을
이제 10개의 패턴으로 간편하게 해결하자!
</t>
  </si>
  <si>
    <t>인간관계의 꽃, 인맥!
성공을 부르는 인맥 관리를 위한 10가지 필살기를 배우고자 하는 모든 직장인</t>
  </si>
  <si>
    <t>대인 업무를 원활하게 할 수 있는 인맥을 형성하고 관리할 수 있다. 
인맥 관리를 통해 소통과 관계 역량을 강화함으로써, 업무 전반에서 원활한 협업을 수행할 수 있다.
업무 사례 기반의 구체적인 패턴을 통해 인맥 만들기와 인맥 관리 방법을 익히고 업무에 즉시 활용할 수 있다.</t>
  </si>
  <si>
    <t>1. 많은 인맥이 버거울 때의 인맥관리
2. 껄끄럽고 불편한 상대 인맥 만들기
3. 편식은 No! 골고루 인맥 만들기
4. 인맥인 듯 인맥 아닌 인맥 관리하기
5. 술자리 없이 인맥 만들기
6. 잘 쓰면 약, SNS로 인맥 관리하기
7. 뜸한 만남을 인맥으로 만들기
8. 사교성 없이도 인맥 만들기
9. 아부로 오해 받지 않는 인맥 관리
10. 가짜 인맥을 진짜 인맥으로 만들기</t>
  </si>
  <si>
    <t>김정현, 이윤석, 허정림</t>
  </si>
  <si>
    <t>http://guest.thermp.co.kr:8080/contents16/10_in/guest.html</t>
  </si>
  <si>
    <t>관계주도</t>
  </si>
  <si>
    <t>네트워킹</t>
  </si>
  <si>
    <t>팀효과성 향상을 위한 갈등관리 에센스</t>
  </si>
  <si>
    <t>중급</t>
  </si>
  <si>
    <t>조직 내 다양한 갈등 이슈를 객관화 하고, 갈등을 합리적으로 해결할 수 있는 소통 전략에 대해 학습할 수 있는 과정입니다.</t>
  </si>
  <si>
    <t>조직 내 갈등 해결에 관심을 갖고 있는 모든 임직원</t>
  </si>
  <si>
    <t>조직 내 다양한 갈등 이슈를 객관화할 수 있다. 
갈등을 합리적으로 해결할 수 있도록 갈등관리 기법과 갈등예방을 위한 소통 전략을 실천할 수 있다.</t>
  </si>
  <si>
    <t>1. 갈등에 대한 새로운 인식
2. 갈등관리를 위한 삶의 태도
3. 갈등관리의 5가지 방식
4. Win Win 갈등해결 프로세스(1)
5. Win Win 갈등해결 프로세스(2)
6. 갈등 예방의 대화법(1)
7. 갈등 예방의 대화법(2)
8. 갈등 예방을 위한 3가지 언어</t>
  </si>
  <si>
    <t>박효정</t>
  </si>
  <si>
    <t>http://guest.thermp.co.kr:8080/html5/kpc/06/guest.html</t>
  </si>
  <si>
    <t>교양</t>
    <phoneticPr fontId="5" type="noConversion"/>
  </si>
  <si>
    <t>[유튜브 러닝] 스토리텔러 신지우의 그리스 신화</t>
    <phoneticPr fontId="5" type="noConversion"/>
  </si>
  <si>
    <t>세상 만물의 탄생에서 인간의 욕망과 감정, 갈등의 민낯들을 고스란히 담아내며, 시대를 초월해 서양 사회의 문화와 철학의 근간이 되고 있는 그리스 신화 속에서 현대 직장인에게 필요한 지혜와 통찰을 구해본다.</t>
  </si>
  <si>
    <t>그리스 신화를 통해 인문학적 소양을 갖추고자 하는 직장인
신화 속 인물과 이야기에서 사회적 관계와 문제 해결의 통찰을 얻고자 하는 직장인</t>
  </si>
  <si>
    <t>그리스 신화 속 에피소드를 통해 일과 삶의 지혜와 통찰을 얻을 수 있다.
신화 속에서 위기와 문제 해결을 위한 단초를 발견하고, 우리가 나아갈 방향을 생각해 볼 수 있다.</t>
  </si>
  <si>
    <t>1. 우리가 몰랐던 생활 속 신화
2. 태초의 신 우라노스 vs 크로노스
3. 새로운 지배자 제우스와 12신
4. 신이 되지 못한 영웅들의 이야기 1
5. 신이 되지 못한 영웅들의 이야기 2
6. 그리스 신화의 꽃, 트로이 전쟁 1
7. 그리스 신화의 꽃, 트로이 전쟁 2
8. 그리스 신화의 꽃, 트로이 전쟁 3
9. 풍운의 지략가, 오디세우스의 모험 1
10. 풍운의 지략가, 오디세우스의 모험 2
11. 신화 속 어벤져스, 아르고 호의 모험
12. 상남자 헤라클레스의 12가지 과업 1
13. 상남자 헤라클레스의 12가지 과업 2
14. 상처뿐인 집안, 카드모스 가문의 저주
15. 불행의 대물림, 탄탈로스 가문의 저주
16. 아는 만큼 보이는 그리스 신화의 세계</t>
  </si>
  <si>
    <t>신지우</t>
    <phoneticPr fontId="5" type="noConversion"/>
  </si>
  <si>
    <t>http://guest.thermp.co.kr:8080/youtube/guest.html</t>
  </si>
  <si>
    <t>[유튜브 러닝] 스토리텔러 신지우의 그리스 신화(참고도서전집제공)</t>
  </si>
  <si>
    <t>이윤기의 그리스 로마 신화 5권 세트</t>
  </si>
  <si>
    <t>웅진지식하우스</t>
  </si>
  <si>
    <t>이윤기</t>
  </si>
  <si>
    <t>9788901114378</t>
    <phoneticPr fontId="5" type="noConversion"/>
  </si>
  <si>
    <t>네트워킹</t>
    <phoneticPr fontId="5" type="noConversion"/>
  </si>
  <si>
    <t>핵심만 콕! 대인관계와 네트워킹</t>
  </si>
  <si>
    <t>나는 왜 업무 때문이 아니라 다른 사람 때문에 이렇게 힘든 걸까? 회사 내부 동료들은 물론_x000D_ 거래처나 협력업체 같은 외부 사람들과 좋은 관계를 만드려면 어떻게 해야 할까?_x000D_
모든 직장인에게 요구되는 회사 내부 및 외부 사람들과의 대인관계 기술과 효과적인_x000D_ 휴먼 네트워킹 방법을 제시한다.</t>
  </si>
  <si>
    <t>다른 사람과 상호 발전적인 관계를 구축하고 유지하고자 하는 모든 임직원</t>
  </si>
  <si>
    <t>대인관계의 성공을 위해 필요한 기초자세를 이해하고 설명할 수 있다.
신뢰를 주고 받는 관계로 발전하는 방법을 이해하고 업무에 적용할 수 있다.
서로 도움을 주고 받는 win-win 인맥관리를 이해하고 실무에 적용할 수 있다.</t>
  </si>
  <si>
    <t>1. 네트워킹의 중요성
2. 상사는 직장인의 존재증명
3. 동료를 적보다는 친구로 만들기
4. 잘 키운 후배 하나, 열 상사 안 부럽다
5. 협력업체 존중은 상생의 길
6. 가족과 친구는 내 인생의 인프라
7. 사회모임은 확장된 나
8. 고객이 모든 것이다</t>
    <phoneticPr fontId="5" type="noConversion"/>
  </si>
  <si>
    <t>전찬경</t>
    <phoneticPr fontId="5" type="noConversion"/>
  </si>
  <si>
    <t>http://guest.thermp.co.kr:8080/core_k/10/guest.html</t>
  </si>
  <si>
    <t>동기부여</t>
    <phoneticPr fontId="5" type="noConversion"/>
  </si>
  <si>
    <t>Top Team 양성을 위해 이규창 코치가 떴다</t>
  </si>
  <si>
    <t xml:space="preserve">성과창출과 부하육성을 동시에 해결하고자 하는 팀장급 관리자,  관리자의 역할을 이제 막 시작하는 단계의 초보 팀장급 및 팀원, 조직의 생산성 향상과 학습조직 구축을 목표로 하는 인사, 교육담당자 </t>
  </si>
  <si>
    <t xml:space="preserve">자신의 코칭 스타일을 점검하고, 하이 퍼포먼스를 유도하기 위한 실천적 방안을 도출할 수 있다.
효과적인 팀이 무엇인지, 팀워크의 여러 유형에는 어떠한 것이 있는지 이해할 수 있다.
팀의 리더로서 자신과 타인, 팀의 목표를 성공적으로 수행할 수 있다.
조직 내외 갈등상황에 대해 효과적으로 대응할 수 있다. 
</t>
  </si>
  <si>
    <t xml:space="preserve">1. Top Team으로 돌파하라
2. 적과의 동침 : 오바마에게 배우는 팀장 리더십
3. Team Spirit vs. Team Split
4. 일당백의 DNA를 복제하라 : 리더십 패러다임의 변화
5. 강철 팀 빌딩 한 시간에 끝내자 : 팀 빌딩 매뉴얼
6. Mission Impossible I : Vision Mapping
7. Mission Impossible II : Vision Mining
8. 동기유발의 예술
9. 팀 코칭의 툴박스 : 효과성 그리드 100% 활용법
10. 23전 23승의 비밀 : 이순신은 코치였다
11. 코칭스킬 Ⅰ : 경청 및 질문
12. 코칭스킬 Ⅱ : 인정과 칭찬 및 메시징
13. 이코치의 1 포인트 레슨
14. 변화의 바람개비를 돌려라 : 1 Change Coaching
15. 회사를 움직이고 싶다면 CEO를 코칭하라
16. 작심삼일 타파_코칭 클리닉
17. 그룹 지니어스와 팀 코칭
18. 브레인스토밍의 마에스트로가 되자
19. 두마리 토끼를 잡아라 : 성과와 학습
20. Top Team, 코칭리더십의 전도사
</t>
  </si>
  <si>
    <t>이규창</t>
  </si>
  <si>
    <t>http://samplezone.campus21.co.kr/sampledata/3212_sample/01/001.htm</t>
  </si>
  <si>
    <t>성공에너지를 싹틔우는 3명의 마법사 - 리더십 멘토를 만나다!</t>
  </si>
  <si>
    <t xml:space="preserve">직장인이라면 꼭 필요한 스킬! 리더십!
본 과정을 마치시면 리더십, 커뮤니케이션, 대인관계 능력이 향상되어 업무능력을 효과적으로 활용하는 자신을 발견하실 수 있습니다.
</t>
  </si>
  <si>
    <t>리더십을 통해 업무성과를 향상시키고, 정확한 코칭을 하고자 하는 임직원
원활한 커뮤니케이션으로 조직 내에서 관계향상을 도모하고자 하는 임직원</t>
  </si>
  <si>
    <t>리더십을 갖춘 조직원이 되기 위한 필수 덕목을 체계적으로 학습하고 실제로 활용할 수 있다.
리더십, 커뮤니케이션, 대인관계 능력의 제반 이론들을 이해하고 설명할 수 있다. 리더십, 커뮤니케이션, 대인관계 능력 발휘에 필요한 스킬들을 습득하고 활용할 수 있다.
관계향상을 위한 이론과 스킬을 습득하고 활용할 수 있다.
자연스러운 인식변화를 유도하여 업무능력의 효율성을 증대시킬 수 있다.</t>
  </si>
  <si>
    <t xml:space="preserve">1. 조직을 성공으로 이끄는 리더의 조건
2. 유형별 인재관리1
3. 유형별 인재관리2
4. 성과 지향적 사고와 피드백
5. 긍정적 패러다임과 변화의 주체
6. 역량가치 극대화를 위한 자기계발
7. 앞서가는 리더의 전략과 비전
8. 최대 성과와 최고 가치 창출을 위한 목표설정
9. 성공을 좌우하는 시간관리
10. 관계향상의 첫걸음  마음열기
11. 관계 향상의 첫걸음  경청하기
12. 관계 향상의 첫걸음  공감하기
13. 관계를 승리로 이끄는 기술  자기개방
14. 관계를 승리로 이끄는 기술  ABC법칙
15. 관계를 승리로 이끄는 기술  협상의 법칙
16. 관계를 승리로 이끄는 기술  설득의 기법
17. 건강한 조직을 위한 혈액순환, 스트레스 관리
</t>
  </si>
  <si>
    <t>김영규(인하대 교수)</t>
  </si>
  <si>
    <t>http://edufeel.synology.me/leadership_2/index.htm</t>
  </si>
  <si>
    <t>이어령 멘토의 위대한 신입사원 탄생</t>
  </si>
  <si>
    <t xml:space="preserve">본 과정의 핵심 키워드로 선정한 3개의 문장(first penguin, 아마추어, 디지로그)을 골자로 배경이미지로 제시하여 목표를 이미지화
땅바닥에서 나무 꼭대기까지 상승하는 비상을 모듈로 제시하여 ‘탄생’의 개념을 은유적으로 표현
물질로 가득 찬 현실, 그러나 텅 빈 내면과 대비되는 자연을 컨셉으로 공허한 현대인들의 가슴에 잡다한 지식과 수많은 정보 대신 젊음을 채워 줄 수 있는 창발적 동력을 제공
</t>
  </si>
  <si>
    <t>전 업종 전 직원</t>
  </si>
  <si>
    <t>핵심 키워드인 first penguin, 아마추어, 디지로그에 대해 각각 설명할 수 있다.
창조 지성을 깨우쳐, 직장 생활 전반에 활력과 젊음을 얻을 수 있다.</t>
  </si>
  <si>
    <t xml:space="preserve">1. 차별화된 비즈니스만이 성공한다.
2. 창조적 문제 해결력이 관건이다.
3. 창의적인 기획에서 시작하라
4. 발상의 전환으로 고객을 확보하라
5. 상상으로부터 시작되는 창조
6. 우연을 통한 창조성, 세렌디피티
7. 새로운 기회를 발굴하는 스마트한 시각 (1)
8. 새로운 기회를 발굴하는 스마트한 시각 (2)
9. 융합과 전환의 매커니즘
10. 원형적, 순환적 사고 패러다임
11. 자연은 신사업의 대상이다
12. Return to N.E.W(Nature, Experience, Well)
13. 따로 또 같이 전략
14. 차별화는 모순의 해결에서 시작된다
15. 자기실현의 욕구 충족
16. 낙지자(樂之者)들의 행복한 뜰, 학습조직
17. 글로컬리즘의 실현
18. 글로벌리즘 + 로컬리즘 = 글로컬라이제이션
</t>
  </si>
  <si>
    <t>이어령</t>
  </si>
  <si>
    <t>http://guest.thermp.co.kr:8080/contents16/thebgon15/guest.html</t>
  </si>
  <si>
    <t>[명사 라이브특강] 비즈니스 멘토링 시크릿, 더 멘토&amp;더 멘티</t>
  </si>
  <si>
    <t>본 과정은 2013년 HRD KOREA에서 대상을 받은 멘토링 프로그램 ‘더 멘토 더 멘티＇를 근간으로 조직 내 멘토링 방법에 관한 핵심 노하우를 다루고 있다.
직무 멘토링은 핵심인재를 육성하고, 신입(경력)사원의 조기 전력화를 위한 최적의 방법론이다. 신뢰를 기반으로 멘토와 멘티를 끈끈하게 연결하고, 현장에서 반드시 확보되어야 할 핵심 직무 노하우를 전수하고, 리더로서의 육성책임을 갖게 하는 멘토링의 정수를 이해 할 수 있도록 수년간의 노하우를 녹여냈다</t>
  </si>
  <si>
    <t>멘토링을 통해 조직의 성과를 향상시키려는 전 임직원</t>
  </si>
  <si>
    <t xml:space="preserve">신뢰를 기반으로 멘토와 멘티를 끈끈하게 연결하는, 조직 내 멘토링 방법에 관한 핵심 노하우를 습득할 수 있다. </t>
  </si>
  <si>
    <t>1.멘토링의 이해
2.더 멘토 &amp; 더 멘티
3.멘토링 시크릿</t>
  </si>
  <si>
    <t>김주희
1) 소속
(현) 제이월드그룹㈜ 커리어앤조이 대표이사
(현) ㈜유앤파트너즈 커리어앤조이센터 대표
(현) 한국액션러닝협회 부회장</t>
  </si>
  <si>
    <t>http://content.thermp.co.kr/contentMedia.asp?ctype=MP4&amp;cserver=3&amp;ccase=sample&amp;cpath=&amp;cname=live_1401</t>
  </si>
  <si>
    <t>고형남의 멘토 리더십</t>
  </si>
  <si>
    <t>멘토링에 대한 정확한 이해를 바탕으로 스스로 자신의 멘토가 되고자 하는 기업체 임직원
삶의 방향성을 찾고자 하는 기업체 임직원</t>
  </si>
  <si>
    <t>멘토링에 대한 정확한 이해를 바탕으로 스스로 자신의 멘토가 될 수 있다.
목표설정과 칭찬, 성찰을 통한 1분 멘토링의 스킬을 사용할 수 있다.
조직과 개인에게 요구되는 변화를 인식하고 최고의 인재가 되는데 1분 멘토링을 활용 할 수 있다.</t>
  </si>
  <si>
    <t>1. 내 삶을 이끌어줄 멘토를 찾아서
2. 멘토링이란?
3. 어느 곳을 보며 달릴 것인가? 
4. 나는 날마다 칭찬받을 만하다.
5. 공을 놓쳤다면 되찾아라.
6. 나를 알자.
7. 멘토의 일상
8. 내가 보는 것이 얻는 것이다.
9. 나를 일으키는 긍정의 힘
10. 나는 언제나 내 행동보다 훌륭하다.
11. 열정
12. 목표는 성공을 자극한다.
13. 진실한 칭찬이 사람을 키운다.
14. 오늘의 성찰이 내일의 성공을 이끈다. 
15. 실패에서 배워라
16. 멘토가 되라</t>
  </si>
  <si>
    <t>고형남(알엠피)</t>
  </si>
  <si>
    <t>http://guest.thermp.co.kr:8080/contents16/rmp/gomento/05/05_01.htm</t>
  </si>
  <si>
    <t>나를 성공으로 이끄는 코칭</t>
  </si>
  <si>
    <t xml:space="preserve">자라나기-&gt;성숙하기-&gt; 다듬어가기-&gt;성공하기’의 학습플로우를 통해 불순물이 제거된 강철로 다시 태어난다는 컨셉 
직장생활에서 어렵지 않게 경험할 수 있는 사례들을 애니메이션으로 제시하여 동기유발 뿐 아니라 학습자들로 하여금 본 학습을 하게 됨으로써 얻을 수 있는 목표와 당위성을 예측할 수 있도록 구성
</t>
  </si>
  <si>
    <t xml:space="preserve">전 업종 전 직원 </t>
  </si>
  <si>
    <t>스스로의 강점, 약점을 파악하고 발전 방향을 설정할 수 있다.
직장에서 필요로 하는 역량들을 알고 부족한 부분을 개선할 수 있다.
21C가 원하는 인재상을 알고 앞으로의 비전을 설정할 수 있다.</t>
  </si>
  <si>
    <t xml:space="preserve">1. 코칭이란 무엇인가?
2. 셀프 코칭의 이해
3. 코칭의 기술
4. 나의 가치 찾기
5. 꿈을 성공으로
6. 최종 목적지를 찾아서.
7. 시간을 창출하자.
8. 근사한 나의 길 만들기
9. 그럴듯한 모습되기
10. 창의적 인재로 변신한다.
11. 성공을 위한 자기 경영
12. 신뢰로 승부한다.
13. 사람을 얻는 심리학
14. 인적 네트워킹을 넓히자.
15. 문제해결은 내가 한다.
16. 미래가 원하는 인재
</t>
  </si>
  <si>
    <t>김정연</t>
  </si>
  <si>
    <t>http://guest.thermp.co.kr:8080/contents16/thebgon6/guest.html</t>
  </si>
  <si>
    <t>현장 에피소드로 풀어보는 멘토코치 카운셀링 (비환급)</t>
    <phoneticPr fontId="5" type="noConversion"/>
  </si>
  <si>
    <t>조직에서 빈번하게 발생할 수 있는 상황을 직접 멘토 코칭함으로서 실무 현장에서의 다양한 의사소통 기술을 파악할 수 있다.
일방적인 지시와 제어를 통한 조직관리에서 탈피하여 쌍방향적 의사소통 구조를 익힐 수 있다. 
성과관리를 위한 피드백과 피드포워드 기법의 핵심 요소를 이해하여, 직무 사전과 사후에 적절한 진단과 평가를 수행할 수 있다.</t>
  </si>
  <si>
    <t xml:space="preserve">1. 우리는 왜 멘토코치가 되어야 하는가? 
2. 관점 바꿔보기_경력에 비해 성과가 안 나오는 직원 
3. 상황 대응 스킬_유능하지만 후배를 제대로 지도 못하는 직원
4. 경청 스킬_불필요한 때에도 끝까지 들어야 하나요? 
5. 질문 스킬_의견을 잘 말하지 않는 직원과의 대화  
6. 피드백 스킬_직원의 태도 변화가 필요할 때
7. 피드포워드 스킬_지시한 대로 업무를 수행하지 못하는 직원 
8. 유형별 대응스킬_서로 다른 직원들을 효과적으로 지원하기 
9. 동기부여 스킬_의욕이 없는 직원의 동기 유발 
10. 성과관리 스킬_승진 심사에서 탈락하여 의기소침해진 직원과의 대화l 
11. 이럴 땐 이렇게. 지지적 피드백편
12. 이럴 땐 이렇게. 교정적 피드백편 
13. 이럴 땐 이렇게. 효과적인 의사소통편 
14. 이럴 땐 이렇게. 직원 육성편 
15. 이럴 땐 이렇게. 성과 관리편 
16. 실전 멘토 코칭 1
17. 실전 멘토 코칭 2
18. 멘토코치의 역할을 성공적으로 수행하기 위한 자세 </t>
  </si>
  <si>
    <t>http://211.214.160.56/guest/mento/01/01.html</t>
  </si>
  <si>
    <t>5분 완성 강한 나를 만드는 셀프코칭</t>
  </si>
  <si>
    <t>본 과정은 셀프코칭을 통해 건강하고 흔들림없는 자아를 완성해 가는 방법을 제시하는 셀프 힐링 과정입니다.
불안과 두려움, 좌절감을 떨쳐버리고 강한 자존감을 갖기 위해서는 내 안에 긍정의 에너지를 채우고 본인의 잠재된 능력을 이끌어내야 합니다. 
본 과정에서는 흔들리는 정체성을 다스리고 한 단계 더 성장하기 위해 스스로를 응원하는 방법들을 제시합니다.</t>
  </si>
  <si>
    <t>스스로를 컨설팅하여 자가성장하는 힘을 기르고자 하는 모든 임직원</t>
  </si>
  <si>
    <t>셀프 코칭의 다양한 기법들을 습득할 수 있다.
자신의 감정 상태를 진단하여 정체성을 확립하고 잠재력을 이끌어 내어 자가성장하는 힘을 기를 수 있다.</t>
  </si>
  <si>
    <t>1. 코칭이 뭐예요
2. 용서하기 1
3. 용서하기 2
4. 예기불안과 과잉욕구
5. 내 안의 영향력
6. 내 안의 많은 부분들(parts) 활용하기
7. 내 정체성 확장하기(개구리 왕자, 그 뒷 이야기)
8. 목표와 두려움은 동전의 양면
9. 나의 놀라운 미래 상상하고 예언하기
10. 밝은 점에 초점 맞추기
11. 감사하기는 인생의 마중물
12. 삶의 풍요로움을 위한 티핑포인트</t>
  </si>
  <si>
    <t>차은영</t>
  </si>
  <si>
    <t>http://guest.thermp.co.kr:8080/contents16/5m_30/01.htm</t>
  </si>
  <si>
    <t>5분 완성 자발성을 이끌어내는 코칭 리더십</t>
  </si>
  <si>
    <t>본 과정은 관리자에게 반드시 필요한 리더십 역량 중 코칭 리더십에 중점을 둔 과정입니다. 코칭의 의미와 효과를 알고, 자발성을 이끌어 내는 코칭 방법을 통해 조직을 활성화하고 조직원의 능동성을 제고하는데 유용한 과정입니다.</t>
  </si>
  <si>
    <t>조직원의 자발성을 이끌어 내고자 하는 관리자와 스스로의 자발성을 향상시키고자 하는 모든 임직원</t>
  </si>
  <si>
    <t>조직원의 능동성과 자발성을 이끌어내는 데 유용한 코칭 리더십을 향상시킬 수 있다.</t>
  </si>
  <si>
    <t>1. 코칭이란 무엇인가?
2. IQ와 EQ
3. 코칭의 파워
4. 정보화 사회에서 필요한 코칭
5. 코칭의 프로세스, GROW 모델
6. 경청의 놀라운 힘
7. 경청을 위한 5가지 비결
8. 새로운 시각 열어주는 강력한 질문
9. 의미를 생각하게 하는 질문
10. 마법의 피드백
11. 상대를 인정하자
12. 셀프 코칭</t>
  </si>
  <si>
    <t>고현숙</t>
  </si>
  <si>
    <t>http://guest.thermp.co.kr:8080/contents16/5m_29/01.htm</t>
  </si>
  <si>
    <t>변화관리</t>
    <phoneticPr fontId="5" type="noConversion"/>
  </si>
  <si>
    <t>21세기의 과학적 인간학</t>
  </si>
  <si>
    <t>기업 및 조직의 성과향상을 위해서는 비즈니스스킬 역량만을 향상시키기에는 한계가 있습니다. 본 과정은 인간에 대한 탐구가 기존의 문사철 중심의 인문학의 영역만이 아님을 깨닫고, 인간의 본성에 대해 현대 과학이 어떤 새로운 화두를 제시하는지 이해하는 과정입니다. 인간의 마음과 행동에 대한 진화심리학과 뇌과학의 최근 성과들을 고찰하고, 이러한 부분들을 조직 및 개인의 성과와 개발에 적용할 수 있는 역량을 키울 수 있습니다.</t>
  </si>
  <si>
    <t>전사원</t>
  </si>
  <si>
    <t>인간에 대한 탐구가 기존의 문사철 중심의 인문학의 영역만이 아님을 깨닫는다.
인간의 본성에 대해 현대 과학이 어떤 새로운 이야기를 하는지를 이해한다. 
인간의 마음과 행동에 대한 진화심리학과 뇌과학의 최근 성과들을 고찰한다.
21세기형 인문학이라 할 수 있는 ‘과학적 인간학’을 소개한다.</t>
  </si>
  <si>
    <t>1. 다윈 혁명의 본질
2. 이기적 유전자란 무엇인가?
3. 양복 입은 원시인
4. 성의 탄생과 가족의 진화
5. 미적 감각과 과시적 소비의 진화
6. 도덕성의 심리와 진화
7. 사회적 지능의 진화
8. 사회적 학습과 문명의 기원</t>
  </si>
  <si>
    <t>장대익
서울대학교 자유전공학부 부교수</t>
  </si>
  <si>
    <t>http://e-kpc.or.kr/eduport/contents2/11290/guest.htm</t>
  </si>
  <si>
    <t>세종과 정조의 리더십</t>
  </si>
  <si>
    <t>본 과정은 전 사원, 전 직급을 대상으로 하는 인문학 과정으로 세종, 정조 등 조선을 대표하는 왕의 리더십을 살펴보고, 그 시대적 배경과 주변상황 등을 검토함으로써 역사 속 성군의 리더십과 성과들이 주는 현재적 의미를 고찰하는데 목적이 있습니다. 세종과 정조의 업적들에 대한 구체적인 내용을 살펴보고, 이들 업적들이 시대정신과 일치하는지의 여부를 분석해봅니다. 또한 세종과 정조 시대 인재 등용의 특징과 이들 인재들이 구체적으로 국가와 사회에 공헌하는 양상을 검토해보고, 현재 우리가 속한 조직에서 인재 등용시 고려할 점들을 성찰해봅니다.</t>
  </si>
  <si>
    <t>세종, 정조 등 조선을 대표하는 왕의 리더십을 살펴본다.
리더십이 형성되는 시대적 배경과 주변 상황, 인물을 검토한다. 
역사 속 성군의 리더십과 그 성과들이 주는 현재적 의미를 고찰한다.</t>
  </si>
  <si>
    <t>1. 세종의 즉위 과정
2. 세종 시대 자주, 민본, 실용의 성과들
3. 인재등용의 특징
4. 집현전의 설치
5. 정조의 즉위와 규장각
6. 신해통공과 사회, 경제개혁
7. 화성 건설의 의미
8. 학술사업과 문예중흥</t>
  </si>
  <si>
    <t>신병주
건국대학교 문과대학 사학과 교수</t>
  </si>
  <si>
    <t>http://e-kpc.or.kr/eduport/contents2/11287/guest.htm</t>
  </si>
  <si>
    <t>손자와 공자의 리더십</t>
  </si>
  <si>
    <t>급변하는 현대 경영에서는 직급고하를 막론하고 자신의 위치에 걸맞는 리더십이 필요합니다. 그런데 이는 과거 역사 속의 선인들을 통해서도 배울 수 있습니다. 본 과정에서 우리는 제자백가들이 중국 고전의 세계를 개척하는 시대를 살펴보고, 손자와 공자의 독특한 시대 인식과 이들이 지닌 리더십의 특성을 이해합니다. 중요한 원문과 사자성어를 통해 손자와 공자 사상의 핵심을 파악할 수 있으며, 역사와 현실이라는 비교 지점에서 이들의 사례를 조망함으로써 양자의 공통분모와 차이를 발견해 스스로에게 필요한 리더십 역량을 키울 수 있습니다.</t>
  </si>
  <si>
    <t>제자백가들이 중국 고전의 세계를 개척하는 시대를 살펴본다.
손자와 공자의 독특한 시대 인식을 이해한다.
손자와 공자의 리더십이 가진 특성을 이해한다.</t>
  </si>
  <si>
    <t>1. 춘추전국시대와 제자백가
2. 자기보존의 다양한 논리
3. 부국강병 논리의 역설
4. 손자의 주관 능동성
5. 손자의 리더십
6. 공자의 시대의식
7. 공자의 리더십
8. 손자의 현실과 공자의 역사</t>
  </si>
  <si>
    <t>신정근
성균관대학교 유학대학장, 유교문화연구소 소장</t>
  </si>
  <si>
    <t>http://e-kpc.or.kr/eduport/contents2/11286/guest.htm</t>
  </si>
  <si>
    <t>병자호란의 역사적 의미</t>
  </si>
  <si>
    <t>급변하는 현대 경영에서는 직급고하를 막론하고 자신의 위치에 걸 맞는 리더십이 필요합니다. 본 과정에서는 병자호란이 발생했던 시대적 배경과 당시 주요 인물들의 행적을 검토하여, 위기를 대처하는 리더의 상황인식과 위기관리 역량을 개발하는데 목적이 있습니다.</t>
  </si>
  <si>
    <t>병자호란이라는 國難의 실상을 살펴본다.
병자호란이 발생했던 시대적 배경과 당시 주요 인물들의 행적을 검토한다. 
위기 속에서 드러난 리더십의 명암을 살펴 그 현재적 의미를 고찰한다.</t>
  </si>
  <si>
    <t>1. 병자호란이란?
2. 여진족의 굴기 과정
3. 임진왜란과 누르하치
4. 광해군 정권의 누르하치 대책
5. 인조반정과 새 정권의 대응
6. 정묘호란의 발생
7. 형제관계의 파탄 과정
8. 병자호란의 실상과 교훈</t>
  </si>
  <si>
    <t>한명기
명지대학교 사학과 교수</t>
  </si>
  <si>
    <t>http://e-kpc.or.kr/eduport/contents2/10994/guest.htm</t>
  </si>
  <si>
    <t>기술철학과 테크놀로지</t>
  </si>
  <si>
    <t>본 과정은 우리에게 큰 영향을 주는 ‘기술’을 새로운 시각으로 이해하는 과정입니다. 기술과 사회, 기술과 인간의 상호작용과 상호구성(co-construction)을 이해함으로써 지금껏 학술적 논의에만 그쳤던 기술혁신과 기술개발을 경영학적인 논점에서 바라볼 수 있게 합니다. 기술의 본성에 대한 철학적인 논의와 함께 현재까지의 기술 발전에 대한 여러 사회학적인 이론들을 이해하고, 기술사회학에서의 구체적인 사례들을 접목시켜봄으로써 현재 나의 위치에서 접목할 수 있는 방법을 성찰하고 적용해봅니다.</t>
  </si>
  <si>
    <t>우리에게 큰 영향을 주는 기술을 새롭게 이해 함
기술과 사회, 기술과 인간의 상호작용, 상호구성(co-construction)을 이해 
기술사, 기술철학, 기술사회학 등의 학술적 성과와 기업에서 필요한 기술에 대한 이해의 접목</t>
  </si>
  <si>
    <t>1. 기술이란 무엇인가?
2. 기술 시스템
3. 기술 진화론
4. 기술 패러다임론
5. 기술의 사회적 구성
6. 기술과 사회의 공동구성: 행위자-연결망 이론
7. 기술 결정론과 기술 비관론
8. 기술 결정론과 기술 비관론을 넘어서</t>
  </si>
  <si>
    <t>홍성욱
서울대학교 생명과학부/과학사 및 과학철학 협동과정 교수</t>
  </si>
  <si>
    <t>http://e-kpc.or.kr/eduport/contents2/11288/guest.htm</t>
  </si>
  <si>
    <t>개인의 형성과 현대사회의 합리성</t>
  </si>
  <si>
    <t>기업 및 조직의 성과향상을 위해서는 비즈니스 스킬 역량만을 향상시키기에는 한계가 있습니다. 본 과정은 인문학 과정으로써 개인의 개념이 형성되는 역사적 전개과정을 이해하고, 고대의 공동체 개념과 근대의 개인의 개념을 대비하여 현대 사회의 공동체주의와 자유주의의 대립의 의미를 이해합니다. 현대에도 여전히 개인주의적 사고가 지배적임을 살펴보고, 이러한 부분들을 조직 및 개인의 성과와 개발에 어떻게 영향력을 미치는지와 어떻게 그 한계를 극복해 나갈 수 있는지 판단하는 역량을 키울 수 있습니다.</t>
  </si>
  <si>
    <t>개인의 개념이 형성되는 역사적 전개과정을 이해한다.
고대의 공동체 개념과 근대의 개인의 개념을 대비하여 현대 사회의 공동체주의와 자유주의의 대립의 의미를 이해한다. 
개인의 개념이 어떻게 현대적 합리성의 구성에 기여하고 있는가를 살펴보고 이를 반성적으로 이해한다.</t>
  </si>
  <si>
    <t>1. 그리스적 공동체주의 정신
2. 로마를 통한 유럽으로의 확산
3. 기독교적 중세의 공동체 정신
4. 근대의 시작과 개인의 형성
5. 인식에 있어서의 개인 : 근대 인식론
6. 사회사상에 있어서의 개인 : 자유주의, 자유지상주의
7. 자유주의와 공동체주의의 갈등
8. 비판적성찰 : 행복함에 대하여</t>
  </si>
  <si>
    <t>김기현
서울대학교 철학과</t>
  </si>
  <si>
    <t>http://e-kpc.or.kr/eduport/contents2/11289/guest.htm</t>
  </si>
  <si>
    <t>이론과 실전의 PM 전문가! 프로젝트 관리 한판승</t>
    <phoneticPr fontId="5" type="noConversion"/>
  </si>
  <si>
    <t>프로젝트 관리에 있어 필요한 본 과정은 PM 경험만 있고, 체계적인 이론 및 구성이 부족한 프로젝트 관리 경력자나 조직에서 프로젝트 관리를 하고 있는데, 무엇을 어떻게 시작할 줄 모르는 PM 실무 담당자들을 위한 과정입니다. 본 과정에서 상황에 맞는 프로젝트 관리 실무 개념 정립 및 적용 방법을 이해합니다. 또한 체계적인 프로젝트 관리 방법론을 통해, 프로젝트 관리 도구 및 기법, 사후 평가를 통해, 정량적인 프로젝트 관리를 도입하며 적용할 수 있습니다.</t>
  </si>
  <si>
    <t>PM 경험만 있고, 체계적인 이론 및 구성이 부족한 프로젝트 관리 경력자
조직에서 프로젝트 관리를 하고 있는데, 무엇을 어떻게 시작할 줄 모르는 PM 담당자 및 PMO 코디네이터
PM 실무 및 이론도 전무, 프로젝트 관리 업무를 할 예비 프로젝트 관리자</t>
  </si>
  <si>
    <t>상황에 맞는 프로젝트 관리 실무 개념 정립 및 적용 방법을 이해한다.
프로젝트 관리 가이드와 실전에서 꼭 필요한 실무 지식을 융합하여 적용한다.
전사 프로젝트 관리를 할 수 있는 조직까지 운영 할 수 있는 Best Practice를 제공한다.</t>
  </si>
  <si>
    <t>1. 프로젝트 소개 및 Overview
2. 프로젝트 사전 준비 및 주요 필수 지식
3. 프로젝트 통합관리 및 실무
4. 프로젝트 범위관리 및 요구사항관리
5. 프로젝트 일정산정 및 일정관리 I 
6. 프로젝트 일정개발 및 일정통제 II
7. 프로젝트 원가관리 및 산정기법
8. 프로젝트 원가통제기법
9. 프로젝트 품질관리
10. 프로젝트 조직 및 인적자원관리
11. 프로젝트 의사소통 및 방법
12. 프로젝트 위험관리및 해결방법
13. 프로젝트 조달관리 및 계약수행
14. 프로젝트 이해관계자 관리
15. PMO 운영방안 및 모델
16. 프로젝트 사후 평가 및 사례</t>
  </si>
  <si>
    <t>강정배
(현)한국기술사협회 대표</t>
  </si>
  <si>
    <t>http://www.e-kpc.or.kr/eduport/contents2/11269/guest.htm</t>
  </si>
  <si>
    <t>01010102</t>
  </si>
  <si>
    <t>조선 왕릉에 숨겨진 리더십</t>
  </si>
  <si>
    <t>조선 왕릉의 배경이 되는 역사 속 이야기들을 통해 그 안에 숨겨진 다양한 리더십을 배우다!
인재관리, 주변관리, 리더십, 소통 등 조선 왕릉에 숨겨진 다양한 리더십의 비밀들을 알아보고 그에 따른 의미와 해석을 통해 현재와 미래에 대한 통찰력을 키울수 있습니다. 
역사적 사건과 인물들의 스토리를 통해 재미있게 역사를 익힐 뿐 아니라, 현대 사회에 시사하는 바가 무엇인지 알아보는 “조선 왕릉에 숨겨진 리더십” 과정을 경험해보세요.</t>
  </si>
  <si>
    <t>역사 속에 숨겨진 리더십을 발견하고 조직관리에 능력을 향상하고자 하는 임직원 
열심히 하는 것 보다 중요한 것을 제대로 할 수 있는 리더십을 발휘 하고자 하는 임직원
쉽게 접근하고 다양한 리더십을 배우고자 하는 임직원</t>
  </si>
  <si>
    <t>조선 왕릉에 숨겨진 역사와 리더십의 비밀을 분석하고 이해할 수 있습니다.
역사적 사실을 통하여, 자신의 변화로부터 시작되는 소통의 리더십을 실천해 볼 수 있습니다.
성공적인 조직관리 ,위기관리 등 적재적소에 꼭 필요한 리더십 능력을 발휘할 수 있습니다.</t>
  </si>
  <si>
    <t xml:space="preserve">1. 다 된 밥에 코를 빠트리지 않으려면 - 인재 관리 
2. ‘胡’가 진나라를 망하게 한다 - 주변 관리  
3. 천재지변도 내 잘못이다 - 자기 성찰 
4. 잘 집 많은 나그네 저녁을 굶는다 - 욕심 버리기 
5. 강남 가는 제비도 지름길을 찾는다 - 합리 추구
6. 태평성대가 사람 잡는다 - 안주에 대한 경계  
7. 똥 묻은 개가 겨 묻은 개 나무라랴 - 자기 관리 
8. 들소 떼가 사자를 이기지 못하는 이유 - 그릇된 경쟁 
9. 독불장군이 화근을 부른다 ? 경쟁의 필요
10. 우물 안 개구리도 세상과 겨뤄야 한다 - 글로벌화 추구
11. 버들가지는 바람에 꺾이지 않는다 - 유연성 
12. 기운 세다고 소가 왕 노릇할까 - 리더십 
13. 궁하면 변하라, 변하면 통하고 통하면 오래 간다 - 소통
14. 내 패만 보고 걷다가는 함정에 빠질 수 있다 - 위기 관리 
15. 날이 서지 않은 칼로는 종이도 베지 못한다 - 카리스마 </t>
  </si>
  <si>
    <t>황인희(역사칼럼리스트)</t>
  </si>
  <si>
    <t>http://www.anicampus.com/sample/korea/start.html</t>
  </si>
  <si>
    <t>창조적 변화를 주도하는 집단 지성</t>
  </si>
  <si>
    <t xml:space="preserve">2011년의 소셜-네트워킹 확산은 가히 혁명적이었다. 이러한 기술 발달과 활용은 분명 국가적 차원에서도 엄청난 변화를 촉발하였다. 기업교육 분야에서도 SNS의 발달은 분명 새로운 사조를 만들어 내기에 충분한 시점이다. 소셜러닝에 대한 인식 수준이 단순한 도구의 전환에서 머무르지 않기 위해, 조직 학습력의 강화라는 부분, 지식경영의 한계점을 극복해내야 하는 집단지성이라는 개념화 차원에서 실질적인 성과와 학습채널의 기능을 수행할 수 있음을 보여주고 학습할 수 있는 과정입니다. </t>
  </si>
  <si>
    <t>전 직원 대상</t>
  </si>
  <si>
    <t xml:space="preserve">소셜러닝의 개념과 배경을 이해하고, 소셜러닝을 업무에 올바르게 적용할 수 있다. 
온라인커뮤니티, 디지털 정보 공유, 마이크로셰어링의 개념을 이해하고 실제 사례를 통해 현업에 적용할 수 있는 방법을 설명할 수 있다. 
집단지성, 가상몰입환경, 통합형 학습 커뮤니티의 개념을 이해하고, 사례를 통해 현장에서 적용 가능한 방법을 계획해 볼 수 있다. </t>
  </si>
  <si>
    <t xml:space="preserve">1. 소셜러닝의 출발
2. 온라인 커뮤니티
3. 디지털 정보(미디어)공유
4. 짧게 말하라! 마이크로셰어링 활용법
5. 집단지성
6. 가상몰입환경(virtul immersion environments), 새로운 작업장!
7. 통합형 학습 커뮤니티, 블렌디드 학습
8. 소셜러닝의 다양한 활용 및 우수사례
</t>
  </si>
  <si>
    <t>이찬</t>
  </si>
  <si>
    <t>http://guest.thermp.co.kr:8080/contents16/thebgon17/guest.html</t>
  </si>
  <si>
    <t>중견사원을위한5가지핵심코스(바보에서리더로!!)</t>
  </si>
  <si>
    <t>변화를 필요로 하는 기업체의 직장 경력 6년차 대리급 이하의 직장인
기업 내 직원 교육을 담당하는 HRD 실무자
그외 변화에 대한 두려움과 긴장을 극복하고자 하는 일반인</t>
  </si>
  <si>
    <t>생활속에서 일어나는 사례를 통해 변화를 가로막는 다섯 가지 요소를 발견하고 극복 방안을 탐구한다.
변화를 가로막는 다섯 가지 요소를 극복하여 변화에 성공한 사람들의 사례를 통해 자기 성찰의 기회를 갖는다.</t>
  </si>
  <si>
    <t xml:space="preserve">1. Prologue: 변화를 가로막는 5가지 요소
2. 성과 창출이 약한 이유 : 문제 제기 
3. 방법만 알면 성과창출 쉽다 : 문제 인식 
4. 효능감으로 성과를 창출한다 : 문제 해결 
5. 위기에 쉽게 흔들리는 당신 : 문제 제기 
6. 죽느냐 사느냐 그것이 문제로다 : 문제 인식 
7. 위기를 기회로 만들 수 있다 : 문제 해결 
8. 업무 혁신을 가로막는 이유 : 문제 제기 
9. 혁신을 못하면 바보가 된다 : 문제 인식 
10. 업무 혁신 이렇게 하라 : 문제 해결 
11. 약한 사람들의 이유 : 문제 제기 
12. 모자 쓰는 머리, 생각하는 머리 : 문제 인식 
13. 작심한달 하라. 습관된다! : 문제 해결 
14. 줏대 없다는 소리를 듣는 이유 : 문제 제기 
15. 생각하면 생각대로! : 문제 인식 
16. 당신이 조직을 이끌게 된다 : 문제 해결  
17. 변화를 창조하는 가치관! 
18. 변화를 위한 조직의 5가지 특징 </t>
  </si>
  <si>
    <t>안상헌(국민연금공단 HRD전문강사)</t>
  </si>
  <si>
    <t>http://guest.thermp.co.kr:8080/contents16/5_course/guest.html</t>
  </si>
  <si>
    <t>성공을 꿈꾸는 직장인을 위한 변화관리 기술</t>
  </si>
  <si>
    <t xml:space="preserve">직장인으로서 변화화는 환경 속에서 능동적으로 대처할 수 있도록, 변화의 트렌드와 속성을 이해하도록 하고, 자신을 바르게 이해하며, 올바른 방향을 설정하고, 바람직한 방향으로의 변화를 위해 꼭 필요한 변화관리의 기본기를 다듬을 수 있도록 구성하였습니다.
</t>
  </si>
  <si>
    <t>기업 임직원 (전 직급/ 전 직무)
스스로 변화가 필요하다고 느끼거나 급변하는 환경에 능숙하게 대처하기를 원하는 직장인</t>
  </si>
  <si>
    <t>변화하는 환경의 트렌드를 이해하고, 자신의 특성을 분석하며, 개인 역량과 대인간 영향력을 강화하는 방법을 습득하여 능동적으로 변화관리를 실천할 수 있도록 합니다.</t>
  </si>
  <si>
    <t xml:space="preserve">0. 오리엔테이션  
1. 변화와 적응 
2. 21세기 변화 트렌드  
3. 성공하는 사람 
4. 변화관리란? 
5. 라이프 싸이클  
6. 성격 분석 
7. 강점과 약점 관리 
8. 목표설정 
9. 변화 곡선과 단계 
10. 저항 관리 
11. 미래 비전 
12. 과거의 기대치 청산 
13. 긍정적 태도 
14. 마음과 신념 바꾸기 
15. 개인의 파워 개발 
16. 자신감 기르기 
17. EQ 개발 
18. 인적 네트웍 구축 
19. 대인 신뢰 구축 
20. 글로벌 리더십  </t>
  </si>
  <si>
    <t>문경수</t>
  </si>
  <si>
    <t>변화를 읽는 눈 ‘성공적인 경영전략 트렌드 워칭’</t>
  </si>
  <si>
    <t>21C가 원하는 인재는 불확실한 미래를 예측하고 그에 맞는 다양한 아이디어를 창출해 내는 사람이다. 기업이 위기에 있을 때 그 요구는 더욱 증대 된다. 세계적 경기불황을 겪고 있는 지금, 트렌드 예측 기술은 직장인에게 반드시 갖춰야 할 능력으로 대두되고 있다.
변화를 읽는 눈 ‘성공적인 경영전략 트렌드 워칭’과정은 한 분야에만 국한 된 것이 아닌 모든 분야의 사람들이 자신의 분야의 트렌드를 예측하기 위해 기본적으로 갖춰야 할 트렌드 워칭 기법을 제시한다.</t>
  </si>
  <si>
    <t>정보 기획 부서 또는 전략 부서 중간관리자 및 실무자 
다양한 아이디어를 창출해야 하는 업무를 담당하고 있는 직원</t>
  </si>
  <si>
    <t>기업활동의 주요 자원이 되고 있는 미래예측의 중요성과 트렌드 워칭의 기초를 설명할 수 있다.
미래 트렌드의 방향성을 예측하는 기술을 습득하여 불황을 극복할 수 있는 다양하고 독창적인 기획을 할 수 있다.
트렌드 워칭을 습득하여 자신의 눈으로 트렌드를 읽고 해석하므로 블루오션 비즈니스를 창출 할 수 있다.</t>
  </si>
  <si>
    <t xml:space="preserve">1. 트렌드, 왜 알아야 할까?
2. 트렌드, 화장발에 속지 마라
3. 트렌드로서의 필연성을 찾아라
4. 욕구는 트렌드의 필연성을 낳는다
5. 트렌드 생태계에 주목하라
6. 트렌드 성장의 법칙을 이해하라
7. 징후를 포착하라
8. 소비자가 아닌 인간을 관찰하라
9. 고령화 시대와 청춘 비즈니스
10. 자극의 시대와 체험 비즈니스
11. 공포조장의 시대와 위로 비즈니스
12. 미래정보가 아니라 미래지식을 추구하라 (1)
13. 미래정보가 아니라 미래지식을 추구하라 (2)
14. 시간의 수레바퀴를 추적하라
15. 새로운 감각의 영역
16. 공공적 가치의 영역
17. 편의와 안락의 영역
18. 트렌드 VS 트렌드의 관계를 포착하라
18. 트렌드 vs 트렌드의 관계를 포착하라! 
19. 복잡성의 시대와 스마트 비즈니스 
20. 다양한 관계맺기 영역 
21. 트렌드 세터들의 영역 
22. 공간과 생태의 영역 
23. 모바일 시대의 트렌드 영역 </t>
  </si>
  <si>
    <t>김경훈</t>
  </si>
  <si>
    <t>http://guest.thermp.co.kr:8080/contents16/thebgon8/guest.html</t>
  </si>
  <si>
    <t>변화경영 7가지 성공법칙</t>
  </si>
  <si>
    <t>1부와 2부로 구성을 나누어 지식과 실 사례의 조화 속에서 변화경영에 대한 전문 지식을 습득할 수 있도록 합니다.
변화경영 7가지 성공법칙을 실제 기업사례를 학습 도입부에 전개함으로써 학습자의 탐구적 각성을 유발하고, 변화경영의 실사례를 통한 변화경영에 대한 학습자의 공감대를 형성할 수 있도록 합니다.</t>
  </si>
  <si>
    <t>한국 기업에 맞는 변화경영 전략을 수립할 수 있다</t>
  </si>
  <si>
    <t>1. 초일류로 가는 힘, 변화경영 
2. 공룡 기업을 바꾼 혁신의 바람
3. 워크아웃이 기업 DNA를 바꿨다
4. 변화의 성공 공식
5. 제품, 사람 혁신
6. 참여 없이 혁신 없다
7. 한국형 변화경영의 7단계
8. 핵심요소를 변화시켜라
9. 경영은 혁신의 연속
10. 변화와 혁신만이 살 길이다. 
11. 혁신팀을 구성하라
12. 비전과 전략을 공유하라
13. 혁신과 참여로 재창조하라
14. 변화 성과를 전파하라
15. 성공 에너지를 공유하라16.변화 시스템을 정착하라
16. 변화 시스템을 정착하라</t>
  </si>
  <si>
    <t>http://guest.thermp.co.kr:8080/contents16/thebgon7/guest.html</t>
  </si>
  <si>
    <t>창조적리더십, 클래식에서 찾다 – 열정(편)_블루투스 스피커 제공</t>
  </si>
  <si>
    <t>본 과정은 직장인의 인문학적 소양을 넘어 문화와 예술의 통섭을 통해 창조적 상상의 기회를 제공한다. 본 과정 학습 이후에 학습자는 힐링과 자아성찰 그리고 창조적 리더십을 발견할 것이다.</t>
  </si>
  <si>
    <t>창조적 Self-리더십을 필요로 하는 모든 임직원과 대/내외 고객과의 커뮤니케이션이 강조되는 직무 수행자</t>
  </si>
  <si>
    <t>오케스트라의 리더인 지휘자의 이야기를 통해 리더의 역할을 발견하고 창조적 리더로써의 자질을 높일 수 있다.
폭넓은 예술과 문화 관련 지식을 함양하여 개인의 소양을 높일 수 있다.
클래식 작품의 감상을 통해 스트레스를 관리하고 스스로 힐링할 수 있다.</t>
  </si>
  <si>
    <t>1. 나는 지휘자다Ⅰ/ 베르디 오페라 ‘운명의 힘’ 서곡
2. 지휘와의 첫 만남 / 베버, ‘마탄의 사수’ 서곡
3. 나만의 세계를 만든다는 것 / 바흐- Prelude and fugue in A-flat Major
4. 천재, 혹은 괴짜 / 하이든 ‘고별 교향곡’
5. 나는 지휘자다Ⅱ/ Alexadr Konstantinovich Glazunov- Symphony no.5
6. 알 수 없는 인생 / 오페라-나비부인 중 ‘어떤 개인 날/ 브람스 레퀴엠
7. 오페라, 오페라 / 푸치니 오페라 ‘투란도트’
8. 경지에 선 어떤 사람 / 쇼팽의 이별의 곡
9. 호평과 혹평 사이 / 베토벤 템페스트 소나타
10. 클래식, 진정한 힐링을 말하다 / 모차르트 교향곡 제 40번 g단조 K.550 + 주피터</t>
  </si>
  <si>
    <t>김봉미 지휘자</t>
  </si>
  <si>
    <t>http://guest.thermp.co.kr:8080/contents16/factory_c1/guest.html</t>
  </si>
  <si>
    <t>블루투스 스피커</t>
    <phoneticPr fontId="5" type="noConversion"/>
  </si>
  <si>
    <t>창조적리더십, 클래식에서 찾다 – 열정(편)</t>
  </si>
  <si>
    <t>변화주도</t>
  </si>
  <si>
    <t>살아있는 핵심가치 경영과 팀단위 내재화</t>
  </si>
  <si>
    <t>4차 산업혁명 시대에 대응하는 핵심가치 경영의 전략과 핵심가치체계 수립 방법에 대해 학습할 수 있는 과정입니다.</t>
  </si>
  <si>
    <t>핵심가치 경영 및 핵심가치 체계 수립에 대해 학습하고자 하는 임직원</t>
  </si>
  <si>
    <t>핵심가치경영의 구성요소에 대해 설명할 수 있다.
핵심가치체계 수립 방법을 이해하여 소속 팀에 내재화할 수 있다.</t>
  </si>
  <si>
    <t>1. 영혼이 있는 기업
2. 기업가치관 3요소 알아보기
3. 쉽게 하는 기업가치관 체계 수립(1)
4. 쉽게 하는 기업가치관 체계 수립(2)
5, 우리 팀에 가치관 내재화하기(1)
6. 우리 팀에 가치관 내재화하기(2)
7. 가치관 기반 리더십
8. 가치관 내재화과정의 변수와 솔루션</t>
  </si>
  <si>
    <t>김은경</t>
  </si>
  <si>
    <t>http://guest.thermp.co.kr:8080/html5/kpc/05/guest.html</t>
  </si>
  <si>
    <t>성과관리</t>
    <phoneticPr fontId="5" type="noConversion"/>
  </si>
  <si>
    <t>Work smart! 목표관리와 시간관리</t>
  </si>
  <si>
    <t>기업 및 조직 내에서 실무자 위치에 있는 사원 및 중견사원 직급 담당자에게는 조직의 비전 및 미션을 이해하고, 그에 따른 목표관리와 업무 시간관리가 굉장히 중요하다 할 수 있습니다. 본 과정에서 우리는 효율적이며 효과적으로 일하는 Work smart의 개념과 프레임을 이해하고, 목표관리 방법을 실제 적용해봅니다. 또한, 조직의 방향성에 따른 개인 업무 목표관리와 성과관리의 절차와 방법을 적용해봄으로써 업무 성과를 높일 수 있는 역량을 키울 수 있습니다.</t>
  </si>
  <si>
    <t>Work smart의 개념과 프레임을 설명할 수 있다.
목표관리와 성과관리의 절차와 방법을 적용할 수 있다.
시간관리 기법을 적용하여 삶의 만족과 업무 성과를 향상할 수 있다.</t>
  </si>
  <si>
    <t>1. Work smart와 목표관리
2. 목표 계획수립 
3. 목표 달성을 위한 실행
4. 성과평가와 피드백
5. 미래설계와 시간관리
6. 실행을 위한 우선순위 조정
7. 시간낭비 요인의 발견과 제거
8. 시간관리 실천</t>
  </si>
  <si>
    <t>http://www.e-kpc.or.kr/eduport/contents2/11273/guest.htm</t>
  </si>
  <si>
    <t>직장 내 상위 2%가 되기 위한 비즈니스 노하우</t>
  </si>
  <si>
    <t>본 과정은 업무를 수행하는데 필요한 여러 가지 방법들을 핵심이 되는 내용과 업무에 활용할 수 있는 범위로 학습자들에게 제공하고 있습니다.</t>
  </si>
  <si>
    <t>업무의 고 성과를 추구하는 비즈니스맨으로 주도적으로를 업무를 처리하는 일반 기업의 사원과 대리 또는 실제 업무 진행에 어려움을 느끼는 과장을 대상으로 하고 있으며 부서는 상관이 없음</t>
  </si>
  <si>
    <t>업무 수행 시 높은 성과를 창출할 수 있도록, 비즈니스의 기초 지식 및 기본 소양에 대해 학습하고 체화 할 수 있도록 지원함으로써 학습 후 High Performer가 되기 위한 기본 역량을 강화할 수 있다.</t>
  </si>
  <si>
    <t>1. 운영
2. 고객과 영업
3. 회계
4. 문제해결 1
5. 문제해결 2
6. 분석
7. 아이디어
8. 의사결정
9. 실행계획
10. 문서작성
11. 의사소통 1
12. 의사소통 2
13. 리더십 1
14. 리더십 2
15. 회의
16. 사고(Insight)</t>
  </si>
  <si>
    <t>김영규(이언그룹)</t>
    <phoneticPr fontId="5" type="noConversion"/>
  </si>
  <si>
    <t>http://211.214.160.56/guest/know2/01/001.htm</t>
  </si>
  <si>
    <t>성과관리</t>
    <phoneticPr fontId="5" type="noConversion"/>
  </si>
  <si>
    <t>성과창출의 지름길! 우선순위 법칙</t>
  </si>
  <si>
    <t xml:space="preserve">본 과정에서는 업무의 중요도와 시급도에 따라 시간과 에너지를 집중할 수 있는 유용한 도구로서 ‘9분면 매트릭스’ 의 개념과 활용법이 제시됩니다. 기존의 “4분면 매트릭스”가 형식적인 분류에 그쳤다면, “9분면 매트릭스”는 실제 일어날 수 있는 업무상황에 활용할 수 있도록 세분화하여 설계되어 있습니다. 활용에 대한 다양한 사례들이 제시되어 있고 업무 상황에 맞게 스스로 작성해볼 수도 있어, 일의 우선순위를 결정하고 조직의 업무효율과 생산성을 향상시킬 수 있는 유용한 도구로서 현업에 활용이 가능합니다. </t>
  </si>
  <si>
    <t xml:space="preserve">체계적이고 효율적인 업무 진행을 원하는 모든 직장인
업무의 분배와 전체적인 진행을 관리해야 하는 중간관리자급 팀 리더 </t>
  </si>
  <si>
    <t>성과관리를 위한 실행전략의 중요성을 설명한다.
여러 가지 업무를 동시에 진행해야 할 경우, 업무의 우선순위를 결정하는 원리와 법칙에 대해 이해한다.
일의 우선순위를 결정하고 정리하는 도구로 “9분면 매트릭스”의 활용방법을 이해한다.</t>
  </si>
  <si>
    <t>0. 오리엔테이션
1. 우선순위의 이해
2. 9분면 매트릭스
3. 추진법칙
4. 대응법칙
5. 상대성법칙
6. 시간관리의 이해
7. 업무의 충돌1
8. 업무의 충돌2
9. 유형의 확인
10. 삶의 우선순위 발견
11. 업무와 목표 이해하기
12. 업무 정리의 기술
13. 연령별 우선순위
14. 결정할 때의 우선순위
15. 문제해결 할 때의 우선순위
16. 직장인이 습관으로 익혀야 할 우선순위 기본법칙
17. 커뮤니케이션 할 때 우선순위
18. 인맥관리할 때 우선순위
19. 회의할 때 우선순위
20. 발표할 때 우선순위</t>
  </si>
  <si>
    <t>이명원(LG전자/PDP재료그룹/책임연구원)</t>
  </si>
  <si>
    <t>http://hrd.welearning.co.kr/data/sample/G-MASTER-C-0004303/01012_05/01/0101.html</t>
  </si>
  <si>
    <t>통섭인재의 핵심역량, 뇌과학과 심리학에서 배우다</t>
  </si>
  <si>
    <t xml:space="preserve">뇌과학과 심리학에 업무 성과가 달려 있다!
뇌의 기능과 작동원리를 이해하면 인간의 행동을 유발하는 동기를 파악할 수 있다. 또한 사람들의 심리 구조를 파악하면 행동을 예측하고 효과적으로 커뮤니케이션 할 수 있다. 본 과정은 뇌과학과 심리학을 통해 소통의 원리를 이해하고 협상 등 비즈니스 상황에서 적절한 커뮤니케이션 전략을 세울 수 있도록 구성하였다. </t>
  </si>
  <si>
    <t xml:space="preserve">뇌과학과 심리학을 통해 커뮤니케이션 능력을 향상시키려는 임직원 
원활한 소통과 변화관리를 통해 업무 성과를 향상시키려는 임직원 
</t>
  </si>
  <si>
    <t xml:space="preserve">뇌과학과 심리학을 통해 인간 행동의 원인을 이해하고, 비즈니스 통찰력을 향상시킬 수 있다. 
업무 성과 목표를 달성하기 위해 필요한 의사소통 역량, 협상 역량, 변화관리 역량을 강화할 수 있다. </t>
  </si>
  <si>
    <t>1. 잠자고 있는 93%의 뇌로 조직 성과를 향상하라
2. 전뇌를 활용한 네트워크 달인 되기
3. 전두엽의 명령, 직장 내 관계 구분
4. 감각을 활용한 느낌과 생각의 표현
5. 상대와의 공감을 이끌어내는 편도체
6. 해마를 활용한 신뢰구축
7. 호르몬의 명령, 갈등관리
8. 감정을 관리하는 대인관계 스킬 향상력
9. 심리실험을 통해 본 협상의 생존법칙
10. 갈등을 협상으로 만들지 못하는 심리적 장벽
11. 정보를 활용하는 협상기술
12. 협상력을 키우는 힘의 강화
13. 효과적 파이배분전략
14. 협상의 목표 설정과 실행 전략
15. 협상에서 신뢰 구축하기
16. 서로에게 이득이 되는 협상 테크닉
17. 행복한 도전을 위한 변화관리
18. 적극적인 도전을 통한 변화관리
19. 임파워먼트로 성공 경험을 만들어 주기
20. 서로 힘이 되는 혁신팀의 긍정적 관계 형성
21. 변화속의 긍정적인 의사결정
22. 팀원의 감정관리를 위한 감성 커뮤니케이션
23. 혁신으로 이끄는 긍정적 사고
24. 혁신으로 인한 감정관리 및 문화관리</t>
  </si>
  <si>
    <t>http://guest.thermp.co.kr:8080/recombi/tong2/guest.html</t>
    <phoneticPr fontId="5" type="noConversion"/>
  </si>
  <si>
    <t>성과관리</t>
  </si>
  <si>
    <t>박인비처럼 승부하라</t>
    <phoneticPr fontId="5" type="noConversion"/>
  </si>
  <si>
    <t>세계 최초 골든 커리어 그랜드슬래머이자 세계 여자프로골프의 살아있는 전설 박인비 프로에게 그녀를 일으켜 세우고, 가슴 뛰게 하고, 한걸음 더 달리게 한 이야기를 들어보고, 한때 ‘박세리 키즈’라는 이름으로 어린 꿈나무들이 보다 큰 꿈을 꾸고 도전할 수 있었듯, 이제 ‘박인비 어덜트’라는 이름으로 많은 직장인들이 보다 담대하게 스스로의 삶을 이끌며 아름다운 도전과 승부를 펼쳐나가길 바라본다.</t>
  </si>
  <si>
    <t>변화와 혼란의 시기에 생존과 성장에 필요한 지혜와 통찰을 배워 기업과 개인의 변화를 주도하며 성과 향상을 이끌어내고자 하는 전 임직원
조직에서 변화와 혁신의 방향을 잡아 현실에 처한 위기를 극복할 수 있는 역량을 업그레이드하고자 하는 임직원</t>
  </si>
  <si>
    <t>수없이 많은 고비와 끊임없는 위기를 겪으면서도 골드 그랜드 슬램과 커리어 그랜드 슬램이라는 위대한 성과를 거두며 , 세계 여자 골프계의 여제이자 전설로 군림하고 있는 박인비 프로의 이야기를 통해 위기와 혼란의 시기에 생존과 성장에 필요한 지혜와 통찰을 배워 기업과 개인의 변화를 주도하며 성과를 이끌어낼 수 있다.</t>
  </si>
  <si>
    <t>1. 실패한 오늘보다 성공 가능성이 있는 내일을 기다리다
2. 그린 위 침묵의 암살자로 등극하다
3. 스스로를 일으켜 세워 스스로에게 우승컵을 안기다
4. 돈과 성공을 쫓지않고, 명분에 돈과 성공이 따르게 한다
5. 하버드대 학생증과 그린 자켓을 맞바꾸다
6. 전략은 상수가 아니라 변수다
7. 모두가 그만하면 됐다고 할 때 한 걸음 더 나아가다
8. 키즈에서 여제로, 박인비는 날마다 나아간다
9. 끝날 때까지 끝난 것이 아니다
10. 필요하면 적도 내 편으로 만든다
11. 경쟁자와 한 팀이 되어 승리를 쟁취하다
12. 혼자 빨리 가기보다 함께 멀리 간다
13. 황제라도 아이에게 배울 것이 있다
14. 모범답안을 찾기보다 나만의 답을 찾다
15. 성공을 만드는 것은 양보다 질, 속도보다 방향이다
16. 최고의 자리에서 모든 것을 바꾸다</t>
  </si>
  <si>
    <t>박인비, 신인철</t>
  </si>
  <si>
    <t>http://guest.thermp.co.kr:8080/parkib/guest.html</t>
  </si>
  <si>
    <t>드라이포스(DRY4S) 넌슬립 쿠션 스포츠삭스 2족 세트</t>
    <phoneticPr fontId="5" type="noConversion"/>
  </si>
  <si>
    <t>속마음 특강! 어쩌다 어른 김경일교수의 직장 人사이드</t>
  </si>
  <si>
    <t>직장생활을 하다 보면 불현듯 깊은 고민과 혼란에 빠지는 ‘직장인 사춘기’가 찾아옵니다. 지금 당신에게 필요한 게 무엇인지 해답을 찾는 직장인이라면, 반드시 들어야 할 인생 최고의 직장인 카운셀링! 
이 시대 직장인들에게 반드시 필요한 김경일 교수의 ‘나’를 찾는 어쩌다 직장인’으로 여러분을 초대합니다.</t>
  </si>
  <si>
    <t>직장생활에 자신감을 갖고 긍정적인 조직생활을 하고자 하는 전 임직원
긍정의 에너지로 조직활성화에 대한 관심을 가지고 있는 전 임직원
행복한 직장생활을 꿈꾸는 전 임직원</t>
  </si>
  <si>
    <t xml:space="preserve">인지심리학을 통해 다양한 심리적, 본능적 요소로 발생하는 현상을 객관적으로 인지하여 조직구성원으로써 사고의 객관성과 유연성을 확장할 수 있다.
퍼스널 브랜딩에 대한 자신감으로 긍정적인 조직생활을 할 수 있다.
조직생활에 있어 직장인들의 고민 내용을 풀어나감으로써 효과적으로 업무에 집중할 수 있다. </t>
  </si>
  <si>
    <t>1. 지각은 늘 간발의 차이
2. 아무리 올라도 부족한 월급의 비밀
3. 상사와 부하직원 다 맘에 안 들까
4. 이직 그 달콤한 유혹
5. 나만 부당한 대우를 받는 건 느낌일 뿐일까?
6. 나만 빼고 너희들은 모두 행복해 보여
7. 화를 다스려주는 처방전
8. 월요병보다 무서운 일요일 밤의 공포
9. 무서운 상사
10. 내성적인 직원보다는 활발한 성격의  직원이 임원이 된다?
11. 내 성격에 맞는 리더십? 내 성격에 맞는 창조성?
12. 연차가 쌓이면 머리엔 먼지가 쌓이나?
13. 성공하고 싶은데 하루하루는 괴롭기만 하다?
14. 창의적인 사람은 태어나면서부터 정해진걸까?
15. 뒷담화의 효과?
16. 우리는 오늘의 시간을 팔아 내일의 행복을 사는가?</t>
  </si>
  <si>
    <t>김경일</t>
  </si>
  <si>
    <t>http://guest.thermp.co.kr:8080/inside/guest.html</t>
    <phoneticPr fontId="5" type="noConversion"/>
  </si>
  <si>
    <t>OtvN 프리미엄 특강쇼 어쩌다 어른</t>
    <phoneticPr fontId="5" type="noConversion"/>
  </si>
  <si>
    <t>교보문고</t>
    <phoneticPr fontId="5" type="noConversion"/>
  </si>
  <si>
    <t>[어쩌다 어른] 제작팀</t>
    <phoneticPr fontId="5" type="noConversion"/>
  </si>
  <si>
    <t>9791159096174</t>
    <phoneticPr fontId="5" type="noConversion"/>
  </si>
  <si>
    <t>[명사 라이브특강] 혁신! 근성이 답이다</t>
  </si>
  <si>
    <t xml:space="preserve">사람은 살면서 누구나 위기를 겪는다. 그러나 흔들리지 않는 뚜렷한 목표를 가지고 있다면 위기를 기회로 바꿀 수 있다. 힘들어도 중간에 포기하지 않는 것, 그것을 우리는 “근성＂이라 부른다. 그래서 결국 혁신의 답은 근성인 것이다. 마케팅도 마찬가지다. 마케팅을 하면서 기회가 없다고 한다. 모두가 레드오션이라고 한다. 그러나 기회는 거기에 있는 법이다. 단, 근성이 없어 그것을 찾아내는 방법을 모를 뿐이다. 아니 찾아내려 하지 않을 뿐이다.
강한 근성을 통해 지속적으로 혁신적인 마케팅 솔루션을 창출해 온 전문가의 생생한 스토리에서 혁신의 답을 찾아보자!
</t>
  </si>
  <si>
    <t>혁신을 통한 업무 향상을 필요로 하는 전 임직원</t>
  </si>
  <si>
    <t xml:space="preserve">사례를 통해 혁신을 위한 '강한 근성'을 이해하고 업무 성과를 창출할 수 있다.  </t>
  </si>
  <si>
    <t>1.동기유발과 목표 설정
2.생각의 전환, 혁신의 힘
3.혁신적 마케팅과 근성</t>
  </si>
  <si>
    <t xml:space="preserve">조서환
1) 소속
(현) 조서환 마케팅 그룹 대표
2) 경력
(전) KTF 부사장
(전) 애경 마케팅부문 상무
</t>
  </si>
  <si>
    <t>http://content.thermp.co.kr/contentMedia.asp?ctype=MP4&amp;cserver=3&amp;ccase=sample&amp;cpath=&amp;cname=live_1301</t>
  </si>
  <si>
    <t>잘나가는 상사의 비밀노트(비서처럼 하라)</t>
  </si>
  <si>
    <t xml:space="preserve">기업에서 히든 브레인에게만 주어지는 자리, 비서!
그들은 왜? 그리고 어떻게 기업에서 신뢰받는 핵심인재가 되는 것일까?
남들 보다 먼저 파악하고, 먼저 판단하며, 먼저 움직이는 1등 인재, 1인자의 비법을 비서들의 성공노트에서 발견한다. </t>
  </si>
  <si>
    <t>성공적인 직장생활을 위해 조직역량을 발휘하여 직장인으로서 발전과 성취에 큰 결과를 가져오고자 하는 기업체 임직원</t>
  </si>
  <si>
    <t xml:space="preserve">비서의 성공전략인 비하인드전략의 중요성과 필요성을 인식할 수 있다.
비하인드전략 10가지를 실행할 수 있는 방법을 습득할 수 있다.
자신의 한계와 필요한 역량을 상호 보완하여 핵심인재로 거듭날 수 있는 자질을 갖출 수 있다. </t>
  </si>
  <si>
    <t>1. 비하인드 전략
2. 왜 멀티 플레이어인가?
3. 어떻게 하면 멀티 플레이어가 될 수 있는가?
4. 충성심의 VALUE
5. 충성심 DYNAMICS
6. 상사 매니지먼트
7. HARD WORK
8. CEO처럼 보라
9. 발상의 전환
10. 비서와 정보
11. 정보 관리
12. 정보관리 능력 높이기 
13. 비서는 화법이 다르다
14. SKILL 학습 &amp;#8211; 듣기
15. SKILL 학습 &amp;#8211; 질문과 설득 
16. 비서의 매너
17. BIZ MANNER 익히기 
18. 비서의 감정관리
19. 스트레스 관리
20. 비서의 인간관계 
21. 인간관계의 방법론
22. 그대 비서처럼 변하라</t>
  </si>
  <si>
    <t>전부삼</t>
    <phoneticPr fontId="5" type="noConversion"/>
  </si>
  <si>
    <t>http://hrd.welearning.co.kr/data/sample/G-MASTER-C-0004464/01/cr00_01.htm</t>
  </si>
  <si>
    <t>성과개선의 첫걸음, 업무 뒤집어 보기(비환급)</t>
    <phoneticPr fontId="5" type="noConversion"/>
  </si>
  <si>
    <t xml:space="preserve">기업 조직과 회사원들이 미처 깨닫지 못하는 업무낭비요소에 대한 부문별 문제점을 찾아 진단해 보고, 문제점을 해소할 수 있도록 기존의 업무 방식을 뒤집어 효율적인 업무 요소를 이해하고 함으로써 업무의 효율화를 달성할 수 있는 실무 적용 과정입니다. 
</t>
  </si>
  <si>
    <t>기본 업무의 속성과 흐름을 이해함으로써 기존의 잘못된 직무 낭비 요소를 새롭게 정의하고 개선할 수 있다. 
업무 방해 요소를 이해하여 제거함으로써, 업무 처리 역량을 강화하고 개인 차원의 업무 성과를 극대화 할 수 있다.
팀 단위 실무를 추진할 때 맞게 되는 다양한 상황에 대한 적절한 대처 방법을 습득함으로써 팀 성과 향상을 꾀할 수 있다.</t>
  </si>
  <si>
    <t>1. 기본 생각 뒤집기_ 고정관념을 버리면, 일이 새롭게 보인다
2. 업무량이 많다는 생각 뒤집기_업무의 우선순위를 정하라
3. 업무 방해에 대한 생각 뒤집기_업무 구조와 집중 요소부터 찾아라
4. 업무 방식 뒤집기_프로세스의 흐름 속에서 핵심 업무를 정의하라
5. 요령 중시의 생각 뒤집기_요령에 앞서 문제해결의 근본을 밟아가라
6. 보고가 어렵다는 생각 뒤집기_보고는 업무 공유와 소통의 시작과 끝이다
7. 말을 잘하겠다는 생각 뒤집기_말을 잘하기보다 올바른 커뮤니케이션을 모색하라 
8. 능력은 타고난다는 생각 뒤집기_단계적으로 업무 맥락을 분석하면 답이 보인다
9. 불합리한 지시에 대한 생각 뒤집기_지시 속에 문제 해결의 프로세스가 있다
10. 시간이 흐르면 경력은 쌓인다는 생각 뒤집기_현장의 업무 역량 강화에 힘써라
11. 정보가 넘쳐난다는 생각 뒤집기_정보의 수집, 분석, 관리 기법을 도입하라
12. 스펙 쌓기에 대한 생각 뒤집기_직무 지식 관리 스킬부터 익혀가라
13. 회의에 대한 생각 뒤집기_회의 안건은 실천으로 이어가라
14. 갈등에 대한 두려움 뒤집기_건강한 갈등 관리로 조직 열정을 이어가라
15. 만장일치의 강박관념 뒤집기_팀워크 관리 기법으로 다양성을 조합하라
16. 아이디어는 피곤하다는 생각 뒤집기_창의적 조직으로 성장을 지속하라
17. 변화를 대하는 태도 뒤집기_업무 프로세스에 창의성을 더하라
18. 업무 뒤집기에 대한 생각 뒤집기_배운 걸 종합적으로 활용하여 계속 뒤집자</t>
  </si>
  <si>
    <t>http://211.214.160.56/guest/dzip/01/0101.html</t>
  </si>
  <si>
    <t>승승장구하는 선배의 1년을 훔쳐라! 신입사원편</t>
  </si>
  <si>
    <t xml:space="preserve">본 과정은 실제 현장에서 이루어지는 신입교육을 바탕으로 현업에서 바로 적용되는 기본기와 노하우를 알려주는 과정이다. 단순한 태도교육이 아닌 실제 업무 현장에서 바로 쓰이는 스킬이 상황별 사례 중심으로 설계되어 있어, 핵심인재가 되는 습관 및 공통 필수 역량을 동시에 기를 수 있다. 실무에서 쓰이는 방법을 구체적으로 속 시원하게 설명해주기 때문에 그 동안 많은 시행착오를 겪은 인력은 ‘아하!’를 외치게 되고, 초심자는 ‘정석’을 배울 수 있는 과정이다.
</t>
  </si>
  <si>
    <t>회사와 사회의 조직 생활에 조기에 안착하고자 하는 신입사원
회사의 핵심 인재로 성장해 나가고자 하는 신입사원
시행착오를 줄이고 보다 높은 업무 성과를 창출해 내고자 하는 사원급 직원
향상된 실무 역량을 배양하고 싶은 사원급 직원</t>
  </si>
  <si>
    <t>신입 사원으로 입사하여 1년간 겪을 수 있는 다양한 상황들에 대한 순차적이고 현실감 있는 시나리오에 따라 가상의 체험과 멘토링이 이루어져 실제 현업에 쉽게 적용할 수 있다.
모델이 되는 선배의 노하우를 제시하여 각 역할을 수행하기 위한 관련 지식을 습득할 수 있다.
자기 관리, 관계 관리, 직무 관리 측면에서 사원에게 필요한 실무 역량을 강화하고, 이를 향상시킬 수 있는 방법들을 이해하고 적용할 수 있다.</t>
  </si>
  <si>
    <t>1. 프로의 세계는 마인드부터 다르다 (새로운 출발)
2. 알고 시작하면 10년 후가 달라지는 성공의 원리 (입사 첫 날)
3. 비전과 목표가 나를 이끈다 (입사 1주)
4. 비즈니스의 기본은 매너에서 시작된다 (입사 2주)
5. 선배를 뛰어넘는 비법, 스폰지처럼 학습하기 (입사 1개월)
6. 꼼꼼한 사람이 강한 사람이다 (입사 2개월)
7. 업무가 즐거워지는 대인관계 지수 높이기 (입사 3개월)
8. 시간 관리도 능력이다 (입사 100일)
9. 비즈니스 세계의 커뮤니케이션을 익히자 (입사 4개월)
10. 성과 관리는 남이 해주지 않는다 (입사 5개월)
11. 상사에게 인정받는 사원이 되자 (입사 6개월)
12. 문서작성, 이것만은 꼭! (입사 7개월)
13. 이럴 땐 이렇게, 문서작성의 기술 (입사 8개월)
14. 항상 성공하는 실전 보고법 (입사 9개월)
15. 어려울 때 힘이 되는 정보 관리의 기술 (입사 10개월)
16. 모든 문제에는 해결법이 있다 (입사 11개월)
17. 숨겨진 복병, 슬럼프를 극복하자 (입사 1년)</t>
  </si>
  <si>
    <t>이윤석(㈜네오위즈 인사부문장)</t>
    <phoneticPr fontId="5" type="noConversion"/>
  </si>
  <si>
    <t>http://211.214.160.56/guest/ojt/12/ojt_12_01.html</t>
  </si>
  <si>
    <t>10in10 비즈홈쇼핑 : 하루 10분 10가지 메모리 패턴</t>
  </si>
  <si>
    <t>수 없이 회자되고 강조되는 메모와 정리의 중요성!
직장 생활에 꼭 필요한 메모와 정리의 기술을
10개의 패턴으로 간편하게 해결하자!</t>
  </si>
  <si>
    <t>넘쳐나는 정보와 지식을 담는 그릇, 메모리!
직장인의 메모리 최적화와 확장을 위한 특급 패턴을 학습하기를 원하는 모든 직장인</t>
  </si>
  <si>
    <t>기획과 회의 등 일상업무에서 즉시 활용할 수 있는 10가지 메모&amp;정리 스킬 패턴을 배워 비즈니스 퍼포먼스를 향상시킬 수 있다.
목적과 용도에 따른 실전형 메모&amp;정리 기술을 익혀 집중, 발상, 의사 결정, 사고 역량을 강화할 수 있다.
업무 사례 기반의 구체적인 패턴을 통해 메모와 정리 습관을 익히고 업무에 즉시 활용할 수 있다.</t>
  </si>
  <si>
    <t>1. 집중과 몰입을 위한 ‘공간 정리’
2. 내 머리의 외장하드 ‘메모’ 사용법
3. 발상의 모태 ‘비주얼 메모’
4. 독서가 즐거워지는 ‘책갈피 메모’
5. 기획력을 높여주는 ‘생각 정리’
6. 없던 휴가도 만드는 ‘시간 정리’
7. 인맥관리의 시작 ‘명함 정리와 프로파일 메모’
8. 뒤죽박죽 만물상 머리 속에는 ‘그룹 정리’
9. 회의를 일찍 끝내주는 ‘회의록 정리’
10. 문제의 원인을 찾아주는 ‘피시본 정리’</t>
  </si>
  <si>
    <t>김정현, 이윤석, 허정림</t>
    <phoneticPr fontId="5" type="noConversion"/>
  </si>
  <si>
    <t>http://guest.thermp.co.kr:8080/contents16/10_m/guest.html</t>
  </si>
  <si>
    <t>10in10 비즈홈쇼핑 : 하루 10분 10가지 몰입 패턴</t>
  </si>
  <si>
    <t>성공한 사람들과 자기개발의 근본이 되는 몰입의 방법과 노하우를 얻고자 하는 직장인
상황에 따른 현실적이고 실용적인 몰입의 기술을 익혀 실제 업무에 적용하고자 하는 직장인</t>
  </si>
  <si>
    <t>직장 내에서 업무 상황에 즉시 활용할 수 있는 10가지 몰입력 스킬 패턴을 배워 비즈니스 퍼포먼스를 향상시킬 수 있다.
몰입을 방해하는 요인과 상황에 따른 극복 방법을 익혀 실질적인 몰입 역량을 향상시킬 수 있다. 
사례별 주제별 몰입 노하우에  대해 알고 실제 업무 상황에 적용할 수 있다.</t>
  </si>
  <si>
    <t>1. 산만함을 이기는 몰입 (보물섬을 찾는 캐리비안의 해적!)
2. 과몰입을 바로잡는 몰입 (분리수거하고 가실게요!)
3. 몰입 지속력을 키우는 몰입 (과녁을 뚫는 명궁사가 되어라!)
4. 방해물도 물리치는 몰입 (광대역 LTE도 의미 없다!)
5. 아이디어 창출을 위한 몰입 (아이디어 결핍 해소엔, 걸으셔!)
6. 급박할 때의 몰입 (레고 블록으로 놀자!)
7. 회의 중 잡념을 물리치는 몰입 (잡화점에 간 아이젠하워!)
8. 바빠서 집중이 안될 때의 몰입 (부대찌개보다 스테이크!)
9. 독서할 때의 몰입 (In sight, In mind! 패턴)
10. 공사다망 할 때의 몰입 (살생부를 쓰자!)</t>
  </si>
  <si>
    <t>http://211.214.160.56/guest/10in10_mol/01/01_01.html</t>
  </si>
  <si>
    <t>업무실행력 향상을 위한 5대역량 실천가이드</t>
  </si>
  <si>
    <t xml:space="preserve">업무의 개시부터 종결까지, 기본적으로 확인해야 할 포인트와 지녀야 할 마인드, 이것이 바탕이 된 실행력을 한 번에 익힐 수 있습니다. 업무 성과를 발휘하기 위해 갖춰야 하는 실행력을 5대 역량을 중심으로 학습하는 실무 적용 과정입니다. </t>
  </si>
  <si>
    <t>(주요학습대상)조직목표 달성을  위한 종합적 직무역량 스킬 강화로 성과를 높이려는 사원~대리급
(공통학습대상)자신의 업무 방식에 점검이 필요하고  부하직원의 업무 성과를 관리해야 하는 임직원
(조직  측면) 경영환경에 필요한 프로세스 구축으로 조직의 성과를 효과적으로 관리할 수 있다. 
(구성원측면) 업무수행에서 요구되는  핵심역량의 이해와 효과적인 업무처리능력으로 경쟁력을 강화할 수 있다.</t>
  </si>
  <si>
    <t>성과관리를 위한 주요 전략 실행력의 문제점을 분석하여 조직과 구성원의 생존과 경쟁력을 확보할 수 있는 종합적 직무역량을 스킬을 강화 할 수 있다. 
성과관리를 위한 5단계 프로세스로 문제점을 분석하고 이에 대처할 수 있다.
성과향상 실천 활동에 필요한 업무를 재구조화할 수 있다.
조직업무 수행에 필요한 업무 역량과 자질 향상으로 조직목표를 달성할 수 있다.</t>
  </si>
  <si>
    <t>1. 성과관리 프로세스를 구축하라 1
2. 성과관리 프로세스를 구축하라 2
3. 커뮤니케이션 능력이 성과를 낳는다 
4. 스토리텔링으로 업무에 날개를 달자 
5. 커뮤니케이션, 질문으로 승부하라
6. 효과적 문서 작성으로 성과를 만들다
7. 기획서, 제안서를 즐기자 
8. 마케팅은 성과로 직결된다
9. 프레젠테이션의 달인이 되라
10. 관계를 제대로 알아야 성과도 높다
11. 성과를 높이는 리더십을 발휘하라
12. 성과 창출을 위한 목표관리능력을 높여라
13. 고객에게 최고의 경험을 제공하라
14. 고객불만을 고객감동으로 만들어라 
15. 고객의 행복을 창조하라</t>
  </si>
  <si>
    <t>안상헌(국민연금공단 HRD전문강사)</t>
    <phoneticPr fontId="5" type="noConversion"/>
  </si>
  <si>
    <t>http://211.214.160.56/guest/silhaeng/01/0101.htm</t>
  </si>
  <si>
    <t>당신의 비즈니스를 퍼스트클래스로 올려라</t>
  </si>
  <si>
    <t xml:space="preserve">기술적인 업무 역량이 뛰어나도 상대의 마음을 얻지 못하면 능력을 펼칠 기회는 사라지고 만다. 특히 글로벌 경쟁 시대에서는 인적 네트워크가 기업을 키우는 중요한 원동력이 될 수 있다. 본 과정은 파트너십을 중심으로 업무 매너를 개선하여 다양한 비즈니스 상황에서 효과적인 업무 실행력을 발휘할 수 있도록 구성하였다. </t>
  </si>
  <si>
    <t xml:space="preserve">올바른 비즈니스 업무수행에 따른 업무적 태도의 중요성을 인식하여, 신뢰를 얻는 행동 방식을 체화하고자 하는 임직원
다양한 상황에서 자신과 조직의 업무 가치를 자신있게 표현하고자 하는 임직원
</t>
  </si>
  <si>
    <t xml:space="preserve">비즈니스 업무역량과 업무수행력 강화로 조직 구성원의 가치를 높여 경쟁력을 갖출 수 있게 한다.
비즈니스에서의 구성원의 역할과 업무핵심 역량을 숙지하여 실제 비즈니스에 적용시킬 수 있다. 
대화/지시/보고, 불만고객응대, 고객응대 등 다양한 상황에서의 적합한 대처방법을 적용하여 직면한 문제에 효과적으로 대응할 수 있다. 
비즈니스 상황에 효과적인 업무실행력 발휘하여 내부 고객과  외부 고객에게 좋은 인상을 심어줄 수 있다
</t>
  </si>
  <si>
    <t xml:space="preserve">1. 당신의 비즈니스를 파트너십의 프레임으로 점검해 보라.
2. 비즈니스 파트너십을 갖추면 커뮤니케이션이 원활해 진다.    
3. 비즈니스 파트너십의 실천은 비즈니스를 행동하게 한다.   
4. 파트너의 역할과 행동지침은 조직의 힘을 더하는 원동력이다.
5. 업무스킬1. 보고 및 지시 스킬
6. 업무스킬2. 효과만점 회의스킬I
7. 업무스킬3. 효과만점 회의스킬II
8. 업무스킬4. 프레젠테이션 스킬
9. 업무대응1. 고객불만대응
10. 업무대응 2. 갈등 조정 커뮤니케이션
11. 업무대응3. 설득과 협상의 기술
12. 업무대응4. 상황별 업무대응
13. 문서 &amp; 스피치1. 비즈니스 문서작성
14. 문서 &amp; 스피치2. 사내 문서의 작성 
15. 문서 &amp; 스피치3. 스피치의 기술과 전략  </t>
    <phoneticPr fontId="5" type="noConversion"/>
  </si>
  <si>
    <t>공수정, 함선희
(두드림 컨설팅 파트너 강사)</t>
  </si>
  <si>
    <t>http://211.214.160.56/guest/class/01/01_01.htm</t>
  </si>
  <si>
    <t>함선희</t>
    <phoneticPr fontId="5" type="noConversion"/>
  </si>
  <si>
    <t>5분 완성 직장의 神, 고수와 하수 5. 고수 넘어서기</t>
  </si>
  <si>
    <t>당신도 직장의 神 이 될 수 있다! 본 과정은 직장과 사회라는 무림에서 진정한 고수로 거듭나기를 원하는 당신을 위한 단기완성특강 시리즈입니다. 5편 고수 넘어서기 에서는 고수의 경지에 이르는 마지막 단계로 내면을 다스리는 방법들에 대해 이야기합니다. 프로 직장인으로서 스스로를 지속적으로 성장시키기 위해 새겨둬야 할 지침들을 제시해 드립니다.</t>
  </si>
  <si>
    <t>프로 직장인으로서의 자세와 마인드를 갖추고, 자가발전하는 셀프리더로 성공하고자 하는 모든 임직원</t>
  </si>
  <si>
    <t>진정한 고수의 면모를 갖추기 위해 필요한 사고방식과 멘탈에 대해 이해하고 업무생활에 적용함으로써, 지속적으로 발전하며 앞서 나가는 프로 직장인의 경쟁력을 갖출 수 있다.</t>
  </si>
  <si>
    <t>1. 내면의 소리
2. 영혼을 샤워하라
3. 독립불구 둔세무민
4. 철학적 뼈대가 있어야 한다
5. 고수는 하루 아침에 만들어지지 않는다
6. 고수는 하루 아침에 만들어지지 않는다 2
7. 몰입해야 한다
8. 지족불욕 지지불락
9. 자발적 고독을 즐겨라
10. 비워야 한다
11. 대를 이어 축적하라
12. 계속 도전하라</t>
  </si>
  <si>
    <t>한근태</t>
    <phoneticPr fontId="5" type="noConversion"/>
  </si>
  <si>
    <t>http://211.214.160.56/guest/5m_12/01.htm</t>
  </si>
  <si>
    <t>5분 완성 직장의 神, 고수와 하수 4. 고수 따라잡기</t>
  </si>
  <si>
    <t>당신도 직장의 神 이 될 수 있다! 본 과정은 직장과 사회라는 무림에서 진정한 고수로 거듭나기를 원하는 당신을 위한 단기완성특강 시리즈입니다. 4편 고수 따라잡기 에서는 고수가 되기 위해 기본적으로 갖추어야 할 인식과 자세들이 무엇인지 구체적으로  제시하여 여러분을 고수의 길로 안내해 드립니다.</t>
  </si>
  <si>
    <t>고수가 되기 위해 갖추어야 할 인식과 자세를 알고, 프로직장인으로서의 태도와 마인드를 익힐 수 있다.</t>
  </si>
  <si>
    <t>1. 미리미리
2. 집중하라
3. 루틴이 있어야 한다
4. 시작이 반이다
5. 단순화하라
6. 단순한 삶
7. 스마트하게 일하라
8. 지식을 축적하라
9. 밥그릇을 걸어야 한다
10. 한계에 도전하라
11. 멘토를 찾아라
12. 직관력을 키워라</t>
  </si>
  <si>
    <t>http://211.214.160.56/guest/5m_11/01.htm</t>
  </si>
  <si>
    <t>5분 완성 직장의 神, 고수와 하수 3. 고수의 통찰력</t>
  </si>
  <si>
    <t>당신도 직장의 神 이 될 수 있다! 본 과정은 직장과 사회라는 무림에서 진정한 고수로 거듭나기를 원하는 당신을 위한 단기완성특강 시리즈입니다. 3편 고수의 통찰력 에서는 직관력과 발상력으로 대표되는 고수들의 특별한 사고법에 대해 살펴보고, 고수가 되기 위해 갖추어야 할 통찰력의 비밀을 파헤쳐 봅니다.</t>
  </si>
  <si>
    <t>고수와 하수의 사고하는 방법의 차이를 이해하고, 진정한 고수가 되기 위해 갖추어야 할 통찰력의 근간이 무엇인지 알 수 있다.</t>
  </si>
  <si>
    <t>1. 척 보면 알아요
2. 고수는 디테일하다
3. 고수는 디테일하다 2
4. 하나를 보고 열을 안다
5. 고수는 호기심이 강하다
6. 고수는 호기심이 강하다 2
7. 고수들은 발상이 다르다
8. 고수들은 발상이 다르다 2
9. 하이브리드형 인간
10. 하이브리드형 인간 2
11. 관찰력이 뛰어나다</t>
  </si>
  <si>
    <t>http://211.214.160.56/guest/5m_10/01.htm</t>
  </si>
  <si>
    <t>5분 완성 직장의 神, 고수와 하수 2. 고수의 마인드</t>
  </si>
  <si>
    <t>당신도 직장의 神 이 될 수 있다! 본 과정은 직장과 사회라는 무림에서 진정한 고수로 거듭나기를 원하는 당신을 위한 단기완성특강 시리즈입니다. 2편 고수의 마인드 에서는 고수들이 가진 행동과 사고의 준거에 대해 살펴보고, 직무 현장에서 고수가 되기 위해 갖추어야 할 마인드를 제시해 드립니다.</t>
  </si>
  <si>
    <t>고수와 하수의 마인드 차이를 이해하고, 진정한 고수가 되기 위해 갖추어 할 마인드가 무엇인지 알 수 있다.</t>
  </si>
  <si>
    <t>1. 개방적이다
2. 스스로 광고하지 않는다
3. 시간강박증 환자
4. 고수는 긍정적이다
5. 고수는 화내지 않는다
6. 고수는 생각이 다르다
7. 고수는 자유롭다
8. 자기관리가 철저하다
9. 고수는 지극정성이다
10. 고수는 자기일에 목숨을 건다
11. 고수들은 초연하다
12. 고수들은 덕이 있다</t>
  </si>
  <si>
    <t>http://211.214.160.56/guest/5m_9/01.htm</t>
  </si>
  <si>
    <t>5분 완성 직장의 神, 고수와 하수 1. 사소함의 차이</t>
  </si>
  <si>
    <t>당신도 직장의 神 이 될 수 있다! 본 과정은 직장과 사회라는 무림에서 진정한 고수로 거듭나기를 원하는 당신을 위한 단기완성특강 시리즈입니다. 1편 사소함의 차이 에서는 고수와 하수를 판가름 짓는 작고 사소한 차이에 대해 살펴보고, 고수가 되기 위한 조건을 파헤쳐 봅니다.</t>
  </si>
  <si>
    <t>고수와 하수의 사소한 차이를 이해하고, 진정한 고수가 되기 위한 '다름'의 조건을 알 수 있다.</t>
  </si>
  <si>
    <t>1. 무인양품과 명품
2. 주제파악
3. 고수와 자기자랑
4. 만남과 인맥
5. 구 사장과의 만남
6. 낯익은 것과 아는 것
7. 홍 공장 이야기
8. Not what you know but who you know
9. 끈끈한 인맥 느슨한 인맥
10. 현대판 촌사람
11. 발상프로세스가 다르다</t>
  </si>
  <si>
    <t>http://211.214.160.56/guest/5m_8/01.htm</t>
  </si>
  <si>
    <t>5분 완성 직장 사용 설명서_2</t>
  </si>
  <si>
    <t>흔한 밥솥 하나에도 사용 설명서가 있고, 정해진 사용법을 지키지 않으면 원하는 밥맛을 누릴 수 없는 것 처럼,
직장에도 보이지 않는 사용 설명서가 있어, 이것들을 소홀히 여기거나 간과해서는 원하는 성과를 얻을 수 없게 된다.
조직에서 승승장구하며 성공하기 위해 반드시 익혀 둬야 할 '성공 마인드셋!' 
이제 간편하게 '직장 사용 설명서'의 지침만 따라 하면 핵심인재로 성장할 수 있다!!</t>
  </si>
  <si>
    <t>조직 내에서 핵심 인재로 성공하고자 하는 사원~대리급 학습자</t>
  </si>
  <si>
    <t>끝없는 경쟁 속에서 불안과 희망을 넘나들며 살아가는 현대 직장인들에게 요구되는 마인드셋이 무엇인지 이해하고, 조직 내에서 생존과 경쟁을 넘어 핵심인재로 성공하기 위해 필요한 역량을 체득할 수 있다.</t>
  </si>
  <si>
    <t xml:space="preserve">1. 눈으로 보지 말고 머리로 봐라     
2. 팔방미인 보단 한 우물 이 강하다     
3. 당신의 낡은 잣대를 버려라     
4. 의심 많은 사람이 성공합니다     
5. 성공하려면 心마니가 되세요     
6. 사소함이 큰일을 냅니다     
7. 안 쓰는 근육을 쓰세요     
8. Why 5 로 사고의 크기를 키우세요     
9. 성공에도 노하우는 있다     
10. 성공 텃밭을 가꾸세요!     
11. 평생 사랑할 수 있는 일을 선택하라     
12. 당신의 생각이 에너지 입니다 </t>
  </si>
  <si>
    <t>이내화</t>
    <phoneticPr fontId="5" type="noConversion"/>
  </si>
  <si>
    <t>http://211.214.160.56/guest/5m_4/01.htm</t>
  </si>
  <si>
    <t>5분 완성 직장 사용 설명서_1</t>
  </si>
  <si>
    <t>흔한 밥솥 하나에도 사용 설명서가 있고, 정해진 사용법을 지키지 않으면 원하는 밥맛을 누릴 수 없는 것 처럼,
직장에도 보이지 않는 사용 설명서가 있어, 이것들을 소홀히 여기거나 간과해서는 원하는 성과를 얻을 수 없게 된다.
조직에서 승승장구하며 성공하기 위해 반드시 익혀 둬야 할 '생존 마인드셋!' 
이제 간편하게 '직장 사용 설명서'의 지침만 따라 하면 핵심인재로 자리매김할 수 있다!!</t>
  </si>
  <si>
    <t xml:space="preserve">1. &lt;내 일&gt;에 내일(未來)이 있다     
2. 어떤 마음으로 출근     
3. 기업의 언어를 배워라     
4. 허리띠는 조이고, 머리띠는 풀자     
5. 일터의 &lt;오답 노트&gt;를 만들어라     
6. &lt;베스트셀러&gt;보다 &lt;스테디셀러&gt;가 되라     
7. 슬럼프가 아니라 게으름이다.     
8. 평생직장보다 평생현역에 도전하라     
9. 당신의 Y값을 극대화 하라     
10. 주인의 마음을 아는가?     
11. 생존하려면 앞(前)그레이드를 하라!     
12. &lt;서성대&gt;지 말고 &lt;들이대&gt;라! </t>
  </si>
  <si>
    <t>http://211.214.160.56/guest/5m_3/01.htm</t>
  </si>
  <si>
    <t>5분 완성 조직에서 나의 가치를 높이는 필수역량</t>
  </si>
  <si>
    <t>조직의 가치를 높이는 것과 나의 가치를 높이는 것은 동일 선상에 있다. 조직에서 나의 가치를 높이는 필수역량이 무엇인지 한근태 교수의 열정적인 강의를 통해 확인하고 그 해법을 찾아보자.</t>
  </si>
  <si>
    <t>조직 내에서 나의 가치를 높이는 개인 필수 역량을 향상시키고자 하는 전 임직원</t>
  </si>
  <si>
    <t>상황분석, 문제해결력, 멀티태스킹 등 개인의 역량을 향상시킬 수 있다.</t>
  </si>
  <si>
    <t>1. 오류 분석     
2. 시나리오 분석     
3. 생산성 향상과 효율성     
4. 보고 요령     
5. 창의적 문제해결     
6. 지속성장의 암초     
7. 조직의 감성 역량     
8. 업무의 '히어로'     
9. 회사형 인간     
10. 팀워크     
11. 액티브 마이너리티     
12. 창의적인 조직문화     
13. 인재를 보는 눈     
14. 멀티태스킹     
15. 업무의 주인이 되어라</t>
  </si>
  <si>
    <t>http://211.214.160.56/guest/5m_2/01.htm</t>
  </si>
  <si>
    <t>5분 완성 중단없는 성장을 돕는 명언과 지혜</t>
  </si>
  <si>
    <t>하루에 5분, 자기성찰과 통찰을 일깨우는 시간!
본 과정에서는 동서고금을 관통하는 명언에 담겨진 지혜를 통해 지속적인 자기 계발과 성장을 위해 바탕이 되는 것들에 대해 알아본다.</t>
  </si>
  <si>
    <t>지속적인 성장을 위해 크고 작은 힘이 되는 지혜를 얻고자 하는 모든 임직원</t>
  </si>
  <si>
    <t>지속적인 자기 성장의 근간이 되는 요소들이 무엇인지 알고, 그 가치와 중요성에 대해 이해할 수 있다.</t>
  </si>
  <si>
    <t>1. 건강에 대하여
2. 겸손에 대하여
3. 관심에 대하여
4. 교만에 대하여
5. 기회에 대하여
6. 말에 대하여
7. 얼굴에 대하여
8. 베품에 대해
9. 감사함에 대해
10. 관심에 대하여
11. 호기심1
12. 호기심2</t>
  </si>
  <si>
    <t>한근태</t>
  </si>
  <si>
    <t>http://guest.thermp.co.kr:8080/contents16/5m_16/01.htm</t>
  </si>
  <si>
    <t>5분 완성 풍성한 삶의 기반을 닦는 명언과 지혜</t>
  </si>
  <si>
    <t>하루에 5분, 자기성찰과 통찰을 일깨우는 시간!
본 과정에서는 동서고금을 관통하는 명언에 담겨진 지혜를 통해 보다 풍성한 삶의 기반을 닦기 위해 필요한 바람직한 가치관이 무엇인지 살펴보고 그에 대한 해법을 찾아본다.</t>
  </si>
  <si>
    <t>삶과 가족 생활에 크고 작은 힘이 되는 지혜를 얻고자 하는 모든 임직원</t>
  </si>
  <si>
    <t>자신과 인생을 돌아보며 진정한 행복과 성공이 무엇인지 이해하고, 삶의 가치관에 반영할 수 있다.</t>
  </si>
  <si>
    <t>1. 경쟁에 대하여
2. 일에 대하여
3. 가정에 대해1
4. 가정에 대해2
5. 권력에 대하여
6. 이름병에 대해
7. 진정한 효자
8. 결혼이란
9. 해도 후회 안 해도 후회
10. 결혼 전과 결혼 후
11. 부부 관련
12. 돈에 대해
13. 형제에 대한 고찰</t>
  </si>
  <si>
    <t>http://guest.thermp.co.kr:8080/contents16/5m_15/01.htm</t>
  </si>
  <si>
    <t>5분 완성 성공적 업무 수행을 위한 명언과 지혜</t>
  </si>
  <si>
    <t>하루에 5분, 자기성찰과 통찰을 일깨우는 시간!
본 과정에서는 동서고금을 관통하는 명언에 담겨진 지혜를 통해 성공적 업무 수행에 필요한 해법과 해답을 찾아본다.</t>
  </si>
  <si>
    <t>업무 수행에 크고 작은 힘이 되는 지혜를 얻고자 하는 모든 임직원</t>
  </si>
  <si>
    <t>대화법, 몰입, 메모 등 직장 생활 필요한 기본 역량을 키우고 현업에 적용해 업무 수행력을 높일 수 있다.</t>
  </si>
  <si>
    <t>1. 메모에 대해
2. 준비에 대해
3. 지식에 관한 격언
4. 가르침에 대해
5. 대화에 대하여1
6. 대화에 대하여2
7. 대화에 대하여3
8. 경청에 대하여
9. 몰입에 대해1
10. 몰입에 대해2
11. 몰입에 대해3
12. 언어의 한계
13. 주제파악
14. 밑지는 리더십</t>
  </si>
  <si>
    <t>http://guest.thermp.co.kr:8080/contents16/5m_14/01.htm</t>
  </si>
  <si>
    <t>조선왕조 야사록, 숨겨진 역사가 들려주는 비즈니스 지략</t>
  </si>
  <si>
    <t xml:space="preserve">조선왕조 500년,  역사 두 가지 기록을 통해 역사적 사실을 알 수 있다.
바로 정사와 야사이다!! 특히, 야사는 우리에게 정사에서 누락된 사실을 보완하여 정사의 흐름을 엿볼 수 있을 해 줄 뿐만 아니라 그 시대 진실에 접근하여 우리에게 다양한 시각에서 역사를 접할 수 있게 해준다.  역사에 기록되어 있는  연려실기술(燃藜室記述). 동국야사(東國野史), 해동야언(海東野言), 소문쇄록(?聞?錄)등의 야사록에 기록된 조선의 또 다른 반쪽을 만나 볼 수 있다. </t>
  </si>
  <si>
    <t>역사를 통해 조직 관리 역량에 통찰력을 향상시키고자 하는 전 임직원
역사적 사실과 이해를 통해 다양한 시각에서 개인과 조직의 성공요인을 찾고자 하는 전 임직원</t>
  </si>
  <si>
    <t>역사적 사실과 인물들의 철학과 활동적 전략의 조명으로 역사에 대한 가치를 알고 이를 계승 발전시킬 수 있다.
야사록에 기록되어 있는 사실을 극화하여 정사와 야사를 비교함으로써  역사적인 사실을 흥미롭게 이해할 수 있다.
역사적 성공과 실패의 요인을 분석하여 현재의 조직에 적용함으로써 미래지향적인 조직 내 성공요인을 찾을 수 있다.</t>
  </si>
  <si>
    <t xml:space="preserve">1. 이성계와 주원장의 조우
2. 천하 명궁의 대결
3. 한명회, 신숙주를 살리다
4. 풍류객 양녕대군과 염불하는 효령대군
5. 조선왕조 최고의 스캔들 어우동
6. 베일에 싸인 황진이의 시조
7. 연산, 돼지머리에게 죄를 묻다 
8. 조선 최고의 베스트셀러 이지함의 토정비결
9. 윤 대비, 명종을 꾸짖고 요승을 몹시 총애하다.
10. 백성편에 선 거지 어사, 박문수
11. 조선의 관습에 대립한 임꺽정
12. 세계문학의 고전, 김만중의 구운몽
13. 장희빈의 손아귀, 숙종의 기사환국
14. 금석학문의 최고 업적, 추사 김정희
15. 인조반정 뒤에 숨은 그림자
16. 며느리 명성황후와 시아버지 대원군의 23년 싸움 </t>
  </si>
  <si>
    <t xml:space="preserve">http://guest.thermp.co.kr:8080/contents16/chosun_hidden/01/01.html </t>
  </si>
  <si>
    <t>조선왕조실톡 1,2권 세트 제공[전2권]</t>
    <phoneticPr fontId="5" type="noConversion"/>
  </si>
  <si>
    <t>이마</t>
    <phoneticPr fontId="5" type="noConversion"/>
  </si>
  <si>
    <t>무적핑크, 이한</t>
    <phoneticPr fontId="5" type="noConversion"/>
  </si>
  <si>
    <t xml:space="preserve"> 9791195434077
9791186940020</t>
    <phoneticPr fontId="5" type="noConversion"/>
  </si>
  <si>
    <t>고민타파! 업무성과 100% 올리기</t>
  </si>
  <si>
    <t>본 과정은 바로 업무 현장에서 적용할 수 있는 실제적인 업무 향상 과정이다. 업무 현장에서 바로 적용할 수 있는 실제적인 업무 향상 방법과 노하우를 제시함으로써 여러분의 업무 성과를 실제적으로 높여주고, 전략적 사고로 업무를 추진하여 높은 인사고과 점수를 얻도록 해준다.</t>
  </si>
  <si>
    <t xml:space="preserve">모든 기업체의 사원, 대리급 직원
업무의 성과를 높이고, 전략적 사고를 가지고 직장 생활에 임하려는 전 직원
</t>
  </si>
  <si>
    <t xml:space="preserve">리더로서 역량이 부족하거나, 노력하였으나 리더십 적용 시 효과를 발휘하지 못하는 학습자에게 실무적으로 직접적 도움을 주어 이를 바로 적용할 수 있다.
현대 기업이 필요로 하는 리더십 경향을 이해하고, 팀워크 향상에 적합한 리더십을 발휘함으로써, 리더와 직원들간에 상호 의욕적으로 업무에 임할 수 있는 분위기를 조성할 수 있다. 
이와 같은 리더십을 위해, 동기부여, 솔선수범, 코칭, 임파워먼트, 팀워크, 감성경영을 학습하고, 업무 현장에서 효과적으로 적용할 수 있다.  
지시나 보고 등, 정보를 명확하게 전달하는 방법, 명확하게 이해하는 방법, 그리고 주고받은 내용이 행동으로 이어지는 방법, 이 3단계 커뮤니케이션 노하우를 실무에 적용할 수 있다. 
</t>
  </si>
  <si>
    <t>1. 나는 왜 직장에 다니는가
2. 상사의 부족한 2%를 채워라
3. 일 잘하는 네트워크를 형성하라
4. 상사와 비즈니스 커뮤니케이션 하라
5. 프로젝트 수행 능력이 있는가
6. 프로젝트의 첫 단추를 찾아라 
7. 추진해야 할 업무를 구조화하라
8. 업무 담당자를 분명히 하라
9. 회의를 열어라
10. 업무 순서와 소요기간을 결정하라
11. 업무 순서에 따른 일정을 정리하라
12. 예산을 수립하라
13. 위험요소를 찾아내 대응방안을 수립하라
14. 우선순위를 정하라
15. 보고하라
16. 승진하고 싶다
17. 나는 왜 회사에서 커뮤니케이션이 안 되는가
18. 전달하기 위한 커뮤니케이션
19. 논리적으로 커뮤니케이션 하라
20. 적극적으로 경청하라
21. ‘나 메시지’로 커뮤니케이션 하라
22. 비즈니스 커뮤니케이션의 실무 노하우를 찾아라 
23. 나는 회의실에 들어가기 전에 무엇을 해야 하는가
24. 회의 프로세스를 찾아라
25. 나는 회의실에서 왜 설득하지 못하는가
26. 나는 왜 협상에서 실패하는가
27. 협상 전 충분히 준비하라
28. 협상, 이렇게 하면 성공한다
29. 협상의 주도권을 잡아라
30. 프리젠테이션을 준비하라
31. 프리젠테이션을 설계하라
32. 프리젠테이션으로 커뮤니케이션 하라</t>
  </si>
  <si>
    <t>http://211.214.160.56/guest/gomin_s/01/01_01_01_01.htm</t>
  </si>
  <si>
    <t>스마트혁명 시대의 생존전략</t>
  </si>
  <si>
    <t>스마트혁명 시대의 주요 핵심 및 이슈를 이해하고, 실무에 적용할 수 있습니다.</t>
  </si>
  <si>
    <t>조직에 속해 있는 사원~관리자급
조직에서 효과적인 프로젝트 관리를 위해 클라우드환경을 이용하고 싶은 조직 구성원
인터넷과 소셜데이터르 조사,분석하고 업무에 반영하고 싶어 하는 임직원</t>
  </si>
  <si>
    <t xml:space="preserve">구글 검색을 이용하여 효과적인 정보 수집과 글로벌 시장 분석하기
클라우드 컴퓨팅 환경을 이용하여 조직 내 문서의 공유와 협업하기
스마트 디바이스를 이용하여 실시간 업무처리 환경으로 전환하고 업무 효율 높이기
소셜 네트워크를 이해하고 소셜 네트워크를 분석하여 기업의 대응방법 알아보기
클라우드 환경의 새로운 발표도구인 프레지로 스마트한 프레젠테이션 하기
</t>
  </si>
  <si>
    <t>1. 21세기 칭기스칸과 디지털 노마드
2. 정확한 키워드를 통한 정보의 접근
3. 글로벌 마켓 분석을 위한 준비
4. 글로벌 마켓 분석을 위한 검색 기법 활용
5. 찾지 말고 불러들이는 자동 정보 수집
6. 효율적인 의사 소통을 위한 구글 문서 도구
7. 성공적인 프로젝트 관리를 위한 구글 캘린더
8. 구글 사이트 도구로 프로젝트 사이트 만들기
9. 클라우드 환경에서의 데이터 저장과 공유
10. 스마트한 메일 활용 전략
11. 의사소통 혁신을 위한 문서 활용
12. 스마트폰과 태블릿 PC 활용법
13. SNS란 무엇인가?
14. 효과적인 마케팅을 위한 페이스북
15. 트랜드를 파악하는 트위터
16. SNS의 미래
17. SNS를 활용한 시장 지배력 강화
18. 스마트한 프레젠테이션 도구 프레지 I
19. 스마튼한 프레젠테이션 도구 프레지 II</t>
  </si>
  <si>
    <t>http://211.214.160.56/guest/smart3/01/01_01_01.html</t>
  </si>
  <si>
    <t>[핵심리더양성코스] 성과창출 리더십</t>
  </si>
  <si>
    <t>Work smart의 개념과 프레임을 설명할 수 있다.
목표관리와 성과관리의 절차와 방법을 적용할 수 있다.
시간관리 기법을 적용하여 삶의 만족과 업무 성과를 향상할 수 있다.
비즈니스 문서 작성을 위한 원리와 논리 Tool을 적용할 수 있다.
One page 비즈니스 문서를 작성할 수 있다.
브리핑 스토리 라인과 브리핑 스킬을 적용할 수 있다.</t>
  </si>
  <si>
    <t>1. Work smart와 목표관리
2. 목표 계획수립 
3. 목표 달성을 위한 실행
4. 성과평가와 피드백
5. 미래설계와 시간관리
6. 실행을 위한 우선순위 조정
7. 시간낭비 요인의 발견과 제거
8. 시간관리 실천
9. 비즈니스 문서 작성 기초
10. 논리적 글쓰기와 피라미드 논리구조 
11. 비즈니스 문서 작성 방법
12. One page 보고서 작성
13. 업무보고 역량 진단과 내용 분석
14. 브리핑 스토리라인과 설득전략
15. 설득 스피치
16. 브리핑 스킬</t>
  </si>
  <si>
    <t>http://www.e-kpc.or.kr/eduport/contents2/11466/guest.htm</t>
  </si>
  <si>
    <t>[팟캐스트러닝] 직장인을 위한 황상민의 심리 상담소</t>
  </si>
  <si>
    <t>우리는 감기만 걸려도 여드름만 나도 병원에 갑니다. 하지만 마음의 아픔에는 왜 마음을 진단하고 치료하는 전문가를 찾지 않을까요?
열심히 살기만 하면 잘사는 것이라 생각하지만, 이것이 오히려 자신의 삶을 더 힘들고 병들게 합니다.
문제를 회피하지 말고 진짜 핵심이 되는 문제가 무엇인가를 알게 되면 자기 삶을 이해하고 몸과 마음의 건강을 찾는 단서와 용기를 얻을 수 있습니다.
당신의 삶을 바꿀 통찰을 얻기 위한 '자기 탐구의 기회', 황상민의 심리 상담소가 도와드리겠습니다.</t>
  </si>
  <si>
    <t>대인관계, 과도한 업무로 인한 불안과 스트레스로 직장 생활이 괴로운 모든 임직원
일과 삶의 목표를 잃어 조직 생활에 집중하지 못해 어려움을 겪고 있는 임직원
나와 동료를 제대로 알고, 새로운 변화를 위한 동기부여가 필요한 임직원</t>
  </si>
  <si>
    <t>직장 동료들과의 관계에서 발생되는 불안과 고민의 원인을 알고 그 해법을 찾아 적용할 수 있다.
나의 성격 프로파일을 분석하여 직무와 조직 생활에서 나타나는 문제를 진단하고 능동적으로 개선할 수 있다.
직장 생활 속 문제의 근원인 마음의 민낯을 보게하여, 근본적인 해결 방안과 함께 삶에 대한 통찰을 얻을 수 있다.</t>
  </si>
  <si>
    <t>1. 성격 나쁜 직원 한명이 회사 전체를 망친다?
2. 직장에는 5가지 성격의 종족이 함께 일한다
3. 나는 누구? 내 마음의 주인은?
4. 일 못하는 동료 때문에 괴로워요
5. 직장 상사와의 소통 때문에 힘들어요
6. 직장내 대인관계가 어려워요
7. 어떤 업무가 맞는지 모르겠어요
8. 사람들 앞에 나서기가 두려워요
9. 상사의 심한 지적에 주눅이 들어요
10. 과중한 업무에 하루하루가 불안하고 힘들어요
11. 좀비처럼 의미없이 일에 빠져 있어요
12. 일과 삶의 의미를 못찾겠어요
13. 직장 생활에 초심과 목표를 잃었어요
14. 조직생활에 잘 맞지 않는 것 같아요
15. 어떤 사람과 일해야 성과가 좋아질까요?
16. 좋은 리더가 되고 싶은데, 후배들은 내 마음 같지 않아요</t>
  </si>
  <si>
    <t>황상민</t>
  </si>
  <si>
    <t>http://guest.thermp.co.kr:8080/contents16/potcast_hsm/guest.html</t>
  </si>
  <si>
    <t>황상민의 성격상담소 시리즈</t>
    <phoneticPr fontId="5" type="noConversion"/>
  </si>
  <si>
    <t>푸른숲</t>
    <phoneticPr fontId="5" type="noConversion"/>
  </si>
  <si>
    <t>황상민</t>
    <phoneticPr fontId="5" type="noConversion"/>
  </si>
  <si>
    <t>9791156757139</t>
    <phoneticPr fontId="5" type="noConversion"/>
  </si>
  <si>
    <t>WPI 심리검사
나란인간 (15,000원)</t>
    <phoneticPr fontId="5" type="noConversion"/>
  </si>
  <si>
    <t>9791156755265</t>
    <phoneticPr fontId="5" type="noConversion"/>
  </si>
  <si>
    <t>성과창출</t>
  </si>
  <si>
    <t>[핵심리더양성코스] 핵심가치와 갈등관리</t>
  </si>
  <si>
    <t>4차 산업혁명 시대에 대응하는 핵심가치 경영의 전략과 핵심가치체계 수립 방법과 조직 내 다양한 갈등 이슈를 객관화 하고, 갈등을 합리적으로 해결할 수 있는 소통 전략에 대해 학습할 수 있는 과정입니다.</t>
  </si>
  <si>
    <t>핵심가치 경영 및 핵심가치 체계 수립에 대해 학습하고자 하는 임직원
조직 내 갈등 해결에 관심을 갖고 있는 모든 임직원</t>
  </si>
  <si>
    <t>핵심가치경영의 구성요소에 대해 설명할 수 있다.
핵심가치체계 수립 방법을 이해하여 소속 팀에 내재화할 수 있다.
조직 내 다양한 갈등 이슈를 객관화할 수 있다. 
갈등을 합리적으로 해결할 수 있도록 갈등관리 기법과 갈등예방을 위한 소통 전략을 실천할 수 있다.</t>
  </si>
  <si>
    <t>1. 영혼이 있는 기업
2. 기업가치관 3요소 알아보기
3. 쉽게 하는 기업가치관 체계 수립(1)
4. 쉽게 하는 기업가치관 체계 수립(2)
5. 우리 팀에 가치관 내재화하기(1)
6. 우리 팀에 가치관 내재화하기(2)
7. 가치관 기반 리더십
8. 가치관 내재화과정의 변수와 솔루션
9. 갈등에 대한 새로운 인식
10. 갈등관리를 위한 삶의 태도
11. 갈등관리의 5가지 방식
12. Win Win 갈등해결 프로세스(1)
13. Win Win 갈등해결 프로세스(2)
14. 갈등 예방의 대화법(1)
15. 갈등 예방의 대화법(2)
16. 갈등 예방을 위한 3가지 언어</t>
  </si>
  <si>
    <t>김은경, 박효정</t>
  </si>
  <si>
    <t>http://guest.thermp.co.kr:8080/html5/kpc/08/guest.html</t>
  </si>
  <si>
    <t>자기계발</t>
    <phoneticPr fontId="5" type="noConversion"/>
  </si>
  <si>
    <t>강점혁명과 정서지능을 활용한 셀프리더십 (KNOW &amp; GROW)</t>
  </si>
  <si>
    <t>입사 5년차 미만의 사원, 주임, 대리 등을 위한 과정으로, 긍정심리학에 근거한 강점을 이해하고 이를 바탕으로 한 성공사례 분석하므로 나의 강점을 조직 내에서 활용할 수 있게 하는 과정이다. 긍정심리학 측면에서 강점이해, 강점활용 성공사례, 강점진단 및 활용 전략, 조직 내에서의 전략에 유용하게 활용 할 수 있다.</t>
  </si>
  <si>
    <t>긍정심리학에 근거한 강점을 이해하고 이를 바탕으로 한 성공사례 분석하므로 나의 강점을 조직 내에서 활용할 수 있다.
직무스트레스 상황에서 나의 부정적 감정을 자각하고 정서별 스트레스 관리 전략을 학습하므로 정서지능을 높일 수 있다.</t>
  </si>
  <si>
    <t>1. Know about strength: 긍정심리학에서 본 강점
2. Need a strategy: 강점 발견 전략
3. Open your strategy: 강점 강화 전략
4. Wish to apply: 조직측면에서 본 강점 활용
5. Get stress: 스트레스 관리측면에서 본 정서
6. Reach your emotion: 나의 감정과 가까워지기
7. Offer strategies: 주요 정서별 관리전략
8. Wake your EQ: 정서지능 향상을 통한 스트레스 대처</t>
  </si>
  <si>
    <t>신선임
숭실대학교 베어드학부대학 조교수</t>
  </si>
  <si>
    <t>http://www.e-kpc.or.kr/eduport/contents2/10988/guest.htm</t>
  </si>
  <si>
    <t>새내기 직장인을 위한 직장생활 길라잡이</t>
  </si>
  <si>
    <t xml:space="preserve">본 과정은 예비 직장인을 대상으로 직장인으로서의 기초적인 외형과 기초 직무 능력 향상을 위한 실전 준비 과정입니다.
기업에서 실시하는 신입사원 교육을 제외하면 실제 대부분의 새내기 직장인들은 프로 직업인으로 가져야 할 외형과 기본적인 직무능력(직장예절, 업무보고 요령, 커뮤니케이션 요령 등)에 대한 준비없이 입사하거나 현업에 투입되고 있습니다. 실제 고등학교나 대학 등에서는 전문가의 부재와 취업 자체에 초점을 맞추고 있어 이러한 기초 소양을 제대로 가르치기가 힘든 형편입니다. 또한 사내에서 행해지고 있는 OJT 역시 실무에 집중하다 보니 예비 사원의 경우 기본적인 예절과 문화습득, 인간관계 등에 있어 큰 고민을 안고 사회생활을 하고 있습니다.
본 과정은 이러한 예비직장인의 니즈에 맞춰 전문가 선생님과 함께 직업인으로서의 소양을 향상시켜 새내기사원과 회사 모두 만족할만한 효과를 얻게 될 것입니다.
</t>
  </si>
  <si>
    <t>새내기 직장인</t>
  </si>
  <si>
    <t>직장인의 스타일 스킬업
소통,대인관계 스킬업
직업윤리의식 함양</t>
  </si>
  <si>
    <t>1. 대인관계능력1
2. 대인관계능력2
3. 의사소통능력1
4. 의사소통능력2
5. 조직이해능력1
6. 조직이해능력2
7. 자원관리능력1
8. 자원관리능력2
9. 자기개발능력1
10. 자기개발능력2
11. 직업윤리의식1
12. 직업윤리의식2
13. 직업윤리의식3
14. 직장인 에티켓_메이크업&amp;헤어스타일링
15. 직장인 에티켓_이미지 스타일링
16. 직장인 에티켓_여성 스타일링
17. 직장인 에티켓_남성 스타일링</t>
  </si>
  <si>
    <t>선영학교수
"서박사상식" 저자
전남대학교 사범대학 졸업 / 전남대학교 대학원수료
현)EBS 명품강좌 강의
현)동양대 겸임교수
전)강남 박문각 교수
전)노량진 한교 교수</t>
  </si>
  <si>
    <t>http://101.55.126.18//WMV/sample/ability01.wmv</t>
  </si>
  <si>
    <t>자기계발</t>
  </si>
  <si>
    <t>[소확성] 남의 것 말고 내 콘텐츠</t>
  </si>
  <si>
    <t>전문가만 콘텐츠를 만든다? 이제는 전문가가 아닌 평범한 사람들도 콘텐츠 생산자가 될 수 있는 시대! 어떤 콘텐츠에도 적용 가능한 콘텐츠 생산 프로세스인 ‘콘텐츠 가드닝’을 통해 초심자도 쉽고 간단하게 콘텐츠를 만드는 방법을 제시한다. 콘텐츠 소비자를 넘어, 적극적인 생산자가 되고자 하는 사람들을 위한 ‘콘텐츠 크리에이팅‘ 입문 강의!</t>
  </si>
  <si>
    <t>콘텐츠 소비에서 그치지 않고, 직접 생산하는 방법을 알고 싶은 임직원
업무와 관련한 콘텐츠 생산에 자신감이 없는 임직원
콘텐츠로 자신의 역량을 키우고 싶은 임직원</t>
  </si>
  <si>
    <t>콘텐츠 생산 프로세스를 통해 콘텐츠를 효과적으로 생산하고 발전시킬 수 있다.</t>
  </si>
  <si>
    <t>1. 나만의 콘텐츠를 만들고 싶나요?
2. 관심사 다이어트로 콘텐츠 소재 찾기
3. 생산적 소비로 콘텐츠에 양분 주기
4. 콘텐츠가 뿌리를 내리는 습관 만들기
5. 글감과 목차정리로 콘텐츠 윤곽 잡기
6. 콘텐츠의 기본 도구, 글쓰기 노하우
7. 콘텐츠 생산 도우미, 워크플로위 설명서
8. 콘텐츠 생산 도우미, 워크플로위 실전편
9. 더욱 매력적인 콘텐츠로 완성하기
10. 콘텐츠, 완벽보다 시작이 중요하다!</t>
  </si>
  <si>
    <t>서민규(콘텐츠 코치)</t>
  </si>
  <si>
    <t>http://guest.thermp.co.kr:8080/html5/mycnt/guest.html</t>
  </si>
  <si>
    <t>회사 말고 내 콘텐츠</t>
  </si>
  <si>
    <t>마인드빌딩</t>
  </si>
  <si>
    <t>서민규</t>
  </si>
  <si>
    <t>9791190015073</t>
    <phoneticPr fontId="5" type="noConversion"/>
  </si>
  <si>
    <t>학습력이 실력이다, 직장인을 위한 완벽한 공부법</t>
  </si>
  <si>
    <t xml:space="preserve">성과를 위해, 성장을 위해, 성공을 위해 끊임없이 배우고 공부해야 하는 호모아카데미쿠스의 시대! – 직장인에게 ＇학습력＇은 곧 실력이고, 롱런하는 인생을 위한 필살의 생존 기술이다. </t>
  </si>
  <si>
    <t>업무 역량 제고와 경쟁력 있는 조직 생활을 위해 학습 능력 향상이 필요한 직장인
인생의 성장과 성공을 위한 필수 역량인 학습력을 높이고자 하는 직장인</t>
  </si>
  <si>
    <t>개인과 조직의 성공에 필요한 포괄적 학습 역량을 키울 수 있다. 
직장 생활에서 활용할 수 있는 인지 능력, 기억력, 집중력, 멘탈 강화 등을 배워 비즈니스 퍼포먼스를 향상시킬 수 있다.</t>
  </si>
  <si>
    <t>1. 학습된 무기력을 극복하는 3가지 방법
2. 성장형 사고방식 vs 고정형 사고방식
3. 당신의 잠재력을 믿어라, 자기효능감!
4. 메타인지, 0.1% 학습자의 비밀
5. 습관, 바꾸고 싶다면 무조건 적어라
6. 메타인지를 높이는 세 가지 방법
7. 꼭 알아야 할 '나에 대한 오류' 9가지
8. 기억력은 타고나는 것이 아니다
9. 인생을 바꾸는 핵심습관 4가지
10. 집중력, 멀티태스킹의 진실
11. 가장 비효율적인 2가지 기억전략
12. 멘탈이 강한 사람들의 9가지 특징
13. 장기기억을 위한 기억 전략 6가지
14. 업무/공부 효율을 올려주는 꿀팁
15. 목표의 성격에 따라 미래가 바뀐다
16. 변화하고 싶다면, 성장하고 싶다면?</t>
  </si>
  <si>
    <t>http://guest.thermp.co.kr:8080/perfectstudy/guest.html</t>
  </si>
  <si>
    <t>완벽한 공부법</t>
  </si>
  <si>
    <t>고영성, 신영준</t>
    <phoneticPr fontId="5" type="noConversion"/>
  </si>
  <si>
    <t>9791160486735</t>
  </si>
  <si>
    <t>[어쩌다 직장인] 소설가 김진명의 인생 특강 - 내면의 힘</t>
  </si>
  <si>
    <t>우리는 더 많은 지식과 능력, 승진, 재산…등을 위해  
어제도 오늘도 부단히 애를 쓰며 살고 있습니다.
많이 이들이 좋은 학력과 권력, 재력과 같은 외면의 힘을 꿈꾸지만
모두가 그것을 가질 수는 없기에, 
어쩌면 우리가 불행한 것인지도 모르겠습니다.
그렇다면 세상에는 외면의 힘만 존재할까요?
나와 가족, 사회를 지탱하고 이끌어가기 위해 진정 필요한 힘은 무엇일까요?
이에 시대를 대표하는 베스트셀러 작가 김진명 선생님을 모시고
직장인으로서, 한 인간으로서 당당하게 살아가기 위해 가져야 할 
‘내면의 힘’에 대한 이야기를 나눠보고자 하는 과정입니다.</t>
    <phoneticPr fontId="5" type="noConversion"/>
  </si>
  <si>
    <t>삶에 대한 근본적 통찰을 통해 인생에 대한 인사이트를 얻고자 하는 직장인
개인의 목표 설정을 통하여 새로운 비전 창출이 필요한 직장인</t>
    <phoneticPr fontId="5" type="noConversion"/>
  </si>
  <si>
    <t>개인과 조직의 성공에 필요한 자기경영의 가치관을 수립할 수 있다. 
직장과 일상 생활 속에서 자신의 삶을 돌아보는 기회를 가질 수 있다</t>
    <phoneticPr fontId="5" type="noConversion"/>
  </si>
  <si>
    <t>1. 힘있는 사람이 되고 싶은가?
2. 어떤 힘을 가질텐가?
3. 실패를 이겨내는 힘
4. 김진명의 위기
5. 정직은 과연 최선일까?
6. 내 안에 잠든 힘을 깨워라!
7. 인간이 가진 위대한 힘
8. 어덯게 살것인가?</t>
    <phoneticPr fontId="5" type="noConversion"/>
  </si>
  <si>
    <t>김진명</t>
    <phoneticPr fontId="5" type="noConversion"/>
  </si>
  <si>
    <t>http://guest.thermp.co.kr:8080/novelist_kjm/guest.html</t>
    <phoneticPr fontId="5" type="noConversion"/>
  </si>
  <si>
    <t>일에서도 성공하고 삶에서도 성공하기</t>
  </si>
  <si>
    <t>인생의 행복과 일에서의 성공을 모두 이루고자 하는 모든 직장인을 위한 과정입니다.</t>
  </si>
  <si>
    <t>성공적인 삶을 살아가기를 바라는 직장인</t>
  </si>
  <si>
    <t>인생의 행복을 구현하기 위한 성찰과 사례연구 및 문헌연구를 통하여 현상을 진단하고, 일과 삶에서 균형적인 성공을 이루기 위한 구체적 절차와 방법론을 습득하여, 자신의 삶에 적용할 수 있도록 합니다.</t>
  </si>
  <si>
    <t xml:space="preserve">0. 오리엔테이션 
1. 새로운 경영의 화두  일과 삶의 균형(WLB) 
2. WLB에 대한 요구 증가의 배경 
3. WLB 프로그램의 글로벌 트랜드 
4. 국내기업의 WLB도입 현황 
5. Fun경영 
6. 당신은 얼마나 행복합니까? 
7. WLB 개인 성공사례와 성공포인트 
8. 프로페셔널의 세계 
9. 나의 일에서 프로되기(Work Professional) 
10. 직장내 인간관계에서 프로되기(Relations professional) 
11. 조직성과에서 프로되기(Performance professional)  
12. 개인브랜드의 개념과 사례 
13. 개인브랜딩 전략 
14. 브랜드 홍보전략 
15. 셀프 리더십과 자기성찰 
16. 멈추어 되돌아 보기(Stop) 
17. 목표 설정하기(Targeting) 
18. 실행으로 옮기기(Action) 
19. 자신과 사회에 보답하기(Rewards) 
20. 삶으로의 여행 다시 떠나기 </t>
  </si>
  <si>
    <t>이명재</t>
  </si>
  <si>
    <t>http://211.214.160.56/guest/work_suss/2/01.htm</t>
  </si>
  <si>
    <t>마음을 다스리는 힘!!(유쾌한 스트레스)</t>
  </si>
  <si>
    <t>마음을 다스리는 힘유쾌한 스트레스’ 은 직장 환경에서 흔히 발생될 수 있는 각종 스트레스 상황들을 예시를 통하여 설명하고, 이러한 스트레스를 잘 관리하여 행복한 개인의 생산성 있는 조직을 만들고자 행복심리학에 바탕을 두고 있습니다. 특히 직간접적인 사례를 통해 자신에게 처해질 수 있는 상황들을 경험해 봄으로써 자신을 관리할 뿐만 아니라 조직의 구성원들의 행동과 생각 범위를 파악하고 이해하여 행복을 성취할 수 있도록 관리해주는 과정입니다.</t>
  </si>
  <si>
    <t>모든 회사의 임직원(사원임원급 권장)</t>
  </si>
  <si>
    <t>개개인의 긍정적이고 융통성 있는 생각을 가지고 활기찬 직장생활을 위해 스트레스를 해결하기 위한 방법으로 근본 원인을 파악할 수 있다.
실제 사례 및 진단평가를 활용하여 학습자의 성찰을 유도할 수 있다.</t>
  </si>
  <si>
    <t xml:space="preserve">1. 스트레스는 감기다.   
2. 스트레스가 나를 위협한다.   
3. 몸이 내게 보내는 신호   
4. 내 마음 속의 용광로   
5. 불끄는 소화기를 찾아라.   
6. 회색빛 선글라스로 세상을 보다.   
7. 생각을 바꾸면 세상이 바뀐다.   
8. 마음과 몸은 한 가족   
9. 마음이 힘들면 몸을 쉬게 하라.   
10. 머릿속 소리를 멈춰라.   
11. 내 마음 속의 적을 찾아라.   
12. 우리는 너무 많은 안테나를 가지고 있다.   
13. 파티는 혼자서 즐길 수 없다.   
14. 그대 앞에만 서면 꼭 작아지는 나   
15. 대화라는 처방전   
16. 다람쥐 쳇바퀴처럼 바쁜 내 인생   
17. 인생의 지도를 그려라.   
18. 바보들은 항상 회의만 한다.   
19. 나는 언제나 내 인생의 주인공이다.   
20. 행복해지는 것을 미루지 마세요.   
21. 나의 운동은 행복 호르몬 </t>
  </si>
  <si>
    <t>김유진, 천정연</t>
  </si>
  <si>
    <t>http://guest.thermp.co.kr:8080/contents16/rmp/fun_stress/01/01.html</t>
  </si>
  <si>
    <t>바보들은 항상 결심만 한다</t>
  </si>
  <si>
    <t>본 과정은 7개의 신념의 등불을 얻을 수 있는 신념의 미로, 4개의 품성의 등불을 얻을 수 있는 품성의 미로, 4개의 행동의 등불을 얻을 수 있는 행동의 미로로 구성되어 있습니다. 이를 통해 변화 속에서 성공하기 위해 필요한 신념, 개인의 효율성을 뒷받침할 수 있는 품성, 목표한 일을 행동으로 옮기는 데 필요한 행동 지침을 확인하고 실천할 수 있을 것입니다.</t>
  </si>
  <si>
    <t>변화를 필요로 하는 기업체 임직원(신입사원에서부터 직장 경력 5년차 정도 되는 대리급)</t>
  </si>
  <si>
    <t>변화 속에서 성공하기 위해 필요한 7가지 신념을 이해하고 이를 행동으로 이끌 수 있는 방법을 습득할 수 있다. 
변화 속에서 개인의 효율성을 뒷받침할 수 있는 4가지 품성을 이해하고 이를 실천할 수 있다. 
목표한 일을 행동으로 옮기는 데 필요한 4가지 행동 지침을 확인하고 이를 실천할 수 있다.</t>
  </si>
  <si>
    <t>1. 변화 속으로
2. 나의 신념 지수
3. 무엇이 정상인가?
4. 저항과 부정적인 감정
5. 변화는 언제 시작되는가?
6. 변화는 어떻게 진행되는가?
7. 언제 동참하여 일할 것인가?
8. 리더의 역할
9. 부하의 역할
10. 신념의 미로를 떠나며
11. 나의 품성의 힘
12. 분명한 입장을 취하라 
13. 당신의 신념과 전제는 무엇인가?
14. 감정을 활용하라
15. 당신의 세계에 더 많은 가치를 부여하라
16. 품성의 동굴을 떠나며
17. 나의 행동지수
18. 내 자신이 하나의 기업이 되자.
19. 정보화 사대의 기술을 개발하라.
20. 자신의 인적 자원 관리자가 되어라.
21. 자신의 변화과정은 자신이 책임지자.
22. 행동의 미로를 떠나며</t>
  </si>
  <si>
    <t>http://hrd.welearning.co.kr/data/sample/baboo/01/bab_start.html</t>
  </si>
  <si>
    <t>긍정의 힘(마음을 여는 실천)</t>
  </si>
  <si>
    <t xml:space="preserve">일상의 매너리즘(mannerism)에 빠져있는 많은 현대인에게 문제를 해결하고 진정한 성공과 행복을 가져다 줄 수 있는 근원에 긍정의 힘이 있음을 하고자 한다. </t>
  </si>
  <si>
    <t>개인의 삶과 비전달성을 달성하고 긍정적인 아이디어 발산과 긍정적 문제 해결을 통해 성과를 달성시키고자 하는 기업체 임직원</t>
  </si>
  <si>
    <t xml:space="preserve">자신에 대한 긍정적 기대를 형성하고 삶의 목표를 수립할 수 있다. 
도전적인 삶을 살아가는데 장애가 되는 요인들을 극복할 수 있다. 
긍정적인 영향력을 발휘하여 타인의 성장과 도전을 도울 수 있다. 
</t>
  </si>
  <si>
    <t>1. 암소아홉마리   
2. 나의 일상점검   
3. 사회적 행동유형의 성향분석   
4. 역량의 강점 개발   
5. 나를 키우는 셀프-리딩   
6. 맹목적인 삶의 위험   
7. 자기성찰을 위한 목표관리   
8. 행복의 기준   
9. 목표를 위한 도전   
10. 이 시대의 리더십   
11. 역할의 주인이 되기 위한 삶   
12. 가치의 기준   
13. 배려를 통한 신뢰와 믿음   
14. 임파워먼트   
15. 나의 성공 자원-두려움 극복   
16. 자기반성을 통한 관리   
17. 감성역량   
18. 긍정의 힘   
19. 진정한 성공의 의미   
20. 의식적인 실천을 통한 성장   
21. 해피바이러스   
22. 새로운 내일</t>
  </si>
  <si>
    <t>http://guest.thermp.co.kr:8080/contents16/rmp/okpower/05/01.html</t>
  </si>
  <si>
    <t>핵심만 콕! 경력개발과 경력관리</t>
  </si>
  <si>
    <t>평생 직업 시대! 나의 경력은 이걸로 괜찮은 걸까? 좀 더 내게 맞는 일은 뭘까? 20년의 경력 코칭 전문가가 제안하는 커리어 셀프 트레이닝 노하우! 여러분의 커리어를 강력하게 업그레이드 하세요.</t>
  </si>
  <si>
    <t>급변하는 시대의 커리어를 어떻게 관리해야 할지 고민인 직장인
경력 관리 시 어떤 부분에 중점을 둬야할지 모르는 임직원
현재의 일이 힘들고 미래가 불안하다고 느끼는 직장인</t>
  </si>
  <si>
    <t>나의 상황과 특징에 따른 경력 목표를 수립하고 셀프 코칭할 수 있다.
평생 커리어 관리에 필요한 요소들을 이해하고 탐색할 수 있다.
미래 시대에 필요한 커리어의 특징을 알고 내게 맞는 전략을 세울 수 있다.,</t>
  </si>
  <si>
    <t>1. 새로운 시대에 맞는 커리어 관리
2. 지금 타이밍에 꼭 필요한 커리어 스킬
3. 미래에 더 잘 나가는 커리어의 핵심
4. 커리어 식스팩 트레이닝 - 욕구, 소명
5. 커리어 식스팩 트레이닝 - 흥미, 스킬
6. 커리어 식스팩 트레이닝 - 마음 관리
7. 커리어 식스팩 트레이닝 - SNS 인맥 관리
8. 취미로 돈 버는 워라밸 커리어
9. 사회적 가치에 맞는 미래 지향 커리어
10. 내 강점에 딱 맞는 커리어 찾기 전략
11. 나를 1인 브랜드로 만드는 커리어 전략
12. 차근차근 추천하는 커리어 변화 관리
13. 핵심에만 집중하는 커리어 목표 관리
14. 나만의 평생 커리어를 위해</t>
  </si>
  <si>
    <t>조은주/커리어밸류연구소 소장</t>
  </si>
  <si>
    <t>http://guest.thermp.co.kr:8080/pop/career/guest.html</t>
  </si>
  <si>
    <t>신중년 세대를 위한 생애설계 프로젝트</t>
  </si>
  <si>
    <t>커리어밸류</t>
  </si>
  <si>
    <t>조은주</t>
  </si>
  <si>
    <t>9791196334505</t>
  </si>
  <si>
    <t>끌리는 사람은 1%가 다르다</t>
  </si>
  <si>
    <t xml:space="preserve">성공에 있어서 가장 큰 역할을 한다는 ‘끌림(혹은 대인지능을 높이는 방법)’을 내 것으로 만들 수 있도록 도와주는 책인, 이민규 교수의 베스트셀러 “끌리는 사람은 1%가 다르다”가 이러닝 과정으로 탄생하였다. 
작은 변화로 인간관계에서 큰 차이를 가져올 수 있는 방법, 다수 대중과 차별화시키는 방법을 소개하고 직장 동료와 고객, 상사 또는 친구, 가족 등 인간관계를 건강하게 만드는 비결을 제시하고 있다.
</t>
  </si>
  <si>
    <t>마케팅 실무의 바탕이 되는 마케팅 기본을 정립할 수 있다. 
실전 마케팅 전략을 기획하는 노하우를 습득하여 상황 분석과 포지셔닝을 통해 실무에서 최선의 전략을 기획할 수 있다. 
.마케팅 실행 전략을 기획하는 방법을 통해 전략적 사고로 마케팅에 접근하여 전략을 기획할 수 있다</t>
  </si>
  <si>
    <t>1. 신은 마음을, 사람은 겉모습을 먼저 본다
2. 좋아하면 판단할 필요가 없다
3. 초록은 동색, 가재는 게편
4. 칭찬 방법을 바꾸면 관계가 달라진다
5. 바디랭귀지를 놓치면 사람을 잃는다
6. 나는 왜 나를 사랑해야 하는가
7. 다름을 인정하면 공감이 쉬워진다
8. 작은 빈틈이 마음을 열게 한다
9. 사람을 움직이는 가장 간단한 법칙 1:2:3 
10. 뒷담화, 만족은 짧고 후회는 길다
11. “나는 당신이 좋아요” 
12. 관계를 알리고 싶은 사람이 되라
13. 뜻밖의 작은 배려가 친밀감을 더해준다
14. 콤플렉스를 건드리면 돌부처도 돌아선다
15. 위대한 사람에겐 그를 믿어준 사람이 있다
16. 너무 멀지도 않게 너무 가깝지도 않게
17. 사과 먼저, 변명은 나중에
18. 당연한 일에서도 감사할 일을 찾아보라
19. 퍼주고 망한 장사 없다
20. 끝은 언제나 또 다른 시작이다</t>
  </si>
  <si>
    <t>이민규</t>
  </si>
  <si>
    <t>http://guest.thermp.co.kr:8080/contents16/thebgon5/guest.html</t>
  </si>
  <si>
    <t>1%만 바꿔도 인생이 달라진다</t>
  </si>
  <si>
    <t xml:space="preserve">클레이메이션으로 일반 2D(카툰)스타일과 차별화
정통교양정보프로그램인‘무엇이든 물어보세요’처럼 셀프리모델링을 위한 꼭 필요한 아이템을 선정, 스튜디오에 전문연사를 초대해 정확한 지식, 학습자 피부에 와 닿는 생생한 정보전달에 초점
질의응답의 형태로 문제해결에 포커스를 맞춘 연역적 설계
</t>
  </si>
  <si>
    <t>문제 기반 학습을 통해 실제 현업 현장에 활용할 수 있다.
작은 변화에 대한 파급력과 긍정적 비즈니스 마인드를 갖출 수 있다.</t>
  </si>
  <si>
    <t>1. 새로 시작하기에 너무 늦은 때란 없다
2. 성공하는 사람이 따로 있는 것은 아니다
3. 출발하기 전에 갈 곳을 확실히 정한다
4. 못 오를 나무는 없다
5. 원대한 야망에도 구체적인 목표가 필요하다
6. 목표에서 눈을 떼지 않는다
7. 자신에게 절대 한심하다고 말하지 않는다
8. ‘해야 할 일’을‘하고 싶은 놀이’로 바꾼다
9. 받는 것 이상으로 일한다
10. 비판보다 더 훌륭한 피드백은 없다
11. 적게 일하고 많이 거둔다
12. 하나를 배워 열 가지로 활용한다
13. 시간관리 못하면 인생관리 안 된다
14. 오늘을 돌아보면 내일이 달라진다
15. 소중한 일을 먼저 한다
16. ‘지금, 여기서’바로 시작한다
17. 몰입과 집중으로 성과를 높인다
18. 내가 변해야 세상도 바뀐다
19. 비판할 때도 자존심을 세워준다
20. 끝은 단지 새로운 시작일 뿐이다</t>
    <phoneticPr fontId="5" type="noConversion"/>
  </si>
  <si>
    <t>http://guest.thermp.co.kr:8080/contents16/thebgon2/guest.html</t>
  </si>
  <si>
    <t>몰입(인생을 바꾸는 자기혁명)</t>
  </si>
  <si>
    <t>얽히고 설킨 문제들도 술술 풀어내기! 
Work Hard가 아닌 Think Hard의 시대에 일에 미치지 말고 생각에 미쳐라! 
잠자고 있는 천재성을 깨우는 이 놀라운 비밀은 바로 몰입에 있다.</t>
  </si>
  <si>
    <t>어려운 과제를 직면하거나 정보와 지식을 통해 새로운 것을 창조 해야 하는 상황에서 자신의 의식 밑에 숨겨진 능력을 적극 활용하여 생각의 능력을 향상시키고자 하는 기업체 전 임직원</t>
  </si>
  <si>
    <t>개인의 자질을 비약적으로 향상시킴으로써 다양한 성과를 창출할 수 있는 수단인 몰입의 효과를 이해하고, 몰입의 기술을 익힌다.
다양한 몰입 형 인간과 조직 사례를 접함으로써, 조직사회에서의 몰입형 리더십을 발휘 할 수 있는 동기와 능력을 부여한다.</t>
  </si>
  <si>
    <t>1. 집중하여 생각하기 -몰입
2. 성과달성의 도구 몰입
3. Work hard 이전에 Think hard를
4. 몰입을 향한 첫걸음
5. 당신이 잠든 사이에
6. 몰입을 통한 변화의 가능성
7. 몰입을 즐기자!
8. 몰입의 5단계 1. 기본 연습
9. 몰입의 5단계 2. 천천히 생각하기
10. 몰입의 근거와 징후들
11. 몰입의 5단계 3. 몰입 지속하기
12. 능동적인 몰입으로의 변화
13. 몰입의 5단계 4. 몰입 극대화하기
14. 몰입의 5단계 5.변화를 주도하기
15. 몰입의 깊이와 통찰력 증가
16. 몰입을 통한 업무 한계 극복
17. 몰입을 장려하는 기업과 조직
18. 조직몰입을 위한 노력 1. 커뮤니케이션
19. 조직몰입을 위한 노력 2. 능동적인 실천
20. 조직몰입을 위한 노력 3. 창의와 변화의 지속
21. 몰입, 성공과 행복 극대화를 위한 습관
22. 개인과 조직의 성공을 위한 몰입혁명</t>
  </si>
  <si>
    <t>황농문(서울대 교수)</t>
  </si>
  <si>
    <t>http://guest.thermp.co.kr:8080/contents16/think/guest.html</t>
  </si>
  <si>
    <t>[핵심리더양성코스] 자기경영 리더십</t>
  </si>
  <si>
    <t>상사의 유형별 특징을 파악하고 상사와의 Win-Win 관계를 설정함으로써 조직이 필요로 하는 모범형 팔로워를 양성한다.
셀프리더의 사고패턴과 행동전략을 일, 사람, 조직차원에서 개발함으로써 조직의 미래를 주도해 나아갈 셀프리더를 양성한다.
긍정심리학에 근거한 강점을 이해하고 이를 바탕으로 한 성공사례 분석하므로 나의 강점을 조직 내에서 활용할 수 있다.
직무스트레스 상황에서 나의 부정적 감정을 자각하고 정서별 스트레스 관리 전략을 학습하므로 정서지능을 높일 수 있다.</t>
  </si>
  <si>
    <t>1. 성공하는 직장인의 조건
2. 팔로워십 모델과 진단
3. 모범형 팔로워십의 실천
4. 상사와의 Win-Win 관계 구축
5. 셀프리더십 진단과 전략
6. 셀프리더십과 슈퍼리더십
7. 셀프리더의 브랜드 관리
8. 셀프리더의 미래설계
9. Know about strength: 긍정심리학에서 본 강점
10. Need a strategy: 강점 발견 전략
11. Open your strategy: 강점 강화 전략
12. Wish to apply: 조직측면에서 본 강점 활용
13. Get stress: 스트레스 관리측면에서 본 정서
14. Reach your emotion: 나의 감정과 가까워지기
15. Offer strategies: 주요 정서별 관리전략
16. Wake your EQ: 정서지능 향상을 통한 스트레스 대처</t>
  </si>
  <si>
    <t>심의석 - 한국생산성본부 전임교수실 교수
신선임 - 숭실대학교 베어드학부대학 조교수</t>
  </si>
  <si>
    <t>http://www.e-kpc.or.kr/eduport/contents2/11462/guest.htm</t>
  </si>
  <si>
    <t>[소확성] 딱 이만큼 영어, 직장인 프리토킹 시작편</t>
    <phoneticPr fontId="5" type="noConversion"/>
  </si>
  <si>
    <t>꿈 많던 워홀러에서 영어연구소 소장이 되기까지, 그 노하우를 바탕으로 3개월 안에 배우는 프리토킹의 기술을 전수하고, 기초 영어를 활용해 직장인도 쉽게 익힐 수 있는, 입이 트이는 영어 학습법을 제시합니다.</t>
  </si>
  <si>
    <t>없는 시간을 쪼개어 영어 공부를 하지만 중도에 포기하게 되는 직장인들
오랫동안 영어 공부에 매달렸는데도 실력이 늘지 않아 고민인 31~49 성인들</t>
  </si>
  <si>
    <t>3개월 만에 최소한의 영어로 프리토킹을 배울 수 있다.
영어 공부의 핵심인 목표 설정의 중요성을 이해할 수 있다.
중학교 기초 영어로 운동하듯 공부하여 막힘없이 말하는 법을 배울 수 있다.</t>
  </si>
  <si>
    <t>1. 10년을 배워도 외국인이 두려운 당신에게
2. 영어 말문이 터지는 3가지 조건
3. 핵심 1000문장만 익히면 입이 트인다
4. 표현의 풍부함보다는 유창함으로 승부하라
5. 리스닝은 내려 놓았을 때 들리기 시작한다
6. 혼잣말 트레이닝을 습관화하라</t>
    <phoneticPr fontId="5" type="noConversion"/>
  </si>
  <si>
    <t>김영익(딱이만큼 영어연구소 소장)</t>
  </si>
  <si>
    <t>http://guest.thermp.co.kr:8080/pop/eng/guest.html</t>
  </si>
  <si>
    <t>27년 동안 영어 공부에 실패했던 39세 김과장은 어떻게 3개월 만에 영어 천재가 됐을까?</t>
  </si>
  <si>
    <t>비즈니스북스</t>
  </si>
  <si>
    <t>김영익</t>
  </si>
  <si>
    <t>9791162540183</t>
    <phoneticPr fontId="5" type="noConversion"/>
  </si>
  <si>
    <t>[소확성] 나는 오늘도 경제적 자유를 꿈꾼다</t>
    <phoneticPr fontId="5" type="noConversion"/>
  </si>
  <si>
    <t>"저자 청울림 단독 직강" 나 대신 일할 일꾼을 만들자! 평범한 40대 가장이 월세 수익 1000만 원을 만들기까지 치열하게 투자에 적용해 온 투자 원칙 및 기술과 함께, 끊임없는 열정과 자기혁신으로 부와 성공을 이뤄 낸 마인드 경영법까지!</t>
  </si>
  <si>
    <t>성실한 자기경영방법으로 자신감과 열정을 가지고 생활하고자 하는 임직원
성공적인 재테크를 통해 삶에 있어 안정감을 갖고 싶은 직장인</t>
  </si>
  <si>
    <t>경제적 자유에 대한 관점과 실천 방법을 이해할 수 있다.
부동산 투자의 기초 지식과 실전 사례를 이해할 수 있다.
건강하고 행복한 부자가 되는 마인드를 이해할 수 있다.</t>
  </si>
  <si>
    <t>1. 변화에 대한 열망, 경제적 자유의 길을 열다
2. 월급으로 부자가 될 수 있다
3. 부자들만이 아는 성공 습관이 있다
4. 남의 손에 내 돈을 맡기지 마라
5. 집값이 오르는 진짜 이유는?
6. 사고 파는 타이밍이 전부다
7. 투자 사이클을 알면 집값이 보인다
8. 집값을 손쉽게 예측하는 방법은?
9. 성공률을 높이는 5가지 투자 법칙은?
10. 누구나 쉽게 할 수 있는 임대 스킬은?
11. 경제적 자유, 실행이 답이다
12. 부자가 되려면 나부터 바꿔라
13. 부자, '얼마나'보다 '어떻게'가 진짜다</t>
    <phoneticPr fontId="5" type="noConversion"/>
  </si>
  <si>
    <t>유대열(청울림)</t>
  </si>
  <si>
    <t>http://guest.thermp.co.kr:8080/economicfreedom/guest.html</t>
  </si>
  <si>
    <t>나는 오늘도 경제적 자유를 꿈꾼다</t>
  </si>
  <si>
    <t>알에이치코리아</t>
  </si>
  <si>
    <t>유대열</t>
  </si>
  <si>
    <t>9788925564289</t>
    <phoneticPr fontId="5" type="noConversion"/>
  </si>
  <si>
    <t>종합</t>
    <phoneticPr fontId="5" type="noConversion"/>
  </si>
  <si>
    <t>달려라! 위너스상사 Season1. 조직을 활성화하라!</t>
  </si>
  <si>
    <t xml:space="preserve">조직활성화를 하고자 하는 기업체의 전임직원
조직활성화를 통해 업무의 효율화 및 역량을 높이고자 하는 전 임직원
</t>
  </si>
  <si>
    <t xml:space="preserve">조직에 대한 이해를 바탕으로 조직활성화의 중요성을 깨달을 수 있다. 
조직활성화를 위해 넘어야 할 장애물을 파악하고 이를 타파할 수 있다. 
구성원들과 조직활성화를 함께 실천할 수 있는 방법을 이해할 수 있다. 
지속적인 조직활성화를 위한 전략을 이해하고 실천할 수 있다. 
</t>
  </si>
  <si>
    <t xml:space="preserve">1. 직원의 얼굴에 희망이 있다
2. 성과를 내는 것은 사람이다
3. 진정한 소통  권위주의를 타파하라
4. 참여와 권한위임  방관주의를 타파하라
5. 공동체 문화  개인주의를 타파하라
6. 열정과 디테일  적당주의를 타파하라
7. 공정성 가치  연고주의를 타파하라
8. 과정과 절차  결과주의를 타파하라
9. 규율의 문화  온정주의를 타파하라
10. 신뢰의 조직을 향하여
11. 가치의 조직을 향하여
12. 실천의 조직을 향하여
13. 사람을 통한 경쟁 전략
14. 제3의 모티베이션 전략
15. 일하기 좋은 기업 전략
16. 조직활력을 위한 조직개발 이론
</t>
  </si>
  <si>
    <t>http://www.winnersedu.com/portfolio/winnersedu/05/index.htm</t>
  </si>
  <si>
    <t>막강군주의 비밀, 한비자 리더십</t>
  </si>
  <si>
    <t>자신에게 맞는 리더십 유형을 파악해 가는 과정을 통해 실제 업무에서 적용가능한 현실적인 리더십 방법을 확인하고 자신의 리더십을 진단해 봅시다.</t>
  </si>
  <si>
    <t xml:space="preserve">리더십 역량을 강화하고 조직의 성과를 높이고자 하는 사원, 관리자, CEO
경영, 인사, CRM, 마케팅 관련 부서에서 근무하는 사람
</t>
  </si>
  <si>
    <t>현재 자신의 리더십 스타일을 진단하고, 부족한 부분을 보완할 수 있다.
한비자가 말하는 제왕학의 본질과 현대적 관점의 리더십의 관계를 파악할 수 있다.
한비자 리더십을 통해 현대적 관점에서의 리더십 실현하는 실천 방법을 찾을 수 있다.
한비자의 고전과 현대의 리더십 사례를 분석하여 미래를 대비할 수 있다.</t>
  </si>
  <si>
    <t>1. 오리엔테이션
2. 변화관리란 무엇인가?
3. 개인특성과 리더십 유형 간 관계 알아보기
4. 개인특성과 구성원의 다양성 알아보기
5. 리더십 이론과 최신 동향
6. 상황대응 리더십의 이해
7. 나의 리더십 스타일 알아보기
8. 우수인재 확보와 유지 전략
9. 핵심역량 알아보기
10. 조직개발 방법론과 실천하기 
11. 비전수립 이론
12. 비전수립 실습
13. 조직관리 커뮤니케이션의 이해와 기술
14. 갈등관리의 이해
15. 임파워링 알아보기
16.~20.마무리</t>
  </si>
  <si>
    <t>송진휘(전경련 국제경영원 HR고위과정 자문교수)</t>
  </si>
  <si>
    <t>http://samplezone.campus21.co.kr/sampledata/3377_sample/01/1.htm</t>
  </si>
  <si>
    <t>내 안의 또다른 가능성 리더십!</t>
  </si>
  <si>
    <t xml:space="preserve">스스로의 작은 목표설정부터 큰 비전에 이르기까지의 과정에 꼭 필요한 리더십에 대해 사례를 바탕으로 소개합니다. 
이러한 리더십은 자기계발뿐만 아니라 대인관계에서 또는 소통의 측면에서 효과적으로 발휘할 수 있습니다. </t>
  </si>
  <si>
    <t xml:space="preserve">현업에서 리더십이 필요하신 분
나만의 리더십을 갖고자 하는 분
직장동료 또는 부하직원과의 대인관계에서 리더십이 필요하신 분
</t>
  </si>
  <si>
    <t xml:space="preserve">스스로의 성격유형을 파악하고 자기인식에 대해 생각해 볼 수 있다.
리더십에 필요한 자기통제와 책임감을 이해하고 적용할 수 있다.
</t>
  </si>
  <si>
    <t>1. 리더십과 성공 
2. 자기확신 
3. 자기인식(1) 
4. 자기인식(2) 
5. 내 삶의 주인공은 나 
6. 사명서 
7. 비전 
8. 목표설정 
9. 시간관리 
10. 자기계발 
11. 대인관계 
12. 소통 
13. 스트레스 관리</t>
  </si>
  <si>
    <t>김영규교수
(한국에니어그램교육연구소 전임교수)</t>
  </si>
  <si>
    <t>http://guest.thermp.co.kr:8080/contents16/eduf_leadership/guest.html</t>
  </si>
  <si>
    <t>마음으로 이기는 스마트한 갈등관리</t>
  </si>
  <si>
    <t>예전 드라마에서는 직장 내 갈등을 그리면서도 '우리는 하나'라며 해피앤딩으로 마무리되었다. 그러나 갈등을 경험한 직장인이라면 이제 그런 '판타지'는 드라마 속 이야기일 뿐 현실에서는 통하지 않는다는 것은 누구나 알고 있는 사실이다. 
그렇다면 직장 내, 혹은 인간관계 속의 갈등은 어떻게 해결해야 할까?
이 과정은 갈등을 해결하기 위해 Solution을 제공하기보다 감정 조절을 통한 갈등관리를 먼저 시작해야 하는 것에서부터 출발하고 있으며 진짜 갈등 해결은 자신의 감정을 조절하고 감정 조절 스킬을 통해 갈등 관리를 예방할 수 있다는 것을 알려주고 있다.</t>
  </si>
  <si>
    <t>기업의 전 임직원
비즈니스 매너를 익히고자 하는 모든 직장인 및 일반인</t>
  </si>
  <si>
    <t>갈등을 알고 감정조절을 통해 갈등을 관리할 수 있다.
갈등 해결을 위한 감정조절 스킬을 알 수 있다.
갈등 예방을 위한 관계를 위한 커뮤니케이션 Tip를 설명할 수 있다.</t>
  </si>
  <si>
    <t>1. 갈등은 인생이다. 
2. 갈등, 피할 수 없다면 즐겨라.
3. “차이”가 갈등을 낳는다.
4. “감정”이 갈등을 키운다.
5. “비난”이 갈등을 폭발시킨다.
6. “난” 어떤 사람? 갈등 행동 Style Check
7. “자세히 보면 보인다” 갈등 구조 분석하기
8. 갈등해결 커뮤니케이션 전략1. 신뢰형성법
9. 갈등해결 커뮤니케이션 전략2. 공감형성법
10. 갈등해결 커뮤니케이션 전략3. 스트레스 관리법
11. 갈등해결 커뮤니케이션 전략4. 질문 디자인법 
12. 갈등예방 대인관계 스킬 만족과 기대의 조건
13. 갈등예방 대인관계 스킬 stroke 활용법  
14. 갈등해결 커뮤니케이션! 피드백도 스킬이다.
15. 긍정성 강화훈련
16. 호감가는 사람의 대화기술</t>
  </si>
  <si>
    <t>이지영</t>
  </si>
  <si>
    <t>http://guest.thermp.co.kr:8080/contents16/hn/07/guest.html</t>
  </si>
  <si>
    <t>세상을 움직이는 경영코드, 상경</t>
  </si>
  <si>
    <t>1인칭 시점(슈팅게임화면)으로 학습자로 하여금 몰입유도
스토리텔링으로 각 차시별 스토리를 이끌 플롯(plot)설정
서사전략을 활용한 학습자 몰입 유도
생존코드를 활용, 실존인물을 통한 학습 몰입
매력적인 캐릭터를 활용, 멘토가 될 호설암이란 인물을 신격화(비밀스러움)함으로써 학습동기 고취
영웅모험담의 서사구조를 이용호설암의 경영 에피소드를 병렬식으로 나열한 구조
팩션을 활용, 의문의 사건-사건의 조사-음모, 비밀의 노출 구조를 차시별 플롯에 맞게 각색</t>
  </si>
  <si>
    <t>호설암의 일대기에 대해 설명할 수 있다.
중국인의 경영 정신을 이해 및 적용하여, 현 상황에 맞는 자신만의 경영 정신으로 업그레이드 할 수 있다.</t>
  </si>
  <si>
    <t>1. 지속적인 경쟁우위의 활로, 인재
2. 기업의 운명을 결정하는 경영
3. 다음 사회를 준비하라
4. 사람을 통해 생산성을 높여라
5. 위대한 기업(리더)의 차별성
6. 효과적인 조직구조의 설계방식
7. 비즈니스 모델을 혁신하라
8. 강력한 브랜드 자산 구축하기
9. 경쟁우위를 파악하라
10. 변화에 따르는 저항을 극복하라
11. 성공을 부르는 경영 소프트웨어, 신념
12. 디자인 경영을 통한 고객창출
13. 고객이 비즈니스를 통제한다
14. 비전을 창조하는 리더가 돼라
15. 협력, 창의적인 팀의 구성
16. 큰 리더와 작은 리더의 구별
17. 성과를 측정하는 새로운 지표
18. 소비시장의 키워드, 여성</t>
  </si>
  <si>
    <t>김태성</t>
  </si>
  <si>
    <t>http://guest.thermp.co.kr:8080/contents16/thebgon10/guest.html</t>
  </si>
  <si>
    <t>5분 완성 베스트셀러 다이제스트_혁신과 성공</t>
  </si>
  <si>
    <t>꼭 읽어야 할 필수 베스트셀러를 쉽고 빠르게 마스터하는 스마트한 방법!
SERI CEO의 인기 강사 한근태 소장과 함께 '명저'에 담겨진 '혁신과 성공'에 대한 다양한 관점과 지혜를 만나보자.
요약본에서는 느낄 수 없는 저자의 감성과 메시지를 한근태 소장의 명강의를 통해 더욱 가깝고 깊게 느낄 수 있다.</t>
  </si>
  <si>
    <t>혁신과 성공의 핵심 요건을 통해 스스로를 혁신하고자 하는 모든 임직원</t>
  </si>
  <si>
    <t>혁신과 성공에 대한 다양한 명저를 통해 혁신과 성공을 이루는 차별화 요소가 무엇인지 알고 그 핵심 전략을 배워 업무 수행에 적용할 수 있다.</t>
  </si>
  <si>
    <t>1. 누구나 세번의 기회가 있다
2. 우리는 반드시 날아올를 것이다
3. 글로벌 CEO 누르하치
4. 성공하는 사람들의 8번째 습관
5. 빵굽는 CEO
6. 마시멜로 이야기
7. 문명의 붕괴
8. 빅무
9. 고수기행
10. 생각의 혁명
11. 오리진이 되라
12. 우아한 아이디어가 세상을 지배한다</t>
  </si>
  <si>
    <t>http://guest.thermp.co.kr:8080/contents16/5m_21/01.htm</t>
  </si>
  <si>
    <t>5분 완성 베스트셀러 다이제스트_리더십</t>
  </si>
  <si>
    <t>꼭 읽어야 할 필수 베스트셀러를 쉽고 빠르게 마스터하는 스마트한 방법!
SERI CEO의 인기 강사 한근태 소장과 함께 '명저'에 담겨진 '리더십'에 대한 다양한 관점과 지혜를 만나보자.
요약본에서는 느낄 수 없는 저자의 감성과 메시지를 한근태 소장의 명강의를 통해 더욱 가깝고 깊게 느낄 수 있다.</t>
  </si>
  <si>
    <t>리더십 역량을 향상시키고자 하는 모든 임직원</t>
  </si>
  <si>
    <t>리더십에 대한 다양한 명저를 통해 리더십에 대한 관점과 접근법, 해법을 다각화하여 리더십 역량을 키울 수 있다.</t>
  </si>
  <si>
    <t>1. 먼데이모닝 8일간의 기적
2. 당신 자신이 되라
3. 책임감 중독
4. 마이웨이
5. 몰입에너지
6. 불굴의 CEO 루스벨트
7. 세종의 코드를 읽어라
8. 칼과 칼집
9. 코칭의 기술
10. 하버드 리더십 노트
11. 똑똑한 리더의 치명적 착각</t>
  </si>
  <si>
    <t>http://guest.thermp.co.kr:8080/contents16/5m_20/01.htm</t>
  </si>
  <si>
    <t>5분 완성 피터드러커와 지식통섭_조직과 관리</t>
  </si>
  <si>
    <t>통렬한 인사이트가 필요한 당신에겐, 
현대 경영학의 창시자, 피터 드러커의 '통섭형 지식'이 답이다! 
피터 드러커의 시대를 앞선 날카로운 혜안과 분야를 초월한 방대한 지식이 핵심을 관통하는 한근태 교수의 명품 강의로 새롭게 깨어났습니다.
이번 과정에서는 드러커가 말하는 조직과 인사 관리, 조직 성과 향상을 위해 필요한 핵심 가치들을 만나볼 수 있습니다.
조직과 구성원의 변화와 성장을 위해서는 흔들림 없는 핵심 가치의 공유와 공감이 필수적입니다. 드러커와 함께 그 해법을 찾아보시기 바랍니다.</t>
  </si>
  <si>
    <t>통섭형 지식이 필요한 모든 임직원
조직과 조직관리 대한 인사이트를 키우고자 하는 모든 임직원</t>
  </si>
  <si>
    <t>조직과 조직관리에 대한 피터드러커의 방대한 통섭형 지식을 습득할 수 있다.
조직과 조직관리에 대한 인사이트를 키울 수 있다.</t>
  </si>
  <si>
    <t>1. 조직이란?
2. 조직의 목적
3. 조직의 사명
4. 인사전문가 마셜
5. 인사제도에 대해
6. 채용에 대해
7. 평가에 대해
8. 지식근로자의 생산성
9. 시간관리
10. 타이밍
11. 커뮤니케이션
12. 목표관리</t>
  </si>
  <si>
    <t>http://guest.thermp.co.kr:8080/contents16/5m_34/01.htm</t>
  </si>
  <si>
    <t>5분 완성 피터드러커와 지식통섭_리더십과 팔로워십</t>
  </si>
  <si>
    <t>통렬한 인사이트가 필요한 당신에겐, 
현대 경영학의 창시자, 피터 드러커의 '통섭형 지식'이 답이다! 
피터 드러커의 시대를 앞선 날카로운 혜안과 분야를 초월한 방대한 지식이 핵심을 관통하는 한근태 교수의 명품 강의로 새롭게 깨어났습니다.
이번 과정에서는 드러커가 말하는 리더십이 무엇인지, 리더라면 갖추어야 할 덕목과 리더의 역할, 리더에게 필요한 역량은 물론,
리더를 따르는 팔로워에 대한 거침없는 충고와 제언까지 만나볼 수 있습니다.</t>
  </si>
  <si>
    <t>통섭형 지식이 필요한 모든 임직원
리더십과 팔로워십에 대한 인사이트를 키우고자 하는 모든 임직원</t>
  </si>
  <si>
    <t>리더십과 팔로워십에 대한 피터드러커의 방대한 통섭형 지식을 습득할 수 있다.
리더십과 팔로워십에 대한 인사이트를 키울 수 있다.</t>
  </si>
  <si>
    <t>1. 리더십이란?
2. 동기부여의 환상
3. 최고경영자의 시간관리
4. 지도력에 대하여
5. 의사결정
6. 반대의견에 대해서
7. 효과적인 의사결정
8. 우선순위
9. 커뮤니케이션 4가지 원리
10. 상사란 누구인가?
11. 상사를 다루는 법 (manage your boss)
12. 이런 상사는 버려라</t>
  </si>
  <si>
    <t>http://guest.thermp.co.kr:8080/contents16/5m_33/01.htm</t>
  </si>
  <si>
    <t>코칭</t>
    <phoneticPr fontId="5" type="noConversion"/>
  </si>
  <si>
    <t>인간관계 잘하고 싶은 직장인을 위한 꿀팁! 욕구 코칭</t>
  </si>
  <si>
    <t xml:space="preserve">직장생활에서 행복과 스트레스는 일 자체보다 관계 때문인 경우가 많습니다. 관계가 어려워지면 일의 능률도 떨어집니다. 도대체 왜 그런지 알 수 없는 직장 사람에 대해 이해하고 해석할 수만 있어도 스트레스는 줄어들죠.  욕구 코칭은 인간이 행동하게 하는 원동력인 욕구로 사람을 이해하고 대하는 법을 배움으로써 자기 내면 성찰과 성숙한 대인 관계를 맺을 수 있도록 도와줍니다. 다른 심리 유형 담론과 달리 누구나 쉽게 이해하고 실생활에서 활용할 수 있습니다.
</t>
  </si>
  <si>
    <t xml:space="preserve">업무 중 겪게 되는 여러 가지 문제를 해석하는 방법을 배울 수 있다.
직장 내 다양한 사람들의 행동을 욕구로 이해함으로써 스트레스를 줄일 수 있다.  
조직구성원 개인별 특징에 맞게 업무 스타일을 이해할 수 있으며, 욕구에 맞는 업무 분담도 가능하다. 
비난하지 않고 각자의 문제점을 볼 수 있으며 성장의 방향을 함께 고민할 수 있는 도구가 된다. </t>
  </si>
  <si>
    <t>1. 관계를 푸는 열쇠, 왜 욕구일까?
2. 누구나 5가지 기본 욕구가 있다. 
3. 욕구로 보는 직장인 유형과 행복 찾기
4. 내 안의 욕구 딜레마, 어떻게 해결할까?
5. 움직이는 욕구를 잡으면 스트레스가 풀린다. 
6. 갈등 없는 직장인은 없다. 
7. 갈등 관리 프로세스로 좋은 관계 맺기
8. 현명한 욕구 조절이 성숙을 만든다. 
9. 욕구별 격려로 팀워크 만들기
10. 내면탄탄, 관계튼튼! 서로를 알아가는 욕구 토크</t>
  </si>
  <si>
    <t>김현섭외 2인
/욕구 코칭연구소 소장</t>
  </si>
  <si>
    <t>http://guest.thermp.co.kr:8080/netmr/14/guest.html</t>
  </si>
  <si>
    <t>도대체 왜? 그러냐고! 갈등, 욕구로 통하다</t>
  </si>
  <si>
    <t>수업디자인연구소</t>
  </si>
  <si>
    <t>김성경</t>
  </si>
  <si>
    <t>9791195810048</t>
  </si>
  <si>
    <t>핵심만 콕! 갈등관리</t>
  </si>
  <si>
    <t>갈등은 없애야 한다? 피해야 한다? 갈등은 피하는 것이 아니라 활용하는 것입니다. 협상과 소통에 머물지 않고, 전화위복의 기회로 삼는 갈등 역전의 공식! 모든 조직, 모든 구성원이 활용할 수 있는 구체적인 노하우를 배워보세요.</t>
  </si>
  <si>
    <t>갈등 비용을 줄이고 상생 소통을 통해 생산성을 높이고자 하는 조직
갈등을 잘 관리함으로써 리더십을 발휘하고 싶은 조직의 리더
세대간, 업무상, 부서간, 고객과의 갈등 이슈를 지혜롭게 관리하고 싶은 임직원</t>
  </si>
  <si>
    <t>갈등에 대한 관점 전환을 통해 성장을 위한 긍정 자원으로 활용할 수 있다.
나의 갈등관리 스타일을 객관화하고, 갈등관리의 유연성과 합리성을 높인다.
나와 상대에게 이익되는 갈등 해결의 솔루션을 찾을 수 있다.</t>
  </si>
  <si>
    <t>1. 갈등, 새로운 눈으로 바라보기
2. 갈등의 질을 결정하는 ‘어떤 공간'
3. 나의 갈등관리 스타일 - 경쟁형
4. 나의 갈등관리 스타일 - 회피형, 타협형
5. 나의 갈등관리 스타일 - 양보형, 협력형
6. 갈등관리의 출발, 감정 인식 노하우
7. 갈등관리의 프로세스 4단계
8. 갈등을 긍정으로, Win-Win 기법 익히기
9. 갈등 예방주사, 경청의 핵심
10. 갈등 해결에 도움을 주는 좋은 질문
11. 관계의 격을 높이는 감사 인사 Tip
12. 갈등을 예방하는 현명한 거절 노하우</t>
  </si>
  <si>
    <t>박효정(U&amp;R PROJECT 대표)</t>
    <phoneticPr fontId="5" type="noConversion"/>
  </si>
  <si>
    <t>http://guest.thermp.co.kr:8080/core_k11/guest.html</t>
  </si>
  <si>
    <t>조직 갈등관리 트레이닝북</t>
  </si>
  <si>
    <t>brainLEO</t>
  </si>
  <si>
    <t>9791195793471</t>
  </si>
  <si>
    <t>팀워크</t>
    <phoneticPr fontId="5" type="noConversion"/>
  </si>
  <si>
    <t>어벤져스의 비밀, 협업이 답이다</t>
  </si>
  <si>
    <t>기업에게 가장 필요한 것은 무엇인가?
불확실성을 이겨내고 변화를 이뤄내려면 어디서부터 새로워져야 하는가?
시장을 선도하고자 한다면,  조직 내부의 협력과 융합을 통해 역량 결집부터 시작해야 한다.  왜냐하면 자신 만의 노력, 소수 동일 집단이 노력 만으로는 새롭고 가치 있는 것을 만들어 낼 수 없기 때문이다.
조직의 생산성 성과를 내고자 한다면 이제 협업과 조직내 사일로 현상을 타파하기 위한 협업 리더십을 발휘할 때 이다.</t>
  </si>
  <si>
    <t>조직 및 부서간 업무협조를 원활히 이끌고자 하는 신임관리자, 팀장
협업을 위한 마인드 함양과 스킬을 익히고자 하는 직장인</t>
  </si>
  <si>
    <t>변화된 기업 환경을 이해하고 변화의 필요성에 대한 공감대를 형성한다
협업의 의미와 중요성을 인식, 공감하게 한다
협업을 위한 구체적인 접근방법을 습득하여 현업에 적용할 수 있게 한다</t>
  </si>
  <si>
    <t>1. 협업의 시대가 온다
2. 협업, 왜 어려운가?
3. Think- 공동의 목표를 인식하라!(1)
4. Think- 공동의 목표를 인식하라!(2)
5. Link- 연결의 장을 만들어라!(1)
6. Link- 연결의 장을 만들어라!(2)
7. Act- 자발적 참여를 이끌어라!(1)
8. Act- 자발적 참여를 이끌어라!(2)
9. 협업적 리더로 성장하라
10. 신뢰받는 리더가 되어라
11. 리더, 개인적 장벽을  제거하라
12. 자형 인재를 육성하라
13. 뛰어난 인재를  탁월한 인재로 만들어라!
14. 직원들의 갈등을 관리하라
15. 협업을 이끄는 언어를 사용하라
16. 강력한 네트워크를 구축하라</t>
  </si>
  <si>
    <t>http://guest.thermp.co.kr:8080/contents16/rmp/h_up/10/1001.htm</t>
  </si>
  <si>
    <t>팀워크로 살아남다! 우왕좌왕 정글 탈출기 (비환급)</t>
    <phoneticPr fontId="5" type="noConversion"/>
  </si>
  <si>
    <t xml:space="preserve">대다수의 기업이 팀제로 조직을 운영하며, 개인의 팀워크 역량은 핵심 인재가 갖추어야 할 필수 역량으로 기업 및 조직의 퍼포먼스에 미치는 영향이 작지 않다. 팀의 구성원은 팀워크를 조직이나 기업의 역량이 아닌 자신의 역량 계발 차원에서 접근해 볼 필요가 있다. 본 과정은 개인적 특성과 팀워크 역량을 진단하고, 실제 팀에서 발생하는 다양한 문제를 통하여 팀 리더십을 개발할 수 있도록 구성되었다. </t>
  </si>
  <si>
    <t>팀워크, 관계 리더십이 기업 환경에서 필수적인 생존 역량임을 인식하고 협력적 마인드를 갖게 한다. 
팀 수행에 필요한 팀 리더십, 의사소통, 갈등관리, 의사결정 등의 이론적 탐구와 실제적 전략을 실천한다.
개인적 특성과 팀워크 역량을 진단하고, 팀 리더십을 개발할 수 있다</t>
  </si>
  <si>
    <t>1. 우왕좌왕 팀, 조난당하다!_미래 트렌드와 팀워크
2. 오지에서의 하룻밤_팀워크의 기본 이론
3. 가지각색, 팀원의 발견_개인적 특성과 팀워크
4. 캠프를 만들자_팀 구성과 팀워크 진단
5. 캠프에 닥친 위기_팀 수행과 목표 설정
6. 흩어지는 팀원들_팀 구성원의 역할
7. 세 개의 동굴_책무성 확립하기
8. 가시덩굴 미로에 빠지다_팀 리더십 기술 개발
9. 괴물과의 대화_의사소통 기술 개발
10.  끝없는 사막과 모래바람_팀워크와 갈등관리
11. 사막에서의 혼란과 갈등_팀 갈등관리 기술 개발
12. 원주민 마을을 발견하다!_팀워크와 의사결정
13. 원주민 마을의 회의_의사결정 기술 개발
14. 원주민 마을에 닥친 지진_팀 문제해결 프로젝트
15. 문제 발견과 다시 떠나는 팀_문제와 문제해결 과정
16. 다시 찾아온 위기_팀 문제해결을 위한 사고 기법
17. 팀을 돌아보며_팀 프로젝트 평가 전략</t>
  </si>
  <si>
    <t>http://211.214.160.56/guest/teamwork/02/0201.html</t>
  </si>
  <si>
    <t>비즈니스스킬</t>
    <phoneticPr fontId="5" type="noConversion"/>
  </si>
  <si>
    <t>기획력</t>
    <phoneticPr fontId="5" type="noConversion"/>
  </si>
  <si>
    <t>[핵심리더양성코스] 기획과 보고서 작성</t>
  </si>
  <si>
    <t>기업에서는 예측하기 어려울 정도의 변화 속도에 맞추어 신속하고 정확한 문제를 해결하는 기획능력을 요구하고 있습니다. 매일 반복적인 업무를 수행하면서 이러한 능력들을 배양하는 것은 그리 간단치 않은 일입니다. 그러나 조직이 원하는 미래의 목표와 개인이 바라는 성공적인 커리어를 달성하기 위해서는 반드시 개발시켜야 하는 필수불가결의 역량이 바로 기획력입니다. 본 과정은 실무 중심의 사례와 툴을 통하여 중견사원들이 실제 업무에서 활용도를 높일 수 있도록 구성되었습니다.</t>
  </si>
  <si>
    <t>3년 차 이상의 중견 사원(대리, 과장, 차장)
프로젝트를 주도적으로 기획하는 업무를 부여받은 직원
명확하고, 현실성있는 기획 능력이 부족하다고 느끼는 사원</t>
  </si>
  <si>
    <t>문제의 분석에서부터 기획에 이르는 전반적인 절차 및 방법을 이해하고 실무에 적용할 수 있다.
기획의 기초와 논리적 사고에 대해 이해하고 질문과 해답의 스킬을 습득하여 기획서 작성에 활용할 수 있다.
정확하면서도 간결한 기획서를 작성함으로써 고객 또는 동료직원들에게 신뢰감있는 제안을 할 수 있다.</t>
  </si>
  <si>
    <t>1. 기획이 왜 필요한가?
2. 기획의 의미와 기획 프로세스
3. 콘셉트 스킬
4. 가설 스킬
5. 논리적 사고
6. 논리적 사고에 활용되는 논리도구
7. 시나리오 스킬
8. 시나리오작성 도구 활용 스킬
9. 질문력 스킬 1
10. 질문력 스킬 2
11. 해답력 스킬
12. 학습력 스킬
13. 훌륭한 기획서를 위한 필수요소
14. 기획서 작성을 위한 필수 스킬
15. 기획서 작성 실제
16. 기획서 표현 스킬과 최종 점검법</t>
  </si>
  <si>
    <t>http://www.e-kpc.or.kr/eduport/contents/1426/guest.htm</t>
  </si>
  <si>
    <t>[핵심리더양성코스] 기획과 보고서 작성</t>
    <phoneticPr fontId="5" type="noConversion"/>
  </si>
  <si>
    <t>1028205476353</t>
    <phoneticPr fontId="5" type="noConversion"/>
  </si>
  <si>
    <t>한 장으로 이겨라! 원 페이지 기획서 작성 방법</t>
  </si>
  <si>
    <t xml:space="preserve">어떤 상황에서도 “YES”를 이끌어내는 원 페이지 기획서 작성의 5단계 시스템 제시!
기획력은 통찰력과 논리력 그리고 표현력을 통해서 완성되는데 출중한 기획력은 몇 마디의 말 혹은 한 줄의 글로 표현할 수 있어야 합니다. 아무리 방대한 프로젝트라고 할 지라도 단 한 장으로 압축하여 보여줄 수 있고, 명확하고 간결한 표현과 자신 있는 태도로 프레젠테이션 할 수 있다면, 고객은 안심하고 더 많은 관심을 보일 것입니다. 본 과정에서는 기획의 개요와 프로세스를 설명하고 있으며, 통찰력을 기르고 적용하는 방법, 논리력을 키우고 활용하는 방법, 표현력을 향상시키는 방법을 다양한 사례와 함께 제시하였습니다. 이를 통해 어떤 상황에서도 "YES"를 이끌어내는 기획서를 작성할 수 있습니다. </t>
  </si>
  <si>
    <t>1. 기획, 경영전략, 홍보 마케팅 부서 담당자
2. 사업부서 담당자
3. 보고 및 기획에 대한 교육이 필요한 실무자</t>
  </si>
  <si>
    <t xml:space="preserve">1. 원 페이지 기획의 프로세스를 플래닝, 메이킹, 프레젠테이션의 순서로 설명할 수 있다. 
2. 통찰력, 논리력, 표현력을 가지고 기획서를 작성할 수 있다. 
3. 고객을 설득하는 기획서를 작성하고, 프레젠테이션을 할 수 있다. </t>
  </si>
  <si>
    <t>1. 원 페이지 기획의 개요
2. 기획의 플래닝 
3. 기획서 메이킹 
4. 기획서 프레젠테이션
5. 세상의 변화를 읽어라
6. 정보수집과 분석
7. 논리적 사고
8. 논리적 이해
9. 글을 통한 표현
10. 그림을 통한 표현
11. 말을 통한 표현</t>
  </si>
  <si>
    <t>송민규(네오교육연구소 대표)</t>
  </si>
  <si>
    <t>http://guest.thermp.co.kr:8080/html5/kpcice/27/guest.html</t>
  </si>
  <si>
    <t>한 장으로 이겨라</t>
  </si>
  <si>
    <t>리즈앤북</t>
  </si>
  <si>
    <t>송민규</t>
  </si>
  <si>
    <t>9791186349694</t>
    <phoneticPr fontId="5" type="noConversion"/>
  </si>
  <si>
    <t>비즈니스 라이팅은 재능이 아니라 스킬이다!</t>
  </si>
  <si>
    <t>회사 생활은 업무용 글쓰기의 연속입니다. 하지만 업무용 글쓰기에 재능이 있다고 느끼는 사람은 거의 없을 것입니다. 업무용 글쓰기는 재능보다는 스킬을 통해 레벨업할 수 있습니다. 본 과정의 업무용 글쓰기 기본원칙과 실전 문서 분석을 통해 비즈니스 라이팅의 고수로 거듭나실 수 있을 것입니다.</t>
  </si>
  <si>
    <t>업무용 글쓰기가 필요한 모든 직장인</t>
  </si>
  <si>
    <t>업무용 글쓰기의 기본 원칙을 이해할 수 있다.
실전 문서를 통해 업무용 글쓰기를 연습할 수 있다.</t>
  </si>
  <si>
    <t>1. 의사결정권자와 상관을 위한 최적의 내용과 형식
2. 한 장에 보고의 핵심을 담는 방법
3. 결론부터 던지는 두괄식 글쓰기
4. 카테고리를 활용한 일목요연한 자료정리
5. 논리를 구조화하는 개조식 표현
6. 설득력 있는 직관적 표현 - 사실, 통계, 인용 등
7. 공문, 기안서, 품의서 구성 및 작성원리
8. 보고서 구성 및 작성원리
9. 기획서, 제안서 구성 및 작성 원리
10. 이메일 구성 및 작성원리
11. 기사작성의 원리와 뉴스
12. 보도자료의 구성 및 작성원리</t>
  </si>
  <si>
    <t>백승권</t>
  </si>
  <si>
    <t>http://www.learningmate.co.kr/usrs/cms/contentsSamplePopUp.do?p_contsid=1005467</t>
  </si>
  <si>
    <t>대통령 연설문 쓰는 남자, 강원국의 글쓰기</t>
  </si>
  <si>
    <t>글쓰기 역량을 개발하고자 하는 수요가 많아지고 있다. 개인의 안정, 업무 능력 향상, SNS, 책 쓰기 등 그 목적도 다양해지고 있다. 그러나 여전히 많은 사람들이 글쓰기에 대한 막연한 두려움과 어려움을 가지고 있는 것이 사실이다.
‘강원국의 글쓰기’ 교육 과정을 통해 글쓰기를 위한 기본 토대를 닦을 수 있다. 글쓰기에 필요한 문법, 문장력, 어휘력과 관련된 내용은 물론 글쓰기를 위한 습관, 마음가짐, 태도와 같은 기반까지 학습할 수 있다.
이를 통해 글쓰기에 대한 두려움을 극복하고 조금씩 글의 내용을 길어올릴 수 있는 변화를 가져올 수 있다.</t>
  </si>
  <si>
    <t xml:space="preserve">글쓰기 역량을 향상 시키고자 하는 모든 직장인
글쓰기를 시작하고 싶지만 막연한 두려움으로 어려움을 겪는 분 </t>
  </si>
  <si>
    <t>강원국 작가가 알려주는 글쓰기를 위한 20가지 지반을 학습함으로써 글쓰기에 대한 두려움을 극복함은 물론 보다 수월하게 글쓰기에 몰입할 수 있는 습관, 태도, 마음가짐을 형성할 수 있다.
보고서, 기획서, 제안서 작성 등 직장 내 글쓰기와 관련된 업무 시 도움이 되는 지침들을 학습함으로써 보다 발전된 결과물을 도출할 수 있다.</t>
  </si>
  <si>
    <t>1. 나를 믿기
2. 내려놓기
3. 성숙된 자아 만들기
4. 많이 읽기
5. 습관 들이기
6. 환경 만들기
7. 어휘력 늘리기
8. 문장력 키우기
9. 체크리스트 만들기
10. 구성틀 만들기
11. 생각법 마련하기
12. 먼저 말하고 쓰기
13. 우선 쓰기
14. 글감 노트 만들기
15. 시간 투자하기
16. 몰입하고 상상하기
17. 모방하기
18. 독자 생각하기
19. 함께 쓰기
20. 책 쓰기</t>
  </si>
  <si>
    <t>강원국</t>
  </si>
  <si>
    <t>http://guest.thermp.co.kr:8080/contents16/hn/02/guest.html</t>
  </si>
  <si>
    <t>기획력</t>
    <phoneticPr fontId="5" type="noConversion"/>
  </si>
  <si>
    <t>기획서 다이어트! 2 page proposal (비환급)</t>
    <phoneticPr fontId="5" type="noConversion"/>
  </si>
  <si>
    <t>가장 성공적인 보고서는 보고 받는 사람이 한번에 의사결정 할 수 있도록 적정량의 정보가 잘 축약된 보고서입니다. 본 과정은 1page proposal의 한계를 넘어, 요약과 분석이 잘 조화된 2page의 문서작성법을 학습합니다.</t>
  </si>
  <si>
    <t xml:space="preserve">기업체 전 부문의 관리자
경영기획 및 내외부 제안관련 업무 실무자
비즈니스 문서 작성에 익숙하지 않은 신입사원 및 
자신의 문서작성 역량을 점검하고 의사결정을 위한 문서작성법을 익히려는 임직원
</t>
  </si>
  <si>
    <t>압축적인 기획서 작성의 필요성을 이해하고, 투페이지 문서작성법 습득할 수 있다. 
핵심 항목으로 논리를 설계하고, 의사결정에 필요한 핵심만 남기는 문서를 작성할 수 있다. 
투페이지 문서작성법을 제안서, 보고서, 커뮤니케이션 등 다양한 상황에 적용할 수 있다.</t>
  </si>
  <si>
    <t>1. 이제는 2page 기획이다 
2. 원스톱 의사결정을 위한 1+1 기획
3. 컨셉을 살리는 2page 작성 준비
4. 아이디어를 구체화하는 기획적 사고 기법
5. 양보다 질의 기획 정보관리 기법
6. 포인트가 살아있는 논리의 줄기 만들기
7. 중복회피! 누락회피!
8. 2page 개념의 체계적 논리설계
9. 한눈에 들어오는 제목과 스토리 라인 설정
10. 매끄러운 2page 프레임 설정
11. 단번에 설득하는 한 장의 핵심 레이아웃
12. 핵심 한 장을 지원하는 Raw-Data 기획
13. 술술 읽히는 2page 글쓰기 기술
14. 보다 세련된 표현의 문장 교정 기술
15. 기억을 촉진하는 차트 그리기
16. 무사 통과 2page 제안서 작성
17. 일목요연 2page 보고서 작성
18. 일사천리 2page 커뮤니케이션</t>
  </si>
  <si>
    <t>http://211.214.160.56/guest/2page/01/index.html</t>
  </si>
  <si>
    <t>머리보다 손이 먼저 움직이는 메모의 기술</t>
  </si>
  <si>
    <t>메모의 중요성을 인식하고, 메모를 통해 업무성과를 높이는 방법을 익힐 수 있습니다.</t>
  </si>
  <si>
    <t>모든 회사의 임직원(사원대리급 권장)</t>
  </si>
  <si>
    <t>메모의 중요성을 이해할 수 있다. 
메모를 위한 실질적인 기술을 현장에 적용할 수 있다. 
주어진 업무상황에 맞는 메모 방법을 활용할 수 있다. 
일상 생활속에서 메모하는 습관을 적용할 수 있다. 
메모 습관을 통한 자기 관리 방법을 이해할 수 있다.</t>
  </si>
  <si>
    <t xml:space="preserve">1. 메모는 왜 하는가?
2. 메모의 기술을 기억하라
3. 업무상황에 맞는 메모방법을 찾아라(1)
4. 업무상황에 맞는 메모방법을 찾아라(2)
5. 업무상황에 맞는 메모방법을 찾아라(3)
6. 조직생활에서 메모로 자기경쟁력을 키우자(1)
7. 조직생활에서 메모로 자기경쟁력을 키우자(2)
8. 조직생활에서 메모로 자기경쟁력을 키우자(3)
9. 일상생활에서 메모를 활용하자(1)
10. 일상생활에서 메모를 활용하자(2)
11. 일상생활에서 메모를 활용하자(3)
12. 자기관리를 위한 메모습관을 만들자(1)
13. 자기관리를 위한 메모습관을 만들자(2)
14. 자기관리를 위한 메모습관을 만들자(3) </t>
  </si>
  <si>
    <t>민진규(119포럼 이사)</t>
    <phoneticPr fontId="5" type="noConversion"/>
  </si>
  <si>
    <t>http://guest.thermp.co.kr:8080/memo/guest.html</t>
  </si>
  <si>
    <t>한 조각의 상상력, 명화 속 이야기 : 몰입과 열정편</t>
  </si>
  <si>
    <t xml:space="preserve">본 과정은 학습자들의 인문학적 소양을 넘어 문화와 예술의 통섭을 통해 창조적 상상의 기회를 제공한다. 주변이나 교과서에서 많이 접해 본 명화들에 담긴 이야기와 화가의 의도, 표현방식, 시대적 배경 등을 이해함으로써 명화를 새로운 시각으로 바라볼 수 있으며, 더 나아가  창의적 사고와 발상의 전환 기회를 제공할 것이다. </t>
  </si>
  <si>
    <t>명화에 대한 보다 깊이 있는 이해를 원하는 직장인 및 일반인
새로운 관점과 창의적 문제해결능력을 배양하고자 하는 기업의 임직원</t>
  </si>
  <si>
    <t>명화 속에 담긴 작가의 의도와 의미를 해석하고 설명할 수 있다.
명화에 대한 기본지식 습득을 통해 개인의 소양을 함양하고, 새로운 미적 경험을 통해 인식의 폭을 확장할 수 있다.
명화를 통해 화가가 대상을 보는 새로운 시각과 접근방식, 상상력, 창의적 문제해결방법을 이해하고, 수업 또는 현장에 적용할 수 있다.</t>
  </si>
  <si>
    <t>1. &lt;보티첼리Ⅰ&gt;선과 파랑의 화가
2. &lt;보티첼리Ⅱ&gt;미술의 영원한 주제, 비너스 
3. &lt;벨라스케스Ⅰ&gt;왕을 그리는 화가
4. &lt;벨라스케스Ⅱ&gt;그림 속 사람과 눈을 맞추다
5. &lt;고야Ⅰ&gt;고야, 끝없는 자유를 갈망하다
6. &lt;고야Ⅱ&gt;내면의 풍경
7. &lt;고흐Ⅰ&gt;노란색의 화가, 고흐 
8. &lt;고흐Ⅱ&gt;주변에 가득한 색의 향연 
9. &lt;클림트Ⅰ&gt;금빛  황홀한 키스
10. &lt;클림트Ⅱ&gt;클림트의 여자들</t>
  </si>
  <si>
    <t>김선아 교수/한양대학교</t>
  </si>
  <si>
    <t>http://guest.thermp.co.kr:8080/contents16/factory_th3/guest.html</t>
  </si>
  <si>
    <t>한 조각의 상상력, 명화 속 이야기 : 몰입과 열정편 + 블루투스 스피커 포함</t>
  </si>
  <si>
    <t>[소확성] 송숙희의 돈이 되는 글쓰기 (교재+무선키도브 포함)</t>
    <phoneticPr fontId="5" type="noConversion"/>
  </si>
  <si>
    <t>보고서, 마케팅, 유튜브, SNS! 당신이 어디서 무엇을 하든 글쓰기 능력이 성공을 좌우한다! 독이 되는 글이 아닌, ‘돈’이 되는 글쓰기가 답이다! 대한민국 대표글쓰기 코치가 전하는&lt;직장인을 위한 돈이 되는 글쓰기&gt;족집게 노하우!</t>
  </si>
  <si>
    <t>직장 내 글쓰기에서 어려움을 겪는 임직원
좋은 글을 통해 직장 생활에서 성과를 더 높이고 싶은 임직원
1인 미디어 시대의 자신을 드러내는 글쓰기를 잘 하고 싶은 사람</t>
  </si>
  <si>
    <t>글쓰기의 의미와 중요성에 대해 이해할 수 있다.
직장 내 다양한 글쓰기 상황에서 활용할 수 있는 방법을 이해할 수 있다.
자신의 상황과 목적에 맞는 글쓰기 연습법과 실천하는 방법을 이해할 수 있다.</t>
  </si>
  <si>
    <t>1. 평생 써먹는 핵무기, 이기는 글쓰기
2. 글 잘 쓰는 사람들의 진짜 습관
3. 하버드의 150년 글쓰기 노하우
4. 글잘러가 되기 위한 3가지 핵심 연습
5. 무엇이든 팔리는 돈버는 글쓰기
6. SNS에서 먹히는 인플루언서 글쓰기
7. 유튜브에서 통하는 마법의 대본쓰기
8. 독자를 유혹하는 파워 단어 쓰기
9. 끝까지 읽히는 살아있는 글쓰기
10. 글의 품격을 높이는 자료활용 기술
11. 글쓰기 코어근육 만드는 글쓰기 홈트
12. 글쓰기 홈트를 위한 노하우 3종 세트
13. 글쓰기 홈트 성공하는 수준별 팁</t>
  </si>
  <si>
    <t>송숙희/송숙희글쓰기센터 대표</t>
  </si>
  <si>
    <t>http://guest.thermp.co.kr:8080/pop/writing/guest.html</t>
  </si>
  <si>
    <t>돈이 되는 글쓰기의 모든 것+무선키보드(접이식 블루투스 키보드)</t>
  </si>
  <si>
    <t>책밥</t>
  </si>
  <si>
    <t>송숙희</t>
  </si>
  <si>
    <t>9791196845377</t>
  </si>
  <si>
    <t>[소확성] 송숙희의 돈이 되는 글쓰기 (무선키보드 포함)</t>
    <phoneticPr fontId="5" type="noConversion"/>
  </si>
  <si>
    <t>무선키보드(접이식 블루투스 키보드)</t>
  </si>
  <si>
    <t>[소확성] 송숙희의 돈이 되는 글쓰기</t>
  </si>
  <si>
    <t>돈이 되는 글쓰기의 모든 것</t>
  </si>
  <si>
    <t>문제해결</t>
    <phoneticPr fontId="5" type="noConversion"/>
  </si>
  <si>
    <t>심플리스트-최고의 성과를 창출하는 인재</t>
  </si>
  <si>
    <t>우리나라의 문화적인 특수성은 복잡성을 방치하게 만드는 중요한 요인 중 하나이다. 일례로 복잡성을 해결하기위한 '단순(함)'이란 덕목을 '무식'과 결부시켜 '단순무식'이란 표현을 일상적으로 사용하는 것을 들 수 있다. 또한 근본적으로 성과와 무관한 일을 이일 저일 닥치는대로 벌여 조직운영을 걷잡을 수 없이 복잡하게 만들어놔도 지칠줄 모르는 근면함을 입증하기만 한다면 조직의 중심에 설 수 있는 기업문화도 직장내 복잡성을 증가시키는 한 요인이라 할 수 있다.</t>
  </si>
  <si>
    <t>기업 내 다양한 업무를 맡고있는 주요 담당자
조직을 효율적으로 운영하고자 하는 모든 임직원
기업의 기획업무를 담당하고 있는 부서의 모든 임직원</t>
  </si>
  <si>
    <t>심플리스트의 주요 감각을 본인것으로 내재화 시킬 수 있다.
복잡한 문제를 단순하게 해결해내는 능력을 배양한다.
복잡한 문제를 해결하기 위한 문제의 본질을 파악하는 능력을 배양한다.</t>
  </si>
  <si>
    <t>1. Intro 
2. 왜 단순해져야 하는가?
3. 복잡성에 휘둘리는 이유
4. 복잡성이 극대화된 조직에서 벌어지는 일들
5. 실체를 알면 해법은 단순하다 (1)
6. 실체를 알면 해법은 단순하다 (2)
7. 심플리스트의 육감-부감 (1)
8. 심플리스트의 육감-부감 (2)
9. 심플리스트의 육감-직감
10. 심플리스트의 육감-추상감 (1)
11. 심플리스트의 육감-추상감 (2)
12. 심플리스트의 육감-도상감 
13. 심플리스트의 육감-정리감 (1)
14. 심플리스트의 육감-정리감(2)
15. 심플리스트의 육감-패턴감(1)
16. 심플리스트의 육감-패턴감(2)</t>
  </si>
  <si>
    <t>http://www.elkedu.com/simsa/simplist/start.html</t>
  </si>
  <si>
    <t>심플리스트 (리더스북)</t>
    <phoneticPr fontId="5" type="noConversion"/>
  </si>
  <si>
    <t xml:space="preserve">리더스북 </t>
    <phoneticPr fontId="5" type="noConversion"/>
  </si>
  <si>
    <t>장성규</t>
    <phoneticPr fontId="5" type="noConversion"/>
  </si>
  <si>
    <t>9791185424019</t>
    <phoneticPr fontId="5" type="noConversion"/>
  </si>
  <si>
    <t>[명사 라이브특강] 인지심리학으로 보는 리더의 지혜</t>
  </si>
  <si>
    <t>살아가면서 내리는 수많은 판단과 결정에서 많은 오류와 실수를 범하고 후회하기도 하고 자책하는 것이 현실이다. 이는 인간 사고의 본질에 대한 두 가지의 중요한 측면을 우리가 제대로 이해하지 못하기 때문이다. 
첫째, 인간이 판단과 결정을 내릴 때 어떠한 측면들에 근거해 판단하는가를 열린 마음으로 이해하고 받아들여야 한다. 둘째, 동기와 정서라는 두 가지 요인이 어떻게 인간의 생각에 영향을 미치는가를 납득하면서 이 둘을 지혜롭게 우리의 판단과 의사결정에 사용할 수 있어야 한다. 본 강연에서는 이러한 내용들을 아우르면서 보다 긍정적인 판단과 결정을 내릴 수 있도록 돕고자 한다.</t>
  </si>
  <si>
    <t>의사결정 요인을 이해하고 오류를 줄이려는 전 임직원</t>
  </si>
  <si>
    <t>의사결정에 영향을 미치는 심리적 요인을 인식하여, 판단력과 결정력을 향상 시킬 수 있다.</t>
  </si>
  <si>
    <t>1.메타인지와 융화
2.융합과 통찰
3.접근 동기와 회피 동기</t>
  </si>
  <si>
    <t xml:space="preserve">김경일
1) 소속
(현) 아주대학교 심리학과 교수/입학사정센터장
(현) 서울지방법원 조정위원
</t>
  </si>
  <si>
    <t>http://content.thermp.co.kr/contentMedia.asp?ctype=MP4&amp;cserver=3&amp;ccase=sample&amp;cpath=&amp;cname=live_1501</t>
  </si>
  <si>
    <t>점핑(문제에서해결책으로뛰어오르는힘)</t>
  </si>
  <si>
    <t>문제해결을 위해 단계별 접근 전략을 제시합니다.</t>
  </si>
  <si>
    <t>체계적인 사고의 기술을 통해 전략적으로 문제를 해결하려는 기획 및 마케팅 관련 업무 종사자
업무 상에 발생하는 문제의 핵심 이슈를 파악하고 해결하여 성과를 창출하려는 전 직원</t>
  </si>
  <si>
    <t>복잡한 문제를 세분화하고 우선순위화를 통하여 핵심 이슈를 도출 할 수 있다.
핵심 이슈의 분석으로부터 의미 있는 시사점을 도출해 낼 수 있다.
도출된 해결 방안이 실행 가능하도록 최고결정권자에게 효과적으로 전달할 수 있다.</t>
  </si>
  <si>
    <t>1. 전략적 문제 해결에 대한 7가지 단계
2. 이슈 정의
3. 이슈 세분화
4. 이슈 세분화 실습
5. 이슈 세분화 적용 사례
6. 이슈 우선순위화와 2×2 매트릭스 1
7. 이슈 우선순위화와 2×2 매트릭스 2
8. 이슈 우선순위화와 2×2 매트릭스 3
9. 이슈 우선순위화와 2×2 매트릭스 4
10. 상세 계획 수립
11. 주요 분석 실시 1
12. 주요 분석 실시 2
13. 주요 분석 실시 3
14. 주요 논거 수립 1
15. 주요 논거 수립 2
16. 주요 논거 수립 3
17. 주요 논거 수립 4
18. 주요 논거 수립 5
19. 결과 보고 1
20. 결과 보고 2
21. 결과 보고 3</t>
  </si>
  <si>
    <t>장호준 / (주)한국스탠다드차타드은행</t>
    <phoneticPr fontId="5" type="noConversion"/>
  </si>
  <si>
    <t>http://guest.thermp.co.kr:8080/contents16/jumping/guest.html</t>
  </si>
  <si>
    <t>굿 타이밍 의사결정 성공전략 1:10:100</t>
    <phoneticPr fontId="5" type="noConversion"/>
  </si>
  <si>
    <t xml:space="preserve">명사들의 굿 타이밍과 오늘의 교훈을 제시하여 학습자들의 흥미를 유발하고, 모듈 별 첫 차시에 모듈의 대주제에 대해서 학습자들이 생각해 보고 여러 분야의 명사들의 의견을 들어봄으로써 좀 더 나은 선택이 될 수 있도록 제작
타이밍’을 키워드로 갈림길에서의 선택에 초점을 둠
차시 전반부, “결정의 순간! 여러분은 어떠했는가?”란 실질적인 문제제시와 주변인의 인터뷰 동영상을 통해 공감대 형성
</t>
  </si>
  <si>
    <t>명사들의 굿타이밍 사례를 통한 교훈을, 자신의 생활상에 적용 및 활용할 수 있다.
의사 결정의 시기와 정보의 수준이 성공의 열쇠임을 설명할 수 있다.</t>
  </si>
  <si>
    <t>0. 학습을 시작하며 오리엔테이션
1. 의사결정에 만일은 없다.
2. 선택하는 인생에 도전하라!
3. 직관은 독약과도 같다.
4. 당신도 모르게 착각할 수 있다.
5. 당신의 합리성에는 한계가 있다.
6. 의사결정에는 시기가 있다.
7. 조화를 생각하며 결정하라.
8. 의사결정 목표를 확고히 하라.
9. 의사결정 대안을 구상하라.
10. 의사결정 기준을 선정하라.
11. 내 가치관은 무엇인가.
12. 가치창출에 대한 기여도를 생각하라.
13. 싱크 빅의 의미를 생각하라.
14. 의사결정 패턴을 찾아라
15. 자신만의 가치관를 측정하라.
16. 자신만의 의사결정방법을 찾아라.
17. 잘못된 선택을 회복시키는 방법
18. 과정을 바꿔야 결과가 바뀐다.
19. 100% 노력하고 70% 기대하라.
20. 선택을 긍정으로 변형시켜라. 
학습을 마무리하며(요약)</t>
  </si>
  <si>
    <t>신완선</t>
  </si>
  <si>
    <t>http://guest.thermp.co.kr:8080/contents16/thebgon4/guest.html</t>
  </si>
  <si>
    <t>5분 완성 직장 사용 설명서_문제해결편</t>
  </si>
  <si>
    <t>흔한 밥솥 하나에도 사용 설명서가 있고, 정해진 사용법을 지키지 않으면 원하는 밥맛을 누릴 수 없는 것 처럼,
직장에도 보이지 않는 사용 설명서가 있어, 이것들을 소홀히 여기거나 간과해서는 원하는 성과를 얻을 수 없게 된다.
조직에서 승승장구하며 성공하기 위해 반드시 갖춰 둬야 할 '문제해결 능력!' 
이제 간편하게 '직장 사용 설명서'의 지침만 따라하면 문제 상황에서 진가가 발휘되는 핵심인재로 성장할 수 있다!!</t>
  </si>
  <si>
    <t>직장생활에서 마주하게 되는 문제를 능동적으로 해결하여, 조직의 핵심 인재로 성공하고자 하는 사원~대리급 학습자</t>
  </si>
  <si>
    <t>다양한 문제 상황에서 두려움을 털어내고 능동적으로 문제를 해결하기 위한 창의적 문제해결 능력을 배양할 수 있다.</t>
  </si>
  <si>
    <t xml:space="preserve">1. 거래처가 결재를 하지 않아요     
2. 당신의 김과장이 부정을 저질렀다면     
3. 평범함을 경계하라     
4. 어떤 사람이 두각을 나타내는가?     
5. 해답은 있긴 있어?     
6. 거절을 즐겨라     
7. 괜한 오해     
8. 지혜로운 사람은 많다     
9. 팀플레이어     
10. 평소에 고민 좀 하세요!     
11. 고객은 어디에 숨어 있을까?     
12. 분석하고 또 분석하자! </t>
  </si>
  <si>
    <t>김효석</t>
    <phoneticPr fontId="5" type="noConversion"/>
  </si>
  <si>
    <t>http://211.214.160.56/guest/5m_5/01.htm</t>
  </si>
  <si>
    <t>5분 완성 문제 해결을 위한 통합사고력 키우기</t>
  </si>
  <si>
    <t>직장생활을 하다 보면 수시로 다양한 문제에 직면하게 되는데, 이처럼 정형화되지 않은 문제를 해결하기 위해 필요한 것이 통합사고력이다.
본 과정에서는 개인과 조직의 성공을 주제로 국내 대표 기업들에서 열정적인 강의를 펼치고 있는 한근태 교수의 강의를 통해 전략적이고 복합적인 사고력을 키우는 방법을 살펴보고 그 해법을 찾아본다.</t>
  </si>
  <si>
    <t>사고력과 문제해결을 향상시키고자 하는 전 임직원</t>
  </si>
  <si>
    <t>통합적 사고력 배양을 통해 문제 해결 능력을 향상시킬 수 있다.</t>
  </si>
  <si>
    <t xml:space="preserve">1. 전략 키우기     
2. 기획력 키우기     
3. 실행력 키우기     
4. 문제해결 능력 키우기     
5. 문제해결과 분석툴     
6. 전략적 사고 키우기     
7. 적극적인 문제 해결사     
8. 조직 속에서의 나     
9. 논리적, 단계적인 문제해결 방법     
10. 시장 성장 매트릭스와 경험곡선     
11. 전략적 직관 키우기 1     
12. 전략적 직관 키우기 2    
13. 관찰 능력 키우기     
14. 제로베이스 사고     
15. 가설 사고 </t>
  </si>
  <si>
    <t>http://211.214.160.56/guest/5m_1/01.htm</t>
  </si>
  <si>
    <t>핵심만 콕! 생애설계와 은퇴준비</t>
  </si>
  <si>
    <t>단순히 금융 상품에 대한 지식을 알고 있다고 돈을 잘 모으고 잘 쓸 수 있는 것은 아니다. 장기적으로 잘 살 수 있는 방법, 현명하게 사는 법, 가정을 이뤄 앞으로 살아가는 데 필요한 경제적인 지식과 판단들이 필요하다.
본 과정은 생애설계의 과정을 흐름에 따라 '돈 모으기', '자녀교육비', '내 집 마련', '노후준비' 4단계로 나누어 구성하여 학습자의 상황에 따라 정보를 쉽게 얻을 수 있으며, 생생한 실제 재무상담 사례를 통해 학습자가 본인의 생애설계에 적용할 수 있도록 하였다.</t>
  </si>
  <si>
    <t>현명한 소비생활을 하고 싶은 직장인
자녀 교육비, 집 마련, 노후 준비를 어떻게 시작해야 좋을지 모르는 직장인
금융상품의 이해를 통해 효과적으로 자산을 불리고 싶은 임직원</t>
  </si>
  <si>
    <t>생애주기별 올바른 재무관리 마인드를 이해한다.
목돈 만들기부터 노후준비까지 생애 전반에 걸쳐 필요한 기본 금융 지식을 이해한다.
적금, 예금, 장기저축상품, 보험, 연금 상품에 대한 기본 지식을 이해한다.</t>
  </si>
  <si>
    <t>1. 우리 가족 소비, 이렇게 관리하자
2. 재무 대화가 가정 경제 살린다
3. 나에게 필요한 금융 상품을 찾아라
4. 예금, 적금 똑 소리 나게 고르기
5. 학자금 준비, 나이별 전략을 세워라
6. 자녀 교육비 저축, 골든타임을 잡아라
7. 내 집 마련, 최적기를 기다려라
8. 내 집 마련, 6가지 체크포인트를 기억하자
9. 청약통장, 득과 실 제대로 구분하자
10. 내게 맞는 보험 상품을 찾아라
11. 온 가족 보험료, 부담 없이 설계하라
12. 노후 준비, 지금 당장 시작하라
13. 연금, 종류별로 알차게 준비하라</t>
  </si>
  <si>
    <t>이천(희망재무설계 대표)</t>
    <phoneticPr fontId="5" type="noConversion"/>
  </si>
  <si>
    <t>http://guest.thermp.co.kr:8080/core_k10/guest.html</t>
  </si>
  <si>
    <t>3인 가족 재테크 수업</t>
  </si>
  <si>
    <t>세이지</t>
  </si>
  <si>
    <t>이천</t>
  </si>
  <si>
    <t>9791189797027</t>
    <phoneticPr fontId="5" type="noConversion"/>
  </si>
  <si>
    <t>‘뻔’한 월급, ‘fun’하게 쓰기! 재무설계</t>
  </si>
  <si>
    <t>관행대로의 삶에서 탈피하고, 다가오는 삶을 위한 새로운 재무전략을 모색해야 합니다. 
아주 거창하고 새로운 재무전략이 아니라 하나씩 재점검하는 과정을 통해 편안한 삶, 궁극적으로는 행복한 삶에 한발 다가갈 수 있습니다.</t>
  </si>
  <si>
    <t>가정경제관리 계획을 세울 수 있다.
올바른 재무설계를 위해 갖추어야 할 요소를 나열하고, 자신의 상황에 접목할 수 있다.</t>
    <phoneticPr fontId="5" type="noConversion"/>
  </si>
  <si>
    <t>1. 변화된 환경, 적극적으로 활용하기
2. 만약 지금이 고금리, 고성장, 고출산 시대라면?
3. 주식, 내가 사면 떨어지는 이유
4. 투자에는 신의 영역이 있다
5. 은행에서 절대 하면 안 되는 질문 
6. 철든 투자를 아십니까?
7. BACK TO THE 1997
8. 절대 투자전략 91.5%
9. 개인연금과 장기투자는 궁합도 안 본다
10. 실전 사례로 살펴보는 관리 노하우</t>
    <phoneticPr fontId="5" type="noConversion"/>
  </si>
  <si>
    <t>표윤봉</t>
  </si>
  <si>
    <t>http://guest.thermp.co.kr:8080/netmr/12/guest.html</t>
    <phoneticPr fontId="5" type="noConversion"/>
  </si>
  <si>
    <t>별 이야기가 흐르는 밤하늘 여행</t>
  </si>
  <si>
    <t>밤하늘에 관련된 재미있는 이야기와, 별자리와 연관된 그리스·로마 신화는 인문학적 소양을 함양할 수 있도록 해줍니다. 밤하늘의 모든 이야기를 한 자리에서 만나면서 좀 더 쉽고 재미있게 접근할 수 있는 길을 만날 수 있습니다.</t>
  </si>
  <si>
    <t>하늘에서 이루어지는 천문 현상에 대해 쉽게 이해할 수 있다.
폭 넓은 사고를 통해 창의성과 다양성을 신장할 수 있는 기회를 얻는다.
과학적 이론 및 천문학자들의 위대한 업적을 이해하고, 그리스˙로마 신화 이야기와 역사이야기를 바탕으로 다양한 업무와 연계해서 고민해 본다.</t>
    <phoneticPr fontId="5" type="noConversion"/>
  </si>
  <si>
    <t>1. 1월: 별자리의 정석, 오리온자리 
2. 2월: 쌍둥이 형제의 모험 - 아르고호원정대 
3. 3월: 낭만을 즐겨라! 밤하늘 축제의 시작
4. 4월: 북쪽 하늘, 밝은 별들의 메시지
5. 5월: 남반구의 밤하늘
6. 6월: 별이 된 용맹한 전사, 헤라클레스
7. 7월: 하늘의 비단, 아름다운 은하수
8. 8월: 밝은 대낮에 볼 수 있는 별, 태양
9. 9월: 천고마비의 계절, 페가수스자리를 찾아서
10. 10월: 화려한 별들의 향연, 북쪽 별자리
11. 11월: 떨어지는 하늘의 꽃, 별똥별과의 만남
12. 12월: 하늘을 보고 미래를 점치다, 점성술의 비밀</t>
    <phoneticPr fontId="5" type="noConversion"/>
  </si>
  <si>
    <t>장형규</t>
  </si>
  <si>
    <t>http://guest.thermp.co.kr:8080/netmr/11/guest.html</t>
    <phoneticPr fontId="5" type="noConversion"/>
  </si>
  <si>
    <t>알수록 반짝이는 밤하늘 별박사 이태형의 우주이야기</t>
  </si>
  <si>
    <t>생활 속에서 쉽게 접근할 수 있는  밤하늘에 관련된 이야기를 이태형 천문학 박사님이 재미있게 풀었습니다. 어렵게 느껴져서 접근하기 어려웠던 천문학을 쉽게 접근해서, 쉽게 이해할 수 있도록 일상 언어로 풀어서 쉽게 알려줍니다. 단순한 별자리, 별 이야기가 아니라 별, 우주, 태양계, 천문상식을 총 망라하여 그동안의 궁금증을 속 시원하게 해결할 수 있습니다.</t>
  </si>
  <si>
    <t>별의 탄생과 죽음에 대해 이해하고 계절별 별자리를 찾는 방법을 습득하여 쉽게 별자리를 찾을 수 있다. 
천문학 소양을 높여, 다른 업무와 융합하여 활용함으로써, 다양한 재구성을 진행하며 창의적 인재로 거듭난다.</t>
    <phoneticPr fontId="5" type="noConversion"/>
  </si>
  <si>
    <t xml:space="preserve">1. 별의 요람에서 무덤까지, 우리 눈으로 별을 헤다
2. 반짝반짝 빛나는 별의 밝기와 거리
3. 뚱뚱한 별의 시체, 블랙홀
4. 외계 생명체의 탐색, 해비터블존을 찾아서!
5. 망원경으로 볼 수 있는 Deep sky
6. 신의 영혼, 오로라
7. 별똥별아, 소원을 이루어줘!
8. 꼬리 달린 혜성, 울퉁불퉁 소행성
9. 신윤복의 '월하정인', 그 속에 굼겨진 비밀은?
10. 우주 여행과 우주인에 대한 궁금증 </t>
    <phoneticPr fontId="5" type="noConversion"/>
  </si>
  <si>
    <t>이태형</t>
  </si>
  <si>
    <t>http://guest.thermp.co.kr:8080/netmr/10/guest.html</t>
    <phoneticPr fontId="5" type="noConversion"/>
  </si>
  <si>
    <t>어린왕자와 함께 떠나는 별자리 여행</t>
  </si>
  <si>
    <t>북스타</t>
  </si>
  <si>
    <t>9788997383757</t>
  </si>
  <si>
    <t>감성스케치, 내 삶에 색을 입히다</t>
  </si>
  <si>
    <t>직접 그림을 그리고 색을 입혀 나만의 그림을 추억으로 남길 수 있도록 하여 잠시나마 일상에서 벗어나 위안을 얻는 기쁨을 얻을 수 있습니다. 또 기존의 도안에 색칠을 하는 컬러링북이나 컬러링 방법을 안내해주어 손쉽게 그림 그리기에 접근할 수 있습니다.</t>
  </si>
  <si>
    <t>왕초보도 부담 없이 쉽게 그림에 도전할 수 있는 드로잉 팁을 통해 나만의 드로잉 노트를 제작할 수 있다.
컬러링 도구별 사용법과 컬러링 가이드를 이해할 수 있다.
그림 그리는 방법을 익히는 것 외에도 그림을 다운받아 컬러링북으로 활용할 수 있다.</t>
    <phoneticPr fontId="5" type="noConversion"/>
  </si>
  <si>
    <t>1. 고즈넉한 카페에서 하늘을 바라보다
2. 보기도 좋고, 맛도 좋고 나의 티타임
3. 꽃과 함께 하는 시간, 그리고 힐링 
4. 소중한 내 물건에 이야기를 입히다
5. 반려 동물과의 소중한 시간을 여백에 채우다
6. 이야기를 품은 동화, 어린왕자
7. 기분 좋은 오늘, 즐거운 산책
8. 빌딩 숲 사이 나만의 시간
9. 우리의 멋, 우리의 한옥
10. 파도 소리가 들려주는 이야기, 바다</t>
    <phoneticPr fontId="5" type="noConversion"/>
  </si>
  <si>
    <t>정유진</t>
  </si>
  <si>
    <t>http://guest.thermp.co.kr:8080/netmr/09/guest.html</t>
    <phoneticPr fontId="5" type="noConversion"/>
  </si>
  <si>
    <t>연필 스케치로 시작! 수채화로 완성!</t>
  </si>
  <si>
    <t>혜지원</t>
  </si>
  <si>
    <t>9788983798121</t>
  </si>
  <si>
    <t>직장인 힐링타임, 차 한 잔 하실래요? – 서양편</t>
  </si>
  <si>
    <t xml:space="preserve">비즈니스 미팅에서 예의 바르고 센스 있게 차를 대접하고 대접받는 매너를 습득할 수 있습니다. 또, 고객 응대, 비즈니스 미팅 등의 상황에서 티타임을 운영할 수 있습니다.
</t>
  </si>
  <si>
    <t>심신을 안정시키고 취미생활을 계발할 수 있다.
서양 차의 역사와 다양한 종류 및 효능을 알고 차를 제대로 즐길 수 있다.
맛있는 차를 우리는 방법은 물론 차에 곁들이는 티푸드 레시피 이해한다</t>
    <phoneticPr fontId="5" type="noConversion"/>
  </si>
  <si>
    <t>1. 차, 서양에 알려지다.
2. 차를 위한 도구를 준비하다.
3. 차의 성분에는 과학적 효능이 숨어 있다.
4. 홍차, 직장인의 힐링을 돕는다.
5. 홍차를 제대로 즐기는 방법은 무엇일까?
6. 홍차와 함께 티푸드를 즐기다.
7. 허브티, 향기만큼 효능도 진하다.
8. 직장에서도 허브를 키울 수 있을까?
9. 나만의 치유 블렌딩을 만들다.
10. 티백차, 사무실에서 간단하게 즐기다.
11. 나만의 스페셜 버라이어티를 갖다.</t>
    <phoneticPr fontId="5" type="noConversion"/>
  </si>
  <si>
    <t>진수수</t>
  </si>
  <si>
    <t>http://guest.thermp.co.kr:8080/netmr/08/guest.html</t>
    <phoneticPr fontId="5" type="noConversion"/>
  </si>
  <si>
    <t>홍차 너무나 영국적인 지금 우리에게 홍차 한 잔이 필요한 이유</t>
    <phoneticPr fontId="5" type="noConversion"/>
  </si>
  <si>
    <t>한길사</t>
  </si>
  <si>
    <t>박영자</t>
  </si>
  <si>
    <t>9788935669288</t>
  </si>
  <si>
    <t>직장인 힐링타임, 차 한 잔 하실래요? – 동양편</t>
  </si>
  <si>
    <t>직장인의 퇴사이유 중 큰 비중을 차지하는 직장 내 스트레스! 향기로운 한 잔의 차가 있다면, 업무 스트레스를 효과적으로 관리할 수 있습니다. 티타임에서 찾는 healing, healthy, 그리고 communication skill. 하루 한 잔의 차로 직장인의 행복한 오늘을 만들어 주는 과정입니다.</t>
  </si>
  <si>
    <t>한 잔의 차를 마심으로써 몸과 마음의 여유를 가질 수 얻을 수 있다.
함께 즐기는 티타임을 통해 상사, 동료, 고객과의 관계를 부드럽게 만들 수 있다.
마음의 문을 열고 진심으로 소통하게 하는 차의 매력을 활용할 수 있다.</t>
    <phoneticPr fontId="5" type="noConversion"/>
  </si>
  <si>
    <t>1. 차의 고향은 어디일까?
2. 차, 동양의 여러 나라에 전파되다.
3. 중국차, 이천년의 향기를 머금다.
4. 중국차는 어떻게 널리 퍼졌을까?
5. 전통차·한방차, 건강을 책임지다.
6. 맛도 좋고 몸에도 좋은 티푸드를 만들다.
7. 일본차, 소박함을 느끼다. 
8. 일본의 다도는 왜 엄격할까?
9. 녹차, 친숙함으로 다가오다.
10. 특별한 날을 위한 티푸드를 준비하다.
11. 꽃차, 오감을 만족시키다.</t>
    <phoneticPr fontId="5" type="noConversion"/>
  </si>
  <si>
    <t>이현정</t>
  </si>
  <si>
    <t>http://guest.thermp.co.kr:8080/netmr/07/guest.html</t>
    <phoneticPr fontId="5" type="noConversion"/>
  </si>
  <si>
    <t>티 소믈리에가 알려주는 차 상식사전</t>
    <phoneticPr fontId="5" type="noConversion"/>
  </si>
  <si>
    <t>길벗</t>
  </si>
  <si>
    <t>리사 리처드슨 지음, 공민혁 옮김</t>
  </si>
  <si>
    <t>9791160500370</t>
    <phoneticPr fontId="5" type="noConversion"/>
  </si>
  <si>
    <t>문학기행: 문학관에서 만난 재미있는 문학 이야기</t>
  </si>
  <si>
    <t xml:space="preserve">간접 문학 여행을 통해 직장생활에 지친 현대인의 삶에 휴식과 재충전의 기회를 제공하고, 힐링으로 스트레스를 해소하여 업무 집중력을 높일 수 있습니다.  한국 문학의 흐름과 대표 작가 및 작품을 제대로 감상하는 방법을 이해하여, 심미적 안목을 높이며 창의성을 배양합니다. 
</t>
  </si>
  <si>
    <t xml:space="preserve">한국 문학의 흐름과 대표 작가 및 작품을 제대로 감상하는 방법을 이해하여, 심미적 안목을 높이며 창의성을 배양할 수 있다. 
문학에 대한 다양한 범위의 지식을 다루어 비즈니스 현장, 영업 등 여러 가지 분야에서의 이야깃거리로 활용할 수 있다. 
간접 여행을 통한 힐링으로 스트레스를 해소하고 업무 집중력을  높일 수 있다. 
</t>
    <phoneticPr fontId="5" type="noConversion"/>
  </si>
  <si>
    <t>1. 가사문학관: 「관동별곡」, 선정의 포부를 이룬 정철
2. 정지용문학관: 『향수』, 고향이 그리워 찾은 멋진 신세계 정지용
3. 허균·허난설헌 기념공원: 「규원가」, 똑똑해서 슬픈 조선의 여인 허난설헌
4. 이육사문학관: 「광야」, 목숨 바쳐 일제에 저항한 시인 이육사
5. 이상화 고택: 「빼앗긴 들에도 봄은 오는가」, 대구에서 만난 광복의 꿈 이상화
6. 청마문학관: 「행복」, 사랑하였으므로 행복했던 유치환
7. 신동엽문학관: 『껍데기는 가라』, 그리운 고향 부여에서 찾은 신동엽
8. 박경리기념관: 『김약국의 딸들』, 파란 바다 통영에서 만나는 박경리
9. 김승옥문학관: 『무진기행』, 갈대와 안개의 도시 순천의 김승옥
10. 다산기념관: 『보리타작』, 실학사상의 최고봉 정약용
11. 대구문학관: 『운수 좋은 날』, 인간사 새옹지마, 대구의 현진건
12. 미당시문학관: 「국화 옆에서」, 돋음볕마을에서 함께하는 서정주</t>
    <phoneticPr fontId="5" type="noConversion"/>
  </si>
  <si>
    <t>장은숙</t>
  </si>
  <si>
    <t>http://guest.thermp.co.kr:8080/netmr/06/guest.html</t>
  </si>
  <si>
    <t>작가의 집으로</t>
  </si>
  <si>
    <t xml:space="preserve">한국근대문학을 대표하는 작가들의 삶과 작품의 발자취를 따라 특별한 문학 여행을 떠납니다. 그들이 살아온 삶과 작품에 대해 전반적으로 이해함으로써 비즈니스인에게 필수적인 인문학적 소양을 기르고, 여러 업무에 다각도로 접근할 수 있는 예술적 시각과 가치를 길러줍니다. </t>
  </si>
  <si>
    <t>간접 문학 여행을 통해 직장생활에 지친 현대인의 삶에 휴식과 재충전의 기회를 제공한다.
고객 응대, 비즈니스 미팅 등의 상황에서 다양한 분야의 교양을 쌓을 수 있다.</t>
    <phoneticPr fontId="5" type="noConversion"/>
  </si>
  <si>
    <t>1. 한국근대문학관으로 떠나는 여행
2. 「님의 침묵」의 시인 한용운을 만나는 여행
3. 「모란이 피기까지는」의 시인 김영랑을 만나는 여행
4. 「향수」의 시인 정지용을 만나는 여행
5. 「서시」의 시인 윤동주를 만나는 여행
6. 「메밀꽃 필 무렵」의 작가 이효석을 만나는 여행
7. 「동백꽃」의 작가 김유정을 만나는 여행
8. 「탁류」의 작가 채만식을 만나는 여행</t>
    <phoneticPr fontId="5" type="noConversion"/>
  </si>
  <si>
    <t>이진이</t>
  </si>
  <si>
    <t>http://guest.thermp.co.kr:8080/netmr/05/guest.html</t>
    <phoneticPr fontId="5" type="noConversion"/>
  </si>
  <si>
    <t>작가의 집으로: 시간이 흘러도 반짝거리는 감동의 문장을 찾아서</t>
  </si>
  <si>
    <t>홍시</t>
  </si>
  <si>
    <t>9791186198223</t>
  </si>
  <si>
    <t>우리 옛 그림으로의 초대 - 조선 천재 화가</t>
  </si>
  <si>
    <t>우리 명화와 사랑에 빠지는 시간! 그림 속 화가를 만나보며 화가와 함께 마음의 대화를 나누고, 그림 속에 숨겨진 화가의 재치, 표현 등 숨은 이야기를 흥미롭게 접근할 수 있습니다. 우리 그림 속에 숨은 뜻, 다른 그림을 비슷한 주제 다른 표현방식을 통해 그림에 숨어있는 역사와 사상, 전통에 대해 소개 합니다.</t>
  </si>
  <si>
    <t>비즈니스 미팅에서 재미있는 이야기를 나눌 수 있는 소재를 제공할 수 있다.
역사와 문학사에 대한 관심이 고조되고 있는 요즈음, 풍성한 이야기 거리를 만들어 준다.</t>
    <phoneticPr fontId="5" type="noConversion"/>
  </si>
  <si>
    <t>1. 꿈을 통해 그린 그림, 안견의 &lt;몽유도원도&gt;
2. 신사임당의 뜰, 사각사각 달콤한 수박과, 텃밭의 들쥐
3. 연못으로 날아든 새, &lt;백로와 연꽃&gt;
4. 거대한 금강산을 담은 정선의 &lt;금강전도&gt;
5. 진경산수화를 대표하는 정선의 명작 &lt;인왕제색도&gt;
6. 김홍도와 함께 주제로 보는 우리 옛 그림, 가족
7. 생생한 삶의 소리가 가득한 삶 이야기 &lt;벼 타작&gt;
8. 김정희 &lt;세한도&gt;에 담긴 사제간의 정
9. 몰래 한 데이트, &lt;월하정인&gt;
10. 신윤복이 담은 어느 여름의 풍경, &lt;연당의 연인&gt;
11. 그림 감상 Tip 1 - 우리 옛 그림을 제대로 감상하기
12. 그림 감상 Tip 2 -  동서양 그림 비교 감상하기</t>
    <phoneticPr fontId="5" type="noConversion"/>
  </si>
  <si>
    <t>이일수</t>
  </si>
  <si>
    <t>http://guest.thermp.co.kr:8080/netmr/04/guest.html</t>
    <phoneticPr fontId="5" type="noConversion"/>
  </si>
  <si>
    <t>옛그림에도 사람이 살고있네</t>
  </si>
  <si>
    <t>시공아트</t>
  </si>
  <si>
    <t>9788952771230</t>
  </si>
  <si>
    <t>공간의 눈으로 세상을 읽다</t>
  </si>
  <si>
    <t xml:space="preserve">공간은 인간과 자연, 사회를 모두 품고 있는 총체적인 구성물입니다. 그렇기 때문에 다른 어떤 것보다도 인간의 삶과 사회 현상을 통합적인 관점에서 이해할 수 있는 유용한 인식의 창(窓)이 될 수 있습니다. 공간의 이러한 특성에 주목하며 공간에 대해 쉽고 생생하게 이해할 수 있습니다. </t>
  </si>
  <si>
    <t>당연하게 받아들였던 사회 현상을 다르게 바라볼 수 있다.
카페의 유행, 청년들의 주거 문제, 미세먼지 발생, 난민, 탈원전,  먹방의 유행 등 국내외 다양한 시사 이슈들을 공간이라는 렌즈를 통해 창의적으로 재해석하여 업무에 활용할 수 있다.</t>
    <phoneticPr fontId="5" type="noConversion"/>
  </si>
  <si>
    <t xml:space="preserve">1. 인간과 사회를 품은 키워드, 공간
2. 인간과 자연의 관계를 묻다
3. 새로운 공간의 선택과 개발은 어떻게 서울을 만들었나?
4. 어린 시절 그 동네는 어떻게 아파트 숲에 주도권을 내줬나?
5. 비싼 커피 값, 부동산 임대료 때문이라고?
6. 민달팽이 세대와 지옥고를 아시나요? 
7. 공업단지는 왜 ‘그곳’에 있을까?
8. 국경은 안보의 장벽인가? 교류의 통로인가? 
9. 지구촌 이민자들이 오늘도 국경을 넘는 까닭은?
10. 먹방, 쿡방의 홍수 속에서 우리가 놓치고 있는 것은?
</t>
    <phoneticPr fontId="5" type="noConversion"/>
  </si>
  <si>
    <t>김기남 외</t>
  </si>
  <si>
    <t>http://guest.thermp.co.kr:8080/netmr/03/guest.html</t>
    <phoneticPr fontId="5" type="noConversion"/>
  </si>
  <si>
    <t>일의 미래, 무엇이 바뀌고 무엇이 오는가</t>
  </si>
  <si>
    <t>‘직장’이 아닌 ‘직업’의 관점을 지금의 ‘나’와 연관하여 얼마나 생각해보셨나요? 미래에 대한 관점을 키우며 현재의 나를 점검해봅니다! 회의시간이나 회식자리에서 모임에서 ‘경제’ 이야기만 나오면 의기소침해지는 직장인들! 경제를 내 손안에 잡을 수 있습니다.</t>
  </si>
  <si>
    <t>달라지는 일의 방식과 미래 사회에 필요한 일의 DNA가 무엇인지 이해하여, 기존 역량 활용 방법에서 변화된 역량 활용 가능성을 충분히 탐색할 수 있다.
미래 기업 성장 모델과 일자리 변화에 대해 예측하며, 뜨는 산업과 관련된 직종을 생각해볼 수 있다.</t>
    <phoneticPr fontId="5" type="noConversion"/>
  </si>
  <si>
    <t>1. 4차 산업혁명, 유토피아인가 디스토피아인가?
2. 소비절벽을 동반하는 인구절벽의 진실
3. 기술 빅뱅, 산업 재편의 시작
4. 금융혁명: 핀테크와 블록체인이 만들 지각 변동
5. 로봇화와 인공지능의 시대, 한국의 일자리
6. 어떤 직업이 ‘더’ 위험할까?
7. 중국에서 찾는 현재와 미래를 보는 시선
8. 개인이 바꿔야 할 것, 가져야 할 것
9. 한국 사회가 준비해야 하는 것들
10. 저성장시대에 준비하는 노후
11. 주식투자, 올바르게 접근하기
12. 보험, 경제적인 관점에서 살펴보기
13. 조세 제도, 허와 실
14. 부동산 시장, 관점을 키워라
15. 경제를 이해하는 기본, 금리
16. 빅픽처, 우리가 주목할 10가지 기회</t>
    <phoneticPr fontId="5" type="noConversion"/>
  </si>
  <si>
    <t>선대인</t>
  </si>
  <si>
    <t>http://guest.thermp.co.kr:8080/netmr/01/guest.html</t>
    <phoneticPr fontId="5" type="noConversion"/>
  </si>
  <si>
    <t>일의 미래: 무엇이 바뀌고, 무엇이 오는가</t>
  </si>
  <si>
    <t>인플루엔셜</t>
  </si>
  <si>
    <t>9791186560365</t>
  </si>
  <si>
    <t>창의력</t>
    <phoneticPr fontId="5" type="noConversion"/>
  </si>
  <si>
    <t>카이스트 이광형 교수님께 배우는 미래를 준비하는 3차원 창의력</t>
  </si>
  <si>
    <t xml:space="preserve">한국 최고의 뇌공학자가 연구실과 현장을 누비며 20년 넘게 창의 인성 교육에 연구 투자한 결과물인 [미래학을 동반한 3차원 창의력 개발법] 창의력은 남과 다른 생각을 하는 능력을 말하는데, 새로운 생각을 하려면 끊임없이 질문하는 습관이 필요하고, 이 질문하는 습관을 반복하면 이를 강화시키는 뇌세포 회로가 형성되고, 그 결과 창의력이 늘어난다. 그리고 질문할 때는 현재의 시점에서 단순하게 묻지 말고 시간-공간-분야를 확장하고 통합한 시각으로 질문해야 한다. </t>
  </si>
  <si>
    <t>전임직원</t>
  </si>
  <si>
    <t>시간-공간-분야’의 축을 활용한 3차원 질문 습관을 통해 새로운 사고의 폭을 넓힐 수 있는 구체적인 방법을 배워 3차원으로 세상을 볼 수 있는 창의력을 신장시키고, 나아가 각 분야에서 창의적인 사람으로써 21세기를 이끌어나갈 수 있도록 한다</t>
  </si>
  <si>
    <t xml:space="preserve">1. 3차원 창의력 개발 습관
2.시간 내비게이션 (순서 바꾸기)
3.공간 내비게이션 (모양 바꾸기)
4. 분야 내비게이션 (기능 바꾸기)
5. 2차원 창의력(시간-공간 평면)
6. 3차원 창의력의 습관화(시간,공간,분야 조합)
</t>
  </si>
  <si>
    <t>이광형</t>
  </si>
  <si>
    <t>http://guest.thermp.co.kr:8080/contents16/future_3/guest.html</t>
  </si>
  <si>
    <t>세계의 박물관∙미술관 나에게 말을 걸다 (아시아)</t>
  </si>
  <si>
    <t>잠들어 있는 예술의 영혼을 찾아 떠나는 시간 여행
세계의 박물관과 미술관을 구석구석 소개하다!</t>
  </si>
  <si>
    <t>세계 각국의 박물관과 미술관의 역사 및 관람 정보에서부터 
작품과 관련된 역사, 숨겨진 이야기, 예술의 정수를 한눈에 살펴보고 싶은 사람</t>
  </si>
  <si>
    <t xml:space="preserve">세계의 박물관 및 미술관의 형성과정과 역사를 이해하고 특징에 맞는 관람 동선을  파악 할 수 있다.
박물관 및 미술관의 주요 예술품을 감상하고 예술품에 담긴 의미를 이해할 수 있다. </t>
  </si>
  <si>
    <t>1. 동로마 최고의 걸작, 소피아 성당 박물관과 주변 박물관
2. 우에노 공원의 산 역사 도쿄 국립박물관과 일그러진 근대의 역사 야스쿠니 유슈칸
3. 비움과 채움의 건축, 르 코르뷔제의 서양미술관
4. 울란바타르 최대의 라마사원, 간단사원과 복드칸 궁전박물관
5. 동양문명의 교두보, 자카르타 국립박물관과 보로부두르 사원
6. 킬링필드의 땅, 캄보디아 프놈펜 국립박물관
7. 앙코르 역사의 교과서, 시엠립 앙코르 국립박물관
8. 태국 불교문화의 정수, 수코타이에서 방콕 국립박물관까지
9. 인도의 관문 뭄바이, 게이트웨이 인디아와 마하트마 간디기념관, 프린스웨일즈뮤지엄
10. 샬롬, 이스라엘 박물관과 예루살렘</t>
  </si>
  <si>
    <t>차문성</t>
  </si>
  <si>
    <t>http://58.232.221.124:9027/00_ICS_PROJECT/2016/05/03/01/index.html</t>
  </si>
  <si>
    <t>세계의 박물관∙미술관 나에게 말을 걸다 (서유럽/남유럽)</t>
  </si>
  <si>
    <t>1. 세계문화의 랜드마크, 루브르 박물관 1
2. 세계문화의 랜드마크, 루브르 박물관 2
3. 근대조각의 거장, 로댕 박물관과 부르델 박물관
4. 빛의 화가 모네의 일생을 담은 오랑주리, 마르모탕, 지베르니
5. 북유럽 미술의 보물창고, 네덜란드 국립박물관
6. 상처받은 영혼의 부활, 고흐 미술관과 진주처럼 빛나는 마우리츠하위스 미술관
7. 마인강의 기념비, 슈테델 미술관과 구텐베르크 박물관, 슈테판 성당의 푸른 스테인드글라스
8. 르네상스 거장들의 숨결이 느껴지는 바티칸 박물관
9. 원근법의 도시 피렌체와 우피치 미술관 
10. 스페인의 심장, 프라도 미술관과 레이나소피아 국립미술관</t>
  </si>
  <si>
    <t>http://58.232.221.124:9027/00_ICS_PROJECT/2016/05/01/01/index.html</t>
  </si>
  <si>
    <t>세계의 박물관∙미술관 나에게 말을 걸다 (동유럽/북유럽/미국/아프리카)</t>
  </si>
  <si>
    <t>1. 은둔의 앙상블, 에르미타주 미술관 1
2. 은둔의 앙상블 에르미타주 미술관 2, 러시아 미술관, 트레티아코프 미술관
3. 인류의 역사와 문화를 담은 대영박물관 1
4. 인류의 역사와 문화를 담은 대영박물관 2
5. 명품미술관, 런던 내셔널갤러리
6. 제국의 흔적, 빅토리아앨버트뮤지엄, 코톨드갤러리 그리고 월레스컬렉션
7. 라파엘전파의 탄생 테이트브리튼과 yBa(young British artists)의 산실, 테이트모던
8. 미국의 자랑, 메트로폴리탄 미술관
9. 근현대미술의 상징, 뉴욕 MoMa
10. 박물관은 정말 살아있을까? 미국자연사박물관에서 케냐 국립공원까지</t>
  </si>
  <si>
    <t>http://58.232.221.124:9027/00_ICS_PROJECT/2016/05/02/01/index.html</t>
  </si>
  <si>
    <t>창의력도 매니지먼트 하라</t>
  </si>
  <si>
    <t>창의력을 통한 성공신화 연사들의 생생한 사례 담과 창의력의 저변이론이 적용된 콘텐츠</t>
  </si>
  <si>
    <t>톡톡 튀는 아이디어가 필요한 임직원
부하직원의 창의성을 붇돋아 주고 싶은 리더
창의적 혁신을 통해 개인과 조직의 성과 창출을 도모하는 사람</t>
  </si>
  <si>
    <t>연사의 성공 사례담을 창의력개발에 관한 이론적 설명에 근거하여 이론과 실질적 측면으로 활용할 수 있다.</t>
  </si>
  <si>
    <t xml:space="preserve">1. 새롭지 않으면 성공도 없다. 
2. 창의력을 기르는 일상 속 습관, 환경 만들기
3. 창의력 네트워킹 - 인간관계와 조직에 창의력 불어넣기
4. 창의력이 살아 숨쉬는 팀워크의 비밀
5. 창의적인 리더십으로 예능의 신세계를 세우다.
6. 실패와 위기에서 창의력을 배운다 1 - 조직과 위기관리
7. 실패와 위기에서 창의력을 배운다 2 - 개인적 위기관리
8. 창의력도 혁신이 필요하다 1 - 비즈니스 창의성으로 미래가치를 창출하라.
9. 창의력도 혁신이 필요하다 2 - 역량 강화와 자기 경영
10. 창의력 3단계 매니지먼트 - 창의력을 관리해 인생을 바꿔라.
11. 창의력의 시작은 버리는 것부터 시작된다.
12. 창의적인 습관이 창의적인 결과물을 만든다.
13. 창의적인 팀워크는 창의적인 인사에서 나온다.
14. 창의적인 시간관리의 핵심은 뺄셈이다.
15. 협상에서 타협 보다는 성공에 집중하라.
16. 창의적인 결과물은 2만 번의 도전에서 탄생한다.
17. 창의적 아이디어 발상법이란?
18. 인간관계도 창의력이 필요하다
19. 개인적으로 창의적 역량을 발전시키는 방법이란?
20. 창의력도 매니지먼트 될 수 있다.
</t>
  </si>
  <si>
    <t>김영희, 박근태</t>
  </si>
  <si>
    <t>http://58.232.221.124:9027/00_ICS_PROJECT/2015/05/1_contents/01/index.html</t>
  </si>
  <si>
    <t>창조를 이끄는 Creative Thinking </t>
  </si>
  <si>
    <t xml:space="preserve">창조미션을 통한 신창의의 ‘창조의 나라’ 탈출기!
동화 컨셉을 이용하여 무엇이든지 일어날 수 있는 ‘창조의 나라’에서 만난 상상 속 캐릭터인 체셔 고양이, 카드병정, 흰토끼와 함께 배우는 창의력 실천하기!
미래사회의 성과 창출의 원동력, ‘창의적 인재의 조건’DML 의미 이해 : 
미래의 조직과 사회를 예측하고 그 사회가 요구하는 창의적 인재란 누구이며, 창의적인 사고력을 배양하기 위해 개인과 조직차원에서 갖추어야 할 조건은 무엇인지 알아본다.
창의적 인재가 되기 위한 Creative Thinking 6단계 알아보기 :
현황파악-패턴파악-본질파악-도구선택-대안선택-대안혁신 이라는 6단계의 체계화된 사고의 틀을 통해 창의적인 의사결정과 문제해결과정을 알아본다.
문제상황에서 창의적 인재로서의 실천전략 세워보기 : 
각 단계별로 문제상황을 사례로 제시하고, 각각의 상황 속에서 개인 및 조직이 어떻게 창조적인 사고를 진행에 나아가야 하는지를 Activity 활동을 통해 익힐 수 있도록 했다. </t>
  </si>
  <si>
    <t xml:space="preserve">창의적 사고를 요하는 기획업무 담당자 
다양한 업무 상황 속에서 보다 합리적이고 창의적인 의사결정을 하고자 하는 직장인
처음 일을 배우는 신입사원 </t>
  </si>
  <si>
    <t>성과관리를 위한 실행전략의 중요성을 설명할 수 있다.
여러 가지 업무를 동시에 진행해야 할 경우, 업무의 우선순위를 결정하는 원리와 법칙에 대해 이해한다.
일의 우선순위를 결정하고 정리하는 도구로 “9분면 매트릭스”의 활용방법을 이해한다.</t>
  </si>
  <si>
    <t>1. 미래사회 들여다보기학습내용
2. 창의성이란학습내용
3. 창의적 인재가 갖추어야 할 조건학습내용
4. 창의적 환경 만들기학습내용
5. 현황파악하기 - 이론학습내용
6. 패턴파악하기 - 이론학습내용
7. 본질파악하기 - 이론학습내용
8. 도구선택하기 - 이론학습내용
9. 대안선택하기 - 이론학습내용
10. 대안혁신하기 - 이론학습내용
11. 현황파악하기 - 방법론학습내용
12. 패턴파악하기 - 방법론학습내용
13. 본질파악하기 - 방법론학습내용
14. 도구선택하기 - 방법론학습내용
15. 대안선택하기 - 방법론학습내용
16. 대안혁신하기 - 방법론학습내용
17. 정리 및 시사점학습내용</t>
  </si>
  <si>
    <t>http://samplezone.campus21.co.kr/sampledata/2568_sample/02/0.htm</t>
  </si>
  <si>
    <t>비즈니스 천재의 5가지 얼굴</t>
  </si>
  <si>
    <t>본 과정은 비즈니스 천재의 5가지 얼굴, 즉 선지자(The Seer), 관찰자(The Observer), 연금술사(The Alchemist), 바보(The Fool), 현인(The Sage)의 사고기술을 이해하고, 이를 자신에게 적용시켜 봄으로써 창의적인 사고 기법을 습득할 수 있도록 구성되었습니다. 또한 각 모듈의 이해하기, 연습하기, 적용하기를 통해 학습이 끝난 후에는 학습자가 5가지 얼굴의 모든 기술을 이용할 수 있게 될 것입니다.</t>
  </si>
  <si>
    <t>역사상 가장 창의적이라고 평가되는 인물들의 사고기술을 이해할 수 있다.
다양하고 구체적인 실습을 통해 창의적인 사고 기법을 습득할 수 있다.
자신의 성찰기회를 통해 창의적인 사고 기법을 습득할 수 있다.
자신의 업무 환경에 적용시키기 위한 방법에 대해 고민하고, 구체적인 방안을 수립할 수 있다.</t>
  </si>
  <si>
    <t>1. 비즈니스 천재의 5가지 얼굴
2. 이미지를 보는 능력 1
3. 이미지를 보는 능력 2
4. 이미지를 보는 능력 3
5. 세부를 인지하는 능력 1
6. 세부를 인지하는 능력 2
7. 세부를 인지하는 능력 3
8. 영역을 넘나들며 연결하는 능력 1
9. 영역을 넘나들며 연결하는 능력 2
10. 영역을 넘나들며 연결하는 능력 3
11. 실수를 환영하는 힘 1
12. 실수를 환영하는 힘 2
13. 실수를 환영하는 힘 3
14. 단순함의 아름다움 1
15. 단순함의 아름다움 2
16. 단순함의 아름다움 3 
17. 5가지 얼굴의 실무 적용법 1
18. 5가지 얼굴의 실무 적용법 2
19. 5가지 얼굴의 실무 적용법 3
20. 나는 창조한다, 고로 나는 존재한다</t>
  </si>
  <si>
    <t>http://guest.thermp.co.kr:8080/contents16/rmp/b_genius/01/01.htm</t>
  </si>
  <si>
    <t>5분 완성 창조형 인간의 마인드 리셋</t>
  </si>
  <si>
    <t>끊임없이 아이디어가 요구되고, 창의력이 경쟁력인 시대, 이제 창의적인 마인드는 선택이 아닌 필수가 되었다.
본 과정에서는 관점의 변화를 통해 창의적인 마인드를 갖추는 방법을 알아보고, 창조적인 사고의 해법을 찾아본다.</t>
  </si>
  <si>
    <t>창의력 향상에 필수적인 창의적 마인드를 갖추고자 하는 모든 임직원</t>
  </si>
  <si>
    <t>기업과 사회가 요구하는 '창조형 인간'으로의 진화를 위해 필요한 창의적 태도와 소양을 갖출 수 있다.
일상적인 업무 상황에서 발상의 전환과 사고의 융합을 통해 성과 달성과 조직의 성장을 이끌어 나갈 수 있다.</t>
  </si>
  <si>
    <t>1. 감성이란 무엇인가?
2. 당신은 어떤 관점에서 일하시나요(관점)
3. 사람들은 공짜를 좋아한다(공짜마케팅)
4. 다른 속도에 올라타라
5. 창의적 마인드를 가진 변종이 되자
6. 융합이 경쟁력이다
7. 새로운 시각으로 바로볼 수 있는 능력 기르기
8. 창의력이란 경청이다
9. 상상력은 모방이다
10. 발상의 전환
11. 진정한 자아 찾기, 자존감
12. 나는 창조한다</t>
  </si>
  <si>
    <t>최윤규</t>
  </si>
  <si>
    <t>http://guest.thermp.co.kr:8080/contents16/5m_13/01.htm</t>
  </si>
  <si>
    <t>5분 완성 창조형 인간의 융합 발전소</t>
  </si>
  <si>
    <t>이 시대를 대표하는 창조의 아이콘 스티브잡스는 대표적인 융합형 인재로 유명하다. 융합이 곧 창조의 모티브라 강조한 그는 기술과 인문학, 인본주의의 융합을 통해 수 많은 혁신적 창조의 산물을 세상에 내놓았다.
이처럼 창조의 중요한 요소로 강조되고 있는 융합은, 최근 기업과 사회가 원하고 추구하는 인재의 핵심 키워드로 주목 받고 있다.
이에 본 과정에서는 융합의 유형과 필수 조건, 융합의 기반과 아이디어 생산법 등을 알아보고, 창의적인 상상력을 키우는 연습을 통해 창조형 인재의 필수 덕목이 된 융합의 힘을 기르는 해법을 찾아본다.</t>
  </si>
  <si>
    <t>융합을 통한 창의 혁신 역량을 키우고자 하는 모든 임직원</t>
  </si>
  <si>
    <t>기업과 사회가 요구하는 '창조형 인간'으로의 진화를 위해 필요한 융합의 힘을 향상시킬 수 있다.</t>
  </si>
  <si>
    <t xml:space="preserve">1. 아담의 유전자     
2. 소프트뱅크 손정의의 융합     
3. 원초적 본능과 안성기     
4. 인디언 썸머     
5. 내 스스로 길이 되어     
6. 융합 요리사가 되자     
7. 53R03     
8. 체중계와 브래지어     
9. 고유한 성질을 알자     
10. 어벤져스     
11. 기계가 못 하는 일     
12. 자아와 융합하라 </t>
  </si>
  <si>
    <t>최윤규</t>
    <phoneticPr fontId="5" type="noConversion"/>
  </si>
  <si>
    <t>http://211.214.160.56/guest/5m_7/01.htm</t>
  </si>
  <si>
    <t>5분 완성 창조형 인간의 상상력 발전소</t>
  </si>
  <si>
    <t>시도 때도 없이 아이디어가 요구되고, 창의력이 경쟁력인 시대, 이제 혁신은 선택이 아닌 필수가 되었다.
본 과정에서는 12가지 발상법을 통해 잠자는 상상력에 불을 붙이는 방법을 알아보고, 창조적인 사고의 해법을 찾아본다.</t>
  </si>
  <si>
    <t>창의적 사고를 위해 상상력을 키우고자하는 모든 임직원</t>
  </si>
  <si>
    <t>기업과 사회가 요구하는 '창조형 인간'으로의 진화를 위해 필요한 상상력과 발상력을 향상시킬 수 있다.</t>
  </si>
  <si>
    <t xml:space="preserve">1. 생산적 상상을 하라     
2. 역발상을 하라     
3. 관찰력을 키워라     
4. 변화의 중심에 서라     
5. 호기심을 자극하라     
6. 발상의 전환을 하라     
7. 주변 상황을 파악하라     
8. 유추하라     
9. 관점 바꾸기     
10. 놀이     
11. 꿈을 형상화하라     
12. 감정을 공유하라 </t>
  </si>
  <si>
    <t>http://211.214.160.56/guest/5m_6/01.htm</t>
  </si>
  <si>
    <t>핵심만 콕! 창의적 프레임과 창의적 브레인</t>
  </si>
  <si>
    <t>창의력이 과연 천재들의 전유물일까? 보통 사람들의 뇌도 창의적 천재들 별반 다를 게 없는 하드웨어이다. 신선한 사고의 틀과 적절한 훈련이라는 소프트웨어를 우리의 뇌에 설치하기만 하면 된다. 창의력을 갖기 위해 뼈를 깍거나 몸부림 칠 필요도 없다. 우리가 꼭 알아야 할 창의적 프레임과 창의적 뇌 훈련법을 익혀보자.</t>
  </si>
  <si>
    <t>창의적 성과를 내고자 하는 모든 임직원</t>
  </si>
  <si>
    <t>우리가 가지고 있는 편견에서 탈출하고 새롭게 생각하기 위한 창의적 사고의 프레임을 이해하고 설명할 수 있다.
생각을 연결하고 상상하고 확산하며 구체화하는 창의적 뇌훈련법을 익혀 적용할 수 있다.</t>
  </si>
  <si>
    <t>1. 창의력에 목을 매야 하는 이유_x000D_
2. 어제까지의 나와 결별하기
3. 같은 사물, 다른 생각_x000D_
4. 창의력을 이끄는 성공습관_x000D_
5. 창의적 뇌 훈련 : 마음껏 상상하라_x000D_
6. 창의적 뇌 훈련 : 연결하고 구체화하라_x000D_
7. 창의적 뇌 훈련 : 생각을 변형하라_x000D_
8. 유연한 흐름을 만들어라</t>
  </si>
  <si>
    <t>http://guest.thermp.co.kr:8080/core_k/06/guest.html</t>
  </si>
  <si>
    <t>한 조각의 상상력, 명화 속 이야기 : 관점의 변화편 + 블루투스 스피커 포함</t>
  </si>
  <si>
    <t>1. &lt;렘브란트Ⅰ&gt;렘브란트의  자화상
2. &lt;렘브란트Ⅱ&gt;빛과 그림자
3. &lt;베르메르Ⅰ&gt;진주 귀걸이의 의미
4. &lt;베르메르Ⅱ&gt;눈으로 만지는 공간
5. &lt;다비드Ⅰ&gt;그림에 시대상을 담다, 다비드 
6. &lt;다비드Ⅱ&gt;모더니즘으로의 변화
7. &lt;뭉크Ⅰ&gt;뭉크, 공포를 그리다 
8. &lt;뭉크Ⅱ&gt;마음을 치유하는 그림 
9. &lt;폴록Ⅰ&gt;움직임을 그린 그림
10. &lt;폴록Ⅱ&gt;중심도 주변도 없는</t>
  </si>
  <si>
    <t>http://guest.thermp.co.kr:8080/contents16/factory_th2/guest.html</t>
  </si>
  <si>
    <t>한 조각의 상상력, 명화 속 이야기 : 관점의 변화편</t>
  </si>
  <si>
    <t>한 조각의 상상력, 명화 속 이야기 : 과학적 사고편 + 블루투스 스피커 포함</t>
  </si>
  <si>
    <t>1. &lt;다 빈치Ⅰ&gt;미스터리 모나리자
2. &lt;다 빈치Ⅱ&gt;르네상스 최고의 발명품
3. &lt;모네Ⅰ&gt;작업실 밖의 캔버스
4. &lt;모네Ⅱ&gt;사진 같은 그림, 그림 같은 그림
5. &lt;쇠라Ⅰ&gt;쇠라, 점으로 세상을 그리다 
6. &lt;쇠라Ⅱ&gt;보는 것과 믿는 것 
7. &lt;세잔Ⅰ&gt;세잔의 사과 
8. &lt;세잔Ⅱ&gt;현대 미술의 씨앗
9. &lt;칸딘스키Ⅰ&gt;점, 선, 면, 칸딘스키
10. &lt;칸딘스키Ⅱ&gt;추상으로 가는 방법</t>
  </si>
  <si>
    <t>http://guest.thermp.co.kr:8080/contents16/factory_th1/guest.html</t>
  </si>
  <si>
    <t>한 조각의 상상력, 명화 속 이야기 : 과학적 사고편</t>
  </si>
  <si>
    <t>창조적리더십, 클래식에서 찾다 – 힐링(편)_블루투스 스피커 제공</t>
    <phoneticPr fontId="5" type="noConversion"/>
  </si>
  <si>
    <t>1. 아버지의 노래 / 김효근- 가을의 노래
2. 그때는 알지 못했던 것들 / 스크리아빈, 2번 ‘환상 소나타’
3. 얼음 땅의 작은 이방인 / 차이코프스키 사계 중 ‘10월’
4. 사랑, 그 애틋함에 대하여 / 푸치니 오페라 ‘라 보엠
5. 오직 그리움을 아는 이만이 / 차이코프스키 가곡 ‘오직 그리움을 아는 이만이’
6. 끝사랑, 따뜻하고 불편한 / 그리그 - 그대를 사랑해
7. 세상에서 가장 귀한 절망 / 무소르그스키 ‘전람회의 그림',드뷔시 베르가마스크 조곡
8. 딜레마와의 조우 / 말러 - 심포니 5번 4악장
9. 인생은 해프닝 Ⅰ/ 생상스- 동물의 사육제
10. 인생은 해프닝 Ⅱ / 베르디- 오페라 리골레토</t>
  </si>
  <si>
    <t>http://guest.thermp.co.kr:8080/contents16/factory_c2/guest.html</t>
  </si>
  <si>
    <t>창조적리더십, 클래식에서 찾다 – 힐링(편)</t>
  </si>
  <si>
    <t>커뮤니케이션</t>
    <phoneticPr fontId="5" type="noConversion"/>
  </si>
  <si>
    <t>[핵심리더양성코스] 핵심인재의 리더십과 커뮤니케이션</t>
  </si>
  <si>
    <t>조직에서 3년차를 넘어서면 이제 중견 사원이라 할 수 있습니다. 중견사원은 조직에서 실무적 역량을 발휘하여 업무의 효율성과 효과성을 증대시키기를 요구받고 있습니다. 더불어 조직 내 상급자와 하급자 사이에서 원활한 커뮤니케이션의 주도자로서 조직 활성화를 위한 역할도 수행해야 합니다. 본 과정은 숙련된 실무자로서 가장 높은 성과를 내는 조직의 중추인 중견사원이 핵심인재로 성장하기 위하여 갖춰야 할 리더십과 커뮤니케이션 역량을 강화하도록 구성되었습니다.</t>
  </si>
  <si>
    <t>3년 차 이상의 중견 사원(대리, 과장, 차장)
조직내 선, 후배들 사이에서 리더십과 팔로워십을 동시에 발휘하는데 어려움을 느끼는 직원
상대방과의 대화에서 효과적인 커뮤니케이션 능력이 부족하다고 느끼는 사원</t>
  </si>
  <si>
    <t>조직관리자로서의 역할정립을 위한 기초를 함양하여 리더상 구축에 활용할 수 있다.
조직내 상황에 맞는 리더십을 유연하게 발휘하여 리더이자 동시에 팔로워의 역할을 효과적으로 수행할 수 있다.
공감적 소통을 통하여 조직의 결속을 강화하는 중추적인 역할을 할 수 있다.</t>
  </si>
  <si>
    <t>1. 리더십의 개념과 본질
2. 진성리더십의 요구
3. 긍정 기반 리더십
4. 리더십 자기 진단과 해설
5. 핵심인재의 셀프리더십
6. 팔로워십
7. 핵심인재의 i-brand관리
8. 핵심인재의 슈퍼리더십
9. 커뮤니케이션의 이해
10. 관계를 강화하는 커뮤니케이션
11. 경청과 질문을 통한 커뮤니케이션 Up-grade
12. 효율적 정보 제공을 위한 커뮤니케이션
13. 교류분석의 개념
14. 자아상태의 이해
15. 대화분석과 스트로크
16. 행복한 인생을 위하여</t>
  </si>
  <si>
    <t>심의석
한국생산성본부 전임교수
한국강사진흥협회 부회장</t>
  </si>
  <si>
    <t>http://www.e-kpc.or.kr/eduport/contents/1453/guest.htm</t>
  </si>
  <si>
    <t>[핵심리더양성코스] 핵심인재의 리더십과 커뮤니케이션</t>
    <phoneticPr fontId="5" type="noConversion"/>
  </si>
  <si>
    <t>심의석</t>
    <phoneticPr fontId="5" type="noConversion"/>
  </si>
  <si>
    <t>1028205476351</t>
    <phoneticPr fontId="5" type="noConversion"/>
  </si>
  <si>
    <t>박경림의 Upgrade your Networking</t>
  </si>
  <si>
    <t xml:space="preserve">인맥 을 주제로 하여 정보와 재미를 동시에 제공하는 인포테인먼트 TV프로그램 컨셉으로, 스페셜 게스트 박경림과 함께 비법을 전수받으십시오.
박경림과 함께 인맥네트워크의 기초 개념 살펴보기
인맥관리의 대가로 알려진 박경림의 살아 있는 생생한 경험과 노하우를 인터뷰를 통해 알아보고, 개인관계 및 조직활동에서 인맥이 갖는 중요성과 인맥에 대한 오해와 편견 및 자가진단을 통한 자신의 인맥 유형 파악의 기회 제공
박경림의 인맥네트워킹 3단계 알아보기
인맥 구축-인맥 확장-인맥 관리 라는 압축된 3단계 프로세스를 통해, 인맥비법을 전수.
조직 속에서 인맥활용 방법을 알아보기
Activity 작성을 통해, 직장 내에서 실제 일어나는 다양한 형태의 인맥 구조 속에서 활용할 수 있는 구체적인 방법론을 체험 </t>
  </si>
  <si>
    <t>성공적인 비즈니스를 이끌기 위해 인맥네트워킹을 형성하고자 하는 일반 직장인 모두
마케터/중견관리자급</t>
  </si>
  <si>
    <t>개방과 공유의 시대, 직장인으로서 가져야 할 인맥 네트워킹의 중요성을 인식하고 그 의미를 설명할 수 있다.
자신의 인맥 구축 유형을 분석하여, 장단점을 파악해봄으로써 보다 확장적인 인맥형성 및 관리 목표를 설정할 수 있다.
인맥 네트워킹 구축, 확장, 관리 단계를 익히고, 구체적인 인맥 계획을 세울 수 있다.
다양한 활동을 통해 인맥관리를 지속화할 수 있다.</t>
  </si>
  <si>
    <t>0. 오리엔테이션
1. 인맥의 중요성
2. 인맥에 대한 오해와 편견
3. 인맥진단
4. 인맥유형
5. 아는 사람 VS 친한 사람
6. 인맥 구축의 목표
7. Push 전략
8. Pull 전략
9. 관계 확장의 원칙
10. 1:1 확장 전략
11. 그룹 확장 전략
12. 효과적인 인맥 확장 실천방안
13. 진정한 인맥, 내 사람
14. 내 사람을 만드는 아주 특별한 원칙
15. 갈등관리1
16. 갈등관리2
17. 조직에서의 인맥
18. 상사와의 인맥
19. 부하직원과의 인맥
20. 타부서 인맥</t>
  </si>
  <si>
    <t>http://hrd.welearning.co.kr/data/sample/G-MASTER-C-0004302/05/intro.html</t>
  </si>
  <si>
    <t>토론 알곡기술</t>
  </si>
  <si>
    <t xml:space="preserve">토론을 잘 이끌어가기 위한 화법, 설득력을 높이는 화법 등 토론을 잘하기 위한 구체적인 훈련 방법과 테크닉을 배울 수 있습니다. </t>
  </si>
  <si>
    <t xml:space="preserve">비즈니스 회의가 많으신 분
대인관계가 많으신 분
자신의 토론 습관을 바꾸고 싶으신 분
</t>
  </si>
  <si>
    <t xml:space="preserve">말을 잘하기 위한 기술을 익힐 수 있다.
토론의 유형과 기술을 습득할 수 있다.
상황 별 토론의 기술을 익히고 적용할 수 있다.
</t>
  </si>
  <si>
    <t xml:space="preserve">1. 말을 잘 하려면 토론 기술을 익혀라  
2. 토론의 유형  
3. 토론의 기술  
4. 토론을 잘 이끌기 위한 화법  
5. 설득력을 높이는 말하는 법  
6. 논박을 위한 핵심 명제의 개발  
7. 화력(화력)을 키우기 위한 토론 트레이닝  
8. 토론, 토의를 잘하기 위한 훈련(1)  
9. 토론, 토의를 잘하기 위한 훈련(2)  
10. 토론도 대화다. 대화의 프로세스를 익혀라  
11. 토론에도 설득의 태크닉이 필요하다  
12. 찬반토론의 실제(1)  
13. 유명인에게 배우는 토론의 기술  </t>
  </si>
  <si>
    <t>윤치영교수
(배재대학교 기술컨설팅대학원 겸임교수/화술경영학 박사)</t>
  </si>
  <si>
    <t>http://edufeel.synology.me/thoron/start.html</t>
  </si>
  <si>
    <t>효과적인 커뮤니케이션</t>
  </si>
  <si>
    <t>직장생활 속에 발생하는 커뮤니케이션 문제점을 사전에 파악할 수 있도록 커뮤니케이션의 기본원리와 인간관계를 유지하기 위한 효과적인 비법을 소개합니다.</t>
  </si>
  <si>
    <t xml:space="preserve">커뮤니케이션에 자신감이 없거나 소극적인 대학생 및 직장인
효과적인 정보전달을 원하시는 분
</t>
  </si>
  <si>
    <t xml:space="preserve">커뮤니케이션의 원리를 파악할 수 있다.
커뮤니케이션에 사용되는 언어적, 비언어적 요소를 이해할 수 있다.
커뮤니케이션의 효과적인 Skill을 습득할 수 있다.
</t>
  </si>
  <si>
    <t>1. 커뮤니케이션의 기본원리
2. 인간관계와 커뮤니케이션
3. 커뮤니케이션 이론(1)  
4. 커뮤니케이션 이론(2)  
5. 관심 갖기
6. 경청하기
7. 공감하기
8. 내용 확인하기
9. 자기개방
10. 차이를 인정하기
11. 나 메시지
12. 설득의 기법(1) 
13. 설득의 기법(2)</t>
  </si>
  <si>
    <t>http://guest.thermp.co.kr:8080/eduf/comm/guest.html</t>
    <phoneticPr fontId="5" type="noConversion"/>
  </si>
  <si>
    <t>업무성과를 높이는 팀 의사소통 기법</t>
  </si>
  <si>
    <t>팀성과 향상을 위한 팀원 개개인의 의사소통 방법을 익혀봅니다.</t>
  </si>
  <si>
    <t>경영지원 관리자, 인사 및 교육 훈련 사무원, 기획 및 마케팅 사무원 주요 대상
팀 의사소통 기법 향상을 통해 혁신적인 리더로 변화하고 싶은 팀장급 이상 관리자
변화추진을 필요로 하는 팀장 및 팀원</t>
  </si>
  <si>
    <t>성과를 창출하는 팀 의사소통 기법의 의미를 감성 지능과 연계하여 이해하고 직무 현장에서 팀 의사소통 기법이 왜 필요한지를 설명할 수 있다.
팀 의사소통 기법의 진단을 통해 팀원의 감정인식, 감정조절, 동기화, 타인감정인식, 대인관계능력 중 자신의 취약 지능을 확인하고, 팀 의사소통 기법의 향상 훈련법을 익혀 팀 의사소통 기법을 Skill Up할 수 있다.
팀 의사소통 기법을 완성하여 직무 현장에서 활용하는 방법과 실천 방안을 이해하고 직무 현장에서 팀 의사소통 기법을 발휘할 수 있다.</t>
  </si>
  <si>
    <t xml:space="preserve">0. 학습을 시작하며(오리엔테이션)
1. 성과창출 팀 의사소통 기법의 정의
2. 팀원의 개성을 팀 성과와 연결하기
3. 팀원의 감정인식 진단.
4. 팀원의 감정조절 진단.
5. 팀원의 동기화 진단.
6. 팀원의 타인감정인식 진단.
7. 팀원의 대인관계능력 진단.
8. 팀원의 감정인식 훈련.
9. 팀원의 감정 조절 훈련.
10. 팀원의 동기화 훈련.
11. 팀원의 타인감정인식 훈련.
12. 팀원의 대인관계능력 훈련.
13. 팀 의사소통 기법 실천 법칙(조직편).
14. 팀 의사소통 기법 실천 법칙(개인편)
15. 팀 의사소통 기법의 리뷰 및 완성. </t>
  </si>
  <si>
    <t>박보영(Sentos 대표 컨설턴트)</t>
  </si>
  <si>
    <t>http://211.214.160.56/guest/team_sotong/01/01.html</t>
  </si>
  <si>
    <t>마음을 훔치는 취향저격 보이스 코칭</t>
  </si>
  <si>
    <t>목소리가 다양한 비즈니스 상황(면접과 승진 등)의 당락에 중요한 역할을 한다는 실험 결과가 나옴에 따라 그 관리의 중요성이 대두되고 있다. 
본 과정은 체계적인 목소리 훈련을 통해 나만의 목소리를 만들고, 일회성 훈련이 아닌 훈련 습관을 형성할 수 있도록 유도한다. 또한 일상 생활에서 쉽게 따라 할 수 있는 보이스 훈련법을 전달함으로써 매력적인 목소리를 유지할 수 있도록 한다.</t>
  </si>
  <si>
    <t>매력적인 목소리로 상대의 호감을 사고 싶은 분
목소리의 중요성을 인식하고 체계적인 관리를 하고 싶은 분
면접, 프레젠테이션, 스피치 등 다양한 상황에서 매력적인 목소리로 어필하고 싶은 분</t>
  </si>
  <si>
    <t>매력적인 목소리를 위한 체계적인 훈련을 통해 실생활 뿐 아니라 다양한 비즈니스 상황에서 상대방의 호감과 신뢰감을 얻을 수 있습니다.
다양한 목적과 상황에 맞는 목소리 사용법을 알고, 나아가 나만의 매력적인 목소리를 만들 수 있습니다.
일상 생활에서 쉽게 따라 할 수 있는 목소리 관리법을 습득함으로써 자신의 목소리 컨디션을 유지할 수 있습니다.</t>
  </si>
  <si>
    <t xml:space="preserve">1. 보이스 훈련의 첫걸음 안면근육 스트레칭 
2. 건강한 보이스의 8할은 복식호흡으로부터 
3. 내 안에 숨은 동굴 찾기, 공명연습 
4. 표정이 살아야 보이스도 산다 
5. 보이스에 힘을 실어주는 호흡량 늘리기 
6. 내 목소리를 보호하는 올바른 발성법 익히기 
7. 정확한 입모양으로 모음발음 정복하기 
8. 혀의 위치 확인하며 자음발음 정복하기 
9. 옆 사람부터 10m거리까지 들리는 소리 만들기 
10. 강조기법으로 맛있는 소리 만들기 
11. 매력적인 보이스를 위한 목소리 관리법 
12. 취향저격! 달달한 보이스 활용하기 </t>
  </si>
  <si>
    <t>이혜미</t>
  </si>
  <si>
    <t>http://guest.thermp.co.kr:8080/contents16/hn/06/guest.html</t>
  </si>
  <si>
    <t>커뮤니케이션</t>
  </si>
  <si>
    <t>[소확성] 아나운서 김주우의 말습관트레이닝</t>
  </si>
  <si>
    <t>말 때문에 손해보고, 말 때문에 일도 꼬이는 사람이라면… “당신의 ‘말습관‘을 돌아보라!” 이미 잘못 굳어진 말습관도 나의 의도와 진정성을 제대로 담는 말습관으로 바꾸면, 업무 환경과 인간관계까지 달라질 것입니다!</t>
  </si>
  <si>
    <t>말을 하면 할수록 실수가 느는 임직원
난처하거나 갑작스러운 상황에서 말 때문에 좋지 못한 인상을 남기는 임직원
말습관 때문에 일까지 손해보는 임직원</t>
  </si>
  <si>
    <t>말습관의 중요성에 대해 알 수 있다.
다양한 말하기 상황에서 말습관 개선이 필요한 포인트를 알 수 있다.
자신의 상황과 목적에 맞는 말하기 연습법과 실전 팁을 이해할 수 있다.</t>
  </si>
  <si>
    <t>1. 공감을 전하는 경청과 리액션
2. 무미건조한 단답형 말투 피하기
3. 한국말에서도 유용한 'And you?' 기법
4. 훈훈하고 유연하게, 스몰토크 기법
5. 수평적 대화를 이끄는 청유문과 의문문
6. 무의미한 군더더기 표현 없애기
7. 효율적인 대화를 만드는 '객관식' 질문법
8. 소통을 막는 답정너 구출법
9. 깔끔하고 기억에 남는 대화의 마무리
10. 의도와 배려를 담는 질문 스킬
11. 진정성을 담은 사과, 감사, 그리고 거절
12. 생동감 있는 대화를 위한 '패러프레이즈'</t>
  </si>
  <si>
    <t>김주우(SBS 아나운서)</t>
  </si>
  <si>
    <t>http://guest.thermp.co.kr:8080/html5/announcer/guest.html</t>
  </si>
  <si>
    <t>말습관 트레이닝</t>
  </si>
  <si>
    <t>김주우</t>
  </si>
  <si>
    <t>9791160503272</t>
  </si>
  <si>
    <t>유머∙애드립∙잡담의 놀라운 변신, 비즈니스 스몰토크</t>
  </si>
  <si>
    <t>스몰 토크를 잘한다는 것은 사소한 대화로도 언제, 어디서나, 누구와도 부담 없이 다양한 환경에서 대화를 이어갈 수 있는 자신감을 말한다.
출근길의 아침인사, 복도를 지나가다 가볍게 하는 눈인사, 엘리베이터 안에서 건넨 짧은 안부, 업무 회의에 앞서 꺼내는 환기용 이야기... 
큰 의미 없이 행하는 이런 일들이 당신의 대외적인 이미지를 좌우한다면 믿겠는가?</t>
  </si>
  <si>
    <t>언제, 어디서나, 누구와도 부담 없이 다양한 환경에서 대화를 자연스럽게 유도하고자 하는 직장인
섬세하고 간결하지만 임펙트 있는 강렬한 인상을 주는 스몰토크의 기법을 통해 성공적인 비즈니스와 대인관계를 이끌어 내고자 하는 직장인</t>
  </si>
  <si>
    <t>스몰토크의 기법을 연마를 통한 성공적인 비즈니스와 대인관계를 이끌어 낼 수 있다.
호감을 얻는 PR기술을 연마하는 구체적인 방법을 제시하여 자신감을 갖을 수 있다.
PR, 잡담, 유머, 설득과 거절 그리고 칭찬과 감사의 구체적인 대화 기법을 제시함으로써 상황별 스몰트크를  시의적절하게 활용할 수 있다.</t>
  </si>
  <si>
    <t>1. 대화의 물꼬를 트는 스몰토크, 말의 힘!
2. 호감을 얻는 PR의 힘
3. 더 알고 싶게 만드는 PR의 테크닉
4. 상대방의 반응을 바꾸는 비즈니스 PR
5. 어색함이 사라지는 잡담의 힘
6. 마음의 경계를 풀게 하는 잡담의 교선
7. 세련되고 논리적인 비즈니스 잡담
8. 상황을 리드하는 유머의 힘
9. 능력을 보여주는 비즈니스 유머
10. 적군을 아군으로 만드는 설득의 힘
11. 결정적 한 방이 되는 거절의 힘
12. 고래도 춤추게 하는 칭찬의 힘
13. 비즈니스 파트너가 되는 감사의 기술
14. 업무에서 호감받는 법 - 성공한 사람들의 노하우
15. 회의에서 호감받는 법 - '강한 임팩트'와 '인상 깊은 액션'
16. 회식에서 호감받는 법 - 건배사와 명언의 활용</t>
  </si>
  <si>
    <t>허정림(이화여자대학교 환경공학과 박사)</t>
  </si>
  <si>
    <t xml:space="preserve">http://guest.thermp.co.kr:8080/contents16/smalltalk/guest.html  </t>
  </si>
  <si>
    <t>[명사 라이브특강] 성공을 부르는 유쾌한 대화법</t>
    <phoneticPr fontId="5" type="noConversion"/>
  </si>
  <si>
    <t>직장인 뿐만 아니라 모든 사람에게 소통은 중요하다. 그 중에 가장 힘든 것은 설득이다. 16년째 설득만을 연구해온 국내 설득박사 1호, 보험사.방송국 아나운서를 거쳐 홈쇼핑 방송에서 쇼호스트 생활을 하는 동안 일명 ‘춤추는 쇼호스트'로 이름을 날리며 2시간 52억 매출, 연매출 1,360억, 연속 매출 1위, 달성율 1위. 최다 방송 1위등의 기록을 세운 김효석 대표가 직장과 가정에서까지 유쾌하게 상대를 설득해 성공을 부르는 유쾌한 대화법을 전수해 줄 강의이다.</t>
  </si>
  <si>
    <t>커뮤니케이션 역량 향상을 원하는 전 임직원</t>
  </si>
  <si>
    <t>다양한 업무 상황에서 유쾌하게 상대를 설득하는 커뮤니케이션 스킬을 습득할 수 있다.</t>
  </si>
  <si>
    <t>1.갑을의 대화법
2.가치를 높이는 칭찬
3.경청의 기술</t>
  </si>
  <si>
    <t xml:space="preserve">김효석
1) 소속
김효석쇼호스트아카데미 대표
2) 경력
(전) 서울종합예술학교 학부장
(전) CJ홈쇼핑 쇼호스트 팀장
(전) 평화방송국 아나운서
</t>
  </si>
  <si>
    <t>http://content.thermp.co.kr/contentMedia.asp?ctype=MP4&amp;cserver=3&amp;ccase=sample&amp;cpath=&amp;cname=live_1001</t>
  </si>
  <si>
    <t>공감(불통의 시대를 다독이는 공감동화 50선)</t>
  </si>
  <si>
    <t>배려, 경청에 이은 또다른 성인을 위한 소통이야기, 이제는 공감이다.
공감에 대한 시대적 요구와 필요성을 인식하여 공감이라는 주제를 통해서 
자신의 모습과 직장 내 사람들과의 관계를 돌아볼 수 있는 기회를 제공해 주고 있다.
박성희 교수가 상담에 활용한 어른을 위한 동화, 감동적인 이야기, 창작 동화, 전래 동화 등 다양한 동화를 활용하여 성우 김상현이 공감을 위한 그 찐~한 감동의 스토리를 우리에게 들려준다.</t>
  </si>
  <si>
    <t>시대적 요구에 맞는 대인관계 형성 및 개선을 통해 공감적 소통의 방법을 적용하고자 하는 임직원
개인과 조직에 필요한 공감을 효과적으로 적용하고자 하는 임직원
진정성 있는 소통으로 리드하고자 하는 임직원</t>
  </si>
  <si>
    <t xml:space="preserve">공감에 대한 시대적 요구와 필요성을 인식하고, 공감의 발생방식, 양상, 활용방법, 미치는 영향에 대해 이해할 수 있다. 
동화를 바탕으로 공감이 일어나는 각 단계별 핵심 내용을 파악하고, 실제로 공감 능력을 향상시킬 수 있는 방법을 적용할 수 있다. 
공감을 통하여 각자의 직장 내 구성원들과 효과적으로 소통하면서 만남을 가지는 방법을 실천하여 긍정적인 유대관계를 형성할 수 있다.  </t>
  </si>
  <si>
    <t xml:space="preserve">1. [눈먼 청년] 동화로 열어가는 공감 이야기
2. [선승과 찻잔]마음을 담는 그릇
3. [펌프와 항아리 물] 마음 비우기
4. [달과 공주 이야기] 상대방의 언어 이해하기Ⅰ
5. [숨겨진 아름다움]상대방의 언어 이해하기Ⅱ
6. [파리와 남자] 상대방의 논리 이해하기Ⅰ
7. [계륵]상대방의 논리 이해하기Ⅱ
8. [할머니의 수제비]상대방의 욕구 파악하기Ⅰ
9. [공감 씨앗 심은데 사랑 씨앗 난다]
상대방의 욕구 파악하기Ⅱ
10. [세상에서 가장 아름다운 벽화]성장동기를 이해하기
11. [어느 미술시간] 성장동기 발견하기
12. [찢어진 만화책] 성장동기 반응하기
13. [우린 구제 불능이라구요]공감적으로 표현하기Ⅰ
14. [왕자와 명마] 공감적으로 표현하기Ⅱ
15. [눈썹이 없는 여인]공감적으로 표현하기Ⅲ
16. [아름다운 명판결] 공감과 만남의 새로운 차원 </t>
  </si>
  <si>
    <t>박성희
(현) 청주교육대학교 초등교육과 교수</t>
  </si>
  <si>
    <t>http://guest.thermp.co.kr:8080/contents16/fairy_50/guest.html</t>
  </si>
  <si>
    <t>동화로 열어가는 상담이야기</t>
    <phoneticPr fontId="5" type="noConversion"/>
  </si>
  <si>
    <t>이너북스</t>
    <phoneticPr fontId="5" type="noConversion"/>
  </si>
  <si>
    <t>박성희</t>
    <phoneticPr fontId="5" type="noConversion"/>
  </si>
  <si>
    <t>9788995887264</t>
    <phoneticPr fontId="5" type="noConversion"/>
  </si>
  <si>
    <t>배려(마음을 움직이는 힘)</t>
  </si>
  <si>
    <t>한국의 부자들(1·2), 벤처 뒤집기의 저자 한상복의 베스트셀러 배려가 이러닝 과정으로 탄생하였습니다. 나부터 시작되는 배려의 마음!! 이를 통해 우리는 나 -&gt; 우리 -&gt; 기업 -&gt; 사회의 행복, 즐거움, 공생, 성공의 조건을 습득할 수 있습니다.</t>
  </si>
  <si>
    <t>세상의 모든 일은 관계로 얽혀져 있는데, 이러한 다양하고 복잡한 관계 속에서 소중하게 생각하고 다루어야 할 타인에 대한 배려에 대해 이해할 수 있다. 
행복의 조건 : 역지사지, 상대방에 대한 적극적 경청, 미인대칭 등 평상시 작은 배려의 마음이 주위를 아름답게 만들고, 본인에게는 큰 이득으로 작용하게 되는 원리를 발견할 수 있다. 
즐거움의 조건 : 고객의 욕구를 올바로 전달하는 방법, 커뮤니케이션 영향요인, 반면교사와 벤치마킹의 개념, 고객만족을 이루어 나가는 절차와 방법에 대해 습득할 수 있다. 
공생의 조건 : 절대경쟁의 원리와 목표설정의 방법, 사람 사이 관계의 중요성 및 태도의 중요성에 대해 학습할 수 있다. 
성공의 조건 : 주도적인 사람의 문제해결 방법과 목표에 대한 자세, 인간관계 유지의 원리, 배려의 다섯 가지 실천포인트에 대해 설명할 수 있다.</t>
  </si>
  <si>
    <t xml:space="preserve">1. 행복의 조건 - 1 사람에 대한 작은 예의 
2. 행복의 조건 - 2 모두를 만족시키는 가치 
3. 행복의 조건 - 3 좋아함을 넘어 즐겨라 
4. 행복의 조건 - 4 창조자와 비평가 
5. 행복의 조건 - 5 행복의 조건 
6. 즐거움의 조건 - 1 상대의 관점으로 바라보기 
7. 즐거움의 조건 - 2 마음을 움직이는 힘 
8. 즐거움의 조건 - 3 사람을 위한 경영 
9. 즐거움의 조건 - 4 반면교사 
10. 즐거움의 조건 - 5 책임에 대한 대가 
11. 즐거움의 조건 - 6 서류 그 이상의 진실 
12. 즐거움의 조건 - 7 공생의 길 
13. 즐거움의 조건 - 8 이기적인 너무도 이기적인 
14. 공생의 조건 - 1 경쟁의 원칙 
15. 공생의 조건 - 2 목표를 이루는 세 가지 길 
16. 공생의 조건 - 3 나를 알아주는 사람 
17. 공생의 조건 - 4 즐겁게 살기 위한 조건 
18. 성공의 조건 - 1 원인은 나에게 있다 
19. 성공의 조건 - 2 또 하나의 학교 
20. 성공의 조건 - 3 인생을 바꾸는 것들 
21. 성공의 조건 - 4 세상이 아름다운 이유 
22. 성공의 조건 - 5 배려를 위한 경쟁 </t>
  </si>
  <si>
    <t>http://guest.thermp.co.kr:8080/contents16/care/guest.html</t>
  </si>
  <si>
    <t>보고의 달인이 되는 최강 보고법 (비환급)</t>
    <phoneticPr fontId="5" type="noConversion"/>
  </si>
  <si>
    <t>본 과정에서는 직장생황에서 업무능력을 인정받을 수 있는 핵심역량의 필수요소인 보고서 및 보고의 기술 능력을 배양할 수 있다.
전문가 수준의 리포팅 능력 및 보고 능력을 확보할 수 있다.
단순히 보고서 예문을 제공하는 것이 아니라 보고서 구체적 방법론을 통해 실무 능력을 향상 시킬 수 있다
전략적 사고력, 문제해결력, 보고서 작성 역량을 동시에 기를 수 있다.</t>
  </si>
  <si>
    <t>(신입사원)
기초적인 보고법을 학습하여 기초 핵심역량을 강화할 수 있다
현장에서 바로 활용할 수 있을 사례를 통해 보고스킬을 보강할 수 있다.
(경력사원) 
전략적 사고력, 문제해결력, 창의적 제안형 보고법까지 전문핵심역량을 업그레이드 할 수 있다.</t>
  </si>
  <si>
    <t>1. 보고와 커뮤니케이션의 핵심원리 
2. 전략적 사고와 역지사지방법론
3. 훌륭한 보고서 작성을 위한 전략적 사고와 문제 해결 능력 강화 방법
4. 회의와 상담/코칭을 통한 올바른 기획 방법
5. 보고서 작성의 핵심기술(1)
6. 보고서 작성의 핵심기술(2)
7. 보고서 작성의 핵심기술(3)
8. 1페이지 보고서 작성 방법 및 실습
9. 파워포인트 보고서 작성 및 실습
10. 품의서 작성 방법 및 실습
11. 제안서 작성의 핵심 방법 및 Tip
12. 대형 프로젝트 기획 및 결과보고서 작성 방법
13. 실전보고법
14. 실전 프레젠테이션 방법
15. 제로베이스 사고 활용법
16. 진정한 보고의 달인이 되는 법
17. 확답형 사고를 활용하는 방법
18. 프로젝트 관리 역량 강화 방법</t>
  </si>
  <si>
    <t>http://211.214.160.56/guest/bogo/01/0101.htm</t>
  </si>
  <si>
    <t>생각정리스피치(블루투스 마이크)</t>
  </si>
  <si>
    <t>"생각정리가 잘되면 스피치는 덤이다!" 생각정리스피치로 당신의 생각을 명쾌하고 탄탄하게 표현하세요!</t>
  </si>
  <si>
    <t>회의, 발표, 협상 상황의 스피치 능력을 발전시키고자 하는 직장인
복잡한 업무 상황을 명쾌하게 정리해 효율적으로 일하고 싶은 직장인
스피치가 막막하고 두려워서 '진짜로 말을 잘할 수 있는 방법'을 알고 싶은 직장인</t>
  </si>
  <si>
    <t>생각정리부터 말을 다듬는 과정을 실습해볼 수 있다.
말을 잘하기 위해 생각을 잘하고 글을 잘쓸 수 있는 방법을 이해할 수 있다.
‘주제선정, 자료수집, 내용구성’ 등 생각정리에 필요한 ‘스피치 스킬’을 체계적으로 배울 수 있다.
즉시 머릿속 생각을 정리해 명쾌하게 말하는 스킬을 습득할 수 있다.</t>
  </si>
  <si>
    <t>1. &lt;생각정리스피치&gt; 프롤로그
2. 생각정리를 잘하면 스피치는 덤이다!
3. 어떻게 하면 말하기와 글쓰기를 동시에 잡을 수 있을까?
4. 스타강사들의 스피치 패턴을 훔쳐라!
5. 시작할 때 이렇게 말하면 무조건 손해다!
6. 마무리만 잘해도 사람이 달라 보인다!
7. 본론 만들기, 오늘 안하면 내일도 못한다!
8. 내용의 흐름을 만드는 8가지 패턴
9. 상대의 뇌에 꽂히는 설명의 기술
10. 스타강사들의 1급 비밀! 에피소드 스피치
11. 스피치 실력은 자료를 보면 알 수 있다!
12. 스피치를 준비하는 모든 과정이 ‘생각정리’다!
13. &lt;생각정리스피치&gt; 에필로그</t>
  </si>
  <si>
    <t>복주환(필명)
박주환(본명)</t>
  </si>
  <si>
    <t>http://guest.thermp.co.kr:8080/thoughts_speech/guest.html</t>
    <phoneticPr fontId="5" type="noConversion"/>
  </si>
  <si>
    <t>블루투스 마이크 (랜덤발송)</t>
    <phoneticPr fontId="5" type="noConversion"/>
  </si>
  <si>
    <t>생각정리스피치</t>
  </si>
  <si>
    <t xml:space="preserve">천그루숲 </t>
  </si>
  <si>
    <t>복주환</t>
  </si>
  <si>
    <t>9791188348121</t>
    <phoneticPr fontId="5" type="noConversion"/>
  </si>
  <si>
    <t>10in10 비즈홈쇼핑 : 하루 10분 10가지 잡담력 패턴</t>
  </si>
  <si>
    <t xml:space="preserve">대부분의 직장인은 매일같이 잡담을 해야 할 순간에 처하고, 
또 매일같이 잡담을 하며 살아간다고 해도 과언이 아닌데, 
잡담은 결코 시간만 낭비하는 쓸데없는 말이 아니다!
모든 커뮤니케이션, 모든 관계의 시작인 /잡담/
10개의 패턴이면 잡담력이 경쟁력이 된다! 
</t>
  </si>
  <si>
    <t>포멀한 대화법과는 다른 잡담 상황에 익숙해 짐으로써, 실전형 Talk power 역량을 향상시키고 싶은 임직원
잡담으로 대표되는 Small talk의 다양한 상황 적응력과 친화력, 설득력을 갖고자 하는 임직원</t>
  </si>
  <si>
    <t>직장 내에서 업무 상황에 즉시 활용할 수 있는 10가지 잡담력 스킬 패턴을 배워 비즈니스 퍼포먼스를 향상시킬 수 있다.
포멀한 대화법과는 다른 잡담 상황에 익숙해 짐으로써, 실전형 Talk power 역량을 향상시킬 수 있다.
잡담으로 대표되는 Small talk의 다양한 상황 적응력과 친화력, 설득력의 비결에 대해 알고 실제 대화 상황에 적용할 수 있다.</t>
  </si>
  <si>
    <t>1. 회의 전 잡담 : 침묵의 무게가 너무 버거워요!
2. 업무 개시 전 잡담 : 하루의 컨디션, 출근 직후에 잡아야죠
3. 휴게실/식당 잡담 : 무심결에 한마디 했다가 혼났어요!
4. 후배와의 잡담 : 저만 곁에 가면 조용해져요
5. 상사와의 잡담 : 그분과 잡담을요? 제가요?
6. 긴장해소용 잡담 : 잡담만 해도 성과를 내는 이 사람, 뭐죠?
7. 국면 전환용 잡담 : 저더러 말을 끊는 기계 같대요.
8. 서로를 이어주는 잡담 : 브리지 오버 트러블드 퍼슨
9. 방황하는 잡담 : 이리 갈까, 저리 갈까, 차라리 돌아 갈까.
10. 인정받는 잡담 : 지식보다 표현</t>
  </si>
  <si>
    <t>http://211.214.160.56/guest/10in10_jab/01/01_01.html</t>
  </si>
  <si>
    <t>YB와 OB의 디톡스 커뮤니케이션 (비환급)</t>
    <phoneticPr fontId="5" type="noConversion"/>
  </si>
  <si>
    <t>다양한 세대가 혼재되어 있는 직장에서 공생의 커뮤니케이션에 어려움을 겪고 있는 모든 직장인
OB와의 업무상 세대차이로 인해 스트레스에 시달리는 YB
YB세대 팀원에 대한 소통과 리더십에 뭔가 불편함이 자리잡은 팀장과 간부</t>
  </si>
  <si>
    <t xml:space="preserve">1. 고리타분한 옛 것과 버릇없는 요즘 것의 만남
2. 우리 회사 OB들의 뇌 구조 뒤집어 보기
3. 우리 회사 YB들의 뇌 구조 뒤집어 보기
4. 이직해도 소용없다, 다름에서 오는 직장 내 불편한 진실
5. 회사 행사 – 조회, 회식, 야유회
6. 연봉 협상 – 통보인가 협상인가
7. 회사 정책 – 준수와 자율 사이
8. 충성심 – 비용과 비품을 대하는 우리의 자세
9. 위계서열 – 상하좌우로 정렬
10. 고객 – 존재가치와 관계의 설정
11. 공멸과 공존의 갈림길 – 이직 다스리기
12. 일과 목표에 대한 영점 조준 – 재미, 자율성, 동기부여
13. 업무 애로사항도 함께  – 추가 근무, 공동 업무
14. 조화의 장점 살리기 – 업무 스타일
15. 문서로 소통하기 – 보고서, 이메일
16. 스마트하게 소통하기 – SNS, 메신저
</t>
    <phoneticPr fontId="5" type="noConversion"/>
  </si>
  <si>
    <t>http://211.214.160.56/guest/ybob/02/detox_02_01.html</t>
  </si>
  <si>
    <t>5분 완성 설득의 심리학_협상편</t>
  </si>
  <si>
    <t xml:space="preserve">본 과정은 사례를 통해 설득이 필요한 상황에서 나타나는 문제를 파악하고, 전략을 세워 그 문제를 해결해 나가는 방법을 제시하는 과정으로, 실무에 바로 응용할 수 있는 다양한 협상 스킬를 제시합니다. </t>
  </si>
  <si>
    <t>협상의 상황에서 필요로 하는 설득 스킬을 향상시키고자 하는 모든 임직원</t>
  </si>
  <si>
    <t xml:space="preserve">직장인에게 필요한 실무 협상 스킬을 향상시켜, 다양한 협상 상황에 적용할 수 있다.
</t>
  </si>
  <si>
    <t>1. 나 자신부터 설득하라
2. 역산 스케줄링을 실행하라
3. 플랜 B를 계획하라!
4. 협상가의 4가지 조건
5. 내면의 대화를 공략하라
6. Rapport를 형성하라
7. 상황을 리드하라
8. 질문에도 전략이 필요하다
9. Listening과 Hearing의 차이를 인식하라
10. FAB 화법의 영향력
11. 고객의 오감을 자극하라
12. 1인 브랜드 전략</t>
  </si>
  <si>
    <t>유희경</t>
  </si>
  <si>
    <t>http://guest.thermp.co.kr:8080/contents16/5m_28/01.htm</t>
  </si>
  <si>
    <t>5분 완성 설득의 심리학_행동경제편</t>
  </si>
  <si>
    <t>본 과정은 인간의 심리와 행동경제학을 통해 설득이 이루어지는 로직을 파헤치고, 실제로 그것을 업무에 활용하는 방법들을 제시하는 과정입니다.</t>
  </si>
  <si>
    <t>인간의 행동경제 심리를 통해 설득의 기술을 향상시키고자 하는 모든 임직원</t>
  </si>
  <si>
    <t xml:space="preserve">인간 심리와 행동경제 심리를 통해 직장인에게 필요한 설득 커뮤니케이션 능력을 향상시켜, 기획과 영업, 마케팅 등의 직무 상황에 적용할 수 있다.
</t>
  </si>
  <si>
    <t>1. 인간은 인지적 구두쇠
2. 넛지 커뮤니케이션
3. 전망이론과 손실 혐오
4. 쾌락적 편집
5. 합리적 판단을 방해하는 심리 &lt;매몰비용&gt;
6. 합리적 판단을 방해하는 심리 &lt;앵커링 효과&gt;
7. 합리적 판단을 방해하는 심리 &lt;가용성 편향&gt;
8. 합리적 판단을 방해하는 심리 &lt;보유효과&gt;
9. 행동경제학의 활용 &lt;마케팅&gt;
10. 행동경제학의 활용 &lt;서비스&gt;
11. 행동경제학의 활용 &lt;세일즈&gt;
12. 행동경제학의 활용 &lt;커뮤니케이션&gt;</t>
  </si>
  <si>
    <t>http://guest.thermp.co.kr:8080/contents16/5m_27/01.htm</t>
  </si>
  <si>
    <t>5분 완성 설득의 심리학_필수편(하)</t>
  </si>
  <si>
    <t xml:space="preserve">본 과정은 사례를 통해 설득이 필요한 상황에서 나타나는 문제를 파악하고, 전략을 세워 그 문제를 해결해 나가는 방법을 제시하는 과정입니다. 
많은 직장인들이 부담스럽게 생각하는 설득에 대해 심리학과 대화법을 이용하여 실무에 꼭 필요한 설득 노하우를 제시합니다. </t>
  </si>
  <si>
    <t>다양한 상대를 대상으로 설득의 기본기를 키우고자 하는 모든 임직원</t>
  </si>
  <si>
    <t xml:space="preserve">직장인에게 필요한 필수 설득 능력을 향상시켜, 제안과 PT, 협상 등의 직무 상황에 적용할 수 있다.
</t>
  </si>
  <si>
    <t>1. 감정코치
2. 문자를 이용하자
3. 복사화법
4. 호감
5. No를 봉쇄하라
6. 눈을 보면서 설득하자
7. 고객을 페이싱하라
8. 설득을 하려면 상대의 리드시스템을 알아야 한다
9. 시각형은 이미지로 승부하라
10. 청각형은 섬세하다
11. 촉각형은 감성적이다
12. 권위의 법칙
13. 상호성의 법칙
14. 일관성의 법칙
15. 희소성의 법칙
16. 앵커링기법</t>
  </si>
  <si>
    <t>김효석</t>
  </si>
  <si>
    <t>http://guest.thermp.co.kr:8080/contents16/5m_26/01.htm</t>
  </si>
  <si>
    <t>5분 완성 설득의 심리학_필수편(상)</t>
  </si>
  <si>
    <t>1. 고객을 내 마음대로 컨트롤 할 수 있다
2. 두루뭉실 화법
3. 맛있게 이야기하자
4. 말을 광고처럼 하라
5. 상대의 반응은 내 마음의 거울
6. 3가지 말만 하라
7. 중요한 메시지
8. 3WHY
9. 궁금의 기술
10. 손으로 마법을 걸어라
11. 숨어있는 소구점을 찾아라
12. 자기주장은 연역적 화법
13. 인사의 기술
14. 질문의 기술
15. 칭찬하는 요령
16. I 메시지, YOU 메시지</t>
  </si>
  <si>
    <t>http://guest.thermp.co.kr:8080/contents16/5m_25/01.htm</t>
  </si>
  <si>
    <t>실속대화법</t>
  </si>
  <si>
    <t xml:space="preserve">말 한마디로 천냥 빚을 갚는 시절은 지났다. 이제는 말 한마디로 내 실속을 차려야 하는 시대, 실속대화법!
여러 가지 상황들 속에서 지지 않고, 내 실속을 차리며 할 말 다 할 수 있게, 하지만 상대방 기분은 상하지 않게 이야기 할 수 있는 대화법을 제시해 주는 과정입니다.
</t>
  </si>
  <si>
    <t>상대방과 대화를 잘 이끌어가고 싶은 전업종 직장인
설득과 협상에서 이기는 대화를 만들고 싶은 전업종 직장인</t>
  </si>
  <si>
    <t>다양한 상황 속에서 내 실속을 차리는 대화법을 습득할 수 있다.
직장생활에서의 원만한 인간관계를 위한 대화법을 배우고, 활용할 수 있다.</t>
  </si>
  <si>
    <t>1. 할 말은 하고 살아라
2. 동의가 필요한 일은 항상 사전에 고지한다
3. 상대방과 적당한 거리를 유지하라
4. 절차와 통로를 맞춰라
5. 상대방의 기분까지 책임지지 마라
6. 잘잘못은 중요하지 않다
7. 길게 설명하지 말고 간단하게 말하라
8. 선의도 때로는 불편하다
9. 친분이 실수를 무마할 수는 없다
10. 원하는 것을 당당히 요구하라</t>
  </si>
  <si>
    <t>이정숙</t>
  </si>
  <si>
    <t>http://guest.thermp.co.kr:8080/contents16/thebgon26/guest.html</t>
  </si>
  <si>
    <t>성공하는 직장인은 대화법이 다르다</t>
  </si>
  <si>
    <t>직장에서의 인간관계로 인한 스트레스를 줄여 성공하는 직장인으로의 모습을 갖추기 위해 직장에서 벌어지는 각종 사건사고를 중심으로 학습을 진행
일반 직장인을 학습자로, 멘토를 마법사 콘셉의 아인슈타인으로 등장시켜 흥미 유발
대화법 Tips와 강사 동영상을 제시하여 반복학습 가능
게임형식을 적용하여 재미와 정적 강화 유도</t>
  </si>
  <si>
    <t>사원~ 대리급 직장인
비즈니스 커뮤니케이션 스킬 향상을 필요로 하는 직장인</t>
  </si>
  <si>
    <t xml:space="preserve">아랫사람을 잘 따르게 하는 대화법을 습득하여 리더십을 증진시킬 수 있다.
윗 사람이 선호하는 말을 이해하여 상사를 내 편으로 만들 수 있다.
직장에서 주류가 되는 사람들의 대화 습관을 이해하여 직장의 키맨이 될 수 있다.
통하는 대화법을 알고 직장생활에서의 원만한 인간관계를 통해 스트레스를 최소화 할 수 있다.
</t>
  </si>
  <si>
    <t>1. 억울할수록 입을 봉한다.
2. 괴롭히는 상사에겐 인간적으로 호소한다.
3. 반말하는 상사에겐 더욱 공손하게 답한다.
4. 추상적 언어는 구체적 언어로 바꿔 말한다.
5. 꾸짖을 때 목소리를 더욱 낮춘다.
6. 일관성 있게 말한다.
7. 듣기 싫어하는 농담은 삼간다.
8. 싫으면 “NO”라고 말한다.
9. 공동의 책임을 자기 탓으로 돌리지 않는다.
10. 묻기 전에 미리미리 보고한다.
11. 불필요한 말은 하지 않는다.
12. 감정을 억제하고 이성적으로 말한다.
13. SMAP의 틀 안에서 말한다.
14. 데커레이션으로 뼈대를 돋보이게 한다.
15. 기다렸다가 한방의 펀치로 해결한다.
16. 포커페이스를 익힌다.</t>
  </si>
  <si>
    <t>http://guest.thermp.co.kr:8080/contents16/thegon9/guest.html</t>
  </si>
  <si>
    <t>뇌과학에서 배우다, 통섭인재의 의사소통 역량</t>
  </si>
  <si>
    <t xml:space="preserve">소통의 원리가 어떻게 우리 뇌에 수용되고 반응을 이끌어 내는지에 대해  뇌과학의 현실을 제시하며 상황에 맞는 과학적 발견과 예화를 들어 알기 쉽게 설명해 줌으로써 비즈니스에서 많이 직면하는 소통 상황별 준비와 대처 방법을 다양하게 제시해 주고 있다.  더불어 우리 뇌를 어떻게 활용해야 집중력과 창의력을 높일 수 있는지,  정보의 본질을 찾고 열정적으로 성과를 낼 수 있는지에 초점을 맞추어 새로운 시각으로 소통의 원리와 그 방법을 이해할 수 있다. </t>
  </si>
  <si>
    <t xml:space="preserve">뇌의 기능과 작동원리에 근거하여 인간의 행동을 유발하는 동기를 명확히 분석함으로써 현대 리더에게 필요한 의사소통의 역량을 업그레이드 할 수 있다. 
뇌의 잠재력을 충분히 활용시켜 직장내에서 원활한 커뮤니케이션을 위한 접근 방법과 효과적인 기술을 습득할 수 있다. 
뇌시스템의 구조를 파악하여 조직의 목표와 연결 되어 있는 각각의 관계를 정확히 인식하여 성과창출 형성에 필수적인 조직내 의사소통에 효과적으로 대응할 수 있다. 
환경변화에 의한 조직 구성의 변화를 뇌과학적 인지 접근으로 인식하여 인간 행동을 보다 잘 이해함으로써 변화에 잘 적응하고 대처할 수 조직의 리더로 거듭날 수 있다. </t>
  </si>
  <si>
    <t>1. 잠자고 있는 93%의 뇌로 조직 성과를 향상하라
2. 전뇌를 활용한 네트워크 달인 되기
3. 전두엽의 명령, 직장 내 관계 구분
4. 감각을 활용한 느낌과 생각의 표현
5. 상대와의 공감을 이끌어내는 편도체
6. 해마를 활용한 신뢰구축
7. 호르몬의 명령, 갈등관리
8. 감정을 관리하는 대인관계 스킬 향상력</t>
  </si>
  <si>
    <t xml:space="preserve">http://guest.thermp.co.kr:8080/recombi/tong84/guest.html </t>
    <phoneticPr fontId="5" type="noConversion"/>
  </si>
  <si>
    <t>통섭인재를 위한 역량의 재발견 4 박지윤의 심리학 하이라이트-뇌 과학과 의사소통역량</t>
  </si>
  <si>
    <t>1. 잠자고 있는 93%의 뇌로 조직 성과를 향상하라 
2. 전뇌를 활용한 네트워크 달인 되기 
3. 나를 알고 뇌를 아는 대인관계와 자기인식 
4. 뇌의 명령을 활용한 신경계와 의사소통의 원리 
5. 전두엽의 명령, 직장 내 관계 구분 
6. 측두엽의 청각기능을 활용한 경청기법 
7. 오감으로 전달하는 공감커뮤니케이션 
8. 상대방 관찰이 곧 대화의 시작, 눈으로 관찰하기 
9. 감각을 활용한 느낌과 생각의 표현 
10. 후뇌를 활용한 바디랭귀지로 대화하기 
11. 상대와의 공감을 이끌어내는 편도체 
12. 해마를 활용한 신뢰구축 
13. 호르몬의 명령, 갈등관리 
14. 감정을 관리하는 대인관계 스킬 향상력 
15. 무의식적인 내부대화 관리 
16. 팀 활성화를 위한 뉴로 피드백 의사소통 기술</t>
  </si>
  <si>
    <t>http://211.214.160.56/guest/tongseop4_communication/01/R001.htm</t>
    <phoneticPr fontId="5" type="noConversion"/>
  </si>
  <si>
    <t>4차 산업혁명을 이끌 위대한 별종과 공존하는 기술 [요즘것들]</t>
    <phoneticPr fontId="5" type="noConversion"/>
  </si>
  <si>
    <t>본 과정을 통해 밀레니얼 세대와의 세대차이를 느끼시나요? 즐거운 회사생활을 위해 서로에 대해 이해하고 공존하는 방법을 알아봅니다.</t>
    <phoneticPr fontId="5" type="noConversion"/>
  </si>
  <si>
    <t>요즘것들(밀레니얼 세대)과 어떻게 소통 해야 할 지 어려운 관리자 또는 리더(중간관리자) 
세대차이에 대해 명확히 인지하고 서로에 대해 제대로 이해하여 함께 회사생활을 즐겁게 하고싶은 모든 임직원</t>
    <phoneticPr fontId="5" type="noConversion"/>
  </si>
  <si>
    <t>회사에서 요즘것들과 생각차이를 겪게 되는 10가지  주제에 대해 구체적인 사례와 해결방법을 통해 이해할 수 있다.
요즘것들의  성장 배경과 심리 등을 이해하여 그들과 공존하는 방법에 대해 이해하고 실제 업무와 생활에 적용할 수 있다.</t>
    <phoneticPr fontId="5" type="noConversion"/>
  </si>
  <si>
    <t>1. 신조어, 어떻게 생각하세요?
2. 피드백
3. 단체행사
4. 일의 동기부여 : 제가 이런 일 하려고 입사한 건 아닌데요?
5. 소통 도구와 방법 : 일과 삶의 균형에 대한 시각차
6. 회의
7. 팀워크
8. 지시 및 보고
9. 평가보다 대화
10. 꼰대</t>
    <phoneticPr fontId="5" type="noConversion"/>
  </si>
  <si>
    <t>허두영</t>
    <phoneticPr fontId="5" type="noConversion"/>
  </si>
  <si>
    <t>http://guest.thermp.co.kr:8080/stm/01/guest.html</t>
    <phoneticPr fontId="5" type="noConversion"/>
  </si>
  <si>
    <t>요즘것들</t>
    <phoneticPr fontId="5" type="noConversion"/>
  </si>
  <si>
    <t>사이다</t>
    <phoneticPr fontId="5" type="noConversion"/>
  </si>
  <si>
    <t>9788965291763</t>
    <phoneticPr fontId="5" type="noConversion"/>
  </si>
  <si>
    <t>무례한 사람과 쿨하게 대화하기</t>
  </si>
  <si>
    <t xml:space="preserve">불편한 감정을 솔직하게 드러내는 나를 위한 대화솔루션!
웹툰으로 직장 내 상황을 흥미롭게 보여주며 지윤정 대표의 유쾌한 강의로 
직장 생활의 최대 고민 , ‘대화’에 대한 솔루션을 제공합니다. </t>
  </si>
  <si>
    <t>직장 내 적극적 의사소통을 통해 문제를 해결하려는 전 임직원 
커뮤니케이션 역량을 향상시켜 효율적으로 업무를 처리하려는 전 임직원</t>
  </si>
  <si>
    <t xml:space="preserve">다양한 상황에서 발생하는 문제를 해결하기 위한 커뮤니케이션 역량을 향상시킬 수 있다.  
상사, 동료, 부하직원, 고객 등과의 원활한 의사소통으로 효율적으로 업무를 처리할 수 있다. 
감정적인 소통이 아닌 목적지향적인 소통으로 직장 내 의사소통에서 오는 어려움을 극복할 수 있다. </t>
  </si>
  <si>
    <t>1. 자기 주장 강한 사람과 대화하기
2. 공격적인 사람과 대화하기
3. 매너 없는 사람과 대화하기
4. 부정적인 사람과 대화하기
5. 배려 없는 사람과 대화하기
6. 악의 있는 사람과 대화하기
7. 자기세계에 빠진 사람과 대화하기
8. 말 많은 사람과 대화하기
9. 감정적인 사람과 대화하기
10. 까다로운 사람과 대화하기
11. 얄밉게 행동하는 사람과 대화하기
12. 무시하는 사람과 대화하기
13. 우울한 사람과 대화하기
14. 이기적인 사람과 대화하기
15. SNS로 괴롭히는 사람과 대화하기 
16. 우리의 대화법 이대로 괜찮을까</t>
    <phoneticPr fontId="5" type="noConversion"/>
  </si>
  <si>
    <t>http://guest.thermp.co.kr:8080/dial/guest.html</t>
  </si>
  <si>
    <t>심통(心通) 커뮤니케이션 (비환급)</t>
    <phoneticPr fontId="5" type="noConversion"/>
  </si>
  <si>
    <t>1. 왜 매번 커뮤니케이션일까
2. 비즈니스&amp;패밀리 커뮤니케이션
3. 세계는 하나
4. 심리와 소통의 콜라보레이션
5. 소통의 왕도: 듣기
6. 질문을 잘하는 법
7. 대답을 잘하는 법
8. 비언어적 의사소통
9. 자기 주장 시대
10. 직장 내 왕따 발생의 예방과 해결
11. 네일숍의 미남_기업의 심리 수단
12. 강남 스타일 소통 따라하기
13. 건강한 공유 커뮤니케이션
14. 통쾌 복수, 유쾌 지시, 상쾌 협력
15. 역이용 소통
16. 내 맘은 누가 알아줄까</t>
    <phoneticPr fontId="5" type="noConversion"/>
  </si>
  <si>
    <t>http://guest.thermp.co.kr:8080/contents16/thegon11/guest.html</t>
  </si>
  <si>
    <t>[소확성] 말보다 강한 바디 커뮤니케이션, 몸짓 읽어주는 여자</t>
  </si>
  <si>
    <t>백 마디 말보다 더 강력한 언어는 바로 바디랭귀지다. 우리는 무의식적으로 사용하는 몸짓이나 손짓, 몸의 각도를 조금씩 변화시키는 것만으로도 더욱 따뜻한 사람이 될 수 있고 더욱 능력 있는 사람이 될 수 있다._x000D_
신뢰감을 맺는 것부터 유대감 형성, 전문성 강화, 상대의 몸짓 이해하기, 상대의 부정을 긍정으로 바꾸기, 자신감을 갖는 바디랭귀지 등 총 소통의 6단계로 정리하여 단계별, 상황별 몸짓을 활용할 수 있도록 구체적으로 제시하는 강의이다._x000D_
지금까지 소통 교육이 스피치, 언어적인 소통에 대한 강의가 많았다면 비언어적인 커뮤니케이션을 통한 접근으로 새로운 소통의 기술을 익힐 수 있을 것이다.</t>
  </si>
  <si>
    <t>타인의 바디랭귀지를 해석해 감정과 생각을 파악하고 싶은 임직원_x000D_
바디랭귀지를 긍정적으로 표현함으로서 전문적인 이미지를 주고 싶은 직장인_x000D_
스피치를 돕는 몸짓을 활용하여 자신감있는 소통을 하고 싶은 직장인_x000D_</t>
  </si>
  <si>
    <t>바디랭귀지의 중요성을 이해할 수 있다._x000D_
타인과의 소통에서 성공하는 6단계 바디랭귀지 노하우를 이해할 수 있다._x000D_
스피치를 돕는 바디랭귀지를 이해하고 활용할 수 있다.</t>
  </si>
  <si>
    <t>1. 백마디의 말보다 강력한 메세지, 바디랭귀지_x000D_
2. 신뢰와 편안함을 주는 몸짓_x000D_
3. 누구에게나 호감형이 되는 몸짓
4. 친근함을 표현하는 열린 몸짓_x000D_
5. 효과적인 소통을 도와주는 몸짓_x000D_
6. 카리스마와 전문성을 보여주는 몸짓
7. 똑똑해 보이는 사람들의 특별한 몸짓
8. 속마음을 보여주는 표정과 몸짓
9. 부정적 감정을 드러내는 몸짓
10. 시선을 유도하고 주도권을 가져오는 몸짓
11. 방어적인 상대의 마음을 해제하는 몸짓_x000D_
12. 스트레스가 풀리는 몸짓
13. 자신감을 심어주는 몸짓</t>
  </si>
  <si>
    <t>이상은</t>
  </si>
  <si>
    <t>http://guest.thermp.co.kr:8080/read_woman/guest.html</t>
  </si>
  <si>
    <t>몸짓 읽어 주는 여자 (백마디 말보다 더 강력한 언어, 바디랭귀지)</t>
  </si>
  <si>
    <t>천그루숲</t>
  </si>
  <si>
    <t>9791188348206</t>
    <phoneticPr fontId="5" type="noConversion"/>
  </si>
  <si>
    <t>[소확성] 진심을 전하는 공감 스피치, 말은 운명의 조각칼이다</t>
  </si>
  <si>
    <t>올바른 스피치의 시작은 자신의 말이 가진 힘을 알게 되는 것이다. 다른 사람의 삶과 운명을 바꿀 수도 있고, 본인의 삶을 빛나게 만들 수도 있는 말의 힘을 알아야 진정한 소통이 가능할 것이다. 어떻게 경청하고, 공감하고, 위로할지는 각자의 말에 대한 마인드에서부터 달라진다._x000D_
&lt;세바시&gt;, &lt;말하는 대로&gt; 등에서 유명인의 스피치 코치를 맡았던 전문가가 강의하는 본 과정은 단순히 말을 잘하는 기술에 그치지 않고 운명을 바꾸는 힘이 있는 스피치의 즐거움을 제시하고 있다. 나의 말이 나와 주변 사람의 인생을 어떻게 변화시킬 수 있는지에 대한 경험과 조언을 통해서 말로 사람과 신뢰를 얻을 수 있는 방법, 성공할 수 있는 마인드 관리법, 진정한 소통을 통해 소중한 사람과의 관계를 개선해 나갈 수 있는 노하우를 제공한다.</t>
  </si>
  <si>
    <t xml:space="preserve">말하기에 대한 부담을 줄이고 스피치를 즐기고 싶은 직장인_x000D_
자신감 있고 성공적인 스피치를 통해 자신감을 얻고 성과를 내고 싶은 임직원_x000D_
상대방에게 따뜻한 말과 생각을 건넴으로서 안정적인 마인드와 대인 관계를 가지고 싶은 임직원_x000D_
</t>
  </si>
  <si>
    <t>즐겁게 말할 수 있는 마인드를 가질 수 있다._x000D_
호기심과 관심을 불러일으키는 말하기 스킬을 이해할 수 있다._x000D_
명확하고 똑똑하게 말하는 방법을 이해할 수 있다._x000D_
따뜻하게 위로하는 말하기를 실천할 수 있다._x000D_</t>
  </si>
  <si>
    <t>1. [동기부여 ] 말이 곧 나를 만든다
2. [동기부여] 꿈꾸는 대로 이뤄진다
3. [성공법칙] 꾸준함이 이긴다
4. [성공법칙] 상상은 현실이 된다
5. [배려의힘] 경청은 한마디의 말보다 힘이 세다
6. [배려의힘] 소통의 힘은 진정성이다
7. [배려의힘] 배려는 기다림에서 나온다
8. [말의기술] 아모르 법칙을 알면 쉽다
9. [말의기술] 집중시키는 방법은 따로 있다
10. [마음소통] 인생은 실수의 연속이다
11. [마음소통] 영감은 가까이에 있다
12. [무한긍정] 감사하는 마음이 하루를 지탱한다
13. [무한긍정] 행복의 기준은 내가 만드는 것이다</t>
  </si>
  <si>
    <t>이민호</t>
  </si>
  <si>
    <t>http://guest.thermp.co.kr:8080/pop/lang/guest.html</t>
  </si>
  <si>
    <t>말은 운명의 조각칼이다 (스피치 코치 이민호의 말하기 특강)</t>
  </si>
  <si>
    <t>9791188348329</t>
    <phoneticPr fontId="5" type="noConversion"/>
  </si>
  <si>
    <t>프레젠테이션</t>
    <phoneticPr fontId="5" type="noConversion"/>
  </si>
  <si>
    <t>비밀의 프레젠테이션 비법</t>
    <phoneticPr fontId="5" type="noConversion"/>
  </si>
  <si>
    <t xml:space="preserve">프리젠테이션 기법의 원리를 이해하여 상황에 맞는 효과적인 프리젠테이션과 질문에 대처하는 방법을 습득할 수 있습니다. </t>
    <phoneticPr fontId="5" type="noConversion"/>
  </si>
  <si>
    <t>직장인,대학생 등 프리젠테이션을 통한 업무향상이 필요한 자</t>
    <phoneticPr fontId="5" type="noConversion"/>
  </si>
  <si>
    <t xml:space="preserve">프리젠테이션의 원리를 이해할 수 있다. 
프리젠테이션 기술을 습득하여 적용할 수 있다.
상황 별 효과적인 질문 대처요령을 습득할 수 있다.
</t>
    <phoneticPr fontId="5" type="noConversion"/>
  </si>
  <si>
    <t>1. 프리젠테이션! 제대로 알아야 면장 한다 
2. 나를 알고 청중을 알면 전혀 위태롭지 않다
3. 심리적 긴장감 극복하기
4. 핵심을 콕 짚어 전달하기
5. 서론-본론-결론의 논리의 리듬 타기
6. 적절한 용어 사용하기 
7. 비언어적 행동 관리
8. 프리젠테이션 도구와 장비 백배 활용
9. 프리젠테이션 준비 착안사항
10. 질문과 답변 바로 하기
11. 프리젠테이션 각종 우발 상항 대처하기
12. 면접 프리젠테이션 공략하기
13. 전문 프레젠터가 되기 위한 길</t>
    <phoneticPr fontId="5" type="noConversion"/>
  </si>
  <si>
    <t>김석진
(서울대 교육연수원 비전스쿨 전임강사)</t>
  </si>
  <si>
    <t>http://guest.thermp.co.kr:8080/contents16/eduf_secret/guest.html</t>
  </si>
  <si>
    <t>최고비즈니스맨의성공프리젠테이션</t>
  </si>
  <si>
    <t>지금은 고객 서비스 경쟁시대!
사원 한 사람 한 사람의 고객 서비스가 제품과 회사의 품격과 이미지를 대표할 수 있습니다.   밝은 표정과 부드러운 말씨, 공손한 태도와 공손한 응대, 빠르고 친절한 일처리, 완벽한 업무지식과 숙달된 기술능력을 길러야 됩니다.
기업의 승패를 낳는 친절 서비스는 21세기 기업의 경쟁력을 제고할 수 있는 기본이라고 할 수 있습니다.
본 강좌를 통하여  서비스의 개념과 특성을 이해하여, 로얄고객 창출을 위한 실질적인 실천 방법을 습득하게 됩니다.
구체적인 내용으로는 고객만족을 위한 응대의 기본조건, 고객을 맞이하는 기본요령, 전화거는 방법과 받는 방법, 완벽한 고객 불평· 불만 처리법, 고객과의 커뮤니케이션 등 직장인의 자랑스러운 기업문화를 표출합니다. 
본 과정의 학습을 마치면 당신은 효과적인 고객 커뮤니케이션 능력을 함양할 수 있습니다.</t>
  </si>
  <si>
    <t>영업/마케팅 현장에서 프리젠테이션을 빈번히 실시해야 하는 직무 담당 
기타 업무 역량에 프리젠테이션의 기초 기술이 필요하다고 판단되는 직장인</t>
  </si>
  <si>
    <t>프리젠테이션의 기본 이론과 효과적인 Visual자료 작성 방법을 익힐 수 있다.
표현환경의 차이점을 구분하고 각 환경에 맞게 자신이 표현하고자 하는 내용을 프리젠테이션 할 수 있다.</t>
  </si>
  <si>
    <t>1. 프리젠테이션의 개요 
2. 프리젠테이션을 위한 심리학 기본 이론 
3. 심리학 원리의 실전 응용Ⅰ 
4. 심리학 원리의 실전 응용Ⅱ 
5. 프리젠테이션의 전략 수립 
6. 청중에 대한 정보 수집 
7. 기타 정보 수집 
8. 내용 구성의 단계별 전략 
9. 설득력을 높이는 표현기법Ⅰ 
10. 설득력을 높이는 표현기법Ⅱ 
11. 시각자료 작성의 기본원리 
12. 색채와 디자인 
13. 그래프의 종류와 활용 
14. 프리젠테이션의 툴의 활용 
15. 연습 및 사전 점검 
16. 좋은 인상 만들기 
17. 바디랭귀지로 효과 극대화하기 
18. 주의 해야 할 표현들 
19. 효과적인 질의응답 요령 
20. 프리젠테이션의 정리</t>
  </si>
  <si>
    <t>장진수</t>
  </si>
  <si>
    <t>http://test.welearning.co.kr/data/sample/G-MASTER-C-0003520/05/01.html</t>
  </si>
  <si>
    <t>[4차 산업혁명] 사람중심의 정부 대응방안</t>
  </si>
  <si>
    <t>제4차 산업혁명이 초래하는 국민 삶의 파괴적 영향력을 알기 쉽게 제공하여 공공기관의 대응역량과 산업계의 생산성을 향상하는데 기여한다.</t>
  </si>
  <si>
    <t>1. 현실화된 미래 4차 산업혁명
2. 선도국의 4차 산업혁명 정책 비교
3. 정부의 4차 산업혁명 아젠다
4. 미래 산업변화와 정부 대응방안
5. 미래 일자리와 정부 대응방안
6. 교육·국민서비스와 정부 대응방안
7. 보건·복지와 정부 대응방안
8. 환경·안전과 정부 대응방안</t>
  </si>
  <si>
    <t xml:space="preserve">노희섭, 이경상, 현병환 </t>
  </si>
  <si>
    <t>http://guest.thermp.co.kr:8080/ttest/kpc/aa/01/01_01.html</t>
  </si>
  <si>
    <t>[4차 산업혁명] 혁신촉발 기술과 정책 대응방안</t>
  </si>
  <si>
    <t>제4차 산업혁명을 촉발하는 지능화 기술의 근본원리와 제4차 산업혁명이 초래하는 국민 삶의 파괴적 영향력을 알기 쉽게 제공하여 공공기관의 대응역량과 산업계의 생산성을 향상하는데 기여한다.</t>
  </si>
  <si>
    <t>4차 산업혁명에 대해 관심이 있는 담당자</t>
  </si>
  <si>
    <t>제4차 산업혁명을 촉발하는 지능화 기술의 근본원리를 알기 쉽게 제공하여 공공기관의 대응역량과 산업계의 생산성을 향상하는데 기여한다.
제4차 산업혁명이 초래하는 국민 삶의 파괴적 영향력을 알기 쉽게 제공하여 공공기관의 대응역량과 산업계의 생산성을 향상하는데 기여한다.</t>
  </si>
  <si>
    <t>1. (AI)미래 변화의 서막, 인공지능
2. (AR/VR)현실과 가상의 혼합
3. (3D프린팅)맞춤형 대량생산 시대
4. (Bio)바이오헬스에서 농업혁명까지
5. (IoT)인간과 사물의 동맹관계
6. (Block Chain)새로운 데이터 거버넌스로의 전환
7. (Big Data)원유보다 비싼 데이터
8. (Mobile)지능정보사회의 모세혈관 5G
9. 현실화된 미래, 4차 산업혁명
10. 선도국의 4차 산업혁명 정책 비교
11. 정부의 4차 산업혁명 아젠다
12. 미래 산업변화와 정부 대응 방안
13. 미래 일자리와 정부 대응방안
14. 교육·국민서비스와 정부 대응방안
15. 보건·복지와 정부 대응방안
16. 환경·안전과 정부 대응방안</t>
  </si>
  <si>
    <t>노희섭, 이경상, 최완기, 현병환</t>
  </si>
  <si>
    <t>http://guest.thermp.co.kr:8080/ttest/kpc/bb/01/01_02.html</t>
  </si>
  <si>
    <t>자체교재</t>
    <phoneticPr fontId="5" type="noConversion"/>
  </si>
  <si>
    <t>[4차 산업혁명] 금융의 미래 방향, Insight</t>
  </si>
  <si>
    <t>사이버 세계와 물리적 세계가 네트워크로 연결돼 하나의 통합시스템으로서 지능형 CPS(cyber-physical sysytem)를 구축하는 4차 산업혁명에 대해 알아보자!</t>
  </si>
  <si>
    <t xml:space="preserve">4차 산업혁명 시대의 패러다임을 이해하고, 금융산업의 영향과 전망에 대해 설명할 수 있다.
미래 금융 혁신의 5가지 법칙에 대해 설명할 수 있다. </t>
  </si>
  <si>
    <t>1. 금융의 미래 방향, Insight</t>
  </si>
  <si>
    <t>이경상</t>
  </si>
  <si>
    <t>http://guest.thermp.co.kr:8080/html5/kpc/03/guest.html</t>
  </si>
  <si>
    <t>소비자의 지갑을 여는 시크릿 코드, 시장을 읽어라!</t>
  </si>
  <si>
    <t>사람들은 왜 수제에 열광할까요? 스타벅스를 찾는 데는 이유가 있을까요? 무한리필 연어집이 요즘에는 안보일까요? 유행 아이템인데 실패하는 이유는 뭘까요? 큰 의류매장은 왜 대로변에 있을까요?  지금부터, 그 비밀을 알려줍니다!
모든 시장이 포화상태라도, 우리의 고객은 있다! 막연하게만 알았던 소비시장의 비밀을 파헤쳐보겠습니다. 소비시장을 올바르게 바라보는 통찰력을 키우고, 시장의 동향을 알려주고, 당신만의 세련되고, 감각적인 ‘새로운 마케팅’ 감각을 키워드리겠습니다!</t>
  </si>
  <si>
    <t>소비자들의 소비욕구와 그 근원을 파악하여, 올바른 마케팅 방향을 설정할 수 있다.
생산자와 소비자 간의 상호 작용으로 인한 소비시장의 움직임과 균형 파악하는 시장 분석을 할 수 있다.
소비와 소비시장에서 벌어지는 현상을 통해 경제 현상과 그 움직임을 이해함으로써 경제와 시장을 바라보는 시각을 넓힐 수 있다. 
기존의 통념과는 다른 소비시장의 움직임과 경제현상을 살펴봄으로 비판적 시각과 분석 능력을 기를 수 있다. 
불확실하고 거칠기만 한 시장의 변화를 좀 더 정확하게 파악할 수 있다.</t>
  </si>
  <si>
    <t>1. 온라인의 침공 - 이커머스의 나비효과
2. 우리 스스로가 만든 레몬시장
3. 왜 우리나라 스타벅스 커피는 다른 나라보다 비쌀까
4. 사람들은 왜 수제에 열광할까
5. 삼겹살집은 임대업이다
6. 그 많던 연어 무한리필점과 대만 카스텔라는 어디로 갔을까
7. 끊임없이 신제품을 만드는 이유
8. 젠트리피케이션 현상과 뜨는 상권의 조건
9. 자영업의 맬서스 트랩
10. 좋은 프랜차이즈, 나쁜 프랜차이즈</t>
  </si>
  <si>
    <t>김영준
/경제와 소비시장, 상권 전문가</t>
  </si>
  <si>
    <t>http://guest.thermp.co.kr:8080/netmr/21/guest.html</t>
  </si>
  <si>
    <t>골목의 전쟁, 소비시장은 어떻게 움직이는가</t>
    <phoneticPr fontId="5" type="noConversion"/>
  </si>
  <si>
    <t>스마트북스</t>
  </si>
  <si>
    <t>김영준</t>
  </si>
  <si>
    <t>9791185541631</t>
  </si>
  <si>
    <t>4차 산업혁명 시대의 비즈니스 혁명, 플랫폼을 잡아라</t>
  </si>
  <si>
    <t>4차 산업혁명 시대, 플랫폼이 만들어 나가는 비즈니스 혁명! 성공한 플랫폼 기업의 사례 속에서 새로운 기회를 찾아봅니다. 플랫폼이란 과연 무엇인지, 플랫폼에 대한 기본 이론과 핵심 개념에서부터 우리 기업은 어떻게 플랫폼을 활용할 것인지, 플랫폼 비즈니스 전략과 미래 전망까지 담았습니다.</t>
  </si>
  <si>
    <t>플랫폼 비즈니스 사례를 통해 4차 산업혁명이 가져온 비즈니스 패러다임 변화에 대해 이해할 수 있다. 
플랫폼의 개념과 구조 등 이론적인 사항을 이해하고, 플랫폼 구축과 참여 등 실제적으로 우리 기업에 플랫폼을 접목하는 방법을 찾을 수 있다.  
글로벌 플랫폼 기업의 현황 및 영향력을 파악하고, 미래 비즈니스 전략을 구상할 수 있다.</t>
  </si>
  <si>
    <t>1. 4차 산업혁명과 플랫폼
2. 플랫폼이란 무엇인가?
3. 플랫폼의 유형과 사례
4. 플랫폼 비즈니스 생태계
5. 플랫폼을 둘러싼 패권경쟁
6. 플랫폼 트렌드와칭
7. 성공하는 플랫폼 구축 전략
8. 성공하는 플랫폼 참여 전략
9. 플랫폼 비즈니스 성공·실패 사례
10. O2O와 공유경제 플랫폼
11. 블록체인 플랫폼 경제
12. IoT와 AI 플랫폼이 만드는 미래</t>
    <phoneticPr fontId="5" type="noConversion"/>
  </si>
  <si>
    <t>윤상진
/와이드플래닛 주식회사 대표이사</t>
  </si>
  <si>
    <t>http://guest.thermp.co.kr:8080/netmr/20/guest.html</t>
    <phoneticPr fontId="5" type="noConversion"/>
  </si>
  <si>
    <t>가족</t>
    <phoneticPr fontId="5" type="noConversion"/>
  </si>
  <si>
    <t>엄마와 함께 하는 보드게임 홈스쿨링 5 - 사회성 영역</t>
  </si>
  <si>
    <t>본 과정에서는 유아 및 특수유아 교육 경력 25년 베테랑 현직 교수의 강의와 함께 값비싼 교구를 사들이지 않고 보드게임만으로 아이를 교육하는 법을 배울 수 있다.</t>
  </si>
  <si>
    <t>전직원</t>
  </si>
  <si>
    <t>유치원에 보내지 않고서도 보드게임만으로 집에서 교육할 수 있다.
값비싼 교구를 사들이지 않고서도 아이와 함께 보드게임을 하며 자연스럽게 교육할 수 있다.</t>
  </si>
  <si>
    <t>1. 사회성 영역 이론 강의 1강
2. 사회성 영역 이론 강의 2강
3. 사회성 영역 이론 강의 3강
4. 보드게임 실습 1강 - 스피드캐치 도라에몽
5. 보드게임 실습 2강 - 스머프 메모리게임
6. 보드게임 실습 3강 - 코코너츠
7. 보드게임 실습 4강 - 치킨차차 미니
8. 보드게임 실습 5강 - 꼬마돼지서커스</t>
  </si>
  <si>
    <t>김경희(백석대학교 유아교육과 조교수)</t>
  </si>
  <si>
    <t xml:space="preserve">http://101.55.126.18/WMV/sample/homeschool/05.wmv </t>
  </si>
  <si>
    <t>엄마와 함께 하는 보드게임 홈스쿨링 4 - 신체 영역</t>
  </si>
  <si>
    <t>1. 신체 영역 이론 강의 1강
2. 신체 영역 이론 강의 2강
3. 신체 영역 이론 강의 3강
4. 보드게임 실습 1강 - 할리갈리
5. 보드게임 실습 2강 - 할리갈리 링엘딩
6. 보드게임 실습 3강 - 젠가
7. 보드게임 실습 4강 - 블링블링젬스톤
8. 보드게임 실습 5강 - 스티키 스틱스</t>
  </si>
  <si>
    <t xml:space="preserve">http://101.55.126.18/WMV/sample/homeschool/04.wmv </t>
  </si>
  <si>
    <t>엄마와 함께 하는 보드게임 홈스쿨링 3 - 정서 영역</t>
  </si>
  <si>
    <t>1. 정서 영역 이론 강의 1강
2. 정서 영역 이론 강의 2강
3. 정서 영역 이론 강의 3강
4. 보드게임 실습 1강 - 스피치
5. 보드게임 실습 2강 - 컬러풀 세렝게티
6. 보드게임 실습 3강 - 크로코 토고
7. 보드게임 실습 4강 - BOOM 폭탄 게임
8. 보드게임 실습 5강 - 우봉고</t>
  </si>
  <si>
    <t xml:space="preserve">http://101.55.126.18/WMV/sample/homeschool/03.wmv </t>
  </si>
  <si>
    <t>엄마와 함께 하는 보드게임 홈스쿨링 2 - 언어영역</t>
  </si>
  <si>
    <t>1. 언어 영역 이론 강의 1강
2. 언어 영역 이론 강의 2강
3. 보드게임 실습 1강 - 테마틱
4. 보드게임 실습 2강 - 도블
5. 보드게임 실습 3강 - 징고
6. 보드게임 실습 4강 - 라온
7. 보드게임 실습 5강 - 딕싯</t>
  </si>
  <si>
    <t xml:space="preserve">http://101.55.126.18/WMV/sample/homeschool/02.wmv </t>
  </si>
  <si>
    <t>엄마와 함께 하는 보드게임 홈스쿨링 1 - 인지 영역</t>
  </si>
  <si>
    <t>본 과정에서는 유아 및 특수유아 교육 경력 25년 베테랑 현직 교수의 강의와 함께 값비싼 교구를 사들이지 않고 보드게임만으로 아이를 교육하는 법을 배울 수 있다.</t>
    <phoneticPr fontId="5" type="noConversion"/>
  </si>
  <si>
    <t>전직원</t>
    <phoneticPr fontId="5" type="noConversion"/>
  </si>
  <si>
    <t>유치원에 보내지 않고서도 보드게임만으로 집에서 교육할 수 있다.
값비싼 교구를 사들이지 않고서도 아이와 함께 보드게임을 하며 자연스럽게 교육할 수 있다.</t>
    <phoneticPr fontId="5" type="noConversion"/>
  </si>
  <si>
    <t>1. 인지 영역 이론 강의 1강
2. 인지 영역 이론 강의 2강
3. 보드게임 실습 1강 - 고피쉬 한국사
4. 보드게임 실습 2강 - 트위글
5. 보드게임 실습 3강 - 러시아워 주니어
6. 보드게임 실습 4강 - 수놀이듬뿍
7. 보드게임 실습 5강 - 콘셉트</t>
    <phoneticPr fontId="5" type="noConversion"/>
  </si>
  <si>
    <t xml:space="preserve">http://101.55.126.18/WMV/sample/homeschool/01.wmv
</t>
  </si>
  <si>
    <t>엄마 아빠가 행복해지는 진짜 육아법</t>
  </si>
  <si>
    <t>유아기부터 청소년기까지 우리 아이 키우기의 모든 노하우를 가르쳐 주는 과정!
일하는 엄마, 아빠에게 필요한 우리 아이 육아법을 유아기부터 청소년기까지 연령대 별로 정리하여 제시해 주는 과정입니다.</t>
  </si>
  <si>
    <t xml:space="preserve">전 업종 
전 직급
</t>
  </si>
  <si>
    <t>자녀의 연령대별 육아방법을 습득할 수 있다.
자녀와의 정신적 교감을 통해 내 아이와의 관계를 친밀하게 유지할 수 있다.</t>
  </si>
  <si>
    <t>1. 좋은 부모가 되기 위해 필요한 마음가짐과 태도는
2. 유아기 아이를 올바르게 성장시키려면
3. 유아기 아이에게 해주어야 할 질문과 대답은
4. 유아기의 나쁜 습관을 바로 잡아주려면
5. 아동기 아이를 올바르게 성장시키려면
6. 아동기 아이에게 해주어야 할 질문과 대답은
7. 아동기의 나쁜 습관을 바로 잡아주려면
8. 청소년기 자녀를 올바르게 성장시키려면
9. 청소년기 자녀에게 해주어야 할 질문과 대답은
10. 청소년기 자녀의 나쁜 습관을 바로 잡아주려면
11. 왕따와 학교폭력으로부터 내아이를 지키려면
12. 좋은 부모가 되기 위해 필요한 아빠 육아 방법은
13. 육아에서 생길 수 있는 특별한 상황에 대처하려면</t>
  </si>
  <si>
    <t>http://guest.thermp.co.kr:8080/contents16/du02/01/01.html</t>
  </si>
  <si>
    <t>시대 변화에 맞는 우리 아이 진로 업데이트</t>
  </si>
  <si>
    <t>무한 정보의 환경에 노출되는 학부모, 특히 무작위로 제공되는 입시안내서와 같은 정보와는 차별화 되는 과정으로서 ‘우리 아이 진로/학습 솔루션’이라는 주제하에 아이의 행복한 미래설계를 위한 진로교육 방법들과 교육 트랜드 변화에 대한 정보들을 알려주는 과정입니다</t>
  </si>
  <si>
    <t xml:space="preserve">전 업종
전 직원
</t>
  </si>
  <si>
    <t>사회변화와 교육제도의 변화를 점검하고, 그에 따라 진로지도가 어떻게 이루어져야 하는지 설명할 수 있다.
진로지도에 있어서, 핵심 영역인 적성파악과 진로설계를 중심으로 진로지도 방법에 대해 요약하여 설명할 수 있다.
진로설정 원칙 9계명에 대해 설명할 수 있다.</t>
  </si>
  <si>
    <t xml:space="preserve">1. 나는 어떤 부모인가
2. 사회변화에 따른 진로지도의 중요성과 방법
3. 교육제도 변화에 따른 진로지도의 중요성과 방법
4. 적성과 적성파악
5. 시기별 진로설계의 과제
6. 진로성숙도
7. 진로성숙도 키우기
8. 자녀의 미래지도 그리기
9. 진로설정 원칙 9계명
</t>
  </si>
  <si>
    <t>조진표</t>
  </si>
  <si>
    <t>http://guest.thermp.co.kr:8080/contents16/thebgon12/guest.html</t>
  </si>
  <si>
    <t>교육선진국의 교육을 보다! 핀란드 교육</t>
  </si>
  <si>
    <t>경쟁보다는 협동과 평등!
핀란드 교육과 우리 교육의 장점과 단점을 비교해보고 교육의 미래를 바라볼 수 있는 시간!</t>
  </si>
  <si>
    <t>경쟁만을 부추기는 사회속에서 협동과 평등의 중요성을 알고 실천하고자하는 직장인</t>
  </si>
  <si>
    <t>경쟁보다는 협동과 평등을 강조하는 핀란드 교육이 발전해 온 방향과 특징에 대해 알고 설명할 수 있다.
핀란드 교육의 문제점과 우리 교육의 문제점을 비교해보고 교육의 미래를 고찰할 수 있다.</t>
  </si>
  <si>
    <t>1. 핀란드 교육은 어떻게 발전해왔을까?
2. 수업료가 없는 핀란드 교육
3. 다양성이 존중되는 핀란드 교육
4. 핀란드의 진로 진학
5. 핀란드 학생들의 직업 세계탐구
6. 학생들의 웰빙은 학교의 몫
7. 핀란드 체육, 수학수업 엿보기
8. 핀란드 영어, 음악수업 엿보기
9. '정직과 신뢰'를 가르치는 핀란드
10. 핀란드 교육의 미래</t>
  </si>
  <si>
    <t>류선정/한국-핀란드 교육문화연구센터</t>
  </si>
  <si>
    <t>http://zoart.com/incontents/finland/01/01.html</t>
  </si>
  <si>
    <t>건강</t>
    <phoneticPr fontId="5" type="noConversion"/>
  </si>
  <si>
    <t>내 몸 사용 설명서 10 - 장수 비결</t>
  </si>
  <si>
    <t>한국인에게 맞는 한국식 건강 비법!
장수만이 능사는 아니다. 시력, 체력, 근육, 면역력 등을 건강하게 유지하며 장수하는 비법들을 사례를 통해 알아보고, 우리 생활에 적용하는 방법을 살펴본다.
각종 질환에 대한 전문 의료진들의 조언과 처방, 그리고 피트니스, 식품 전문가들이 알려주는 운동법과 요리법 등 진짜배기 건강법을 제시해 드립니다.</t>
  </si>
  <si>
    <t>건강 유지와 개선에 관심이 많은 모든 직장인
자신과 가족의 건강을 통해 삶을 질을 높이고 싶은 임직원</t>
  </si>
  <si>
    <t>전문가의 조언과 처방을 통해 건강하게 장수하는 비결과 각종 질환을 예방하고 건강을 지키는 능력을 향상 시킬 수 있다.</t>
  </si>
  <si>
    <t>1. 91세 명안왕 &lt;견과류 죽&gt;
2. 95세 체력왕 &lt;과일견과탕&gt;
3. 100세 활력왕 &lt;오리, 계피&gt;
4. 101세 허벅지 끝판왕 &lt;막걸리, 백수탕&gt;
5. 80세 장수 꿈나무 근육왕
6. 101세 축구왕 VS 94세 면역왕
7. 101세 백발의 드라이버 VS 97세 암산왕
8. 95세 면역왕 &lt;25년 약된장&gt;
9. 105세 꽃할배 &amp; 88세 슈퍼 할머니
10. 105세 청혈왕 &lt;등산, 마늘, 고추&gt;
11. 102세 면역왕 &lt;사골국, 홍삼 가루&gt;
12. 96세 현역 마라토너</t>
  </si>
  <si>
    <t>TV조선</t>
  </si>
  <si>
    <t>http://guest.thermp.co.kr:8080/contents16/mybody/10/guest.html</t>
  </si>
  <si>
    <t>내 몸 사용 설명서 9 - 건강 관리</t>
  </si>
  <si>
    <t>한국인에게 맞는 한국식 건강 비법!
풍욕, 찜질, 경락, 지압 등 생활 속 건강 관리법의 효과를 살펴보고, 그에 대한 정확한 사용 설명서를 소개해 드립니다.
각종 질환에 대한 전문 의료진들의 조언과 처방, 그리고 피트니스, 식품 전문가들이 알려주는 운동법과 요리법 등 진짜배기 건강법을 제시해 드립니다.</t>
  </si>
  <si>
    <t>다양한 건강 관리법을 사례를 통해 알아보고, 전문가의 조언과 처방을 통해 각종 질환을 예방하고 건강을 지키는 능력을 향상 시킬 수 있다.</t>
  </si>
  <si>
    <t>1. 입 속 세균을 녹인다! 오일풀링
2. 내 몸의 독소를 태우는 피부호흡! 풍욕
3. 초특급 보약 생활습관 &lt;목욕&gt;
4. 관절염 잡는 &lt;비파 찜질&gt;
5. 피부 장벽을 지켜라! &lt;연예인의 특급 세안법&gt;
6. 장수 회춘 유전자 &lt;텔로미어&gt;를 지켜라!
7. 근육통 단번에 잡는 &lt;겨자 찜질&gt;
8. 유방암 재발을 막은 &lt;된장 찜질&gt;
9. 상체와 하체의 불균형 잡는 &lt;반신욕&gt;
10. 제 2의 심장, 종아리 건강에 으뜸인 &lt;각탕&gt;
11. 두뇌를 자극하는 &lt;손 경락 마사지&gt;
12. &lt;눈&gt; 건강하게 관리하자!</t>
  </si>
  <si>
    <t>http://guest.thermp.co.kr:8080/contents16/mybody/09/guest.html</t>
  </si>
  <si>
    <t>내 몸 사용 설명서 8 - 내 몸 내부</t>
  </si>
  <si>
    <t>한국인에게 맞는 한국식 건강 비법!
우리 몸을 제대로 알면 건강이 보인다. 위, 장, 간 등 몸의 내부 기관에 대해 정확히 이해하고, 이들을 건강하게 지키는 사용 설명서를 소개해 드립니다.
각종 질환에 대한 전문 의료진들의 조언과 처방, 그리고 피트니스, 식품 전문가들이 알려주는 운동법과 요리법 등 진짜배기 건강법을 제시해 드립니다.</t>
  </si>
  <si>
    <t>내 몸 내부 기관과 증상을 통해 건강을 진단하고, 전문가의 조언과 처방을 통해 각종 질환을 예방하고 건강을 지키는 능력을 향상 시킬 수 있다.</t>
  </si>
  <si>
    <t>1. 내 몸을 지키는 마지막 보루! &lt;췌장&gt;
2. 오장육부가 차갑게 굳는 &lt;냉적&gt;
3. 내 몸의 갯벌, 간 해독 건강법 &lt;벌나무&gt;
4. 갱년기! 여성 호르몬을 잡아라!
5. 간 건강 지키는 특급 비법!
6. 대장암 말기를 극복한 매운맛의 비밀!
7. 당뇨가 걱정된다면 이렇게 먹어라!
8. 똥에서 병을 찾고 똥으로 건강 지킨다!
9. 겨울철 시한폭탄, 심혈관 사수 대작전!
10. 만성 변비, 설사 대탈출! 쾌변 프로젝트!
11. 위장의 온기를 살리고 간의 냉기를 몰아낸다!
12. 우리 몸의 자동 조절 정수기 &lt;신장&gt;</t>
  </si>
  <si>
    <t>http://guest.thermp.co.kr:8080/contents16/mybody/08/guest.html</t>
  </si>
  <si>
    <t>내 몸 사용 설명서 7 - 내 몸 외부</t>
  </si>
  <si>
    <t>한국인에게 맞는 한국식 건강 비법!
우리 몸을 제대로 알면 건강이 보인다. 손, 발, 얼굴 등 몸의 외부 기관에 대해 정확히 이해하고, 이들을 건강하게 지키는 사용 설명서를 소개해 드립니다.
각종 질환에 대한 전문 의료진들의 조언과 처방, 그리고 피트니스, 식품 전문가들이 알려주는 운동법과 요리법 등 진짜배기 건강법을 제시해 드립니다.</t>
  </si>
  <si>
    <t>내 몸 외부 기관과 증상을 통해 건강을 진단하고, 전문가의 조언과 처방을 통해 각종 질환을 예방하고 건강을 지키는 능력을 향상 시킬 수 있다.</t>
  </si>
  <si>
    <t>1. 평생 늙지 않는 건강한 눈으로 사는 법
2. 10년 더 오래 사는 &lt;손&gt;의 비밀
3. 발을 보면 건강이 보인다! 발 건강설명서
4. 침묵의 뼈 도둑, 골다공증!
5. 관절염 속설 완전 타파!
6. &lt;얼굴형&gt;으로 건강을 예측한다
7. 쑤시고 아픈 무릎, &lt;관절염&gt;
8. 엄지발가락 안 쓰면 전신 건강 망친다!
9. 내 걸음 사용설명서
10. 우리 몸의 건강기록부 귀 건강법
11. 엉덩이를 알면 건강이 보인다!
12. 내 몸의 건강지도, 손에 있다!</t>
  </si>
  <si>
    <t>http://guest.thermp.co.kr:8080/contents16/mybody/07/guest.html</t>
  </si>
  <si>
    <t>내 몸 사용 설명서 6 - 건강 운동</t>
  </si>
  <si>
    <t>한국인에게 맞는 한국식 건강 비법!
가정과 직장에서 할 수 있는 간단한 생활 운동법으로 건강을 지키자. 발끝치기, 박수, 팔꿈치 돌리기 등의 건강에 도움이 되는 운동법들의 효과와 사용 설명서를 소개해 드립니다.
각종 질환에 대한 전문 의료진들의 조언과 처방, 그리고 피트니스, 식품 전문가들이 알려주는 운동법과 요리법 등 진짜배기 건강법을 제시해 드립니다.</t>
  </si>
  <si>
    <t>다양한 생활 속 운동법의 건강 효과에 대한 사례와 전문가의 조언과 처방을 통해 각종 질환을 예방하고 건강을 지키는 능력을 향상 시킬 수 있다.</t>
  </si>
  <si>
    <t>1. 귀족 건강법, 기적의 발끝치기
2. 척추통증 잡는 접시돌리기 운동법!
3. 손 하나로 건강 지키는 초간단 공짜 건강법! 박수!
4. 병 고치는 기적의 운동법 &lt;발목 펌핑&gt;
5. 내 몸을 살리는 초간단 공짜 건강법, 웃음
6. 숨만 잘 쉬어도 무병장수 한다! 기적의 &lt;육자결 호흡&gt;
7. 하루 10분 초간단 척추 운동법! &lt;팔꿈치 돌리기&gt;
8. 건강 살려주는 길목! &lt;발목 돌리기&gt;
9. 하루 3분! 신비의 뱃살 다이어트!
10. 떨림의 경고, 풍을 잡아라! 파킨슨병 극복케 한 &lt;108배 운동&gt;
11. 누워만 있어도 허리가 교정되는 &lt;경침 운동&gt;
12. 허리 통증 개선을 도운 &lt;고관절 돌리기&gt;</t>
  </si>
  <si>
    <t>http://guest.thermp.co.kr:8080/contents16/mybody/06/guest.html</t>
  </si>
  <si>
    <t>내 몸 사용 설명서 5 - 생활 건강</t>
  </si>
  <si>
    <t>한국인에게 맞는 한국식 건강 비법!
사소한 듯 중요한 생활 속 건강법. 베개, 물, 음식궁합, 가정상비약 등의 생활 속 건강 비법을 알아보고 그에 대한 정확한 사용 설명서를 소개해 드립니다.
각종 질환에 대한 전문 의료진들의 조언과 처방, 그리고 피트니스, 식품 전문가들이 알려주는 운동법과 요리법 등 진짜배기 건강법을 제시해 드립니다.</t>
  </si>
  <si>
    <t>일상 생활 속 건강법 사례와 전문가의 조언과 처방을 통해 각종 질환을 예방하고 건강을 지키는 능력을 향상 시킬 수 있다.</t>
  </si>
  <si>
    <t>1. 베개가 당신을 아프게 한다! 내몸살리는 베개 찾는 법
2. 천천히 꼭꼭 3030건강법!
3. 음식에도 궁합이 있다!
4. 가정상비약 사용설명서 &lt;감기약, 진통제, 소독제&gt;
5. 우리가 몰랐던 콜레스테롤의 비밀
6. 내 몸 살리는 색 건강법 &lt;흰 색&gt; &lt;붉은 색&gt;
7. 독소, 비워야 산다! &lt;엉겅퀴&gt;
8. 가정상비약 사용설명서 2탄 &lt;위장약, 소화제&gt;
9. 기적의 생명수, 물 제대로 먹는 법!
10. 좋은 채소 최대한 흡수하는 법!
11. 내 몸 살리는 색 건강법 2탄 &lt;노란색&gt; &lt;보라색&gt;
12. 피부 장벽을 되살리는 건강법!</t>
  </si>
  <si>
    <t>http://guest.thermp.co.kr:8080/contents16/mybody/05/guest.html</t>
  </si>
  <si>
    <t>내 몸 사용 설명서 4 - 보양식</t>
  </si>
  <si>
    <t>한국인에게 맞는 한국식 건강 비법!
보양식, 제대로 알고 먹어야 내 몸을 보할 수 있다. 갯장어, 흑염소, 부추, 토사자 등 다양한 보양식의 효과와 사용 설명서를 소개해 드립니다.
각종 질환에 대한 전문 의료진들의 조언과 처방, 그리고 피트니스, 식품 전문가들이 알려주는 운동법과 요리법 등 진짜배기 건강법을 제시해 드립니다.</t>
  </si>
  <si>
    <t>보양식의 건강 효과에 대한 사례와 전문가의 조언과 처방을 통해 각종 질환을 예방하고 건강을 지키는 능력을 향상 시킬 수 있다.</t>
  </si>
  <si>
    <t>1. 여름보양대전 &lt;갯장어&gt;, &lt;오골계&gt;
2. 나에게 맞는 보약은 따로 있다!
3. 환절기 &lt;슈퍼 씨앗&gt; 건강법!
4. 여름보양대전 2탄 &lt;흑염소&gt;, &lt;기러기&gt;
5. 약술 건강법 &lt;천마주&gt;
6. 하체 보온 건강법! 간 질환에 특효 &lt;사자발쑥&gt;
7. 슈퍼푸드! 간 건강, 혈압에는 &lt;아마란스&gt;
8. 겨울제철음식! &lt;토사자&gt;
9. 겨울 명약! 최강의 강장식품 &lt;부추&gt;
10. 여름보양대전 3탄 &lt;돌돔&gt; &lt;꽃송이 버섯&gt;
11. 죽기 전에 먹어봐야 할 곡물, 쌀의 조상 &lt;와일드 라이스&gt;
12. 천연 종합 영양제, &lt;벌꿀주&gt;!</t>
  </si>
  <si>
    <t>http://guest.thermp.co.kr:8080/contents16/mybody/04/guest.html</t>
  </si>
  <si>
    <t>내 몸 사용 설명서 3 - 건강기능식품</t>
  </si>
  <si>
    <t>한국인에게 맞는 한국식 건강 비법!
건강기능식품도 정확히 알고 먹어야 건강에 도움이 될 수 있다. 치매, 신장, 암, 갑상선 등의 건강에 도움이 되는 각종 건강기능식품의 효과와 사용 설명서를 소개해 드립니다.
각종 질환에 대한 전문 의료진들의 조언과 처방, 그리고 피트니스, 식품 전문가들이 알려주는 운동법과 요리법 등 진짜배기 건강법을 제시해 드립니다.</t>
  </si>
  <si>
    <t>건강기능식품의 효과에 대한 사례와 전문가의 조언과 처방을 통해 각종 질환을 예방하고 건강을 지키는 능력을 향상 시킬 수 있다.</t>
  </si>
  <si>
    <t>1. 치매 잡는 두뇌 비타민! &lt;B6&gt;
2. 신장을 지키는 최고의 단백질!
3. 치매 잡는 두뇌 비타민! &lt;B9&gt;
4. 암 예방 돕는 슈퍼 미네랄! &lt;셀레늄&gt;
5. 유산균 제대로 먹는 특급비법!
6. 치매 잡는 두뇌 비타민! &lt;B12&gt;
7. 내 몸속 기름을 바꿔라! 기름 사용 설명서
8. 오메가-3! 똑똑하게 제대로 먹는 법!
9. 유산균 제대로 먹는 특급비법! 2탄
10. 비타민 사용설명서
11. 당뇨 개선을 돕는 미네랄 &lt;아연&gt;
12. 갑상선 건강을 돕는 미네랄 &lt;요오드&gt;</t>
  </si>
  <si>
    <t>http://guest.thermp.co.kr:8080/contents16/mybody/03/guest.html</t>
  </si>
  <si>
    <t>내 몸 사용 설명서 2 - 텃밭 채소</t>
  </si>
  <si>
    <t>한국인에게 맞는 한국식 건강 비법!
직접 길러 먹을 수 있는 채소로 건강을 지킬 수 있다. 고혈압, 당뇨, 콜레스테롤, 초미세먼지 등으로 부터 건강을 지키는 각종 셀프 재배 건강법을 소개해 드립니다.
각종 질환에 대한 전문 의료진들의 조언과 처방, 그리고 피트니스, 식품 전문가들이 알려주는 운동법과 요리법 등 진짜배기 건강법을 제시해 드립니다.</t>
  </si>
  <si>
    <t>셀프 재배 건강법에 대한 사례와 전문가의 조언과 처방을 통해 각종 질환을 예방하고 건강을 지키는 능력을 향상 시킬 수 있다.</t>
  </si>
  <si>
    <t>1. 셀프재배 건강법! 궁극의 청혈제 &lt;밀싹&gt;
2. 셀프재배 건강법! 고혈압, 당뇨에는 &lt;명월초&gt;
3. 셀프재배 건강법! 천연항암제 &lt;머위&gt;
4. 셀프재배 건강법! 기적의 면역초 &lt;삼백초&gt;
5. 셀프재배 건강법! 콜레스테롤 조절하는 &lt;보리새싹&gt;
6. 셀프재배 건강법! 회춘의 묘약 &lt;땅콩새싹&gt;
7. 셀프재배 건강법! 성인병을 예방하는 신의 보약 &lt;삼채&gt;
8. 셀프재배 건강법! 암과 출혈성 질환에는 &lt;와송&gt;
9. 셀프재배 건강법! 궁극의 해독왕 &lt;잔대&gt;
10. 셀프재배 건강법! 궁극의 천연 항암제 &lt;그라비올라&gt;
11. 셀프재배 건강법! 칼로리 제로, 당뇨 걱정 없는 &lt;스테비아&gt;
12. 셀프재배 건강법! 초미세먼지 배출 돕는 &lt;방풍나물&gt;</t>
  </si>
  <si>
    <t>http://guest.thermp.co.kr:8080/contents16/mybody/02/guest.html</t>
  </si>
  <si>
    <t>내 몸 사용 설명서 1 – 건강 먹거리</t>
  </si>
  <si>
    <t>한국인에게 맞는 한국식 건강 비법!
먹거리만 제대로 챙겨 먹어도 건강을 지킬 수 있다. 간, 노화, 뇌혈관 등의 건강에 도움이 되는 각종 식재료의 효과와 사용 설명서를 소개해 드립니다.
각종 질환에 대한 전문 의료진들의 조언과 처방, 그리고 피트니스, 식품 전문가들이 알려주는 운동법과 요리법 등 진짜배기 건강법을 제시해 드립니다.</t>
  </si>
  <si>
    <t>먹거리에 관련된 건강 효과에 대한 사례와 전문가의 조언과 처방을 통해 각종 질환을 예방하고 건강을 지키는 능력을 향상 시킬 수 있다.</t>
  </si>
  <si>
    <t>1. 먹기만 해도 만병통치! 생강 건강법
2. 혈관이 깨끗하면 생활이 달라진다, 혈관 청소부 콩
3. 겨울 건강 잡는 궁극의 보혈제 &lt;톳&gt;
4. 식초 속에 담겨진 진실, 식초사용설명서
5. 노화 잡는 가을 보약! &lt;호박&gt;
6. 간의 화를 다스리는 &lt;칡꽃&gt;
7. 손상된 뇌세포를 살려라! &lt;초석잠&gt;
8. 밥이 보약이다, 내 밥 사용설명서
9. 뇌졸중 잡아주는 뇌혈관 청소부 &lt;양파&gt;
10. 혈관이 깨끗하면 생활이 달라진다, 혈관 청소부 콩(2)
11. 식초 속에 담겨진 진실, 식초사용설명서(2)
12. &lt;생선&gt; 사용설명서</t>
  </si>
  <si>
    <t>http://guest.thermp.co.kr:8080/contents16/mybody/01/guest.html</t>
  </si>
  <si>
    <t>홍혜걸의 닥터콘서트-건강하게 오래살기</t>
  </si>
  <si>
    <t xml:space="preserve">홍혜걸, 여에스더의 진행으로 각 분야 최고의 전문의가 연예인 패널들과 함께 유쾌하게 풀어내는 건강에 대한 오해와 진실, 그리고 해법!
 </t>
  </si>
  <si>
    <t>건강과 젊음의 유지에 관심이 많은 성인 전체</t>
  </si>
  <si>
    <t>장수, 젊음, 생활습관, 암, 흔한 증상이라는 5가지 영역에 대한 다양한 이슈를 공감하고 이해하며, 스스로 예방법과 해결책을 찾아 적용할 수 있다.</t>
  </si>
  <si>
    <t xml:space="preserve">1. 건강 장수의 기반 - 무릎 건강  
2. 혈관속의 시한폭탄! - 콜레스테롤  
3. 내 심장에 심혈을 기울여라 - 심혈관 질환 그리고 돌연사  
4. 모든 성인병의 모태질환 - 고혈압  
5. 소리없는 혈관 속 시한폭탄 - 당뇨병  
6. 뇌혈관 속 침묵의 저격수 - 뇌졸중  
7. 내 인생의 사추기 - 우울증  
8. 내 건강의 걸림돌 - 담석과 결석  </t>
  </si>
  <si>
    <t>홍혜걸(TV조선 ‘홍혜걸의 닥터콘서트’ 진행)/여에스더(에스더클리닉 원장)</t>
  </si>
  <si>
    <t xml:space="preserve">http://guest.thermp.co.kr:8080/contents16/hhg5/guest.html
</t>
  </si>
  <si>
    <t>홍혜걸의 닥터콘서트-암의 공포 벗어나기</t>
  </si>
  <si>
    <t xml:space="preserve">1. 암 아닌 암? - 갑상선암(의 불편한 진실) 
2. 4대암 특집 시리즈 1탄 - 폐암 
3. 침묵의 습격자 - 간암 
4. 한국인 암 유병률 세계 1위 - 위암 
5. 잘 먹어도 생기는 병 - 대장암 
6. 50 ~60대가 더 위험하다! - 유방암 
7. 건강음식 대반전 - 당신이 아는 항암음식 모두 틀렸다. </t>
  </si>
  <si>
    <t xml:space="preserve">http://guest.thermp.co.kr:8080/contents16/hhg2/guest.html
</t>
  </si>
  <si>
    <t>홍혜걸의 닥터콘서트-나이보다 젊게살기</t>
  </si>
  <si>
    <t xml:space="preserve">1. 탈모 
2. 회춘의 조건 - 피부 
3. 여자 나이 50에 찾아온 불청객 - 여성 갱년기 
4. 중년의 신사여 고개를 들어라! - 남성 갱년기 
5. 이제는 '치료'를 말할 수 있다 - 치매 
6. 도자기 피부 만들기 - 피부 2탄 
7. 남자의 청춘을 돌려다오 - 스태미너 
8. 10년 더 젊은 얼굴로 - 회춘성형 
9. 치아를 위한 최종 선택, 치아의 회춘 - 임플란트 </t>
  </si>
  <si>
    <t>http://guest.thermp.co.kr:8080/contents16/hhg4/guest.html</t>
  </si>
  <si>
    <t>홍혜걸의 닥터콘서트-흔한 증상 다스리기</t>
  </si>
  <si>
    <t xml:space="preserve">1. 요통, 디스크 
2. 변비 VS 장 트러블 
3. 내 눈에 뵈는게 없다! 실명을 부르는 - 4대 눈질환 
4. 종합병원을 이용하는 현명한 방법 - 병원사용설명서 
5. 지피지기면 백전백승 - 알레르기성 비염 
6. 내 항문의 뒤끝 있는 아우성 - 치질 
7. 고개숙인 그대가 위험하다 - 목 디스크 
8. 내 속을 썩이는 두 가지 염증 - 역류성 식도염과 위염 </t>
  </si>
  <si>
    <t xml:space="preserve">http://guest.thermp.co.kr:8080/contents16/hhg1/guest.html
</t>
  </si>
  <si>
    <t>홍혜걸의 닥터콘서트-생활습관 바로잡기</t>
  </si>
  <si>
    <t xml:space="preserve">1. 지금까지 당신이 해왔던 모든 다이어트는 거짓이다! - 다이어트 
2. 국민음료 - 커피 
3. 피곤한 당신을 위한 꿀잠 - 수면 
4. 잘하면 약, 못하면 독! - 약이되는 운동법 독이 되는 운동법 
5. 줄여야 산다 - 소금 
6. 딱 한잔의 건강학 - 술 
7. 죽지 않는 죽음 - 만성피로 
8. 건강음식 대반전 - 당신의 비타민제 지금까지 헛 먹었다 
9. 건강음식 대반전 - 무엇을 얼마나 먹어야 할까 - 소식과 식탐 </t>
  </si>
  <si>
    <t xml:space="preserve">http://guest.thermp.co.kr:8080/contents16/hhg3/guest.html
</t>
  </si>
  <si>
    <t>건강한 바디라인을 위한 직장인 30분 운동법</t>
  </si>
  <si>
    <t>예쁜 바디라인을 위해 누구나 쉽게 따라할 수 있는 운동을 전문강사가 직접 코칭해 주는 과정!
간단해 보이지만 결코 간단하지 않은, 그러나 내 자세, 내 건강에는 확실한 효과를 가져다 주는 운동법을 가르쳐 주는 과정입니다.</t>
  </si>
  <si>
    <t>전 업종 
전 직급</t>
  </si>
  <si>
    <t>집에서도 쉽게 따라 할 수 있는 운동방법을 습득할 수 있다.
신체 부위별 정확한 운동방법을 습득하여 건강한 몸매를 유지할 수 있다.</t>
  </si>
  <si>
    <t>1. 바른 자세와 호흡트레이닝으로 고질병 고치기
2. 간단한 유산소운동으로 건강 지키기
3. 목과 상체운동으로 스트레스 날리기
4. 등허리 운동으로 상체를 꼿꼿하게
5. 간단한 실내운동으로 허리통증 예방하기
6. 내 다리를 탄력 있고 매끈하게
7. 상체를 건강하고 예쁘게
8. 건강미 넘치는 몸매를 위해 점심시간 활용하기
9. 의자를 활용해 매끈한 복근 만들기
10. 하체를 건강하고 예쁘게</t>
  </si>
  <si>
    <t>정아름</t>
  </si>
  <si>
    <t>http://guest.thermp.co.kr:8080/contents16/du01/01/01.html</t>
  </si>
  <si>
    <t>건강</t>
  </si>
  <si>
    <t>[소확성] 완전 소화, 맘껏 먹고 가볍게 살기</t>
    <phoneticPr fontId="5" type="noConversion"/>
  </si>
  <si>
    <t>무병장수의 힘은 어디서 오는 걸까요? 건강한 삼시 세끼가 그 해답입니다. 질병은 병원이 아닌 식탁에서 고쳐야 합니다. 먹으면 탈만 나던 위, 장, 간을 완전 소화로 튼튼하게 만드는 ‘진짜’ 음식을 소개합니다.
본 과정은 건강을 챙길 시간이 없는 바쁜 현대인들이 병원이 아닌, 식탁에서 제대로 건강을 찾을 수 있는 방법을 알려주는 과정입니다. 약이나 운동 등이 아닌 식습관의 변화를 통해 가장 자연스럽고 효과적인 방법으로 문제를 일으키는 장기들인 위, 간, 장 등의 건강을 회복시킬 수 있게 돕습니다. 또한, 식습관에 따라오는 마음 관리의 요소들을 챙겨 건강하게 식습관을 변화시킬 수 있는 방향을 유도할 수 있습니다.</t>
  </si>
  <si>
    <t>만성 소화불량과 비만, 스트레스 등에 늘 시달리는 직장인들
건강하게 먹고 싶은데 어떤 음식이 좋은지 알지 못하는 성인들</t>
  </si>
  <si>
    <t>병을 유발하는 식습관과 생활 습관에 대해 알아볼 수 있다.
위, 장, 간의 건강을 지키는 음식과 영양소를 알아볼 수 있다.
건강한 식습관을 지켜주는 마음 관리 방법을 알아볼 수 있다.</t>
  </si>
  <si>
    <t>1. [프롤로그] 올바르게 먹고, 건강하게 사는 법
2. [식습관] 약을 먹어도 왜 건강하지 않을까?
3. [식습관] 진짜 완전식품은 따로 있다?
4. [식습관] 운동하고 잘 먹어도 왜 자꾸 병이 날까?
5. [위 건강] 아침 식사, '밥'으로 먹지 마라?
6. [위 건강] 왜 늘 속이 더부룩할까?
7. [위 건강] 탄수화물은 다이어트의 적일까?
8. [간 건강] 예전 같지 않은 몸, 되돌릴 수 있을까?
9. [간 건강] 과일 제대로 먹는 법이 따로 있다?
10. [간 건강] 간 회복을 돕는 식습관 3가지는?
11. [장 건강] 유산균, 요거트, 꼭 먹어야 할까?
12. [장 건강] 똑같이 먹어도 더 살찌는 비만 세균의 정체는?
13. [마음 건강] 식단 관리, 왜 자꾸 무너질까?</t>
  </si>
  <si>
    <t>류은경</t>
  </si>
  <si>
    <t>http://guest.thermp.co.kr:8080/perfect_dige/guest.html</t>
  </si>
  <si>
    <t>완전 소화(삼시 세끼, 무병장수 식사법)</t>
  </si>
  <si>
    <t>다산라이프</t>
  </si>
  <si>
    <t>9791130617541</t>
    <phoneticPr fontId="5" type="noConversion"/>
  </si>
  <si>
    <t>금융</t>
    <phoneticPr fontId="5" type="noConversion"/>
  </si>
  <si>
    <t>부자되는 재테크 토끼와 거북이의 재테크 비법</t>
  </si>
  <si>
    <t>실전 경험이라고 해서 무리한 투자를 주장하는 것이 아니라 "원칙을 이기는 기술은 없다"는 말처럼 가장 기본이 되는 재테크 원칙을 누구나 따라하기 쉽게 소개하고 이를 실천 할 수 있는 방법을 제시 한다.</t>
  </si>
  <si>
    <t>재테크 기본 상식을 쌓고자 하는 자
자신의 자산 계획과 목표를 수립하고 이를 효과적으로 투자, 운용, 유지 하고자 하는 자
자신과 자녀를 위한 건강하고 올바른 경제습관을 익히려는 자</t>
  </si>
  <si>
    <t xml:space="preserve">금융 습관 개선 팁을 통해 올바른 경제습관을 익히고 생활 속에 적용해 볼 수 있다.
자신의 자산을 체크 하고 미래의 자산설계를 해 볼 수 있다.
각 금융 상품의 특징을 이해하고 이를 설명 할 수 있다.
</t>
  </si>
  <si>
    <t>1. 5억 4천만원 벌게 해드릴까요?
2. 재테크 지도
3. 젊어서 고생 vs 늙어서 고생
4. 부동산 담보대출 요령
5. 3층탑 재테크
6. 마술항아리 재테크
7. 목돈 꺼내쓰는 방법
8. 부자 테스트
9. 노후자금 늘리는 비법
10. 성공의 S커브, 추락의 Z커브
11. 부자 저축법 vs 가난을 예약한 저축법
12. 며느리에게도 가르쳐주지 않는 비법
13. 탈무드 재테크
14. 채권으로 하는 재테크
15. 적립식펀드 관리요령
16. 사소하지만 결정적인 부자습관</t>
  </si>
  <si>
    <t>임준범(Eco Money Solutions 대표)</t>
  </si>
  <si>
    <t xml:space="preserve">http://web.qpeople.co.kr/sample/0041/start.htm  </t>
  </si>
  <si>
    <t>[예능재테크] 스마트한 월급쟁이 충전 프로젝트 3_금융꿀팁 편</t>
  </si>
  <si>
    <t>“문맹은 생활이 불편, 금융문맹은 생존이 불가능”
보험 하나 가입했는데, 보장내용도 모르고 보험설계사는 바뀌고, 보험료는 부담돼 결국 해지했어요.
그런데 신용도 관리해야 하고, 대출도 따져봐야 하고, 펀드도 골라야 하고, 연금도 가입해야 하니, 벌써부터 한숨이 나옵니다. 늘 돈 때문에 고민이고, 걱정이고, 고생이에요.
어떻게 하면 나와 우리 가족에게 적합한 금융상품을 고르고 이를 효과적으로 활용할 수 있을까요?
“아무도 알려주지 않는 금융꿀팁 대방출!”
걱정 마세요. 금융상품 고르는 요령부터 아무도 알려주지 않는 금융의 비밀까지, 아주 강력하고 효과적인 사용법을 알려드립니다. 온갖 복잡한 금융세상을 쉽고 재미있고 명쾌하게 풀었습니다.
스튜핏!한 금융상품가입은 끝! 슈퍼그뤠잇!한 금융자산관리의 시작! 당신의 인생이 술술 풀릴 것입니다.</t>
  </si>
  <si>
    <t>전 산업군/전 직무/전 직급
대한민국 모든 직장인
재테크를 쉽고 재미있게 과외 받고 싶은 분</t>
  </si>
  <si>
    <t>쏟아져 나오는 금융상품들 속에서 헤매지 않고, 자신과 가정에 적합한 제대로 된 금융관리를 할 수 있다.
금융상품의 구조 및 장단점을 쉽게 파악하여, 금융회사의 불건전 영업행위에 휘둘리지 않고 현명한 금융생활을 영위할 수 있다.
가정경제의 금융재무적 낭비요소를 없애고, 효율적인 금융시스템을 구축하여 합리적인 금융생활을 영위할 수 있다.</t>
  </si>
  <si>
    <t>1. 명심하라! 푼돈이 목돈 된다
2. 미래를 지켜줄 든든한 버팀목, 저축
3. 양남의 칼, 신용이란?
4. 신용관리, 이렇게 해야 한다
5. 대출, 상환방식과 금리조건을 비교하라!
6. 대출받기 전, 이것만은 반드시 체크하라!
7. 당신의 펀드가 가진 강력한 파워!
8. 이름만으로 알 수 있는 펀드의 성격
9. 투자설명서를 읽지 않았다면 펀드를 논하지 말라!
10. 우리가 모르는 펀드보수와 수수료체계의 비밀
11. 펀드 고를 때, 꼭 체크합시다!
12. 보험의 특징, 이름만으로 단번에 파악된다
13. 알쏭달쏭 보험용어, 헷갈릴 필요 없다
14. 올바른 보험가입의 시작, 3대 기본 사항을 준수하라!
15. 보험계약에는 지켜야 할 의무와 주장해야 할 권리가 있다
16. 당신이 모르는 보험 유지를 위한 제도들
17. 3층 보장구조의 기초, 국민연금 이해하기
18. 국민연금의 속살을 파헤쳐보자
19. 근로자의 안정된 노후를 위한 퇴직연금
20. 퇴직연금의 유형, DB, DC, IRP의 정체는?
21. 주택자금 마련의 기본은 주택청약종합저축
22. 모든 주식을 소유하는 방법, 인덱스펀드
23. 실손의료보험, 전격 해부!
24. 종신보험이냐, 정기보험이냐, 그것이 문제로다
25. 알다가도 모를 변액연금, 이해득실부터 따져봅시다!
26. 쉿! 스마트한 연금보험 사용법을 알려드립니다
27. 나는야 개인연금의 대표선수, 연금저축이로소이다
28. 은퇴가 코앞에 다가왔다면 즉시연금이 제격!</t>
  </si>
  <si>
    <t>양보석</t>
  </si>
  <si>
    <t>http://media.thermp.co.kr/WMV/sample/bb/3_1.wmv​​</t>
  </si>
  <si>
    <t>충전수업_쩐의흐름편(13,000)+부의증식편(15,000)(2권)</t>
    <phoneticPr fontId="5" type="noConversion"/>
  </si>
  <si>
    <t>아라크네</t>
    <phoneticPr fontId="5" type="noConversion"/>
  </si>
  <si>
    <t>양보석</t>
    <phoneticPr fontId="5" type="noConversion"/>
  </si>
  <si>
    <t>9791157745982
9791157745999</t>
    <phoneticPr fontId="5" type="noConversion"/>
  </si>
  <si>
    <t>[예능재테크] 스마트한 월급쟁이 충전 프로젝트 2_경제지식 편</t>
  </si>
  <si>
    <t>“황금알을 낳는 거위, 재무원리”
명목금리, 실질금리, 표면금리, 실효금리, 이름만 들어도 머리가 아파요.
금리도 어려운데, 환율, 인플레이션, 디플레이션, 예금자보호법에 행동경제학까지?
벌써부터 한숨이 나옵니다. 늘 돈 때문에 늘 돈 때문에 고민이고, 걱정이고, 고생이에요.
어떻게 하면 현명한 돈 관리를 위해 보다 쉽고 재미있게 재무원리를 습득할 수 있을까요?
“가성비 갑! 경제지식 완전정복!”
걱정 마세요. 재무원리부터 저절로 돈이 모이는 행동장치까지, 아주 강력하고 효과적인 법칙을 알려드립니다. 온갖 복잡한 경제지식을 쉽고 재미있고 명쾌하게 풀었습니다.
스튜핏!한 경제개념은 끝! 슈퍼그뤠잇!한 경제생활의 시작! 당신의 인생이 술술 풀릴 것입니다.</t>
  </si>
  <si>
    <t>시시각각 빠르게 변하는 경제환경을 제대로 읽고 이에 올바른 대처 및 대응능력을 키울 수 있다.
기초 경제개념을 쉽게 이해하여 본인과 가정의 경제상황을 체크하고, 바람직한 금융상품 선택 및 재무행동을 할 수 있다.
금융회사가 알려주지 않는 중요한 팁들을 숙지하여 불필요한 금융 영업행위로부터 자신과 가정을 보호하고, 합리적인 경제생활을 영위할 수 있다.</t>
  </si>
  <si>
    <t>1. 자산을 두 배로 불리려면 얼마의 시간이 필요할까?
2. 어떤 현상의 80%는 20%의 원인 때문에 발생한다?
3. 분할하여 매입하라! 마음이 편해지리라!
4. -50이 어떻게 +100이 되는가
5. 아인슈타인이 말한 인류 최고의 발명은?
6. 돈 값에는 생각보다 다양한 종류가 있다
7. 금리변동, 우리 삶에 어떤 영향을 미치나
8. 환율, 어디서 어떻게 결정되는 것일까?
9. 환율변동의 영향, 모르면 곤란하다
10. 인플레이션, 우리에게 무슨 영향을 미치나
11. 경기침체와 물가하락이 동시에 일어난다면?
12. 금융상품 선택, 무엇이 잘못되었나
13. 금융상품 선택, 속성을 들여다보라!
14. 금융상품 선택, 목적이 무엇인가
15. 금융시스템 구축의 첫걸음, 통장 나누기
16. 금융기관 망하면 내 돈 받을 수 있나?
17. 은행에 금리인하를 요구하라!
18. 증권사 리포트에 매도의견이 없는 이유
19. 내 보험은 왜 고아계약이 되었는가
20. 카드 마케팅 꼼수는 이제 그만!
21. 당신은 정말 합리적인 인간일까?
22. 현명한 저축과 소비는 당신의 마음가짐에 달려 있다
23. 돈 모아주는 행동장치를 설치하라!</t>
  </si>
  <si>
    <t>http://media.thermp.co.kr/WMV/sample/bb/2_1.wmv</t>
  </si>
  <si>
    <t>[예능재테크] 스마트한 월급쟁이 충전 프로젝트 1_재무(노후)설계 편</t>
  </si>
  <si>
    <t>“스치듯 안녕하는 월급텅장 사수하기”
매달 받는 쥐꼬리 월급으로 대출 갚고, 생활비 쓰면 남는 게 없어요.
게다가 차 사고, 집 사고, 결혼하고, 애 키우고, 길고 긴 노후준비까지 하려면 벌써부터 한숨이 나옵니다. 늘 돈 때문에 고민이고, 걱정이고, 고생이에요.
어떻게 하면 내 월급을 보다 효율적이고 안정적으로 불릴 수 있을까요?
“월급님 로그아웃, 이제 그만! 아마도 몰랐을 자산관리법!”
걱정 마세요. 재무설계부터 노후준비까지 내 손으로 직접 계획하고 실천하는 아주 강력하고 효과적인 방법을 알려드립니다. 온갖 복잡한 자산관리를 쉽고 재미있고 명쾌하게 풀었습니다.
스튜핏!한 월급관리는 끝! 슈퍼그뤠잇!한 재테크의 시작! 당신의 인생이 술술 풀릴 것입니다.</t>
  </si>
  <si>
    <t>100세 시대를 탄탄하게 준비하기 위해 나와 우리 가정을 위한 맞춤형 셀프재무(노후)설계를 쉽고 간편하게 직접 해낼 수 있다.
생애주기에 맞춰 체계적인 재무계획을 수립하고, 현재의 재무상태를 꼼꼼하게 진단하여, 수입내 지출을 균형 있게 통제할 수 있다.
불확실한 시대의 재정적 불안감을 없애고, 가정경제의 미래비전을 제시하여, 안정적이고 지속가능한 인생목표와 계획을 세울 수 있다.</t>
  </si>
  <si>
    <t>1. 100세 시대, 과연 무엇이 달라질까?
2. 세계에서 가장 빨리 늙는 나라, 우리나라
3. 행복한 노후를 위한 준비, 돈이 전부인가?
4. 100세 시대, 꼭 필요한 것은 무엇일까?
5. 당신에게는 라이프사이클이 있다
6. 우리 생애 무엇보다 중요한 재무이슈들
7. 재무설계, 자산관리를 위한 네비게이션
8. 재무설계에도 순서가 있다
9. 20대엔 어떤 재무설계가 필요할까?
10. 30대엔 어떤 재무설계가 필요할까?
11. 40대엔 어떤 재무설계가 필요할까?
12. 50대엔 어떤 재무설계가 필요할까?
13. 재무설계, 재무진단 없이 불가능하다
14. 현금흐름 통제 못한다면 미래는 없다
15. 통장을 스쳐 지나가는 내 돈, 예산이 절실하다
16. 예산, 내가 직접 세우려면 어떻게 해야 할까?
17. 예산을 세우면 끝? 결산을 해야만 끝!
18. 수입과 지출, 부채와 자산에 관한 솔직한 대화
19. 은퇴준비는 일과 취미와 가족을 통해 완성된다
20. 어떻게 노후자금을 마련할 것인가
21. 은퇴 전 꼭 점검해야 할 열가지
22. 은퇴 후 만날 수 있는 진짜 위험들</t>
  </si>
  <si>
    <t>http://media.thermp.co.kr/WMV/sample/bb/1_1.wmv</t>
  </si>
  <si>
    <t>그것이 알고 싶다 - 채권법률의 비밀</t>
  </si>
  <si>
    <t>법은 최소한의 도덕이자, 우리 생활과 밀접한 관계를 맺으면서 사회질서를 유지시켜주는 매우 중요한 수단이라 해도 과언이 아니다. 무엇보다 금융거래에서 있어서 민법/상법은 그 출발점이 되기 때문에 상식적으로 알아두고 있으면 매우 유용하게 쓰일 수 있다. 특히 채권과 계약관련 법률은 특히 우리 생활의 재산관계의 핵심이라 해도 과언이 아닐 정도로 우리 생활에 매우 중요한 영역을 차지하고 있다.</t>
  </si>
  <si>
    <t>기업 내에서 법률부분에 관여하고 있는 담당자 
금융기관 세무상담전문가  
은행, 증권사, 보험사 등의 법인 고객 계약담당 업무 종사자</t>
  </si>
  <si>
    <t>채권이란 무엇이고, 어떠한 법적 효력이 있는 지 설명할 수 있다. 
계약관련 법률들에 대해 구체적으로 설명할 수 있다. 
주택임대차보호법 및 상가건물임대차보호법에 대해 설명할 수 있다.</t>
  </si>
  <si>
    <t xml:space="preserve">1. 채권의 의의와 특징
2. 채권의 목적
3. 채권의 효력(1)
4. 채권의 효력(2)
5. 채권의 효력(3)
6. 수인의 채권자 및 채무자(1)
7. 수인의 채권자 및 채무자(2)
8. 채권양도와 채무인수
9. 채권의 소멸
10. 계약법 총론(1)
11. 계약법 총론(2)
12. 계약법 총론(3)
13. 계약법 총론(4)
14. 계약법 각론(1)
15. 계약법 각론(2)
16. 주택임대차보호법
</t>
  </si>
  <si>
    <t>우제민</t>
  </si>
  <si>
    <t>http://guest.thermp.co.kr:8080/ub/law_st/guest.html</t>
  </si>
  <si>
    <t>월급으로 부자되기! 자녀성장기 재무설계</t>
  </si>
  <si>
    <t>하루살이 재테크가 아닌 인생을 가꾸는 재무설계로 100세 시대도 걱정 끝!
재무적 준비의 현실을 직시하고 재산과 급여를 효과적으로 관리하여 자녀교육 /결혼자금과 부부 노후 자금을 준비할 수 있다.
가장 스트레스가 많은 40대 직장인의 스트레스를 감소시켜 기업에 대한 애정과 긍지를 더욱 느낄 수 있다.</t>
  </si>
  <si>
    <t>과장~부장급</t>
  </si>
  <si>
    <t>인생의 황금기인 자녀성장기에 필요한 인생 설계를 하고, 은퇴까지 준비하는 재무 계획을 세울 수 있다. 
100세 시대를 위한 통합적인 저축과 투자 포트폴리오를 구성하고 체계적인 자산관리 전략을 세울 수 있다.</t>
  </si>
  <si>
    <t>1. 오리엔테이션
2. 부자 되기의 첫걸음, 나 자신을 알자
3. 합리적인 소비와 예산 수립하기
4. 위험을 알고 투자하면 100전 100승
5. 성공투자의 지름길, 펀드투자
6. 펀드투자! 속속들이 파헤치기
7. 내 국민연금은 얼마나 나올까요?
8. 행복한 노후준비, 나만의 비법
9. 내 자산의 모든 것! 부동산은 어떻게?
10. 꼭 준비해야 할 보험 알아보기
11. 유리지갑 샐러리맨의 절세 전략
12. 미리미리 준비하는 상속과 증여
13. 더 늦기 전에 준비하기
14. 실전사례 Case 1 : 30대 후반 미혼 여성
15. 실전사례 Case 2 : 40대 초반 부부 (자녀 2 - 초·중학생)
16. 실전사례 Case 3 : 40대 후반 부부 (자녀 2 - 대학생)</t>
    <phoneticPr fontId="5" type="noConversion"/>
  </si>
  <si>
    <t>오종윤</t>
  </si>
  <si>
    <t>http://guest.thermp.co.kr:8080/contents16/finance_c/guest.html</t>
  </si>
  <si>
    <t>인구, 주택, 현금에 답 있다</t>
  </si>
  <si>
    <t>끌리는책</t>
  </si>
  <si>
    <t>9791187059493</t>
  </si>
  <si>
    <t>월급으로 부자되기! 가정형성기 재무설계</t>
  </si>
  <si>
    <t>하루살이 재테크가 아닌 인생을 가꾸는 재무설계로 100세 시대도 걱정 끝!
부부가 합심해서 완성한 재무계획을 통해 행복한 가정경제를 만들어 갈 수 있다.
가장 열심히 일해야 할 직원들의 경제적 안정은 이직률 감소와 직무만족도를 높이는데 기여할 수 있다.</t>
  </si>
  <si>
    <t>대리~과장급</t>
  </si>
  <si>
    <t>행복한 가정 경제를 만들기 위한 인생 설계를 하고, 체계적인 재무 계획을 세울 수 있다. 
인생의 5대 자금을 준비하기 위한 효과적인 저축과 투자 포트폴리오를 구축할 수 있다.</t>
  </si>
  <si>
    <t>1. 오리엔테이션
2. 부자 되기의 첫걸음, 나 자신을 알자
3. 가정형성기 예산 짜기
4. 돈관리의 달인이 되자!
5. 위험을 알고 투자하면 100전 100승
6. 성공투자의 지름길, 펀드투자
7. 펀드투자! 속속들이 파헤치기
8. 노후준비의 기초공사, 국민연금
9. 한 발 먼저 시작하는 행복한 노후준비
10. 내  집 마련? 제대로 알고 하자
11. 보험, 제대로 알고 내 편 만들기
12. 유리지갑 샐러리맨의 절세 전략
13. 생애 이벤트 자금 마련하기
14. 실전사례 Case 1 : 30대 초반 신혼부부 (자녀 1)
15. 실전사례 Case 2 : 30대 초반 미혼 남성
16. 실전사례 Case 3 : 30대 중반 부부 (자녀 2)</t>
    <phoneticPr fontId="5" type="noConversion"/>
  </si>
  <si>
    <t>http://guest.thermp.co.kr:8080/contents16/finance_h/guest.html</t>
  </si>
  <si>
    <t>월급으로 부자되기! 사회초년기 재무설계</t>
  </si>
  <si>
    <t>하루살이 재테크가 아닌 인생을 가꾸는 재무설계로 100세 시대도 걱정 끝!
불필요한 소비를 줄이고 저축률을 높여 평생 재무적 행복을 준비할 수 있다.
기업은 신입사원의 재무적 혼란과 시행착오를 줄여 업무 몰입도를 높일 수 있다.</t>
  </si>
  <si>
    <t>사원~ 대리급</t>
  </si>
  <si>
    <t>사회초년기에 필요한 인생 설계를 하고, 체계적인 재무 계획을 세울 수 있다.
인생의 꿈과 목표를 이루기 위한 합리적인 급여 관리와 투자 포트폴리오를 구축할 수 있다.</t>
  </si>
  <si>
    <t>1. 오리엔테이션
2. 부자 되기의 첫걸음, 나 자신을 알자
3. 사회초년기 예산 짜기
4. 돈을 지배하는 자가 되자
5. 성공으로 가는 인생의 첫걸음
6. 위험을 알고 투자하면 100전 100승
7. 성공투자의 지름길, 펀드투자
8. 펀드투자! 기초부터 탄탄하게
9. 국민연금, 퇴직연금 제대로 알기
10. 행복한 노후, 연금으로 준비하기
11. 인생설계 기초공사, 보험 바로 알기
12. 유리지갑 샐러리맨의 절세 전략
13. 꼭 필요한 자금 미리미리 준비하기
14. 실전사례 Case 1 : 20대 중반 미혼 여성
15. 실전사례 Case 2 : 20대 후반 미혼 남성
16. 실전사례 Case 3 : 30대 초반 신혼부부 (자녀 無)</t>
    <phoneticPr fontId="5" type="noConversion"/>
  </si>
  <si>
    <t>http://guest.thermp.co.kr:8080/contents16/finance_s/guest.html</t>
  </si>
  <si>
    <t>기타</t>
    <phoneticPr fontId="5" type="noConversion"/>
  </si>
  <si>
    <t>직장인의 외모경쟁력</t>
  </si>
  <si>
    <t xml:space="preserve">자신에게 맞는 스타일을 발견하여 경쟁력있는 외모로 자신감 고취및 이미지 메이킹 </t>
  </si>
  <si>
    <t>기업내 모든 직원</t>
  </si>
  <si>
    <t>직장인으로서 갖추어야할 외모기본지식 습득</t>
  </si>
  <si>
    <t>1. 오리엔테이션 
2. 이미지가 말을 한다. 
3. 패션코디네이션 
4. 여성코디네이션 
5. 남성코디네이션 
6. T.P.O에 맞는 이미지 메이킹 
7. 직업별 이미지 메이킹 
8. 얼굴형에 따른 코디네이션 
9. 체형의 결점을 숨길수 있는 스타일 
10. 자신의 색을 찾아서 
11. 스타일을 찾아서</t>
  </si>
  <si>
    <t>박선희</t>
  </si>
  <si>
    <t>http://www.learningfactory.co.kr/ContentFile/991/01/01.htm</t>
  </si>
  <si>
    <t>희망특강</t>
  </si>
  <si>
    <t>시대의 명인들로부터 다양한 희망의 메시지를 들어보고, 자신의 입장에서 긍정의 에너지를 받을 수 있는 과정입니다.</t>
  </si>
  <si>
    <t xml:space="preserve">명인들의 성공 키워드와 전략을 파악하고 나의 삶에 적용할 수 있는 한 줄 명언을 만들 수 있다. 
 명인들의 직업이 나와 내 아이들에게 적합한지 체크리스트를 통해 확인해 보고 실제 교실에서 활용할 체크리스트를 만들어 활용할 수 있다.
 명인들의 성공 사례를 통해 지금의 나와 우리 아이들에게 필요한 것들을 정리할 수 있다. 
</t>
    <phoneticPr fontId="5" type="noConversion"/>
  </si>
  <si>
    <t>1. 하버드대 박사 서진규의 성공키워드 :셀프 리더십
2. 하버드대 박사 서진규의 성공키워드:희망의 증거
3. 광동제약 회장 최수부의 성공키워드:황소고집
4. 부산국제영화제 기획자 김동호의 성공키워드: 영원한 청년
5. 세계적인 뇌 과학자 조장희의 성공키워드 :영웅의 선택
6. 미국 노동부차관보 전신애의 성공키워드 :이유극강
7. 미국 노동부차관보 전신애의 성공키워드 :현모양처의 세계질주
8. 대한민국 조리명인 1호’ 김용중 : 나의 꿈을 요리하라 
9. 피겨스타 김연아의 성공키워드 : 절망의 순간.. 한 번 더!
10. 피겨스타 김연아의 성공키워드 : 연아는 나의 교과서, 엄마의 힘!
11. 석공예명장 임동조의 성공키워드 : 두드림(Do Dream)
12. 스크린 골프 개발자 김영찬의 성공키워드 : 가지 않은 길
13. 아웃도어 유통시장의 강자 장성덕의 성공키워드 : 자신감, 180도 역발상
14. 유엔사무총장 반기문의 성공키워드 : 간단하게, 더 열심히!
15. 당대 최고 도편수 신응수의 성공키워드1  : 스승을 대하는 우리의 자세
16. 경원대 총장 이길여의 성공키워드 : 헌신이 만든 기적
17. 경원대 총장 이길여의 성공키워드 : 사랑, 나눔
18. 도예가 임항택의 성공키워드1  : 명장을 만든 비밀
19. 입양아의 대모 조병국의 성공키워드 : 조건없는 사랑
20. 입양아의 대모 조병국의 성공키워드 :  6만 입양아의 대모
21. 사랑이라 불린 사람, 수단의 슈바이처 이태석 신부 
22. 미국 실리콘밸리의 신화 황규빈의 성공키워드 : 부자 되는 지혜
23. 괴짜 한의사 이환용의 성공키워드 :8전 9기 인생역전의 주인공
24. 괴짜 한의사 이환용의 성공키워드 :자연과 함께 마음이 행복한 진짜 부자
25. 축구선수 박지성의 성공키워드 :행복한 성공
26. 세계은행 수장이 된 김용 총재 :나의 열정에 불을 붙여라
27. 비디오 예술의 선구자, 백남준
28. 본죽대표 김철호의 성공키워드 :절벽에서 이룬 꿈
29. 동화작가 고정욱의 성공키워드 :꿈을 이루는 비밀
30. 발레리나 강수진의 성공키워드 :상처가 만든 영광</t>
  </si>
  <si>
    <t xml:space="preserve">김석진(LS그룹 SLP과정 전담/EBS-PreMBA 기획력 전임강사) </t>
    <phoneticPr fontId="5" type="noConversion"/>
  </si>
  <si>
    <t>http://edufeel.synology.me/hope/01/start.html</t>
  </si>
  <si>
    <t>풍수에서 환경까지, 잘되는 집안의 10cm비밀</t>
  </si>
  <si>
    <t>가화만사성! 집 안이 평안해야 밖에서의 일이 잘 풀린다는 것. 
가족의 화목과 건강, 더불어 일까지, 우리가 살고 있는 집에서부터 시작된다.  조상들의 지혜를 빌린 풍수 이론과 현대의 환경호르몬까지, 풍수와 과학적 인테리어의 만남을 통해 잘 되는 집들이 갖고 있는 비밀을 파헤쳐 본다.</t>
  </si>
  <si>
    <t xml:space="preserve">풍수와 실내 환경에 관심 있는 전 임직원
인테리어의 변화로 기(氣)를 북돋고 건강한 삶을 유지하려는 전 임직원 </t>
  </si>
  <si>
    <t>풍수를 현대의 인테리어에 접목하고, 집안의 쾌적한 환경을 위한 환경호르몬의 유해로부터 벗어날 수 있는 효과적인 방법을 공간별로 세부적인 부분까지 적용해 볼 수 있다.</t>
  </si>
  <si>
    <t>1. 명당, 기의 흐름이 중요하다  - 현관 &amp; 거실 인테리어
2. 공동 공간의 위해성, 거실 인테리어 점검 
3. 잠이 보약, 침실 인테리어
4. 휴식과 재충전 공간은 과연 안전한가? - 침실 편
5. 우리 가족 몸을 책임지는 주방/화장실 인테리어
6. 편리함으로 위장한 주방/화장실 인테리어 점검
7. 시험운을 높이는 공부방 인테리어
8. 아이의 건강을 책임지는 공부방 인테리어 점검</t>
    <phoneticPr fontId="5" type="noConversion"/>
  </si>
  <si>
    <t>이성준, 허정림(환경전문강사)</t>
  </si>
  <si>
    <t>http://guest.thermp.co.kr:8080/contents16/poong/01/0101.html</t>
  </si>
  <si>
    <t>풍수에서 환경까지, 잘되는 집안의 10cm비밀</t>
    <phoneticPr fontId="5" type="noConversion"/>
  </si>
  <si>
    <t>예문</t>
    <phoneticPr fontId="5" type="noConversion"/>
  </si>
  <si>
    <t>이성준</t>
    <phoneticPr fontId="5" type="noConversion"/>
  </si>
  <si>
    <t>9788956592121</t>
    <phoneticPr fontId="5" type="noConversion"/>
  </si>
  <si>
    <t>[명사 라이브특강] 자기성장을 위한 일과 소명</t>
    <phoneticPr fontId="5" type="noConversion"/>
  </si>
  <si>
    <t>자신이 하고 있는 일이 단순히 먹고 살기 위한 돈벌이 수단이 아니라 일에서 의미를 찾고 다른 사람들을 섬기게 하는 소명(calling)이 된다면 우리의 삶이 더 행복해질 것이다. 이런 소명은 종교적인 개념을 넘어서 최근 심리학과 경영학 분야에서 활발히 연구되고 있다. 이 강의는 소명이란 무엇인지, 어떻게 소명을 찾고 소명대로 살아 갈 수 있을지 등에 대한 실증적 연구 결과를 소개하고, 잠시나마 각자의 직장 생활을 되돌아보는 기회가 될 것이다.</t>
  </si>
  <si>
    <t>일의 의미에 대한 고찰을 필요로 하는 전 임직원</t>
  </si>
  <si>
    <t xml:space="preserve">소명(calling)을 통해 일의 의미를 고찰하고, 이를 통해 업무 몰입도 및 성과를 향상시킬 수 있다. </t>
  </si>
  <si>
    <t>1.일에 대한 관점과 자기 성찰
2.일을 의미 있게 만드는 법
3.소명의식과 잡 크래프팅
4.소명의식과 자기 성장</t>
  </si>
  <si>
    <t xml:space="preserve">손영우
1) 소속
연세대학교 심리학과 교수
2) 경력
University of Connecticut at Storrs 심리학과 교수
Florida State University 심리학과 방문교수
연세대학교 심리학과장
연세대학교 인간행동연구소 소장
연세대학교 인지과학연구소 소장
한국 산업 및 조직심리학회 회장
3) 학력
고려대학교 경영학 학사
University of Missouri at Columbia 사회학 석사
University of Illinois at Urbana-Champaign 심리학 박사 </t>
  </si>
  <si>
    <t>http://content.thermp.co.kr/contentMedia.asp?ctype=MP4&amp;cserver=3&amp;ccase=sample&amp;cpath=&amp;cname=live_0901</t>
  </si>
  <si>
    <t>[명사 라이브특강] 스포츠로 보는 도전과 성취</t>
    <phoneticPr fontId="5" type="noConversion"/>
  </si>
  <si>
    <t>모든 성공적인 스포츠팀과 기업조직은 공통의 성공 DNA를 가지고 있다. 기업은 이윤을 추구하기 위해 경쟁하고 스포츠는 승리 추구를 위해 경쟁하기 때문에 동일한 성공 방정식을 필요로 한다. 그것은 장기적 비전과 목표 수립, 그리고 이를 달성하기 위해 끊임없이 도전하고, 열정을 유지하는 것이다.
한국양궁이 세계 양궁계의 극심한 견제속에서도 변함없이 챔피언으로서 세계를 호령하는 비결을 통해 경쟁환경에서 살아남을 수 있는 혜안을 얻어갈 수 있는 강의이다.</t>
  </si>
  <si>
    <t>동기부여와 업무 몰입도 향상을 원하는 전 임직원</t>
  </si>
  <si>
    <t>양궁의 사례를 통해 도전과 열정으로 성과를 내는 원리와 법칙을 이해할 수 있다.</t>
  </si>
  <si>
    <t>1.신뢰는 공정성에서 나온다
2.천발의 열정 한발의 냉정
3.일만 시간의 법칙</t>
  </si>
  <si>
    <t>서거원
1) 소속
한국양궁협회 전무이사
한국실업양궁연맹 부회장
2) 경력
(전)양궁 국가대표 감독</t>
  </si>
  <si>
    <t>http://content.thermp.co.kr/contentMedia.asp?ctype=MP4&amp;cserver=3&amp;ccase=sample&amp;cpath=&amp;cname=live_1101</t>
  </si>
  <si>
    <t>잠 잘자는 사람이 일도 잘한다!</t>
  </si>
  <si>
    <t>잠의 중요성에 대해 이해함으로써, 좋은 잠을 통해 일상생활 및 업무에서 활력을 가질 수 있도록 합니다.</t>
  </si>
  <si>
    <t>집중력 및 업무의욕을 가지고 업무 및 자신의 경쟁력을 향상시키고 관리하고자 하는 전 임직원</t>
  </si>
  <si>
    <t>업무에 있어 최고의 능력을  발휘하기 위한 뇌를 재충전하는 시간인 잠의 중요성과 필요성을 깨달을 수 있다. 
잠의 중요성을 일깨우고 숙면을 취하지 못함으로써 생기는 각종 악영향을 밝혀 간접경험을 통해 올바른 지식이 전달될 수 있도록 경각심을 일깨워 수면부족으로 인한 사고를 미연에 방지할 수 있다.</t>
  </si>
  <si>
    <t>1. 잠! 제대로 들여다보기
2. 잠에도 기술이 있다.
3. 잠의 베일! 졸음을 벗겨라.
4. 마음을 숨길 수 없는 잠
5. 꿈으로 펼치는 잠의 여행
6. 옷을 벗고 자면 건강하다?
7. 결혼조건 1순위! 잠자는 습관
8. 나쁜 잠! 병을 부른다.
9. 잠! 얼마나 중요할까?
10. 잠도 생김새가 다르다.
11. 내가 혹시 수면장애? 잠 못 자는 이유
12. 잠 잘 자는 사람이 일도 잘 한다.
13. 잠 관리가 비즈니스의 경쟁력이다.
14. 잠이여! 스트레스를 잡아라.
15. 성공하려면 잠을 정복하라.
16. 편안한 잠! 환경이 만든다.
17. 잠을 깨워 성공하라.
18. 성공적인 인생을 위한 나의 잠을 설계하자.</t>
  </si>
  <si>
    <t>한만용</t>
  </si>
  <si>
    <t>http://guest.thermp.co.kr:8080/contents16/sleep/guest.html</t>
  </si>
  <si>
    <t>스트레스(Stressed), 달콤한 디저트(Desserts)로 바꾸기</t>
  </si>
  <si>
    <t>스트레스를 한 방에 날려버릴 수 있는 방법을 제시해 주는 과정!
다양한 요인들로 발생하는 스트레스를 즐거움으로 바꿀 수 있도록 심리적(정신적) 스트레스 관리방법을 제시해 주는 과정입니다.</t>
  </si>
  <si>
    <t xml:space="preserve">전 업종 전 직급
</t>
  </si>
  <si>
    <t>다양한 상황에서의 스트레스 관리방법을 습득할 수 있다.
스트레스 관리를 통해 정신건강을 보다 효율적으로 관리할 수 있다.</t>
  </si>
  <si>
    <t>1. 업무 스트레스를 관리하려면
2. 관계 스트레스를 관리하려면
3. 가정에서의 가사 스트레스를 관리하려면
4. 가정에서의 관계 스트레스를 관리하려면
5. 개인 정신건강 관리 방법은
6. 우울증을 예방하고 극복하려면
7. 나의 정신건강을 자가진단 하려면</t>
  </si>
  <si>
    <t>http://guest.thermp.co.kr:8080/contents16/thebgon23/guest.html</t>
  </si>
  <si>
    <t>비즈니스 맨즈스타일</t>
  </si>
  <si>
    <t>깔끔한 외모와 비즈니스 룩에 맞는 감각적인 패션 스타일은 비즈니스 현장에서 첫인상에도 영향을 끼쳐 업무적인 성과를 올릴 수 있다. 자신의 역할과 차려 입는 목적을 염두에 둔 외모 연출은 성공 비즈니스의 시작이다.  
승진, 연봉, 대인관계 등 직장 생활에 많은 부분 영향을 끼친다는 인식은 여성뿐 아니라 남성들까지도 스타일리시한 패션 감각과 자기 관리를 통해 자신의 경쟁력을 높이는데 관심을 가지고 투자를 하게 만들고 있다. 심플하지만 실용적인 팁들을 담아 자신을 꾸미는데 서툰 남자들에게도 업무상 필요한 스타일리시한 비즈니스 맨으로 거듭날 수 있도록 자신감을 심어준다</t>
  </si>
  <si>
    <t>남성 비즈니스 패션 스타일에 대한 개념을 안다. 
T.P.O 상황에 맞는 패션 스타일 코디법을 안다.  
체형, 계절에 맞는 패션 코디 연출법을 익힌다. 
나에게 맞는 패션 스타일 찾고,  패션 아이템을 활용할 줄 안다.</t>
  </si>
  <si>
    <t>1. Men's Business Fashion
2. Suit(정통 정장)
3. 실속만점, 요일별 코디 노하우_Navy Suit &amp; Grey Suit
4. Business Casual
5. 실속만점, 요일별 코디 노하우_Navy Blazer
6. Shirts 코디 노하우 
7. T.P.O별 스타일링 노하우 
8. 그 여자가 원하는 그 남자, 스타일링 노하우 
9. 계절별 스타일링 노하우
10. 체형별 스타일링 노하우
11. 영화배우 스타일 따라잡기 노하우</t>
  </si>
  <si>
    <t>이재광</t>
  </si>
  <si>
    <t>http://guest.thermp.co.kr:8080/contents16/thebgon9/guest.html</t>
  </si>
  <si>
    <t>5분 완성 피터드러커와 지식통섭_드러커와 자기계발</t>
  </si>
  <si>
    <t>통렬한 인사이트가 필요한 당신에겐, 
현대 경영학의 창시자, 피터 드러커의 '통섭형 지식'이 답이다! 
피터 드러커의 시대를 앞선 날카로운 혜안과 분야를 초월한 방대한 지식이 핵심을 관통하는 한근태 교수의 명품 강의로 새롭게 깨어났습니다.
이번 과정은 지식을 통한 자기계발의 표본이라 할 수 있는 피터 드러커의 일생을 살펴보며, 
스스로를 어떻게 업그레이드 해나가야 할 지에 대한 깨달음을 전합니다.</t>
  </si>
  <si>
    <t>통섭형 지식이 필요한 모든 임직원
자기혁신과 계발에 대한 인사이트를 키우고자 하는 모든 임직원</t>
  </si>
  <si>
    <t>자기혁신과 계발에 대한 피터드러커의 방대한 통섭형 지식을 습득할 수 있다.
자기계발에 대한 인사이트를 키울 수 있다.</t>
  </si>
  <si>
    <t>1. 드러커의 어린 시절
2. 드러커의 청년 시절
3. 피터드러커의 자기계발
4. 인간 드러커
5. 일이란 무엇인가?
6. 지식의 본질
7. 정보시대
8. 재산권으로의 직업
9. 지식사회의 도래
10. 자신의 지식을 업그레이드 하라
11. 드러커 자신의 지식 업그레이드
12. 자신을 경영하라</t>
  </si>
  <si>
    <t>http://guest.thermp.co.kr:8080/contents16/5m_32/01.htm</t>
  </si>
  <si>
    <t>5분 완성 베스트셀러 다이제스트_삶의 자세</t>
  </si>
  <si>
    <t>꼭 읽어야 할 필수 베스트셀러를 쉽고 빠르게 마스터하는 스마트한 방법!
SERI CEO의 인기 강사 한근태 소장과 함께 '명저'에 담겨진 '삶의 자세'에 대한 다양한 관점과 지혜를 만나보자.
요약본에서는 느낄 수 없는 저자의 감성과 메시지를 한근태 소장의 명강의를 통해 더욱 가깝고 깊게 느낄 수 있다.</t>
  </si>
  <si>
    <t>삶에 대한 자세를 보다 성숙하게 가꾸고자 하는 모든 임직원</t>
  </si>
  <si>
    <t>삶의 자세에 대해 다루고 있는 다양한 명저의 메시지를 통해 인생에 대한 관점을 넒히고, 보다 성숙한 가치관을 수립할 수 있다.</t>
  </si>
  <si>
    <t>1. 당신의 인생을 이모작하라
2. 거친산을 오를 땐 독재자가 된다
3. 아버지의 웃음
4. 달리기와 존재하기
5. 사람은 어떻게 죽음을 맞이하는가
6. 선물
7. 잡초는 없다
8. 하프타임 2
9. 결혼파업
10. 산이 좋아 산에 사네
11. 스님의 주례사
12. 그 많던 싱아는 누가 다 먹었을까</t>
  </si>
  <si>
    <t>http://guest.thermp.co.kr:8080/contents16/5m_24/01.htm</t>
  </si>
  <si>
    <t>5분 완성 베스트셀러 다이제스트_사회 관계</t>
  </si>
  <si>
    <t>꼭 읽어야 할 필수 베스트셀러를 쉽고 빠르게 마스터하는 스마트한 방법!
SERI CEO의 인기 강사 한근태 소장과 함께 '명저'에 담겨진 '사회 관계'에 대한 다양한 관점과 지혜를 만나보자.
요약본에서는 느낄 수 없는 저자의 감성과 메시지를 한근태 소장의 명강의를 통해 더욱 가깝고 깊게 느낄 수 있다.</t>
  </si>
  <si>
    <t>사회 정치와 대인 관계를 통해 사회 속의 나를 계발하고 한 단계 더 성장하고자 하는 모든 임직원</t>
  </si>
  <si>
    <t>사회 정치와 대인 관계에 대한 다양한 명저를 통해 개인과 조직 생활에 필요한 사회성을 향상시킬 수 있다.</t>
  </si>
  <si>
    <t>1. CEO는 낙타와도 협상한다
2. 끌리는 사람은 1%가 다르다
3. 한국의 평등주의
4. 디지로그
5. 동물에게도 문화가 있다
6. 상처와 용서
7. 파워 오브 나이스
8. 대한민국 다시 읽기
9. 미래와 세상
10. 인연
11. 고포인트
12. 사람은 홀로 죽는다</t>
  </si>
  <si>
    <t>http://guest.thermp.co.kr:8080/contents16/5m_23/01.htm</t>
  </si>
  <si>
    <t>5분 완성 베스트셀러 다이제스트_자기계발</t>
  </si>
  <si>
    <t>꼭 읽어야 할 필수 베스트셀러를 쉽고 빠르게 마스터하는 스마트한 방법!
SERI CEO의 인기 강사 한근태 소장과 함께 '명저'에 담겨진 '자기계발'에 대한 다양한 관점과 지혜를 만나보자.
요약본에서는 느낄 수 없는 저자의 감성과 메시지를 한근태 소장의 명강의를 통해 더욱 가깝고 깊게 느낄 수 있다.</t>
  </si>
  <si>
    <t>자기계발에 필요한 기본기를 향상시키고자 하는 모든 임직원</t>
  </si>
  <si>
    <t>다양한 자기계발 명저를 통해 성공하는 직장인이 되기 위한 필수 역량들을 키울 수 있다.</t>
  </si>
  <si>
    <t>1. 말 3분이면 세상을 바꾼다
2. 네 안에 잠든 거인을 깨워라
3. 위대한 나의 발견, 강점혁명
4. 휴테크 성공학
5. One Page Proposal
6. 독서력
7. 디자인씽킹
8. 스눕
9. 완벽의 추구
10. 지식생산의 기술
11. 그들의 생각은 어떻게 실현됐을까
12. 클러치</t>
  </si>
  <si>
    <t>http://guest.thermp.co.kr:8080/contents16/5m_19/01.htm</t>
  </si>
  <si>
    <t>[역사+] 박종인의 땅의 역사 - 충청, 제주</t>
  </si>
  <si>
    <t>길 위에서 만나는 충청과 제주의 역사, 역사는 땅에서 시작한다!
여행문화전문 박종인 기자와 함께 '날 것 그대로의 우리 역사'를 머금은 이 한반도 땅을 돌아보는 고품격 인문 역사 기행</t>
  </si>
  <si>
    <t>우리의 역사를 통해 인문학적 소양을 갖추고자 하는 직장인
역사의 현장을 돌아보며 교양과 식견을 넓히고자 하는 직장인</t>
  </si>
  <si>
    <t>충청, 제주의 땅이 품고 있는 반만년 우리의 역사를 통해 일과 삶의 지혜와 통찰을 얻을 수 있다.
명암이 함께하는 역사 위에서 우리가 나아갈 방향을 생각해 볼 수 있다.</t>
  </si>
  <si>
    <t>1. 충주에 머물렀던 고집스런 사람들
2. 지조와 절개의 상징인 사육신의 후예
3. 오페르트의 사상 최대 비밀 작전
4. 범상치 않은 초능력자 노비, 김복선
5. 조선의 변절자 신숙주의 이모저모
6. 변절자라 알려진 신숙주의 실체
7. 옛 조선의 기생과 이미지 속의 기생
8. 과거의 기생과 현대의 기생
9. 유배자 광해와 소현세자의 개혁론
10. 제주의 방문자 하멜과 개항의 문
11. 제주의 여자, 해녀들의 삶
12. 제주의 해녀들과 전복의 악연</t>
    <phoneticPr fontId="5" type="noConversion"/>
  </si>
  <si>
    <t>박종인</t>
  </si>
  <si>
    <t>http://guest.thermp.co.kr:8080/history/earth/08/guest.html</t>
  </si>
  <si>
    <t>[역사+] 박종인의 땅의 역사 - 전북</t>
  </si>
  <si>
    <t>길 위에서 만나는 전북의 역사, 역사는 땅에서 시작한다!
여행문화전문 박종인 기자와 함께 '날 것 그대로의 우리 역사'를 머금은 이 한반도 땅을 돌아보는 고품격 인문 역사 기행</t>
  </si>
  <si>
    <t>전북의 땅이 품고 있는 반만년 우리의 역사를 통해 일과 삶의 지혜와 통찰을 얻을 수 있다.
명암이 함께하는 역사 위에서 우리가 나아갈 방향을 생각해 볼 수 있다.</t>
  </si>
  <si>
    <t>1. 정읍에 남겨진 독립운동가의 각오
2. 정읍에 남겨진 역사의 기록들
3. 여러개의 이름을 가진 마이산
4. 반역자가 된 혁명가의 최후
5. 정유재란과 만인을 위한 만인의총
6. 동학농민군의 독한 사내, 김개남
7. 기린봉에 남겨진 무덤의 주인
8. 친일파 이두황의 경악스런 행적
9. 곰을 숭배한 백제와 선화공주 설화
10. 선화공주 설화의 믿기 어려운 진실
11. 구천동 33경의 모습과 그 진실
12. 한반도를 지킨 항일 의병들의 업적</t>
    <phoneticPr fontId="5" type="noConversion"/>
  </si>
  <si>
    <t>http://guest.thermp.co.kr:8080/history/earth/07/guest.html</t>
  </si>
  <si>
    <t>[역사+] 박종인의 땅의 역사 - 전남</t>
  </si>
  <si>
    <t>길 위에서 만나는 전남의 역사, 역사는 땅에서 시작한다!
여행문화전문 박종인 기자와 함께 '날 것 그대로의 우리 역사'를 머금은 이 한반도 땅을 돌아보는 고품격 인문 역사 기행</t>
  </si>
  <si>
    <t>전남의 땅이 품고 있는 반만년 우리의 역사를 통해 일과 삶의 지혜와 통찰을 얻을 수 있다.
명암이 함께하는 역사 위에서 우리가 나아갈 방향을 생각해 볼 수 있다.</t>
  </si>
  <si>
    <t>1. 한국에 남겨진 일제강점기의 흔적
2. 일제의 수탈과 한국에 남겨진 역사
3. 완도의 영웅이 뒤바뀐 사연
4. 고금도의 풀이 자라지 않는 가묘터
5. 조선 후기에 유행하던 도가사상
6. 조선을 뒤흔든 선비들의 학살극
7. 조선의 전환점이 될 뻔한 유배자들
8. 다산 정약용의 사라져버린 꿈
9. 입이 험한 화순의 시인 김삿갓
10. 화순이 기억하는 조광조와 정율성
11. 산동애가에 얽힌 슬픈 이야기
12. 선비, 매천 황현의 삶의 행적
13. 이순신 장군 여수에 오다
14. 이순신 장군 전쟁을 평정하다</t>
    <phoneticPr fontId="5" type="noConversion"/>
  </si>
  <si>
    <t>http://guest.thermp.co.kr:8080/history/earth/06/guest.html</t>
  </si>
  <si>
    <t>[역사+] 박종인의 땅의 역사 - 부산, 경남</t>
  </si>
  <si>
    <t>길 위에서 만나는 부산, 경남의 역사, 역사는 땅에서 시작한다!
여행문화전문 박종인 기자와 함께 '날 것 그대로의 우리 역사'를 머금은 이 한반도 땅을 돌아보는 고품격 인문 역사 기행</t>
  </si>
  <si>
    <t>부산, 경남의 땅이 품고 있는 반만년 우리의 역사를 통해 일과 삶의 지혜와 통찰을 얻을 수 있다.
명암이 함께하는 역사 위에서 우리가 나아갈 방향을 생각해 볼 수 있다.</t>
  </si>
  <si>
    <t>1. 태평회맹도에 나타난 선조의 선택
2. 진주대첩의 비차와 논개의 선택
3. 불교의 짝패, 원효와 의상
4. 피로 맺어진 짝패, 삼장수 형제
5. 수승대의 사연과 파락호 의친왕
6. 사람을 살린 명의와 대량학살사건
7. 도자기를 끔찍이도 사랑한 일본
8. 부산요 속 초량왜관의 간악한 실체
9. 항왜와 순왜, 그들의 선택
10. 항왜와 순왜, 그들의 행적</t>
    <phoneticPr fontId="5" type="noConversion"/>
  </si>
  <si>
    <t>http://guest.thermp.co.kr:8080/history/earth/05/guest.html</t>
  </si>
  <si>
    <t>[역사+] 박종인의 땅의 역사 - 경북</t>
  </si>
  <si>
    <t>길 위에서 만나는 경북의 역사, 역사는 땅에서 시작한다!
여행문화전문 박종인 기자와 함께 '날 것 그대로의 우리 역사'를 머금은 이 한반도 땅을 돌아보는 고품격 인문 역사 기행</t>
  </si>
  <si>
    <t>경북의 땅이 품고 있는 반만년 우리의 역사를 통해 일과 삶의 지혜와 통찰을 얻을 수 있다.
명암이 함께하는 역사 위에서 우리가 나아갈 방향을 생각해 볼 수 있다.</t>
  </si>
  <si>
    <t>1. 역사의 땅을 스쳐 지나간 위인들
2. 역사의 땅에 남겨진 위인들의 삶
3. 태양과 달의 신화를 가진 포항
4. 용계정과 일제의 구룡포 가옥 거리
5. 신라의 탄생과 삼국통일의 유적지
6. 천년왕국 신라의 역사와 멸망
7. 잊혀진 조문국과 역사의 두 얼굴
8. 위대한 신여성들의 남겨진 이름들
9. 삼국통일의 최대공로자 김유신 장군
10. 거대한 복수극의 화신 김춘추
11. 조선과 고려의 성리학에 대한 태도
12. 조선 선비들의 한이 섞인 흔적들</t>
    <phoneticPr fontId="5" type="noConversion"/>
  </si>
  <si>
    <t>http://guest.thermp.co.kr:8080/history/earth/04/guest.html</t>
  </si>
  <si>
    <t>교양</t>
    <phoneticPr fontId="5" type="noConversion"/>
  </si>
  <si>
    <t>기타</t>
    <phoneticPr fontId="5" type="noConversion"/>
  </si>
  <si>
    <t>[역사+] 박종인의 땅의 역사 - 강원</t>
  </si>
  <si>
    <t>길 위에서 만나는 강원의 역사, 역사는 땅에서 시작한다!
여행문화전문 박종인 기자와 함께 '날 것 그대로의 우리 역사'를 머금은 이 한반도 땅을 돌아보는 고품격 인문 역사 기행</t>
  </si>
  <si>
    <t>강원의 땅이 품고 있는 반만년 우리의 역사를 통해 일과 삶의 지혜와 통찰을 얻을 수 있다.
명암이 함께하는 역사 위에서 우리가 나아갈 방향을 생각해 볼 수 있다.</t>
  </si>
  <si>
    <t>1. 신라장군 이사부의 우산국 정벌
2. 태조 이성계의 정통성 확립
3. 조선을 휩쓸었던 대형 허리케인
4. 노다지 황금 열풍의 씁쓸한 뒷모습
5. 세상을 뒤흔든 근원과 인목왕후
6. 광해군의 여인들과 사라진 금원
7. 세상의 풍운아 허균의 조정 생활기
8. 문경새재의 반란과 허난설헌의 한
9. 신비로운 땅 태백의 여러 전승들
10. 검은 오복동시대의 그 시절 이야기</t>
    <phoneticPr fontId="5" type="noConversion"/>
  </si>
  <si>
    <t>http://guest.thermp.co.kr:8080/history/earth/03/guest.html</t>
  </si>
  <si>
    <t>[역사+] 박종인의 땅의 역사 - 서울, 경기 2</t>
  </si>
  <si>
    <t>길 위에서 만나는 서울, 경기의 역사, 역사는 땅에서 시작한다!
여행문화전문 박종인 기자와 함께 '날 것 그대로의 우리 역사'를 머금은 이 한반도 땅을 돌아보는 고품격 인문 역사 기행</t>
  </si>
  <si>
    <t>서울 경기의 땅이 품고 있는 반만년 우리의 역사를 통해 일과 삶의 지혜와 통찰을 얻을 수 있다.
명암이 함께하는 역사 위에서 우리가 나아갈 방향을 생각해 볼 수 있다.</t>
  </si>
  <si>
    <t>1. 책가도 속 도자기의 비밀
2. 조선의 도공과 초량왜관의 도공들
3. 의문의 사이비 종교 집단, 백백교
4. 희대의 살인마 집단 백백교의 몰락
5. 세종의 골치 아픈 첫째 며느리
6. 세종의 사랑 받는 둘째 며느리
7. 태종의 왕세자 책봉 프로젝트
8. 양녕과 효령이 남긴 흔적들
9. 허생전으로 알아보는 조선 경제
10. 허생이 꿈꾸던 조선의 경제개혁
11. 왕의 남자 내시의 권력남용
12. 양극 관계인 내시, 김처선과 김자원
13. 상극의 인생길을 걸어간 두 여자
14. 남자현과 배정자, 두 여자의 최후</t>
    <phoneticPr fontId="5" type="noConversion"/>
  </si>
  <si>
    <t>http://guest.thermp.co.kr:8080/history/earth/02/guest.html</t>
  </si>
  <si>
    <t>[역사+] 박종인의 땅의 역사 - 서울, 경기 1</t>
  </si>
  <si>
    <t>1. 파주 장파리에 남겨진 전쟁의 기억
2. 평화를 꿈꾸는 땅, 파주
3. 정도전과 이방원 그 비극의 서막
4. 조선의 시작과 끝을 품은 땅, 정동
5. 인조의 피난과 무능력한 지도자들
6. 병자호란의 굶주린 농성과 비극
7. 피난 간 민비에게 찾아온 진령군
8. 온 천하를 뒤흔들어버린 진령군
9  한인과 일본인의 일방적 자리싸움
10. 북촌에 나타난 혜성, 정세권
11. 민폐가 되어버린 세종의 영릉
12. 역사가 보이는 세종대왕자태실
13. 1차 동학농민운동과 고종의 선택
14. 일본의 침략과 2차 동학농민운동</t>
    <phoneticPr fontId="5" type="noConversion"/>
  </si>
  <si>
    <t>http://guest.thermp.co.kr:8080/history/earth/01/guest.html</t>
  </si>
  <si>
    <t>세상을 바꾸는 소프트웨어! 현장의 소리로 미래를 꿈꾸다</t>
  </si>
  <si>
    <t>현장 전문가들의 소리를 통해 들어보는 리얼 소프트웨어!
소프트웨어 교육의 생생한 이야기를 통해 우리의 미래와 아이들의 진로까지 살펴보자!</t>
  </si>
  <si>
    <t>소프트웨어 교육의 필요성을 알고자하는 직장인
생활 속에 녹아있는 소프트웨어를 알고 활용하고자하는 직장인</t>
  </si>
  <si>
    <t>소프트웨어 교육의 필요성에 대해 알고 이해할 수 있다.
소프트웨어 교육과 함께 소프트웨어 관련 진로에 대해 확인할 수 있다.</t>
  </si>
  <si>
    <t>1. 소프트웨어란
2. 소프트웨어 교육의 필요성 및 준비사항
3. 전문가가 되기까지 배경과 노력이야기
4. 소프트웨어로 변화하게 될 미래와 진로
5. 소프트웨어 교육 방법 살펴보기
6. 소프트웨어 교육, 해외에서는 어떻게 이뤄질까
7. 소프트웨어 교육 ! 코딩교육 - 소프트웨어 교육, 놀이가 되어야 한다.
8. 소프트웨어와 직업의 미래
9. 코딩은 모든 것을 풀 수 있다.
10. 소프트웨어가 세상을 집어삼키고 있다.</t>
  </si>
  <si>
    <t>고가람 외 9명</t>
  </si>
  <si>
    <t>http://zoart.com/incontents/soft/01/01.html</t>
  </si>
  <si>
    <t>특별한 나의 특별한 지금, 제주도를 만나다</t>
  </si>
  <si>
    <t xml:space="preserve">비행기를 타야지만 갈 수 있다는 특별함, 섬이 주는 낭만적인 기분, 어디든 카메라 셔터만 갖다 대도 화보가 되는 아름다운 풍경을 지닌 제주도에서 특별한 시간을 가지기 위한 한걸음은 안내한다! 아는 만큼 보이는 제주도를 안내하는 과정입니다. 역사, 문화, 자연환경이 갖는 의미를 통해 어제의 제주도를 새롭게 해석하고 이해하며, 나만의 내일을 제주를 꿈꾸며, 진정한 힐링을 만날 수 있습니다.
</t>
  </si>
  <si>
    <t xml:space="preserve">제주도의 역사와 문화를 이해하고 그 속에 담긴 제주도민들의 특성을 파악하여, 내 주위의 제주도민들의 정서와 생활 풍습을 공유할 수 있다.
해외 바이어를 초청하여 제주도를 소개해줄 때, 블로그나 SNS에서 소개하는 내용이 아닌, 제주의 숨겨진 이야기를 들려줄 수 있다.
휴가 등의 제도를 활용해 제주도 여행을 준비하는 직장인이 제주에 대해 이해하여, 힐링을 하는 시간을 가지면서도 제주도를 이해하는 심미적 안목을 높일 수 있다. </t>
  </si>
  <si>
    <t>1. 역사를 알면 모르던 것이 보인다 – 관덕정과 선사유적지
2. 옛 제주를 엿보는 시간,  제주민속자연사박물관
3. 유배지 제주에서 삶을 이야기한 추사 김정희
4. 추사 김정희가 걷던 그곳, 유배길 3코스를 함께 걷다
5. 제주인의 삶을 품고 있던 그곳 – 알작지와 돌염전
6. 바다를 따라 걷는 제주, 올레길을 걷다
7. 유네스코가 지정한 세계 지질공원을 가진 제주
8. 싱그러운 푸르름이 나를 찾는 시간, 제주 곶자왈
9. 예술인들이 만들 제주도, 제주도 미술관 즐기기
10. 제주도가 낳은 예술가, 김창열
11. 유네스코가 지정한 세계 지질공원을 가진 제주
12. 바람, 여자, 돌: 삼다도 제주 만나기</t>
  </si>
  <si>
    <t>장은숙
/여행리포터, 고등학교교사</t>
  </si>
  <si>
    <t>http://guest.thermp.co.kr:8080/netmr/17/guest.html</t>
  </si>
  <si>
    <t>100일 안에 재취업 성공하기</t>
  </si>
  <si>
    <t xml:space="preserve">재취업의 의미와 재취업을 시도하는 사람들을 채용하려는 조직의 요구사항들을 파악함으로써 실제 회사에서 필요한 사항들을 제안할 수 있는 역량을 함양하는 과정
</t>
  </si>
  <si>
    <t xml:space="preserve">커리어 비전을 세우는 방법과 40~50대에 취업에 성공하는 기술을 구분할 수 있다.
재취업을 원하는 사람들이 취업시장에서 자신의 가치를 평가 할 수 있게 함으로써 취업성공률을 높일 수 있다. 
재취업의 의미와 재취업을 시도하는 사람들을 채용하려는 조직의 요구사항들을 파악함으로써 실제 회사에서 필요한 사항들을 제안할 수 있다.
</t>
  </si>
  <si>
    <t>1. 발상을 바꾸면 취업이 보인다!
2. 재취업 100일 성공 노하우
3. 중소기업 사장 마음 읽기
4. 나만의 재취업 강점 찾기
5. 성공확률 높은 취업 목표 세우기
6. 강점을 드러내는 이력서 작성법
7. 눈에 띄는 자기소개서 작성법
8. 경쟁자를 물리치는 이력서 접수 방법
9. 헤드헌터 내 편으로 만들기
10. 이기는 면접 방법
11. 가고 싶은 회사 목록 만들기
12. 가고 싶은 회사 조사하기
13. 모르는 사람에게 취업 도움받기
14. 창의적으로 채용정보 발굴하기
15. 솔루션 제안 구직 방법
16. 솔루션 제안서 쓰기
17. 솔루션 제안하기
18. 새로운 방식으로 일하기
19. 구직 성공 확률 높이기
20. 구직활동 함께 하기와 스트레스 관리</t>
    <phoneticPr fontId="5" type="noConversion"/>
  </si>
  <si>
    <t>간호재</t>
  </si>
  <si>
    <t>http://guest.thermp.co.kr:8080/contents16/thebgon29/guest.html</t>
  </si>
  <si>
    <t>문화</t>
    <phoneticPr fontId="5" type="noConversion"/>
  </si>
  <si>
    <t>직장인을 위한 1% 교양 충전, 손 안의 미술관 여행</t>
  </si>
  <si>
    <t xml:space="preserve">미술은 어렵다? 그렇지 않습니다. 작가를 이해하고, 작품을 감상하면 똑같은 미술 작품 속에서 더 많은 이야기를 살필 수 있습니다. 본 과정은 우리나라 곳곳에 자리한 화가들의 미술관 혹은 기념관으로 떠나는 미술관 여행을 담았습니다. 그들이 살아온 삶과 시대, 그리고 그들이 남긴 작품에 대해 전반적으로 이해함으로써 비즈니스인에게 필수적인 인문학적 소양을 기르고, 여러 업무에 다각도로 접근할 수 있는 예술적 시각과 가치를 길러줍니다. 또한, 간접적 미술여행을 통해 직장생활에 지친 현대인의 삶에 휴식과 재충전의 기회를 제공합니다.
</t>
  </si>
  <si>
    <t xml:space="preserve">우리나라 미술 작가와 그들의 대표작품을 알고, 미술작품을 제대로 감상하는 방법을 이해하여, 심미적 안목을 높이며 창의성을 배양할 수 있다. 
작가와 작품에 대하여 몰랐던 이야기를 파악하고 업무에 접목하여 활용할 수 있는 관점을 나열할 수 있다.
미술에 대한 다양한 범위의 지식을 다루어 비즈니스 현장, 영업 등 다양한 부분에서 활용할 수 있다. 
간접 여행을 통한 힐링으로 스트레스를 해소하고 업무 집중력을 높일 수 있다. </t>
  </si>
  <si>
    <t>1. 진짜 조선의 산수를 담은 작가, 겸재 정선을 만나는 여행
2. 한국인이 가장 사랑한 작가, 단원 김홍도를 만나는 여행
3. 자연과 다향이 떠오르는 작가, 허백련을 만나는 여행
4. 전통성과 현대성을 아우른 작가, 이응노를 만나는 여행
5. 한국적 인상주의 작가, 오지호를 만나는 여행
6. 색채의 마술사라 불리는 작가, 전혁림을 만나는 여행
7. 한국의 고흐라 불리는 작가,  이중섭을 만나는 여행
8. 영롱한 물방울의 작가, 김창열을 만나는 여행</t>
  </si>
  <si>
    <t>이진
/작가</t>
  </si>
  <si>
    <t>http://guest.thermp.co.kr:8080/netmr/16/guest.html</t>
  </si>
  <si>
    <t>은퇴설계</t>
    <phoneticPr fontId="5" type="noConversion"/>
  </si>
  <si>
    <t>은퇴, 축배를 들다!</t>
  </si>
  <si>
    <t>은퇴에 대한 두려움을 없애고 새로운 시각으로 은퇴를 준비할 수 있는 기회! 행복한 은퇴를 위해 건배하십시오</t>
  </si>
  <si>
    <t>기업체 전 임직원
대리~과장급 임직원 / 은퇴예정자</t>
  </si>
  <si>
    <t>은퇴에 대한 두려움을 없애고 새로운 시각으로 은퇴를 준비한다.
행복한 노후를 준비하는 인생설계를 준비한다.
맞춤형 자산관리를 제공한다.</t>
  </si>
  <si>
    <t xml:space="preserve">0. 프롤로그
1. 당신의 행복은 몇 평인가
2. 100세, 풍요 속 빈곤
3. 무너지지 않는 바빌론 세우기
4. 10평 부자와 100평 거지
5. 두 번째 인생 사용 설명서
6. 인생 시간을 그리다
7. 미래의 시간을 결정하는 순간의 포착, 카이로스!
8. 시간의 주인으로 사는 법, 시간관리매트릭스
9. 시간도둑을 잡아라
10. 시간관리 도구를 활용하여 시간을 수리하라
11. 당신의 건강 성적표, 건강검진
12. 성인도 예방접종이 필요한가?
13. 더하기 운동과 빼기 밥상
14. 롱런을 위한 스트레스 DIY
15. 재테크의 불편한 진실
16. 이래 봬도 마음만은 백만장자
17. 가는 세월만큼 늘어나는 금리?
18. 뛰는 금융상품 위의 나는 금융상품 
19. 나에게 딱! 맞춤식 재테크 </t>
  </si>
  <si>
    <t>김석진(한양대학교 창업설계 과정 강사)</t>
  </si>
  <si>
    <t>http://edufeel.synology.me/endplan/index.html</t>
  </si>
  <si>
    <t>행복한 인생, 알찬 노후 설계</t>
  </si>
  <si>
    <t xml:space="preserve">호모 헌드레드 시대! 행복한 노후를 위한 알찬 설계
인간의 수명은 100세로 연장되었으나, 일할 수 있는 정년은 크게 달라지지 않았습니다. 또한, 금융 시장은 대내외 여건 변화에 따라 등락을 반복하는 모습입니다. 이렇게 불확실성이 만연한 지금, 그냥 100세까지 사는 게 아니라, 알차고 행복한 노후를 위해, 반드시 알아두어야 은퇴 설계에 대해 학습하는 과정입니다. 
</t>
  </si>
  <si>
    <t xml:space="preserve">은퇴 설계의 중요성에 대해 설명할 수 있다.
행복한 은퇴 생활에 필요한 금융 지식을 해석할 수 있다.
행복한 노후를 위한 마음가짐과 가족의 중요성을 설명할 수 있다.
</t>
  </si>
  <si>
    <t xml:space="preserve">1. 호모 헌드레드 시대 
2. 요람에서 무덤까지, 라이프사이클 
3. 돌고 도는 귀한 돈, 천한 돈 
4. 오르락 내리락, 금리와 환율 
5. 목적이 이끄는 예금과 적금 
6. 초보가 알아두면 좋은 투자상식 
7. 나도 부자다: 펀드, 주식투자 노하우 
8. 어렵지 않아요. 보험 
9. 모르면 손해 보는 신용과 대출 활용법 
10. 내 집 장만하기:부동산 
11. 행복 탄탄, 3층 보장 연금 
12. 실속 있는 금융회사 활용법 
13. 돈 관리는 통장 쪼개기부터 
14. 내 마음을 통한 인생설계 
15. 행복을 그리는 노후준비 </t>
  </si>
  <si>
    <t>http://guest.thermp.co.kr:8080/contents16/du03/01/1001.htm</t>
  </si>
  <si>
    <t>20년 벌어 50년 먹고 사는 인생설계</t>
  </si>
  <si>
    <t xml:space="preserve">학습자가 인생설계의 목적을 쉽게 이해하고, 막연하기만 했던 투자 방법들을 쉽고 체계적으로 학습할 수 있도록 학습 구성
본 자산설계 과정에서는 이러한 유의미 학습의 조건들을 설계전략에 효과적으로 반영하여 학습설계
다양한 학습 상황에서 소정의 목표를 달성하기 위하여 학습의 내적 조건인 학습자의 선수 능력의 회상 및 획득과, 외적 조건으로 학습자의 내부 조건을 활성화하고 도와주는 방법들을 충족시키도록 구성
</t>
  </si>
  <si>
    <t>은퇴 후 20년 이상의 인생을 어떻게 보낼 지에 대한 계획을 수립할 수 있다.
은퇴 자금을 효율적으로 어떻게 투자할지에 대한 방법에 대해 설명할 수 있다.</t>
  </si>
  <si>
    <t xml:space="preserve">1. 오래 사는 것을 축복으로 받아들여라 
2. 언제 얼마나 돈이 필요하게 될까 
3. 재무설계는 인생설계다 
4. 돈이 불어나는 공식을 익혀라
5. 내 돈은 어떻게 흐르고 있는가 
6. 은퇴를 잊어야 노후준비가 편안하다 
7. 성공공식을 따르자 
8. 투자를 배우자(1) 
9. 투자를 배우자(2)
10. 투자를 배우자(3)
11. 투자를 배우자(4)
12. 투자를 배우자(5)
13. 투자를 배우자(6)
14. 좋은 보험은 따로 있다 
15. 어떻게 보험을 들 것인가 
16. 연금의 구조를 알자 
17. 이런 연금이 내 노후를 먹여 살린다 
18. 부동산 투자, 이것만은 꼭 
19. 삶의 질과 정신적 풍요까지 준비하라 
20. 모든 일은 실행이 중요하다 </t>
  </si>
  <si>
    <t>http://guest.thermp.co.kr:8080/contents16/thebgon3/guest.html</t>
  </si>
  <si>
    <t>취미</t>
    <phoneticPr fontId="5" type="noConversion"/>
  </si>
  <si>
    <t>커피바리스타 2급과정</t>
  </si>
  <si>
    <t xml:space="preserve">본과정은 커피바리스타 2급자격증에 관심이 있으신 분들에게 온라인으로 공부할수 있는 환경제공 </t>
  </si>
  <si>
    <t xml:space="preserve">커피바리스타 2급 자격증과정 공부 </t>
  </si>
  <si>
    <t xml:space="preserve">1. 커피의 역사/커피식문화 
2.커피의 품종 
3.커피재배 
4.커피의 수확과 가공I 
5. 커피의 수학과 가공II 
6.생두의 분류 
7.커피의 생산과 소비/생두의 평가 
8.디카페인/기타/우유 
9.위생,영양/조리,서비스 
10.로스팅 특성 
11.로스팅 머신과 방법 
12.화학적 성분 
13.커피향미 평가 
14.커피향미 결점및 커핑 
15. 커피추출조건/방식/커피의 상태와 보관 
16.커피 추출기구/방법 
17.에스프레소 
18.에스프레스 그라인더 
19.에스프레스 머신 
20.바리스타 시스템 
21.우유스팀밍과 라테아트 
22.장비관리와 조절&amp;물 
23. 바리스타 2급실기시험 특강-1 
24. 바리스타 2급 실기시험 특강-2 </t>
  </si>
  <si>
    <t xml:space="preserve">김의태       
소속: MEC코리아 대표이사 </t>
    <phoneticPr fontId="5" type="noConversion"/>
  </si>
  <si>
    <t>와인가이드</t>
  </si>
  <si>
    <t xml:space="preserve">비즈니스에 필요한 와인의 기초지식및 정보 교육 </t>
  </si>
  <si>
    <t xml:space="preserve">와인의 기초지식 함양 </t>
  </si>
  <si>
    <t>1. 와인의 역사와 가치 
2. 포도와 와인 
3. 와인의 종류/양조 
4. 세계의 와인1 
5. 세계의 와인2 
6. 세계의 와인3 
7. 와인 액세서리 
8. 와인병 열기 
9. 디캔딩의 기술 
10. 마시는 기뿜 
11. 센스있는 주문 
12. 느낌좋은 에티켓 
13. 와인 준비하기 
14. 와인 대접하기 
15. 생활속의 와인 
16. 와인 공부하기</t>
  </si>
  <si>
    <t>서한정</t>
  </si>
  <si>
    <t>http://guest.thermp.co.kr:8080/contents16/wineguide/guest.html</t>
  </si>
  <si>
    <t>어려운 골프 쉽게배우기</t>
  </si>
  <si>
    <t xml:space="preserve">골프를 처음배우는 사람이나 초보자가 골프의 기본룰및 실전 라운드에 대한 기초 지식을 얻을수 있다. </t>
  </si>
  <si>
    <t xml:space="preserve">골프, 이 가장 기초적인 지식함양 </t>
  </si>
  <si>
    <t xml:space="preserve">1. 골프입문
2. 골프장의 이해
3. 장비와 용품
4. 플레이와 게임방법
5. 스윙의 기본
6. 스윙의 기술1
7. 스윙의 기술2
8. 스윙기술의 응용
9. 룰과 에티켓
10. 필드의 적용 </t>
  </si>
  <si>
    <t xml:space="preserve">홍준희 </t>
  </si>
  <si>
    <t>http://guest.thermp.co.kr:8080/contents16/golf_learn/01/01.htm</t>
  </si>
  <si>
    <t>골프, 멘탈에서 이기면 게임에서 이긴다</t>
  </si>
  <si>
    <t>본 과정은 최초로 골프 과정을 새롭게 이러닝으로 제작하여 지금껏 동영상 레슨을 통해 타인의 기술적인 부분만 학습하던 골프인 들에게  골프에 대한 기술적인 부분 뿐만 아니라  골프경기를 통해 나타날 수 있는  여러가지 상황에 대한  심리적인 문제를 해결하는 방법을 스토리 형식으로 재미있게 구성 하였다.
실제 골프 경기에서는 훌륭한 스윙과 좋은 기술도 중요하지만 최대한 자신의 실수를 방지 하는 것이 승리의 결정적 요소가 된다.  그것이 바로 멘탈인 것이다.
이번과정은 골프의 전략적인 부분과 심리적 요인들을 학습함으로써, 기술적 측면의 안정을 유도하고, 파트너에 대하여 상대적 자신감을 가짐으로써 내기 골프를 이기는 데 중점을 둔다.
과정은 총 10개 강좌로 이루어져 있으며, 각 강좌는 약 30분, 총 300분으로 이루어져 있습니다.</t>
  </si>
  <si>
    <t>골프는 자기 자신과의 싸움으로 아무리 스윙기술에 자신이 있어도 마음이 흔들리거나 자신감이 사라지면 스스로 무너지는 게임입니다. 그래서 멘탈의 중요성은 클럽과 공을 다루는 문제만큼 중요합니다.
이번 과정은 멘탈을 ‘기술’로 정의하고 멘탈을 훈련하는 방법을 구체적으로 학습함으로써, 결정적인 순간에 실수를 하여 좀처럼 타수가 줄지 않는 골퍼들에게 새로운 돌파구를 제시하는데 중점을 두고 있다.</t>
  </si>
  <si>
    <t xml:space="preserve">1. 골프는 왜 멘탈게임인가 
2. 루틴이란 무엇인가 
3. 루틴의 사고단계 
4. 사고에서 몸으로 전이단계 
5. 몸의 스윙단계 
6. 스윙후 루틴단계 
7. 루틴의 적용 
8. 방해되는 멘탈, 도움되는 멘탈I 
9. 방해되는 멘탈, 도움되는 멘탈II 
10. 최고의 골프와 멘탈 </t>
  </si>
  <si>
    <t>http://hrd.welearning.co.kr/data/sample/G-MASTER-C-0004007/index.html?cNum=1</t>
  </si>
  <si>
    <t>골프 에티켓은 지키고 게임에서 이기는 노하우</t>
  </si>
  <si>
    <t>본 과정은 최초로 골프 과정을 새롭게 이러닝으로 제작하여 지금껏 동영상 레슨을 통해 타인의 기술적인 부분만 학습하던 골프인 들에게  골프에 대한 기술적인 부분 뿐만 아니라  골프경기를 통해 나타날 수 있는  여러가지 상황에 대한  심리적인 문제를 해결하는 방법을 스토리 형식으로 재미있게 구성 하였다.
실제 골프 경기에서는 훌륭한 스윙과 좋은 기술도 중요하지만 최대한 자신의 실수를 방지 하는 것이 승리의 결정적 요소가 된다.  그것이 바로 멘탈인 것이다.
이번 과정은 골프의 전략적인 부분과 심리적 요인들을 학습함으로써, 기술적 측면의 안정을 유도하고, 파트너에 대하여 상대적 자신감을 가짐으로써 내기 골프를 이기는 데 중점을 둔다.</t>
  </si>
  <si>
    <t>스윙의 기본기가 있는 아마추어 골퍼가 스코어 매니지먼트를 할 수 있다.
초중급 아마추어 골퍼가 골프에서 승리하는 노하우를 배울수 있다.
스윙기술 중심의 기존 동영상 레슨이 아니라 자신을 관리하는 학습중심이다.
10타를 줄이는 노하우를 이해하고 스코어를 향상시킬 수 있다.</t>
  </si>
  <si>
    <t xml:space="preserve">1. 프롤로그 
2. 내기골프와 친선골프와 다른점 
3. 내기골프에서 심리작전 
4. 골프 에티켓 
5. 연습장 활용법
6. 내기골프이 퍼팅기술 
7. 내기골프의 숏게임  
8. 티샷공략법 
9. 숏홀 공략법 
10. 벙커 공략법 
11. 라운드 중에 교정하는 방법 </t>
  </si>
  <si>
    <t>http://test.welearning.co.kr/data/sample/G-MASTER-C-0004006/flash/main.htm</t>
  </si>
  <si>
    <t>출발 독서여행!</t>
  </si>
  <si>
    <t>여러분! 인문 서적을 읽다가 한 번쯤은 “너무 지루해!”라고 생각했던 경험 있으시죠? 
이 학습은 책의 분야에 따라 다른 독서법을 제공하여 여러분의 독서 환경을 한층 업그레이드 해 드릴 겁니다. 
자, 저와 함께 독서여행을 떠나 볼까요?</t>
  </si>
  <si>
    <t xml:space="preserve">체계적인 독서법을 학습하고자 하는 분
분야별 독서 방법을 알고자 하시는 분
국문학 교과 선생님, 국문학 전공 대학생
</t>
  </si>
  <si>
    <t xml:space="preserve">독서에 대한 편견을 깨뜨릴 수 있다.
올바른 독서 방법을 습득할 수 있다.
동·서양의 독서 사례를 이해하고 나만의 독서법을 만들 수 있다.
</t>
  </si>
  <si>
    <t>1. 우리는 왜 읽을까?
2. 독서 편견 깨뜨리기
3. 독서는 '나'로부터 시작한다!
4. 질문을 던져라
5. 초급부터 고급독서까지
6. 도전! 도서 분석 - 저자의 메시지
7. 도전! 도서 분석 - 자신만의 표시
8. 문학 서적 이렇게 읽어라!
9. 인문 서적 이렇게 읽어라!
10. 과학 서적 이렇게 읽어라!
11. 독서 일기와 독서 여행기
12. 타인의 독서법 : 국외부문
13. 타인의 독서법 : 국내부문</t>
    <phoneticPr fontId="5" type="noConversion"/>
  </si>
  <si>
    <t>김윤경박사(서강대학교)</t>
    <phoneticPr fontId="5" type="noConversion"/>
  </si>
  <si>
    <t>http://edufeel.synology.me/reading_travel/01/index.html</t>
  </si>
  <si>
    <t>최카피의 석줄일기</t>
  </si>
  <si>
    <t>가슴을 울리는 짧은 글을 어떻게 생각하고 표현해낼 수 있을까? 그리고 그 글을 쓴 이는 자신의 생각을 얼마나 잘 드러내며, 읽는 이에게 어떤 감동을 줄 수 있을까.  일상 속 사진 한 장과  사진에 담긴  짧은 글로 사고와 표현을 어떻게 전개하는지를 소개한다. 
‘빨래끝’ “힘좋고 오래갑니다’ 의 카피라이터 최병광의 글쓰기 노하우!  일상에서 발견하는 짧은 글, 긴 감동</t>
  </si>
  <si>
    <t>전 업종 
전 직원</t>
  </si>
  <si>
    <t xml:space="preserve">감성을 전달할 수 있는  단문 표현을 할 수 있다.   
일상에서 새로움을 발견할 수 있는 감각을 익힐 수 있다.   
창의적인 사고를 할 수 있다. 
의미를 부여할 수 있는 관점 능력을 키울 수 있다.  </t>
  </si>
  <si>
    <t>1. 인생을 생각하다
2. 사랑을 정의하다
3. 자연을 들여다보다
4. 여행에서 나를 찾다
5. 일에서 의미를 찾다
6. 영화에서 느끼다
7. 책 속에서 길을 찾다
8. 물건에서 빛을 보다
9. 사람에게서 철학을 만나다
10. 휴식에서 새로움을 찾다</t>
  </si>
  <si>
    <t>http://guest.thermp.co.kr:8080/contents16/thebgon18/guest.html</t>
  </si>
  <si>
    <t>골프레슨 필요없다! 김헌의 마음골프 4 - 실전 게임</t>
  </si>
  <si>
    <t>골프 입문자와 골프가 짐이 되어버린 이들을 위한 행복 골프 가이드.
2012년 전체 서적 베스트10!
2012년 SERI CEO 최우수 강사상!
2000명이 넘는 졸업생 배출!
김헌이 그리는
대한민국 골프의 빛나는 미래와
행복한 골프에 관한 이야기.
지금 시작 합니다.
스윙 중심주의의 복잡한 레슨이나 지적하는 레슨에서 벗어나 독학으로 충분히 배울 수 있다는 대안적인 레슨을 제시하는 강좌 입니다.
골프의 기본원리를 쉽게 이해 시키고 골프의 핵심적인 맥을 명확하게 짚어주는 김헌 마음골프학교 교장의 탁월한 강의는 여러분을 골프의 재미에 푹 빠지게 해드릴 것입니다.
4편: 실전게임-멋진 샷을 좋은 스코어로 만들기&lt;연습방법, 벙커, 전략, 경사면, 도구, 그립, 라운딩 준비&gt;</t>
  </si>
  <si>
    <t>골프 입문자
골프 단기 속성 레슨 희망자
획기적인 골프 스코어 향상을 희망하는 사람
골프가 잘 안되고 짐이 되어버린 사람</t>
  </si>
  <si>
    <t>골프 스윙을 배움과 동시에 최대한 빨리 게임의 세계로 들어와 골프 게임에 흥미를 느낄 수 있도록 게임 상황에서 필요한 전략과 기술을 상세히 알 수 있다. 
골프게임에 필요한 요소들을 잘 익혀 골프게임의 강자로 거듭난다.</t>
  </si>
  <si>
    <t>1. 연습의 원칙과 퍼팅의 게임화
2. 벙커에서 하루만 놀자
3. 전략으로 승부하자
4. 자투리 시간을 활용하자
5. 경사면 샷에 2시간을 투자하자
6. 도구를 이해하고 활용하자
7. 그립의 모든것
8. 라운드 전 날의 준비
9. 대한민국 골프의 미래와 마음골프의 꿈</t>
    <phoneticPr fontId="5" type="noConversion"/>
  </si>
  <si>
    <t>김헌(마음골프학교장)</t>
  </si>
  <si>
    <t>http://211.214.160.56/guest/maumgolf4/guest.html</t>
  </si>
  <si>
    <t>골프레슨 필요없다! 김헌의 마음골프 3 - 숏게임</t>
  </si>
  <si>
    <t>골프 입문자와 골프가 짐이 되어버린 이들을 위한 행복 골프 가이드.
2012년 전체 서적 베스트10!
2012년 SERI CEO 최우수 강사상!
2000명이 넘는 졸업생 배출!
김헌이 그리는
대한민국 골프의 빛나는 미래와
행복한 골프에 관한 이야기.
지금 시작 합니다.
스윙 중심주의의 복잡한 레슨이나 지적하는 레슨에서 벗어나 독학으로 충분히 배울 수 있다는 대안적인 레슨을 제시하는 강좌 입니다.
골프의 기본원리를 쉽게 이해 시키고 골프의 핵심적인 맥을 명확하게 짚어주는 김헌 마음골프학교 교장의 탁월한 강의는 여러분을 골프의 재미에 푹 빠지게 해드릴 것입니다.
3편: 숏게임&lt;슛, 패스, 그리고 굴리기, 퍼팅과 숏게임 총정리&gt;</t>
  </si>
  <si>
    <t>골프 스코어에 직결되는 숏게임&amp;퍼팅 방법론을 이해하고 필드에서 바로 적용할 수 있는 거리 조절 법칙과 연습방법을 알 수 있다.
이 법칙만으로도 당신은 10타 이상 스코어를 줄일 수 있다.</t>
  </si>
  <si>
    <t>1. 풀 스윙과 숏게임 스윙의 차이
2. 50미터 슛
3. 30미터 패스
4. 그린 주변에서의 낮게 던져 굴리기
5. 숏게임 샷의 활용
6. 퍼팅 스트로크에 대한 이해
7. 퍼팅 보험을 들어라
8. 숏게임 총정리</t>
    <phoneticPr fontId="5" type="noConversion"/>
  </si>
  <si>
    <t>http://211.214.160.56/guest/maumgolf3/guest.html</t>
  </si>
  <si>
    <t>골프레슨 필요없다! 김헌의 마음골프 2 - 스윙에서 샷으로</t>
  </si>
  <si>
    <t>골프 입문자와 골프가 짐이 되어버린 이들을 위한 행복 골프 가이드.
2012년 전체 서적 베스트10!
2012년 SERI CEO 최우수 강사상!
2000명이 넘는 졸업생 배출!
김헌이 그리는
대한민국 골프의 빛나는 미래와
행복한 골프에 관한 이야기.
지금 시작 합니다.
스윙 중심주의의 복잡한 레슨이나 지적하는 레슨에서 벗어나 독학으로 충분히 배울 수 있다는 대안적인 레슨을 제시하는 강좌 입니다.
골프의 기본원리를 쉽게 이해 시키고 골프의 핵심적인 맥을 명확하게 짚어주는 김헌 마음골프학교 교장의 탁월한 강의는 여러분을 골프의 재미에 푹 빠지게 해드릴 것입니다.
2편: 스윙 다듬기&lt;손목, 보행, 리듬 그리고 선택&gt;</t>
  </si>
  <si>
    <t>멋진 샷을 완성하는 방법을 이미지를 통해 구체적으로 익힐 수 있다.</t>
  </si>
  <si>
    <t>1. 눈을 감고도 칠 수 있는 위치를 발견하자
2. 이미지로 명령 하라
3. 멋진 상상과 올바른 시선
4. 스윙은 하나다 / 드라이버, 페어웨이우드, 아이언샷 정리
5. 루틴을 확립하라
6. 문제 샷에 대응하기
7. 풀스윙 총정리</t>
    <phoneticPr fontId="5" type="noConversion"/>
  </si>
  <si>
    <t>http://211.214.160.56/guest/maumgolf2/guest.html</t>
  </si>
  <si>
    <t>골프레슨 필요없다! 김헌의 마음골프 1 - 스윙 만들기</t>
  </si>
  <si>
    <t>골프 입문자와 골프가 짐이 되어버린 이들을 위한 행복 골프 가이드.
2012년 전체 서적 베스트10!
2012년 SERI CEO 최우수 강사상!
2000명이 넘는 졸업생 배출!
김헌이 그리는
대한민국 골프의 빛나는 미래와
행복한 골프에 관한 이야기.
지금 시작 합니다.
스윙 중심주의의 복잡한 레슨이나 지적하는 레슨에서 벗어나 독학으로 충분히 배울 수 있다는 대안적인 레슨을 제시하는 강좌 입니다.
골프의 기본원리를 쉽게 이해 시키고 골프의 핵심적인 맥을 명확하게 짚어주는 김헌 마음골프학교 교장의 탁월한 강의는 여러분을 골프의 재미에 푹 빠지게 해드릴 것입니다.
1편: 개론, 몸만들기 그리고 스윙</t>
  </si>
  <si>
    <t xml:space="preserve">전통적인 골프레슨의 문제점과 오류를 명확하게 짚어보고 그에 대한 대안적인 레슨으로 골프도 독학이 가능하다는 전제하에 그 이유를 상세하게 알 수 있다.
스윙을 배우기 이전에 스윙의 구성과목과 특성을 이해하고 줄넘기보다 쉽게 스윙 하는 방법을 배운다.
</t>
  </si>
  <si>
    <t>1. 골프레슨 필요없다.
2. 골프도 독학이 되는 이유(1) / 스윙은 너무나 쉬운 것이기 때문
3. 골프도 독학이 되는 이유(2) / 시대가 변했기 때문
4. 공부해야 할 과목을 먼저 이해하자.
5. 투자관점에서의 과목의 특성
6. 몸을 먼저 만들자
7. 30분 만에 스윙 만들기(1) / 스윙에 대한 정의
8. 30분 만에 스윙 만들기(2) / 우리가 그리는 원의 특징
9. 스윙의 모양이 아니라 소리에 집중하자(1) / 손목 놀림
10. 스윙의 모양이 아니라 소리에 집중하자(2) / 골프 보행
11. 스윙의 모양이 아니라 소리에 집중하자(3) / 리듬 타기
12. 각서 쓰기(1) / 비거리를 선택하라
13. 각서 쓰기(2) / 직진성 보다 일관성을 추구하라
14. 각서 쓰기(3) / 굿 샷 보다 유효샷을 즐겨라</t>
    <phoneticPr fontId="5" type="noConversion"/>
  </si>
  <si>
    <t>http://211.214.160.56/guest/maumgolf/guest.html</t>
  </si>
  <si>
    <t>하루 한 번 쉼표, 색연필로 그리는 1일 1손그림</t>
  </si>
  <si>
    <t xml:space="preserve">바쁜 일상에서 나에게 집중하는 시간을 가지고 있나요? 사람을 만날 시간도 없이 바쁘게 살아왔지만 정작 마음 한편 허전한 자리에는 차가운 공기만 가득할 때가 있죠. 낙서처럼 끄적끄적 그리기 시작한 그림은 어느덧 마음 가득 머물렀던 차가운 공기를 따뜻한 공기로 바꿔주곤 합니다. 여러분의 마음에도 따스한 공기가 가득하게 할 수 있는 손그림을 직접 그려보세요.
</t>
  </si>
  <si>
    <t>손그림에 집중하여 나만의 시간을 가지는 것은 직장인들에게 힐링의 시간을 주며, 미적 감각에 대한 다양한 안목을 기를 수 있습니다.
손그림을 취미생활로 계발함으로써 스트레스를 해소하고 업무의 효율을 높일 수 있습니다.
연필과 색연필을 사용하여 스케치와 채색하는 방법과 나만의 손그림을 활용하여 책갈피나 엽서 등 간단한 문구류를 만드는 방법을 직무에 적용할 수 있습니다.</t>
  </si>
  <si>
    <t>1. 책상 위 내 컵 그리기로 시작하는 1일 1손그림
2. 예쁜 꽃이 피어있는 꽃 엽서
3. 책 속에서 자라는 나무 한 그루, 내가 만드는 책갈피
4. 빨간 열매를 머금은 나만의 편지지 만들기
5. 사랑하는 사람에게 건네는 케이크 카드
6. 아기자기 청소도구가 손그림으로 태어나는 시간
7. 내 책상의 필기도구를 다이어리 속에 담기
8. 색연필로 따뜻함을 밝히는 거실 조명
9. 따뜻한 신발을 신고 종이 위를 나는 새
10. 하얀 종이에서 뛰어노는 우리 집 강아지
11. 나른한 오후, 액자 속 티타임
12. 내 손으로 그리는 곰돌이</t>
  </si>
  <si>
    <t>신은영
/가까이숲 대표</t>
  </si>
  <si>
    <t>http://guest.thermp.co.kr:8080/netmr/18/guest.html</t>
  </si>
  <si>
    <t>1일 1손그림</t>
  </si>
  <si>
    <t>신은영</t>
  </si>
  <si>
    <t>9791186925454</t>
  </si>
  <si>
    <t>일상에 특별함을 더하는 커피 라이프</t>
  </si>
  <si>
    <t xml:space="preserve">일상에서 즐겨마시는 커피, 어디까지 알고 계신가요? 알면 알수록 맛있는 커피!  커피 역사 등 인문학적 정보와 더불어 집에서 쉽게 따라할 수 있는 커피 메뉴 레시피와 커피 추출 방법들을 안내하는 과정입니다. 또한, 커피 산지 인도네시아에서 그 나라의 커피 문화를 체험하는 힐링의 시간을 제공합니다.   </t>
  </si>
  <si>
    <t xml:space="preserve">커피에 대한 다양한 범위의 지식을 다루어 비즈니스 현장, 영업 등 여러 가지 분야에서의 이야깃거리로 활용할 수 있다. 
실제 커피 산지인 인도네시아를 간접적으로 여행함으로써 그동안 쌓인 업무 스트레스를 해소할 수 있다.
쉽고 간단한 커피 레시피를 집에서 직접 따라하여 나만의 커피를 완성하는 것을 통해 작은 성취감을 얻을 수 있고, 이를 통해 자존감을 향상시킬 수 있다. </t>
  </si>
  <si>
    <t>1. 커피의 깊고 진한 역사 이야기
2. 인도네시아에서 직접 맛보는 커피 - 커피 농장편
3. 인도네시아에서 직접 맛보는 커피 - 커피 공장편
4. 인도네시아에서 만난 아라비카와 로부스타, 알고 마시자
5. 커피의 변화, 로스팅 
6. 커피의 맛을 결정하는 힘, 커피 추출
7. 다양한 커피 기구로 알아보는 커피 추출법
8. 커피, 이제 핸드드립으로 집에서도 즐기자 
9. 블렌딩으로 나만의 커피 만들기
10. 맛있는 에스프레소 베리에이션 레시피 
11. 커피 한 잔에 담는 예술, 라떼아트
12. '커핑'으로 커피 맛에 눈 뜨다</t>
  </si>
  <si>
    <t>송창민
/CCAK 커피품평협회  군포 센터 센터장</t>
  </si>
  <si>
    <t>http://guest.thermp.co.kr:8080/netmr/15/guest.html</t>
  </si>
  <si>
    <t>향기로운 지식 홈 바리스타_블루투스 스피커 제공</t>
  </si>
  <si>
    <t>직장인이면 누구나 한번쯤 꿈꿔봤을 커피 전문점 사장! 은퇴 이후에 한적한 곳에 커피 전문점을 차리고 나만의 향기를 내는 커피를 내리며, 손님과 커피에 관해서 이야기 하고 있는 모습을 상상한다. 본 과정은 은퇴 이후가 아니고 직장생활을 하고 있는 지금, 집에서도 누구나 할 수 있는 홈 바리스타 과정입니다. 나도 이제 어엿한 홈 바리스타 !!</t>
  </si>
  <si>
    <t>바리스타를 꿈꾸는 임직원
은퇴와 퇴직을 준비하는 임직원 
가정에서 커피를 취미로 즐기고 싶은 분</t>
  </si>
  <si>
    <t>우리 삶에 친숙한 커피를 소재로 하여, 커피에 대해 알아가며 개인의 소양을 높이고, 스스로 힐링할 수 있다.</t>
  </si>
  <si>
    <t>1. [이론] 깨 볶듯 볶아볼까? - 로스팅
2. [실습] 깨 볶듯 볶아볼까? - 로스팅
3. [이론] 쉽게 내리는 커피 - 침출식
4. [실습] 쉽게 내리는 커피 - 침출식
5. [이론] 추출의 장인에 도전하자 - 핸드드립
6. [실습] 추출의 장인에 도전하자 - 핸드드립
7. [이론] 시간이 지날수록 깊어지는 맛 - 더치커피
8. [실습] 시간이 지날수록 깊어지는 맛 - 더치커피
9. [이론] 심쿵! 에스프레소
10. [실습] 심쿵! 에스프레소
11. [이론] 에스프레소 베리에이션
12. [실습] 에스프레소 베리에이션 - 설탕시럽
13. [실습] 에스프레소 베리에이션 - 바닐라시럽
14. [실습] 에스프레소 베리에이션 - 초코소스
15. [실습] 에스프레소 베리에이션 - 카라멜소스
16. [실습] 커피를 마시기만하니 No! - 커피디저트 판나코타
17. [실습] 커피를 마시기만하니 No! - 커피디저트 아포가토
18. [실습] 커피를 마시기만하니 No! - 커피디저트 크렘브륄레
19. [이론] 커피와 찰떡궁합 - 커피 디저트 페어링
20. [실습] 커피와 찰떡궁합 - 커피 디저트 페어링
21. 커피상식 - 내게 딱 맞는 커피가 있다고 ?
22. 커피상식 - 르완다커피
23. 커피상식 - 커피를 평가하는 의식 커핑, 커퍼</t>
  </si>
  <si>
    <t>명재석</t>
  </si>
  <si>
    <t>http://guest.thermp.co.kr:8080/contents16/factory_home/guest.html</t>
  </si>
  <si>
    <t>향기로운 지식 홈 바리스타</t>
  </si>
  <si>
    <t>행복경영</t>
  </si>
  <si>
    <t>술잔 속의 인문학, 명주별곡 2</t>
  </si>
  <si>
    <t>늘 우리 곁에 있어 왔지만 그 가치를 잊고 지냈던 전통주! 일제 강점기 이후, 맥이 끊긴 우리 술의 잃어버린 100년을 되찾는다.
대한민국 방방곡곡 각 지역의 전통주를 찾아가는 과정 속에서 그 지역의 문화, 역사 그리고 전통주에 어울리는 향토 음식까지 만나본다.</t>
  </si>
  <si>
    <t>국내외 고객 접대를 필요로 하는 모든 비즈니스맨과 전통주에 관심이 있는 직장인
한국의 지역 문화와 역사를 통해 인문 교양 수준을 향상시키고자 하는 직장인</t>
  </si>
  <si>
    <t>전통주에 대한 교양 지식을 익혀 깊이있는 전통 주류 문화를 즐길 수 있다.
지역 문화와 전통에 대해 이해하고, 향토 음식에 대해 설명할 수 있다.
전통주와 향토 음식의 세계화를 위한 기초 지식을 이해하고 설명할 수 있다.</t>
  </si>
  <si>
    <t>1. 개성 넘치는 알록달록 '해남 막걸리'
2. 1,100년의 역사 , 봄꽃 향기 가득한 면천 '두견주'
3. 전통 방식 그대로…정성으로 빚는 술, 아산 '연엽주'
4. 5대째 내려오는 배다리 술도가의 100년 전통 '아사달 소주'
5. 인삼의 대표고장 금산의 자랑, 1,500년 역사 '금산 인삼주'
6. 천 년의 역사, 경주의 전통주 '신라주'
7. 고구려의 기상이 살아있는 평안도 '계명주'
8. 1,300년의 역사 수왕사 대표 법주 '완주 송화 백일주'
9. 붉은 빛깔의 아름다운 술, 진도 '홍주'
10. 그리움과 세월의 한으로 빚은 김포 '약초 동동주'
11. 1,500년 역사 백제시대 대표 전통주 '한산 소곡주'
12. 국산 친환경 쌀로 빚어 황토에 60일간 숙성시킨 명품 청주, 포천 '노미주'
13. 대한민국 대표 청정지역 강원도 삼척 '옥수수 엿술'</t>
  </si>
  <si>
    <t>YTN</t>
  </si>
  <si>
    <t>http://guest.thermp.co.kr:8080/jsl/mj2/guest.html</t>
  </si>
  <si>
    <t>고급 유기 술잔(1P)</t>
  </si>
  <si>
    <t>http://item.gmarket.co.kr/Item?goodscode=1485279667</t>
  </si>
  <si>
    <t>술잔 속의 인문학, 명주별곡 1</t>
  </si>
  <si>
    <t>1. 1,200년의 역사 경상북도 안동 '안동소주'
2. 대한민국 민속주 1호, '부산 산성 막걸리'
3. 혼이 빚은 묵직한 감동의 맛, '태인 죽력고'
4. 전남 함평 1,000년의 역사 '국화주'
5. 전주에서 탄생한 조선시대 3대 명주 '이강주'
6. 평안도 지방의 민속주 '문배주'
7. 명인의 40년 장인정신이 담긴 '남원 인월 막걸리'
8. 소나무의 푸름을 닮은 500년 전통의 '경남 함양 솔송주'
9. 조선시대 최고의 명주 '평양 감홍로'
10. 밥알이 동동~ 버섯향 솔솔~ '장흥 표고버섯 동동주'
11. 400년 전통을 잇는 '계룡 백일주'
12. 대한민국 최고령 양조장에서 빚어진 술, '덕산 약주'
13. 경주 양동마을 가양주, '송국주'</t>
  </si>
  <si>
    <t>http://guest.thermp.co.kr:8080/jsl/mj1/guest.html</t>
  </si>
  <si>
    <t>행복경영</t>
    <phoneticPr fontId="5" type="noConversion"/>
  </si>
  <si>
    <t>[홈트여신] 장유진과 함께하는 10분 피트니스</t>
  </si>
  <si>
    <t>머슬 마니아 1위 출신 장유진 선수와 함께 정확하고 강도 높은 웨이트 트레이닝으로 탄력 있는 몸매를 만들어보자!</t>
  </si>
  <si>
    <t>피트니스를 통해 탄탄하고 탄력 있는 몸매를 만들고 싶은 모든 직장인
만성피로와 스트레스로 무너진 건강을 찾고자 하는 모든 직장인</t>
  </si>
  <si>
    <t>맨몸, 덤벨, 바벨 등을 활용해 피트니스클럽에 가지 않고 근육을 기를 수 있다.
정확한 운동 자세를 익혀 부상에 대한 위험없이 강도 높은 웨이트 트레이닝을 할 수 있다.</t>
  </si>
  <si>
    <t>1. 복부 운동, 뱃살 빼고 탄탄한 복근 만들기
2. 하체 운동, 탄탄한 레그 라인 만들기
3. 팔 운동, 군살 없는 팔 라인 만들기
4. 힙 운동, 탄탄한 애플힙 만들기
5. 등 운동, 매끈한 등 라인 만들기
6. 옆구리 운동, 잘록한 옆구리 라인 만들기
7. 상체 운동, 어깨, 쇄골, 가슴 라인 만들기
8. 전신 운동, 전신 근력 기르기</t>
  </si>
  <si>
    <t>글랜스TV</t>
  </si>
  <si>
    <t>http://guest.thermp.co.kr:8080/homet/fit/guest.html</t>
  </si>
  <si>
    <t>네오프렌 덤벨 2개 세트 (1Kg x 2ea)</t>
    <phoneticPr fontId="5" type="noConversion"/>
  </si>
  <si>
    <t>[홈트여신] 황아영과 함께하는 10분 요가</t>
  </si>
  <si>
    <t>스타 요가 강사 황아영 코치와 함께 마음의 안정을 찾고 내 몸의 밸런스도 잡아보자!</t>
  </si>
  <si>
    <t>요가를 통해 마음의 안정과 몸의 균형을 찾고자 하는 모든 직장인
만성피로와 스트레스로 무너진 건강을 찾고자 하는 모든 직장인</t>
  </si>
  <si>
    <t>특별한 도구 없이 스트레칭과 호흡법을 통해 내 몸의 밸런스를 잡을 수 있다.
요가를 통해 체내의 독소와 노폐물을 배출시키고 평소 잘 쓰지 않는 근육들을 자극하여 몸의 군살을 제거하는 효과를 얻을 수 있다.</t>
  </si>
  <si>
    <t>1. 복부 운동, 내 몸속 디톡스 하기
2. 하체 순환운동, 부종 빼고 슬림한 다리 만들기
3. 골반 운동, 골반 올바르게 잡아 주기
4. 목&amp;어깨 운동, 목&amp;어깨 시원하게 풀어주기
5. 허리&amp;척추 운동, 허리&amp;척추 통증 완화하기
6. 상체 운동, 스트레칭을 통해 상체 군살 잡기
7. 전신 운동, 집중력 기를 수 있는 전신 스트레칭
8. 전신 운동 응용, 균형감각을 기를 수 있는 전신 운동</t>
  </si>
  <si>
    <t>http://guest.thermp.co.kr:8080/homet/yoga/guest.html</t>
  </si>
  <si>
    <t>요가링 2개 세트 (색상 랜덤 배송)</t>
    <phoneticPr fontId="5" type="noConversion"/>
  </si>
  <si>
    <t>직장인의 10분 힐링 여행, JJ노마드 - 섬여행편</t>
  </si>
  <si>
    <t>환상의 섬으로 떠나는 힐링 여행! 셀럽이 소개하는 국내외 여행 스타일의 모든것, '직장인의 10분 힐링 여행 JJ노마드'는 직장인들이 주말과 짧은 휴가를 이용해 새로운 에너지를 충전하는 힐링 여행 가이드 과정입니다.</t>
  </si>
  <si>
    <t>업무에 지친 심신에 신선한 자극을 얻고, 삶의 활력소를 얻고자 하는 모든 직장인
여행을 통한 쉼과 여유, 그리고 치유가 필요한 모든 직장인</t>
  </si>
  <si>
    <t>여행지에 대한 지식과 정보를 습득하여 교양의 넓이와 깊이를 향상시킬 수 있다.
여행지에서 느낄 수 있는 신선하고 다양한 시선을 통해 삶에 대한 성찰과 자기 계발의 기회를 가질 수 있다.</t>
  </si>
  <si>
    <t>1. (사이판) 노래로 여행을 기록하는 이루펀트의 "여행의 기술" 사이판 편
2. (괌) 롱보드 여신 고효주의 뜨거운 괌 라이딩!
3. (코타키나발루) 운동 천재 콩필라테스의 본격 칼로리 소비 여행! 
4. (세부) 절친 뮤지션 양다일과 캔들의 음악과 청춘이 넘치는 세부 여행
5. (마닐라) 포토그래퍼 김경범의 본격 노하우 전수 프로젝트 마닐라편
6. (제주) 재주 많은 아트디렉터 차인철의 제주도 여행기
7. (코타키나발루) 청년으로 성장한 박종혁의 환상의 섬 코타키나발루 여행
8. (마닐라) 크리샤츄의 혼자하는 마닐라 여행
9. (세부) 킬라그램과 힙합 SWAG을 찾아 세부로 떠나는 멘토&amp;멘티 여행
10. (제주) 일러스트작가 배성태와 함께하는 제주도 멘토&amp;멘티 여행
11. (사이판) 스타일리스트 서수경과 함께 떠나는 하파데이 사이판 멘토링 여행
12. (괌) 블락비 재효! 절친과 함께 떠나는 리얼 현실 반영 부산-괌 우정여행!</t>
  </si>
  <si>
    <t>http://guest.thermp.co.kr:8080/jj/island/guest.html</t>
  </si>
  <si>
    <t>직장인의 10분 힐링 여행, JJ노마드 - 동북아편</t>
  </si>
  <si>
    <t>동북아로 떠나는 힐링 여행! 셀럽이 소개하는 국내외 여행 스타일의 모든것, '직장인의 10분 힐링 여행 JJ노마드'는 직장인들이 주말과 짧은 휴가를 이용해 새로운 에너지를 충전하는 힐링 여행 가이드 과정입니다.</t>
  </si>
  <si>
    <t>1. (가오슝&amp;타이베이) 한식하는 요리사 차민욱이 전하는 대만 요리조리 면 여행기
2. (칭다오) 크리에이터 아시안보스의 ‘물어보면 다 된다!’ 인터뷰 여행기! 
3. (마카오) 양정원의 로맨틱 마카오 여행기! I’m shining in MACAO
4. (타이베이) 싱어송라이터 프롬&amp;송민정 작가의 아트 비디오 제작 프로젝트 
5. (블라디보스토크) 나의 살던 고향은~ 일리야의 리얼 블라디보스토크 여행기
6. (홍콩) 헤어&amp;메이크업 아티스트 구현미의 뷰티FULL 여행! 홍콩편
7. (마카오) 오기사의 구석구석 마카오 도시 탐방기
8. (옌타이&amp;칭다오) 바텐더 김진환의 옌타이&amp;칭다오로 떠나는 대륙酒후경!
9. (스좌장&amp;베이징) 한중 문화 MC 마국진의 역사탐험 여행! 스자좡&amp;베이징
10. (마카오&amp;홍콩) 사랑스러운 파티쉐 유민주의 달콤한 마카오&amp;홍콩 디저트 여행
11. (옌타이) 아나운서 서현진 멘토와 멘티 조은빛나의 자연과 미모가 열일하는 중국 옌타이 멘토링
12. (타이베이) 뮤지컬배우 멘토 기세중과 멘티 권오득의 뮤지컬 같은 화려한 도시 타이베이 여행
13. (하이커우) 나만 알고 싶은 숨은 여행지 하이커우로 떠나는 나가수&amp;김배우 (Feat.나윤권&amp;김혁)</t>
  </si>
  <si>
    <t>http://guest.thermp.co.kr:8080/jj/en/guest.html</t>
  </si>
  <si>
    <t>직장인의 10분 힐링 여행, JJ노마드 - 동남아편</t>
  </si>
  <si>
    <t>동남아로 떠나는 힐링 여행! 셀럽이 소개하는 국내외 여행 스타일의 모든것, '직장인의 10분 힐링 여행 JJ노마드'는 직장인들이 주말과 짧은 휴가를 이용해 새로운 에너지를 충전하는 힐링 여행 가이드 과정입니다.</t>
  </si>
  <si>
    <t>1. (방콕) 생선작가의 개성있는 방콕 감성 여행기
2. (다낭) 디자이너 이달우의 Dream of Balloon 프로젝트 in 다낭
3. (하노이) 그림왕양치기의 잡多한 하노이 동서양 미술탐방기
4. (방콕) 익스트림 태권도 선수 신민철의 파워풀한 방콕 여행기
5. (라오스) 꽃중년 015B 장호일의 화끈한 라오스 여행기!
6. (하노이) 커피 감별사 서필훈의 커피 향기 따라 걷는 하노이 여행
7. (라오스) 가수 홍대광의 소소한 행복의 나라 라오스 여행기
8. (방콕) 뮤지션 우디 고차일드가 문화천국 방콕에서 찾은 해답은?
9. (하노이) 아름다운 청춘, 홍은정과 함께 떠나는 하노이 배낭 여행
10. (나트랑) 춤추는 바이올리니스트 제니윤과 함께 떠난 나트랑 즉흥 여행!
11. (호치민&amp;,나트랑) 인테리어계 아이돌 제이쓴과 함께 떠나는 호찌민&amp;나트랑의 건축물 답사!!
12. (무안&amp;방콕) 미스 춘향 출신 배우 조승희! 친언니와 함께 떠난 여행뽐뿌 무안-방콕 우정여행!</t>
  </si>
  <si>
    <t>http://guest.thermp.co.kr:8080/jj/es/guest.html</t>
  </si>
  <si>
    <t>워킹맘&amp;워킹대디, 사춘기 자녀 속마음이 궁금해!</t>
    <phoneticPr fontId="5" type="noConversion"/>
  </si>
  <si>
    <t>부모는 부모대로 바쁘고, 자녀는 자녀대로 바쁜고... 자녀와 한 집에 살지만 아이의 마음 속을 속속들이 알 수 없는 답답한 마음의 현실 부모들! 단지 육아를 넘어 점점 성장해가는 10대 자녀들과의 소통은 부모들에게는 육아보다 더 까다로운 문제입니다.
본 과정은 바쁜 직장인으로 살아가느라 자녀의 마음을 신경 써주지 못하는 부모들의 고민을 덜어주고자 합니다.  아동, 청소년 상담의 대가가 현장에서 아이들이 가장 많이 고민을 토로하는 주제를 바탕으로 부모-자녀 간의 심리적 거리를 좁히는 방법을 알려드립니다.
좋은 부모로서 아이들과 대화를 나눌 수 있는 마인드, 칭찬과 충고를 잘 해주는 방법 등, 부모 마인드와 실제 소통 스킬이 함께 제시되어 자녀들과의 교감에 효과적인 방법을 학습할 수 있습니다.</t>
    <phoneticPr fontId="5" type="noConversion"/>
  </si>
  <si>
    <t>사춘기 자녀를 키우며 일을 병행하고 있는 직장인
자녀와의 갈등을 없애고 가족간의 소통을 만들고자 하는 직장인</t>
  </si>
  <si>
    <t>10대 자녀들의 심리 상태를 이해할 수 있다.
사춘기 자녀가 겪는 다양한 문제를 이해하고 함께 해결할 수 있다.
자녀와의 원활한 소통을 통해 가족간의 행복을 만들어갈 수 있다.</t>
    <phoneticPr fontId="5" type="noConversion"/>
  </si>
  <si>
    <t>1. 사춘기 자녀, 무엇 때문에 힘들까?
2. 잔소리 때문에 미칠 것 같아요
3. 부모님은 공부 말고는 할 얘기가 없나요?
4. 가족들이 날 무시해요
5. 제발 내 이야기를 들어 주세요
6. 비난보다는 칭찬받고 싶어요
7. 게임을 멈출 수가 없어요
8. 친구보다 더 멋지고 싶어요
9. 꿈이 크면 뭐해요?
10. 친구가 절교를 선언했어요
11. 학교를 꼭 다녀야 하나요?
12. 이성친구가 생겼어요
13. 가슴앓이 하는 워킹맘&amp;워킹대디에게</t>
    <phoneticPr fontId="5" type="noConversion"/>
  </si>
  <si>
    <t>김동철</t>
  </si>
  <si>
    <t>http://guest.thermp.co.kr:8080/pop/working_momdady/guest.html</t>
    <phoneticPr fontId="5" type="noConversion"/>
  </si>
  <si>
    <t>심리학자 아버지가 아들, 딸에게 보내는 편지</t>
    <phoneticPr fontId="5" type="noConversion"/>
  </si>
  <si>
    <t>메이트북스</t>
    <phoneticPr fontId="5" type="noConversion"/>
  </si>
  <si>
    <t>김동철</t>
    <phoneticPr fontId="5" type="noConversion"/>
  </si>
  <si>
    <t>9791160021653</t>
    <phoneticPr fontId="5" type="noConversion"/>
  </si>
  <si>
    <t>사회</t>
    <phoneticPr fontId="5" type="noConversion"/>
  </si>
  <si>
    <t>법률</t>
    <phoneticPr fontId="5" type="noConversion"/>
  </si>
  <si>
    <t>TV로펌 법대법, 가정2</t>
  </si>
  <si>
    <t>“정보와 재미를 함께! 생활 밀착형 법률 버라이어티!“
유산상속, 생활비, 고부갈등 등의 가정 관련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</si>
  <si>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각종 송사로 인한 금전적 심리적 피해로부터 자신을 방어하고자 하는 3~40대 직장인
다양한 법률적 이해와 지식을 통해 문제 상황에 대한 사전 대처 능력을 갖추고 싶은 모든 직장인</t>
  </si>
  <si>
    <t>가정 생활 전반에 걸친 다양한 법률 이슈에 대해 판례와 전문 변호사의 법리 해석을 통해 각종 송사와 법적 문제 상황에서 자신을 방어하고 대처하는 능력을 향상 시킬 수 있다.</t>
  </si>
  <si>
    <t>1. 내 몫의 유산, 불효자는 받을 수 없다! 
2. 부모님 모시고 산 양아들, 유산 더 가져갈 수 있다!
3. 유언장, 이것 안 쓰면 무효로 만들 수 있다!
4. 땅 주면 자식 농사 망친다! 
5. 축의금으로 내 자식 세금폭탄 맞는다!
6. 가정 버린 아버지, 생활비 받을 수 있다!
7. 남편의 월급이 수상하다면?
8. 나 없을 때, 아내가 내 도장으로 집 팔면?
9. 착한 사위 하나, 출세한 열 아들보다 낫다!
10. 생색내며 재산 넘겨주는 최고의 방법은?
11. 거짓말하고 친정에 돈 빌려준 아내!
12. 시어머니가 아들의 속옷 챙겨주면?
13. 시어머니에게 받은 땅, 시누이가 뺏어간다!
14. 아들에게 보태준 돈, 며느리에게 뺏긴다?
15. 시어머니가 남편에게 준 빌딩, 내가 이것 했다면?
16. 장모에게 양육비 안 주려고 한 사위, 위자료 문다!</t>
  </si>
  <si>
    <t>TV조선, 양소영 변호사 외</t>
  </si>
  <si>
    <t>http://106.245.236.27:5555/~contents/webService/law/</t>
  </si>
  <si>
    <t>TV로펌 법대법, 의료분쟁</t>
  </si>
  <si>
    <t>“정보와 재미를 함께! 생활 밀착형 법률 버라이어티!“
의료 사고, 소송, 병원비 보상 등 의료 관련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</si>
  <si>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의료분쟁과 관련한 다양한 법률 이슈에 대해 판례와 전문 변호사의 법리 해석을 통해 각종 송사와 법적 문제 상황에서 자신을 방어하고 대처하는 능력을 향상 시킬 수 있다.</t>
  </si>
  <si>
    <t xml:space="preserve">1. 의사만 믿었다가 날벼락 맞는다!
2. 건강검진으로 건강 못 지킨다! 
3. 수면마취, 목숨 걸고 하고 있다!
4. 관절염, 병원 잘못 만나면 못 걷게 된다! 
5. 임플란트, 이것 모른다면 절대 하지 마라! 
6. 보톡스, 잘 맞아야 본전이다! 
7. 토요일에 병원가면 병원비 30% 더 낸다! 
8. 지방흡입 수술, 보상금 못 받는다! 
9. 성형수술 후, 예뻐지지 않았다면?
10. 병원입원 시, 이것을 챙기자!
11. 당뇨병환자, 의료소송에서 절대 못 이긴다! 
12. 예방 접종 후 생긴 이상반응, 보상 받을 수 있다!
13. TV속 살빼기 정보, 피해 보상 받을 수 있나?
14. 당신이 고혈압 환자라면 병원비 깎아라! 
15. 후회하지 않으려면 수술 전 이것 필수다! 
16. 내 생명 맡길 병원, 성적표부터 확인하고 가라! </t>
  </si>
  <si>
    <t>TV조선, 임방글 변호사 외</t>
  </si>
  <si>
    <t>TV로펌 법대법, 이혼</t>
  </si>
  <si>
    <t>“정보와 재미를 함께! 생활 밀착형 법률 버라이어티!“
이혼 소송, 재산 분할, 위자료 등 이혼과 관련한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</si>
  <si>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이혼과 관련한 다양한 법률 이슈에 대해 판례와 전문 변호사의 법리 해석을 통해 각종 송사와 법적 문제 상황에서 자신을 방어하고 대처하는 능력을 향상 시킬 수 있다.</t>
  </si>
  <si>
    <t>1. 이혼 후 살림살이 내가 갖고 싶다면?
2. 결혼 취소하고 싶은 이유 1위는?
3. 황혼 이혼 할 때, 남편의 이것 챙기자!
4. 황혼이혼, 이런 남편이 제일 많이 당한다!
5. 이혼할 때 변호사 선임 하지 마라!
6. 100세 시대! 이혼 재혼 잘하는 법! (1)
7. 100세 시대! 이혼 재혼 잘하는 법! (2)
8. 이혼 소송 중 사망한 남편의 유산?
9. 황혼 이혼 결심했을 때 할 일 Best 3!
10. 자식들이 이혼 반대하면 이것 해줘라!
11. 이혼소송 때 더 치사하게 나오는 건 누구?
12. 잔소리 심한 아내VS무능력하고 내기하는 남편
13. 시집살이 한, 이혼소송으로 풀려다 도리어 당한다!
14. 잠깐 헤어져 있자는 서류상 이혼 절대 하지 마라!
15. 이혼, 자식까지 이용할 자신 없으면 꿈도 꾸지 마라! 
16. 재산 더 챙기려면 각서를 모아놔라!</t>
  </si>
  <si>
    <t>TV조선, 이인철 변호사 외</t>
  </si>
  <si>
    <t>TV로펌 법대법, 구매 소비</t>
  </si>
  <si>
    <t>“정보와 재미를 함께! 생활 밀착형 법률 버라이어티!“
자동차, 휴대폰, 가전, 외식 등 구매 소비와 관련한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</si>
  <si>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일상 생활 전반에 걸친 다양한 구매 소비 관련 법률 이슈에 대해 판례와 전문 변호사의 법리 해석을 통해 각종 송사와 법적 문제 상황에서 자신을 방어하고 대처하는 능력을 향상 시킬 수 있다.</t>
  </si>
  <si>
    <t xml:space="preserve">1. 자동차, 저렴하게 사는 방법!
2. 휴대폰 알뜰하게 사려면?
3. 맛 없으면 100% 환불, 환불 받을 수 있을까?
4. 주문도 안 한 우유, 돈 내야 하나?
5. 당신이 산 홍삼농축액이 가짜라면?
6. 고장 났는지 모르고 산 중고차, 환불 받을 수 있다!
7. 김치 냉장고 때문에 김장 망쳤다면?
8. 월 2만 원 아끼려다 45배 덤터기 쓴다! 
9. 여행 상품 당일 취소 환불 불가는 거짓말!
10. 염색약 산 날 바로 쓰지 마라!
11. 식중독 걸렸다면 병원보다 보건소! 
12. 음식점에서 돌 씹었다면?
13. 고장 난 세탁기 환불 받을 수 있다!
14. 뚝배기가 터져서 상해를 입었다면?
15. 단종된 TV 수리거부 당했을 때!
16. 고가의 유아용품 무조건 안심하지 마라! </t>
  </si>
  <si>
    <t>TV로펌 법대법, 보상 배상</t>
  </si>
  <si>
    <t>“정보와 재미를 함께! 생활 밀착형 법률 버라이어티!“
빙판길, 수영장, 식당 등 일상 사고와 관련한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</si>
  <si>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일상 생활 전반에 걸친 보상과 배상의 다양한 법률 이슈에 대해 판례와 전문 변호사의 법리 해석을 통해 각종 송사와 법적 문제 상황에서 자신을 방어하고 대처하는 능력을 향상 시킬 수 있다.</t>
  </si>
  <si>
    <t>1. 빙판길에서 다쳤다면?
2. 손님 부주의로 다쳤다면?
3. 실내수영장에서 다치면 책임은 누가?
4. 요가학원, 도중에 환불 받을 수 있을까? 
5. 식당 내 어린이 소란, 보상받을 수 있다!
6. 해수욕장에서 다쳤다면 보상받을 수 있을까?
7. 어린이집에서 흉터가 생겼다면?
8. 목욕탕 라커에 넣어 둔 돈이 사라졌다! 
9. 술자리에서 일어난 시비, 배상 해야 할까? 
10. 고3 자녀 있으면 층간소음 배상 더 받아라!
11. 내 집 앞 눈 때문에 다친 사람이 있다면?
12. 옆집 나무 때문에 피해를 입었다면?
13. 애견에게 물린 사람, 견주에게 배상 청구하면?
14. 맨홀 덮개에 부딪혀 다친 경우, 보상은?
15. 찜질방에서 코골이로 인한 소음!
16. 대리운전 기사가 사고 내면?</t>
  </si>
  <si>
    <t>TV조선, 박지훈 변호사 외</t>
  </si>
  <si>
    <t>TV로펌 법대법, 성희롱</t>
  </si>
  <si>
    <t>“정보와 재미를 함께! 생활 밀착형 법률 버라이어티!“
직장, 공공장소 등의 성희롱과 추행 관련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</si>
  <si>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성희롱과 관련한 다양한 법률 이슈에 대해 판례와 전문 변호사의 법리 해석을 통해 각종 송사와 법적 문제 상황에서 자신을 방어하고 대처하는 능력을 향상 시킬 수 있다.</t>
  </si>
  <si>
    <t xml:space="preserve">1. 상담원에게 전화로 성희롱하면?
2. 성추행범 감싸주는 기사보도!
3. 팔 안쪽을 만져도 배상해야 한다!
4. 훈계하다 허벅지에 손이 닿으면?
5. 성희롱 제대로 알고 대처하는 법! (1)
6. 바바리맨은 벌금 300만원이다!
7. 성희롱 제대로 알고 대처하는 법! (2)
8. 여직원을 향한 성희롱에 같이 긍정하면?
9. 성희롱 제대로 알고 대처하는 법! (3)
10. 아이에게 뽀뽀하면 500만 원!
11. 상사에게 성희롱 당한 당신, 보상 받고 싶다면?
12. 비키니 여인 쳐다 본 남성 성희롱이다?
13. 러브샷 강요하면 벌금 문다!
14. 여자가 남자를? 남성 성추행 </t>
  </si>
  <si>
    <t>TV조선, 최태형 변호사 외</t>
  </si>
  <si>
    <t>TV로펌 법대법, 보험 카드</t>
  </si>
  <si>
    <t>“정보와 재미를 함께! 생활 밀착형 법률 버라이어티!“
보험금 챙겨받기, 환급금 등 보험과 관련한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</si>
  <si>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보험 카드와 관련한 다양한 법률 이슈에 대해 판례와 전문 변호사의 법리 해석을 통해 각종 송사와 법적 문제 상황에서 자신을 방어하고 대처하는 능력을 향상 시킬 수 있다.</t>
  </si>
  <si>
    <t xml:space="preserve">1. 택시 사고, 이것 받고 내리자!
2. 보험회사, 이렇게 하면 보험금 더 준다!
3. 합의한 교통사고, 또 보험금 청구해라!
4. 시세 떨어진 내 차, 그 만큼 돌려받아라!
5. 해외 여행가서 보험 보상 못 받는다?
6. 보험 해지할 때 환급금 믿지 마라! 
7. 만기 후 보험료, 다 돌려주지 않는다!
8. 암 보험 가입 잘하면, 남들 보다 더 받는다! 
9. 카드 회사는 당신의 개인 정보를 평생 이용할 수 있다?
10. 사망 보험금 수령, 전화 한 통에 달려 있다! 
11. 강남 부자들이 보험으로 돈 버는 방법은? 
12. 뇌졸중 대비 보험 들고도 보험금 못 받는 이유!
13. 2년 간 안 찾아간 보험금, 휴지 조각 된다! 
14. 보험 해지 고민한다면 보험료 내지 마라!
15. 한도 초과 된 카드 값, 이 사람이 갚아야 한다!
16. 먼저 검사하자고 하면 보험금 받을 수 없다! </t>
  </si>
  <si>
    <t>TV조선, 장진영 변호사 외</t>
  </si>
  <si>
    <t>TV로펌 법대법, 재해 상해</t>
  </si>
  <si>
    <t>“정보와 재미를 함께! 생활 밀착형 법률 버라이어티!“
강도, 상해, 사건, 사고 관련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</si>
  <si>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재해 상해와 관련한 다양한 법률 이슈에 대해 판례와 전문 변호사의 법리 해석을 통해 각종 송사와 법적 문제 상황에서 자신을 방어하고 대처하는 능력을 향상 시킬 수 있다.</t>
  </si>
  <si>
    <t>1. 강도가 든 쇠파이프 빼앗아 때리면?
2. 강제로 키스하려는 남자의 혀를 절단내면?
3. 차에 매달린 성폭행범 죽게 하면 유죄?
4. 여자친구 머리채 잡은 할아버지, 폭행하면?
5. 나를 때린 남편 죽이면 유죄다!
6. 대형마트 절대로 아내 혼자 보내지 마라!
7. 제2의 대형 참사, 당신이 막을 수 있다! 
8. 가전제품 사고 났다면, 수리·보상 받지 마라?
9. 재난적 전염병, 국가가 치료비 책임진다!
10. 무서운 밤길, 누군가 따라온다면?
11. 주차장에서 뺑소니 당했다면?
12. 장갑 낀 강도 들었을 때 이것을 건네자!
13. 경찰서 갔다면 이 사람을 불러라!
14. 고속도로에서 자동차가 섰다면?</t>
  </si>
  <si>
    <t>TV로펌 법대법, 상식</t>
  </si>
  <si>
    <t>“정보와 재미를 함께! 생활 밀착형 법률 버라이어티!“
증거보존, 각종 벌금과 같은 일상의 소소한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</si>
  <si>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일상 생활 전반에 걸친 다양한 법률 상식에 대해 판례와 전문 변호사의 법리 해석을 통해 각종 송사와 법적 문제 상황에서 자신을 방어하고 대처하는 능력을 향상 시킬 수 있다.</t>
  </si>
  <si>
    <t>1. 야동 보면 취업제한 10년 처벌받는다!
2. 대한민국 중학생 60% 애인 있다!
3. 대한민국 청소년 13세부터 술 마신다!
4. 한국은 운전면허 따기 쉽다! 
5. 도둑, 맑은 날 든다!
6. 국민 5명 중 1명이 전과자다! 
7. 거짓말, 그 첫 번째 이야기
8. 효과 없는 한약
9. 당신이 모르는 물의 진실
10. 등산복차림 중년 출입금지하는 식당!
11. 단풍놀이 가서 도토리 탐내지 마라 
12. 거짓말, 그 두 번째 이야기
13. 거짓말로 호언장담하다 손해 입히면?
14. 1000원만 있으면 증거보존 할 수 있다. 
15. 도둑이 파손한 문, 수리는 누가?
16. 명절 연휴에 빈집 털이 걱정된다면?</t>
  </si>
  <si>
    <t>TV로펌 법대법, 교통사고</t>
  </si>
  <si>
    <t>“정보와 재미를 함께! 생활 밀착형 법률 버라이어티!“
합의, 입원, 보상금 등 교통사고 관련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</si>
  <si>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교통사고와 관련한 다양한 법률 이슈에 대해 판례와 전문 변호사의 법리 해석을 통해 각종 송사와 법적 문제 상황에서 자신을 방어하고 대처하는 능력을 향상 시킬 수 있다.</t>
  </si>
  <si>
    <t>1. 경미한 교통사고, 어떻게 할지 고민 된다면?
2. 교통사고 합의서 쓸 때 '이것' 조심해라!
3. 보복 운전 당한 당신, 상대방은 징역 산다!
4. 사고 나면 무조건 입원해라?
5. 환입제도 이용해 합의하라!
6. 합의기간, 내 마음대로 할 수 있다! 
7. 교통사고 합의금, 퇴직금까지 챙겨라!
8. 사실혼 배우자도 손해보상금 받을 수 있을까?
9. 감기약 먹고 운전하면 처벌대상일까?
10. 내 주변 블랙박스를 확보하라!
11. 교통사고 후 믿지 말아야 할 말은?
12. 나라에 청구할 수 있는 교통사고?</t>
  </si>
  <si>
    <t>TV로펌 법대법, 건강 의료</t>
  </si>
  <si>
    <t>“정보와 재미를 함께! 생활 밀착형 법률 버라이어티!“
요양비, 검진비, 병원비, 복지 등 건강 의료 관련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</si>
  <si>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건강 의료에 관한 다양한 법률 이슈에 대해 판례와 전문 변호사의 법리 해석을 통해 각종 송사와 법적 문제 상황에서 자신을 방어하고 대처하는 능력을 향상 시킬 수 있다.</t>
  </si>
  <si>
    <t>1. 요양비 80%를 지원받는 방법!
2. 무료 암 검진 안 받으면, 병원비 더 내야 한다!
3. 10년 간 다닌 병원에서 암 발견 못해 사망하면?
4. 암에 걸린 당신, 95% 지원받을 수 있다!
5. 눈썹문신, 환불 받을 수 있을까? 
6. 환자 부담이었던 3가지 병원비, 반값 된다! 
7. 아픈 당신을 위한 복지법! 
8. 아프려면 한국에서 아파라! 
9. 노안, 완전한 수술은 없다!
10. 쌍꺼풀 수술한 당신, 치료비 돌려받을 수 있다!
11. 단돈 500원에 물리 치료 받는 방법!
12. 특진교수에게 예약하고 일반의사에게 진료받으면?
13. 내 가족 살리는 응급실 이용법!
14. 전립선 검사 함부로 받지 마라!
15. 응급실, 돈 없어도 접수 할 수 있다?
16. 응급 상황 무면허 운전, 유죄? 무죄?</t>
  </si>
  <si>
    <t>TV조선, 정경준 변호사 외</t>
  </si>
  <si>
    <t>TV로펌 법대법, 가정1</t>
  </si>
  <si>
    <t>“정보와 재미를 함께! 생활 밀착형 법률 버라이어티!“
부부, 부모, 자녀를 둘러싼 각종 가정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</si>
  <si>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1. 기러기 아빠 이렇게 하면 위자료 못 받는다!
2. 남의 자식을 내 씨인 줄 알고 키운 남편!
3. 친자확인 요청했을 때 거부하면?
4. 학교폭력 구경만해도 내 자녀에게 불이익?
5. 가족 여행 갔다가 아버지 돌아가시면?
6. 내 아버지 묘라도 합장하면 강제 이장 당한다?
7. 내 자녀가 몰래 산 휴대폰, 환불 받을 수 있다!
8. 다른 사람이 내 아버지 묘를 자기 아버지 묘라 하면?
9. 구박받는 며느리VS무시당하는 시어머니
10. 부모님 화장시켰다면 종손에게 배상해야 한다!
11. 애완견 죽었을 때, 과태료 물지 않으려면?
12. 병원비 걱정, 자식에게 맡겨라! 
13. 내 자식 효자 만드는 법!
14. 이런 남편 아내가 바람 펴도 위자료 못 받는다!
15. 상속전2년을조심하라!
16. 시어머니가 한 최고의 막말은?</t>
  </si>
  <si>
    <t>TV로펌 법대법, 혼인</t>
  </si>
  <si>
    <t>“정보와 재미를 함께! 생활 밀착형 법률 버라이어티!“
신혼여행부터 배우자의 외도까지 혼인과 관련한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</si>
  <si>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혼인과 관련한 다양한 법률 이슈에 대해 판례와 전문 변호사의 법리 해석을 통해 각종 송사와 법적 문제 상황에서 자신을 방어하고 대처하는 능력을 향상 시킬 수 있다.</t>
  </si>
  <si>
    <t xml:space="preserve">1. 결혼 전 거짓말, 위자료 뒤집어 쓴다!
2. 결혼 최대의 뒤통수는 잘난 배우자다?
3. 황혼 이혼하면 누가 더 쪽박 찰까?
4. 황혼 재혼 조건 1위는?
5. 궁합으로 파혼 당했다면?
6. 며느리가 알고 보니 돌싱이었다면?
7. 약혼자의 빚 고백에 파혼하면?
8. 재혼할 때, 재산 다툼 없애는 유일한 방법은?
9. 무리한 혼수요구 시어머니VS사위 폭행 장인어른 
10. 신혼여행부터 욕하고, 가출까지 한 아내!
11. 남편의 그녀에게 위자료 받자!
12. 남편의 외도가 의심된다면?
13. 이혼 후 알게 된 남편의 외도 사실!
14. 내 남편과 바람 피운 여자, 최고의 복수는?
15. 바람 피운 아내 VS 불륜 사진 보여준 남편! 
16. 사실혼 배우자, 유족 연금 받을 수 있을까? </t>
  </si>
  <si>
    <t>TV로펌 법대법, 사회생활</t>
  </si>
  <si>
    <t>“정보와 재미를 함께! 생활 밀착형 법률 버라이어티!“
음주, 산재, 여행 등 사회생활 관련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</si>
  <si>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사회 생활 전반에 걸친 다양한 법률 이슈에 대해 판례와 전문 변호사의 법리 해석을 통해 각종 송사와 법적 문제 상황에서 자신을 방어하고 대처하는 능력을 향상 시킬 수 있다.</t>
  </si>
  <si>
    <t>1. 처벌 받지 않는 음주운전도 있다? 
2. 이름 때문에 입국 거부 당한다?
3. 중요한 거래는 술자리에서 해라? 
4. 한 턱 쏜다는 술 값, 누가 내야 할까?
5. 술 마시고 보상받는 법도 있다? 
6. 초저가 항공권 산 당신, 바가지 썼다! 
7. 이것 안 준 사장님, 과태료 처벌받는다! 
8. 정년 늘려달라는 직원VS못 해준다는 회사
9. 오래 전 일하다 다쳤던 종업원, 산재 받을 수 있나?
10. 맡아준 짐, 임의로 처분 했다면? 
11. 당신이 비행기에서 테러범 될 수 있다!
12. 부하직원이 실연당하면 배상 해줘야 한다?
13. 상사의 지시로 장례식 다녀오다 죽으면?
14. 문자폭탄, 같이 죽자 해놓고 살면 전과자!
15. 외국에 내 흔적 남기면 경비 다 날린다!
16. 구두로 약속한 복권 당첨금, 받을 수 있을까?</t>
  </si>
  <si>
    <t>TV로펌 법대법, 채무</t>
  </si>
  <si>
    <t>“정보와 재미를 함께! 생활 밀착형 법률 버라이어티!“
임차, 대출금, 개인 빚 등 채무와 관련한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</si>
  <si>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채무와 관련한 다양한 법률 이슈에 대해 판례와 전문 변호사의 법리 해석을 통해 각종 송사와 법적 문제 상황에서 자신을 방어하고 대처하는 능력을 향상 시킬 수 있다.</t>
  </si>
  <si>
    <t>1. 못 받고 있는 돈 돌려 받는 법!
2. 딸이 공부 잘하면 빚 안 갚는다! 
3. 계주가 도망가면, 이 사람한테 돈 받자!
4. 자식한테 숨겨둔 돈, 받을 수 있다!
5. 못 받은 월급, 어디서 받을 수 있나?
6. 파산 신청하는 이유 1위는? 
7. 친구의 신용정보를 모르고 보증섰다면?
8. 빚 독촉 심하게 하면, 징역 살 수 있다!
9. 빚을 1/10로 줄일 수 있는 방법은?
10. 이 싸움에서 지면 돈 빌려 주고 뒤통수 맞는다!
11. 돈을 다 써버린 계주에게 돈 받을 수 있을까?
12. 고스톱 판에서 꾼 돈, 골프치다 꾼 돈?
13. 차용증 없이 빌려준 돈, 돌려받을 수 있을까? 
14. 은행대출이자, 이러면 돌려받을 수 있다!
15. 빚 많은 삼촌이 사망하면 내가 빚 갚아야 한다?
16. 빚 전부를 없애주는 제도?</t>
  </si>
  <si>
    <t>TV조선,  박지훈 변호사 외</t>
  </si>
  <si>
    <t>TV로펌 법대법, 세무</t>
  </si>
  <si>
    <t>“정보와 재미를 함께! 생활 밀착형 법률 버라이어티!“
상속, 양도, 금융, 소득공제 등 세금과 관련한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</si>
  <si>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세무와 관련한 다양한 법률 이슈에 대해 판례와 전문 변호사의 법리 해석을 통해 각종 송사와 법적 문제 상황에서 자신을 방어하고 대처하는 능력을 향상 시킬 수 있다.</t>
  </si>
  <si>
    <t xml:space="preserve">1. 사위와 장모가 주소지가 같다면 세금폭탄 맞는다!
2. 이혼 후 '위자료'로 받은 집, '재산분할'로 받은 집
3. 60세 이상 연소득 1,300만 원 이하의 근로자를 위한 법! 
4. 싼 집으로 이사한 당신, 이것 더 내고 있다!
5. 연금저축, 중도 해지하면 세금으로 내야 한다!
6. 부모님이 암으로 사망하면, 이것 받을 수 있다!
7. 집주인 눈치 보여 망설여지는 월세 소득공제
8. 아버지가 남긴 집 한 채, 세금은 누가 낼까?
9. 부모 모시는 효자, 나라가 알아준다! 
10. 신용카드 당장 버려라! 
11. 연금의 이것만 알면 세금 덜 낼 수 있다!
12. 전기요금 누진세 폭탄 덤터기 쓸 수도 있다!
13. 아파트 줄 때 증여세 안내는 방법!
14. 집으로 재테크하고 싶은 당신을 위한 복지법
</t>
  </si>
  <si>
    <t>TV로펌 법대법, 재테크</t>
  </si>
  <si>
    <t>“정보와 재미를 함께! 생활 밀착형 법률 버라이어티!“
연금, 복지, 투자 등 재테크와 관련한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</si>
  <si>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재테크와 관련된 다양한 법률 이슈에 대해 판례와 전문 변호사의 법리 해석을 통해 각종 송사와 법적 문제 상황에서 자신을 방어하고 대처하는 능력을 향상 시킬 수 있다.</t>
  </si>
  <si>
    <t>1. 노후 재테크 전문가를 믿지 마라!
2. 방송보고 투자했다가 날리면?
3. 자식에게 돈 쓰지 마라! 
4. 밥벌이 그만둬도 돈 벌 수 있게 해준다! 
5. 재산, 자식에게 공개해야 할까?
6. 남편에게 손 벌리기 눈치 보인다면? 이것 만들자!
7. 국민 연금 많이 받는 법!
8. 4합 연금 계획, 노후대비 문제없다!
9. 대출이자 한 푼이라도 아끼고 싶다면?
10. 정년퇴직을 앞둔 당신을 위한 복지법!
11. 대출이자 의심되면 더 낸 돈 돌려받아라!
12. 오피스텔 수익률 의심될 때 보장받는 방법!
13. 원금보장조건 체인점 0% 보장 받을 수 있다!
14. 은행이 망해도 내 돈은 지킬 수 있다!
15. 다가올 노후 걱정, 국민연금 맞벌이로 해결해라! 
16. 이것만 있으면 전세대출이자 갈아탈 수 있다!</t>
  </si>
  <si>
    <t>TV로펌 법대법, 부동산</t>
  </si>
  <si>
    <t>“정보와 재미를 함께! 생활 밀착형 법률 버라이어티!“
매매, 전월세, 계약 등 부동산과 관련한 각종 법률 문제에 대한 대처법 : 법률적 이해를 돕고 문제 상황에 대한 해법을 찾아 억울하고 답답한 상황에 대한 법률적 갈증을 해소 
정은아 MC 진행으로 각 분야의 전문 변호사가 실제 사례와 판례를 중심으로 풀어내는 법률 토크쇼</t>
  </si>
  <si>
    <t>부동산과 관련된 다양한 법률 이슈에 대해 판례와 전문 변호사의 법리 해석을 통해 각종 송사와 법적 문제 상황에서 자신을 방어하고 대처하는 능력을 향상 시킬 수 있다.</t>
  </si>
  <si>
    <t>1. 전세사기 예방법과 대처법
2. 월세시대는 끝났다!
3. 집, 자식에게 팔아라!
4. 세입자가 계약 전 알아봐야 하는 것
5. 집 살 때 이것 확인하고 집값 폭락 면하자!
6. 부동산 시장의 로또는 경매다?
7. 은행에서 내 놓은 집, 싸게 사는 방법?
8. 집주인의 권리를 지키는 유일한 법은?
9. 집 계약은 금요일 4시 30분 이후에 해라!
10. 부동산도 맞들면 낫다!
11. 미등기 아파트 위험이 아니라 기회다! 
12. 옆 집이 사용한 내 땅, 20년 후에 뺏긴다?
13. 방 3개 전세 2500만원! 절대 믿지 마라!
14. 중도금 제 날짜에 못 맞추면?
15. 고층 아파트에 살고 있다면 이것 확인해라!
16. 집 사고 팔 때 세금 아끼려면?</t>
  </si>
  <si>
    <t>인문</t>
    <phoneticPr fontId="5" type="noConversion"/>
  </si>
  <si>
    <t>교육학</t>
    <phoneticPr fontId="5" type="noConversion"/>
  </si>
  <si>
    <t>교육학 산책 Vol.2</t>
  </si>
  <si>
    <t>인문학적 관점에서 접근하는 『교육학 산책』은 교육은 인간의 삶이 이루어지는 어느 상황에서나 나타나는 현상으로서 어떤 인간이든지 자신의 성장을 위해서는 학습을 한다라는 관점에서 학습합니다. 
시대별 여러 분야의 인물탐색을 통한 일대기 내용요약
다양한 철학 사상 및 주제를 통한 접근방식
사화,문화,교육의 전반적인 스토리텔링 강의
교양기초를 중심으로 기본 개념이해와 사례파악 중심
교육학에 대한 다양한 시각 확장을 통한 폭넓은 상식</t>
    <phoneticPr fontId="5" type="noConversion"/>
  </si>
  <si>
    <t>인문학적 소양을 겸비하고 싶은 신 모든 분들께 추천드립니다.</t>
  </si>
  <si>
    <t xml:space="preserve">교육학을 인문학적 관점에서 쉽게 다가가 폭넓은 지식을 함양하는데 도움을 받으실 것입니다. </t>
  </si>
  <si>
    <t>1. 르네상스는 성공했는가
2. 루터의 반항정신과 교육관
3. 로크의 백지설과 중성설
4. 베이컨이 주장한 4대 우상론
5. 루소의 자연주의 사상과 바람기
6. 에밀은 실존 인물인가
7. 도덕과 인격으로 밀랍된 칸트
8. 교성이라 불린 사내 페스랄로찌
9. 교육학의 아버지 헤르바르트
10. 은물로 교육을 정의한 유치원의 창시자, 프뢰벨
11. 유림론, 관념론과 교육
12. 실강을 가장 못한 듀이의 프래그머티즘
13. 20대에 시카고 대학총장을 했던 브루너
14. 1957년 스푸트니크 충격과 브루너
15. 실존은 본질에 선행한다 실존주의
16. 네오마르크시즘의 비판이론
17. 시대와 불화한 포스트모더니즘
18. 사교육으로 내몬 신자유주의
19. 스키마의 창시자 피아제
20. 프로이트는 왜 성에 집착했는가
21. 콜버그의 미국중산층의 도덕성이론
22. 지능과 학습은 얼마나 관련이 있을까
23. 새로운 관점의 가드너 지능이론
24. 브레인스토밍과 창의력
25. 퇴행을 차단한 매슬로우
26. 학습과 자아발견
27. 인간과 개의 구분 모호, 파블로프
28. 스키너박스와 조작적 조건화설
29. 강화와 벌의 차이점
30. 형태주의자들의 실험, 파이현상과 실험
31. 왜 망각은 일어날까
32. 학습에서 전이란
33. 다양한 모습의 방어기제
34. 피그말리온 효과와 유사한 현상
35. 발견학습의 창시자, 브루너</t>
    <phoneticPr fontId="5" type="noConversion"/>
  </si>
  <si>
    <t>선영학</t>
  </si>
  <si>
    <t>http://content.thermp.co.kr/contentMedia.asp?ctype=MP4&amp;cserver=3&amp;ccase=sample&amp;cpath=&amp;cname=wval_02</t>
  </si>
  <si>
    <t>교육학 산책 Vol.1</t>
  </si>
  <si>
    <t xml:space="preserve">교육학을 인문학적 관점에서 쉽게 다가가 폭넓은 지식을 함양하는데 도움을 받으실 것입니다. </t>
    <phoneticPr fontId="5" type="noConversion"/>
  </si>
  <si>
    <t>1. 맹자와맹모의 밀당
2. 교육으로서 헌법정신
3. 랭그랑의 평생교육과현대의 대안교육
4. 성인들이 원하는 자기주도학습
5. 학교는 죽었다학교없는 사회
6. 천재와 영재는 누구인가?
7. 서머힐학교와 대안교육
8. 21세기 다문화 사회와 교육현실
9. 교사는 성직자냐노동자냐?
10. 땅에 떨어진 교권과교사의권위
11. 태학이 고구려를 떠 받쳤다?
12. 통일신라로 향한 화랑도
13. 원효는 고승일까파계승일까?
14. 사학의 원조 문헌공도 최충
15. 좌주문생제의 고려 과거제
16. 지눌의 돈오점수정혜쌍수
17. 조선을 반석에 올린 성리학
18. 조선 성균관은 국립대학의 모범인가?
19. 지방의 교육기관인 향교와서원
20. 훈장아래 접장의 서당교육
21. 과거로 입직과 음서로 관리되는길
22. 퇴계이황의 이기호발설
23. 율곡이이는 조선의 아리스토텔레스?
24. 실사구시지학의 태동과한계
25. 성호이익의 여성교육 무용론
26. 다산은 시대의 반항아 였다?
27. 갑오개혁과 근대정신의 발원
28. 서울대학교의 전신 경성제국대학
29. 황국신민으로 개조하고자한 일제
30. 국민학교와 초등학교의 차이점
31. 잘못쓰고있는 스파르타식 교육
32. 인류최초의 사교육강사들 소피스트
33. 평생 단한줄의 글도 남기지않은 소크라테스
34. 이상주의 플라톤과현실주의 아리스토텔레스
35. 스콜라와 교부의 철인들</t>
    <phoneticPr fontId="5" type="noConversion"/>
  </si>
  <si>
    <t>돈 좀 아는 전문가가 터놓고 이야기하는 돈과 인문학</t>
  </si>
  <si>
    <t xml:space="preserve">왜 우리 인간은 돈에 집착하면서 살아가는 걸까요? 돈에 집착하는 삶을 이렇게 계속 살아도 되는 걸까요? 그런 삶에서 벗어나려면 어떻게 하는 것이 좋을까요? 어렵지만 매우 중요한 질문이며, 우리는 질문의 답을 찾아나가서야 합니다. 이제 우리는 돈에 대한 태도, 신념, 가치관을 재정립할 필요가 있습니다. 돈이 삶을 위한 좋은 수단이 되어야 함을 인지하고, 돈의 참 사용 방법에 대해 고민하고 이를 올바르게 실천하는 직장인으로 자리매김하여 인생의 주인공이 되세요. </t>
  </si>
  <si>
    <t>지금까지 구축되어 있던 자신의 돈에 대한 태도, 신념, 가치관이 무엇이었는지 되돌아보고, 스스로의 행복을 위해 현명하게 돈 관리하는 방법을 실천할 수 있다. 
‘돈 관리 시스템’의 중요성을 이해하고 이를 나의 삶에 적용할 수 있다.
돈 쓰는 사람에 대한 이해를 바탕으로 내 동료를 이해할 수 있다. 
합리적 의사결정을 방해하는 인간의 심리적 편향에 대한 이해를 바탕으로 직장 내 관계에서 발생할 수 있는 재무문제를 이해하고 해결하는 데 도움이 된다. 
변화하는 경제환경을 이해하고, 그 환경에 순응하는 재무행동역량을 개발할 수 있다.</t>
  </si>
  <si>
    <t>1. 돈에 끌려 다니는 '나'에서 돈을 리딩하는 '나'로, 우리 삶에 돈보다 중요한 것
2. 돈을 이해하라! 인간은 진짜 합리적일까
3. 은행 금리를 탓하며, 투자는 못하는 나의 진짜 마음
4. 연말정산 환급금은 왜 공돈 같이 느껴지는 인간의 심리
5. 현대 소비생활에서 빚은 꼭 필요한 것일까
6. 소비로 인한 만족과 즐거움은 오래 지속되지 못한다
7. 어떻게 하면 마이너스 통장 생활을 탈피할 수 있을까
8. 좋은 습관 만들기! 건강한 재무의 첫걸음
9. 금융회사 직원이 추천해준 상품을 가입하는 게 맞을까
10. 포트폴리오를 만들어라! 기본 자산의 본격적인 시작
11. 은퇴 준비, 적어도 이것만은 꼭 실천하라!</t>
    <phoneticPr fontId="5" type="noConversion"/>
  </si>
  <si>
    <t>박원주
/한국금융복지정책연구소 공동대표</t>
  </si>
  <si>
    <t>http://guest.thermp.co.kr:8080/netmr/13/guest.html</t>
  </si>
  <si>
    <t>환경 상식을 통해 지구를 지켜라</t>
  </si>
  <si>
    <t>미세 먼지, 핵발전소와 방사성 물질, 미세 플라스틱과 환경 호르몬, 지구 온난화와 기후 변화, 사스-플루-에볼라-메르스-말라리아 등의 전염병, 에너지 전환을 둘러싼 논쟁 등. 21세기 들어서 끊임없이 환경과 둘러싼 다양한 문제가 이슈의 중심이 되고 있습니다. 환경보호 필요성을 깨우치고, 일상생활에서 지켜야 할 것, 피해야 할 것 등을 인식하여 환경보호를 위한 실천에 앞장서 나갈 수 있습니다.</t>
  </si>
  <si>
    <t>환경 문제에 대한 기본 지식부터 보다 정확한 과학적 근거까지 이해하고, 관련 직무에서 중요성을 이해할 수 있다.
 최신의 정확한 연구 성과를 염두에 두고서 여러 환경 문제의 원인과 영향을 알기 쉽게 설명할 수 있다.
다양한 환경 문제 사례를 통해서 좀 더 쉽게 사안을 이해하고, 해당 사례나 일상생활의 유용한 노하우를 실천할 수 있다.
환경 문제를 둘러싼 다양한 지식이 서로 어떻게 연결되는지를 세심하게 짚어보고, 사회적 문제로서의 문제점을 인식하고 개선을 위해 노력할 수 있다.</t>
  </si>
  <si>
    <t>1. 인류세 여섯 번째 대멸종의 전주곡, 기후 변화가 이미 알려줬다
2. AI 바이러스의 저주, 다음은 인간 차례
3. 20세기의 흑사병, 에볼라의 진실을 파헤쳐라
4. 말레리아와 항생제의 진실, 예방접종을 알아보다
5. 침묵의 살인자 미세먼지, 실체를 드러내다
6. 플라스틱, 바다를 공격하다
7. 민물장어의 꿈, 4대강은 응답하라
8. 가습기 살균제, 아직도 끝나지 않은 비극
9. 지구 온난화는 정치다
10. 원자력 발전소가 지구온난화를 막아줄까?
11. 핵발전소, 정치와 윤리의 연결 고리를 만나다
12. 집안으로 들어온 방사선 물질, 이대로 괜찮은가?</t>
  </si>
  <si>
    <t>강양구
/환경 전문 기자</t>
  </si>
  <si>
    <t>http://guest.thermp.co.kr:8080/netmr/19/guest.html</t>
  </si>
  <si>
    <t>수상한 질문, 위험한 생각들</t>
  </si>
  <si>
    <t>북트리거</t>
  </si>
  <si>
    <t>강양구</t>
  </si>
  <si>
    <t>9791189799052</t>
  </si>
  <si>
    <t>문학</t>
    <phoneticPr fontId="5" type="noConversion"/>
  </si>
  <si>
    <t>5분 완성 지혜와 통찰을 깨우치는 명언과 지혜</t>
  </si>
  <si>
    <t>하루에 5분, 자기성찰과 통찰을 일깨우는 시간!
본 과정에서는 동서고금을 관통하는 명언에 담겨진 지혜를 통해 자기계발에 필요한 지혜와 통찰의 근간이 무엇인지 살펴보고 그에 대한 해법을 찾아본다.</t>
  </si>
  <si>
    <t>인생사에 대한 지혜와 통찰을 깨우치고자 하는 모든 임직원</t>
  </si>
  <si>
    <t>다양한 각도에서 자기계발에 대한 지혜와 통찰을 이해하고, 지적 수양을 도모할 수 있다.</t>
  </si>
  <si>
    <t>1. 덕에 대하여
2. 돈에 대하여
3. 모순에 대해
4. 어리석음에 대하여
5. 초연함에 대해
6. 고독에 대하여1
7. 고독에 대하여2
8. 단순함에 대하여1
9. 단순함에 대하여2
10. 전략이란
11. 인간관계라는 것
12. 창조력과 상상력1
13. 창조력과 상상력2</t>
  </si>
  <si>
    <t>http://guest.thermp.co.kr:8080/contents16/5m_18/01.htm</t>
  </si>
  <si>
    <t>5분 완성 흔들리는 마음을 다스리는 명언과 지혜</t>
  </si>
  <si>
    <t>하루에 5분, 자기성찰과 통찰을 일깨우는 시간!
본 과정에서는 동서고금을 관통하는 명언에 담겨진 지혜를 통해 흔들리는 마음을 다스리는 방법과 해답을 찾아본다.</t>
  </si>
  <si>
    <t>마음을 다스리기 위해 크고 작은 힘이 되는 지혜를 얻고자 하는 모든 임직원</t>
  </si>
  <si>
    <t>직장과 가정 생활 속에서 마주하게 되는 다양한 감정과 심리에 대해 이해하고, 스스로 마음을 다스리는 방법을 배워 일상에 적용할 수 있다.</t>
  </si>
  <si>
    <t>1. 걱정에 대하여
2. 기도에 대하여
3. 약속에 대해
4. 인정에 대하여
5. 긍정적 시각에 대하여
6. 도전에 대하여
7. 믿음에 대해
8. 분노에 대해
9. 비난에 대해
10. 욕심에 대해
11. 소원을 말해봐
12. 기대에 대해</t>
  </si>
  <si>
    <t>http://guest.thermp.co.kr:8080/contents16/5m_17/01.htm</t>
  </si>
  <si>
    <t>직장인을 위한 글로벌 매너</t>
  </si>
  <si>
    <t xml:space="preserve">직장생활및 사회 생활을 함에 있어 필요한 기본적인 매너및 해외 비즈니스의 기본적 매너 교육 </t>
  </si>
  <si>
    <t xml:space="preserve">직장인의 글로벌매너 기본지식 함양 </t>
  </si>
  <si>
    <t xml:space="preserve">1. 오리엔테이션 
2. 글로벌 매너의 이해 
3. 못짓언어 
4. 사교매너 
5. 파티매너 
6. 공공장소에서의 매너 
7. 테이블 매너-양식 
8. 테이블매너-중식과 일식 
9. 해외여행 매너 
10. 비즈니스 매너 
11. 기타 대인관계 매너  </t>
  </si>
  <si>
    <t xml:space="preserve">손일락 </t>
  </si>
  <si>
    <t>http://guest.thermp.co.kr:8080/newst/guest.html</t>
    <phoneticPr fontId="5" type="noConversion"/>
  </si>
  <si>
    <t>전통김치</t>
  </si>
  <si>
    <t xml:space="preserve">한국의 전통김치에 대한 소개와 담그는 방법등에 대한 소개및 교육 </t>
  </si>
  <si>
    <t xml:space="preserve">우리나라 전통김치의 이해 </t>
  </si>
  <si>
    <t>1. 프롤로그
2. 김치이야기
3. 김치담그기
4. 다양한 김치의 종류
5. 김치를 이용한 요리 
6. 에필로그</t>
  </si>
  <si>
    <t>이하연</t>
  </si>
  <si>
    <t>http://guest.thermp.co.kr:8080/contents16/tradi_kim/guest.html</t>
  </si>
  <si>
    <t xml:space="preserve">커피의 유래와 전파 - 커피 인문학 </t>
    <phoneticPr fontId="5" type="noConversion"/>
  </si>
  <si>
    <t>전 세계 커피시장 규모는 2016년 말 약 2조 5000억 달러 우리 돈으로 약 2885조 원으로 추정되며, 한국 시장은 6조 40000억에 달하는 것으로 집계됐습니다. 커피의 미래를 예측하는 일은 이제 개인 뿐 아니라 수많은 카페와 기업들의 생존, 나아가 국가의 경쟁력이 달린 중요한 문제가 된 것입니다. 커피를 추출하는 기술이 아니라 왜 인문학이냐. 기술도 이론을 알아야 더 잘 수행할 수 있고 응용력이 생기면서 창조적인 기술 개발도 가능한 것입니다. 커피인문학은 커피에 관한 이야기들의 유래를 찾아가는 것입니다. 본 과정을 통해 커피 이야기와 그 시대의 상황을 이해하며 교과지도에 활용할 수 있는 혜안을 얻을 수 있습니다.</t>
    <phoneticPr fontId="5" type="noConversion"/>
  </si>
  <si>
    <t>교양인으로 지식을 쌓고 싶은 분</t>
  </si>
  <si>
    <t>커피의 기원과 역사를 통해 인문학적인 관점에서 역사, 종교, 문화에 미친 영향을 이해하고 소양을 기를 수 있다.
커피를 추출하는 다양한 방법을 익히고, 실생활에서 직접 활용해볼 수 있다.
간접체험을 통해 환경, 경제, 경영, 언어학, 과학 등 전반적인 인문학적 지식들을 습득하고 수업에 활용할 수 있습니다.</t>
    <phoneticPr fontId="5" type="noConversion"/>
  </si>
  <si>
    <t>1. 태초에 커피가 있었다.
2. 시바의 여왕, 커피로 솔로몬왕을 유혹하다.
3. 신에게 드리는 에티오피아의 '커피 기도'
4. 커피를 통해 신을 만나다. '이슬람 신비주의'
5. 오스만제국이 꽃피운 터키식커피
6. 커피, 마침내 유럽 땅을 밟다.
7. 커피의 각성효과, 프랑스혁명에 불을 붙이다.
8. 신성로마제국, 비엔나전투로 커피를 얻다.
9. 네덜란드, 커피나무의 가치를 간파하다.
10. "커피가 아니면 죽음을!" 미국의 커피사랑
11. 노예참혹사를 부른 유럽 열강의 그릇된 '커피 집착'
12. 조선 최초로 커피를 마셨던 사람이 고종황제다?
13. 일제강점기, 커피를 통한 시대적 각성이 있었나?
14. 커피에 새겨진 한국 현대사의 굴곡
15. 인스턴트 커피의 과거와 현재, 그리고 미래</t>
    <phoneticPr fontId="5" type="noConversion"/>
  </si>
  <si>
    <t>박영순</t>
  </si>
  <si>
    <t>http://guest.thermp.co.kr:8080/withval/coffee/01/index.html</t>
  </si>
  <si>
    <t>영화, 질문하고 답하다 - 영화인문학</t>
    <phoneticPr fontId="5" type="noConversion"/>
  </si>
  <si>
    <t>영화는 우리 삶의 수많은 단면들을 보여주며, 사람들의 희로애락을 자극하고, 사람들에게 다양한 생각을 할 수 있게 만들어 줍니다. 본 과정은 많은 사람들에게 친숙한 ‘영화’를 매개로 삶에 대한 성찰과 고민을 해볼 수 있는 연수 과정으로, 다양한 영화 속 캐릭터와 이야기에 담긴 인문학적 메시지를 확인하고, 나아가 인생, 꿈, 진로, 자존감 등 삶의 주제들에 대해 생각해볼 수 있는 질문들을 제시합니다. 이를 통해 스스로를 돌아보고, 바람직한 삶의 방향을 설정할 수 있는 기회를 제공할 것으로 기대합니다.</t>
  </si>
  <si>
    <t xml:space="preserve">영화 속에 담겨 있는 인문학적 메시지의 의미를 이해할 수 있다.   
삶에 관한 다양한 질문들에 대해 고민하고, 스스로 답을 찾을 수 있다.
스스로를 성찰하고 바람직한 삶의 목표와 방향을 설정할 수 있다.   </t>
    <phoneticPr fontId="5" type="noConversion"/>
  </si>
  <si>
    <t>1. 두러움에 대해 묻다 - 어벤져스2
2. 특별함에 대해 묻다 – 쿵푸팬더1
3. 영웅에 대해 묻다 – 스파이더맨1
4. 감정의 세계를 통해 나를 묻다 – 인사이드 아웃
5. 긍정에 대해 묻다 - 마션
6. 자존감에 대해 묻다 - 페넬로피
7. 자신의 가치에 대해 묻다 – 몬스터 대학교
8. 마음가짐에 대해 묻다 – 하울의 움직이는 성
9. 진정한 행복에 대해 묻다 – 꾸뻬씨의 행복여행
10. 믿음에 대해 묻다 - 굿윌헌팅
11. 운명과 삶에 대해 묻다 – 포레스트 검프
12. 꿈에 대해 묻다 - 씽
13. 인생에 대해 묻다 – 인생은 아름다워
14. 가족에 대해 묻다 – 헬로우 고스트
15. 진로에 대해 묻다 - 배우이야기</t>
    <phoneticPr fontId="5" type="noConversion"/>
  </si>
  <si>
    <t>원은정</t>
  </si>
  <si>
    <t>http://guest.thermp.co.kr:8080/withval/movie/01/index.html</t>
  </si>
  <si>
    <t>직장생활백서 북드라마(전체 27편)</t>
  </si>
  <si>
    <t xml:space="preserve">독서동기유발 및 인문학적 소양을 통해 기업 경쟁력 강화 </t>
  </si>
  <si>
    <t>기업체 전 임직원</t>
  </si>
  <si>
    <t xml:space="preserve"> Book Briefing에 의한 핵심 트랜드의 인지 및 독서 동기부여
시트콤드라마 형태의 Book Drama에 의해 개인이 알아야 할 태도, 지식, 기술, 소양의 각인
각종 사례를 통해 임직원으로써 가져야 할 사명감, 창조적 영감, 실천의지의 자극
인문학적 소양을 통해 기업 경쟁력 강화 
</t>
  </si>
  <si>
    <t>1. 디테일의 힘 
2. 고 포인트 
3. 당신! 충분히 괜찮아 
4. 직장인 서바이벌 업무력
5. 리더십 바이러스와 백신 
6. CEO를 감동시키는 소통의 비밀 
7. 럭셔리 애티튜드 
8. 톰 홉킨스의 세일즈 바이블 
9. 일체감을 끌어올리고 팀 시너지 효과를 극대화하는 최강의 팀 빌딩
10. 넛지 마케팅
11. 100억짜리 기획력
12. CEO를 감동시키는 프레젠테이션의 비밀
13. 창조습관 
14. 긍정이 걸작을 만든다 
15. 멀리 가려면 함께 가라 
16. 사람을 읽는 기술
17. 1년만 버텨라 
18. 소셜미디어 마케팅 
19. 배려 마음을 움직이는 힘 
20. 고객을 매혹시키는 서비스 비타민 
21. 스타트 신드롬
22. 여자의 언어로 세일즈하라 
23. 유쾌하게 자극하라
24. 행복 파출소</t>
  </si>
  <si>
    <t>http://guest.thermp.co.kr:8080/contents16/bookdrama/guest.html</t>
  </si>
  <si>
    <t>도시탐방을 통해 글로벌 리더십을 배우다! - 예술과 낭만이 살아 숨쉬는 곳 프랑스</t>
  </si>
  <si>
    <t>문학,미술,건축, 음악 등 다양한 문화체험을 통해 창의력과 상상력을 기를 수 있으며, 정치,경제, 사회, 문화 전반에 걸친 체계적인 접근으로 글로벌 인재로의 거시적 안목을 키울 수 있습니다.</t>
  </si>
  <si>
    <t xml:space="preserve">일반인, 문화관련 종사자 </t>
  </si>
  <si>
    <t xml:space="preserve"> 프랑스의 역사,문화, 경제, 사회에 대해 전반적으로 이해할 수 있다.
 프랑스의 미술사에 대한 시대별 특징을 설명할 수 있다. 
 프랑스의 음식문화와 성공비결을 설명할 수 있다. </t>
  </si>
  <si>
    <t>1. 프랑스의 관계적 위치와 지역
2. 프랑스의 역사
3. 프랑스의 정치경제와 외교
4 화려한 왕의 예술, 바로크
5. 귀족들의 섬세한 예술, 로코코와 정치를 위한 예술, 신고전주의
6. 감정에 충실한 낭만주의와 보이는대로 그리는 사실주의
7. 빛과 자연의 인상주의
8. 환상적이고 아름다운 상징주의와 피카소의 현대미술
9. 프랑스인의 특징을 품은 프랑스사상
10. 프랑스인들의 아름답고 즐거운 이야기-프랑스문학
11. 전세계 패션을 선도한다-프랑스 패션
12. 프랑스의 새로운 표현예술-영화와 음악
13. 프랑스 음식문화
14. 신이 만든 물방울! 프랑스 와인의 역사와 영향력
15. 프랑스 관광산업과 열정적인 축제 문화</t>
  </si>
  <si>
    <t>김석진</t>
  </si>
  <si>
    <t>http://edufeel.synology.me/city_France/01/0101.html</t>
  </si>
  <si>
    <t>도시탐방을 통해 글로벌 리더십을 배우다!- 관광으로 부를 이룬 나라 스위스</t>
  </si>
  <si>
    <t xml:space="preserve"> 스위스의 역사,문화, 경제, 사회에 대해 전반적으로 이해할 수 있다.
 스위스의 관광교육에 대한 이해할 수 있다.  
 스위스의 관광산업과 성공비결을 설명할 수 있다. </t>
  </si>
  <si>
    <t>1. 스위스의 위치와 기후
2. 스위스의 지역별 특징
3. 스위스의 역사
4. 스위스의 정치와 외교
5. 스위스의 경제와 산업
6. 스위스의 사회와 문화
7. 관광산업에 대한 전반적 이해
8. 스위스의 관광 산업 현황
9. 스위스의 MICE 산업
10. 스위스의 교육시스템과 연구정책
11. 스위스의 관광 교육</t>
  </si>
  <si>
    <t>http://edufeel.synology.me/city_Switzerland/01/001.htm</t>
  </si>
  <si>
    <t>인문</t>
    <phoneticPr fontId="5" type="noConversion"/>
  </si>
  <si>
    <t>문화</t>
    <phoneticPr fontId="5" type="noConversion"/>
  </si>
  <si>
    <t>도시탐방을 통해 글로벌 리더십을 배우다!- 문명의 시초가 보여주는 다이나믹한 세계 이탈리아</t>
  </si>
  <si>
    <t xml:space="preserve"> 이탈리아의 역사,문화, 경제, 사회에 대해 전반적으로 이해할 수 있다.
 이탈리아의 예술문화사와 종교적 건축양식을 통해 인문학을 이해할 수 있다.
 이탈리아 세계문화유산의 보고를 느낄 수 있다. </t>
  </si>
  <si>
    <t xml:space="preserve">1. 이탈리아의 위치와 기후 
2. 이탈리아의 지형별 특징 
3. 이탈리아의 역사(1) 
4. 이탈리아의 역사(2) 
5. 이탈리아의 세계문화유산
6. 이탈리아의 축제
7. 이탈리아의 테마관광 </t>
  </si>
  <si>
    <t>http://edufeel.synology.me/city_Italy/01/0101.html</t>
  </si>
  <si>
    <t>도시탐방을 통해 글로벌 리더십을 배우다!- 세계에서 가장 풍부한 문화유산을 가진 나라 영국</t>
  </si>
  <si>
    <t xml:space="preserve"> 영국의 역사,문화, 경제, 사회에 대해 전반적으로 이해할 수 있다.
 영국의 문학에 대해 시대별 특징을 설명할 수 있다. 
 영국의 문화산업을 이해할 수 있다. </t>
  </si>
  <si>
    <t xml:space="preserve">1. 영국의 위치와 기후 
2. 영국 각 지역별 특징 
3. 영국의 역사(1) 
4. 영국의 역사(2)
5. 영국의 정치경제와 외교
6. 영국의 문화산업 – 뮤지컬 
7. 영국의 세계유산 </t>
  </si>
  <si>
    <t>http://edufeel.synology.me/city_Britain/01/0101.html</t>
  </si>
  <si>
    <t>[푸드 스토리4] 재미로 먹는 세계 음식편</t>
  </si>
  <si>
    <t>음식은 우리 인간들이 살아가는데 있어서 꼭 필요한 영양의 공급원이자, 에너지원이다.
단순한 이야기가 아닌 살아 숨쉬는 음식문화의 배경을 토대로 음식으로서의 가치와 존재뿐만 아니라 역사적 지식과 조상들의 숨겨진 지혜를 발견할 수 있다. 
오늘은 무얼 먹을까 매번 고민하며 선택하지만 음식의 배경과 그 과정을 알고 접함으로써 바쁘게 살아가는 현대인들에게 창의적으로 도전할 수 있는 가치를 제공해 준다!</t>
  </si>
  <si>
    <t>살아 숨쉬는 음식문화의 숨은 배경과 각종 음식의 기원과 역사에 대해 흥미롭게 학습하고자 하시는 분
음식 문화가 현대인들에게 미치는 영향력에 관심을 가지고 건강한 음식문화를 만들고자 하는 직장인</t>
  </si>
  <si>
    <t xml:space="preserve">음식문화의 전통과  스토리 등을 통해 음식문화가 현대인들에게 전달하고자 하는  의미 있는 메시지를 고찰해 볼  수 있다.
다양한 음식문화를 통해 폭넓고 바람직한 이해를 바탕으로 정치와 문화적인 안목을 갖출 수 있다. </t>
  </si>
  <si>
    <t>1. 천년의 금지된 욕망, 샤브샤브
2. 추수감사절에 왜 칠면조를?
3. 생일케이크의 뿌리를 찾아서
4. 동화 왕자와 거지의 주인공, 감자와 고구마
5. 생선회와 사시미의 차이를 아시나요?
6. 발렌타인 데이와 초코렛의 유래
7. 세상은 넓고 족발요리는 많다!
8. 서양 쌀밥 리조또의 족보
9. 일본 패스트푸드, 초밥에 대하여
10. 세상에서 가장 맛있는 요리, 누룽지
11. 이탈리아 파스타 스토리
12. 열정과 에너지의 상징 굴
13. 알고 먹으면 더 맛있는 샐러드의 전설
14. 스테이크, 이름따라 골라먹는 재미
15. 한중일 서민의 공통 보양식, 추어탕</t>
  </si>
  <si>
    <t>윤덕노 교수
(청보리 미디어 대표)</t>
  </si>
  <si>
    <t>http://guest.thermp.co.kr:8080/contents16/global_fs4/guest.html</t>
  </si>
  <si>
    <t>[푸드 스토리3] 세상을 바꾼 세계 음식편</t>
  </si>
  <si>
    <t>1. 샌드위치에 담긴 세계사
2. 러시아 혁명의 숨은 공신, 캐비아
3. 중 수교의 숨은 주역, 북경오리
4. 불도장, 스님이 담장을 넘은 까닭은?
5. 햄버거의 뿌리를 찾아서
6. 미국과 프랑스의 자존심, 감자튀김 논쟁
7. 흑인의 소울푸드 후라이드 치킨
8. 바다가재 대신 빵을 먹여다오!
9. 미국 이민사의 눈물, 케이준 요리
10. 중국 막국수 자장면 이야기
11. 핫도그, 왜 하필 뜨거운 개를?
12. 사이다 환타 콜라, 탄산음료의 비밀
13. 만두의 리얼 스토리는 휴머니즘
14. 건강식품 두부의 뿌리를 찾아서
15. 어묵과 오뎅, 비하인드 스토리</t>
  </si>
  <si>
    <t>http://guest.thermp.co.kr:8080/contents16/global_fs3/guest.html</t>
  </si>
  <si>
    <t>[푸드 스토리2] 재미로 먹는 우리 음식편</t>
  </si>
  <si>
    <t>1. 거꾸로 불러도 토마토
2. 콩밥 싫어하는 아이들아!
3. 신화 속 트랜스포머, 마늘과 쑥
4. 선악과가 과연 사과였을까?
5. 붕어빵도 족보가 있다
6. 귀한 귤이 못난 탱자 되지 않으려면
7. 보약보다 좋은 봄나물 나눔 예찬
8. 주먹밥 싸서 갈 길 재촉하던 어머니 마음
9. 말짱 도루묵 수난사
10. 마음에 점을 찍다, 점심(點心)
11. 독해져라 고춧가루
12. 닮지 말고 예뻐져라 단팥빵
13. 필요는 발명의 어머니, 비스킷과 건빵
14. 빈부격차 잊고 수제비 한 그릇
15. 왜 호떡집에 불났다고 할까?</t>
  </si>
  <si>
    <t>http://guest.thermp.co.kr:8080/contents16/global_fs2/guest.html</t>
  </si>
  <si>
    <t>[푸드 스토리1] 전통과 함께 하는 우리 음식편</t>
  </si>
  <si>
    <t>1. 알듯 말듯 동지 팥죽 쑤는 뜻
2. 수험생에게 엿 먹이는 까닭
3. 설날 떡국에 담은 꿈
4. 날씬해져랏! 국수 변천사
5. 생일 미역국을 언제까지 먹어야 해?
6. 씨암탉은 사위를 싫어해!
7. 도깨비를 유혹한 메밀묵
8. 웃어라 돼지머리!
9. 한국인의 보신탕 갑론을박
10. 개천절엔 시루떡을 먹자
11. 대보름 부럼을 깨는 진짜 이유
12. 양갱의 변신은 무죄!
13. 송편 품은 추석
14. 조선, 비빔밥을 탐하다
15. 약과 해먹다간 곤장 80대</t>
  </si>
  <si>
    <t>http://guest.thermp.co.kr:8080/contents16/global_fs1/guest.html</t>
  </si>
  <si>
    <t>명심보감으로 배우는, 국민훈장 김병조의 마음공부(하)​</t>
  </si>
  <si>
    <t>올바른 인성교육을 위한 단 하나의 기준점으로써, 동양인문학의 정수인 청주판 명심보감을 들고 배추머리 김병조가 대한민국 국민훈장이 되어 나타났다!!
물질 만능의 무한 경쟁 시대에 따른 적폐를 해소하기 위한 국가 대혁신이 필요한 지금, 기본으로 돌아가자 부르짖는 이때! 사람과 사람 사이에 가장 기본적인 것이 부족한 지금 내 마음 속 깊은 곳까지 돌아볼 수 있는 과정입니다.</t>
  </si>
  <si>
    <t>명심보감을 통해 인문학적 소양과 비즈니스 관계개선에 도움을 받고자 하는 직장인</t>
  </si>
  <si>
    <t>청주판 명심보감을 통해 고전의 의미를 되새기며 교훈으로 활용할 수 있다.</t>
  </si>
  <si>
    <t>1. “참을 인 자 셋이면 살인도 피한다.”
2. 진정으로 가르쳐야 할 것
3. “있을 때 잘해, 후회하지 말고!”
4. 사람의 그릇, 나의 그릇
5. 가난할 때 비로소 보이는 것들
6. “그러려니~”
7. 노력 한 수저, 손해 한 입
8. 내가 살아가는 삶의 기준
9. 인생의 올바른 등대, 좌우명
10. 존경받는 지도자의 길
11. 사회의 시작점, 가정
12. 만인의 사랑을 받는 법
13. 자나 깨나 말 조심
14. 진정한 친구 사이
15. 후세의 모범이 되는 길</t>
  </si>
  <si>
    <t>김병조</t>
  </si>
  <si>
    <t>http://guest.thermp.co.kr:8080/contents16/myungshim2/guest.html</t>
  </si>
  <si>
    <t>김병조의 마음공부(하)</t>
    <phoneticPr fontId="5" type="noConversion"/>
  </si>
  <si>
    <t>청어람M&amp;B</t>
    <phoneticPr fontId="5" type="noConversion"/>
  </si>
  <si>
    <t>김병조</t>
    <phoneticPr fontId="5" type="noConversion"/>
  </si>
  <si>
    <t>9791195332649</t>
    <phoneticPr fontId="5" type="noConversion"/>
  </si>
  <si>
    <t>명심보감으로 배우는, 국민훈장 김병조의 마음공부(상)</t>
  </si>
  <si>
    <t>1. 청주판 명심보감의 유래
2. “진자리 마른자리 갈아뉘시며”
3. 모든 이는 나의 스승
4. 부메랑처럼 돌아오는 인과응보
5. 나보다 소중한 당신
6. 양심은 곧 하늘
7. 열 마디 말보다 실천하는 ‘효행’
8. “불효자는 웁니다.”
9. 쓰지만 좋은 약, 달지만 나쁜 약
10. “내 탓이오.”
11. 힘도, 돈도 쓰지 않는 일
12. 마음을 깨우치는 글 1
13. 마음을 깨우치는 글 2
14. 늘 한결같은 소나무처럼 사는 법
15. 행복은 마음먹기 나름</t>
  </si>
  <si>
    <t>http://guest.thermp.co.kr:8080/contents16/myungshim1/guest.html</t>
  </si>
  <si>
    <t>김병조의 마음공부(상)</t>
    <phoneticPr fontId="5" type="noConversion"/>
  </si>
  <si>
    <t>9791195332632</t>
    <phoneticPr fontId="5" type="noConversion"/>
  </si>
  <si>
    <t>심리학</t>
    <phoneticPr fontId="5" type="noConversion"/>
  </si>
  <si>
    <t>심리학 산책 Vol.2</t>
    <phoneticPr fontId="5" type="noConversion"/>
  </si>
  <si>
    <t xml:space="preserve">인문학적 관점에서 접근하는 『심리학 산책』은 일상에 지친 현대인들의 삶을  개선한다.
심리학 산책을 통해 심리학이론들을 실생활에 적용 해 보자
</t>
    <phoneticPr fontId="5" type="noConversion"/>
  </si>
  <si>
    <t xml:space="preserve">심리학을 인문학적 관점에서 쉽게 다가가 폭넓은 지식을 함양하는데 도움을 받으실 것입니다. </t>
  </si>
  <si>
    <t>1. 사람은 왜 죄를 저지르는가?'사회의 룰'
2. 뇌의 작용이란 무엇인가?
3. 인간은 뇌의 10%밖에 사용하지 않는다?
4. 우뇌와 좌뇌의 실체
5. 뇌의능력을 올리는 비결
6. 욕망의 정체는 무엇인가?
7. 브랜드가 좋은이유
8. 욕망은 어떤 형태인가?
9. 데이트 상대의 마음을 읽는다
10. 얼굴의 진실을 읽는다
11. 언어로 마음을 읽는다
12. 외적요소로 마음을 읽는다
13. 직장상사의 마음을 읽는다
14. 직장동료의 마음을 읽는다
15. 회사조직의 마음을 읽는다
16. 인간유형의 마음을 읽는다
17. 성격유형을 읽는다
18. 상대방의 헛점으로 마음을 읽는다
19. 혈액형으로 성격을 읽는다
20. 혈액형으로 인간관계를 읽는다
21. 혈액형으로 직업을 읽는다
22. 혈액형으로 사랑을 읽는다
23. 상대방의 마음에 다가서는 방법
24. 사랑하는 사람의 마음을 사로잡는 법
25. 너와 나의 경계를 허무는 비결
26. 비즈니스에서 상대를 사로 잡는 법
27. 인간을 움직이는 힘
28. 상대방을 사로잡는 숨겨진 2%
29. 사람의 마음을 낚는 방법
30. NO라는 말을 피하는 방법
31. YES라는 대답을 듣는방법
32. 알렉산더에게 배우는 인간경영의 지혜
33. 칭키스칸에게 배우는 인간경영의 지혜
34. 나폴레옹에게 배우는 인간경영의 지혜
35. 심리학의 창시자이자 대가 분트</t>
    <phoneticPr fontId="5" type="noConversion"/>
  </si>
  <si>
    <t>http://content.thermp.co.kr/contentMedia.asp?ctype=MP4&amp;cserver=3&amp;ccase=sample&amp;cpath=&amp;cname=wval_p02</t>
    <phoneticPr fontId="5" type="noConversion"/>
  </si>
  <si>
    <t>심리학 산책 Vol.1</t>
    <phoneticPr fontId="5" type="noConversion"/>
  </si>
  <si>
    <t xml:space="preserve">심리학을 인문학적 관점에서 쉽게 다가가 폭넓은 지식을 함양하는데 도움을 받으실 것입니다. </t>
    <phoneticPr fontId="5" type="noConversion"/>
  </si>
  <si>
    <t>1. 마음의 학문 심리학
2. 사람의 마음과 성격
3. 마음의 눈으로 사물을 본다
4. 사회 속에 존재하는 인간의 마음
5. 희노애락의 구조
6. 표정이 감정을 만든다
7. 필링의 정체란?
8. 기억의 장난
9. 좋고 싫음의 구조
10. 인간관계의 기본
11. 왠지 피곤한 인간관계
12. 사람의 인상을 결정하는 것
13. 친구선택의 매커니즘
14. 연인선택의 매커니즘
15. 자신의 존재확인
16. 기억이란 무엇인가?
17. 인간은 왜 잊어버리는 걸까?
18. 기억을 고쳐 쓰는 방법
19. 기억력이 좋으면 행복할까?
20. 아픔과 인간관계
21. 인간의 초능력 감각대행
22. 감각은 변화해간다
23. 오감의 한계
24. 마음의 힘
25. 자극이 없으면 참을 수 없다
26. 포기의 이유
27. 의욕의 원동력'인지스타일'
28. 의욕을 만들어 내는 것
29. 의욕의 원천 '자기효력감'
30. 선악의 판단
31. 범죄지른 타고난다?
32. 사람은 왜 죄를 저지르는가?'강화이론'
33. 사람은 왜 죄를 저지르는가?'모델링'
34. 사람은 왜 죄를 저지르는가?'상황의  힘'
35. 사람은 왜 죄를 저지르는가?'익명성'</t>
    <phoneticPr fontId="5" type="noConversion"/>
  </si>
  <si>
    <t>http://content.thermp.co.kr/contentMedia.asp?ctype=MP4&amp;cserver=3&amp;ccase=sample&amp;cpath=&amp;cname=wval_p01</t>
    <phoneticPr fontId="5" type="noConversion"/>
  </si>
  <si>
    <t>역사</t>
    <phoneticPr fontId="5" type="noConversion"/>
  </si>
  <si>
    <t>이런 삼국지</t>
  </si>
  <si>
    <t xml:space="preserve">삼국지를 각 주요 주제별로 구분하여 다양한 지략과 사고로 문제해결능력과 논리적사소를 키울수 있는 능력배양 </t>
  </si>
  <si>
    <t xml:space="preserve">인문학적 지식함양 </t>
  </si>
  <si>
    <t>1. 황건적의난 
2. 도원결의
3. 황건적 토벌 
4. 권력투쟁 
5. 동탁의 권력장악 
6. 동탁과 연합군의 전쟁 
7. 불타는 낙양성 
8. 연합군의 내분 
9. 동탁의 최후 
10. 대군을 얻은 조조 
11. 서주성을 얻은 유비 
12. 풍운아 유비에게로 
12. 조조의 권략장악 
13. 소패왕 손책 
14. 의리없는 여포, 쫒겨나는 유비 
15. 황제를 자칭한 원술에 대한 협공 
16. 여포의 최후 
17. 영웅대 영웅 
18. 서주로 돌아온 유비 
19. 서주성 함락 
20. 하북에서 두장수를 베어 은혜를 갚다 
21.  다섯 관문을 지나며 여섯장수를 베다 
22. 다시피는 도원의 결의 
23. 손책의 최후와 손권의 등장 
24. 관도 대전 
25. 원소의 멸망 
26. 복룡과 봉추 
27. 삼고초려 
28. 밀려드는 조조의 대군 
29. 장판교의 조운과 장비 
30. 손권을 일깨우는 공명 
31. 적으로 부터 화살을 얻다 
32. 공명 동남풍을 일르키다 
33. 적별대전</t>
  </si>
  <si>
    <t>나관중</t>
  </si>
  <si>
    <t>http://guest.thermp.co.kr:8080/contents16/three_king/guest.html</t>
  </si>
  <si>
    <t>설민석의 역사 톡!톡! 인물로 보는 삶의 지혜(下)</t>
  </si>
  <si>
    <t>귀감이 되는 역사 속 인물들을 매개로 역사교육 &amp; 리더십역량 &amp; 자기개발교육으로 연계할 수 있는 과정</t>
  </si>
  <si>
    <t>역사와 역사 속 주요 인물에 관심이 있는 분
다양한 역사 속 인물들의 주요 업적과 삶의 지혜를 엿보고자 하는 분
역사 속 인물들의 이야기를 직무와 업무현장에 연계하여 실천하고자 하는 분</t>
  </si>
  <si>
    <t>인물들의 주요 업적/ 역사적 사건 중심의 역사소양 교육을 배울 수 있다.
역사 속 귀감이 되는 인물들의 선택과 행동에서 배우는 리더십을 알 수 있다.
역사 속 인물들의 지혜를 통해 급변하는 사회변화에 대응법을 익히고 삶의 통찰력을 획득할 수 있다.</t>
  </si>
  <si>
    <t>1. 익살과 해학의 사회 고발자 - 조선 후기 민화
2. 천재화가, 조선을 그리다 - 김홍도
3. 색의 마술사, 조선을 그리다 - 신윤복
4. 나를 놀리는 세상을 놀리다 - 황진이
5. 조선판 알파걸스 - 신사임당, 허난설헌
6. 조선 후기 사회의 변화를 이야기하다 - 실학자
7. 한강의 기적을 이루다 - 한국 경제개발사
8. 장애를 이겨낸 역사 속 인물들 - 세종, 허조, 채제공, 넬슨, 루즈벨트
9. 딴 맘 먹지 말고 죽으라 - 안중근
10. 독립의 붉은 꽃을 피우다 - 유관순
11. 민족을 위해 청춘을 던지다 - 이봉창, 윤봉길
12. 한평생, 민족에 바친 헌신 - 김구
13. 나의 소신으로 영토를 지키다 - 안용복
14. 꽃처럼 사그라져 간 사람들, 민주화 열매를 맺다(1) - 한국 민주화 운동
15. 꽃처럼 사그라져 간 사람들, 민주화 열매를 맺다(2) - 한국 민주화 운동</t>
  </si>
  <si>
    <t>설민석</t>
  </si>
  <si>
    <t>http://58.232.221.124:9027/00_ICS_PROJECT/2014/01/contents2/contents/01/index.html</t>
  </si>
  <si>
    <t>설민석의 역사 톡!톡! 인물로 보는 삶의 지혜(上)</t>
  </si>
  <si>
    <t>1. 소통의 시대를 꿈꾸다(1) - 정도전
2. 소통의 시대를 꿈꾸다(2) - 정도전
3. 귀를 기울이고, 마음을 열어라(1) - 태종
4. 귀를 기울이고, 마음을 열어라(2) - 세종대왕
5. 소통은 성군을 만들고, 불통은 폭군을 만든다 - 성종, 연산군
6. 소통은 성군을 만들고, 불통은 역적을 만든다(1) - 영조, 사도세자
7. 소통은 성군을 만들고, 불통은 역적을 만든다(2) - 정조
8. 새 시대의 통합을 꿈꾸다 - 태조 왕건
9. 솔선수범의 리더십(1) - 이순신
10. 솔선수범의 리더십(2) - 이순신
11. 사대와 실리의 갈림길에서 - 광해군
12. 편견으로 망한 나라 - 몽골제국
13. 평등한 세상으로 해방시키다 - 링컨
14. 따름으로써 이끈다, 조선의 킹메이커 이야기(1) - 무학대사
15. 따름으로써 이끈다, 조선의 킹메이커 이야기(2) - 하륜, 황희</t>
  </si>
  <si>
    <t>http://58.232.221.124:9027/00_ICS_PROJECT/2014/01/contents1/contents/01/index.html</t>
  </si>
  <si>
    <t>서양사 산책 Vol.2</t>
  </si>
  <si>
    <t xml:space="preserve">인문학적 관점에서 접근하는 서양사. 고대 그리스·로마로부터 20세기 말의 사회주의 몰락에  이르기까지 서양사 전체를 아우르는 인문학 강좌로 21C 현대인의 지성문화 형성
서양사의 시대적 사건을 통한 기본개념 이해
세계사의 주된 흐름을 만들어낸 서구에 대한 지식
역사의 흐름과 인물간의 관계
인문학적 시각으로 풀어가는 서양의 역사적 사건들
생각하는 나, 그리고 생각하는 국가인 세계사
</t>
    <phoneticPr fontId="5" type="noConversion"/>
  </si>
  <si>
    <t xml:space="preserve">서양사를 인문학적 관점에서 쉽게 다가가 폭넓은 지식을 함양하는데 도움을 받으실 것입니다. </t>
  </si>
  <si>
    <t>1. 괴테의 풍부한 컨텐츠
2. 업혁명의 선두주자 영국
3. 폴레옹의 키와 병사들
4. 스본 대지진참신
5. 과 마음 자체가 도덕인 칸트
6. 마르크스의 이중성
7. 문학의 귀재 존 스튜어트 밀
8. 성참정권과 애멀린 패크허스트
9. 상최악의 참호전 1차세계대전
10. 간마후라의 원조 리히트 호펜
11. 닌사망과 스탈린의 부각
12. 일과한국의 문맹률과 독서율
13. 초의 섹스심벌 루돌프 발렌티노
14. 데렐라복서 제임스 브래독
15. 스마르크 신화조작의 히틀러
16. 합군의 노르망디 상륙
17. 틀러의 최후
18. 인륜범죄 심판 뉘른베르크법정
19. 차대전의 영웅 패튼과몽고메리
20. 대인 학살범 아히이만
21. 론인과 문인 단죄한 프랑스 사법부
22. 랑스의 고령사회
23. 시아왕조의몰락 수홈리노프
24. 미니즘의 어머니 메리 울스턴크래프트
25. 차대전을 불러온 베르사유조약
26. 탈린이 키운 소련의 새특권층
27. 랑스의 성차별적 여성삭발
28. 족끼리 소통 안되는 한국
29. 랑스의 고령사회
30. 위스 시계산업의 흥망</t>
    <phoneticPr fontId="5" type="noConversion"/>
  </si>
  <si>
    <t>http://content.thermp.co.kr/contentMedia.asp?ctype=MP4&amp;cserver=3&amp;ccase=sample&amp;cpath=&amp;cname=wval_01</t>
  </si>
  <si>
    <t>서양사 산책 Vol.1</t>
    <phoneticPr fontId="5" type="noConversion"/>
  </si>
  <si>
    <t xml:space="preserve">인문학적 관점에서 접근하는 서양사. 고대 그리스·로마로부터 20세기 말의 사회주의 몰락에  이르기까지 서양사 전체를 아우르는 인문학 강좌로 21C 현대인의 지성문화 형성할 수 있게 학습합니다.
서양사의 시대적 사건을 통한 기본개념 이해
세계사의 주된 흐름을 만들어낸 서구에 대한 지식
역사의 흐름과 인물간의 관계
인문학적 시각으로 풀어가는 서양의 역사적 사건들
생각하는 나, 그리고 생각하는 국가인 세계사
</t>
    <phoneticPr fontId="5" type="noConversion"/>
  </si>
  <si>
    <t>인문학적 소양을 겸비하고 싶은 신 모든 분들께 추천드립니다.</t>
    <phoneticPr fontId="5" type="noConversion"/>
  </si>
  <si>
    <t xml:space="preserve">서양사를 인문학적 관점에서 쉽게 다가가 폭넓은 지식을 함양하는데 도움을 받으실 것입니다. </t>
    <phoneticPr fontId="5" type="noConversion"/>
  </si>
  <si>
    <t>1. 크로마뇽인과 현대인
2. 세계시민정신의 알렉산더
3. 로마인의 정치적 지혜
4. 한니발 장군의 패착
5. 철학자황제 아우렐리우스
6. 문맹의 샤를마뉴대제
7. 중세유럽의 대학모습
8. 중세의 종교 문학 건축
9. 베네치아의 브렌드 마케팅
10. 1급비밀의 안경제조법
11. 중세인의 삶과 죽음
12. 화약으로인한 비대칭 전력
13. 구텐베르크의 활판인쇄술
14. 노블레스 오블리주의 모델
15. 천연두로 몰락한 이즈텍문명
16. 루터의 만인 사제주의
17. 에라스뮈스의 세계시민정신
18. 세르반테스의 문학정신
19. 계몽주의의 지성 몽테뉴
20. 바로크의 지성 파스칼
21. 영국여왕과 007
22. 천재과학자 뉴턴
23. 절대왕 루이14세의 권력게임
24. 표토르대제의 개혁
25. 영국의 천재공학자 브루넬
26. 종교가 권력이 될때
27. 언론자유의 경전(아레오파기티카)
28. 조롱받았던 다윈
29. 아미스타드호 선상반란
30. 철혈보수자 비스마르크</t>
    <phoneticPr fontId="5" type="noConversion"/>
  </si>
  <si>
    <t>한국사</t>
  </si>
  <si>
    <t>선사시대부터 근대시대까지 이야기를 통해 재미있게 역사의식을 느낄 수 있습니다.</t>
  </si>
  <si>
    <t>선사시대부터 근대시대까지의 이야기를 통해 한국사를 이해할 수 있다.</t>
  </si>
  <si>
    <t xml:space="preserve">1. 선사시대와 구석기시대
2. 초기국가 시대에서 삼국의 성립까지
3. 백제의 성장과 발전
4, 고구려의 성장과 위기
5. 삼국통일의 초석을 다지는 신라
6. 통일신라와 발해
7. 후삼국
8. 왕건의 활약과 고려의 건국
9. 고려의 왕권강화
10.고려의 문벌 귀족사회
11. 고려의 대외관계
12. 고려 - 무신정변
13.고려의 전쟁 - 몽골 침입
14.고려 - 원나라 간섭
15. 공민왕의 자주정책
16.공민왕의 개혁정치
17.이성계의 위화도 회군
18.수도 한양
19.유교국가 조선
20. 중립외교를 편 광해군
21.병자호란의 치욕 인조
22.환국을 통한 왕권강화 숙종
23.탕평정치 정조
24.양난 이후의 사회 변화
25.왕권의 몰락
26.세도정치 타파 흥선대원군
27.이양선 출몰과 쇄국정책
28.개항과 개항이후의 혼란
29.갑오개혁
30.아관파천부터 대한제국까지
31.대한제국부터 한일합방까지
32.일제강점기
33.3.1운동
34.민족분열통치-문화통치
35.독립운동
</t>
  </si>
  <si>
    <t>윤선희 외</t>
  </si>
  <si>
    <t>http://edufeel.synology.me/Korean_history/start.html</t>
  </si>
  <si>
    <t>현대인과 성서</t>
  </si>
  <si>
    <t xml:space="preserve">종교인을 불문하고 전세계 베스트셀러인 성경!
성서의 구성과 이해, 역사를 알기 쉽게 접할 수 있는 기회!
또한, 우리나라의 기독교 정착에 기여한 인물의 생애와 시사점을 한자리에서 만날 수 있습니다. </t>
  </si>
  <si>
    <t>성서를 이해하고자 하는 분 
기독교 재단의 학생 및 임직원
성서공부에 흥미가 있으신 분</t>
  </si>
  <si>
    <t xml:space="preserve">성서와 현대 문명과의 관계를 이해할 수 있다. 
성서의 역사를 이해할 수 있다. 
우리나라 기독교에 공헌한 인물의 생애를 통해 기독교역사를 이해할 수 있다. </t>
  </si>
  <si>
    <t>1. 구약
2. 신약
3. 성서와 정치
4. 성서와 경제
5. 성서와 역사
6. 성서와 예술
7. 성서와 문학
8. 성서와 과학
9. 숭실과 섬김의 리더십- 주님의 작은 종 한경직목사
10. 숭실과 섬김의 리더십-조만식의 민족운동
11. 숭실과 섬김의 리더십-한국기독교사학의  개척자 김양선교수
12. 숭실과 섬김의 리더십-숭실대학교의 첫장을 연 배위량</t>
  </si>
  <si>
    <t>박정신교수(숭실대학교 기독교학과)</t>
    <phoneticPr fontId="5" type="noConversion"/>
  </si>
  <si>
    <t>http://edufeel.synology.me/Bible/01/01_01.html</t>
  </si>
  <si>
    <t>[체험 인문학] 직장인을 위한 우리 문화유산답사기</t>
  </si>
  <si>
    <t>대한민국 방방곳곳, 지역별 대표 문화유산으로 배우는 한국사 이야기
듣고, 보고, 느끼고, 성찰하기!!  역사기행 최고 전문가 박광일 대표가 들려주는 지역별 다양한 우리문화유산과 흥미 진진한 역사스토리</t>
  </si>
  <si>
    <t>여행과 기행을 통해 진취적인 사고를 갖고자 하는 직장인
한국사에 관심을 갖고 인문학적 소양을 갖추고자 하는 직장인</t>
  </si>
  <si>
    <t>문화유산답사를 통해 역사를 이해하며 이를 바탕으로 인문학의 기초를 살피고 기업과 시장, 사회에 대한 이해를 넓혀 기업 현장의 문제를 해결하는 능력을 기를 수 있다.</t>
  </si>
  <si>
    <t>1. [공주&amp;부여] 풍광좋은 백제의 옛 도읍지 공주와 부여를 가다.
2. [예산]윤봉길 의사의 발자취를 찾다.
3. [영월] 충절의 역사와 김삿갓의 풍류를 간직한 그 곳을 가다.
4. [단양] 아름다운 풍광과 삼국시대 전쟁을 모두 만나고 오다.
5. [충주]소백산맥을 넘기 위한 교두보
6. [강진]문화의 향기가 가득한 곳
7. [해남과 완도] 고산 윤선도가 생각나는 곳
8. [담양] 한국의 원림, 자연과 사상을 담아오다.
9. [전북-충남-서울] 동학농민운동의 흐름을 찾아가다.
10. [제주] 탐라에서 제주로1_ 전설과 고고학적 발굴 성과를 확인하다.
11. [제주] 탐라에서 제주로2_ 조선의 흔적, 제주목관아
12. [제주] 탐라에서 제주로3_근대의 흔적, 하멜과 추사이야기
13. [경주] 천년 신라의 도읍지, 세계문화유산 경주
14. [경주] 불멸의 공간, 석불사와 불국사
15. [영주] 백두대간 남쪽에서 고려시대의 아름다운 삶의 공간을 만나다.
16. [안동] 조선시대 양반의 길과 선비의 길을 거닐다</t>
    <phoneticPr fontId="5" type="noConversion"/>
  </si>
  <si>
    <t>박광일</t>
  </si>
  <si>
    <t>http://211.57.201.20/Heritage/01/001.html</t>
    <phoneticPr fontId="5" type="noConversion"/>
  </si>
  <si>
    <t>여행자를 위한 나의 문화유산답사기 세트</t>
    <phoneticPr fontId="5" type="noConversion"/>
  </si>
  <si>
    <t>창작과 비평사</t>
    <phoneticPr fontId="5" type="noConversion"/>
  </si>
  <si>
    <t>유홍준</t>
    <phoneticPr fontId="5" type="noConversion"/>
  </si>
  <si>
    <t>9788936479657</t>
    <phoneticPr fontId="5" type="noConversion"/>
  </si>
  <si>
    <t>큐레이터와 떠나는 박물관 세계 일주</t>
  </si>
  <si>
    <t xml:space="preserve">인문학의 정수, 한 나라, 그 시대의 문사철(文史哲)을 압축해놓은 공간이 박물관이다.
시대를 넘나들며 천재성을 발휘했던 거장들의 작품은 물론 놀라운 담력과 투철한 모험정신으로 무장한 인물들이 전 세계 각지에서 목숨 걸고 가져온 수집품들이 모여있는 유명 박물관 이야기,  흥미로운 이야기들을 전문가의 해설과 함께 감상 할 수 있다. 
특히., 유명 박물관의 특징, 그 박물관에 가면 꼭 봐야 할 것들을 자세히 짚어주기 때문에 박물관 내부를 직접 돌아보는 것처럼 시공간을 횡단하는 즐거움 제공하는 과정이다. 
</t>
  </si>
  <si>
    <t xml:space="preserve">인문학적 소양을 통해 비즈니스 인사이트를 업그레이드 하고자 하는 임직원 
세계 유명 박물관의 관심을 가지고  흥미롭게 정보를 얻고자 하는 임직원 
</t>
  </si>
  <si>
    <t xml:space="preserve">유명 박물관과 위대한 거장의 예술작품에 얽힌 이야기를 토대로, 그에 관한 맥락을 전문가의 설명으로 명확한 인문학적 소양을 함양함과 동시에 시공간을 횡단하는 즐거움을 만끽할 수 있다. 
</t>
  </si>
  <si>
    <t xml:space="preserve">1. 프라도 미술관
프라도 미술관에는 세 개의 문이 있다?!
2. 오르세 미술관
한국인이 좋아하는 명화가  가장 많은  미술관이 된 기차역
3. 바티칸 미술관
프레스코 작업의 비밀-인스턴스식의 예술을 지배하다
4. 모리 미술관
대중을 안고 '아트트라이앵클 롯폰기 
힐스'의 선두에 서다
5. 셜록 홈즈 박물관
가상의 인물을 실존하게 만든 박물관
6. 우피치 미술관
르네상스 메디치 가문 소장의 걸작을 만나다
7. 브레라 미술관
패션의 도시 밀라노에 자리잡은 명품 미술관
8. 폴디 페촐리 미술관
탄탄한 컬렉션으로 귀족 개인의 소장품에서 예술작품으로 승화하다
9. 소피아 예술센터
피카소의 &lt;게르니카&gt;를 만나기 위한 불편함을 감수하다
10. 말라카 선상 박물관
전설의 보물선으로..
11. 메트로폴리탄 미술관
고대부터 현대까지 서구 문명을 이해할 수 있는 곳
12. 미국자연사 박물관
헬렌 켈러가 “눈을 뜬다면 가고 싶다” 했던 그 곳
13. 루브르 박물관
세계에서 가장 인기있는 박물관
14. 차트라파티 시바지 박물관
뭄바이에서 유럽을 만나다 
15. 영국 박물관
700만점이 넘는 어마어마한 소장품이 약탈품이라고?
16. 두바이 박물관
현대 혁신의 아이콘, 그 과정이 전시된 곳
</t>
  </si>
  <si>
    <t xml:space="preserve">
신인철 ( LG생명과학 )
  -에듀래블러, 작가
  -저서 : 
   《미술관 옆 MBA》, 《팔로워십, 리더를 만드는 힘》, 《토요일 4시간》 등</t>
  </si>
  <si>
    <t>http://211.214.160.56/guest/qm/02/02_01.htm</t>
  </si>
  <si>
    <t>쉽게 풀어보는 동양고전</t>
  </si>
  <si>
    <t xml:space="preserve">이건주 전 사법연수원 부원장의 직장인을 위한 동양고전 재해석!
다양한 생각거리와 철학적인 토론거리를 방대하게 담고 있는 동양고전! 
이건주 전 사법연수원 부원장의 저서 ‘탈바꿈의 동양고전’을 바탕으로, 
개인과 조직에 의미 있는 내용들만 선정하여 쉽고 편안하게 구성하였다. 수 천년 전에 쓰여졌던 고전이라도 이 시대에 적용할 점이 많다는 사실을 이해할 수 있다. 
</t>
  </si>
  <si>
    <t>정신·가치·윤리적 측면에서의 변화를 통해 조직의 근본적인 변화를 도모할 수 있다.
공동체에서 스스로의 가치를 발견하여 조직에서의 책임감과 사명감을 기를 수 있다.
리더의 진정한 역할에 대해 이해하고 통찰력을 길러 바른 조직으로 이끌어나갈 수 있다.</t>
  </si>
  <si>
    <t>1. 기본을 세우면 길은 저절로 생긴다_논어
2. 전략적으로 사고하고 움직여라_손자병법Ⅰ
3. 완벽하게 준비하라, 이기는 싸움을 하라_손자병법Ⅱ
4. 의를 앞세우고 가치를 혁신하라_맹자Ⅰ
5. 언제 어디서든 당당하고 떳떳하라_맹자Ⅱ
6. 낮추어라, 비워라, 거꾸로 가라_노자와 도덕경
7. 멀리 가려면 가까운 곳부터, 높이 가려면 낮은 곳부터_중용Ⅰ
8. 쉬지 않는 성실함으로 진정한 변화를 도모하라_중용Ⅱ
9. 수신제가 후에 치국평천하하라_대학
10. 내 안의 소인을 버리고 군자의 길로 나아가라</t>
  </si>
  <si>
    <t>이건주(법무법인 세종 파트너 변호사)</t>
  </si>
  <si>
    <t>http://guest.thermp.co.kr:8080/contents16/dongyang/1001.html</t>
  </si>
  <si>
    <t>탈바꿈의 동양고전</t>
    <phoneticPr fontId="5" type="noConversion"/>
  </si>
  <si>
    <t>이건주</t>
    <phoneticPr fontId="5" type="noConversion"/>
  </si>
  <si>
    <t>9788956592374</t>
    <phoneticPr fontId="5" type="noConversion"/>
  </si>
  <si>
    <t>예절</t>
    <phoneticPr fontId="5" type="noConversion"/>
  </si>
  <si>
    <t>생활 속 예절</t>
  </si>
  <si>
    <t>본 과정은 상활별 예절에 대해서 학습하는 과정입니다.</t>
    <phoneticPr fontId="5" type="noConversion"/>
  </si>
  <si>
    <t>예절에 관심있는 모든 학습자</t>
    <phoneticPr fontId="5" type="noConversion"/>
  </si>
  <si>
    <t xml:space="preserve">일상속 기본적인 예의범절에대해 학습한다 </t>
    <phoneticPr fontId="5" type="noConversion"/>
  </si>
  <si>
    <t>1. 인사예절
2. 직장예절
3. 용모복장예절
4. 경조사예절</t>
    <phoneticPr fontId="5" type="noConversion"/>
  </si>
  <si>
    <t>http://content.thermp.co.kr/contentMedia.asp?ctype=MP4&amp;cserver=3&amp;ccase=sample&amp;cpath=&amp;cname=wval_manner_01&amp;cwidth=1280</t>
  </si>
  <si>
    <t>음악</t>
    <phoneticPr fontId="5" type="noConversion"/>
  </si>
  <si>
    <t>소프라노 강수정의 힐링 콘서트_블루투스 스피커 제공</t>
  </si>
  <si>
    <t xml:space="preserve">본 과정은 직장인의 인문학적 소양과 더불어 힐링과 자아성찰을 이룰 수 있도록 도와준다. 시대별로 유명한 예술가들의 삶이 화려하고 평탄할 것이라 생각하지만, 그들도 때로는 힘이 들고 편견과 싸워야 했다. 강사는 실제 곡을 연주(노래)하면서 쉽고 이해하기 쉽게 설명하고 있다.  
</t>
  </si>
  <si>
    <t xml:space="preserve">예술적 지식 함양을 통해 고객 및 동료들과의 폭넓은 교감이 필요한 임직원 
힐링과 자기성찰의 시간을 통해 스트레스 관리가 필요한 임직원 </t>
  </si>
  <si>
    <t>폭넓은 예술과 문화 관련 지식을 함양하여 개인의 소양을 높일 수 있다.
클래식 작품의 감상을 통해 스트레스를 관리하고 스스로 힐링할 수 있다.</t>
  </si>
  <si>
    <t>1. 나만의 매력 (je te veux)
2. 말하지 않아도 알아요 (Lippen schweigen)
3. 선물 (Widmung)
4. 지금을 즐겨라 (I got rhythm)
5. 나에게 주문걸기 (Quando men vo)
6. 나의 집으로 (Somewhere over the rainbow)
7. 공감 (Nella Fantasia)
8. 간절히 원하면 이루어진다 (O mio babbino caro)
9. 커피한잔의 여유 (Moon liver)
10. 울게 내버려 두세요 (Lascia ch'io pianga)</t>
  </si>
  <si>
    <t>강수정</t>
  </si>
  <si>
    <t>http://guest.thermp.co.kr:8080/contents16/factory_ksj/guest.html​</t>
    <phoneticPr fontId="5" type="noConversion"/>
  </si>
  <si>
    <t>소프라노 강수정의 힐링 콘서트</t>
  </si>
  <si>
    <t>http://guest.thermp.co.kr:8080/contents16/factory_ksj/guest.html</t>
  </si>
  <si>
    <t>최훈락 피아니스트의 Touch Classic 2편 [낭만시대, 인상주의]_블루투스 스피커 제공</t>
  </si>
  <si>
    <t>시대별 다양한 작곡가의 이야기와 그들의 음악을 들으면서 스스로 스트레스를 관리하고 힐링의 시간을 가질 수 있을 뿐만 아니라, 자신의 인생도 함께 돌아볼 수 있는 기회를 제공합니다.</t>
  </si>
  <si>
    <t>예술적 지식 함양을 통해 고객 및 동료들과의 폭넓은 교감이 필요한 임직원 
힐링과 자기성찰의 시간을 통해 스트레스 관리가 필요한 임직원 
천재 작곡가들의 삶과 이야기에서 배우는 발상의 전환과 창조적 상상력을 원하는 임직원</t>
  </si>
  <si>
    <t>1. 존 필드, 밤에 듣는 노래
2. 슈베르트, 선율의 마법사
3. 슈베르트, 네 손의 밀회
4. 슈만, 그때 보던 세상
5. 쇼팽, 조국에 묻은 심장
6. 쇼팽, 음악의 첫걸음
7. 쇼팽, 순간의 마법
8. 리스트, 미친 시의 노래
9. 리스트, 음악가 사이의 불꽃
10. 리스트, 피아노에 바친 시
11. 브람스, 사이를 채우는 노래
12. 브람스, 모방에서 창조로
13. 드뷔시, Feeling the moment
14. 드뷔시, 음표로 그림 그리다
15. 라흐마니노프, 큰 손의 음악가
16. 라흐마니노프, 변주, 반전의 매력
17. 프로코피에프, 소나타의 부활</t>
  </si>
  <si>
    <t>최훈락</t>
  </si>
  <si>
    <t>http://guest.thermp.co.kr:8080/contents16/classic2/guest.html</t>
  </si>
  <si>
    <t>최훈락 피아니스트의 Touch Classic 1편 [바로크시대, 고전시대]_블루투스 스피커 제공</t>
  </si>
  <si>
    <t>1. 바흐, 연주의 화려함
2. 바흐, 우아 그 자체
3. 바흐, 피아노 속 오케스트라
4. 바흐, 음률의 오묘한 조화
5. 스카를라티, 자신만의 색깔
6. 스카를라티, 연타의 테크닉
7. 모짜르트, 천재의 정의
8. 모짜르트, 아이만 쉬운 음악
9. 모짜르트, 고전 음악을 열다
10. 베토벤, 음악의 신약성서
11. 베토벤, 피아노라는 존재
12. 베토벤, is rock
13. 베토벤, 음악세계 최고의 영웅</t>
  </si>
  <si>
    <t>http://guest.thermp.co.kr:8080/contents16/classic/guest.html</t>
  </si>
  <si>
    <t>최훈락 피아니스트의 Touch Classic 2편 [낭만시대, 인상주의]</t>
  </si>
  <si>
    <t>최훈락 피아니스트의 Touch Classic 1편 [바로크시대, 고전시대]</t>
  </si>
  <si>
    <t>사진</t>
    <phoneticPr fontId="5" type="noConversion"/>
  </si>
  <si>
    <t>일상이 더 즐거워지는 스마트폰 사진 촬영</t>
  </si>
  <si>
    <t>언제부터인가 사진을 찍을 때 무거운 DSLR을 찾기보다 스마트폰으로 사진을 촬영하는 시대가 되었습니다.
본 강의는 실내 촬영과 야외 촬영으로 구성하여 단순 설명으로만 치우치지 않게 하였으며, 기본적인 촬영 기술부터 나만의 사진을 완성하는 노하우까지 다양하게 익힐 수 있는 과정입니다.
파노라마, 타임랩스, 슬로모션, 실루엣 등 스마트폰으로 사용할 수 있는 다양한 기능과 학교에서 필요한 단체 사진, 인물 또는 배경을 강조하는 법, 인물과 풍경을 함께 촬영하는 법, 소품이나 음식 등을 더 돋보이게 촬영하는 방법 또한 익힐 수 있도록 구성하였습니다. 스마트폰으로 사진을 찍는 것을 일상의 도구로 활용함으로써 좋은 사진을 만드는 길을 알려주는 강의입니다.</t>
    <phoneticPr fontId="5" type="noConversion"/>
  </si>
  <si>
    <t>스마트폰 카메라의 특징과 사진에 대한 기본지식을 익혀, 학교 업무에 활용할 수 있습니다.
사진의 특징과 촬영방법을 학생들과 이야기할 수 있습니다.
스마트폰 카메라의 특징을 이해하고, 학생들에게 나만의 사진을 완성하는 노하우를 지도할 수 있습니다.</t>
    <phoneticPr fontId="5" type="noConversion"/>
  </si>
  <si>
    <t>1. 스마트폰 카메라의 기본 기능과 촬영 자세
2. 사진의 밝기를 조절하는 노출
3. 동감을 표현하는 셔터 스피드
4. 사진의 느낌을 결정하는 화이트 밸런스
5. 선명도를 조절하는 피사계심도
6. 좋아요를 결정하는 앵글과 프레임
7. 렌즈 특성을 활용한 사진 촬영
8. 와이드 렌즈와 마이크로 렌즈를 활용한 사진
9. 사진 촬영을 도와주는 삼각대와 조명
10. 사진의 속도를 조절하는 기능 활용하기
11. 색다른 포맷의 사진 촬영하기
12. 인물 사진 촬영의 노하우
13. 음식 사진 촬영의 노하우
14. 풍경 사진 촬영의 노하우
15. 야경 사진 촬영의 노하우</t>
    <phoneticPr fontId="5" type="noConversion"/>
  </si>
  <si>
    <t>한승연</t>
  </si>
  <si>
    <t>http://guest.thermp.co.kr:8080/withval/smart_photo/01/index.html</t>
  </si>
  <si>
    <t>캘리그라피</t>
    <phoneticPr fontId="5" type="noConversion"/>
  </si>
  <si>
    <t>다양한 펜으로 마음을 전하는 손글씨 - 캘리그라피</t>
  </si>
  <si>
    <t>글씨는 ‘마음을 비추는 창’이라는 말이 있습니다. 정성을 다해 글씨를 쓰는 서예는 마음을 다스리는 예술활동으로 인정받고 있습니다. 또한, 글씨는 마음의 상태에 따라 잘 써지기도 하고, 안 써지기도 합니다. 본 강좌는 문방사우가 아닌 다양한 펜으로 접하는 캘리그라피 강좌로 누구나 쉽게 캘리그라피를 접하고, 글쓰기 연습을 할 수 있습니다. 손편지보다는 스마트폰 채팅과 SNS가 일상인 시대에서 캘리그라피를 이용한 글쓰기 연습을 통해 집중력을 향상시키고, 학생들의 글쓰기 훈련을 통해 악필 교정에 도움을 주고자 합니다. 더불어 교사는 학급 게시판 및 학급 신문 등의 제작에 유용하게 활용할 수 있을 것으로 기대합니다.</t>
    <phoneticPr fontId="5" type="noConversion"/>
  </si>
  <si>
    <t>붓 펜을 기본으로 다양한 펜을 통해 캘리그라피 작품을 만들 수 있습니다.
캘리그라피와 어울리는 수채화 배경을 만들 수 있습니다.
글씨로 다양한 표현을 할 수 있습니다.
천천히, 꾸준히 손글씨를 연습하며 집중력 및 창의성을 키울 수 있습니다.</t>
    <phoneticPr fontId="5" type="noConversion"/>
  </si>
  <si>
    <t>1. 펜 캘리그라피의 첫걸음 기초선 긋기
2. 자음모음의 다양한 변화 찾기
3. 한 글자 캘리그라피
4. 단어 캘리그라피
5. 짧은 문장 캘리그라피
6. 캘리와 어울리는 간단한 수채화 배경 만들기 I
7. 귀여운 느낌의 캘리그라피 엽서 만들기
8. 강한 느낌의 캘리그라피 엽서 만들기
9. 부드러운 느낌의 캘리그라피 엽서 만들기
10. 캘리와 어울리는 간단한 수채화 배경 만들기 II
11. 영문 캘리그라피 엽서 만들기
12. 캘리그라피를 활용한 명절 카드 만들기
13. 캘리그라피를 활용한 돈 봉투 만들기
14. 장문 캘리그라피
15. 나만의 캘리그라피 액자 만들기</t>
    <phoneticPr fontId="5" type="noConversion"/>
  </si>
  <si>
    <t>설은향</t>
  </si>
  <si>
    <t>http://guest.thermp.co.kr:8080/withval/pen/01/index.html</t>
  </si>
  <si>
    <t>글로벌비즈니스</t>
    <phoneticPr fontId="5" type="noConversion"/>
  </si>
  <si>
    <t>이문화</t>
    <phoneticPr fontId="5" type="noConversion"/>
  </si>
  <si>
    <t>글로벌이문화</t>
    <phoneticPr fontId="5" type="noConversion"/>
  </si>
  <si>
    <t>[베트남] Phép lịch sự trong môi trường kinh doanh(비즈니스 매너 101 비즈니스 매너 기초)</t>
  </si>
  <si>
    <t>Cách cư xử trong môi trường kinh doanh là một yếu tố ảnh hưởng đến sự gia tăng hình ảnh và độ tin cậy của công ty. Ngoài ra, đây còn là yếu tố ảnh hưởng đến lợi ích của doanh nghiệp.
Đặc biệt là trong xã hội hiện đại, nơi mà toàn cầu hóa đang diễn ra với tốc độ nhanh chóng, việc ứng xử cơ bản trong công việc là điều vô cùng quan trọng.
Khóa học này mang mục đích tìm hiểu về cách cư xử trong môi trường kinh doanh tiêu biểu, quan trọng nhất và đào tạo để trở thành những chuyên gia có cách cư xử cơ bản.
비즈니스 환경에서의 매너는 개인에 대한 호감을 넘어서 기업 이미지 및 신뢰도의 상승, 나아가 기업의 이익 창출에까지 영향을 미치는 요인이다.
특히 글로벌화가 급속도로 진행되고 있는 현대 사회에서, 비즈니스 매너를 기본적으로 갖추고 본인의 일을 대하는 것은 매우 중요하다.
본 과정은 베트남 현채인을 대상으로, 비즈니스 환경에서 가장 중요한 대표적인 비즈니스 매너에 대해 알아보고, 기본적인 매너를 갖춘 전문인으로 육성하기 위해 기획되었다.</t>
  </si>
  <si>
    <t>· Người đang sống ở Việt Nam, hoặc làm việc trong công ty Việt Nam.
· Người muốn tìm hiểu về những điều cơ bản của cách cư xử trong kinh doanh.
· Nhân viên mới, những người cần cải thiện cách cư xử cơ bản trong kinh doanh.
· 베트남에서, 또는 베트남 기업에서 근무하고 있는 베트남 현채인
· 비즈니스 매너의 기본에 대해 학습하고 싶은 학습자
· 기본 비즈니스 매너 역량 향상이 필요한 신규 근무자</t>
  </si>
  <si>
    <t>· Hiểu rõ các nguyên tắc cơ bản và đặc điểm của cách cư xử trong môi trường kinh doanh theo từng chủ đề.
· Học cách cư xử được quốc tế công nhận và phát triển trở thành người kinh doanh có cách cư xử tốt trong kinh doanh.
· Có thể học được những phép lịch sự cơ bản thông qua những câu hỏi quiz theo từng chủ đề.
· 주제별 비즈니스 매너의 기본과 그 특징을 익힐 수 있다.
· 국제적으로 통용되는 비즈니스 매너를 학습하고, 나아가 비즈니스 매너를 갖춘 직장인으로 성장할 수 있다.
· 각 주제별 Quiz 를 통해 기본적인 비즈니스 매너를 효과적으로 습득할 수 있다.</t>
  </si>
  <si>
    <t>1. Phép lịch sự trong môi trường kinh doanh(비즈니스 매너 101 비즈니스 매너 기초)
2. Phục trang và ấn tượng đầu tiên(복장과 첫인상)
3. Cách trao đổi danh thiếp đúng đắn(올바른 명함교환 방법)
4. Bắt tay đúng cách(올바른 악수 방법)
5. Cách bố trí vị trí đầu(비즈니스 상석 예절)
6. Phép lịch sự khi giao tiếp điện thoại(비즈니스 전화 예절)</t>
  </si>
  <si>
    <t>Giảng viên Phan Nguyên(판위엔)</t>
  </si>
  <si>
    <t>http://content.thermp.co.kr/contentMedia.asp?ctype=MP4&amp;cserver=3&amp;ccase=sample&amp;cpath=csol/culture&amp;cname=08</t>
  </si>
  <si>
    <t>[베트남]Chăm Sóc Khách Hàng cho nhân viên người Việt Nam(베트남 현채인을 위한 CS(Customer Service))</t>
  </si>
  <si>
    <t>Việc đáp ứng nhu cầu và mong đợi của khách hàng sẽ dẫn đến việc mua hàng, dịch vụ. Trạng thái khi độ tin cậy của khách hàng được kéo dài còn được gọi là CS.
CS (Sự hài lòng của khách hàng) là một chiến lược thiết yếu cho chiến lược khách hàng của công ty, bao gồm tư vấn và giải quyết các khiếu nại và yêu cầu của khách hàng một cách thân thiện.
Khóa học này nhằm mục đích đào tạo nhân viên trở thành chuyên gia có tư duy về CS, thúc đẩy sự hài lòng của khách hàng, dẫn đến sự tăng trưởng bền vững của công ty.
고객의 니즈(Needs)와 기대에 부응하여 그 결과로서 상품, 서비스의 재구입이 이루어지고 아울러 고객의 신뢰감이 연속되는 상태를 보통 CS의 정의라고 일컫습니다.
CS(고객만족)는 고객의 불만과 요구사항을 친절하게 상담하고 해소시키는 업무를 비롯하여 기업의 대(對)고객 전략에 있어서 필수적으로 요구되는 전략입니다.
본 과정은 기업의 지속 가능한 성장을 이끌어내는 고객 만족 역량 강화를 이끌어내고 CS 마인드를 갖춘 전문인으로 육성하기 위한 과정입니다.</t>
  </si>
  <si>
    <t>· Người đang sống ở Việt Nam, hoặc làm việc trong công ty Việt Nam.
· Người muốn tìm hiểu về những điều cơ bản của dịch vụ khách hàng CS.
· Nhân viên mới, những người cần nâng cao năng lực về dịch vụ khách hàng.
· 베트남에서, 또는 베트남 기업에서 근무하고 있는 베트남 현채인
· CS의 기본에 대해 학습하고 싶은 학습자
· 기본 CS 역량 향상이 필요한 신규 근무자</t>
  </si>
  <si>
    <t>· Hiểu và vận dụng khái niệm dịch vụ khách hàng (CS) để lấy được sự hài lòng của khách hàng.
· Có thể tìm hiểu thái độ cơ bản và năng lực cần thiết cho sự hài lòng của khách hàng.·
· Có thể tăng cường tvai trò cung cấp dịch vụ thúc đẩy nhu cầu và đáp ứng yêu cầu của khách hàng, thành quả quan trọng trong việc tiếp đãi khách hàng.
· 고객 만족을 이끌어내는 고객서비스(CS) 의 개념을 이해하고 업무에 활용할 수 있다.
· 고객 만족을 위해 가져야 할 기본적인 자세와, 그에 따른 역량을 학습할 수 있다.
· 고객을 대할 때의 중요성과, 고객의 요구사항과 니즈에 충족하는 서비스 제공 역량을 강화할 수 있다.</t>
  </si>
  <si>
    <t>1. Điều cơ bản của CS, khách hàng là gì(CS의 기본, 고객이란)
2. Cách chào hỏi(인사 예절)
3. Giao tiếp ngôn ngữ(의사소통)
4. MOT ứng xử với khách hàng-Khoảnh khắc quyết định(고객 응대의 MOT-결정적 순간)
5. Cách giải quyết sự phàn nàn của khách hàng(고객 컴플레인 해소법)</t>
  </si>
  <si>
    <t>http://content.thermp.co.kr/contentMedia.asp?ctype=MP4&amp;cserver=3&amp;ccase=sample&amp;cpath=csol/culture&amp;cname=07</t>
  </si>
  <si>
    <t>[헝가리] 유럽 속의 아시아 헝가리</t>
  </si>
  <si>
    <t>최근 기업들의 글로벌 역량 향상을 위한 해외사업 구축, 진출 가속화를 위하여 많은 주재원 파견이 실시되고 있습니다.
주재원 파견 前, 파견 국가에 대한 기본 정보를 이해하고, 파견 국가의 특징 및 문화, 생활 방식에 대해 이해하는 강좌를 통해 주재원의 이문화 역량을 강화하고, 파견국에 적응할 수 있는 발판을 마련합니다.
본 과정은, 주재원들이 파견 전 알아야 할 필수 내용과, 주재원 생활에 적응할 수 있는 역량을 기르기 위한 가장 기초적인 과정입니다.</t>
  </si>
  <si>
    <t>· 헝가리 파견 예정이거나, 파견이 확정된 자
· 동유럽 국가 파견 예정이거나 파견이 확정된 자</t>
  </si>
  <si>
    <t>· 헝가리 기본 정보 (국가 기본 정보, 역사, 문화)를 학습하고 이해할 수 있다.
· 헝가리 사람들의 전반적인 행동양식 및 문화를 학습하고 이해할 수 있다.
· 헝가리의 비즈니스 문화에 대해 간략하게 학습하고 주의점을 학습할 수 있다.
· 헝가리 현지에서 생활하면서 필요한 다양한 정보 및 Tip을 학습할 수 있다.</t>
  </si>
  <si>
    <t>1. 헝가리 국가 개황, 역사와 민족의 우수성
2. 헝가리 비즈니스 문화 &amp; 에티켓
3. 헝가리 생활 정보</t>
  </si>
  <si>
    <t>최은정</t>
  </si>
  <si>
    <t>http://content.thermp.co.kr/contentMedia.asp?ctype=MP4&amp;cserver=3&amp;ccase=sample&amp;cpath=csol/culture&amp;cname=06</t>
  </si>
  <si>
    <t>[영국] 신사의 나라 영국</t>
  </si>
  <si>
    <t>영국인과의 커뮤니케이션을 위한 실제 정보 학습
영국의 인구, 통화, 언어, 현지인들의 성향과 종교 등 다양한 정보들을 명료한 정리를 통해 손쉽게 배울 수 있습니다.</t>
  </si>
  <si>
    <t>· 영국에 관심있는 사람
· 영국 주재원 및 예비 주재원
· 영국 파견 대상자
· 영국 업무 유관자</t>
  </si>
  <si>
    <t>영국 이문화 이해를 통해 문화적 특징과 차이에 대한 올바른 인식을 배양하며, 이를 바탕으로 영국 문화 속에서 생활하고 비즈니스를 수행할 수 있도록 한다.</t>
  </si>
  <si>
    <t>1. 한 눈으로 보는 영국
2. 영국의 문화와 생활정보
3. 비즈니스 문화 이해하기</t>
  </si>
  <si>
    <t>지현진</t>
    <phoneticPr fontId="5" type="noConversion"/>
  </si>
  <si>
    <t>http://content.thermp.co.kr/contentMedia.asp?ctype=MP4&amp;cserver=3&amp;ccase=sample&amp;cpath=csol/culture&amp;cname=05</t>
  </si>
  <si>
    <t>[스페인] 이색적인 풍광과 독특한 문화를 지니고 있는 스페인!</t>
  </si>
  <si>
    <t>스페인인과의 커뮤니케이션을 위한 실제 정보 학습
스페인의 인구, 통화, 언어, 현지인들의 성향과 종교 등 다양한 정보들을 명료한 정리를 통해 손쉽게 배울 수 있다.</t>
  </si>
  <si>
    <t>· 스페인에 관심있는 사람
· 스페인 주재원 및 예비 주재원
· 스페인 파견 대상자
· 스페인 업무 유관자</t>
  </si>
  <si>
    <t>스페인 이문화 이해를 통해 문화적 특징과 차이에 대한 올바른 인식을 배양하며, 이를 바탕으로 스페인 문화 속에서 생활하고 비즈니스를 수행할 수 있도록 한다.</t>
  </si>
  <si>
    <t>1. 한 눈으로 보는 다문화의 스페인
2. 스페인의 문화와 생활정보
3. 비즈니스 문화 이해하기</t>
  </si>
  <si>
    <t>강승화</t>
    <phoneticPr fontId="5" type="noConversion"/>
  </si>
  <si>
    <t>http://content.thermp.co.kr/contentMedia.asp?ctype=MP4&amp;cserver=3&amp;ccase=sample&amp;cpath=csol/culture&amp;cname=04</t>
  </si>
  <si>
    <t>[미얀마] 세계 최대의 불교 국가 미얀마</t>
  </si>
  <si>
    <t>· 미얀마 파견 예정이거나, 파견이 확정된 자
· 동남아시아 국가 파견 예정이거나 파견이 확정된 자</t>
  </si>
  <si>
    <t>· 미얀마 기본 정보 (국가 기본 정보, 역사, 문화)를 학습하고 이해할 수 있다.
· 미얀마 사람들의 전반적인 행동양식 및 문화를 학습하고 이해할 수 있다.
· 미얀마의 비즈니스 문화에 대해 간략하게 학습하고 주의점을 학습할 수 있다.
· 미얀마 현지에서 생활하면서 필요한 다양한 정보 및 Ti, 주의사항 등을 학습할 수 있다.</t>
  </si>
  <si>
    <t>1. 미얀마 기본 정보
2. 미얀마 에티켓 &amp; 매너
3. 미얀마 생활 정보</t>
  </si>
  <si>
    <t>낭먀 수 아웅(Nang Mya Su Aung)</t>
  </si>
  <si>
    <t>http://content.thermp.co.kr/contentMedia.asp?ctype=MP4&amp;cserver=3&amp;ccase=sample&amp;cpath=csol/culture&amp;cname=03</t>
  </si>
  <si>
    <t>[미국] 일확천금을 꿈꾸는 사람들이 몰려들어 성장한 나라, 미국</t>
  </si>
  <si>
    <t>미국인과의 커뮤니케이션을 위한 실제 정보 학습
미국의 인구, 통화, 언어, 현지인들의 성향과 종교 등 다양한 정보들을 명료한 정리를 통해 손쉽게 배울 수 있습니다.</t>
  </si>
  <si>
    <t>· 미국에 관심있는 사람
· 미국 주재원 및 예비 주재원
· 미국 파견 대상자
· 미국 업무 유관자</t>
  </si>
  <si>
    <t>미국 이문화 이해를 통해 문화적 특징과 차이에 대한 올바른 인식을 배양하며, 이를 바탕으로 미국 문화 속에서 생활하고 비즈니스를 수행할 수 있도록 한다.</t>
  </si>
  <si>
    <t>1. 한 눈으로 보는 미국
2. 미국 문화 살펴보기
3. 미국 비즈니스 문화 이해하기</t>
  </si>
  <si>
    <t>윤성열</t>
    <phoneticPr fontId="5" type="noConversion"/>
  </si>
  <si>
    <t>http://content.thermp.co.kr/contentMedia.asp?ctype=MP4&amp;cserver=3&amp;ccase=sample&amp;cpath=csol/culture&amp;cname=02</t>
  </si>
  <si>
    <t>[독일] 분단을 극복한 나라 독일</t>
  </si>
  <si>
    <t>유럽의 중심 독일!
학업, 출장, 파견 근무 등 여러가지 이유로 독일을 방문하고자 하는 글로벌 인재들을 위해 가장 기본적인 독일 정보를 제공하고 독일만의 문화, 관습, 비즈니스시 알아야 할 에티켓을 미리 숙지하여 낯선 나라 독일에 대한 이해도를 높이고자 하는 강좌입니다.</t>
  </si>
  <si>
    <t>독일로 유학, 출장, 주재원을 준비 중인 임직원</t>
  </si>
  <si>
    <t>· 독일 기본 정보(국가 기본 정보, 역사, 문화)에 대해 학습할 수 있다.
· 독일 사람들의 관습적 문화와 생활 정보를 전달한다.
· 독일 비즈니스 문화와 유의할 점에 대한 정보를 전달한다.
· 실제 독일 현지 생활 시 유용한 제도와 법규에 대한 정보를 전달한다.</t>
  </si>
  <si>
    <t>1. 독일 국가에 대한 이해
2. 독일의 관습과 비즈니스 에티켓
3. 독일 생활 시 유용한 정보</t>
  </si>
  <si>
    <t>정선희</t>
  </si>
  <si>
    <t>http://content.thermp.co.kr/contentMedia.asp?ctype=MP4&amp;cserver=3&amp;ccase=sample&amp;cpath=csol/culture&amp;cname=01</t>
    <phoneticPr fontId="5" type="noConversion"/>
  </si>
  <si>
    <t>이문화</t>
  </si>
  <si>
    <t>글로벌이문화</t>
  </si>
  <si>
    <t>[필리핀] 7000여개 섬으로 이뤄진 신흥공업국, 필리핀</t>
  </si>
  <si>
    <t xml:space="preserve">반도체 생산 중견 기업 KS사는 우리나라 본사 외에도 필리핀, 중국, 말레이시아 등지에 지점을 가지고 있다.
이번에 본사 소속 장한나 과장은 필리핀 지사 현지 직원 교육차 약 2주간 필리핀에 방문하게 되었다. 
필리핀에는 김한국 현지 지사장님 외 두 분을 제외하고는 모두 필리핀 현지 직원들로 구성되어 있다. 
더욱이 장과장의 출장 일정 동안 김 지사장은 잠시 필리핀을 떠나 한국 본사로 들어와 계신다고 한다.
본사를 대표하여 현지의 기존 협력 업체와의 미팅은 물론, 협력 예정 업체와도 만나봐야 한다.
뿐만 아니라 필리핀 현지 공장 제 2 지점의 설립을 위해 공공 기관과의 접촉도 필요하다고 한다. 
장과장의 부담은 이만 저만이 아니다. 현지 노동자들에게 교육하려면 그들의 문화나 성향을 알아야 하고, 또한 협력 업체에다 공공 기관과의 접촉 전, 그들의 특성을 파악해야 하기 때문이다. 
</t>
  </si>
  <si>
    <t xml:space="preserve">해외사업관련 필리핀 출장을 준비하는 임직원
필리핀 주재원을 지원하거나 파견 예정인 임직원 </t>
  </si>
  <si>
    <t xml:space="preserve">필리핀 방문 전 사전에 준비해야 하는 사항들을 점검하여 현지에서의 적응을 원활하게 시작할 수 있도록 한다. (문화적 특징 및 이문화 이해) 
필리핀 현지인들과 비즈니스 시, 알아두어야 비즈니스 매너와 에티켓을 통해 상대를 배려하는 효과적인 비즈니스 미팅을 진행할 수 있도록 한다. (비즈니스 Dos &amp; Don’ts) 
성공적인 비즈니스를 위해 칠레 현지인들과의 친밀한 관계 형성을 위한 비법을 습득한다. (식사 예절 및 선물 예절) </t>
  </si>
  <si>
    <t>1. 필리핀 비즈니스 정복하기
2. 현지인도 놀랄만한 비즈니스 전략 
3. 비즈니스 후 더욱 빛나는 관계 다지기</t>
    <phoneticPr fontId="5" type="noConversion"/>
  </si>
  <si>
    <t>김보미</t>
  </si>
  <si>
    <t>http://language.thermp.co.kr/Language/010_55/19/01.html</t>
  </si>
  <si>
    <t>[프랑스] 문화와 예술로 성장하는 프랑스 이문화</t>
  </si>
  <si>
    <t>NJ Food.Inc 해외 외식사업부에서 근무하는 나책임 대리님. 최근 나 대리님 회사는 프랑스 외식분야에서 큰 성공을 거두고 있는 Paris classic의 외식 프랜차이즈 브랜드 레스토랑 데 자르 (Restaurant de jar)와의 계약을 추진하고 있다.
그리고 계약관련 레스토랑 데 자르의 해외 프랜차이즈 담당자 쟈크 마르탱(Jacques Martin)과의 미팅도 진행될 예정이다. 계약을 성사시키기 위해 사전 미팅약속을 하고 프랑스 출장을 가게된 나책임 대리님. 프랑스 현지에서의 미팅이 이루어지기 전에 무엇을 준비해야 하고 비즈니스는 또 어떤 식으로 끌고 나가야 하는지 걱정이 많다.
또한 현지 파트너인 Paris classic 해외 프랜차이즈의 담당자 쟈크 마르탱(Jacques Martin)과 성공적인 미팅을 위해 준비해야 하는 것은 무엇일까?
뛰어난 문화예술을 가진 나라 프랑스의 이문화를 나대리님과 함께 알아보고 성공적인 계약을 성사시켜보자.</t>
  </si>
  <si>
    <t>해외사업관련 프랑스 출장을 준비하는 임직원
프랑스 주재원을 지원하거나 파견 예정인 임직원</t>
  </si>
  <si>
    <t>프랑스 방문 전 사전에 준비해야 하는 사항들을 점검하여 현지에서의 적응을 원활하게 시작할 수 있도록 한다. (문화적 특징 및 이문화 이해) 
프랑스 현지인들과 비즈니스 시, 알아두어야 비즈니스 매너와 에티켓을 통해 상대를 배려하는 효과적인 비즈니스 미팅을 진행할 수 있도록 한다. (비즈니스 Dos &amp; Don’ts) 
성공적인 비즈니스를 위해 프랑스 현지인들과의 친밀한 관계 형성을 위한 비법을 습득한다. (식사 예절 및 선물 예절)</t>
  </si>
  <si>
    <t>1. 이문화를 알면 프랑스가 보인다!
2. 프랑스의 조직문화 적응하기
3. 비즈니스의 성공 열쇠! 프랑스 현지인과 관계 형성 하기!</t>
    <phoneticPr fontId="5" type="noConversion"/>
  </si>
  <si>
    <t>방지현</t>
  </si>
  <si>
    <t>http://language.thermp.co.kr/Language/010_58/10/01.html</t>
  </si>
  <si>
    <t>[터키] 터키 비즈니스 성공전략? 문화적 실수를 줄여라!</t>
  </si>
  <si>
    <t xml:space="preserve">NS 소프트웨어 해외 마케팅 팀에 새로 발령이 난 김달마 차장. 사회 인프라 형성에 집중하고 있는 터기 비즈니스 시장에 NS 소프트웨어 진출의 사명을 받았다.
터키를 기점으로 다른 중동 지역에도 시장을 확대 하려는 계획으로 먼저 터키로의 진출을 감행하기로 했다. 현지 답사 및 현지 파트너와의 미팅을 위해 한 달간 터키로 출장을 가게 되었다. 관광지로만 익숙했던 터키…… 출장 전 무엇을 준비해야 할지 난감한 상황이다.
“현지 파트너 아이젠 홀딩스(Izen Holdings Ltd.)담당자
쉐이마 야무르(Şeyma Yağmur) 매니저와의
성공적인 미팅을 위해 준비해야 하는 것은 무엇일까?”
태어나 처음 가보는 터키 출장, 김달마 차장과 함께 터키의 이문화 이해를 통해 새로운 시장 진출을 성공적으로 이루어 보도록 해 보자!
</t>
  </si>
  <si>
    <t>외국 출장을 앞두고 있거나 예정된 해외사업을 담당하는 임직원
외국 주재원 파견을 지원하거나 예정된 예비 주재원</t>
  </si>
  <si>
    <t>출장 국의 이문화를 알아보고 관련한 비즈니스 에티켓과 매너로 원활한 비즈니스를 수행할 수 있다.</t>
  </si>
  <si>
    <t>1. 문화적 가치관 이해하기
2. 현지인을 놀라게 할 비즈니스 매너 법
3. 현지인과 관계 형성하기!</t>
    <phoneticPr fontId="5" type="noConversion"/>
  </si>
  <si>
    <t>안예미</t>
  </si>
  <si>
    <t>http://language.thermp.co.kr/Language/010_59/04/01.html</t>
  </si>
  <si>
    <t>[태국] 민족, 불교, 국왕의 이념위에 세운 나라, 태국!</t>
  </si>
  <si>
    <t>많은 기업의 글로벌 진출로, 외국 출장 혹은 주재원으로서의 업무 기회가 잦아졌다. 각 나라의 언어도 언어지만, 이문화 이해에 대한 시급하다. HRD에 종사하는 분들을 대상으로 설문이 진행된 적이 있습니다. 질문은 향후 국내 기업, 기관의 HRD 주요 이슈 및 과제를 말해 달라는 내용이었습니다. 결과는 어땠을 까요? 가장 많이 언급된 이슈나 과제가 바로 글로벌화와 이문화 이해였습니다. 
 이는 바로 날로 글로벌화 되는 비즈니스 환경 속 나와 상대의 문화 사이에 상호 이해 증진이 필요하다는 것을 의미합니다. 왜 이런 필요성을 느끼게 되는 것일까요? 바로 나와 상대 국가에 대한 문화 차이에 따른 갈등과 실수가 발생하기 때문입니다. 하지만 가뜩이나 바쁜 해외 출장 혹은 파견 준비 속, 방문국가의 이문화 특징과 주의해야 할 사항에 대한 자료를 일일이 찾아보는 것은 여간 어려운 일이 아닐 수 없다. 
 본 강좌는 태국이라는 나라가 가지는 문화적 특징과 차이에 대한 올바른 이해를 도와 태국 이문화를 이해하고 글로벌의식을 형성 하도록 이끌고자 한다. 아울러 글로벌 시대에 필요한 다양한 상황에 따른 매너와 에티켓을 알아본다. 이를 바탕으로 성공적인 글로벌 비즈니스를 이끌어 본다.</t>
  </si>
  <si>
    <t>해외사업관련 태국 출장을 준비하는 임직원
태국 주재원을 지원하거나 파견 예정인 임직원</t>
  </si>
  <si>
    <t>태국의 문화적 가치 이해를 통해 문화적 차이에서 발생할 수 있는 오해를 없애고 
태국에서의 원활한 비즈니스를 수행할 수 있도록 한다.</t>
  </si>
  <si>
    <t>1. 불교와 국왕의 나라 태국
2. 이문화 이해로 태국 접수하기
3. 비즈니스 준비를 위한 현지 생활 정보</t>
    <phoneticPr fontId="5" type="noConversion"/>
  </si>
  <si>
    <t>최수민</t>
  </si>
  <si>
    <t>http://language.thermp.co.kr/Language/010_55/16/01.html</t>
  </si>
  <si>
    <t>[쿠웨이트] 중동의 풍요나라 쿠웨이트를 섭렵하는 성공노하우</t>
  </si>
  <si>
    <t xml:space="preserve">HD 철강 해외 시장 개발팀에 근무하는 최달인 대리. 최근 중동의 도시개발 붐으로 중동 시작 개척이라는 크나큰 사명을 받게된다.
 쿠웨이트 정부의 경제개발 5개년 추진이 본격화되고 있어 도로, 항만, 도시개발 등 각종 시회 인프라용 철강제품의 수요가 증가함에 따라 HD철강은 쿠웨이트 시장을 새롭게 개척하고자 한다. 그 첫 번째 미션으로 현지 에이전트 계약과 시장 조사를 위해 쿠웨이트 현지 답사를 떠나게 된 최달인 대리. 한국과는 다른 문화와 비즈니스 환경으로 이것 저것 알아 두어야 할 것들이 너무 많은데…. 
“현지 에이전트 후보 물망에 오른 
알리 아유브 무역회사(Al-Ayoub General Trading &amp; Contracting Co.)의 
사장인 압둘라 아 아유브(Abdullah Al-Ayoub)과
성공적인 미팅을 위해 준비해야 하는 것은 무엇일까?”
모르는 것도 많고 알아야 할 것도 많은 쿠웨이트 출장, 최달인 대리와 함께 쿠웨이트 이문화 이해를 통해 철강 수주 및 에이전트 계약 미션을 성공적으로 이루어 보도록 해 보자!
</t>
  </si>
  <si>
    <t>1. 국경 없는 비즈니스! 이문화를 먼저 정복하라!
2. 현지인을 놀라게 할 비즈니스 매너
3. 비즈니스 성공 열쇠! 현지인과 관계 형성 하기!</t>
    <phoneticPr fontId="5" type="noConversion"/>
  </si>
  <si>
    <t>http://language.thermp.co.kr/Language/010_59/13/01.html</t>
  </si>
  <si>
    <t>[콜롬비아] 커피처럼 향긋한 콜롬비아 이문화이야기</t>
  </si>
  <si>
    <t xml:space="preserve">KL Software bank Inc.의 해외 제품 개발 팀의 새로운 프로젝트를 맡은 최달봉 대리. 최근, 콜롬비아의 소프트웨서 시장 개발 발전에 발맞추어 금융 서비스 IT 프로그램 개발 및 수출 판매라는 막중한 임무를 맡게 되었다.
그리고 KL Software bank Inc.의 현지 파트너로 거론되는 Columbia soft Inc.의 안토니오 로드리게즈(Antonio Rodrigez) 메니저와의 미팅도 진행 될 예정이라 하는데…
“현지 파트너가 될 ‘‘Columbia soft Inc.의 
안토니오 로드리게즈(Antonio Rodrigez) 메니저와의 
성공적인 미팅을 위해 준비해야 하는 것은 무엇일까?”
콜롬비아 뿐만 아니라 남미로는 처음 떠나는 출장, 최달봉 대리와 함께 콜롬비아 이문화 이해를 바탕으로 Columbia soft Inc. 파트너와의 IT 사업 활로를 뚫기 미션을 성공적으로 이루어 보도록 해 보자!
</t>
  </si>
  <si>
    <t>1. 전반적인 국가 개요 및 문화적 특징
2. 문화적 차이에 의해 발생할 수 있는 상황
3. 이문화 이해를 통해 현지인과 관계 형성 전략</t>
    <phoneticPr fontId="5" type="noConversion"/>
  </si>
  <si>
    <t>Jenna</t>
  </si>
  <si>
    <t>http://language.thermp.co.kr/Language/010_54/10/01.html</t>
  </si>
  <si>
    <t>[카자흐스탄] 떠오르는 비즈니스 강국 카자흐스탄</t>
  </si>
  <si>
    <t>K-oil.Inc 정유회사 해외 사업팀에서 근무하는 박성실 차장님. 최근 박 차장님 회사는 카자흐스탄 석유 분야에서 큰 영향을 미치고 있는 Kaz Gas와의 카자흐스탄내의 광구개발 건에 대해 계약을 추진하고 있다.
그리고 현지파트너인 Kaz Gas의 블라디미르 나자예프(vladimir Nazarvayev)와의 미팅도 진행될 예정이다. 계약을 성사시키기 위해 사전 미팅약속을 하고 카자흐스탄 출장을 가게된 박성실 차장님. 카자흐스탄 현지에서의 미팅이 이루어지기 전에 무엇을 준비해야 하고 비즈니스는 또 어떤 식으로 끌고 나가야 하는지 걱정이 많다.
또한 현지 파트너인 Kaz Gas의 블라디미르 나자예프(vladimir Nazarvayev)과 성공적인 미팅을 위해 준비해야 하는 것은 무엇일까?
풍부한 자원을 바탕으로 많은 가능성을 가진 나라 카자흐스탄의 이문화를 박차장님과 함께 알아보고 성공적인 계약을 성사시켜보자.</t>
  </si>
  <si>
    <t>해외사업관련 카자흐스탄 출장을 준비하는 임직원
카자흐스탄 주재원을 지원하거나 파견 예정인 임직원</t>
  </si>
  <si>
    <t>카자흐스탄 방문 전 사전에 준비해야 하는 사항들을 점검하여 현지에서의 적응을 원활하게 시작할 수 있도록 한다. (문화적 특징 및 이문화 이해) 
카자흐스탄 현지인들과 비즈니스 시, 알아두어야 비즈니스 매너와 에티켓을 통해 상대를 배려하는 효과적인 비즈니스 미팅을 진행할 수 있도록 한다. (비즈니스 Dos &amp; Don’ts) 
성공적인 비즈니스를 위해 카자흐스탄 현지인들과의 친밀한 관계 형성을 위한 비법을 습득한다. (식사 예절 및 선물 예절)</t>
  </si>
  <si>
    <t>1. 이문화를 알면 카자흐스탄이 보인다!
2. 카자흐스탄의 조직문화 적응하기
3. 비즈니스의 성공 열쇠! 카자흐스탄 현지인과 관계 형성 하기!</t>
    <phoneticPr fontId="5" type="noConversion"/>
  </si>
  <si>
    <t>안사라</t>
  </si>
  <si>
    <t>http://language.thermp.co.kr/Language/010_56/13/01.html</t>
  </si>
  <si>
    <t>[칠레] 세계에서 가장 긴 나라 안데스의 땅, 칠레이문화</t>
  </si>
  <si>
    <t>LK 건설회사 발전 플랜트 부문 새로운 프로젝트를 맡은 나호감 대리님. 최근 나 대리님 회사는 광산 자원이 풍부한 칠레의 발전소 건설 제안서를 제출하였고, 칠레에서 민간발전회사로 저명한 이씨엘(E-CL)과 기술 우선 협력 대상자로는 아시아계 회사 중 최초로 LK 건설회사가 지목되었다. 하여, E-CL과의 미팅으로 진행될 사업의 전반에 대하여 원활하게 소통해야 한다.
그리고 공공 사업부 장관 로레토 실바(Loreto Silva)의 대리인뿐 아니라 관련 공무원들과의 미팅도 진행될 것이라고 한다. 민간 회사와의 접촉 뿐 아니라 국가 차원에서의 발전소 설립에도 시장개척을 하려는 것인데, 이 때 LK 건설과 진행시 공사 진행 시 유리한 점, 보장할 수 있는 점 등을 브리핑하고, LK 건설의 좋은 기업 이미지 또한 심어줘야 한다. 
어떻게 하면 우리와 전혀 다른 문화를 가진 칠레 현지인들에게 좋은 이미지를 줄 수 있을까, 어떻게 브리핑을 해야 할까, 영어로 소통해야 하나 등 나호감 대리는 고민이 많다. 특히, '상대방을 뭐라고 불러야 하지, 무슨 대화로 ice-breaking을 해야할지, 선물은 무엇을 해야할지', 등의 사소한 것들이 오히려 큰 고민이다. 
한번도 방문하지 못한 칠레. 나호감 대리님과 함께 칠레의 이문화를 파헤쳐 칠레 각 도처에 발전소 건설을 성공으로 이끌어 보자!</t>
  </si>
  <si>
    <t>해외사업관련 칠레 출장을 준비하는 임직원
칠레 주재원을 지원하거나 파견 예정인 임직원</t>
  </si>
  <si>
    <t>칠레 방문 전 사전에 준비해야 하는 사항들을 점검하여 현지에서의 적응을 원활하게 시작할 수 있도록 한다. (문화적 특징 및 이문화 이해) 
칠레 현지인들과 비즈니스 시, 알아두어야 비즈니스 매너와 에티켓을 통해 상대를 배려하는 효과적인 비즈니스 미팅을 진행할 수 있도록 한다. (비즈니스 Dos &amp; Don’ts) 
성공적인 비즈니스를 위해 칠레 현지인들과의 친밀한 관계 형성을 위한 비법을 습득한다. (식사 예절 및 선물 예절)</t>
  </si>
  <si>
    <t>1. 적을 알면 백전백패! 칠레 이문화 특징 파악하기
2. 현지인을 감동시키는 완벽한 칠레 비즈니스 전략
3. 비즈니스를 성공으로 이끄는 관계형성 비법 !</t>
    <phoneticPr fontId="5" type="noConversion"/>
  </si>
  <si>
    <t>국선아</t>
  </si>
  <si>
    <t>http://language.thermp.co.kr/Language/010_54/13/01.html</t>
  </si>
  <si>
    <t>[중국] 출장잦은 김차장의 중국 이문화 정복기</t>
  </si>
  <si>
    <t xml:space="preserve">K마트 해외 유통 사업부에 새로 발령이 난 홍무적 부장. 첫 프로젝트로 새로운 아시아 시장 개척이라는 사명을 받게 된다.
인도네시아, 베트남 등에 유통라인을 보유하고 있는 K마트. 이번에는 중국시장을 공략하기로 하는데요. 현지 파트너 사와 새로운 시장 개척을 도모하기 위해 미팅 및 현지 지역 답사를 진행하기로 했다. 
“현지 파트너 회사인 러두후이(樂都彙) 담당자
리커창(李克强)매니저와의
성공적인 미팅과 현지 답사를 위해 준비해야 하는 것은 무엇일까?”
상해나 북경은 여행 차 몇 번 다녀 봤지만, 출장으로는 처음 중국을 방문하는 홍부장과 함께 중국 이문화 이해를 통한 성공적인 중국시장 공략을 이루어 보자!
</t>
  </si>
  <si>
    <t>1. 중국으로 떠나기 전, 기본 배우기!
2. 식사예절 및 비즈니스 매너
3. 현지인과 관계 형성하기</t>
    <phoneticPr fontId="5" type="noConversion"/>
  </si>
  <si>
    <t>배양미</t>
  </si>
  <si>
    <t>http://language.thermp.co.kr/Language/010_56/04/01.html</t>
  </si>
  <si>
    <t>[일본] 세계가 열광하는 J-Culture의 일본탐방기</t>
  </si>
  <si>
    <t xml:space="preserve">일본) One server.Inc 해외 백신소프트웨어 개발 팀에서 근무하는 임 채근 과장님. 최근 임 과장님 회사는 백신 소프트웨어를 개발해 해외시장에서 성공적인 평가를 받았다.
그리고 일본의  JIC(JAPAN IT COMPANY)의 스즈키 치히로 매니저에게서 계약건과 관련하여 미팅이 요청이 들어왔다고 한다. 계약을 성사시키기 위해 사전 미팅약속을 하고 일본 출장을 가게된 임 채근 대리님. 일본 현지에서의 미팅이 이루어지기 전에 무엇을 준비해야 하고 비즈니스는 또 어떤 식으로 끌고 나가야 하는지 걱정이 많다.
“현지 파트너인 JIC(JAPAN IT COMPANY)의 스즈키 치히로 매니저와 JIC 구성원들과 
성공적인 미팅을 위해 준비해야 하는 것은 무엇일까?”
가깝지만 먼 나라 일본. 임채근 과장님과 함께 일본의 이문화를 파헤쳐 성공적인 계약을 성사시켜보자.
</t>
  </si>
  <si>
    <t>해외사업관련 일본 출장을 준비하는 임직원
일본 주재원을 지원하거나 파견 예정인 임직원</t>
  </si>
  <si>
    <t>일본 방문 전 사전에 준비해야 하는 사항들을 점검하여 현지에서의 적응을 원활하게 시작할 수 있도록 한다. (문화적 특징 및 이문화 이해) 
일본 현지인들과 비즈니스 시, 알아두어야 비즈니스 매너와 에티켓을 통해 상대를 배려하는 효과적인 비즈니스 미팅을 진행할 수 있도록 한다. (비즈니스 Dos &amp; Don’ts) 
성공적인 비즈니스를 위해 일본 현지인들과의 친밀한 관계 형성을 위한 비법을 습득한다. (식사 예절 및 선물 예절)</t>
  </si>
  <si>
    <t>1. 이문화를 알면 일본이 보인다!
2. 일본의 조직문화 적응기
3. 일본 현지인과 관계 형성하기!</t>
    <phoneticPr fontId="5" type="noConversion"/>
  </si>
  <si>
    <t>박지연</t>
  </si>
  <si>
    <t>http://language.thermp.co.kr/Language/010_56/10/01.html</t>
  </si>
  <si>
    <t>[인도네시아] 7일간의 이문화 정복, 인도네시아 탐방기!</t>
  </si>
  <si>
    <t xml:space="preserve">KSP전자 해외 전략 기획팀에 근무하는 맹두칠 차장. 동남아시아 지역의 새로운 판매 루트를 뚫으라는 사명을 받게 된다.
스마트 기기 붐이 일어나고 있는 인도네시아 시장에 원활한 진출을 위해 현지 파트너 사와 미팅 및 답사를 진행할 예정이다. 7일 동안의 출장을 위해 사전에 준비해야 할 것이 무엇인지 맹두칠 차장은 도통 모르겠다는 표정인데요…… 
“현지 파트너 바크리 그룹(Bakrie Group Ltd.) 담당자
수실로 원오위디조조드(Susilo Wonowidjojod) 매니저와의
성공적인 미팅을 위해 준비해야 하는 것은 무엇일까?”
태어나 처음 가보는 인도네시아 출장, 맹두칠 차장과 함께 인도네시아의 이문화 이해를 통해 KSP전자의 성공적인 인도네시아 진출을 이루어 보도록 해 보자! 
</t>
  </si>
  <si>
    <t>1. 출장가기전, 어떤 것들을 준비해야할까?
2. 현지인을 놀라게 할 비즈니스 매너 법
3. 비즈니스를 성공으로 마무리할 빛나는 tip들</t>
    <phoneticPr fontId="5" type="noConversion"/>
  </si>
  <si>
    <t>류난희</t>
  </si>
  <si>
    <t>http://language.thermp.co.kr/Language/010_55/07/01.html</t>
  </si>
  <si>
    <t>[인도] 이문화 박사가 된 나과장의 인도답사기!</t>
  </si>
  <si>
    <t xml:space="preserve">무한상사 해외 마케팅 팀에 근무하는 나유명 과장. 새로운 IT 개발 프로젝트를 함께하는 인도 현지 파트너 사와의 조인트 마케팅을 위해 현지 답사를 가게 된다.
지금까지 경험해 보지 않은 문화를 가진 인도에서 현지 파트너와 어떻게 비즈니스를 이어 나가야 할지 고민이다. 
“현지 파트너 데피카 트레이딩의 담당자
드웨이 술라(Dwei Sula) 매니저와의
성공적인 미팅을 위해 준비해야 하는 것은 무엇일까?”
태어나 처음 가보는 인도 출장, 나유명 과장과 함께 인도의 이문화 이해를 통해 성공적인 인도 비즈니스를 이루어 보도록 해 보자!
</t>
  </si>
  <si>
    <t>1. 방문 국가 문화적 가치관 이해하기
2. 현지인을 놀라게 할 비즈니스 매너 법
3. 비즈니스의 성공 열쇠! 현지인과 관계 형성하기!</t>
    <phoneticPr fontId="5" type="noConversion"/>
  </si>
  <si>
    <t>김서정</t>
  </si>
  <si>
    <t>http://language.thermp.co.kr/Language/010_56/07/01.html</t>
  </si>
  <si>
    <t>[이라크] 페르시아를 품은 이라크, 이문화 대장정</t>
  </si>
  <si>
    <t xml:space="preserve">HC건설의 해외 개발팀의 새로운 프로젝트를 맡은 강건해 과장. 최근 비즈니스 요지로 자리 매김 한 중동 도시개발에 따라 회사에서도 중동 건설 개발 진출 및 수주의 사명을 받게 된다.
현재 강과장님이 다니는 HC건설이 이라크 재건 사업의 일환인 신도시 개발 사업 수주를 막 따내서, 현지 수주 기관인 국가투자위원회인 NIC(National Investment Committee)의 관계자들과 현지에서 미팅을 진행하기로 했다. 규모가 큰 프로젝트인 만큼 실수 없는 비즈니스 미팅을 이뤄내야 한다. 어떻게 하면 성공적인 미팅을 만들어 낼 수 있을까?
“현지 수주사인 국가투자위원회 담당자들 및 
사미 알 아라지(Dr. Sami Al-Araji) 의장과의
성공적인 미팅을 위해 준비해야 하는 것은 무엇일까?”
크나큰 사명을 가지고 떠나는 이라크 출장, 강건해 과장님과 함께 사우디아라비아의 이문화 이해를 통해 이라크 재건 사업을 성공적으로 이루어 보도록 해 보자!
</t>
  </si>
  <si>
    <t>1. 전반적인 국가 개요 및 문화적 특징
2. 현지인을 놀라게 할 완벽한 비즈니스 매너   
3. 이문화 이해를 통해 현지인과 관계 형성 전략</t>
    <phoneticPr fontId="5" type="noConversion"/>
  </si>
  <si>
    <t>공찬우</t>
  </si>
  <si>
    <t>http://language.thermp.co.kr/Language/010_59/10/01.html</t>
  </si>
  <si>
    <t>[알제리] 사막위에 세워진 석유 수출 강국 알제리</t>
  </si>
  <si>
    <t xml:space="preserve">국내 유수 건설사인 대중건설의 해외사업부 나능력 차장은 알제리 하천 복원 사업을 위한 프로젝트 수주를 위해 다음주 알제리 현지 방문을 앞두고 있다. 알제리 정부 기관인 환경부와 연합으로 진행되는 금번 프로젝트는 6억 달러 이상 규모의 사업이 될 예정으로 대중건설의 해외사업에 매우 중요한 부분을 차지한다.
현지 방문 中 알제리 환경부 프로젝트 담당자와의 미팅을 통해 세부적인 요구조건과 사업 내역을 확인할 예정이다. 사업적인 내용에 대한 준비는 모두 완료가 되었으나 알제리란 나라에 대한 불안감으로 어떻게 현지 파트너를 대하고 도착해서 무엇을 어떻게 해야할 지 난감한 상황이다.
"성공적인 알제리 하천 복원 사업 수주를 위해
대중건설의 나능력 차장에게 필요한 것은 무엇일까?"
본 강좌는 성공적인 알제리 비즈니스를 위해 알제리 이문화와 더불어 비즈니스 에티켓과 매너를 습득할 수 있도록 한다.
</t>
  </si>
  <si>
    <t>해외사업관련 알제리 출장을 준비하는 임직원
알제리 주재원 혹은 국제협력사업관련 알제리 현지 파견 예정인 임직원</t>
  </si>
  <si>
    <t>알제리 방문 전 사전에 준비해야 하는 사항들을 점검하여 현지에서의 적응을 원활하게 시작할 수 있도록 한다. (문화적 특징 및 이문화 이해) 
알제리 현지인들과 비즈니스 시, 알아두어야 비즈니스 매너와 에티켓을 통해 상대를 배려하는 효과적인 비즈니스 미팅을 진행할 수 있도록 한다. (비즈니스 Dos &amp; Don’ts) 
성공적인 비즈니스를 위해 알제리 현지인들과의 친밀한 관계 형성을 위한 비법을 습득한다. (식사 예절 및 선물 예절)</t>
  </si>
  <si>
    <t>1. 이문화 이해로 준비하는 알제리 비즈니스
2. 알제리를 감동시키는 비즈니스 전략
3. 비즈니스 관계형성 전략</t>
    <phoneticPr fontId="5" type="noConversion"/>
  </si>
  <si>
    <t>신지윤</t>
  </si>
  <si>
    <t>http://language.thermp.co.kr/Language/010_57/10/01.html</t>
  </si>
  <si>
    <t>[아르헨티나] 안데스와 대서양사이 탱고의나라 아르헨티나</t>
  </si>
  <si>
    <t xml:space="preserve">MG전자의 유식해 과장님, 이번엔 남미에 새로 출시되는 핸드폰 남미 런칭을 위해 아르헨티나를 방문하게 되었습니다.
아르헨티나 국내 통신사 3~4 군데와의 미팅이 예정되어 있고, 기지국 구축에까지 개입하기로 했습니다. 
휴대 전화 자체의 품질도 중요하지만, 통신 상태에 따라 평가가 달라지기 때문이라는 회사측 입장이 있었기 때문입니다. 하여, 유 과장님은 이번 출장을 통해 관공서 또는 병원 등에 주요 기지국 구축을 도우며, 광고할 수 있는 공간까지 마련 해야 합니다. </t>
  </si>
  <si>
    <t>해외사업관련 아르헨티나 출장을 준비하는 임직원
아르헨티나 주재원을 지원하거나 파견 예정인 임직원</t>
  </si>
  <si>
    <t>아르헨티나 방문 전 사전에 준비해야 하는 사항들을 점검하여 현지에서의 적응을 원활하게 시작할 수 있도록 한다. (문화적 특징 및 이문화 이해) 
아르헨티나 현지인들과 비즈니스 시, 알아두어야 비즈니스 매너와 에티켓을 통해 상대를 배려하는 효과적인 비즈니스 미팅을 진행할 수 있도록 한다. (비즈니스 대화, 매너 등)
성공적인 비즈니스를 위해 아르헨티나 현지인들과의 친밀한 관계 형성을 위한 비법을 습득한다. (비즈니스 엔터테이닝)</t>
  </si>
  <si>
    <t>1. 두려울 것 없다! 탱고의 나라 아르헨티나 바로 알기
2. 멋진 한국인, 훌륭한 비즈니스 맨으로 평가받는 비법
3. 현지인보다 더 현지인을 잘 아는 감성 전략</t>
    <phoneticPr fontId="5" type="noConversion"/>
  </si>
  <si>
    <t>Monica</t>
  </si>
  <si>
    <t>http://language.thermp.co.kr/Language/010_54/16/01.html</t>
  </si>
  <si>
    <t>[싱가포르] 아시아의 허브, 싱가포르 정복을 위한 한능력 과장의 사투기!</t>
  </si>
  <si>
    <t xml:space="preserve">DC푸드원의 해외 판매 부서로 막 발령이 난 한능력 과장. 동남아시아 시장에 꼬꼬닭 매장을 성공적으로 런칭이라는 미션을 받게 된다.
동남아의 첫 시장으로 싱가포르를 선택한 DC푸드원. 현지 거래처 사정 및 동향을 먼저 살피기 위해 현지 답사를 가게 된 한과장. 이웃나라라 친근한 싱가포르 이지만 비즈니스를 위해 방문하는 것인 만큼 준비해야 할 것도 다를 텐데……
“현지 파트너 회사가 될 오션 유니온(Ocean Union S. L. Ptd Ltd) 담당자
구텡체 매니저와의 성공적인 미팅을 위해 
준비해야 하는 것은 무엇일까?”
가족들과 몇 년 전 패키지 투어로 싱가포르와 빈탄은 다녀왔지만, 출장으로는 처음인 한능력 과장과 함께 새로운 DC푸드원의 성공적인 꼬꼬닭 매장 런칭을 이루어 보도록 해 보자!
</t>
  </si>
  <si>
    <t>1. 금강산도 식후경! 이문화를 알아야 비즈니스를 할 수 있다!
2. 현지인을 놀라게 할 비즈니스 매너
3. 비즈니스의 성공 열쇠! 현지인과 관계 형성하기!</t>
    <phoneticPr fontId="5" type="noConversion"/>
  </si>
  <si>
    <t>http://language.thermp.co.kr/Language/010_55/10/01.html</t>
  </si>
  <si>
    <t>[사우디아라비아] 하룻밤에 마스터하는 장그래 차장의 사우디아라비아</t>
  </si>
  <si>
    <t xml:space="preserve">MS유통의 구매부서 7년 차 장그래 차장. 계속해서 떨어지는 회사의 영업이익을 올리기 위해 구매부서로써 원자재 원가절감의 사명을 받게 된다. 
MS유통 대부분의 원자재를 제공하는 사우디아라비아 현지 거래처와 원가절감 협상을 진행하기로 했다. 이메일이나 전화를 통해 주로 커뮤니케이션을 해 왔던 터라 무엇을 준비해야 할지 난감한 상황이다. 
“현지 파트너 회사인 사우디 베이식 인터내셔널 담당자
셰이크 무함마드(Sheikh Muharmmad) 매니저와의
성공적인 미팅을 위해 준비해야 하는 것은 무엇일까?”
태어나 처음 가보는 사우디아라비아 출장, 장그래 차장과 함께 사우디아라비아 이문화 이해를 통해 원가절감 미션을 성공적으로 이루어 보도록 해 보자!
</t>
  </si>
  <si>
    <t>1. 사우디아라비아 이문화 가치 이해하기
2. 현지인을 놀라게 할 비즈니스 매너 법
3. 비즈니스의 성공 열쇠! 현지인과 관계 형성하기!</t>
    <phoneticPr fontId="5" type="noConversion"/>
  </si>
  <si>
    <t>http://language.thermp.co.kr/Language/010_59/07/01.html</t>
  </si>
  <si>
    <t>[브라질] 똑똑해지는 브라질 이문화이야기!</t>
  </si>
  <si>
    <t xml:space="preserve">제일전자 해외사업부에 근무하는 최고참 부장님, 금번 브라질 법인설립을 위해 한달 동안 현지 답사를 가게 되었다고 한다. 장기간의 프로젝트 추진으로 브라질 현지의 법규 및 세금 등에 대해서는 어느 정도 숙지가 되어 있는 상황이다. 하지만 왠지 무엇인가 허전함을 느끼는 최부장님…
“현지 파트너 사인 페트로브라스 (Petrobras)의 담당자
호베르뚜 다 시우바 (Roberto da Silva) 매니저와의
성공적인 미팅을 위해 준비해야 하는 것은 무엇일까?”
성공적인 비즈니스를 위해서는 법규나 세금 등에 대한 정보도 중요하지만 현지에서의 문화적인 실수를 줄이는 것이 더 중요하다. 최고참 부장님의 브라질 현지 답사를 통해 브라질 해외법인 설립의 성공적인 기반을 만들어 보도록 해 보자!
</t>
  </si>
  <si>
    <t>1. 국경 없는 비즈니스! 이문화를 먼저 정복하라!
2. 현지인을 놀라게 할 비즈니스 매너 법
3. 비즈니스의 성공 열쇠! 현지인과 관계 형성 하기!</t>
    <phoneticPr fontId="5" type="noConversion"/>
  </si>
  <si>
    <t>김인영</t>
  </si>
  <si>
    <t>http://language.thermp.co.kr/Language/010_54/07/01.html</t>
  </si>
  <si>
    <t>[베트남] 김대리와 함께 배우는 베트남 출장 성공비법!</t>
  </si>
  <si>
    <t xml:space="preserve">KN 홈쇼핑 해외 사업부에 근무하는 차일용 차장. 중국, 인도네시아, 말레이시아에 이어 베트남 시장을 개척하라는 큰 사명을 회사로부터 받게 된다.
먼저 베트남의 홈쇼핑 사업 진출을 위해 현지 파트너 사가 될 회사와 시장 조사를 진행하기로 했다. 여행으로도 가보지 못한 베트남 출장을 위해 준비해야 할 것이 무엇인지 난감한 차일용 차장.
“현지 파트너 회사인 VNK 홈쇼핑 본사 담당자
응유옌 꽝카이(NGUYEN QUANG KHAI) 매니저와의
성공적인 미팅을 위해 준비해야 하는 것은 무엇일까?”
태어나 처음 가보는 베트남 출장, 차일용 차장과 함께 베트남 이문화 이해로 새로운 동남아 시장 진출 미션을 성공적으로 이루어 보도록 해 보자!
</t>
  </si>
  <si>
    <t>1. 베트남에서 하루 보내기
2. 비즈니스 미팅의 기본!
3. 베트남 문화와 예절 익히기!</t>
    <phoneticPr fontId="5" type="noConversion"/>
  </si>
  <si>
    <t>황엘림</t>
  </si>
  <si>
    <t>http://language.thermp.co.kr/Language/010_55/04/01.html</t>
  </si>
  <si>
    <t>[멕시코] 손과장이 알려주는 멕시코 이문화와 비즈니스 성공의 비밀</t>
  </si>
  <si>
    <t xml:space="preserve">MO건설의 해외 영업팀에 근무하는 손대박 과장이 새로운 해외 수주 프로젝트 건으로 한달 동안 멕시코 현지 답사를 가게 되었다. 
브라질에서 현재 진행되는 프로젝트에서 하차를 하고, 새로운 시장인 멕시코로 먼저 사전 답사 및 새로운 파트너의 동향을 파악하기로 했다. 이메일이나 전화를 통해 주로 커뮤니케이션을 해 왔던 터라 무엇을 준비해야 할지 난감한 상황이다.
“현지 파트너 회사인 산토도밍고 스틸(Santo Domingo Steel Ltd.) 담당자
아뻬이도 빠떼르노(Apellido Paterno) 매니저와의
성공적인 미팅을 위해 준비해야 하는 것은 무엇일까?”
태어나 처음 가보는 맥시코 출장, 손대박 과장과 함께 멕시코 이문화 이해를 통해 새로운 해외 프로젝트를 성공적으로 이루어 보도록 해 보자!
</t>
  </si>
  <si>
    <t>1. 멕시코를 떠나기 전, 어떤 것들을 꼭 알고 준비해야 할까?
2. 현지인을 놀라게 할 비즈니스 매너 법
3. 비즈니스의 성공 열쇠! 현지인과 관계 형성 하기!</t>
    <phoneticPr fontId="5" type="noConversion"/>
  </si>
  <si>
    <t>최지원</t>
  </si>
  <si>
    <t>http://language.thermp.co.kr/Language/010_54/04/01.html</t>
  </si>
  <si>
    <t>[말레이시아] 이문화를 경영하면 말레이시아 비즈니스가 보인다.</t>
  </si>
  <si>
    <t>CK Food Inc. 수출입팀의 새로운 프로젝트를 맡은 고득점 대리. 최근 인도네시아의 팜오일 (Palm Oil) 수입처의 과다한 가격 상승 요구로 새로운 수입처의 활로를 뚫기 위해 말레이시아로 눈길을 돌리게 되었는데요.
CK Food Inc.의 현지 파트너로 물망에 오른 ‘말레이시아 팜 오일 회사인 Malaysian Palm Oil Council의 리예우 초(Lee Yeow Chor) 매니저와의 미팅도 진행 될 예정이라고 합니다. 익숙한 나라 말레이시아이지만 현지 정보를 위해 인터넷 서치를 해 보니 생각보다 알아 두어야 할 것이 많은데….
“현지 파트너가 될 ‘‘Malaysian Palm Oil Council의 
리예우 초(Lee Yeow Chor) 매니저와의 
성공적인 미팅을 위해 준비해야 하는 것은 무엇일까?”
싱가폴 여행 시, 잠시 들려보기만 해본 말레이시아 출장, 고득점 대리님과 함께 말레이시아의 이문화를 정복하여 팜오일(Palm Oil)의 새로운 수입처와의 계약을 성공적으로 이루어 보도록 해 보자!</t>
  </si>
  <si>
    <t>이지현</t>
  </si>
  <si>
    <t>http://language.thermp.co.kr/Language/010_55/14/01.html</t>
  </si>
  <si>
    <t>[리비아] 아랍과 지중해를 품은 리비아 이문화</t>
  </si>
  <si>
    <t xml:space="preserve">GL 건설의 해외 개발팀의 새로운 프로젝트를 맡은 나긍정 대리님. 최근 나 대리님 회사는 내전 후 진행되는 리비아의 대규모 도시 복원사업의 일부인 수도 트리폴리 복원사업 수주를 따냈다고 한다.
그리고 GL 건설에게 수주를 한 현지 제헌의회(General National Congressl)의 무스타파 압둘 잘릴(Mustafa Abdul Jalil) 의장 및 관련 공무원들과의 미팅도 진행될 것이라고 한다. 비즈니스도 비즈니스 이지만 익숙하지 않은 나라 리비아 현지 답사 이전에 무엇을 준비해야 하고 비즈니스는 또 어떤 식으로 끌고 나가야 하는지 도무지 감이 잡히질 않는다.
“현지 건설 수주를 하는 ‘제헌의회(General National Congressl)의 
무스타파 압둘 잘릴(Mustafa Abdul Jalil) 의장 및 관련 공무원들과의 
성공적인 미팅을 위해 준비해야 하는 것은 무엇일까?”
한번도 방문하지 못한 리비아. 나긍정 대리님과 함께 리비아의 이문화를 파헤쳐 트리폴리에 성공적인 주택공사건설 완공을 이록시켜보자.
</t>
  </si>
  <si>
    <t xml:space="preserve">리비아 출장을 앞두고 있거나 인도 해외사업을 담당하는 임직원 
리비아 주재원 파견을 지원하거나 예정인 임직원  </t>
  </si>
  <si>
    <t xml:space="preserve">리비아 방문 전 사전에 준비해야 하는 사항들을 점검하여 현지에서의 적응을 원활하게 시작할 수 있도록 한다. (문화적 특징 및 이문화 이해) 
리비아 현지인들과 비즈니스 시, 알아두어야 비즈니스 매너와 에티켓을 통해 상대를 배려하는 효과적인 비즈니스 미팅을 진행할 수 있도록 한다. (비즈니스 Dos &amp; Don’ts) 
성공적인 비즈니스를 위해 리비아 현지인들과의 친밀한 관계 형성을 위한 비법을 습득한다. (식사 예절 및 선물 예절)
</t>
  </si>
  <si>
    <t>1. 국가개요 및 문화적특징
2. 경제적 특징과 미팅시 주의사항 1010
3. 리비아의 지역특징과 식사문화, 선물예절</t>
    <phoneticPr fontId="5" type="noConversion"/>
  </si>
  <si>
    <t>이연화</t>
  </si>
  <si>
    <t>http://language.thermp.co.kr/Language/010_57/09/01.html</t>
  </si>
  <si>
    <t>[러시아] 이문화를 알면 러시아 비즈니스도 백전백승!</t>
  </si>
  <si>
    <t xml:space="preserve">NK 이노베이션 해외 개발 팀 8년 차 배태랑 김삼두 과장. 점점 높아지는 원유값 때문에 새로운 에너지 개발을 하라는 사명을 받게 된다.
셰일 가스(Shale Gas) 매장량을 많이 가지고 있는 러시아 업체와 함께 협상을 진행하기로 했다. 민감하고 중요한 출장인 만큼 사전에 준비해야 할 것들이 있을 텐데요……
“현지 파트너 회사가 될 가즈프롬 에너지(Gazprom Energy Ltd.) 담당자
세르게이 이바노프(Сергей Иванов)매니저와의
성공적인 미팅을 위해 준비해야 하는 것은 무엇일까?”
러시아 이문화 이해를 통해 김삼두 과장과 함께 성공적인 러시아 비즈니스를 이루어 보도록 해 보자!
</t>
  </si>
  <si>
    <t>1. 러시아를 떠나기 전, 어떤 것들을 알고 준비해야할까?
2. 현지인을 놀라게 할 비즈니스 매너 법
3. 비즈니스를 성공으로 마무리할 빛나는 tip들</t>
    <phoneticPr fontId="5" type="noConversion"/>
  </si>
  <si>
    <t>http://language.thermp.co.kr/Language/010_58/07/01.html</t>
  </si>
  <si>
    <t>[독일] 당장 떠나는 독일출장! 이것만은 알고가자!</t>
  </si>
  <si>
    <t xml:space="preserve">유성전자 해외 판매 부서 6년 차 이경영 과장. 새로운 제품의 런칭과 함께 유럽시장 확장이란 사명을 받게 된다.
새로 출시 될 스마트 TV의 독일 판매 라인을 확보하기 위해 현지 파트너 사와 견적관련 협상을 진행하기로 했다. 아시아 시장을 담당하던 이과장에게 유럽시장은 좀 낯선 지역이라 무엇을 준비해야 할지 난감한 상황이다.
“현지 파트너 회사인 메트로(Metro) 마트 본사 담당자
미카 뮬러(Mika Müller) 매니저와의
성공적인 미팅을 위해 준비해야 하는 것은 무엇일까?”
태어나 처음 가보는 독일 출장, 이경영 과장과 함께 독일 이문화 이해를 통해 성공적인 시장 확장을 이루어 보자!
</t>
  </si>
  <si>
    <t>1. 독일을 떠나기 전, 어떤 것들을 꼭 알고 준비해야 할까?
2. 현지인을 놀라게 할 김차장의 비즈니스 매너 법
3. 비즈니스를 성공으로 마무리 할 빛나는 tip들</t>
    <phoneticPr fontId="5" type="noConversion"/>
  </si>
  <si>
    <t>민병필</t>
  </si>
  <si>
    <t>http://language.thermp.co.kr/Language/010_58/04/01.html</t>
  </si>
  <si>
    <t>[남아프리카공화국] 만델라의 나라, 남아프리카공화국의 이문화 상식!</t>
  </si>
  <si>
    <t xml:space="preserve">HD 전자의 해외 시장 개발팀의 새로운 프로젝트를 맡은 이상식 대리. 최근, 남아프리카공화국의 IT, 제도, 인프라 산업을 비롯한 광산업이 빠르게 발전함에 따라 자사의 노트북과 복합기기 등을 판매하기 위한 시장진출을 진행하라는 사명을 받게 된다.
그리고 HD 전자의 현지 파트너인 ‘Incredible Connection’ 사의 발타자르 포르스터르(Balthazar Vorster) 매니저와의 미팅도 진행하기로 했다. 지구 반대편의 나라에 처음으로 방문하게 되는 이대리. 익숙하지 않은 나라라 무엇을 어떻게 준비해야 할지 난감한 상황이다.
“현지 파트너인 ‘Incredible Connection’의 
발타자르 포르스터르(Balthazar Vorster) 매니저와의 
성공적인 미팅을 위해 준비해야 하는 것은 무엇일까?”
태어나 처음 가보는 남아프리카공화국, 이상식 대리와 함께 남아공의 이문화를 샅샅이 살펴 남아공 시장진출의 미션을 성공적으로 이루어 보도록 해 보자!
</t>
  </si>
  <si>
    <t>1. 전반적인 국가 개요 및 문화적 특징
2. 문화적 차이에 의해 발생할 수 있는 상황 
3. 이문화 이해를 통해 현지인과 관계 형성 전략</t>
    <phoneticPr fontId="5" type="noConversion"/>
  </si>
  <si>
    <t>http://language.thermp.co.kr/Language/010_57/05/01.html</t>
  </si>
  <si>
    <t>[UAE] 글로벌 브랜드로 도약하는 중동 경제 선진국 아랍에미리트</t>
  </si>
  <si>
    <t>글로벌 비즈니스를 위한 해외 국가 방문 혹은 파견 시, 언어 다음으로 가장 많은 어려움을 겪는 것이 현지에서의 환경 적응일 것이다. 우리에게 생소한 문화와 사회적 제도로 본의 아니게 곤란한 상황에 처하거나 어려움을 겪는 일이 많다. 그래서 많은 글로벌 기업들이 출국 전, 방문 국가에 대한 기본적인 이문화 교육을 시행하는 것도 이 이유에서이다.
방문하는 국가의 이문화를 이해하는 것은 비즈니스를 시작함에 앞서 상대를 이해하는 것으로 모든 것의 기본이 되는 것이다. 하지만 짧은 기간 많은 내용을 교육하기란 쉽지 않다. 
본 강좌는 짧은 시간에 효과적으로 방문 국가의 이문화와 그 특징을 이해할 수 있도록 사전분비 --&gt; 현지 방문 --&gt; 관계 형성 의 흐름으로 그 내용을 담아 현지에서의 적응을 원활하게 하고 성공적인 비즈니스를 이끌 수 있도록 돕는다.
동방건설에 근무하는 한민국 연구원은 아랍에미리트의 원전건설 자문을 위해 다음 주 아랍에미리트 방문을 예정하고 있다. 많은 국가 방문 경험이 있지만 중동 지역으로의 방문이 이번이 처음이라 어떤 것들을 알고 준비해야 하는지 고민이 많다. 아울러, 정부기관 담당자와의 미팅도 예정되어 있어 아랍에미리트 방문에 대한 긴장감이 커져만 가고 있다.
한민국 연구원의 성공적인 아랍에미리트 방문을 위해 방문 전, 아랍에미리트의 문화가치, 문화적 특성, 사회적 제도, 조직문화와 비즈니스 예절 등 필수적으로 알아두어야 할 사항들을 함께 알아 보자!</t>
  </si>
  <si>
    <t>UAE 방문 전 사전에 준비해야 하는 사항들을 점검하여 현지에서의 적응을 원활하게 시작할 수 있도록 한다. (문화적 특징 및 이문화 이해)
UAE 현지인들과 비즈니스 시, 알아두어야 비즈니스 매너와 에티켓을 통해 상대를 배려하는 효과적인 비즈니스 미팅을 진행할 수 있도록 한다. (비즈니스 Dos &amp; Don’ts)
성공적인 비즈니스를 위해 UAE 현지인들과의 친밀한 관계 형성을 위한 비법을 습득한다. (식사 예절 및 선물 예절)</t>
  </si>
  <si>
    <t xml:space="preserve">1. 중동지역 물류의 중심 UAE 이문화 이해 전략
2. 성공적인 비즈니스를 위한 기업문화 이해 전략
3. 이슬람 문화 이해를 바탕으로한 관계형성 전략 </t>
    <phoneticPr fontId="5" type="noConversion"/>
  </si>
  <si>
    <t>박미희</t>
  </si>
  <si>
    <t>http://language.thermp.co.kr/Language/010_59/16/01.html</t>
  </si>
  <si>
    <t>[이문화 공통] Let`s Culturally Fluent 이문화 이해와 글로벌 에티켓</t>
  </si>
  <si>
    <t xml:space="preserve">HRD에 종사하는 분들을 대상으로 설문이 진행된 적이 있습니다. 질문은 향후 국내 기업, 기관의 HRD 주요 이슈 및 과제를 말해 달라는 내용이었습니다. 결과는 어땠을까요? 가장 많이 언급된 이슈나 과제가 바로 글로벌화와 이문화 이해였습니다. 
과연 사람들은 다른 문화에 대해 얼마만큼 알고 존중할까요?
21세기를 리드하는 세계인으로서의 자질을 갖추기 위해서는 다인종, 다국적 사람들이 함께 사는 문화적 다양성과 시대 변화를 이해하는 능력이 필요합니다. 
더욱이 세계 곳곳에서 비즈니스를 진행하려면 이런 이문화에 대한 이해와 관심은 선택이 아닌 의무이기도 합니다. 상대를 이해하고 상대의 문화를 존중하는 것은 바로 글로벌 비즈니스를 하는 인재로서 당연히 갖추어야 하는 것이죠. 
</t>
  </si>
  <si>
    <t>해외 주재원으로 파견중이거나 예정인 임직원
해외사업 관련 업무 수행으로 해외 출장이 잦은 임직원
외국인 기업으로의 취업을 희망하거나 재직중인 임직원</t>
  </si>
  <si>
    <t>이문화를 이해하고 글로벌 문화에 적응할 수 있는 방법을 습득한다.
글로벌 시대에 맞는 인품과 성품을 나타내는 매너를 갖춘다.</t>
  </si>
  <si>
    <t>1. Culture &amp; Cultural Difference
2. Global Etiquette &amp; Manner
3. Global Business Etiquette &amp; Manner</t>
    <phoneticPr fontId="5" type="noConversion"/>
  </si>
  <si>
    <t>이경아</t>
  </si>
  <si>
    <t xml:space="preserve">http://language.thermp.co.kr/Language/010_54/01/01.html
</t>
  </si>
  <si>
    <t>글로벌비즈니스</t>
    <phoneticPr fontId="5" type="noConversion"/>
  </si>
  <si>
    <t>글로벌비즈니스! 세계 이문화 : 중동 편</t>
  </si>
  <si>
    <t xml:space="preserve">전세계에서 가장 많은 원유를 생산하고 수출하는 중동! 풍부한 원유 생산량을
바탕으로 경제적인 부를 축적한 나라들이기 때문에 많은 글로벌 기업들의
전략적인 타겟시장인 중동!
하지만 중동의 문화는 다른 문화들과 많은 차이가 있다.
그들의 문화를 이해하지 못하면 결코 중동에서 비즈니스의 성공을 거둘 수
없는만큼 반드시 이문화를 이해하고 중동 국가의 특징을 파악해 중동에
성공적으로 진출하자!
</t>
  </si>
  <si>
    <t xml:space="preserve">중동 국가들을 방문하기 전 사전에 준비해야 하는 사항들을 점검하여  현지에서의 적응을 원활하게 시작할 수 있도록 한다.
현지인들과 비즈니스 시, 알아두어야 비즈니스 매너와 에티켓을 통해  상대를 배려하는 효과적인 비즈니스 미팅을 진행할 수 있도록 한다.
성공적인 비즈니스를 위해 현지인들과의 친밀한 관계 형성을 위한 비법을  습득한다. (식사 예절 및 선물 예절)
</t>
  </si>
  <si>
    <t>1. [공통]Culture &amp; Cultural Difference
2. [공통]Global Etiquette &amp; Manner
3. [공통]Global Business Etiquette &amp; Manner
4. [터키]문화적 가치관 이해하기
5. [터키]현지인을 놀라게 할 비즈니스 매너 법
6. [터키]현지인과 관계 형성하기!
7. [사우디아라비아]사우디아라비아 이문화 가치 이해하기
8. [사우디아라비아]현지인을 놀라게 할 비즈니스 매너 법
9. [사우디아라비아]비즈니스의 성공 열쇠! 현지인과 관계 형성하기!
10. [이라크]전반적인 국가 개요 및 문화적 특징
11. [이라크]현지인을 놀라게 할 완벽한 비즈니스 매너
12. [이라크]이문화 이해를 통해 현지인과 관계 형성 전략
13. [쿠웨이트]국경 없는 비즈니스! 이문화를 먼저 정복하라!
14. [쿠웨이트]현지인을 놀라게 할 비즈니스 매너
15. [쿠웨이트]비즈니스 성공 열쇠! 현지인과 관계 형성 하기!
16. [UAE]중동지역 물류의 중심 UAE 이문화 이해 전략
17. [UAE]성공적인 비즈니스를 위한 기업문화 이해 전략
18. [UAE]이슬람 문화 이해를 바탕으로한 관계형성 전략</t>
    <phoneticPr fontId="5" type="noConversion"/>
  </si>
  <si>
    <t>이경아,안예미, 김서정, 공찬우, 안예미, 박미희</t>
  </si>
  <si>
    <t>http://language.thermp.co.kr/Language/010_59/01/01.html</t>
  </si>
  <si>
    <t>글로벌비즈니스! 세계 이문화 : 유럽 편</t>
  </si>
  <si>
    <t>EU 공동체를 바탕으로 경제, 사회, 문화 등 다양한 분야에서 선진화된 국가들이
모여있는 유럽. 하지만 모든 기업들의 꿈의 무대인 유럽시장에 진출하기 위한
장벽은 너무나도 높다.
다양한 민족과 문화가 공존해있는 유럽에 진출하기 위해서는 반드시 그들의 
문화를 이해하고 현지에서 꼭 알아두어야 하는 비즈니스 에티켓을 숙지해야 
한다. 이 강좌를 통해 유럽에서 가장 경제적으로 활발한 주요국가들의 이문화를
확실하게 익혀보자</t>
  </si>
  <si>
    <t xml:space="preserve">유럽 국가들을 방문하기 전 사전에 준비해야 하는 사항들을 점검하여  현지에서의 적응을 원활하게 시작할 수 있도록 한다.
현지인들과 비즈니스 시, 알아두어야 비즈니스 매너와 에티켓을 통해  상대를 배려하는 효과적인 비즈니스 미팅을 진행할 수 있도록 한다.
성공적인 비즈니스를 위해 현지인들과의 친밀한 관계 형성을 위한 비법을  습득한다. (식사 예절 및 선물 예절)
</t>
  </si>
  <si>
    <t>1. [공통]Culture &amp; Cultural Difference
2. [공통]Global Etiquette &amp; Manner
3. [공통]Global Business Etiquette &amp; Manner
4. [독일]독일을 떠나기 전, 어떤 것들을 꼭 알고 준비해야 할까?
5 [독일]현지인을 놀라게 할 김차장의 비즈니스 매너 법
6. [독일]비즈니스를 성공으로 마무리 할 빛나는 tip들
7. [러시아]러시아를 떠나기 전, 어떤 것들을 알고 준비해야할까?
8. [러시아]현지인을 놀라게 할 비즈니스 매너 법
9. [러시아]비즈니스를 성공으로 마무리할 빛나는 tip들
10. [프랑스]이문화를 알면 프랑스가 보인다!
11. [프랑스]프랑스의 조직문화 적응하기
12. [프랑스]비즈니스의 성공 열쇠! 프랑스 현지인과 관계 형성 하기!</t>
    <phoneticPr fontId="5" type="noConversion"/>
  </si>
  <si>
    <t>이경아, 민병필, 최지원, 방지현</t>
  </si>
  <si>
    <t>http://language.thermp.co.kr/Language/010_58/01/01.html</t>
  </si>
  <si>
    <t>글로벌비즈니스! 세계 이문화 : 아프리카편</t>
  </si>
  <si>
    <t xml:space="preserve">세계에서 두번째로 큰 대륙이지만 가장 발전하지 못한 대륙인 아프리카!
하지만 성장 잠재력은 중동을 넘어설 수 있다는 전망이 나오고 있다.
천연자원과 농업 생산성 향상으로 경제 성장률이 급격하게 상승하고 있는
아프리카!
하지만 그동안 많은 관심을 갖지 못한 대륙인 만큼 그들의 문화에 대한
이해도 전무하다. 따라서 아프리카 국가들의 이문화를 이해하고 비즈니스
에티켓을 습득하는 것이 아프리카 진출의 가장 첫걸음이라고 할 수 있다.
</t>
  </si>
  <si>
    <t xml:space="preserve">아프리카 국가들을 방문하기 전 사전에 준비해야 하는 사항들을 점검하여  현지에서의 적응을 원활하게 시작할 수 있도록 한다.
현지인들과 비즈니스 시, 알아두어야 비즈니스 매너와 에티켓을 통해  상대를 배려하는 효과적인 비즈니스 미팅을 진행할 수 있도록 한다.
성공적인 비즈니스를 위해 현지인들과의 친밀한 관계 형성을 위한 비법을  습득한다. (식사 예절 및 선물 예절)
</t>
  </si>
  <si>
    <t>1. [공통]Culture &amp; Cultural Difference
2. [공통]Global Etiquette &amp; Manner
3. [공통]Global Business Etiquette &amp; Manner
4. [남아프리카공화국]전반적인 국가 개요 및 문화적 특징
5. [남아프리카공화국]문화적 차이에 의해 발생할 수 있는 상황
6. [남아프리카공화국]이문화 이해를 통해 현지인과 관계 형성 전략
7. [리비아]국가개요 및 문화적특징
8. [리비아]경제적 특징과 미팅시 주의사항 1010 
9. [리비아]리비아의 지역특징과 식사문화, 선물예절
10. [알제리]이문화 이해로 준비하는 알제리 비즈니스
11. [알제리]알제리를 감동시키는 비즈니스 전략
12. [알제리]비즈니스 관계형성 전략</t>
    <phoneticPr fontId="5" type="noConversion"/>
  </si>
  <si>
    <t>이경아, 공찬우, 이연화, 신지윤</t>
  </si>
  <si>
    <t>http://language.thermp.co.kr/Language/010_56/15/01.html</t>
  </si>
  <si>
    <t>글로벌비즈니스! 세계 이문화 : 아시아 편</t>
    <phoneticPr fontId="5" type="noConversion"/>
  </si>
  <si>
    <t xml:space="preserve">우리나라가 속해있는 아시아! 가까이 있지만 문화적인 차이는 분명하다.
주변 국가들의 특징을 이해하고 그들의 문화를 파악하는 것이 아시아 시장에서
비즈니스를 성공적으로 수행하기 위한 필수 조건이다.
주요 국가들의 이문화 강의를 통해 아시아 시장을 제패하자!
</t>
  </si>
  <si>
    <t xml:space="preserve">아시아 국가들을 방문하기 전 사전에 준비해야 하는 사항들을 점검하여  현지에서의 적응을 원활하게 시작할 수 있도록 한다.
현지인들과 비즈니스 시, 알아두어야 비즈니스 매너와 에티켓을 통해  상대를 배려하는 효과적인 비즈니스 미팅을 진행할 수 있도록 한다.
성공적인 비즈니스를 위해 현지인들과의 친밀한 관계 형성을 위한 비법을  습득한다. (식사 예절 및 선물 예절)
</t>
  </si>
  <si>
    <t>1. [공통]Culture &amp; Cultural Difference
2. [공통]Global Etiquette &amp; Manner
3. [공통]Global Business Etiquette &amp; Manner
4. [중국]중국으로 떠나기 전, 기본 배우기!
5. [중국]식사예절 및 비즈니스 매너
6. [중국]현지인과 관계 형성하기
7. [인도]방문 국가 문화적 가치관 이해하기
8. [인도]현지인을 놀라게 할 비즈니스 매너 법
9. [인도]비즈니스의 성공 열쇠! 현지인과 관계 형성하기!
10. [일본]이문화를 알면 일본이 보인다!
11. [일본]일본의 조직문화 적응기
12. [일본]일본 현지인과 관계 형성하기!
13. [카자흐스탄]이문화를 알면 카자흐스탄이 보인다!
14. [카자흐스탄]카자흐스탄의 조직문화 적응하기
15. [카자흐스탄]비즈니스의 성공 열쇠! 카자흐스탄 현지인과 관계 형성 하기!</t>
    <phoneticPr fontId="5" type="noConversion"/>
  </si>
  <si>
    <t>이경아, 배양미, 김서정, 박지연, 안사라</t>
  </si>
  <si>
    <t>http://language.thermp.co.kr/Language/010_56/01/01.html</t>
  </si>
  <si>
    <t>글로벌비즈니스! 세계 이문화: 동남아시아편</t>
  </si>
  <si>
    <t xml:space="preserve">아시아의 떠오르는 신흥시장 동남아시아! 의료, 공업, 전자 등 우리나라의
대기업들도 다양한 분야로 동남아시아 진출을 시도하고 있다.
저렴한 임금을 바탕으로 수많은 글로벌 기업들이 중국에서 동남아시아로 
눈을 돌리고 있다.
하지만 무작정 진출했다가는 큰 코 다치기 쉬울 수 있다. 동남아시아의
다양한 국가들의 특징을 이해하고 이문화를 터득하여 성공적인 비즈니스를
열어가자. 
</t>
  </si>
  <si>
    <t xml:space="preserve">동남아 국가들을 방문하기 전 사전에 준비해야 하는 사항들을 점검하여  현지에서의 적응을 원활하게 시작할 수 있도록 한다.
현지인들과 비즈니스 시, 알아두어야 비즈니스 매너와 에티켓을 통해  상대를 배려하는 효과적인 비즈니스 미팅을 진행할 수 있도록 한다.
성공적인 비즈니스를 위해 현지인들과의 친밀한 관계 형성을 위한 비법을  습득한다. (식사 예절 및 선물 예절)
</t>
  </si>
  <si>
    <t>1. [공통]Culture &amp; Cultural Difference
2. [공통]Global Etiquette &amp; Manner
3. [공통]Global Business Etiquette &amp; Manner
4. [베트남]베트남에서 하루 보내기
5. [베트남]비즈니스 미팅의 기본!
6. [베트남]베트남 문화와 예절 익히기!
7. [인도네시아]출장가기전, 어떤 것들을 준비해야할까?
8. [인도네시아]현지인을 놀라게 할 비즈니스 매너 법
9. [인도네시아]비즈니스를 성공으로 마무리할 빛나는 tip들
10. [싱가포르]금강산도 식후경! 이문화를 알아야 비즈니스를 할 수 있다!
11. [싱가포르]현지인을 놀라게 할 비즈니스 매너
12. [싱가포르]비즈니스의 성공 열쇠! 현지인과 관계 형성하기!
13. [말레이시아]전반적인 국가 개요 및 문화적 특징
14. [말레이시아]문화적 차이에 의해 발생할 수 있는 상황
15. [말레이시아]이문화 이해를 통해 현지인과 관계 형성 전략
16. [태국]불교와 국왕의 나라 태국
17. [태국]이문화 이해로 태국 접수하기
18. [태국]비즈니스 준비를 위한 현지 생활 정보
19. [필리핀]필리핀 비즈니스 정복하기
20. [필리핀]현지인도 놀랄만한 비즈니스 전략
21. [필리핀]비즈니스 후 더욱 빛나는 관계 다지기</t>
    <phoneticPr fontId="5" type="noConversion"/>
  </si>
  <si>
    <t>이경아, 황엘림,류난희,안예미,이지현,최수민, 김보미</t>
  </si>
  <si>
    <t>http://language.thermp.co.kr/Language/010_55/01/01.html</t>
  </si>
  <si>
    <t>글로벌비즈니스! 세계 이문화: 남미편</t>
  </si>
  <si>
    <t xml:space="preserve">풍부한 부존자원을 바탕으로 태평양 실크로드 시대를 열어갈 남미!
이미 우리 기업들이 많이 진출해있는 만큼 남미 비즈니스는 글로벌 사업에서
중요한 시장임이 분명하다.
하지만 문화에 대한 차이로 실패한 기업들도 많고 정책적으로 불안정한 사회
구조 때문에 절대 쉽지만은 않은 남미 비즈니스!
이문화의 이해를 통해 돌파구를 찾아보자!
</t>
  </si>
  <si>
    <t xml:space="preserve">남미 국가들을 방문하기 전 사전에 준비해야 하는 사항들을 점검하여  현지에서의 적응을 원활하게 시작할 수 있도록 한다.
현지인들과 비즈니스 시, 알아두어야 비즈니스 매너와 에티켓을 통해  상대를 배려하는 효과적인 비즈니스 미팅을 진행할 수 있도록 한다.
성공적인 비즈니스를 위해 현지인들과의 친밀한 관계 형성을 위한 비법을  습득한다. (식사 예절 및 선물 예절)
</t>
  </si>
  <si>
    <t>1. [공통]Culture &amp; Cultural Difference
2. [공통]Global Etiquette &amp; Manner
3. [공통]Global Business Etiquette &amp; Manner
4. [멕시코]멕시코를 떠나기 전, 어떤 것들을 꼭 알고 준비해야 할까?
5. [멕시코]현지인을 놀라게 할 비즈니스 매너 법
6. [멕시코]비즈니스의 성공 열쇠! 현지인과 관계 형성 하기!
7. [브라질]국경 없는 비즈니스! 이문화를 먼저 정복하라!
8. [브라질]현지인을 놀라게 할 비즈니스 매너 법
9. [브라질]비즈니스의 성공 열쇠! 현지인과 관계 형성 하기!
10. [콜롬비아]전반적인 국가 개요 및 문화적 특징
11. [콜롬비아]문화적 차이에 의해 발생할 수 있는 상황
12. [콜롬비아]이문화 이해를 통해 현지인과 관계 형성 전략
13. [칠레]적을 알면 백전백패! 칠레 이문화 특징 파악하기
14. [칠레]현지인을 감동시키는 완벽한 칠레 비즈니스 전략
15. [칠레]비즈니스를 성공으로 이끄는 관계형성 비법 !
16. [아르헨티나]두려울 것 없다! 탱고의 나라 아르헨티나 바로 알기
17. [아르헨티나]멋진 한국인, 훌륭한 비즈니스 맨으로 평가받는 비법
18. [아르헨티나]현지인보다 더 현지인을 잘 아는 감성 전략</t>
    <phoneticPr fontId="5" type="noConversion"/>
  </si>
  <si>
    <t>이경아, 최지원, 김인영,Jenna, Monica</t>
  </si>
  <si>
    <t>http://language.thermp.co.kr/Language/010_54/01/01.html</t>
  </si>
  <si>
    <t>한국이문화</t>
  </si>
  <si>
    <t>[한국직장문화] 韩国的组织文化</t>
  </si>
  <si>
    <t xml:space="preserve">우리나라에서 일을 하는 외국인들과 해외현지에서 우리나라 사람들과 일을 하게 되는 외국인들이 급속히 증가하고 있다. 하지만 서로에 대한 이해 부족으로 종종 문제가 발생을 하기도 하는데, 이런 문제들을 어떻게 하면 해결할 수 있을까?
1) 이문화에 대한 이해가 왜 필요한가
2) 한국인에 대한 이해
3) 한국문화의 중요한 가치 이해
위의 세 가지만 알아도 문제는 지금보다도 현저하게 줄어들 것이다.
한국문화에 대한 이해를 통해서 한국인과 외국인이 상생하고 win-win 할 수 있는 첫 걸음을 떼어보도록 하자!
</t>
  </si>
  <si>
    <t>한국에서 근무하고 있는 외국인 또는 해외에서 근무하고 있는 현지채용인
한국으로 파견되어 근무를 할 예정인 외국인 또는 현지채용인 
한국인들과의 업무가 많은 외국인 또는 현지채용인</t>
  </si>
  <si>
    <t>이문화를 알아보고 관련한 비즈니스 에티켓과 매너로 원활한 비즈니스를 수행</t>
  </si>
  <si>
    <r>
      <t xml:space="preserve">1. </t>
    </r>
    <r>
      <rPr>
        <sz val="9"/>
        <color theme="1"/>
        <rFont val="맑은 고딕"/>
        <family val="3"/>
        <charset val="134"/>
        <scheme val="minor"/>
      </rPr>
      <t>对韩</t>
    </r>
    <r>
      <rPr>
        <sz val="9"/>
        <color theme="1"/>
        <rFont val="맑은 고딕"/>
        <family val="3"/>
        <charset val="128"/>
        <scheme val="minor"/>
      </rPr>
      <t>国</t>
    </r>
    <r>
      <rPr>
        <sz val="9"/>
        <color theme="1"/>
        <rFont val="맑은 고딕"/>
        <family val="2"/>
        <charset val="129"/>
        <scheme val="minor"/>
      </rPr>
      <t>人的洞察
2. 上</t>
    </r>
    <r>
      <rPr>
        <sz val="9"/>
        <color theme="1"/>
        <rFont val="맑은 고딕"/>
        <family val="3"/>
        <charset val="134"/>
        <scheme val="minor"/>
      </rPr>
      <t>节课</t>
    </r>
    <r>
      <rPr>
        <sz val="9"/>
        <color theme="1"/>
        <rFont val="맑은 고딕"/>
        <family val="2"/>
        <charset val="129"/>
        <scheme val="minor"/>
      </rPr>
      <t>的核心</t>
    </r>
    <r>
      <rPr>
        <sz val="9"/>
        <color theme="1"/>
        <rFont val="맑은 고딕"/>
        <family val="3"/>
        <charset val="128"/>
        <scheme val="minor"/>
      </rPr>
      <t>内</t>
    </r>
    <r>
      <rPr>
        <sz val="9"/>
        <color theme="1"/>
        <rFont val="맑은 고딕"/>
        <family val="2"/>
        <charset val="129"/>
        <scheme val="minor"/>
      </rPr>
      <t xml:space="preserve">容
3. </t>
    </r>
    <r>
      <rPr>
        <sz val="9"/>
        <color theme="1"/>
        <rFont val="맑은 고딕"/>
        <family val="3"/>
        <charset val="128"/>
        <scheme val="minor"/>
      </rPr>
      <t>与</t>
    </r>
    <r>
      <rPr>
        <sz val="9"/>
        <color theme="1"/>
        <rFont val="맑은 고딕"/>
        <family val="3"/>
        <charset val="134"/>
        <scheme val="minor"/>
      </rPr>
      <t>韩</t>
    </r>
    <r>
      <rPr>
        <sz val="9"/>
        <color theme="1"/>
        <rFont val="맑은 고딕"/>
        <family val="3"/>
        <charset val="128"/>
        <scheme val="minor"/>
      </rPr>
      <t>国</t>
    </r>
    <r>
      <rPr>
        <sz val="9"/>
        <color theme="1"/>
        <rFont val="맑은 고딕"/>
        <family val="2"/>
        <charset val="129"/>
        <scheme val="minor"/>
      </rPr>
      <t>人共事</t>
    </r>
    <r>
      <rPr>
        <sz val="9"/>
        <color theme="1"/>
        <rFont val="맑은 고딕"/>
        <family val="3"/>
        <charset val="134"/>
        <scheme val="minor"/>
      </rPr>
      <t>时应</t>
    </r>
    <r>
      <rPr>
        <sz val="9"/>
        <color theme="1"/>
        <rFont val="맑은 고딕"/>
        <family val="2"/>
        <charset val="129"/>
        <scheme val="minor"/>
      </rPr>
      <t>注意的事</t>
    </r>
    <r>
      <rPr>
        <sz val="9"/>
        <color theme="1"/>
        <rFont val="맑은 고딕"/>
        <family val="3"/>
        <charset val="134"/>
        <scheme val="minor"/>
      </rPr>
      <t>项</t>
    </r>
    <phoneticPr fontId="5" type="noConversion"/>
  </si>
  <si>
    <t>조홍매</t>
  </si>
  <si>
    <t>http://language.thermp.co.kr/Language/010_65/04/01.html</t>
  </si>
  <si>
    <t>[한국이문화] 韩国人 &amp; 韩国文化</t>
  </si>
  <si>
    <r>
      <t>1. 文化和文化之</t>
    </r>
    <r>
      <rPr>
        <sz val="9"/>
        <color theme="1"/>
        <rFont val="맑은 고딕"/>
        <family val="3"/>
        <charset val="134"/>
        <scheme val="minor"/>
      </rPr>
      <t>间</t>
    </r>
    <r>
      <rPr>
        <sz val="9"/>
        <color theme="1"/>
        <rFont val="맑은 고딕"/>
        <family val="2"/>
        <charset val="129"/>
        <scheme val="minor"/>
      </rPr>
      <t>的差</t>
    </r>
    <r>
      <rPr>
        <sz val="9"/>
        <color theme="1"/>
        <rFont val="맑은 고딕"/>
        <family val="3"/>
        <charset val="136"/>
        <scheme val="minor"/>
      </rPr>
      <t xml:space="preserve">异
</t>
    </r>
    <r>
      <rPr>
        <sz val="9"/>
        <color theme="1"/>
        <rFont val="맑은 고딕"/>
        <family val="2"/>
        <charset val="129"/>
        <scheme val="minor"/>
      </rPr>
      <t xml:space="preserve">2. </t>
    </r>
    <r>
      <rPr>
        <sz val="9"/>
        <color theme="1"/>
        <rFont val="맑은 고딕"/>
        <family val="3"/>
        <charset val="134"/>
        <scheme val="minor"/>
      </rPr>
      <t>韩</t>
    </r>
    <r>
      <rPr>
        <sz val="9"/>
        <color theme="1"/>
        <rFont val="맑은 고딕"/>
        <family val="3"/>
        <charset val="128"/>
        <scheme val="minor"/>
      </rPr>
      <t>国</t>
    </r>
    <r>
      <rPr>
        <sz val="9"/>
        <color theme="1"/>
        <rFont val="맑은 고딕"/>
        <family val="2"/>
        <charset val="129"/>
        <scheme val="minor"/>
      </rPr>
      <t xml:space="preserve">文化的特性
3. </t>
    </r>
    <r>
      <rPr>
        <sz val="9"/>
        <color theme="1"/>
        <rFont val="맑은 고딕"/>
        <family val="3"/>
        <charset val="128"/>
        <scheme val="minor"/>
      </rPr>
      <t>与</t>
    </r>
    <r>
      <rPr>
        <sz val="9"/>
        <color theme="1"/>
        <rFont val="맑은 고딕"/>
        <family val="3"/>
        <charset val="134"/>
        <scheme val="minor"/>
      </rPr>
      <t>韩</t>
    </r>
    <r>
      <rPr>
        <sz val="9"/>
        <color theme="1"/>
        <rFont val="맑은 고딕"/>
        <family val="3"/>
        <charset val="128"/>
        <scheme val="minor"/>
      </rPr>
      <t>国</t>
    </r>
    <r>
      <rPr>
        <sz val="9"/>
        <color theme="1"/>
        <rFont val="맑은 고딕"/>
        <family val="2"/>
        <charset val="129"/>
        <scheme val="minor"/>
      </rPr>
      <t>人共事</t>
    </r>
    <r>
      <rPr>
        <sz val="9"/>
        <color theme="1"/>
        <rFont val="맑은 고딕"/>
        <family val="3"/>
        <charset val="134"/>
        <scheme val="minor"/>
      </rPr>
      <t>时应</t>
    </r>
    <r>
      <rPr>
        <sz val="9"/>
        <color theme="1"/>
        <rFont val="맑은 고딕"/>
        <family val="2"/>
        <charset val="129"/>
        <scheme val="minor"/>
      </rPr>
      <t>注意的事</t>
    </r>
    <r>
      <rPr>
        <sz val="9"/>
        <color theme="1"/>
        <rFont val="맑은 고딕"/>
        <family val="3"/>
        <charset val="134"/>
        <scheme val="minor"/>
      </rPr>
      <t>项</t>
    </r>
    <phoneticPr fontId="5" type="noConversion"/>
  </si>
  <si>
    <t>http://language.thermp.co.kr/Language/010_65/01/01.html</t>
  </si>
  <si>
    <t>[한국직장문화] How to Work SMART with Koreans</t>
  </si>
  <si>
    <t>한국에서 근무하고 있는 외국인 또는 해외에서 근무하고 있는 현지채용인 (영어권)
한국으로 파견되어 근무를 할 예정인 외국인 또는 현지채용인 (영어권)
한국인들과의 업무가 많은 외국인 또는 현지채용인 (영어권)</t>
  </si>
  <si>
    <t>1. Korean Organization Culture
2. Dos &amp; Don`ts When Working in Korean Organization
3. Case Studies: Narrowing the Cultural Gap</t>
    <phoneticPr fontId="5" type="noConversion"/>
  </si>
  <si>
    <t>Alexis</t>
  </si>
  <si>
    <t>http://language.thermp.co.kr/Language/010_63/04/01.html</t>
  </si>
  <si>
    <t>[한국이문화] Insights into Korea – Koreans &amp; Culture</t>
  </si>
  <si>
    <t>1. Culture &amp; Cultural Difference
2. Characteristics about the Korean Culture
3. 5 Korean culture values</t>
    <phoneticPr fontId="5" type="noConversion"/>
  </si>
  <si>
    <t>http://language.thermp.co.kr/Language/010_63/01/01.html</t>
  </si>
  <si>
    <t>[한국직장문화] Văn hoá tổ chức của Hàn Quốc</t>
  </si>
  <si>
    <t>우리나라에서 일을 하는 외국인들과 해외현지에서 우리나라 사람들과 일을 하게 되는 외국인들이 급속히 증가하고 있다. 하지만 서로에 대한 이해 부족으로 종종 문제가 발생을 하기도 하는데, 이런 문제들을 어떻게 하면 해결할 수 있을까?
1) 이문화에 대한 이해가 왜 필요한가
2) 한국인에 대한 이해
2) 한국문화의 중요한 가치 이해
위의 세 가지만 알아도 문제는 지금보다도 현저하게 줄어들 것이다.
한국문화에 대한 이해를 통해서 한국인과 외국인이 상생하고_x0004__x0004__x0004__x0004__x0004__x0004__x0004_</t>
  </si>
  <si>
    <t>한국에서 근무하고 있는 외국인 또는 해외에서 근무하고 있는 현지채용인 (베트남어권)
한국으로 파견되어 근무를 할 예정인 외국인 또는 현지채용인 (베트남어권)
한국인들과의 업무가 많은 외국인 또는 현지채용인 (베트남어권)</t>
  </si>
  <si>
    <r>
      <t>1. Đă</t>
    </r>
    <r>
      <rPr>
        <sz val="9"/>
        <color theme="1"/>
        <rFont val="맑은 고딕"/>
        <family val="2"/>
        <scheme val="minor"/>
      </rPr>
      <t>̣</t>
    </r>
    <r>
      <rPr>
        <sz val="9"/>
        <color theme="1"/>
        <rFont val="맑은 고딕"/>
        <family val="2"/>
        <charset val="129"/>
        <scheme val="minor"/>
      </rPr>
      <t>c ti</t>
    </r>
    <r>
      <rPr>
        <sz val="9"/>
        <color theme="1"/>
        <rFont val="맑은 고딕"/>
        <family val="2"/>
        <scheme val="minor"/>
      </rPr>
      <t>́</t>
    </r>
    <r>
      <rPr>
        <sz val="9"/>
        <color theme="1"/>
        <rFont val="맑은 고딕"/>
        <family val="2"/>
        <charset val="129"/>
        <scheme val="minor"/>
      </rPr>
      <t>nh va</t>
    </r>
    <r>
      <rPr>
        <sz val="9"/>
        <color theme="1"/>
        <rFont val="맑은 고딕"/>
        <family val="2"/>
        <scheme val="minor"/>
      </rPr>
      <t>̀</t>
    </r>
    <r>
      <rPr>
        <sz val="9"/>
        <color theme="1"/>
        <rFont val="맑은 고딕"/>
        <family val="2"/>
        <charset val="129"/>
        <scheme val="minor"/>
      </rPr>
      <t xml:space="preserve"> Nh</t>
    </r>
    <r>
      <rPr>
        <sz val="9"/>
        <color theme="1"/>
        <rFont val="맑은 고딕"/>
        <family val="2"/>
        <scheme val="minor"/>
      </rPr>
      <t>ữ</t>
    </r>
    <r>
      <rPr>
        <sz val="9"/>
        <color theme="1"/>
        <rFont val="맑은 고딕"/>
        <family val="2"/>
        <charset val="129"/>
        <scheme val="minor"/>
      </rPr>
      <t>ng vi</t>
    </r>
    <r>
      <rPr>
        <sz val="9"/>
        <color theme="1"/>
        <rFont val="맑은 고딕"/>
        <family val="2"/>
        <scheme val="minor"/>
      </rPr>
      <t>́</t>
    </r>
    <r>
      <rPr>
        <sz val="9"/>
        <color theme="1"/>
        <rFont val="맑은 고딕"/>
        <family val="2"/>
        <charset val="129"/>
        <scheme val="minor"/>
      </rPr>
      <t xml:space="preserve"> du</t>
    </r>
    <r>
      <rPr>
        <sz val="9"/>
        <color theme="1"/>
        <rFont val="맑은 고딕"/>
        <family val="2"/>
        <scheme val="minor"/>
      </rPr>
      <t>̣</t>
    </r>
    <r>
      <rPr>
        <sz val="9"/>
        <color theme="1"/>
        <rFont val="맑은 고딕"/>
        <family val="2"/>
        <charset val="129"/>
        <scheme val="minor"/>
      </rPr>
      <t xml:space="preserve"> văn ho</t>
    </r>
    <r>
      <rPr>
        <sz val="9"/>
        <color theme="1"/>
        <rFont val="맑은 고딕"/>
        <family val="2"/>
        <scheme val="minor"/>
      </rPr>
      <t>́</t>
    </r>
    <r>
      <rPr>
        <sz val="9"/>
        <color theme="1"/>
        <rFont val="맑은 고딕"/>
        <family val="2"/>
        <charset val="129"/>
        <scheme val="minor"/>
      </rPr>
      <t>a Ha</t>
    </r>
    <r>
      <rPr>
        <sz val="9"/>
        <color theme="1"/>
        <rFont val="맑은 고딕"/>
        <family val="2"/>
        <scheme val="minor"/>
      </rPr>
      <t>̀</t>
    </r>
    <r>
      <rPr>
        <sz val="9"/>
        <color theme="1"/>
        <rFont val="맑은 고딕"/>
        <family val="2"/>
        <charset val="129"/>
        <scheme val="minor"/>
      </rPr>
      <t>n Quô</t>
    </r>
    <r>
      <rPr>
        <sz val="9"/>
        <color theme="1"/>
        <rFont val="맑은 고딕"/>
        <family val="2"/>
        <scheme val="minor"/>
      </rPr>
      <t>́</t>
    </r>
    <r>
      <rPr>
        <sz val="9"/>
        <color theme="1"/>
        <rFont val="맑은 고딕"/>
        <family val="2"/>
        <charset val="129"/>
        <scheme val="minor"/>
      </rPr>
      <t>c
2. Ôn tập: Bài #1
3. kết thúc</t>
    </r>
    <phoneticPr fontId="5" type="noConversion"/>
  </si>
  <si>
    <t>홍영림</t>
  </si>
  <si>
    <t>http://language.thermp.co.kr/Language/010_64/02/01.html</t>
  </si>
  <si>
    <t>[한국이문화] Người Hàn Quốc và Văn hóa Hàn Quốc</t>
  </si>
  <si>
    <t>우리나라에서 일을 하는 외국인들과 해외현지에서 우리나라 사람들과 일을 하게 되는 외국인들이 급속히 증가하고 있다. 하지만 서로에 대한 이해 부족으로 종종 문제가 발생을 하기도 하는데, 이런 문제들을 어떻게 하면 해결할 수 있을까?
1) 이문화에 대한 이해가 왜 필요한가
2) 한국인에 대한 이해
2) 한국문화의 중요한 가치 이해
위의 세 가지만 알아도 문제는 지금보다도 현저하게 줄어들 것이다.
한국문화에 대한 이해를 통해서 한국인과 외국인이 상생하고%耀ݽ</t>
  </si>
  <si>
    <r>
      <t>1. Kha</t>
    </r>
    <r>
      <rPr>
        <sz val="9"/>
        <color theme="1"/>
        <rFont val="맑은 고딕"/>
        <family val="2"/>
        <scheme val="minor"/>
      </rPr>
      <t>́</t>
    </r>
    <r>
      <rPr>
        <sz val="9"/>
        <color theme="1"/>
        <rFont val="맑은 고딕"/>
        <family val="2"/>
        <charset val="129"/>
        <scheme val="minor"/>
      </rPr>
      <t>c biê</t>
    </r>
    <r>
      <rPr>
        <sz val="9"/>
        <color theme="1"/>
        <rFont val="맑은 고딕"/>
        <family val="2"/>
        <scheme val="minor"/>
      </rPr>
      <t>̣</t>
    </r>
    <r>
      <rPr>
        <sz val="9"/>
        <color theme="1"/>
        <rFont val="맑은 고딕"/>
        <family val="2"/>
        <charset val="129"/>
        <scheme val="minor"/>
      </rPr>
      <t>t gi</t>
    </r>
    <r>
      <rPr>
        <sz val="9"/>
        <color theme="1"/>
        <rFont val="맑은 고딕"/>
        <family val="2"/>
        <scheme val="minor"/>
      </rPr>
      <t>ữ</t>
    </r>
    <r>
      <rPr>
        <sz val="9"/>
        <color theme="1"/>
        <rFont val="맑은 고딕"/>
        <family val="2"/>
        <charset val="129"/>
        <scheme val="minor"/>
      </rPr>
      <t>a văn ho</t>
    </r>
    <r>
      <rPr>
        <sz val="9"/>
        <color theme="1"/>
        <rFont val="맑은 고딕"/>
        <family val="2"/>
        <scheme val="minor"/>
      </rPr>
      <t>́</t>
    </r>
    <r>
      <rPr>
        <sz val="9"/>
        <color theme="1"/>
        <rFont val="맑은 고딕"/>
        <family val="2"/>
        <charset val="129"/>
        <scheme val="minor"/>
      </rPr>
      <t>a va</t>
    </r>
    <r>
      <rPr>
        <sz val="9"/>
        <color theme="1"/>
        <rFont val="맑은 고딕"/>
        <family val="2"/>
        <scheme val="minor"/>
      </rPr>
      <t>̀</t>
    </r>
    <r>
      <rPr>
        <sz val="9"/>
        <color theme="1"/>
        <rFont val="맑은 고딕"/>
        <family val="2"/>
        <charset val="129"/>
        <scheme val="minor"/>
      </rPr>
      <t xml:space="preserve"> văn ho</t>
    </r>
    <r>
      <rPr>
        <sz val="9"/>
        <color theme="1"/>
        <rFont val="맑은 고딕"/>
        <family val="2"/>
        <scheme val="minor"/>
      </rPr>
      <t>́</t>
    </r>
    <r>
      <rPr>
        <sz val="9"/>
        <color theme="1"/>
        <rFont val="맑은 고딕"/>
        <family val="2"/>
        <charset val="129"/>
        <scheme val="minor"/>
      </rPr>
      <t>a
2. Đă</t>
    </r>
    <r>
      <rPr>
        <sz val="9"/>
        <color theme="1"/>
        <rFont val="맑은 고딕"/>
        <family val="2"/>
        <scheme val="minor"/>
      </rPr>
      <t>̣</t>
    </r>
    <r>
      <rPr>
        <sz val="9"/>
        <color theme="1"/>
        <rFont val="맑은 고딕"/>
        <family val="2"/>
        <charset val="129"/>
        <scheme val="minor"/>
      </rPr>
      <t>c ti</t>
    </r>
    <r>
      <rPr>
        <sz val="9"/>
        <color theme="1"/>
        <rFont val="맑은 고딕"/>
        <family val="2"/>
        <scheme val="minor"/>
      </rPr>
      <t>́</t>
    </r>
    <r>
      <rPr>
        <sz val="9"/>
        <color theme="1"/>
        <rFont val="맑은 고딕"/>
        <family val="2"/>
        <charset val="129"/>
        <scheme val="minor"/>
      </rPr>
      <t>nh va</t>
    </r>
    <r>
      <rPr>
        <sz val="9"/>
        <color theme="1"/>
        <rFont val="맑은 고딕"/>
        <family val="2"/>
        <scheme val="minor"/>
      </rPr>
      <t>̀</t>
    </r>
    <r>
      <rPr>
        <sz val="9"/>
        <color theme="1"/>
        <rFont val="맑은 고딕"/>
        <family val="2"/>
        <charset val="129"/>
        <scheme val="minor"/>
      </rPr>
      <t xml:space="preserve"> Nh</t>
    </r>
    <r>
      <rPr>
        <sz val="9"/>
        <color theme="1"/>
        <rFont val="맑은 고딕"/>
        <family val="2"/>
        <scheme val="minor"/>
      </rPr>
      <t>ữ</t>
    </r>
    <r>
      <rPr>
        <sz val="9"/>
        <color theme="1"/>
        <rFont val="맑은 고딕"/>
        <family val="2"/>
        <charset val="129"/>
        <scheme val="minor"/>
      </rPr>
      <t>ng vi</t>
    </r>
    <r>
      <rPr>
        <sz val="9"/>
        <color theme="1"/>
        <rFont val="맑은 고딕"/>
        <family val="2"/>
        <scheme val="minor"/>
      </rPr>
      <t>́</t>
    </r>
    <r>
      <rPr>
        <sz val="9"/>
        <color theme="1"/>
        <rFont val="맑은 고딕"/>
        <family val="2"/>
        <charset val="129"/>
        <scheme val="minor"/>
      </rPr>
      <t xml:space="preserve"> du</t>
    </r>
    <r>
      <rPr>
        <sz val="9"/>
        <color theme="1"/>
        <rFont val="맑은 고딕"/>
        <family val="2"/>
        <scheme val="minor"/>
      </rPr>
      <t>̣</t>
    </r>
    <r>
      <rPr>
        <sz val="9"/>
        <color theme="1"/>
        <rFont val="맑은 고딕"/>
        <family val="2"/>
        <charset val="129"/>
        <scheme val="minor"/>
      </rPr>
      <t xml:space="preserve"> văn ho</t>
    </r>
    <r>
      <rPr>
        <sz val="9"/>
        <color theme="1"/>
        <rFont val="맑은 고딕"/>
        <family val="2"/>
        <scheme val="minor"/>
      </rPr>
      <t>́</t>
    </r>
    <r>
      <rPr>
        <sz val="9"/>
        <color theme="1"/>
        <rFont val="맑은 고딕"/>
        <family val="2"/>
        <charset val="129"/>
        <scheme val="minor"/>
      </rPr>
      <t>a Ha</t>
    </r>
    <r>
      <rPr>
        <sz val="9"/>
        <color theme="1"/>
        <rFont val="맑은 고딕"/>
        <family val="2"/>
        <scheme val="minor"/>
      </rPr>
      <t>̀</t>
    </r>
    <r>
      <rPr>
        <sz val="9"/>
        <color theme="1"/>
        <rFont val="맑은 고딕"/>
        <family val="2"/>
        <charset val="129"/>
        <scheme val="minor"/>
      </rPr>
      <t>n Quô</t>
    </r>
    <r>
      <rPr>
        <sz val="9"/>
        <color theme="1"/>
        <rFont val="맑은 고딕"/>
        <family val="2"/>
        <scheme val="minor"/>
      </rPr>
      <t>́</t>
    </r>
    <r>
      <rPr>
        <sz val="9"/>
        <color theme="1"/>
        <rFont val="맑은 고딕"/>
        <family val="2"/>
        <charset val="129"/>
        <scheme val="minor"/>
      </rPr>
      <t>c
3. Điê</t>
    </r>
    <r>
      <rPr>
        <sz val="9"/>
        <color theme="1"/>
        <rFont val="맑은 고딕"/>
        <family val="2"/>
        <scheme val="minor"/>
      </rPr>
      <t>̉</t>
    </r>
    <r>
      <rPr>
        <sz val="9"/>
        <color theme="1"/>
        <rFont val="맑은 고딕"/>
        <family val="2"/>
        <charset val="129"/>
        <scheme val="minor"/>
      </rPr>
      <t>m l</t>
    </r>
    <r>
      <rPr>
        <sz val="9"/>
        <color theme="1"/>
        <rFont val="맑은 고딕"/>
        <family val="2"/>
        <scheme val="minor"/>
      </rPr>
      <t>ư</t>
    </r>
    <r>
      <rPr>
        <sz val="9"/>
        <color theme="1"/>
        <rFont val="맑은 고딕"/>
        <family val="2"/>
        <charset val="129"/>
        <scheme val="minor"/>
      </rPr>
      <t>u y</t>
    </r>
    <r>
      <rPr>
        <sz val="9"/>
        <color theme="1"/>
        <rFont val="맑은 고딕"/>
        <family val="2"/>
        <scheme val="minor"/>
      </rPr>
      <t>́</t>
    </r>
    <r>
      <rPr>
        <sz val="9"/>
        <color theme="1"/>
        <rFont val="맑은 고딕"/>
        <family val="2"/>
        <charset val="129"/>
        <scheme val="minor"/>
      </rPr>
      <t xml:space="preserve"> khi la</t>
    </r>
    <r>
      <rPr>
        <sz val="9"/>
        <color theme="1"/>
        <rFont val="맑은 고딕"/>
        <family val="2"/>
        <scheme val="minor"/>
      </rPr>
      <t>̀</t>
    </r>
    <r>
      <rPr>
        <sz val="9"/>
        <color theme="1"/>
        <rFont val="맑은 고딕"/>
        <family val="2"/>
        <charset val="129"/>
        <scheme val="minor"/>
      </rPr>
      <t>m viê</t>
    </r>
    <r>
      <rPr>
        <sz val="9"/>
        <color theme="1"/>
        <rFont val="맑은 고딕"/>
        <family val="2"/>
        <scheme val="minor"/>
      </rPr>
      <t>̣</t>
    </r>
    <r>
      <rPr>
        <sz val="9"/>
        <color theme="1"/>
        <rFont val="맑은 고딕"/>
        <family val="2"/>
        <charset val="129"/>
        <scheme val="minor"/>
      </rPr>
      <t>c v</t>
    </r>
    <r>
      <rPr>
        <sz val="9"/>
        <color theme="1"/>
        <rFont val="맑은 고딕"/>
        <family val="2"/>
        <scheme val="minor"/>
      </rPr>
      <t>ớ</t>
    </r>
    <r>
      <rPr>
        <sz val="9"/>
        <color theme="1"/>
        <rFont val="맑은 고딕"/>
        <family val="2"/>
        <charset val="129"/>
        <scheme val="minor"/>
      </rPr>
      <t>i ng</t>
    </r>
    <r>
      <rPr>
        <sz val="9"/>
        <color theme="1"/>
        <rFont val="맑은 고딕"/>
        <family val="2"/>
        <scheme val="minor"/>
      </rPr>
      <t>ườ</t>
    </r>
    <r>
      <rPr>
        <sz val="9"/>
        <color theme="1"/>
        <rFont val="맑은 고딕"/>
        <family val="2"/>
        <charset val="129"/>
        <scheme val="minor"/>
      </rPr>
      <t>i ng</t>
    </r>
    <r>
      <rPr>
        <sz val="9"/>
        <color theme="1"/>
        <rFont val="맑은 고딕"/>
        <family val="2"/>
        <scheme val="minor"/>
      </rPr>
      <t>ư</t>
    </r>
    <r>
      <rPr>
        <sz val="9"/>
        <color theme="1"/>
        <rFont val="맑은 고딕"/>
        <family val="2"/>
        <charset val="129"/>
        <scheme val="minor"/>
      </rPr>
      <t>ời Ha</t>
    </r>
    <r>
      <rPr>
        <sz val="9"/>
        <color theme="1"/>
        <rFont val="맑은 고딕"/>
        <family val="2"/>
        <scheme val="minor"/>
      </rPr>
      <t>̀</t>
    </r>
    <r>
      <rPr>
        <sz val="9"/>
        <color theme="1"/>
        <rFont val="맑은 고딕"/>
        <family val="2"/>
        <charset val="129"/>
        <scheme val="minor"/>
      </rPr>
      <t>n Quô</t>
    </r>
    <r>
      <rPr>
        <sz val="9"/>
        <color theme="1"/>
        <rFont val="맑은 고딕"/>
        <family val="2"/>
        <scheme val="minor"/>
      </rPr>
      <t>́</t>
    </r>
    <r>
      <rPr>
        <sz val="9"/>
        <color theme="1"/>
        <rFont val="맑은 고딕"/>
        <family val="2"/>
        <charset val="129"/>
        <scheme val="minor"/>
      </rPr>
      <t>c</t>
    </r>
    <phoneticPr fontId="5" type="noConversion"/>
  </si>
  <si>
    <t>http://language.thermp.co.kr/Language/010_64/01/01.html</t>
  </si>
  <si>
    <t>[한국직장문화] Aufmerksamkeit bei der Arbeit mit Koreanern</t>
  </si>
  <si>
    <t>1. 5 Merkmale, die in der koreanischen Kultur den Charakter der Koreaner beeinflussen
2. Letzte Stunde haben wir gelernt..
3. Beispiel</t>
    <phoneticPr fontId="5" type="noConversion"/>
  </si>
  <si>
    <t>http://language.thermp.co.kr/Language/010_66/05/01.html</t>
  </si>
  <si>
    <t>[한국이문화] Koreaner und Koreanische Kultur</t>
  </si>
  <si>
    <t>1. Kultur bzw. Kulturelle Unterschiede
2. Betrachtung über Koreaner
3. Merkmale der koreanischen Kultur und Beispiele</t>
    <phoneticPr fontId="5" type="noConversion"/>
  </si>
  <si>
    <t>http://language.thermp.co.kr/Language/010_66/03/01.html</t>
  </si>
  <si>
    <t>한국 이문화 및 직장문화 소개 (영문버젼)</t>
  </si>
  <si>
    <t>1. Culture &amp; Cultural Difference
2. Characteristics about the Korean Culture
3. Korean culture values
4. Korean Organization Culture
5. Dos &amp; Don`ts When Working in Korean Organization
6. Case Studies: Narrowing the Cultural Gap</t>
    <phoneticPr fontId="5" type="noConversion"/>
  </si>
  <si>
    <t>한국 이문화 및 직장문화 소개 (베트남버젼)</t>
  </si>
  <si>
    <r>
      <t>1. Kha</t>
    </r>
    <r>
      <rPr>
        <sz val="9"/>
        <color theme="1"/>
        <rFont val="맑은 고딕"/>
        <family val="2"/>
        <scheme val="minor"/>
      </rPr>
      <t>́</t>
    </r>
    <r>
      <rPr>
        <sz val="9"/>
        <color theme="1"/>
        <rFont val="맑은 고딕"/>
        <family val="2"/>
        <charset val="129"/>
        <scheme val="minor"/>
      </rPr>
      <t>c biê</t>
    </r>
    <r>
      <rPr>
        <sz val="9"/>
        <color theme="1"/>
        <rFont val="맑은 고딕"/>
        <family val="2"/>
        <scheme val="minor"/>
      </rPr>
      <t>̣</t>
    </r>
    <r>
      <rPr>
        <sz val="9"/>
        <color theme="1"/>
        <rFont val="맑은 고딕"/>
        <family val="2"/>
        <charset val="129"/>
        <scheme val="minor"/>
      </rPr>
      <t>t gi</t>
    </r>
    <r>
      <rPr>
        <sz val="9"/>
        <color theme="1"/>
        <rFont val="맑은 고딕"/>
        <family val="2"/>
        <scheme val="minor"/>
      </rPr>
      <t>ữ</t>
    </r>
    <r>
      <rPr>
        <sz val="9"/>
        <color theme="1"/>
        <rFont val="맑은 고딕"/>
        <family val="2"/>
        <charset val="129"/>
        <scheme val="minor"/>
      </rPr>
      <t>a văn ho</t>
    </r>
    <r>
      <rPr>
        <sz val="9"/>
        <color theme="1"/>
        <rFont val="맑은 고딕"/>
        <family val="2"/>
        <scheme val="minor"/>
      </rPr>
      <t>́</t>
    </r>
    <r>
      <rPr>
        <sz val="9"/>
        <color theme="1"/>
        <rFont val="맑은 고딕"/>
        <family val="2"/>
        <charset val="129"/>
        <scheme val="minor"/>
      </rPr>
      <t>a va</t>
    </r>
    <r>
      <rPr>
        <sz val="9"/>
        <color theme="1"/>
        <rFont val="맑은 고딕"/>
        <family val="2"/>
        <scheme val="minor"/>
      </rPr>
      <t>̀</t>
    </r>
    <r>
      <rPr>
        <sz val="9"/>
        <color theme="1"/>
        <rFont val="맑은 고딕"/>
        <family val="2"/>
        <charset val="129"/>
        <scheme val="minor"/>
      </rPr>
      <t xml:space="preserve"> văn ho</t>
    </r>
    <r>
      <rPr>
        <sz val="9"/>
        <color theme="1"/>
        <rFont val="맑은 고딕"/>
        <family val="2"/>
        <scheme val="minor"/>
      </rPr>
      <t>́</t>
    </r>
    <r>
      <rPr>
        <sz val="9"/>
        <color theme="1"/>
        <rFont val="맑은 고딕"/>
        <family val="2"/>
        <charset val="129"/>
        <scheme val="minor"/>
      </rPr>
      <t>a
2. Đă</t>
    </r>
    <r>
      <rPr>
        <sz val="9"/>
        <color theme="1"/>
        <rFont val="맑은 고딕"/>
        <family val="2"/>
        <scheme val="minor"/>
      </rPr>
      <t>̣</t>
    </r>
    <r>
      <rPr>
        <sz val="9"/>
        <color theme="1"/>
        <rFont val="맑은 고딕"/>
        <family val="2"/>
        <charset val="129"/>
        <scheme val="minor"/>
      </rPr>
      <t>c ti</t>
    </r>
    <r>
      <rPr>
        <sz val="9"/>
        <color theme="1"/>
        <rFont val="맑은 고딕"/>
        <family val="2"/>
        <scheme val="minor"/>
      </rPr>
      <t>́</t>
    </r>
    <r>
      <rPr>
        <sz val="9"/>
        <color theme="1"/>
        <rFont val="맑은 고딕"/>
        <family val="2"/>
        <charset val="129"/>
        <scheme val="minor"/>
      </rPr>
      <t>nh va</t>
    </r>
    <r>
      <rPr>
        <sz val="9"/>
        <color theme="1"/>
        <rFont val="맑은 고딕"/>
        <family val="2"/>
        <scheme val="minor"/>
      </rPr>
      <t>̀</t>
    </r>
    <r>
      <rPr>
        <sz val="9"/>
        <color theme="1"/>
        <rFont val="맑은 고딕"/>
        <family val="2"/>
        <charset val="129"/>
        <scheme val="minor"/>
      </rPr>
      <t xml:space="preserve"> Nh</t>
    </r>
    <r>
      <rPr>
        <sz val="9"/>
        <color theme="1"/>
        <rFont val="맑은 고딕"/>
        <family val="2"/>
        <scheme val="minor"/>
      </rPr>
      <t>ữ</t>
    </r>
    <r>
      <rPr>
        <sz val="9"/>
        <color theme="1"/>
        <rFont val="맑은 고딕"/>
        <family val="2"/>
        <charset val="129"/>
        <scheme val="minor"/>
      </rPr>
      <t>ng vi</t>
    </r>
    <r>
      <rPr>
        <sz val="9"/>
        <color theme="1"/>
        <rFont val="맑은 고딕"/>
        <family val="2"/>
        <scheme val="minor"/>
      </rPr>
      <t>́</t>
    </r>
    <r>
      <rPr>
        <sz val="9"/>
        <color theme="1"/>
        <rFont val="맑은 고딕"/>
        <family val="2"/>
        <charset val="129"/>
        <scheme val="minor"/>
      </rPr>
      <t xml:space="preserve"> du</t>
    </r>
    <r>
      <rPr>
        <sz val="9"/>
        <color theme="1"/>
        <rFont val="맑은 고딕"/>
        <family val="2"/>
        <scheme val="minor"/>
      </rPr>
      <t>̣</t>
    </r>
    <r>
      <rPr>
        <sz val="9"/>
        <color theme="1"/>
        <rFont val="맑은 고딕"/>
        <family val="2"/>
        <charset val="129"/>
        <scheme val="minor"/>
      </rPr>
      <t xml:space="preserve"> văn ho</t>
    </r>
    <r>
      <rPr>
        <sz val="9"/>
        <color theme="1"/>
        <rFont val="맑은 고딕"/>
        <family val="2"/>
        <scheme val="minor"/>
      </rPr>
      <t>́</t>
    </r>
    <r>
      <rPr>
        <sz val="9"/>
        <color theme="1"/>
        <rFont val="맑은 고딕"/>
        <family val="2"/>
        <charset val="129"/>
        <scheme val="minor"/>
      </rPr>
      <t>a Ha</t>
    </r>
    <r>
      <rPr>
        <sz val="9"/>
        <color theme="1"/>
        <rFont val="맑은 고딕"/>
        <family val="2"/>
        <scheme val="minor"/>
      </rPr>
      <t>̀</t>
    </r>
    <r>
      <rPr>
        <sz val="9"/>
        <color theme="1"/>
        <rFont val="맑은 고딕"/>
        <family val="2"/>
        <charset val="129"/>
        <scheme val="minor"/>
      </rPr>
      <t>n Quô</t>
    </r>
    <r>
      <rPr>
        <sz val="9"/>
        <color theme="1"/>
        <rFont val="맑은 고딕"/>
        <family val="2"/>
        <scheme val="minor"/>
      </rPr>
      <t>́</t>
    </r>
    <r>
      <rPr>
        <sz val="9"/>
        <color theme="1"/>
        <rFont val="맑은 고딕"/>
        <family val="2"/>
        <charset val="129"/>
        <scheme val="minor"/>
      </rPr>
      <t>c
3. Điê</t>
    </r>
    <r>
      <rPr>
        <sz val="9"/>
        <color theme="1"/>
        <rFont val="맑은 고딕"/>
        <family val="2"/>
        <scheme val="minor"/>
      </rPr>
      <t>̉</t>
    </r>
    <r>
      <rPr>
        <sz val="9"/>
        <color theme="1"/>
        <rFont val="맑은 고딕"/>
        <family val="2"/>
        <charset val="129"/>
        <scheme val="minor"/>
      </rPr>
      <t>m l</t>
    </r>
    <r>
      <rPr>
        <sz val="9"/>
        <color theme="1"/>
        <rFont val="맑은 고딕"/>
        <family val="2"/>
        <scheme val="minor"/>
      </rPr>
      <t>ư</t>
    </r>
    <r>
      <rPr>
        <sz val="9"/>
        <color theme="1"/>
        <rFont val="맑은 고딕"/>
        <family val="2"/>
        <charset val="129"/>
        <scheme val="minor"/>
      </rPr>
      <t>u y</t>
    </r>
    <r>
      <rPr>
        <sz val="9"/>
        <color theme="1"/>
        <rFont val="맑은 고딕"/>
        <family val="2"/>
        <scheme val="minor"/>
      </rPr>
      <t>́</t>
    </r>
    <r>
      <rPr>
        <sz val="9"/>
        <color theme="1"/>
        <rFont val="맑은 고딕"/>
        <family val="2"/>
        <charset val="129"/>
        <scheme val="minor"/>
      </rPr>
      <t xml:space="preserve"> khi la</t>
    </r>
    <r>
      <rPr>
        <sz val="9"/>
        <color theme="1"/>
        <rFont val="맑은 고딕"/>
        <family val="2"/>
        <scheme val="minor"/>
      </rPr>
      <t>̀</t>
    </r>
    <r>
      <rPr>
        <sz val="9"/>
        <color theme="1"/>
        <rFont val="맑은 고딕"/>
        <family val="2"/>
        <charset val="129"/>
        <scheme val="minor"/>
      </rPr>
      <t>m viê</t>
    </r>
    <r>
      <rPr>
        <sz val="9"/>
        <color theme="1"/>
        <rFont val="맑은 고딕"/>
        <family val="2"/>
        <scheme val="minor"/>
      </rPr>
      <t>̣</t>
    </r>
    <r>
      <rPr>
        <sz val="9"/>
        <color theme="1"/>
        <rFont val="맑은 고딕"/>
        <family val="2"/>
        <charset val="129"/>
        <scheme val="minor"/>
      </rPr>
      <t>c v</t>
    </r>
    <r>
      <rPr>
        <sz val="9"/>
        <color theme="1"/>
        <rFont val="맑은 고딕"/>
        <family val="2"/>
        <scheme val="minor"/>
      </rPr>
      <t>ớ</t>
    </r>
    <r>
      <rPr>
        <sz val="9"/>
        <color theme="1"/>
        <rFont val="맑은 고딕"/>
        <family val="2"/>
        <charset val="129"/>
        <scheme val="minor"/>
      </rPr>
      <t>i ng</t>
    </r>
    <r>
      <rPr>
        <sz val="9"/>
        <color theme="1"/>
        <rFont val="맑은 고딕"/>
        <family val="2"/>
        <scheme val="minor"/>
      </rPr>
      <t>ườ</t>
    </r>
    <r>
      <rPr>
        <sz val="9"/>
        <color theme="1"/>
        <rFont val="맑은 고딕"/>
        <family val="2"/>
        <charset val="129"/>
        <scheme val="minor"/>
      </rPr>
      <t>i ng</t>
    </r>
    <r>
      <rPr>
        <sz val="9"/>
        <color theme="1"/>
        <rFont val="맑은 고딕"/>
        <family val="2"/>
        <scheme val="minor"/>
      </rPr>
      <t>ư</t>
    </r>
    <r>
      <rPr>
        <sz val="9"/>
        <color theme="1"/>
        <rFont val="맑은 고딕"/>
        <family val="2"/>
        <charset val="129"/>
        <scheme val="minor"/>
      </rPr>
      <t>ời Ha</t>
    </r>
    <r>
      <rPr>
        <sz val="9"/>
        <color theme="1"/>
        <rFont val="맑은 고딕"/>
        <family val="2"/>
        <scheme val="minor"/>
      </rPr>
      <t>̀</t>
    </r>
    <r>
      <rPr>
        <sz val="9"/>
        <color theme="1"/>
        <rFont val="맑은 고딕"/>
        <family val="2"/>
        <charset val="129"/>
        <scheme val="minor"/>
      </rPr>
      <t>n Quô</t>
    </r>
    <r>
      <rPr>
        <sz val="9"/>
        <color theme="1"/>
        <rFont val="맑은 고딕"/>
        <family val="2"/>
        <scheme val="minor"/>
      </rPr>
      <t>́</t>
    </r>
    <r>
      <rPr>
        <sz val="9"/>
        <color theme="1"/>
        <rFont val="맑은 고딕"/>
        <family val="2"/>
        <charset val="129"/>
        <scheme val="minor"/>
      </rPr>
      <t>c
4. Đă</t>
    </r>
    <r>
      <rPr>
        <sz val="9"/>
        <color theme="1"/>
        <rFont val="맑은 고딕"/>
        <family val="2"/>
        <scheme val="minor"/>
      </rPr>
      <t>̣</t>
    </r>
    <r>
      <rPr>
        <sz val="9"/>
        <color theme="1"/>
        <rFont val="맑은 고딕"/>
        <family val="2"/>
        <charset val="129"/>
        <scheme val="minor"/>
      </rPr>
      <t>c ti</t>
    </r>
    <r>
      <rPr>
        <sz val="9"/>
        <color theme="1"/>
        <rFont val="맑은 고딕"/>
        <family val="2"/>
        <scheme val="minor"/>
      </rPr>
      <t>́</t>
    </r>
    <r>
      <rPr>
        <sz val="9"/>
        <color theme="1"/>
        <rFont val="맑은 고딕"/>
        <family val="2"/>
        <charset val="129"/>
        <scheme val="minor"/>
      </rPr>
      <t>nh va</t>
    </r>
    <r>
      <rPr>
        <sz val="9"/>
        <color theme="1"/>
        <rFont val="맑은 고딕"/>
        <family val="2"/>
        <scheme val="minor"/>
      </rPr>
      <t>̀</t>
    </r>
    <r>
      <rPr>
        <sz val="9"/>
        <color theme="1"/>
        <rFont val="맑은 고딕"/>
        <family val="2"/>
        <charset val="129"/>
        <scheme val="minor"/>
      </rPr>
      <t xml:space="preserve"> Nh</t>
    </r>
    <r>
      <rPr>
        <sz val="9"/>
        <color theme="1"/>
        <rFont val="맑은 고딕"/>
        <family val="2"/>
        <scheme val="minor"/>
      </rPr>
      <t>ữ</t>
    </r>
    <r>
      <rPr>
        <sz val="9"/>
        <color theme="1"/>
        <rFont val="맑은 고딕"/>
        <family val="2"/>
        <charset val="129"/>
        <scheme val="minor"/>
      </rPr>
      <t>ng vi</t>
    </r>
    <r>
      <rPr>
        <sz val="9"/>
        <color theme="1"/>
        <rFont val="맑은 고딕"/>
        <family val="2"/>
        <scheme val="minor"/>
      </rPr>
      <t>́</t>
    </r>
    <r>
      <rPr>
        <sz val="9"/>
        <color theme="1"/>
        <rFont val="맑은 고딕"/>
        <family val="2"/>
        <charset val="129"/>
        <scheme val="minor"/>
      </rPr>
      <t xml:space="preserve"> du</t>
    </r>
    <r>
      <rPr>
        <sz val="9"/>
        <color theme="1"/>
        <rFont val="맑은 고딕"/>
        <family val="2"/>
        <scheme val="minor"/>
      </rPr>
      <t>̣</t>
    </r>
    <r>
      <rPr>
        <sz val="9"/>
        <color theme="1"/>
        <rFont val="맑은 고딕"/>
        <family val="2"/>
        <charset val="129"/>
        <scheme val="minor"/>
      </rPr>
      <t xml:space="preserve"> văn ho</t>
    </r>
    <r>
      <rPr>
        <sz val="9"/>
        <color theme="1"/>
        <rFont val="맑은 고딕"/>
        <family val="2"/>
        <scheme val="minor"/>
      </rPr>
      <t>́</t>
    </r>
    <r>
      <rPr>
        <sz val="9"/>
        <color theme="1"/>
        <rFont val="맑은 고딕"/>
        <family val="2"/>
        <charset val="129"/>
        <scheme val="minor"/>
      </rPr>
      <t>a Ha</t>
    </r>
    <r>
      <rPr>
        <sz val="9"/>
        <color theme="1"/>
        <rFont val="맑은 고딕"/>
        <family val="2"/>
        <scheme val="minor"/>
      </rPr>
      <t>̀</t>
    </r>
    <r>
      <rPr>
        <sz val="9"/>
        <color theme="1"/>
        <rFont val="맑은 고딕"/>
        <family val="2"/>
        <charset val="129"/>
        <scheme val="minor"/>
      </rPr>
      <t>n Quô</t>
    </r>
    <r>
      <rPr>
        <sz val="9"/>
        <color theme="1"/>
        <rFont val="맑은 고딕"/>
        <family val="2"/>
        <scheme val="minor"/>
      </rPr>
      <t>́</t>
    </r>
    <r>
      <rPr>
        <sz val="9"/>
        <color theme="1"/>
        <rFont val="맑은 고딕"/>
        <family val="2"/>
        <charset val="129"/>
        <scheme val="minor"/>
      </rPr>
      <t>c
5. Ôn tập: Bài #1
6. kết thúc</t>
    </r>
    <phoneticPr fontId="5" type="noConversion"/>
  </si>
  <si>
    <t>한국 이문화 및 직장문화 소개 (독일어버젼)</t>
  </si>
  <si>
    <t>1. Kultur bzw. Kulturelle Unterschiede
2. Betrachtung über Koreaner
3. Merkmale der koreanischen Kultur und Beispiele
4. 5 Merkmale, die in der koreanischen Kultur den Charakter der Koreaner beeinflussen
5. Letzte Stunde haben wir gelernt.
6. Beispiel</t>
    <phoneticPr fontId="5" type="noConversion"/>
  </si>
  <si>
    <t>http://language.thermp.co.kr/Language/010_66/01/01.html</t>
  </si>
  <si>
    <t>한국 이문화 및 직장문화 소개 (중국어버젼)</t>
  </si>
  <si>
    <r>
      <t>1. 文化和文化之</t>
    </r>
    <r>
      <rPr>
        <sz val="9"/>
        <color theme="1"/>
        <rFont val="맑은 고딕"/>
        <family val="3"/>
        <charset val="134"/>
        <scheme val="minor"/>
      </rPr>
      <t>间</t>
    </r>
    <r>
      <rPr>
        <sz val="9"/>
        <color theme="1"/>
        <rFont val="맑은 고딕"/>
        <family val="2"/>
        <charset val="129"/>
        <scheme val="minor"/>
      </rPr>
      <t>的差</t>
    </r>
    <r>
      <rPr>
        <sz val="9"/>
        <color theme="1"/>
        <rFont val="맑은 고딕"/>
        <family val="3"/>
        <charset val="136"/>
        <scheme val="minor"/>
      </rPr>
      <t xml:space="preserve">异
</t>
    </r>
    <r>
      <rPr>
        <sz val="9"/>
        <color theme="1"/>
        <rFont val="맑은 고딕"/>
        <family val="2"/>
        <charset val="129"/>
        <scheme val="minor"/>
      </rPr>
      <t xml:space="preserve">2. </t>
    </r>
    <r>
      <rPr>
        <sz val="9"/>
        <color theme="1"/>
        <rFont val="맑은 고딕"/>
        <family val="3"/>
        <charset val="134"/>
        <scheme val="minor"/>
      </rPr>
      <t>韩</t>
    </r>
    <r>
      <rPr>
        <sz val="9"/>
        <color theme="1"/>
        <rFont val="맑은 고딕"/>
        <family val="3"/>
        <charset val="128"/>
        <scheme val="minor"/>
      </rPr>
      <t>国</t>
    </r>
    <r>
      <rPr>
        <sz val="9"/>
        <color theme="1"/>
        <rFont val="맑은 고딕"/>
        <family val="2"/>
        <charset val="129"/>
        <scheme val="minor"/>
      </rPr>
      <t xml:space="preserve">文化的特性
3. </t>
    </r>
    <r>
      <rPr>
        <sz val="9"/>
        <color theme="1"/>
        <rFont val="맑은 고딕"/>
        <family val="3"/>
        <charset val="128"/>
        <scheme val="minor"/>
      </rPr>
      <t>与</t>
    </r>
    <r>
      <rPr>
        <sz val="9"/>
        <color theme="1"/>
        <rFont val="맑은 고딕"/>
        <family val="3"/>
        <charset val="134"/>
        <scheme val="minor"/>
      </rPr>
      <t>韩</t>
    </r>
    <r>
      <rPr>
        <sz val="9"/>
        <color theme="1"/>
        <rFont val="맑은 고딕"/>
        <family val="3"/>
        <charset val="128"/>
        <scheme val="minor"/>
      </rPr>
      <t>国</t>
    </r>
    <r>
      <rPr>
        <sz val="9"/>
        <color theme="1"/>
        <rFont val="맑은 고딕"/>
        <family val="2"/>
        <charset val="129"/>
        <scheme val="minor"/>
      </rPr>
      <t>人共事</t>
    </r>
    <r>
      <rPr>
        <sz val="9"/>
        <color theme="1"/>
        <rFont val="맑은 고딕"/>
        <family val="3"/>
        <charset val="134"/>
        <scheme val="minor"/>
      </rPr>
      <t>时应</t>
    </r>
    <r>
      <rPr>
        <sz val="9"/>
        <color theme="1"/>
        <rFont val="맑은 고딕"/>
        <family val="2"/>
        <charset val="129"/>
        <scheme val="minor"/>
      </rPr>
      <t>注意的事</t>
    </r>
    <r>
      <rPr>
        <sz val="9"/>
        <color theme="1"/>
        <rFont val="맑은 고딕"/>
        <family val="3"/>
        <charset val="134"/>
        <scheme val="minor"/>
      </rPr>
      <t>项</t>
    </r>
    <r>
      <rPr>
        <sz val="9"/>
        <color theme="1"/>
        <rFont val="맑은 고딕"/>
        <family val="2"/>
        <charset val="129"/>
        <scheme val="minor"/>
      </rPr>
      <t xml:space="preserve">
4. </t>
    </r>
    <r>
      <rPr>
        <sz val="9"/>
        <color theme="1"/>
        <rFont val="맑은 고딕"/>
        <family val="3"/>
        <charset val="134"/>
        <scheme val="minor"/>
      </rPr>
      <t>对韩</t>
    </r>
    <r>
      <rPr>
        <sz val="9"/>
        <color theme="1"/>
        <rFont val="맑은 고딕"/>
        <family val="3"/>
        <charset val="128"/>
        <scheme val="minor"/>
      </rPr>
      <t>国</t>
    </r>
    <r>
      <rPr>
        <sz val="9"/>
        <color theme="1"/>
        <rFont val="맑은 고딕"/>
        <family val="2"/>
        <charset val="129"/>
        <scheme val="minor"/>
      </rPr>
      <t>人的洞察
5. 上</t>
    </r>
    <r>
      <rPr>
        <sz val="9"/>
        <color theme="1"/>
        <rFont val="맑은 고딕"/>
        <family val="3"/>
        <charset val="134"/>
        <scheme val="minor"/>
      </rPr>
      <t>节课</t>
    </r>
    <r>
      <rPr>
        <sz val="9"/>
        <color theme="1"/>
        <rFont val="맑은 고딕"/>
        <family val="2"/>
        <charset val="129"/>
        <scheme val="minor"/>
      </rPr>
      <t>的核心</t>
    </r>
    <r>
      <rPr>
        <sz val="9"/>
        <color theme="1"/>
        <rFont val="맑은 고딕"/>
        <family val="3"/>
        <charset val="128"/>
        <scheme val="minor"/>
      </rPr>
      <t>内</t>
    </r>
    <r>
      <rPr>
        <sz val="9"/>
        <color theme="1"/>
        <rFont val="맑은 고딕"/>
        <family val="2"/>
        <charset val="129"/>
        <scheme val="minor"/>
      </rPr>
      <t xml:space="preserve">容
6. </t>
    </r>
    <r>
      <rPr>
        <sz val="9"/>
        <color theme="1"/>
        <rFont val="맑은 고딕"/>
        <family val="3"/>
        <charset val="128"/>
        <scheme val="minor"/>
      </rPr>
      <t>与</t>
    </r>
    <r>
      <rPr>
        <sz val="9"/>
        <color theme="1"/>
        <rFont val="맑은 고딕"/>
        <family val="3"/>
        <charset val="134"/>
        <scheme val="minor"/>
      </rPr>
      <t>韩</t>
    </r>
    <r>
      <rPr>
        <sz val="9"/>
        <color theme="1"/>
        <rFont val="맑은 고딕"/>
        <family val="3"/>
        <charset val="128"/>
        <scheme val="minor"/>
      </rPr>
      <t>国</t>
    </r>
    <r>
      <rPr>
        <sz val="9"/>
        <color theme="1"/>
        <rFont val="맑은 고딕"/>
        <family val="2"/>
        <charset val="129"/>
        <scheme val="minor"/>
      </rPr>
      <t>人共事</t>
    </r>
    <r>
      <rPr>
        <sz val="9"/>
        <color theme="1"/>
        <rFont val="맑은 고딕"/>
        <family val="3"/>
        <charset val="134"/>
        <scheme val="minor"/>
      </rPr>
      <t>时应</t>
    </r>
    <r>
      <rPr>
        <sz val="9"/>
        <color theme="1"/>
        <rFont val="맑은 고딕"/>
        <family val="2"/>
        <charset val="129"/>
        <scheme val="minor"/>
      </rPr>
      <t>注意的事</t>
    </r>
    <r>
      <rPr>
        <sz val="9"/>
        <color theme="1"/>
        <rFont val="맑은 고딕"/>
        <family val="3"/>
        <charset val="134"/>
        <scheme val="minor"/>
      </rPr>
      <t>项</t>
    </r>
    <r>
      <rPr>
        <sz val="9"/>
        <color theme="1"/>
        <rFont val="맑은 고딕"/>
        <family val="2"/>
        <charset val="129"/>
        <scheme val="minor"/>
      </rPr>
      <t xml:space="preserve"> </t>
    </r>
    <phoneticPr fontId="5" type="noConversion"/>
  </si>
  <si>
    <t>비즈니스</t>
  </si>
  <si>
    <t>[오피스드라마] 관계도 반품이 됩니다</t>
    <phoneticPr fontId="5" type="noConversion"/>
  </si>
  <si>
    <t>나의 행복, 나의 성공을 위한 인간관계의 해법들을 제시한다. 몰입형 콩텐츠, 공감가는 오피스 웹드라마를 통해 관계 발전의 힌트와 카타르시스를 동시에 얻는다. 일과 삶의 균형을 맞춰 나의 행복과 성공을 위한 인간관계를 찾아주는 '관계 재정립 솔루션!'</t>
  </si>
  <si>
    <t>회사 내 인간관계에서 오는 스트레스에 부담감이 많은 직장인들
갈등을 해소하고 보다 원만한 관계를 만들고 싶은 직장인들</t>
  </si>
  <si>
    <t>나를 힘들게 했던 관계들을 정리할 수 있다.
서로에게 도움이 되는 방향으로 관계를 만들어나갈 수 있다.
일도 삶도 편해지는 관계를 모색할 수 있다.</t>
  </si>
  <si>
    <t>1. 관계도 반품이 되나요?
2. 참는 것이 미덕이 아니다
3. 단호하고 우아한 거절의 기술
4. 잔인한 질투는 삶의 독이다
5. 나의 소중한 사람, 매직 넘버 5
6. 감정노동 하는 이들을 위한 방어막
7. 패배를 편안하게 받아들이는 마음
8. 소중한 관계를 만드는 대화의 비밀
9. 진심어린 사과와 현명한 용서
10. 혼자 잘해주고 혼자 상처받고
11. 비즈니스에도 진정성을 담아라
12. 누구를 위해서가 아닌 나를 위해</t>
  </si>
  <si>
    <t>박민근(코칭심리전문가)</t>
  </si>
  <si>
    <t>http://guest.thermp.co.kr:8080/return/guest.html</t>
  </si>
  <si>
    <t>관계도 반품이 됩니다</t>
  </si>
  <si>
    <t>글담출판</t>
    <phoneticPr fontId="5" type="noConversion"/>
  </si>
  <si>
    <t>박민근</t>
  </si>
  <si>
    <t>9791186650783</t>
  </si>
  <si>
    <t>어학</t>
    <phoneticPr fontId="5" type="noConversion"/>
  </si>
  <si>
    <t>기타언어</t>
    <phoneticPr fontId="5" type="noConversion"/>
  </si>
  <si>
    <t xml:space="preserve"> 미얀마어</t>
    <phoneticPr fontId="5" type="noConversion"/>
  </si>
  <si>
    <t>밍글라바 미얀마어 비즈니스편</t>
  </si>
  <si>
    <t>본 과정은 미얀마어 원어민이 직접 집필하고 촬영하였으며 미얀마 내 장기체류시 꼭 필요한 생활회화와 비즈니스편으로 구성되어 있습니다.</t>
  </si>
  <si>
    <t>밍글라바 중급미얀마어 비즈니스편을 공부하고 싶은 직장인들</t>
  </si>
  <si>
    <t>*비즈니스 관계를 맺기 위해 기업의 고위 관계자에게 메일을 보내는 것부터 직접 찾아가 면담하는 요령 등을 배울 수 있습니다.
*회화에 반드시 필요한 단어, 문법, 문장 형태를 익힐 수 있습니다.</t>
  </si>
  <si>
    <t>1 1강 회의실에서 기다려주세요 (안내하기)
2 2강 외국 손님이 왔습니다 (알리기)
3 3강 이메일 보냈어요 (연락하기)
4 4강 직원을 구합니다 (구인)
5 5강 한국에서 메일로 연락 드렸습니다 (비즈니스 이메일)
6 6강 우리 회사를 소개하고 싶습니다 (비즈니스 프레젠테이션)
7 7강 미얀마 내 회사 조직도 및 직위를 알아봅시다 (직장 호칭)
8 8강 우리 회사 제품 보시겠어요? (제품 설명하기)
9 9강 미얀마에서 우리 회사를 홍보하고 싶습니다 (광고)
10 10강 미얀마 바이어하고 미팅 날짜가 언제인가요? (대인관계)
11 11강 미얀마 시장을 조사하려면 어떻게 해야 해요? (시장조사)
12 12강 업무 스트레스를 해소해야겠어요 (결근 사유서)
13 13강 식사를 대접하고 싶습니다 (비즈니스 회식)
14 14강 미얀마 비즈니스 바이어에게 어떤 선물을 하면 좋을까요? (관계)
15 15강 앞으로 열심히 해봅시다 (미래의 사업)</t>
  </si>
  <si>
    <t>웨 노에 흐닌 쏘(강선우)</t>
    <phoneticPr fontId="5" type="noConversion"/>
  </si>
  <si>
    <t>http://language.thermp.co.kr/Language/007_57/05/01.html</t>
  </si>
  <si>
    <t>밍글라바 미얀마어 생활편</t>
  </si>
  <si>
    <t>밍글라바 중급 미얀마어 생활편을 공부하고 싶은 직장인들</t>
  </si>
  <si>
    <t xml:space="preserve">*미얀마에 정착하여 살기 위해 꼭 필요한 일들을 헤아려 정착 초기 집구하기, 또는 집 장식하기, 출입국관리사무소에 신고하기 등 꼭 필요한 상황들을 학습할 수 있습니다. </t>
  </si>
  <si>
    <t>1 미미 씨, 저 다음 주에 미얀마에 갑니다 (정보 알리기)
2 아파트를 임대하고 싶어요 (알아보기)
3 다곤쇼핑센터에 잠깐 가야겠어요 (쇼핑하기)
4 집에 에어컨을 설치할까 고민 중이에요 (가전 제품)
5 미얀마 음식을 만들어볼까요? (요리)
6 민속촌에 가본 적이 있나요? (문화 체험하기)
7 최신 상영작이 뭐예요? (영화 드라마)
8 통장을 개설해 주세요 (은행 이용하기)
9 다음 주에 외국인 등록증을 신청하러 갈 거예요 (신고하기)
10 미얀마 롱찌가 좋겠어요 (의류 관련)
11 날씨가 너무 더워서 식욕이 없어요 (권유하기)
12 휴대전화 유심만 살게요 (전화 사용하기)
13 양곤외대 미얀마어과에 등록하고 싶어요 (입학)
14 집들이 초대장 보냈는데 받았나요? (가정, 생활용품)
15 ILBC의 등록금은 얼마인가요? (자녀교육)</t>
  </si>
  <si>
    <t>http://language.thermp.co.kr/Language/007_56/01/01.html</t>
  </si>
  <si>
    <t>밍글라바 중급미얀마어 생활편 비즈니스편</t>
    <phoneticPr fontId="5" type="noConversion"/>
  </si>
  <si>
    <t>아시안허브</t>
    <phoneticPr fontId="5" type="noConversion"/>
  </si>
  <si>
    <t>9791186908174</t>
    <phoneticPr fontId="5" type="noConversion"/>
  </si>
  <si>
    <t>네팔어</t>
    <phoneticPr fontId="5" type="noConversion"/>
  </si>
  <si>
    <t>너머스떼 네팔어 일상편</t>
  </si>
  <si>
    <t>너머스떼 네팔어 일상편'은 네팔 여행을 준비하는 분들과 네팔에서 사업을 계획하는 분들을 위한 과정이며 일반 관광객들이 여행지에서 바로 사용할 수 있는 기본적인 회화와 네팔 문화에 대한 정보를 담고 있습니다.</t>
  </si>
  <si>
    <t xml:space="preserve">네팔어 회화를 기초부터 공부하고 싶은 직장인들 </t>
  </si>
  <si>
    <t>*네팔 현지 일상생활에서 벌어질 수 있는 상황들을 습득할 수 있습니다.
*한글과 어순이 같고 문법체계에 유사성이 많아 영어보다 쉽게 익힐 수 있습니다.
*회화에 반드시 필요한 단어, 문법, 문장 형태를 익힐 수 있습니다.</t>
  </si>
  <si>
    <t>1 제1과 네팔 및 네팔어 소개
2 제2과 안녕하세요.
3 제3과 저는 한국인이에요.
4 제4과 화장실이 어디인가요?
5 제5과 감사합니다.
6 제6과 지금 몇 시예요?
7 제7과 가장 큰 명절은 언제인가요?
8 제8과 이거 얼마예요?
9 제9과 너무 비싸요.
10 제10과 오른쪽으로 가세요.
11 제11과 버스는 어디서 탈 수 있나요?
12 제12과 달밧 하나 주세요.
13 제13과 배가 아파요.
14 제14과 여권을 잃어버렸어요.</t>
  </si>
  <si>
    <t>한초롱</t>
    <phoneticPr fontId="5" type="noConversion"/>
  </si>
  <si>
    <t>http://language.thermp.co.kr/Language/007_51/01/01.html</t>
  </si>
  <si>
    <t xml:space="preserve">너머스떼 네팔어 </t>
    <phoneticPr fontId="5" type="noConversion"/>
  </si>
  <si>
    <t>세르빠 락빠 , 한초롱</t>
    <phoneticPr fontId="5" type="noConversion"/>
  </si>
  <si>
    <t>9791186908228</t>
    <phoneticPr fontId="5" type="noConversion"/>
  </si>
  <si>
    <t>독일어</t>
    <phoneticPr fontId="5" type="noConversion"/>
  </si>
  <si>
    <t>[벼락치기] 원어민에게 배워 바로 쓰는 생초보독일어회화</t>
  </si>
  <si>
    <t xml:space="preserve">독일어를 배우고자 하는 분들에게 원어민의 생생한 발음과 실전회화로 상황별 기초 독일어를 소개하는 강좌입니다. </t>
  </si>
  <si>
    <t>1. 기업체 임직원
2. 본 과정을 학습하고자 하는 학습자</t>
  </si>
  <si>
    <t>독일어에 대하여 학습할 수 있습니다.</t>
  </si>
  <si>
    <t>1. 인사 - Begrüßung
2. 공항에서 - Am Flughafen
3. 분실 - Fundservice
4. 전화 -Am Telefon
5. 병원에서 - Im Krankenhaus
6. 날씨 - Wetter
7. 미용실에서 - Beim Friseur
8. 식탕에서 - Im Restaurant
9. 쇼핑 - Shopping
10. 길 찾기 -Nach dem Weg fragen</t>
  </si>
  <si>
    <t>요나스</t>
    <phoneticPr fontId="5" type="noConversion"/>
  </si>
  <si>
    <t>http://language.thermp.co.kr/Language/025_03/01/02.html</t>
    <phoneticPr fontId="5" type="noConversion"/>
  </si>
  <si>
    <t>러시아어</t>
    <phoneticPr fontId="5" type="noConversion"/>
  </si>
  <si>
    <t>[벼락치기] 원어민에게 배워 바로 쓰는 생초보러시아어회화</t>
  </si>
  <si>
    <t xml:space="preserve">러시아어를 배우고자 하는 분들에게 원어민의 생생한 발음과 실전회화로 상황별 기초 태국어를 소개하는 강좌입니다. </t>
  </si>
  <si>
    <t>러시아어에 대하여 학습할 수 있습니다.</t>
  </si>
  <si>
    <t>1. 인사 - Знакомство
2. 공항에서 - В аэропорту
3. 분실 - Утеря
4. 전화 -Телефон
5. 병원에서 - У врача
6. 날씨 - Погода
7. 미용실에서 - У парикмахера
8. 식당에서 - В кафе
9. 쇼핑 - Покупки
10. 길 찾기 -Направленияе</t>
  </si>
  <si>
    <t>디나라</t>
    <phoneticPr fontId="5" type="noConversion"/>
  </si>
  <si>
    <t>http://language.thermp.co.kr/Language/025_05/04/01.html</t>
  </si>
  <si>
    <t>미얀마어</t>
    <phoneticPr fontId="5" type="noConversion"/>
  </si>
  <si>
    <t>밍글라바 미얀마어 쓰기편</t>
  </si>
  <si>
    <t>본 과정은 한국 사람이 미얀마로 장기간 출장을 가서 생활하는 상황으로 미얀마어를 학습하고 미얀마의 문화와 정서를 배울 수 있습니다.</t>
  </si>
  <si>
    <t xml:space="preserve">미얀마어와 쓰기를 공부하고 싶은 직장인들 </t>
  </si>
  <si>
    <t>*미얀마어의 자음, 모음, 성조를 체계적으로 배울 수 있습니다.
*관련된 단어 학습을 통해서 미얀마어를 읽고, 쓰기를 연습할 수 있습니다.
*원어민 강사의 실제 입 모양을 보면서 발음 연습을 할 수 있습니다.</t>
  </si>
  <si>
    <t>1 미얀마어 자음 33개
2 자음 연습
3 미얀마어 – 모음(1)
4 미얀마어 – 모음(2)
5 미얀마어 – 성조(1)
6 미얀마어 – 성조(2)
7 미얀마어 – 성조(3)
8 미얀마어 – 성조(4)
9 미얀마어 – 성조(5)
10 미얀마어 – 성조(6)
11 미얀마어 – 성조(7)
12 미얀마어 – 모음(3)
13 미얀마어 – 모음(4)
14 미얀마어 – 복합자음(1)
15 미얀마어 – 복합자음(2)
16 미얀마어 – 복합자음(3)
17 미얀마어 – 복합자음(4)
18 미얀마어 – 독립모음
19 미얀마어 특수문자 – 빨리어문자(1)
20 미얀마어 고유숫자</t>
  </si>
  <si>
    <t>http://language.thermp.co.kr/Language/007_55/01/01.html</t>
  </si>
  <si>
    <t>밍글라바 미얀마어 회화편</t>
  </si>
  <si>
    <t>본 과정은 한국 사람이 미얀마로 장기간 출장을 가서 생활하는 상황으로 미얀마어를 학습하고 미얀마의 문화와 정서를 배울  수 있습니다.</t>
  </si>
  <si>
    <t xml:space="preserve">미얀마어와 회화를 공부하고 싶은 직장인들 </t>
  </si>
  <si>
    <t>*미얀마에 출장을 간 상황을 설정하여 일상생활에서 벌어질 수 있는 상황을 접할 수 있습니다.
*회화에 반드시 필요한 단어, 문법, 문장 형태를 익힐 수 있습니다.</t>
  </si>
  <si>
    <t>1 택시 한가해요?
2 안녕하세요?
3 제이름은 이민호라고 합니다.
4 얼마예요?
5 뭘 드실래요?
6 일요일에 시간 있어요?
7 아파요.
8 차이나타운이 어디에 있나요?
9 양곤시내를 구경하고 싶어요.
10 미얀마음식을 먹고 싶어요.
11 장소1 &lt;우체국에 어떻게 가나요?
12 장소2 &lt;양곤에서 바고까지 무엇을 타고 갈 수 있나요?
13 미얀마에서 일하는 것이 한국에서 일하는 것보다 더 좋아요.
14 보초욱마켓으로 쇼핑갈까요?
15 미용실 추천 좀 해 주세요.
16 요즘 칭롱 배우고 있어요.
17 띤쟌휴가 때 어디로 같이 갈까요?
18 바간으로 여행 가요.
19 내년에 다시 만나요.
20 일요일에 공항에서 만나요.</t>
  </si>
  <si>
    <t>http://language.thermp.co.kr/Language/007_54/03/01.html</t>
  </si>
  <si>
    <t>밍글라바 기초미얀마어 쓰기 회화편</t>
    <phoneticPr fontId="5" type="noConversion"/>
  </si>
  <si>
    <t>9791186908006</t>
    <phoneticPr fontId="5" type="noConversion"/>
  </si>
  <si>
    <t>베트남어</t>
    <phoneticPr fontId="5" type="noConversion"/>
  </si>
  <si>
    <t>[벼락치기] 원어민에게 배워 바로 쓰는 생초보베트남어회화</t>
  </si>
  <si>
    <t>베트남어를 배우고자 하는 분들에게 원어민의 생생한 발음과 실전회화로 상황별 기초 베트남어를 소개하는 강좌입니다.</t>
  </si>
  <si>
    <t>베트남어에 대하여 학습할 수 있습니다.</t>
  </si>
  <si>
    <t>1. 인사 - Chào hỏi
2. 공항에서 - Ở sân bay
3. 분실 - Thất lạc
4. 전화 - Điện thoại
5. 병원에서 - Ở bệnh viện
6. 날씨 - Thời tiết
7. 미용실에서 - Ở tiệm làm tóc
8. 식당에서 - Ở nhà hàng
9. 쇼핑 - Mua sắm
10. 길 찾기 - Hỏi đường</t>
  </si>
  <si>
    <t>흐엉</t>
    <phoneticPr fontId="5" type="noConversion"/>
  </si>
  <si>
    <t>http://language.thermp.co.kr/Language/025_07/09/01.html</t>
  </si>
  <si>
    <t>입에서 톡 터지는 베트남어!</t>
  </si>
  <si>
    <t xml:space="preserve">본 강좌는 베트남어를 본격적으로 학습하기에 앞서 가장 기초적으로 알아야 하는 내용을 학습하는 단계입니다. 베트남어의 알파벳과 발음을 연습하여 영어 알파벳과 다른 발음 구조를 이해합니다. 또한 한국어에는 없는 베트남어의 특징인 6성조에 대해 학습합니다. 베트남어에서 알파벳 이해와 발음, 성조 기본기는 매우 중요하기에 기초 생활 회화를 학습하기에 앞서 반복적인 훈련이 필요합니다.
</t>
  </si>
  <si>
    <t>베트남어를 처음으로 접하는 베트남어 입문자
기초 회화를 학습하고 있으나 발음, 성조에 지속적인 어려움을 겪는 학습자</t>
  </si>
  <si>
    <t>베트남어 알파벳을 영어와 구별하여 정확하게 발음할 수 있다.
각 성조의 특성을 이해하고 단어에 적용하여 성조가 있는 문장을 자연스럽게 읽을 수 있다.</t>
  </si>
  <si>
    <t>1. 모음은 아는데 복모음은 뭐지?
2. 모음 짝꿍 자음 익히기
3. 6가지 성조 익히기
4. 안녕하세요?
5. 당신의 이름 뭐에요?
6. 만나서 반가워요!
7. 나는 한국인입니다.
8. 당신은 한국사람입니까?
9. 만나서 반가워요!
10. 동사/형용사 문장구조는 어떻게 되있을까?
11. 당신의 직업은 무엇입니까?
12. 나는직장인이에요.
13. 베트남어로 숫자 표현은 어떻게 할까?
14. 당신은 올해 몇 살이죠?
15. 동급 / 비교급 표현은?
16. 베트남어로 가족 소개는 어떻게할까?
17. 당신결혼했어요?
18. 베트남어의 의문사
19. 베트남어로 시간은 어떻게 물어볼까?
20. 당신은 보통 몇시에 출근합니까?
21. 베트남어의 빈도부사
22. 베트남어로 날짜는 어떻게 물어보지?
23. 내일은 무슨 요일이죠?
24. 베트남어의 시제
25. 베트남어의 지시대명사와 지시형용사란?
26. 종별사 파헤치기
27. 조동사 표현하기</t>
  </si>
  <si>
    <t>이수진</t>
    <phoneticPr fontId="5" type="noConversion"/>
  </si>
  <si>
    <t>http://language.thermp.co.kr/Language/010_53/01/01.html</t>
  </si>
  <si>
    <t>씬짜오 베트남어 비즈니스편</t>
  </si>
  <si>
    <t>본 과정은 베트남 여행을 준비하는 분들과 사업을 계획하는 분들을 위해 쓰였으며 여행지에서 바로 사용할 수있는 기본적인 회화 및 베트남 문화에 대해 정보를 담고 있습니다.</t>
  </si>
  <si>
    <t>베트남 비즈니스 회화를 공부하고 싶은 직장인들</t>
  </si>
  <si>
    <t>1 제1과 수하물은 어디에서 찾나요
2 제2과 베트남에는 무슨 통신사가 있나요
3 제3과 처음 뵙겠습니다
4 제4과 이분은 사업 담당자입니다
5 제5과 저희 회사를 소개해드리겠습니다
6 제6과 새로운 사업을 진행하려고 합니다
7 제7과 어느 지역으로 정하는 것이 좋을까요
8 제8과 만찬 저녁에 무엇을 대접하면 좋을까요
9 제9과 월요일에는 다른 일정이 있습니다
10 제10과 오늘 회의의 주제는 이것입니다
11 제11과 좋습니다 하지만
12 제12과 생각하시는 합리적인 가격이 얼마입니까
13 제13과 생각할 시간이 좀더 필요합니다
14 제14과 한국에 한번 오세요
15 제15과 또 만납시다</t>
  </si>
  <si>
    <t>응웬 티 꾸잉안</t>
    <phoneticPr fontId="5" type="noConversion"/>
  </si>
  <si>
    <t>http://language.thermp.co.kr/Language/007_53/04/01.html</t>
  </si>
  <si>
    <t>씬짜오 베트남어 일상편</t>
  </si>
  <si>
    <t>본 과정은 베트남 여행을 준비하는 분들과 사업을 계획하는 분들을 위한 과정이며 여행지에서 바로 사용할 수있는 기본적인 회화 및 베트남 문호에 대해 정보를 담고 있습니다.</t>
  </si>
  <si>
    <t>베트남 일상 회화를 기초부터 공부하고 싶은 직장인들</t>
  </si>
  <si>
    <t>*베트남 현지에서 많이 쓰는 표준어를 익힐 수 있습니다.
*베트남 현지 여행지에서 바로 사용할 수 있는 기본적인 회화와 베트남 문화에 대한 정보를 배울 수 있습니다.
*회화에 반드시 필요한 단어, 문법, 문장 형태를 익힐 수 있습니다.</t>
  </si>
  <si>
    <t>1. 베트남어 소개편
2. 1과 안녕하세요.
3. 2과 저는 한국 사람이에요.
4. 3과 이 근처에 한국 마트가 있나요?
5. 4과 감사합니다
6. 5과 지금 몇 시예요?
7. 6과 이거 얼마예요?
8. 7과 너무 비싸요!
9. 8과 방을 빌리고 싶어요
10. 9과 바잉 쌔우 1인분 주세요.
11. 10과 어떤 교통수단으로 가는 것이 좋아요?
12. 11과 베트남의 가장 큰 명절-뗏
13. 12과 배가 아파요.
14. 13과 여권을 일어버렸어요.</t>
  </si>
  <si>
    <t>http://language.thermp.co.kr/Language/007_52/03/01.html</t>
  </si>
  <si>
    <t>신짜오 베트남어 일상회화편 비즈니스회화편</t>
    <phoneticPr fontId="5" type="noConversion"/>
  </si>
  <si>
    <t>9791186908426</t>
    <phoneticPr fontId="5" type="noConversion"/>
  </si>
  <si>
    <t>맛있는 베트남어 독학첫걸음 Ⅱ</t>
  </si>
  <si>
    <t xml:space="preserve">맛있는 베트남어 독학 첫걸음은 타 언어에 비해 다소 생소할 수도 있는 베트남어를 처음 배우는 입문자를 위해 여행과 문화라는 가장 친근한 컨셉을 적용하였습니다. 발음, 핵심 패턴, 현지 회화의 3가지로 구성된 강의는 여러분들을 본격적인 베트남어의 세계로 이끌 것입니다. </t>
  </si>
  <si>
    <t>*단기간에 베트남어 기초를 배우고자 하는 학습자
*비즈니스 때문에 베트남어가 필요한 직장인
*간단한 기초회화를 익히고 싶은 학습자
*베트남 여행을 계획하는 학습자</t>
  </si>
  <si>
    <t xml:space="preserve">베트남 문화,여행 등을 통해 베트남어 기초를 배울 수 있습니다. 특히 비즈니스 등의 목적으로 베트남어를 본격적으로 배워야 하는 학습자들에게는 가장 기초적이고 흥미있는 베트남어 입문을 통해 한 단계 높은 본격적인 목표를 설정하게 도와줄 것입니다. </t>
  </si>
  <si>
    <t xml:space="preserve">19강.시간 말하기(패턴 17~19)
20강.우리는 혼땀 섬에서 몇 시간 동안 있나요? 
21강.날짜 및 요일 말하기(패턴 20~22)
22강.내일 모레 나는 빈펄랜드에 갈 예정이야. 
23강.교통 수단 이용하기 (패턴 23~25)
24강.나는 시외버스로 타고 갈 거야. 
25강.날씨와 계절 말하기(패턴 26~28)
26강.달랏 날씨는 항상 시원해
27강.길 묻기(패턴 29~31)
28강.달랏 야시장은 어디에 있나요? 
29강.환전하기(패턴 32~34)
30강.오늘 환율은 얼마인가요?
31강.쇼핑하기(패턴 35~37)
32강.콘삭 커피는 가격이 얼마예요? 
33강.투어 예약하기(패턴 38~40)
34강.여보세요, 거기가 씬 카페인가요? 
35강.호텔 이용하기(패턴 41~43)
36강.고층 룸으로 주실 수 있나요? 
37강.취미 말하기(패턴 44~46)
38강.제 취미는 사진 찍기예요. </t>
  </si>
  <si>
    <t>홍빛나</t>
    <phoneticPr fontId="5" type="noConversion"/>
  </si>
  <si>
    <t>http://language.thermp.co.kr/Language/023_20/01/01.html</t>
  </si>
  <si>
    <t>맛있는 베트남어 독학첫걸음 Ⅰ</t>
  </si>
  <si>
    <t>1강.성조와 모음 
2강.자음
3강.인사하기(패턴 1~2)
4강.안녕하세요!
5강.상태묻기(패턴 3~4)
6강.분짜는 맛있나요?
7강.이름 말하기(패턴 5~6)
8강.제 이름은 준수예요.
9강.취향 말하기(패턴 7~8)
10강.나는 분보후에를 먹고 싶어
11강.직업과 국적 말하기(패턴 9~10)
12강.그 친구는 여행 가이드예요.  
13강.장소 말하기(패턴 11~12)
14강.저는 미케비치에 있어요. 
15강.가족 소개하기(패턴 13~14)
16강.우리 가족은 4명이야. 
17강.음식 주문하기(패턴 15~16)
18.완탄 한 접시 주세요.</t>
  </si>
  <si>
    <t>http://language.thermp.co.kr/Language/023_19/03/01.html</t>
  </si>
  <si>
    <t>맛있는베트남어 독학첫걸음</t>
    <phoneticPr fontId="5" type="noConversion"/>
  </si>
  <si>
    <t>JRC북스</t>
    <phoneticPr fontId="5" type="noConversion"/>
  </si>
  <si>
    <t>979-11-61480-24-4</t>
    <phoneticPr fontId="5" type="noConversion"/>
  </si>
  <si>
    <t xml:space="preserve">베트남어 </t>
    <phoneticPr fontId="5" type="noConversion"/>
  </si>
  <si>
    <t>비즈니스 베트남어 회화편 2</t>
  </si>
  <si>
    <t xml:space="preserve">실제 비즈니스에서 일어날 수 있는 상황을 바탕으로 기본 회화를 구성하였으며, 바로 응용할 수 있는 살아있는 문형과 팁을 담았다. 어렵고 까다로운 비즈니스 매너를 알기 쉽게 설명하여 누구나 정중하고 바른 비즈니스 베트남어를 구사할 수 있도록 돕는다.   </t>
  </si>
  <si>
    <t>현장에서 바로 써 먹을 수 있는 비즈니스 베트남어를 목표로 하는 학습자</t>
  </si>
  <si>
    <t xml:space="preserve">정중하고 바른 비즈니스 베트남어를 구사할 수 있다 </t>
  </si>
  <si>
    <t>LESSON 16  CUỘC HẸN 약속
LESSON 17  GỌI TAXI CÔNG NGHỆ 콜택시
LESSON 18  TƯ VẤN GIÁ SẢN PHẨM 가격 상담
LESSON 19  TƯ VẤN VỀ PHƯƠNG THỨC THANH TOÁN 결제 방법 
LESSON 20  DỊCH VỤ CHĂM SÓC KHÁCH HÀNG 애프터서비스
LESSON 21  NGÀY GIAO HÀNG 납기
LESSON 22  YÊU CẦU TĂNG GIÁ 가격 인상 요청
LESSON 23  YÊU CẦU GIẢM GIÁ 가격 인하 요청
LESSON 24  SO SÁNH SẢN PHẨM 제품 비교
LESSON 25  MÔ TẢ SẢN PHẨM 제품 설명하기(1)
LESSON 26  MIÊU TẢ SẢN PHẨM 제품 설명하기(2)
LESSON 27  BỒI THƯỜNG HÀNG LỖI 클레임
LESSON 28  THÀNH LẬP PHÁP NHÂN 법인 설립
LESSON 29  GIỚI THIỆU  ĐẠI LÝ 대리점 소개하기
LESSON 30  CHIA TAY Ở SÂN BAY 공항 작별 인사</t>
  </si>
  <si>
    <t>투이</t>
    <phoneticPr fontId="5" type="noConversion"/>
  </si>
  <si>
    <t>http://language.thermp.co.kr/Language/011_104/09/01.html</t>
  </si>
  <si>
    <t>비즈니스 베트남어 회화편 1</t>
  </si>
  <si>
    <t xml:space="preserve">LESSON 1  Ở SÂN BAY 공항에서
LESSON 2  Ở VĂN PHÒNG 사무실에서
LESSON 3  ĐẶT PHÒNG KHÁCH SẠN 호텔 예약하기
LESSON 4  NHẬN PHÒNG KHÁCH SẠN 호텔 체크인
LESSON 5  THANH TOÁN TIỀN PHÒNG  호텔비 지불하기
LESSON 6  DỊCH VỤ PHÒNG 룸 서비스
LESSON 7  ĐIỆN THOẠI ( KHÔNG CÓ TRONG PHÒNG) 전화(부재)
LESSON 8  ĐIỆN THOẠI (CÓ Ở VĂN PHÒNG) 전화(재중) 
LESSON 9  ĐIỆN THOẠI (HẸN THỜI  GIAN VÀ ĐỊA ĐIỂ) 전화 ( 약속 시간 및 장소)
LESSON 10  THĂM NHÀ CUNG CẤP 업체 방문하기
LESSON 11  NHÀ HÀNG 식당
LESSON 12  GIẢI TRÍ (KARAOKE) 엔터텐먼트 (노래방)
LESSON 13  THĂM QUAN 구경
LESSON 14  MUA HÀNG 쇼핑
LESSON 15  MUA SẮM  (CỬA HÀNG MIỄN THUẾ) 쇼핑 ( 면세점)
</t>
  </si>
  <si>
    <t>http://language.thermp.co.kr/Language/011_103/15/01.html</t>
  </si>
  <si>
    <t>비즈니스 베트남어 회화편</t>
    <phoneticPr fontId="5" type="noConversion"/>
  </si>
  <si>
    <t>도서출판 예빈우</t>
    <phoneticPr fontId="5" type="noConversion"/>
  </si>
  <si>
    <t xml:space="preserve">투이 </t>
    <phoneticPr fontId="5" type="noConversion"/>
  </si>
  <si>
    <t>9791186337301</t>
    <phoneticPr fontId="5" type="noConversion"/>
  </si>
  <si>
    <t>스페인어</t>
    <phoneticPr fontId="5" type="noConversion"/>
  </si>
  <si>
    <t>[벼락치기] 원어민에게 배워 바로 쓰는 생초보스페인어회화</t>
  </si>
  <si>
    <t xml:space="preserve">스페인어를 배우고자 하는 분들에게 원어민의 생생한 발음과 실전회화로 상황별 기초 스페인어를 소개하는 강좌입니다. </t>
  </si>
  <si>
    <t>스페인어에 대하여 학습할 수 있습니다.</t>
  </si>
  <si>
    <t>1. 인사 - Presentación
2. 공항에서 - En el aeropuerto
3. 분실 - Oficina de objetos perdidos
4. 전화 - Teléfono
5. 병원에서 - En el hospital
6. 날씨 - Tiempo
7. 미용실에서 - En la peluquería
8. 식당에서 - En el restaurante
9. 쇼핑 - De compras
10. 길 찾기 - Preguntar el camino</t>
  </si>
  <si>
    <t>후아나</t>
    <phoneticPr fontId="5" type="noConversion"/>
  </si>
  <si>
    <t>http://language.thermp.co.kr/Language/025_02/02/01.html</t>
    <phoneticPr fontId="5" type="noConversion"/>
  </si>
  <si>
    <t>[스페인어] 10분 스마프 - 초급</t>
  </si>
  <si>
    <t>본 강좌는 스페인어를 본격적으로 학습하기에 앞서 가장 기초적으로 알아야 하는 내용을 학습하는 단계입니다. 스페인어의 알파벳과 발음을 연습하여 영어 알파벳과 다른 발음 구조를 이해합니다. 또한 스페인어 발음시 중요한 강세와 억양을 잘 살려 발음하는 방법을 터득할 수 있습니다. 스페인어에서 알파벳 이해와 발음 기본기는 매우 중요하기에 기초 생활 회화를 학습하기에 앞서 반복적인 훈련이 필요합니다.</t>
  </si>
  <si>
    <t>기초 회화를 학습하고 있지만, 정관사/부정관사, 명사, 그리고 형용사의 성과 수 개념에 어려움을 느끼는 학습자</t>
  </si>
  <si>
    <t>스페인어 명사와 형용사의 관계를 이해하고 성과 수 정확하게 일치시켜 표현할 수 있다.</t>
  </si>
  <si>
    <t>1. 어떻게 읽을까? (A-K)
2. 어떻게 읽을까? (L-Z)
3. 문장을 읽어볼까요?
4. Buenos días 굿모닝!
5. 명사와 형용사
6. 관사와 명사
7. Soy Jazmín 나는 하스민이야
8. Soy profesora y eres estudiante 난 선생이고 넌 학생이야
9. ¿De dónde eres? 너 어느나라 사람이니?
10. ¿Cómo te llamas? 너 이름이 뭐야?
11. Eres muy guapa 넌 참 예쁘구나
12. Él es muy simpático 그는 매우 친절해
13. ¿Cómo estás? 어떻게 지내니?
14. Estoy cansado 나 피곤해!
15. La mesa está sucia 책상이 더러워!
16. Este es mi mejor amigo 얘는 내 친한 친구야
17. Mi casa es tu casa 내 집이 니 집이야
18. Él es mi tío 그는 나의 삼촌이야
19. ¿Qué hay en la oficina? 사무실에 뭐가 있니?
20. ¿Dónde está tu empresa? 당신의 회사는 어디에 있나요?
21. El cine está cerca de aquí 영화관은 여기 근처야
22. Hablo español 나는 스페인어를 말해
23. Bebo cerveza 나는 맥주를 마셔
24. Escribo una carta 나는 편지를 쓴다</t>
  </si>
  <si>
    <t>유수진</t>
    <phoneticPr fontId="5" type="noConversion"/>
  </si>
  <si>
    <t>http://language.thermp.co.kr/Language/010_51/01/01.html</t>
  </si>
  <si>
    <t>[스페인어] 10분 스마프 - 중급</t>
  </si>
  <si>
    <t>본 강좌는 IR(가다), VENIR(오다), SALIR(나가다), LLEGAR(도착하다)와 같은 왕래동사들을 중점적으로 학습할 수 있도록 기획한 강좌입니다. 또한 왕래 동사와 함께 쓰이는 빈도가 높은 A(~에), DE(~부터)와 같은 전치사를 함께 연습할 수 있도록 구성하였습니다. 따라서 이 강좌를 통하여 학습자들은 불규칙한 동사를  자유롭게 활용하여 '~에 가다', '~에 오다'와 같은 자주 사용가능한 구문들을 학습할 수 있으며, 현재시제 동사를 활용하여 '~을 할 예정이다.' 와 같은 가까운 미래를 나타내는 표현 또한 배울 수 있습니다.</t>
  </si>
  <si>
    <t>불규칙 동사 IR와 VENIR 를 처음 접하거나, 이 동사들을 자유롭게 활용하는데 어려움을 겪는 학습자.
전치사 A, DE를 왕래동사등과 함께 적절히 활용하는데 어려움을 겪는 학습자.
IR 동사를 활용한 미래 시제를 표현하고자 하는 학습자.</t>
  </si>
  <si>
    <t>IR(가다), VENIR(오다), SALIR(나가다), LLEGAR(도착하다) 왕래동사를 인칭대명사에 따라 자유롭게 활용할 수 있다. 
왕래동사와 전치사 A,DE를 활용하여 묻고 답하는 표현을 말할 수 있다.
IR를 활용한 표현을 가지고 가까운 미래를 나타내는 문장을 표현해본다.</t>
  </si>
  <si>
    <t>1. ¿Adónde vas? 너 어디가니?
2. ¿De dónde vienes? 어디에서 오니?
3. Vamos a salir 우리 나가서 놀자
4. Tengo mucho calor. 나 너무 더워.
5. Hoy hace buen tiempo. 오늘은 날씨가 좋아요.
6. ¿Sabes hablar espanol? 스페인어 말할 줄 아니?
7. Te quiero. 너를 사랑해.
8. Él me da las flores. 그가 나에게 꽃들을 준다.
9. Se lo dejo a Bora. 나는 그것을 보라에게 준다.
10. La clase de español empieza. 스페인어 수업이 시작해.
11. ¿Cuando vuelve Miguel a España? 미겔은 언제 스페인어 돌아가?
12. El camarero me sirve un zumo. 웨이터가 나에게 주스 한잔을 서빙한다.
13. ¿Qué hora es? 몇 시에요?
14. ¿A qué hora cenas? 몇 시에 저녁을 먹어?
15. ¿Cuándo es tu cumpleaños? 네 생일은 언제니?
16. ¿Cuál te gusta más? 어떤게 더 좋아?
17. Me duele la cabeza. 나 머리가 아파.
18. ¿Cómo me queda esta chaqueta? 이 자켓 나에게 어때?
19. ¿A qué hora te levantas? 너 몇 시에 일어나니?
20. Nos queremos mucho. 우리는 서로 많이 사랑한다.
21. No hay nadie en la oficina. 사무실에 아무도 없어.
22. Messi corre más rapido que yo. 메시는 나보다 더 빨리 뛰어.
23. Tengo tantos amigos como tú. 나는 너처럼 많은 친구를 가지고 있어.
24. Este coche es el más caro de este pueblo. 이 차는 이 동네에서 가장 비싼 차야.</t>
  </si>
  <si>
    <t>http://language.thermp.co.kr/Language/010_52/01/01.html</t>
  </si>
  <si>
    <t>맛있는 스페인어 독학첫걸음 Ⅱ</t>
  </si>
  <si>
    <t xml:space="preserve"> “맛있는 스페인어 독학 첫걸음” 에 대한 최신 동영상 강의로써, 여행, 음식, 지리 등의 핫 이슈가 되는 요소를 흥미롭게 구성하면서도 스페인어에서 꼭 필요한 핵심 어법, 단어, 회화 부분은 그대로 살려 스페인어에 대한 흥미를 느끼면서 독학 할 수 있도록 구성된 신개념 강의 
</t>
  </si>
  <si>
    <t>스페인어가 처음인 독학자
스페인어권 여행을 준비하시는 분 
기초 회화 지식을 단기간에 마스터하고 싶은 분
스페인어로 스펙 쌓고 글로벌 인재에 도전하고 싶은 분</t>
  </si>
  <si>
    <t xml:space="preserve">가장 기초적인 문법과 표현을 익힐 수 있고, 여행지에서 많이 쓰이는 단어와 표현을 학습합니다. 
스페인 유명 관광지와 추천 음식까지 생생한 지역 여행 정보를 학습합니다.
</t>
  </si>
  <si>
    <t xml:space="preserve">1. 개인적인 질문하기(패턴 13~14)
2. 너는 영어를 할 수 있니?
3. 날씨 표현하기(패턴 15~16)
4. 오늘 날씨가 아주 좋아
5. 의향 묻고 답하기(패턴 17~18)
6. 뭐 먹을래?
7. 방법과 가능 여부 구하기(패턴 19~20)
8. 광장까지 어떻게 가지?
9. 소유 말하기(패턴 21~22)
10. 나에게 영화표 2장이 있어
11. 이동과 시간 표현하기(패턴 23~24)
12. 나는 터미널에 가고 있어
13. 기호 말하기(패턴 25~26)
14. 너는 와인을 좋아하니?
15. 몸 상태 말하기(패턴 27~28)
16. 나 머리가 아파
</t>
  </si>
  <si>
    <t>국선아</t>
    <phoneticPr fontId="5" type="noConversion"/>
  </si>
  <si>
    <t>http://language.thermp.co.kr/Language/023_30/01/01.html</t>
  </si>
  <si>
    <t>맛있는 스페인어 독학첫걸음 Ⅰ</t>
  </si>
  <si>
    <t xml:space="preserve">1. 발음
2. 스페인어 기본 특성
3. 인사하기(패턴 1~2)
4. 안녕, 좋은 아침이야!
5. 이름 말하기(패턴 3~4)
6. 네 이름은 뭐니?
7. 국적과 직업 말하기(패턴 5~6)
8. 너는 학생이니?
9. 안부 · 상태 묻기(패턴 7~8)
10. 어떻게 지내니?
11. 위치 묻기(패턴 9~10)
12. 중앙 시장이 어디에 있죠?  
13. 가격 묻기와 숫자(패턴 11~12)
14. 얼마예요? 
</t>
  </si>
  <si>
    <t>http://language.thermp.co.kr/Language/023_29/06/01.html</t>
  </si>
  <si>
    <t>맛있는 스페인어 독학 첫걸음</t>
    <phoneticPr fontId="5" type="noConversion"/>
  </si>
  <si>
    <t>9791161480299</t>
    <phoneticPr fontId="5" type="noConversion"/>
  </si>
  <si>
    <t>아랍어</t>
    <phoneticPr fontId="5" type="noConversion"/>
  </si>
  <si>
    <t>[벼락치기] 원어민에게 배워 바로 쓰는 생초보아랍어회화</t>
  </si>
  <si>
    <t>아랍어를 배우고자 하는 분들에게 원어민의 생생한 발음과 실전회화로 상황별 기초 아랍어를 소개하는 강좌입니다.</t>
  </si>
  <si>
    <t>아랍어에 대하여 학습할 수 있습니다.</t>
  </si>
  <si>
    <t>1. 인사 - تَوصِيلُ الحُرُوف
2. 공항에서 - في المَطَار
3. 분실 - المَفقُودَات
4. 전화 - في الهَاتِف
5. 병원에서 - في المُستَشفَى
6. 날씨 - الطَقس
7. 미용실에서 - عِندَ الحَلَّاق
8. 식당에서 - في المَطعَم
9. 쇼핑 - عِندَ التَّسُّوق
10. 길 찾기 - مَعرِفَةُ الطَّرِيق</t>
  </si>
  <si>
    <t>아시라프</t>
    <phoneticPr fontId="5" type="noConversion"/>
  </si>
  <si>
    <t>http://language.thermp.co.kr/Language/025_10/06/01.html</t>
  </si>
  <si>
    <t>이탈리아어</t>
    <phoneticPr fontId="5" type="noConversion"/>
  </si>
  <si>
    <t>[벼락치기] 원어민에게 배워 바로 쓰는 생초보이탈리아어회화</t>
  </si>
  <si>
    <t xml:space="preserve">이탈리아어를 배우고자 하는 분들에게 원어민의 생생한 발음과 실전회화로 상황별 기초 이탈리아어를 소개하는 강좌입니다. </t>
  </si>
  <si>
    <t>이탈리아어에 대하여 학습할 수 있습니다.</t>
  </si>
  <si>
    <t>1. 인사 - Presentazioni
2. 공항에서 - All`aeroporto
3. 분실 - Oggetti Persi
4. 전화 - Telefono
5. 병원에서 - All`ospedale
6. 날씨 - Tempo
7. 미용실에서 - Dal parrucchiere
8. 식당에서 - Al ristorante
9. 쇼핑 - Shopping
10. 길 찾기 - Cerare la strada</t>
  </si>
  <si>
    <t>우고</t>
    <phoneticPr fontId="5" type="noConversion"/>
  </si>
  <si>
    <t>http://language.thermp.co.kr/Language/025_01/01/01.html</t>
    <phoneticPr fontId="5" type="noConversion"/>
  </si>
  <si>
    <t>인도네시아어</t>
    <phoneticPr fontId="5" type="noConversion"/>
  </si>
  <si>
    <t>[벼락치기] 원어민에게 배워 바로 쓰는 생초보인도네시아어회화</t>
  </si>
  <si>
    <t xml:space="preserve">인도네시아어를 배우고자 하는 분들에게 원어민의 생생한 발음과 실전회화로 상황별 기초 인도네시아어를 소개하는 강좌입니다. </t>
  </si>
  <si>
    <t>인도네시아어에 대하여 학습할 수 있습니다.</t>
  </si>
  <si>
    <t>1. 인사 - Alfabet / Salam &amp; Perkenalan
2. 공항에서 - Di bandara
3. 분실 - Kehilangan barang
4. 전화 - Telepon
5. 병원에서 - Di rumah sakit
6. 날씨 - Cuaca
7. 미용실에서 - Di salon
8. 식당에서 - Di rumah makan
9. 쇼핑 - Belanja
10. 길 찾기 - Petunjuk jalan</t>
  </si>
  <si>
    <t>우스미</t>
    <phoneticPr fontId="5" type="noConversion"/>
  </si>
  <si>
    <t>http://language.thermp.co.kr/Language/025_06/07/01.html</t>
  </si>
  <si>
    <t>캄보디아어</t>
    <phoneticPr fontId="5" type="noConversion"/>
  </si>
  <si>
    <t>쭘립쑤어 캄보디아어 생활편</t>
  </si>
  <si>
    <t>한국인과 캄보디아어의 교육 경험을 살려 만든 과정입니다.</t>
  </si>
  <si>
    <t>캄보디아어를 공부하고 싶은 직장인들</t>
  </si>
  <si>
    <t>*현지 캄보디아에서 쓰이는 표준어로 기본적인 일상회화를 배울 수 있습니다.
*캄보디아어의 자음, 모음, 성조를 체계적으로 분류하여 설명하였고, 강사의 실제 입 모양을 따라하면서 발음 연습을 할 수 있습니다.
*회화에 반드시 필요한 단어, 문법, 문장 형태를 익힐 수 있습니다.</t>
  </si>
  <si>
    <t>1 1회차 Part_1 - 캄보디아어에 대해
2 2회차 Part_2 - 제1강 안녕하세요?
3 3회차 Part_2 - 제2강 오늘은 무슨 요일이에요?
4 4회차 Part_2 - 제3강 당신은 어느 나라 사람입니까?
5 5회차 Part_2 - 제4강 무슨 일을 해요?
6 6회차 Part_2 - 제5강 내일 당신은 뭐 할 거예요?
7 7회차 Part_2 - 제6강 당신은 뭐 하는 것을 좋아해요?
8 8회차 Part_2 - 제7강 당신은 캄보디아어를 말할 줄 알아요?
9 9회차 Part_2 - 제8강 저를 도와줄 수 있어요?
10 10회차 Part_3 - 제9강 당신은 캄보디아어책이 있어요?
11 11회차 Part_3 - 제10강 저는 배가 고파요!
12 12회차 Part_3 - 제11강 어떤 음료를 좋아해요?
13 13회차 Part_3 - 제12강 지금 몇 시예요?
14 14회차 Part_3 - 제13강 당신은 어디에 가고 싶어요?
15 15회차 Part_3 - 제14강 공원에서 산책
16 16회차 Part_3 - 제15강 이 망고는 얼마예요?
17 17회차 Part_3 - 제16강 당신은 언제 캄보디아에 왔어요?</t>
  </si>
  <si>
    <t>훈쏟쎄타</t>
    <phoneticPr fontId="5" type="noConversion"/>
  </si>
  <si>
    <t>http://language.thermp.co.kr/Language/007_60/02/01.html</t>
  </si>
  <si>
    <t>쭘립쑤어 중급 캄보디아어 생활편</t>
    <phoneticPr fontId="5" type="noConversion"/>
  </si>
  <si>
    <t>최진희, 훈꼳쎄타</t>
    <phoneticPr fontId="5" type="noConversion"/>
  </si>
  <si>
    <t>9791186908259</t>
    <phoneticPr fontId="5" type="noConversion"/>
  </si>
  <si>
    <t>GO Cambodia 캄보디아어 회화</t>
  </si>
  <si>
    <t>단 기간 캄보디아어를 배워서 캄보디아에 갔을 때 기본 회화를 사용할 수 있도록 만들어진 과정입니다.</t>
  </si>
  <si>
    <t>캄보디아어 회화를  공부하고 싶은 직장인들</t>
  </si>
  <si>
    <t>*반복되는 패턴과 응용회화를 통해 회화표현을 충분히 익힐 수 있습니다.
*간단한 회화라도 문법을 이해하고 정확히 구사할 수 있습니다.
*회화에 반드시 필요한 단어, 문법, 문장 형태를 익힐 수 있습니다.</t>
  </si>
  <si>
    <t>1 캄보디아어 회화_intro
'2 캄보디아 문화소개
3 제1강 인사
4 제2강 소개1
5 제3강 숫자
6 제4강 소개2
7 제5강 날짜와 시간
8 제6강 쇼핑
9 제7강 식당
10 제8강 교통
11 제9강 여행
12 제10강 병원
13 제11강 전화
14 제12강 감정</t>
  </si>
  <si>
    <t>찌어다라,이진곤</t>
    <phoneticPr fontId="5" type="noConversion"/>
  </si>
  <si>
    <t>http://language.thermp.co.kr/Language/007_59/03/02.html</t>
  </si>
  <si>
    <t>GO Cambodia 캄보디아어 회화</t>
    <phoneticPr fontId="5" type="noConversion"/>
  </si>
  <si>
    <t>찌어다라, 이진곤</t>
    <phoneticPr fontId="5" type="noConversion"/>
  </si>
  <si>
    <t>9791195207671</t>
    <phoneticPr fontId="5" type="noConversion"/>
  </si>
  <si>
    <t xml:space="preserve">GO Cambodia 캄보디아어 문법 </t>
  </si>
  <si>
    <t xml:space="preserve"> 캄보디아인이 출간하고 전문강사가 촬영하여 캄보디아어 기초 문법을 배울 수 있습니다.</t>
  </si>
  <si>
    <t>캄보디아어를 기초문법을 공부하고 싶은 직장인들</t>
  </si>
  <si>
    <t>*캄보디아어(크메르어) 글자를 쓰고, 읽기에 중점을 뒀기 때문에 캄보디아어를 보다 쉽게 배울 수 있습니다.
*자음, 모음, 받침 등 캄보디아어 글자를 익히고, 캄보디아어의 자음과 모음의 결합 방법과 변형 규칙을 알 수 있습니다.</t>
  </si>
  <si>
    <t>1 캄보디아어 소개
2 제1강 자음1그룹 + 모음
3 제2강 자음1그룹 + 모음
4 제3강 자음1그룹 + 모음
5 제4강 자음 + 모음
6 제5강 자음 + 모음
7 제6강 자음 + 모음
8 제7강 자음 + 모음
9 제8강 자음 + 모음
10 제9강 자음 + 모음
11 제10강 자음 + 모음
12 제11강 변형자음
13 제12강 단어읽기 1음절어(1)
14 제13강 단어읽기 1음절어(2)
15 제14강 단어읽기 2음절어(1)
16 제15강 캄보디아어의 특징</t>
  </si>
  <si>
    <t>이찬댓</t>
    <phoneticPr fontId="5" type="noConversion"/>
  </si>
  <si>
    <t>http://language.thermp.co.kr/Language/007_58/01/01.html</t>
  </si>
  <si>
    <t xml:space="preserve">GO Cambodia 캄보디아어 기초문법 </t>
    <phoneticPr fontId="5" type="noConversion"/>
  </si>
  <si>
    <t>9791195207664</t>
    <phoneticPr fontId="5" type="noConversion"/>
  </si>
  <si>
    <t>태국어</t>
    <phoneticPr fontId="5" type="noConversion"/>
  </si>
  <si>
    <t>[벼락치기] 원어민에게 배워 바로 쓰는 생초보태국어회화</t>
  </si>
  <si>
    <t>태국어를 배우고자 하는 분들에게 원어민의 생생한 발음과 실전회화로 상황별 기초 태국어를 소개하는 강좌입니다.</t>
  </si>
  <si>
    <t>태국어에 대하여 학습할 수 있습니다.</t>
  </si>
  <si>
    <t>1. 인사 -  การทักทาย
2. 공항에서 - ที่สนามบิน
3. 분실 - วันเทศกาลสำคัญ
4. 전화 - การใช้โทรศัพท์
5. 병원에서 - ที่โรงพยาบาล
6. 날씨 - อากาศ
7. 미용실에서 - ที่ร้านเสริมสวย
8. 식당에서 - ที่ร้านอาหาร
9. 쇼핑 - การไปซื้อของ(ช้อปปิ้ง)
10. 길 찾기 - การหาทาง</t>
  </si>
  <si>
    <t>프릿사나</t>
    <phoneticPr fontId="5" type="noConversion"/>
  </si>
  <si>
    <t>http://language.thermp.co.kr/Language/025_08/10/01.html</t>
  </si>
  <si>
    <t>싸왓디 태국어</t>
  </si>
  <si>
    <t>태국어를 처음 배우는 학습자가 혼자서도 쉽게 접근할 수 있도로 구성 되어 있습니다.</t>
  </si>
  <si>
    <t xml:space="preserve">태국어 회화를 공부하고 싶은 직장인들 </t>
  </si>
  <si>
    <t>*현지 태국에서 쓰이는 표준어로 기본적인 일상회화를 접할 수 있습니다.
*태국어의 자음, 모음, 성조를 체계적으로 분류하여 설명하였고, 강사의 실제 입 모양을 따라하면서 발음 연습을 할 수 있습니다.
*회화에 반드시 필요한 단어, 문법, 문장 형태를 익힐 수 있습니다.</t>
  </si>
  <si>
    <t>1 강의소개
2 발음편上
3 발음편下
4 1강 안녕하세요
5 2강 당신은 누구십니까?
6 3강 안녕하십니까?
7 4강 날씨가 좋습니다
8 5강 며칠입니까?
9 6강 몇 시입니까?
10 7강 무엇을 좋아합니까?
11 8강 함께 갑시다
12 9강 여보세요
13 10강 이것은 얼마입니까?
14 11강 드셔 보셨습니까?
15 12강 몸이 안 좋아요
16 13강 무엇을 찾습니까?
17 14강 저기 있습니다
18 15강 여행을 자주 갑니다
19 16강 무슨 일이 있습니까?
20. 태국소개</t>
  </si>
  <si>
    <t>손성경</t>
    <phoneticPr fontId="5" type="noConversion"/>
  </si>
  <si>
    <t>http://language.thermp.co.kr/Language/007_61/04/01.html</t>
  </si>
  <si>
    <t>싸왓디 기초태국어</t>
    <phoneticPr fontId="5" type="noConversion"/>
  </si>
  <si>
    <t>9791186908020</t>
    <phoneticPr fontId="5" type="noConversion"/>
  </si>
  <si>
    <t>포르투갈어</t>
    <phoneticPr fontId="5" type="noConversion"/>
  </si>
  <si>
    <t>[벼락치기] 원어민에게 배워 바로 쓰는 생초보포르투칼어회화</t>
  </si>
  <si>
    <t>포르투칼어를 배우고자 하는 분들에게 원어민의 생생한 발음과 실전회화로 상황별 기초 포르투칼어를 소개하는 강좌입니다.</t>
  </si>
  <si>
    <t>포르투갈어에 대하여 학습할 수 있습니다.</t>
  </si>
  <si>
    <t>1. 인사 -Saudações
2. 공항에서 - No aeroporto
3. 분실 - Perda
4. 전화 - Telefone
5. 병원에서 - No Hospital
6. 날씨 - Clima
7. 미용실에서 - No Cabelereiro
8. 식당에서 - No Restaurante
9. 쇼핑 - Shopping
10. 길 찾기 - Procurando uma rua</t>
  </si>
  <si>
    <t>아서</t>
    <phoneticPr fontId="5" type="noConversion"/>
  </si>
  <si>
    <t>http://language.thermp.co.kr/Language/025_11/01/01.html</t>
  </si>
  <si>
    <t>프랑스어</t>
    <phoneticPr fontId="5" type="noConversion"/>
  </si>
  <si>
    <t>[벼락치기] 원어민에게 배워 바로 쓰는 생초보프랑스어회화</t>
  </si>
  <si>
    <t xml:space="preserve">프랑스어를 배우고자 하는 분들에게 원어민의 생생한 발음과 실전회화로 상황별 기초 프랑스어를 소개하는 강좌입니다. </t>
  </si>
  <si>
    <t>프랑스어에 대하여 학습할 수 있습니다.</t>
  </si>
  <si>
    <t>1. 인사 - Présentation
2. 공항에서 - A l'aéroport
3. 분실 - Objets trouvés
4. 전화 - Au téléphone
5. 병원에서 - A l'hopital
6. 날씨 - Météo
7. 미용실에서 - Chez le coiffeur
8. 식탕에서 - Au restaurant
9. 쇼핑 - Shopping
10. 길 찾기 -Chercher son chemin</t>
  </si>
  <si>
    <t>오리안</t>
    <phoneticPr fontId="5" type="noConversion"/>
  </si>
  <si>
    <t>http://language.thermp.co.kr/Language/025_04/06/01.html</t>
  </si>
  <si>
    <t>한국어</t>
    <phoneticPr fontId="5" type="noConversion"/>
  </si>
  <si>
    <t>중국어</t>
    <phoneticPr fontId="5" type="noConversion"/>
  </si>
  <si>
    <t>I Can speak Korean. What are you doing this weekend? (Chinese)</t>
  </si>
  <si>
    <t>한국어의 기초적인 문법과 어휘를 바탕으로 일상 생활과 관련된 표현들을 배워 자신의 생활에 대해 이야기하고 상대방에게 물어보는 과정 등이 필요하다. 본 강좌에서는 일상 생활을 표현하는 것, 선호하는 일상 생활 스타일이나 취미, 그리고 반대로 선호하지 않는 것들을 말하는 표현을 익혀 ‘취미 및 일과’라는 주제에 대해 자연스럽게 의사소통을 할 수 있도록 한다.
在学习韩国语语法的基础上，可以用韩国语跟对方聊生活上的相关内容。通过本节课程，可以学习如何用韩国语表达自己喜欢的事物，兴趣爱好或者是不喜欢的事物等等。相信在学完本课程以后，可以用韩国语自然的表达出自己的日常及兴趣爱好等相关内容。</t>
  </si>
  <si>
    <t>한국인 친구 혹은 동료와 일상생활에 대한 대화를 나주고자 하는 학습자
자신이 좋아하는 것과 싫어하는 것 등 의사표현을 정확히 하고자 하는 학습자
취미나 일과에 대한 이야기를 통해 한국인과 친분을 쌓고자 하는 학습자
希望能与韩国朋友或同事进行日常对话的学习者
希望能用韩国语表达自己喜欢的事物和不喜欢事物的学习者
希望能通过爱好或者是工作与韩国朋友加深友谊的学习者</t>
  </si>
  <si>
    <t>자신의 일상 생활과 취미 등에 대해 적절하게 말할 수 있습니다.
일상생활 중 즐겨서 하는 행동, 즐겨 하지 않는 행동이 무엇인지 의사표현을 할 수 있습니다.
친구와 서로의 일과에 대해 묻고 답하며 의사소통을 할 수 있다.
可以用韩国语表达自己的日常生活和兴趣爱好
可以用韩国语表达日常生活中自己喜欢的行动及不喜欢的行动
可以用韩国语跟朋友互相对话</t>
  </si>
  <si>
    <t>1.描述自己的日常生活
2.表达兴趣和嗜好
3.日常的问与答</t>
  </si>
  <si>
    <t>김외연</t>
    <phoneticPr fontId="5" type="noConversion"/>
  </si>
  <si>
    <t>http://language.thermp.co.kr/Language/010_62/01/01.html</t>
  </si>
  <si>
    <t>I Can speak Korean. How much is this? (Chinese)</t>
  </si>
  <si>
    <t>한국어의 기초적인 문법과 어휘를 바탕으로 일상 생활의 다양한 활동 중 물건을 구입할 수 있는 상황별 표현에 대한 훈련이 필요하다. 본 강좌에서는 원하는 물건에 대한 정보를 묻는 표현, 물건의 가격을 묻는 표현, 그리고 물건을 구입하는 표현을 익혀 ‘쇼핑’이라는 일상 생활을 한국어로 자신 있게 할 수 있도록 한다.
在学习韩国语语法的基础上，通过多样的日常对话学习购物的韩国语表达方式。通过本课程，您可以学习如何用韩国语表达物品的价格，以及询问物品的各种相关内容等。相信通过本课程的学习，您可以完美的用韩国语购物。</t>
  </si>
  <si>
    <t>원하는 물건을 올바른 한국어 표현으로 구입하고자 학습자
물건의 존재의 여부와 수량 및 숫자표현을 익히고자 하는 학습자
쇼핑과 관련된 한국 문화를 익히고 한국을 더 잘 이해하고자 하는 학습자
希望用恰当的韩国语进行购物的学习者
希望学习如何用韩国语表达物品是否存在以及数量的表达形式的学习者
希望了解跟购物相关的韩国文化的学习者</t>
  </si>
  <si>
    <t>원하는 물건의 한국 이름이 무엇인지, 원하는 물건이 있는지 없는지 묻고 답할 수 있습니다.
사고 싶은 물건의 가격이 몇 개에 얼마인지 물어 볼 수 있습니다.
물건의 가격을 물어 보고 구입을 할 수 있습니다.
可以用韩国语表达想买的东西是否存在以及想买的东西的韩国语名称
可以用韩国语表达想买的东西的价格及数量
可以用韩国语问商品的价格</t>
  </si>
  <si>
    <t>1. 购物
2. 商品的价格
3. 购物</t>
  </si>
  <si>
    <t>I Can speak Korean. What is your favorite food? (Chinese)</t>
  </si>
  <si>
    <t>기본 발음 학습과 기초 문장에 대한 문법 규칙을 익힌 후 본격적인 일상 생활 회화 학습이 진행되어야 한다. 일상생활 회화 학습은 인사, 음식주문, 쇼핑, 취미 등과 관련한 간단한 의사소통이 가능하도록 한다.
본 강좌는 식당을 방문하여 한국의 음식 메뉴를 보고 한국어로 원하는 메뉴를 주문할 수 있도록 한다. 더불어 추가로 필요한 사항을 직원들에게 요청하는 표현을 습득하여 실제 생활에서 적용할 수 있도록 한다.
在熟练掌握发音及语法相关的一些规则变化之后，具体的学习日常会话，包括：问候，点餐，购物，爱好等相关的内容。
本课还将教给大家如何在韩国的餐厅里点自己想吃的菜，另外还会学习如何用韩国语向服务员表达自己的要求。</t>
  </si>
  <si>
    <t>자신이 선호하는 음식을 올바르게 표현하고자 하는 학습자
한국에서 일상 생활을 하여 음식점에서 식사를 할 기회가 많은 학습자
음식점점에서 주문 外 요청관련 표현 습득이 필요한 학습자
希望能用韩国语点餐的学习者。
经常在韩国的饭店里用餐的学习者。
除了点餐以外还想了解其它表达要求的用语的学习者。</t>
  </si>
  <si>
    <t>좋아하는 음식이 무엇인지 물어보고 대답할 수 있습니다.
식당에서 메뉴를 묻고 적절한 것을 골라 주문할 수 있습니다.
종업원에게 더 필요한 것들을 요청할 수 있습니다.
可以回答所喜欢的食物的名称。
用餐时如何看菜谱及点餐。
向服务员表达自己的要求。</t>
  </si>
  <si>
    <t>1. 喜欢的食物
2. 点餐       
3. 向服务员提要求</t>
  </si>
  <si>
    <t>I Can speak Korean. Introducing family (Chinese)</t>
  </si>
  <si>
    <t>한국어의 기본 자음과 모음을 익힌 후 자신을 소개하고 자신의 가족을 포함한 지인을 다른 사람에게 적절하게 소개하기 위한 학습이 이루어져야 한다. 본 강좌는 가족소개 시 필요한 필수표현과 적절한 응용표현을 학습하여 가족을 소개하고 묘사할 수 있도록 한다. 또한 적절한 기초 문법 표현을 익히고 가족 관련 호칭, 직업의 명칭 등의 어휘 훈련과 관련 대화 표현을 통해 가족을 소개하는 방법을 습득하고 실제 생활에서 활용할 수 있도록 한다.
在熟悉掌握基本母音和辅音后，学习自我介绍或向他人介绍自己的朋友及家人时的一些表达形式及用语。另外，还将学习跟家人有关的称呼，职业的名称等，通过大量的词汇及语法的练习，熟悉掌握介绍的方法，并能加以活用。</t>
  </si>
  <si>
    <t>간단한 자기 소개 및 상대방 소개가 가능한 초급 학습자
가족과 관련된 한국의 호칭어 학습이 필요한 초급 학습자
사물의 이름과 소유주에 대한 학습이 필요한 초급 학습자
能简单的进行自我介绍和介绍他人的初学者。
想学习如何用韩国语称呼家人的学习者。
希望学习物品的名称及与物品的主人相关联的知识的学习者。</t>
  </si>
  <si>
    <t>높임말로 상대방과 대화를 나눌 수 있습니다.
자신의 가족을 다른 사람에게 소개할 수 있습니다.
여러 사물의 이름을 알고, 그것이 누구의 소유인지 설명할 수 있습니다.
能用敬语进行对话。
能用韩国语把自己的家人介绍给他人。
了解物品的名称，并能说明物品的主人是谁。</t>
  </si>
  <si>
    <t xml:space="preserve">1. 用敬语表达, 学习特殊的敬语
2. 称呼的使用和介绍家庭成员
3. 描述外貌 </t>
  </si>
  <si>
    <t>I Can speak Korean. Greetings and introductions (Chinese)</t>
  </si>
  <si>
    <t>한국어의 자음과 모음 학습이 완료되면 문장단위의 학습이 요구된다. 본 강좌는 문장 단위의 간단한 학습을 인사와 소개라는 주제로 구성하여 한국어로 대화 시 필요한 기본적인 표현을 습득할 수 있도록 한다. 
在掌握韩国语的母音和辅音后，学习文章。本课的文章主要是以问候和介绍为主题的内容，并通过文章内容掌握并表达日常生活中的一些必要的用语。</t>
  </si>
  <si>
    <t xml:space="preserve">자음과 모음을 익히고 기본 표현을 구사하는 입문자
기본 인사표현을 통해 한국인과 의사소통을 하고 싶은 학습자
한국 현지 근무로 한국인 동료와 함께 일을 하는 임직원
熟悉辅音和母音并能进行基本表达的入门者
想与韩国人进行日常对话的学习者
在韩国工作，希望与韩籍同事进行交流的工作者。
</t>
  </si>
  <si>
    <t>처음 만나는 사람과 간단한 인사를 할 수 있습니다.
처음 만나는 사람에게 자신을 소개할 수 있습니다.
처음 만나거나 잘 모르는 사람에게 자신의 이름, 국적 등을 말하고 상대방에게도 물어볼 수 있습니다.
与初次见面的人进行简单的问候
向初见者进行自我介绍
对姓名，国籍等问题进行问与答</t>
  </si>
  <si>
    <t>1. 打招呼
2. 介绍
3. 个人状况的问和答</t>
  </si>
  <si>
    <t>조미</t>
    <phoneticPr fontId="5" type="noConversion"/>
  </si>
  <si>
    <t>I Can Speak Korean! Pronunciation Drills 2 (Chinese)</t>
  </si>
  <si>
    <t>한국어 말하기에 앞서 한국어 글자인 한글의 구성을 파악하고 각 철자가 가지는 소리를 익혀 자연스럽게 읽고 말할 수 있도록 훈련하는 과정의 필요하다. 본 강좌는 각 철자가 가지는 소리를 기반으로 모음과 자음을 조합하여 글자를 만들어 읽을 수 있도록 한다.
在说韩国语之前，先熟练掌握韩国语的字的构成形式及读法。同时训练如何以自然的语调进行读和说。本课将熟悉由母音和辅音相结合所组成的字和词。</t>
  </si>
  <si>
    <t xml:space="preserve">한국어 공부를 처음 시작하는 한국어 입문자
모음과 기본 평음을 읽힌 한국어 입문자
모음과 평음, 경음, 격음을 익힌 한국어 입문자 
</t>
  </si>
  <si>
    <t>모음, 자음의 종류와 생김새를 구분하여 읽을 수 있습니다.
평음, 격음, 경음의 종류가 생김새를 구분하여 읽을 수 있습니다.
받침이 있는 글자를 정확한 발음으로 구분하여 읽을 수 있습니다.</t>
  </si>
  <si>
    <t>1. 熟悉单收音
2. 练习有单收音的单词
3. 发音综合练习</t>
  </si>
  <si>
    <t>I Can Speak Korean! Pronunciation Drills 1 (Chinese)</t>
  </si>
  <si>
    <t>1. 熟悉元音和辅音
2. 平音，激音，硬音
3. 字和词的发声练习</t>
  </si>
  <si>
    <t>I Can Speak Korean 시리즈 (중국어버젼)</t>
  </si>
  <si>
    <t>한국어 말하기에 앞서 한국어 글자인 한글의 구성을 파악하고 각 철자가 가지는 소리를 익혀 자연스럽게 읽고 말할 수 있도록 훈련하는 과정의 필요하다. 본 강좌는 각 철자가 가지는 소리를 기반으로 모음과 자음을 조합하여 글자를 만들어 읽을 수 있도록 한다.
Learning the alphabet and structure of the language and understanding the pronunciation of each letter is essential before learning to speak naturally. This lecture teaches how to read and pronounce the letter by breaking down the sounds of each consonants and vowels.</t>
  </si>
  <si>
    <t>모음, 자음의 종류와 생김새를 구분하여 읽을 수 있습니다.
평음, 격음, 경음의 종류가 생김새를 구분하여 읽을 수 있습니다.
받침이 있는 글자를 정확한 발음으로 구분하여 읽을 수 있습니다.
처음 만나는 사람과 간단한 인사를 할 수 있습니다.
처음 만나는 사람에게 자신을 소개할 수 있습니다.
처음 만나거나 잘 모르는 사람에게 자신의 이름, 국적 등을 말하고 상대방에게도 물어볼 수 있습니다.
높임말로 상대방과 대화를 나눌 수 있습니다.
자신의 가족을 다른 사람에게 소개할 수 있습니다.
여러 사물의 이름을 알고, 그것이 누구의 소유인지 설명할 수 있습니다.
자신의 일상 생활과 취미 등에 대해 적절하게 말할 수 있습니다.
일상생활 중 즐겨서 하는 행동, 즐겨 하지 않는 행동이 무엇인지 의사표현을 할 수 있습니다.
친구와 서로의 일과에 대해 묻고 답하며 의사소통을 할 수 있다.</t>
  </si>
  <si>
    <t>1. 熟悉元音和辅音
2. 平音，激音，硬音
3. 字和词的发声练习
4. 熟悉单收音
5. 练习有单收音的单词
6. 发音综合练习
7. 打招呼
8. 介绍
9. 个人状况的问和答
10. 用敬语表达, 学习特殊的敬语
11. 称呼的使用和介绍家庭成员
12. 描述外貌 
13. 喜欢的食物
14. 点餐       
15. 向服务员提要求
16. 购物
17. 商品的价格
18. 购物
19. 描述自己的日常生活
20. 表达兴趣和嗜好
21. 日常的问与答</t>
  </si>
  <si>
    <t>조미,김외연</t>
    <phoneticPr fontId="5" type="noConversion"/>
  </si>
  <si>
    <t>I Can Speak Korean 시리즈 (베트남버젼)</t>
  </si>
  <si>
    <t>1. Làm quen với các mẫu tự phụ âm và nguyên âm
2. Luyện tập âm thường,
3. Luyện tập phát âm từ và chữ
4. Làm quen với phụ âm cuối đơn 
5. Thành thạo từ có phụ âm cuối đơn
6. Luyện tập phát âm tổng hợp
7. Chào hỏi
8. Giới thiệu
9. Hỏi đáp thông tin cá nhân
(Tên, quốc tịch, nghề nghiệp vv...)
10. Sử dụng kính ngữ trong văn nói,Làm quen với kính ngữ đặc biệt
11. Sử dụng danh xưng giới thiệu gia đình
12. Mô tả ngoại hình
13. Nói về món ăn yêu thích
14. Gọi món 
15. Yêu cầu nhân viên phục vụ 
16. Hỏi về món đồ sẽ mua
17. Hỏi giá món đồ muốn mua
18. Mua hàng
19. Nói về sinh hoạt hàng ngày của bản thân
20. Nói về sở thích
21. Hỏi đáp về công việc hàng ngày</t>
  </si>
  <si>
    <t>마이황완, 이수진</t>
    <phoneticPr fontId="5" type="noConversion"/>
  </si>
  <si>
    <t>http://language.thermp.co.kr/Language/010_61/01/01.html</t>
  </si>
  <si>
    <t>영어</t>
    <phoneticPr fontId="5" type="noConversion"/>
  </si>
  <si>
    <t>I Can Speak Korean 시리즈 (영문버젼)</t>
  </si>
  <si>
    <t xml:space="preserve">1. Practicing Consonants and Vowels
2. Practicing Lax Consonants, Aspirated Consonant, and Tense Consonants
3. Practicing Combination of Consonants and Vowels
4. 홑받침 익히기
5. 단어 익히기 2
6. 발음 종합 연습
7. Greetings
8. Introducing People
9. Asking about someone's information
(Name, nationality, job, etc)
10. Using honorifics,Learn special honorifics
11. Introduce family using titles
12. Describe Appearances
13. Talking about favorite foods
14. Ordering Food
15. Asking for Favors  
16. Asking about the product to buy
17. Ask the price of a product
18. Purchasing products
19. Talk about daily events
20. Talking about hobbies and preferences
21. Ask and answer about routines
</t>
  </si>
  <si>
    <t>안은정</t>
    <phoneticPr fontId="5" type="noConversion"/>
  </si>
  <si>
    <t>http://language.thermp.co.kr/Language/010_60/01/01.html</t>
  </si>
  <si>
    <t>I Can speak Korean. What are you doing this weekend? (Eng)</t>
  </si>
  <si>
    <t>한국어의 기초적인 문법과 어휘를 바탕으로 일상 생활과 관련된 표현들을 배워 자신의 생활에 대해 이야기하고 상대방에게 물어보는 과정 등이 필요하다. 본 강좌에서는 일상 생활을 표현하는 것, 선호하는 일상 생활 스타일이나 취미, 그리고 반대로 선호하지 않는 것들을 말하는 표현을 익혀 ‘취미 및 일과’라는 주제에 대해 자연스럽게 의사소통을 할 수 있도록 한다.
Training that utilizes basic grammar and vocabulary in different situations is greatly helpful to better understand Korean and also speak fluently in daily conversations asking about other people's life or talking about your own. This lecture will teach expressions and conversations about daily life, hobbies and likings, and also unfavorable hobbies and dislikes in order to speak fluently about 'hobbies and chores'.</t>
  </si>
  <si>
    <t>한국인 친구 혹은 동료와 일상생활에 대한 대화를 나주고자 하는 학습자
자신이 좋아하는 것과 싫어하는 것 등 의사표현을 정확히 하고자 하는 학습자
취미나 일과에 대한 이야기를 통해 한국인과 친분을 쌓고자 하는 학습자
Students wishing to converse with a Korean friend or colleague about daily life
Students wishing to clearly express likes and dislikes
Students wishing to meet new friends through talking about hobbies and daily chores</t>
  </si>
  <si>
    <t>자신의 일상 생활과 취미 등에 대해 적절하게 말할 수 있습니다.
일상생활 중 즐겨서 하는 행동, 즐겨 하지 않는 행동이 무엇인지 의사표현을 할 수 있습니다.
친구와 서로의 일과에 대해 묻고 답하며 의사소통을 할 수 있다.
Properly express about your daily life and hobbies.
Talk about what you like to do in daily life, and what you don't like to do.
Converse with friends about common daily topics.</t>
  </si>
  <si>
    <t>1. Talk about daily events
2. Talking about hobbies and preferences
3. Ask and answer about routines</t>
  </si>
  <si>
    <t>박영은</t>
    <phoneticPr fontId="5" type="noConversion"/>
  </si>
  <si>
    <t>I Can speak Korean. How much is this? (Eng)</t>
  </si>
  <si>
    <t>한국어의 기초적인 문법과 어휘를 바탕으로 일상 생활의 다양한 활동 중 물건을 구입할 수 있는 상황별 표현에 대한 훈련이 필요하다. 본 강좌에서는 원하는 물건에 대한 정보를 묻는 표현, 물건의 가격을 묻는 표현, 그리고 물건을 구입하는 표현을 익혀 ‘쇼핑’이라는 일상 생활을 한국어로 자신 있게 할 수 있도록 한다.
In order to get accustomed to daily conversations like shopping, training that utilizes basic grammar and vocabulary in different situations is greatly helpful. This lecture will teach expressions and conversations asking about products and how to purchase them, boosting confidence in daily Korean conversations and activities such as 'shopping.'</t>
  </si>
  <si>
    <t>원하는 물건을 올바른 한국어 표현으로 구입하고자 학습자
물건의 존재의 여부와 수량 및 숫자표현을 익히고자 하는 학습자
쇼핑과 관련된 한국 문화를 익히고 한국을 더 잘 이해하고자 하는 학습자
Students wishing to learn how to purchase products in proper Korean
Students wishing to learn how to ask for product information, stock, and number expressions
Students wishing to learn more about shopping and culture to better understand Korean culture</t>
  </si>
  <si>
    <t>원하는 물건의 한국 이름이 무엇인지, 원하는 물건이 있는지 없는지 묻고 답할 수 있습니다.
사고 싶은 물건의 가격이 몇 개에 얼마인지 물어 볼 수 있습니다.
물건의 가격을 물어 보고 구입을 할 수 있습니다.
Ask about the Korean name, and if the product is available for purchase.
Ask about the individual price of a product.
Ask about the product price and purchase it.</t>
  </si>
  <si>
    <t>1. Asking about the product to buy
2. Ask the price of a product
3. Purchasing products</t>
  </si>
  <si>
    <t>I Can speak Korean. What is your favorite food? (Eng)</t>
  </si>
  <si>
    <t>기본 발음 학습과 기초 문장에 대한 문법 규칙을 익힌 후 본격적인 일상 생활 회화 학습이 진행되어야 한다. 일상생활 회화 학습은 인사, 음식주문, 쇼핑, 취미 등과 관련한 간단한 의사소통이 가능하도록 한다.
본 강좌는 식당을 방문하여 한국의 음식 메뉴를 보고 한국어로 원하는 메뉴를 주문할 수 있도록 한다. 더불어 추가로 필요한 사항을 직원들에게 요청하는 표현을 습득하여 실제 생활에서 적용할 수 있도록 한다.
Finish learning basic pronunciations, grammar, and simple conversations to advance into everyday conversations. Everyday conversations include greetings, ordering food, shopping, hobbies and other simple communications.
This lecture will teach how to order food at a restaurant in Korean after reading the menu. Also learn how to ask the staff for additional services and apply them in diferent conversations.</t>
  </si>
  <si>
    <t>자신이 선호하는 음식을 올바르게 표현하고자 하는 학습자
한국에서 일상 생활을 하여 음식점에서 식사를 할 기회가 많은 학습자
음식점점에서 주문 外 요청관련 표현 습득이 필요한 학습자
Students who wish to learn how to communicate about food
Students living in Korea who need to communicate about food and restaurants 
Students who need to learn how to order and communicate about food</t>
  </si>
  <si>
    <t>좋아하는 음식이 무엇인지 물어보고 대답할 수 있습니다.
식당에서 메뉴를 묻고 적절한 것을 골라 주문할 수 있습니다.
종업원에게 더 필요한 것들을 요청할 수 있습니다.
Learn to ask and answer about favorite foods.
Learn to ask about the food on the menu.
Ask the staff for help or other services.</t>
  </si>
  <si>
    <t xml:space="preserve">1. Talking about favorite foods
2. Ordering Food
3. Asking for Favors  </t>
  </si>
  <si>
    <t>I Can speak Korean. Introducing family (Eng)</t>
  </si>
  <si>
    <t>한국어의 기본 자음과 모음을 익힌 후 자신을 소개하고 자신의 가족을 포함한 지인을 다른 사람에게 적절하게 소개하기 위한 학습이 이루어져야 한다. 본 강좌는 가족소개 시 필요한 필수표현과 적절한 응용표현을 학습하여 가족을 소개하고 묘사할 수 있도록 한다. 또한 적절한 기초 문법 표현을 익히고 가족 관련 호칭, 직업의 명칭 등의 어휘 훈련과 관련 대화 표현을 통해 가족을 소개하는 방법을 습득하고 실제 생활에서 활용할 수 있도록 한다.
After learning basic consonants and vowels, learn to communicate by introducing yourself and your family. This lecture will introduce basic expressions and how to apply them in conversations. Basic grammar, family titles and expressions, and vocabulary will be integrated step by step while learning how to introduce family and how to utilize them in other conversations.</t>
  </si>
  <si>
    <t>간단한 자기 소개 및 상대방 소개가 가능한 초급 학습자
가족과 관련된 한국의 호칭어 학습이 필요한 초급 학습자
사물의 이름과 소유주에 대한 학습이 필요한 초급 학습자
Students with basic knowledge of simple introductions
Students who are not yet familiar with family titles used in Korean
Students who are not yet familiar with object names and ownerships</t>
  </si>
  <si>
    <t>높임말로 상대방과 대화를 나눌 수 있습니다.
자신의 가족을 다른 사람에게 소개할 수 있습니다.
여러 사물의 이름을 알고, 그것이 누구의 소유인지 설명할 수 있습니다.
Learn to speak in honorific form
Learn to introduce your family to other people
Learn many different object names and explain who the owner is</t>
  </si>
  <si>
    <t>1. Using honorifics,Learn special honorifics
2. Introduce family using titles
3. Describe Appearances</t>
  </si>
  <si>
    <t>I Can speak Korean. Greetings and introductions (Eng)</t>
  </si>
  <si>
    <t>한국어의 자음과 모음 학습이 완료되면 문장단위의 학습이 요구된다. 본 강좌는 문장 단위의 간단한 학습을 인사와 소개라는 주제로 구성하여 한국어로 대화 시 필요한 기본적인 표현을 습득할 수 있도록 한다. 
Getting familiar and practicing with sentences is important after learning the consonants and vowels. This lecture is structured around greetings and introductions to combine learning Korean with basic and common expressions.</t>
  </si>
  <si>
    <t>자음과 모음을 익히고 기본 표현을 구사하는 입문자
기본 인사표현을 통해 한국인과 의사소통을 하고 싶은 학습자
한국 현지 근무로 한국인 동료와 함께 일을 하는 임직원
• Beginners who learned consonants, vowels, and basic expressions
• Students wishing to learn basic greetings to communicate better in Korean
• Employees and staff who work with Korean people or who work in Korea</t>
  </si>
  <si>
    <t>처음 만나는 사람과 간단한 인사를 할 수 있습니다.
처음 만나는 사람에게 자신을 소개할 수 있습니다.
처음 만나거나 잘 모르는 사람에게 자신의 이름, 국적 등을 말하고 상대방에게도 물어볼 수 있습니다.
• Learn to speak basic greetings with new people
• Learn to introduce yourself to new people
• Ask or answer questions about names and nationalities to new people</t>
  </si>
  <si>
    <t xml:space="preserve">1. Greetings
2. Introducing People
3. Asking about someone's information
(Name, nationality, job, etc)
</t>
  </si>
  <si>
    <t>어학</t>
    <phoneticPr fontId="5" type="noConversion"/>
  </si>
  <si>
    <t>기타언어</t>
    <phoneticPr fontId="5" type="noConversion"/>
  </si>
  <si>
    <t>한국어</t>
    <phoneticPr fontId="5" type="noConversion"/>
  </si>
  <si>
    <t>영어</t>
    <phoneticPr fontId="5" type="noConversion"/>
  </si>
  <si>
    <t>I Can Speak Korean! Pronunciation Drills 2 (Eng)</t>
  </si>
  <si>
    <t>한국어 말하기에 앞서 한국어 글자인 한글의 구성을 파악하고 각 철자가 가지는 소리를 익혀 자연스럽게 읽고 말할 수 있도록 익힌다. 글자를 익힌 후, 단어학습을 통해 생활 속 어휘를 자연스럽게 익힐 수 있도록 훈련을 제공한다.
Learn to read and pronounce letters naturally by understanding the structure and sound of Korean letters before learning to speak. After getting familiar with the alphabet, provide exercises to continue practicing.</t>
  </si>
  <si>
    <t>1. 홑받침 익히기
2. 단어 익히기 2
3. 발음 종합 연습</t>
  </si>
  <si>
    <t>안은정</t>
    <phoneticPr fontId="5" type="noConversion"/>
  </si>
  <si>
    <t>I Can Speak Korean! Pronunciation Drills 1 (Eng)</t>
  </si>
  <si>
    <t>1. Practicing Consonants and Vowels
2. Practicing Lax Consonants, Aspirated Consonant, and Tense Consonants
3. Practicing Combination of Consonants and Vowels</t>
  </si>
  <si>
    <t>I Can speak Korean. What are you doing this weekend? (Vietnamese)</t>
  </si>
  <si>
    <t>한국어의 기초적인 문법과 어휘를 바탕으로 일상 생활과 관련된 표현들을 배워 자신의 생활에 대해 이야기하고 상대방에게 물어보는 과정 등이 필요하다. 본 강좌에서는 일상 생활을 표현하는 것, 선호하는 일상 생활 스타일이나 취미, 그리고 반대로 선호하지 않는 것들을 말하는 표현을 익혀 ‘취미 및 일과’라는 주제에 대해 자연스럽게 의사소통을 할 수 있도록 한다.
Với nền tảng các cấu trúc và từ vựng cơ bản, học và thực hành các mẫu câu trong dinh hoạt hàng ngày giúp học viên có thể nói về các hoạt động của mình, hỏi thăm về người đối diện. Trong bài học này, với chủ đề 'Sở thích và công việc hàng ngày' học viên được làm quen với cách mô tả sinh hoạt hàng ngày, những hoạt động yêu thích, sở thích, những hoạt động mình không thích và có thể giao tiếp một vách tự nhiên về chủ đề trên.</t>
  </si>
  <si>
    <t>한국인 친구 혹은 동료와 일상생활에 대한 대화를 나주고자 하는 학습자
자신이 좋아하는 것과 싫어하는 것 등 의사표현을 정확히 하고자 하는 학습자
취미나 일과에 대한 이야기를 통해 한국인과 친분을 쌓고자 하는 학습자
Dành cho các học viên muốn đối thoại với những người bạn Hàn Quốc, đồng nghiệp về sinh hoạt hàng ngày. 
Dành cho các học viên muốn diễn đạt những thứ mình thích hoặc không thích một cách chính xác.
Dành cho các học viên muốn thông qua việc chia sẻ sở thích, công việc hàng ngày của mình để tạo mối quan hệ thân thiết hơn với những người bạn Hàn Quốc.</t>
  </si>
  <si>
    <t>자신의 일상 생활과 취미 등에 대해 적절하게 말할 수 있습니다.
일상생활 중 즐겨서 하는 행동, 즐겨 하지 않는 행동이 무엇인지 의사표현을 할 수 있습니다.
친구와 서로의 일과에 대해 묻고 답하며 의사소통을 할 수 있다.
Có thể nói một cách chính xác về sở thích, công việc hàng ngày của mình.
Có thể diễn đạt những công việc mình thích hoặc không thích trong các công việc hàng ngày.
Có thể giao tiếp, hỏi đáp bạn bè về công việc hàng ngày của nhau.</t>
  </si>
  <si>
    <t>1.Nói về sinh hoạt hàng ngày của bản thân
2.Nói về sở thích
3.Hỏi đáp về công việc hàng ngày</t>
  </si>
  <si>
    <t>I Can speak Korean. How much is this? (Vietnamese)</t>
  </si>
  <si>
    <t>한국어의 기초적인 문법과 어휘를 바탕으로 일상 생활의 다양한 활동 중 물건을 구입할 수 있는 상황별 표현에 대한 훈련이 필요하다. 본 강좌에서는 원하는 물건에 대한 정보를 묻는 표현, 물건의 가격을 묻는 표현, 그리고 물건을 구입하는 표현을 익혀 ‘쇼핑’이라는 일상 생활을 한국어로 자신 있게 할 수 있도록 한다.
Với nền tảng các cấu trúc ngữ pháp, từ vựng cơ bản, học về các mẫu câu quen thuộc trong các sinh hoạt đa dạng hàng ngày như mua hàng. Nội dung bài học giúp học viên làm quen với các mẫu câu hỏi thông tin món hàng muốn mua, mẫu câu hỏi về giá cả, và các mẫu câu mua hàng, giúp học viên có thể tự tin 'shopping' bằng tiếng Hàn trong cuộc sống hàng ngày.</t>
  </si>
  <si>
    <t>원하는 물건을 올바른 한국어 표현으로 구입하고자 학습자
물건의 존재의 여부와 수량 및 숫자표현을 익히고자 하는 학습자
쇼핑과 관련된 한국 문화를 익히고 한국을 더 잘 이해하고자 하는 학습자
Dành cho các đối tượng muốn sử dụng các mẫu tiếng Hàn một cách chính xác để mua hàng.
Dành cho các đối tượng muốn làm quen với các mẫu câu hỏi hàng hoá có hay không, số lượng và cách sử dụng số.
Dành cho các đối tượng muốn làm quen với văn hoá mua sắm của Hàn Quốc, hiểu thêm về Hàn Quốc.</t>
  </si>
  <si>
    <t>원하는 물건의 한국 이름이 무엇인지, 원하는 물건이 있는지 없는지 묻고 답할 수 있습니다.
사고 싶은 물건의 가격이 몇 개에 얼마인지 물어 볼 수 있습니다.
물건의 가격을 물어 보고 구입을 할 수 있습니다.
Có thể hỏi và trả lời món hàng mình muốn tiếng Hàn là gì, có hay không.
Có thể hỏi giá món hàng muốn mua bao nhiêu cái bao nhiêu tiền.
Có thể hỏi giá và mua hàng.</t>
  </si>
  <si>
    <t>1. Hỏi về món đồ sẽ mua
2. Hỏi giá món đồ muốn mua
3. Mua hàng</t>
  </si>
  <si>
    <t>I Can speak Korean. What is your favorite food? (Vietnamese)</t>
  </si>
  <si>
    <t>기본 발음 학습과 기초 문장에 대한 문법 규칙을 익힌 후 본격적인 일상 생활 회화 학습이 진행되어야 한다. 일상생활 회화 학습은 인사, 음식주문, 쇼핑, 취미 등과 관련한 간단한 의사소통이 가능하도록 한다.
본 강좌는 식당을 방문하여 한국의 음식 메뉴를 보고 한국어로 원하는 메뉴를 주문할 수 있도록 한다. 더불어 추가로 필요한 사항을 직원들에게 요청하는 표현을 습득하여 실제 생활에서 적용할 수 있도록 한다.
Sau khi thuần thục các phát âm cơ bản và các quy tắc ngữ pháp trong câu, tiến hành thực tập các đoạn hội thoại cơ bản trong sinh hoạt giao tiếp hàng ngày. Học viên sẽ được làm quen với các mẫu giao tiếp cơ bản hàng ngày liên quan đến chào hỏi, gọi món ăn, mua sắm, sở thích...
Trong bài giảng này, học viên sẽ được học cách xem thực đơn, gọi món mình muốn ăn bằng tiếng Hàn khi đến nhà hàng, quán ăn. Thêm vào đó, học viên sẽ học các mẫu câu yêu cầu nhân viên khi cần thêm cái gì đó để có thể dễ dàng áp dụng trong sinh hoạt thực tế,</t>
  </si>
  <si>
    <t>자신이 선호하는 음식을 올바르게 표현하고자 하는 학습자
한국에서 일상 생활을 하여 음식점에서 식사를 할 기회가 많은 학습자
음식점점에서 주문 外 요청관련 표현 습득이 필요한 학습자
Học viên muốn mô tả một cách chính xác món ăn mình yêu thích
Học viên sinh sống ở Hàn Quốc và có nhiều cơ hội dùng bữa tại các nhà hàng, quán ăn
Học viên cần tìm hiểu cách gọi món và cách yêu cầu thêm tại các nhà hàng, quán ăn</t>
  </si>
  <si>
    <t>좋아하는 음식이 무엇인지 물어보고 대답할 수 있습니다.
식당에서 메뉴를 묻고 적절한 것을 골라 주문할 수 있습니다.
종업원에게 더 필요한 것들을 요청할 수 있습니다.
Có thể đặt câu hỏi về món ăn yêu thích và trả lời.
Có thể hỏi về thực đơn trong nhà hàng và chọn gọi món thích hợp.
Có thể yêu cầu những thứ cần thiết với nhân viên phục vụ.</t>
  </si>
  <si>
    <t xml:space="preserve">1. Nói về món ăn yêu thích
2. Gọi món 
3. Yêu cầu nhân viên phục vụ </t>
  </si>
  <si>
    <t>I Can speak Korean. Introducing family (Vietnamese)</t>
  </si>
  <si>
    <t>한국어의 기본 자음과 모음을 익힌 후 자신을 소개하고 자신의 가족을 포함한 지인을 다른 사람에게 적절하게 소개하기 위한 학습이 이루어져야 한다. 본 강좌는 가족소개 시 필요한 필수표현과 적절한 응용표현을 학습하여 가족을 소개하고 묘사할 수 있도록 한다. 또한 적절한 기초 문법 표현을 익히고 가족 관련 호칭, 직업의 명칭 등의 어휘 훈련과 관련 대화 표현을 통해 가족을 소개하는 방법을 습득하고 실제 생활에서 활용할 수 있도록 한다.
Sau khi đã thuần thục các nguyên âm và phụ âm cơ bản của tiếng Hàn, mục tiêu của bài học là giúp học viên có thể giới thiệu bản thân, người thân trong gia đình với người khác. Học viên sẽ được luyện tập các mẫu câu cần thiết và các mẫu câu ứng dụng thích hợp để có thể giới thiệu và miêu tả gia đình. Ngoài ra, làm quen với các ngữ pháp cơ bản và các từ vựng liên quan đến danh xưng trong gia đình, nghề nghiệp... thông qua các mẫu hội thoại để nắm các phương pháp giới thiệu gia đình và áp dụng được trong sinh hoạt hàng ngày.</t>
  </si>
  <si>
    <t>간단한 자기 소개 및 상대방 소개가 가능한 초급 학습자
가족과 관련된 한국의 호칭어 학습이 필요한 초급 학습자
사물의 이름과 소유주에 대한 학습이 필요한 초급 학습자
Học viên sơ cấp có thể giới thiệu đơn giản về bản thân và người đối diện 
Học viên sơ cấp cần biết về các danh xưng gia đình trong tiếng Hàn
Học viên sơ cấp cần biết tên đồ vật và chủ sở hữu các đồ vật</t>
  </si>
  <si>
    <t>높임말로 상대방과 대화를 나눌 수 있습니다.
자신의 가족을 다른 사람에게 소개할 수 있습니다.
여러 사물의 이름을 알고, 그것이 누구의 소유인지 설명할 수 있습니다.
Có thể sử dụng kính ngữ để giao tiếp.
Có thể giới thiệu gia đình mình với người khác.
Biết được tên các đồ vật và giải thích đồ vật đó thuộc quyền sở hữu của ai.</t>
  </si>
  <si>
    <t>1. Sử dụng kính ngữ trong văn nói,Làm quen với kính ngữ đặc biệt
2. Sử dụng danh xưng giới thiệu gia đình
3. Mô tả ngoại hình</t>
  </si>
  <si>
    <t>I Can speak Korean. Greetings and introductions (Vietnamese)</t>
  </si>
  <si>
    <t>한국어의 자음과 모음 학습이 완료되면 문장단위의 학습이 요구된다. 본 강좌는 문장 단위의 간단한 학습을 인사와 소개라는 주제로 구성하여 한국어로 대화 시 필요한 기본적인 표현을 습득할 수 있도록 한다. 
Sau khi đã hoàn thành luyện tập các phụ âm, nguyên âm trong tiếng Hàn, sẽ tiếp tục luyện tập đến đơn vị câu. Trong bài giảng này, việc luyện tập câu được cấu trúc thành chủ đề chào hỏi và giới thiệu, học viên được thực hành các mẫu câu cơ bản cần thiết khi đối thoại bằng tiếng Hàn.</t>
  </si>
  <si>
    <t>자음과 모음을 익히고 기본 표현을 구사하는 입문자
기본 인사표현을 통해 한국인과 의사소통을 하고 싶은 학습자
한국 현지 근무로 한국인 동료와 함께 일을 하는 임직원
Những người bước đầu học tiếng Hàn đã thuần thục phụ âm, nguyên âm và nắm bắt các mẫu câu cơ bản
Những học viên muốn giao tiếp với người Hàn Quốc bằng các mẫu câu chào hỏi cơ bản
Những nhân viên làm việc với đồng nghiệp Hàn Quốc tại các công ty Hàn Quốc</t>
  </si>
  <si>
    <t>처음 만나는 사람과 간단한 인사를 할 수 있습니다.
처음 만나는 사람에게 자신을 소개할 수 있습니다.
처음 만나거나 잘 모르는 사람에게 자신의 이름, 국적 등을 말하고 상대방에게도 물어볼 수 있습니다.
Có thể chào hỏi đơn giản với người lần đầu tiên gặp mặt. 
Có thể giới thiệu bản thân với người lần đầu tiên gặp mặt.  
Có thể giới thiệu tên, quốc tịch... của mình cho người lạ hoặc mới lần đầu gặp gỡ và có thể hỏi lại đối phương.</t>
  </si>
  <si>
    <t xml:space="preserve">1. Chào hỏi
2. Giới thiệu
3. Hỏi đáp thông tin cá nhân
(Tên, quốc tịch, nghề nghiệp vv...)
</t>
  </si>
  <si>
    <t>I Can Speak Korean! Pronunciation Drills 2 (Vietnamese)</t>
  </si>
  <si>
    <t>한국어 말하기에 앞서 한국어 글자인 한글의 구성을 파악하고 각 철자가 가지는 소리를 익혀 자연스럽게 읽고 말할 수 있도록 훈련하는 과정의 필요하다. 본 강좌는 각 철자가 가지는 소리를 기반으로 모음과 자음을 조합하여 글자를 만들어 읽을 수 있도록 한다.
Trước khi có thể nói và đọc được tiếng Hàn một cách tự nhiên, tìm hiểu chữ cấu trúc bộ hanguel, làm quen với cách phát âm, ghép vần là quá trình tập luyện cần thiết. Bài học này dựa trên nền tảng ghép âm giữa các phụ âm và nguyên âm để tạo thành chữ giúp học viên có thể đọc được.</t>
  </si>
  <si>
    <t>1. Làm quen với phụ âm cuối đơn 
2. Thành thạo từ có phụ âm cuối đơn
3. Luyện tập phát âm tổng hợp</t>
  </si>
  <si>
    <t>마이황완</t>
    <phoneticPr fontId="5" type="noConversion"/>
  </si>
  <si>
    <t>I Can Speak Korean! Pronunciation Drills 1 (Vietnamese)</t>
  </si>
  <si>
    <t>1. Làm quen với các mẫu tự phụ âm và nguyên âm
2. Luyện tập âm thường,
3. Luyện tập phát âm từ và chữ</t>
  </si>
  <si>
    <t>법정필수</t>
    <phoneticPr fontId="5" type="noConversion"/>
  </si>
  <si>
    <t>Creating a Healthy Workplace Together 우리 모두가 함께하는 밝고 건강한 일터 만들기!</t>
  </si>
  <si>
    <t>외국인 임직원을 위한 성희롱 예방 프로젝트!
우리나라는 연 1회 이상 직장내 성희롱 예방교육을 실시하도록 의무화 하고 있다.
글로벌 시대 많은 외국인 임직원이 국내 혹은 해외 법인에서 함께 근무를 하고 있으나 이들을 위한 직장내 성희롱 예방교육은 사실 체계적이지 못한 것이 현실이다.
본 강좌는 지역적, 언어적인 한계를 넘어 언제, 어디서든 외국인 임직원을 대상으로 성희롱 예방 교육을 할 수 있도록 한다.
아울러, 한국 조직에서 근무하는 외국인 임직원들에게 직장내 성희롱의 심각성과 예방의 중요성을 일깨워 서로가 신뢰하는 행복한 일터를 만들수 있도록 돕는다.</t>
  </si>
  <si>
    <t>한국 혹은 해외 한국 법인에서 근무하는 외국인 임직원</t>
  </si>
  <si>
    <t>직장내 성희롱에 대한 개념을 명확히 인지하여 성희롱 예방을 도울 수 있다.
직장내 성희롱 예방의 필요성을 인지하여 건강한 일터를 만들 수 있다.
제 3자의 성희롱 사건을 알게되는 경우, 올바른 절차에 의해 상대를 도울 수 있다.</t>
  </si>
  <si>
    <t>1. Workplace Sexual Harassment! How Much Do You Know? 직장내 성희롱! 얼마나 알고 계신가요?
2. Knowledge is Power! Be Aware to Prevent! 아는 것이 힘! 알아야 예방할 수 있다!
3. Case Study: Learn Sexual Harassment through Examples 사례로 배우는 성희롱 예방
4. Creating a Healthy Workplace Together! 함께 만드는 건강한 일터!</t>
  </si>
  <si>
    <t>Nadia</t>
    <phoneticPr fontId="5" type="noConversion"/>
  </si>
  <si>
    <t>http://content.thermp.co.kr/Language/010_100/01/01.html</t>
  </si>
  <si>
    <t>비즈니스</t>
    <phoneticPr fontId="5" type="noConversion"/>
  </si>
  <si>
    <t>한톡</t>
    <phoneticPr fontId="5" type="noConversion"/>
  </si>
  <si>
    <t xml:space="preserve">필요한 말부터 배워 바로 말하는 한톡 판매 영어 </t>
  </si>
  <si>
    <t xml:space="preserve">1. 고객을 자연스러운 영어회화로  안내, 응대 할 수 있는 내용으로 구성
2. 제품안내, 소개 등의 다양한 실무내용으로 구성
3. 영어의 기초가 없어도 바로 실무 영어회화가 가능하다.
4. 실전 현장 내용으로 구성되어, 어떤 상황도 대처 가능한 내용으로 구성되어있다.
5. 1분안에 판매 현장 영어회화를 할 수 있다.
</t>
  </si>
  <si>
    <t xml:space="preserve">아래 사항에 1개 이상 해당되는 분은 반드시 한톡 판매 영어가 필요한 분입니다.
1. 자신있게 현장 영어회화를 하고싶다.
2. 기초회화 학습만 100번은 한 것 같은데, 회화가 안된다.
3. 아는 문장인데도 고객 앞에서 말이 잘 나오지 않는다.
4. 영어 기초는 없는데, 고객과 영어회화를 바로 잘 했으면 좋겠다는 바람이 있다.
5. 분명히 필요한 내용인데, 암기가 잘 안된다.
6. 단기간 빠른 속도로 멋지게 현장 영어를 하고싶다는 생각이 든다.
7. 이 분야에서 1인자가 되고싶다는 결심을 자주한다.
8. 직장 상사, 동료 앞에서 멋지게 영어 회화를 하는 내 모습을 상상할 때가 있다.
</t>
  </si>
  <si>
    <t>전문적인 직원으로 성공하기 위한 첫걸음인 현장 영어 확실히 마스트하기!</t>
  </si>
  <si>
    <t xml:space="preserve">1.감사인사
2.사과
3.계산하기
4.결제
5.계산오류
6.실전회화1
7.쇼핑안내
8.매장입구
9.물건 고르기
10.제품문의
11.고객주의
12.실전회화2
13.짐보관
14.길묻기
15.이동안내
16.미아
17.분실
18.실전회화3    </t>
  </si>
  <si>
    <t>http://language.thermp.co.kr/Language/020_18/01/01.html</t>
  </si>
  <si>
    <t>[참고도서] 사용빈도 1억 영어회화 표현</t>
    <phoneticPr fontId="5" type="noConversion"/>
  </si>
  <si>
    <t>사람in</t>
    <phoneticPr fontId="5" type="noConversion"/>
  </si>
  <si>
    <t>마스터유진</t>
    <phoneticPr fontId="5" type="noConversion"/>
  </si>
  <si>
    <t>9788960496309</t>
    <phoneticPr fontId="5" type="noConversion"/>
  </si>
  <si>
    <t>호텔리어가 인정한 한톡 호텔 필수 영어 3</t>
  </si>
  <si>
    <t xml:space="preserve">1. 호텔리어의 필수문장으로 구성되어 간결하고 확실하게 호텔 관련 회화를 학습할 수 있다.
2. 영어의 기초가 없어도 바로 호텔 실무 영어회화가 가능하다.
3. 실전 현장 내용으로 구성되어, 어떤 상황도 대처 가능한 내용으로 구성되어있다.
4. 1분안에 호텔 영어회화를 할 수 있다.
</t>
  </si>
  <si>
    <t xml:space="preserve">아래 사항에 1개 이상 해당되는 분은 반드시 한톡 호텔 영어가 필요한 분입니다.
1. 자신있게 호텔 영어회화를 하고싶다.
2. 기초회화 학습만 100번은 한 것 같은데, 회화가 안된다.
3. 아는 문장인데도 고객 앞에서 말이 잘 나오지 않는다.
4. 영어 기초는 없는데, 호텔 영어를 바로 잘 했으면 좋겠다는 바람이 있다.
5. 분명히 필요한 내용인데, 암기가 잘 안된다.
6. 단기간 빠른 속도로 멋지게 호텔 영어를 하고싶다는 생각이 든다.
7. 이 분야에서 1인자가 되고싶다는 결심을 자주한다.
8. 직장 상사, 동료 앞에서 멋지게 영어 회화를 하는 내 모습을 상상할 때가 있다.
</t>
  </si>
  <si>
    <t>유능한 호텔리어의 첫걸음인 호텔 영어 확실히 마스트하기!</t>
  </si>
  <si>
    <t xml:space="preserve">1.아침식사,테이블 안내, I have
2.좌석안내1,2
3.식사 서빙,영업시간, May I
4.예약,요금안내
5.시설 사용 안내,뷔페 시간안내
6.금액안내,Do you have
7.패턴학습1
8.확인학습1
9.식사주문1,2
10.음료주문, It'll
11.음식취향, 와인주문1
12.와인주문2,3
13.휴대폰 충전, 테이블 정리
14.결제1,2
15.공항 교통편 안내1,2
16.공항 리무진 탑승 안내, can I~
17.패턴학습2
18.확인학습2
19.현장 회화3         </t>
  </si>
  <si>
    <t>http://language.thermp.co.kr/Language/020_14/01/01.html</t>
  </si>
  <si>
    <t>호텔리어가 인정한 한톡 호텔 필수 영어 2</t>
  </si>
  <si>
    <t xml:space="preserve">1.체크인1.2, Let me
2.체크인3.4
3.룸선택1.2, I'd like
4.당일 투숙, 투숙연장
5.체크아웃, 체크아웃 결제1,Are you
6.체크아웃 결제 2.3
7.패턴 학습1
8.확인학습1
9.피트니스 입장1,어린이 동반, Can I
10.대여1.2, Do you have
11.피트니스 입장2, 수영장 입장안내
12.안전요원 안내, 수영장 주의사항1
13.수영장 주의사항2, 수영장 휴관안내
14.골프 연습 안내, 영업 시간
15.시티투어 안내, 이동방법 안내
16.관광 안내2, I want to
17.패턴 학습 2
18.확인 학습 2  
19.현장 회화2        </t>
  </si>
  <si>
    <t>http://language.thermp.co.kr/Language/020_13/01/01.html</t>
  </si>
  <si>
    <t>호텔리어가 인정한 한톡 호텔 필수 영어 1</t>
  </si>
  <si>
    <t xml:space="preserve">1.고객 예의, 전화 응대1
2.전화 응대2,Could you 
3.고객 안내,객실 카드,I'll
4.시간 안내, 위치안내1
5.고객응대1,2
6.대화 화제,Have you 
7.패턴 학습1
8.확인 학습1
9.전화, 안내1
10.짐 보관,would you
11.짐 옮기기1,교통 화제 
12.주차 서비스,안내2
13.쇼핑 안내1,2
14.이동 안내1,2
15.관광 안내1, how long 
16.투어버스 안내,I'd like to
17.패턴 학습2
18.확인 학습2
19.현장 회화1           </t>
  </si>
  <si>
    <t>http://language.thermp.co.kr/Language/020_12/01/01.html</t>
  </si>
  <si>
    <t>바로 배워 바로 쓰는 한톡 관광지 테마파크 영어 3</t>
  </si>
  <si>
    <t xml:space="preserve"> 1. 고객을 자연스러운 영어회화로  안내, 응대 할 수 있는 내용으로 구성
 2. 매표, 소개 등 관광지의 다양한 상황 내용으로 구성
3. 영어의 기초가 없어도 바로 실무 영어회화가 가능하다.
 4. 실전 현장 내용으로 구성되어, 어떤 상황도 대처 가능한 내용으로 구성되어있다.
 5. 1분안에 현장 영어회화를 할 수 있다.
</t>
  </si>
  <si>
    <t xml:space="preserve">아래 사항에 1개 이상 해당되는 분은 반드시 한톡 호텔 영어가 필요한 분입니다.
1. 자신있게 현장 영어회화를 하고싶다.
2. 기초회화 학습만 100번은 한 것 같은데, 회화가 안된다.
3. 아는 문장인데도 고객 앞에서 말이 잘 나오지 않는다.
4. 영어 기초는 없는데, 고객과 영어회화를 바로 잘 했으면 좋겠다는 바람이 있다.
5. 분명히 필요한 내용인데, 암기가 잘 안된다.
6. 단기간 빠른 속도로 멋지게 현장 영어를 하고싶다는 생각이 든다.
7. 이 분야에서 1인자가 되고싶다는 결심을 자주한다.
8. 직장 상사, 동료 앞에서 멋지게 영어 회화를 하는 내 모습을 상상할 때가 있다.
</t>
  </si>
  <si>
    <t>1.공연안내
2.공연 주의사항
3.미아
4.미아안내
5.금연안내
6.출구안내
7.패턴 확인 학습 3-1         
8.확인 학습 3-1
9.실전 회화 3-1
10.기념품샵 상품 안내
11.기념품샵 결제
12.기념품샵 고객주의
13.기념품샵 캐리커쳐 서비스
14.퇴장고객 안내
15.고객문의
16.패턴 확인 학습 3-2         
17.확인 학습 3-2
18.실전 회화 3-2</t>
  </si>
  <si>
    <t>http://language.thermp.co.kr/Language/020_11/01/01.html</t>
  </si>
  <si>
    <t>바로 배워 바로 쓰는 한톡 관광지 테마파크 영어 2</t>
  </si>
  <si>
    <t>1.입장 안내
2.짐보관 안내
3.관람위치 안내
4.편의시설 안내
5.F&amp;B 주문
6.F&amp;B 이용안내
7.패턴 확인 학습 2-1         
8.확인 학습 2-1
9.실전 회화 2-1
10.연간회원 종류
11.연간회원 주의사항
12.연간회원 가입
13.연간회원 갱신
14.분실 문의
15.고객 주의
7.패턴 확인 학습 2-2         
8.확인 학습 2-2
9.실전 회화 2-2</t>
  </si>
  <si>
    <t>http://language.thermp.co.kr/Language/020_10/01/01.html</t>
  </si>
  <si>
    <t>바로 배워 바로 쓰는 한톡 관광지 테마파크 영어 1</t>
  </si>
  <si>
    <t>1.고객 예의
2.시간 안내
3.매표 안내1
4.외국인 고객 설문조사
5.매표 결제  
6.매표 안내2
7.패턴 확인 학습 1-1         
8.확인 학습 1-1
9.실전 회화 1-1
10.입장 안내
11.장애인 인도
12.F&amp;B 주문
13.F&amp;B 고객예의
14.F&amp;B 결제
15.고객 문의 응대
16.패턴 확인 학습 1-2        
17.확인 학습 1-2
18.실전 회화 1-2</t>
  </si>
  <si>
    <t>http://language.thermp.co.kr/Language/020_09/01/01.html</t>
  </si>
  <si>
    <t>비즈니스 영어회화 &amp; 이메일 핵심패턴 233</t>
  </si>
  <si>
    <t>비즈니스 영어회화 &amp; 이메일 핵심패턴은 직장인들이 비즈니스를 하며 겪을 수 있는 모든 상황, 즉, 전화 통화부터 회의, 협상, 프레젠테이션, 이메일까지의 패턴을 담고 있는 강좌입니다.</t>
  </si>
  <si>
    <t xml:space="preserve"> - 해외 프로젝트를 책임지고 있는 모든 직장인
 - 비즈니스 영어 회화를 습득하고자 하는 학습자</t>
  </si>
  <si>
    <t xml:space="preserve"> - 비즈니스 세계에서 쓰는 영어를 학습할 수 있다.
 - 통화, 회의, 협상, 프레젠테이션, 이메일까지, 비즈니스를 하며 겪을 수 있는 모든 상황에 대처할 수 있다.</t>
  </si>
  <si>
    <t xml:space="preserve">1. 전화걸기 Pattern 1-12
2. 전화걸기 &amp; 방문객과의 대화 Pattern 13-24 
3. 방문객 안내하기 Pattern 25-36
4. 방문객과의 감정교류 &amp; 해외 출장 Pattern 37-49 
5. 회의준비하기 
6. 회의하기&amp; 업무관련 논의하기 
7. 업무관련 논의하기 &amp; 협상하기 
8. 협상하기 
9. 구체적으로 협상하기
10. 협상 마무리 &amp; 상품 및 시장 소개하기 
11. 상품소개 &amp; 제품 문의하기 
12. 주문하기 &amp; 불만 및 문제처리하기 
13. 프레젠테이션 하기 (서론 및 전개) 
14. 프레젠테이션 하기 (서론 및 전개) 
15. 비즈니스 이메일 시작하기 Pattern 165-175
16. 비즈니스 이메일 본론쓰기 Pattern 176-186
17. 이메일 영작 내용 쓰기 Pattern 187-197 
18. 이메일 본론: 요청 및 감정표현 Pattern 198 - 209
19. 이메일 본론: 문의하기 및 세부사항 전하기 Pattern 210 – 221 
20. 이메일로 세부사항 전하기 및 끝맺기 Pattern 222-233 </t>
  </si>
  <si>
    <t>이지윤</t>
    <phoneticPr fontId="5" type="noConversion"/>
  </si>
  <si>
    <t>http://language.thermp.co.kr/Language/032_27/01/start.htm</t>
  </si>
  <si>
    <t>비즈니스 영어회화 &amp; 이메일 핵심패턴 233 (16년 개정판)</t>
    <phoneticPr fontId="5" type="noConversion"/>
  </si>
  <si>
    <t>길벗이지톡</t>
    <phoneticPr fontId="5" type="noConversion"/>
  </si>
  <si>
    <t>차형석</t>
    <phoneticPr fontId="5" type="noConversion"/>
  </si>
  <si>
    <t>9791159240607</t>
    <phoneticPr fontId="5" type="noConversion"/>
  </si>
  <si>
    <t>영어 프리젠테이션 불패 노트</t>
  </si>
  <si>
    <t xml:space="preserve">영어 프레젠테이션 불패 노트는 바쁜 현대인을 위해 프레젠테이션 기획부터 핵심 영어패턴까지 한 번에 끝낼 수 있도록 구성한 강좌입니다. 
</t>
  </si>
  <si>
    <t xml:space="preserve"> - 자신있게 영어 프레젠테이션을 하고자 하는 학습자
 - 청중을 감동시키는 스피치 전략과 스킬을 습득하고자 하는  학습자                                                    
 - 영어 프레젠테이션은 해야 하는데, 시간은 없고 어떻게 시작해야 할지 모르겠고 영어 실력이 없다고 생각하는 학습자</t>
  </si>
  <si>
    <t xml:space="preserve"> - 생각과 아이디어, 정보를 짜임새 있게 구성하여 효과적인 영어 스피치를 할 수 있다.
 - 청중을 감동시키는 스피치 전략과 스킬을 습득할 수 있다.
 - 세계적으로 인정받은 프레젠테이션의 성공 비결을 내 것으로 만들 수 있다.</t>
  </si>
  <si>
    <t>1. 탄탄한 프레젠테이션을 책임지는 뼈대 세우기 
2. 청중의 관심을 끄는 서론 만들기 
3. 청중을 몰입시키는 본론 만들기
4. 청중의 마음을 움직이는 결론 만들기
5. 오프닝/서론에 요긴한 패턴 
6. 본론에 요긴한 패턴 I
7. 본론에 요긴한 패턴 II
8. 결론&amp;질의응답에 요긴한 패턴 
9. 청중을 장악하는 6가지 기법 I
10. 청중을 장악하는 6가지 기법 II 
11. 파워풀한 메시지를 전달하는 8가지 기법 I
12. 파워풀한 메시지를 전달하는 8가지 기법 II
13. 프레젠터를 보다 돋보이게 이끄는 글로비쉬 전략 및 이미지메이킹 
14. 스티브 잡스의 아이패드 2 기조연설 
15. 스티브 잡스의 스탠포드 졸업식 축사 
16. 빌 게이츠의 주(州) 예산에 관한 프레젠테이션 
17. JD 슈람의 자살 생존자들에 관한 프레젠테이션 
18. 그레이엄 힐의 효율적인 공간 사용에 관한 프레젠테이션 
19. 나승연 대변인의 2018년 평창 동계올림픽 유치 프레젠테이션 
20. 김연아의 2018년 평창 동계올림픽 유치 프레젠테이션</t>
  </si>
  <si>
    <t>http://language.thermp.co.kr/Language/032_28/01/start.htm</t>
  </si>
  <si>
    <t>플랜티어학원</t>
    <phoneticPr fontId="5" type="noConversion"/>
  </si>
  <si>
    <t>직장인을 위한 비즈니스 영어 II</t>
  </si>
  <si>
    <t xml:space="preserve">실제 외국 기업에서 근무한 원어민이 직접 현장에서 필수적으으로 사용하는 비즈니스 상황별 빈출 어휘 및 표현을 정리하여 직접 강의
</t>
  </si>
  <si>
    <t>비즈니스 상에서 영어로 표현하는데 자신감이 없는 직장인 및 보다 능숙하게 영어표현을 하고자 하는 직장인</t>
  </si>
  <si>
    <t xml:space="preserve">미국국적의 원어민이 직접 알려주는 실제 비즈니스 상황 및 환경에서 사용하는 빈출 어휘 및 표현을 학습하고, 문화적 차이, 에티켓을 학습하여 적절한 대화가 이루어 지도록 함 </t>
  </si>
  <si>
    <t xml:space="preserve"> 1. [Casual Conversation] Small Talk (1)     
 2. [Casual Conversation] Small Talk (2)    
 3. [Casual Conversation] Small Talk (3)    
 4. [Sales] Describing Products     
 5. [Sales] Selling The Products     
 6. [Sales] Customer Service     
 7. [Sales] Introducing-Cold Calls     
 8. [Sales] Inquiring     
 9. [Sales] Ordering     
10. [Sales] Delivery &amp; Confirming     
11. [Sales] Refunding     
12. [Negotiation] Preparation     
13. [Negotiation] Contract     
14. [Negotiation] Expression Opinion     
15. [Negotiation] Conclusion     
16. [Meetings] Asking For Help/Giving Advice     
17. [Meetings] Constructive Criticism &amp; Feedback    
18. [Meetings] Attacking and Defending Positions    
19. [Meetings] Troubleshooting     
20. [Meetings] Directing Discussions     
21. [Meetings] Project Management     
22. [Meetings] Teleconferences     
23. [Meetings] Trend Analysis(1)    
24. [Meetings] Trend Analysis(2)     
25. [Meetings] Arguments &amp; Conflict Resolution    
26. [Meetings] Strategies &amp; Goals     
27. [Bonus] Email(1)     
28. [Bonus] Email(2)    
29. [Bonus] Businesses &amp; Social Media     
30. [Bonus] Konglish  </t>
  </si>
  <si>
    <t>IAN</t>
    <phoneticPr fontId="5" type="noConversion"/>
  </si>
  <si>
    <t>http://language.thermp.co.kr/Language/013_21/27/01.html</t>
  </si>
  <si>
    <t>직장인을 위한 비즈니스 영어 I</t>
  </si>
  <si>
    <t xml:space="preserve"> 1. Orientation
 2. Greeting
 3. Starting a Conversation
 4. [Expression] Thanks &amp; Apology
 5. [Telephone] Part (1)
 6. [Telephone] Part (2)
 7. [Email] Writing 
 8. [Email] Purpose &amp; Request 
 9. [Transportation] Driving 
10. [Appointment] Making Confirming&amp;Rescheduling
11. [Public Transportation]
12. [Reservation] Airport     
13. [Reservation] Accommodation     
14. [Business Trip] Fast Food     
15. [Business Trip] Restaurant     
16. [Business Trip] Airport    
17. [Business Trip] Drinking     
18. [Meeting] Making a schedule     
19. [Meeting] Suggestion     
20 [Meeting] Work direction     
21. [Presentation] Effective Speech Writing-Intro    
22. [Presentation] Effective Speech Writing-Body    
23. [Presentation] Concluding and Taking Questions    
24. [Culture] Body Language     
25. [Culture] Etiquette     
26. [Culture] Korean Tourist Attractions (1)    
27. [Culture] Korean Tourist Attractions (2)    
28. [Culture] Culture Attraction in Korea (3)    
29. [Meeting a Customer] Greeting     
30. [Meeting a Customer] Complaints</t>
  </si>
  <si>
    <t>http://language.thermp.co.kr/Language/013_20/24/01.html</t>
  </si>
  <si>
    <t>톡픽글로벌</t>
    <phoneticPr fontId="5" type="noConversion"/>
  </si>
  <si>
    <t xml:space="preserve">[영어자동흡수 톡픽 BIZ] BIZ SPECIAL - 은행/금융 편 </t>
  </si>
  <si>
    <t>은행/금융관련 표현들을 쉽고 빠르게 익힐 수 있는 톡픽 스페셜 과정. 은행/ 금융관련에서 필요한 모든 상황 표현들을 담아 자주 쓰는 패턴과 장소방법시간을 표현하는 확장부와 붙여 문장으로 유창하게 말하게 해주는 신박한 비즈 직무 스페셜과정. 외국 금융회사에서 일하는 기분으로 전문직종의 상황영어를 즐겨보세요.</t>
  </si>
  <si>
    <t>은행 종사 및 금융권 관련 임직원 대상 특화 컨텐츠. 금융권 비즈니스 업무 담당자 / 외국바이어와 통하는+반하는 톡픽 BIZ 학습자</t>
  </si>
  <si>
    <t xml:space="preserve">1. 배웠던 표현부와 패턴부를 활용하여 원하는 문장을 자유자재로 조합하도록 훈련  2. 문장을 확장 시킬 수 있도록 영어 구조 완성 및 원어민과 같이 자연스러운 상태에서 발화하도록 훈련  3. 은행 금융권 전문 직종에 관련된 표현들을 쉽게 체화할 수 있는 방식을 알고 연습  </t>
  </si>
  <si>
    <t>01. 청원경찰업무
02. 고객안내
03. ATM이용
04. 통장신규 입출금 
05. 개인, 법인카드
06. 세금
07. 예금, 적금  
08. 채권  
09. 환전, 외환송금 1
10. 환전, 외환송금 2  
11. 스마트뱅킹  
12. 온라인뱅킹
13. 대출업무 1  
14. 대출업무 2  
15. 재무설계 1
16. 재무설계 2  
17. 재테크 1  
18. 재테크 2
19. 보험  
20. 신용</t>
  </si>
  <si>
    <t>이소현</t>
    <phoneticPr fontId="5" type="noConversion"/>
  </si>
  <si>
    <t>http://language.thermp.co.kr/Language/018_05/01/01.html</t>
  </si>
  <si>
    <t>[영어자동흡수 톡픽 BIZ] 외국바이어도 반하는 톡픽 BIZ ②</t>
  </si>
  <si>
    <t xml:space="preserve">톡픽 BIZ 1 에서 습득한 300여개 표현과 패턴을 활용하여 긴 문장으로 확장하는 훈련. 추가적인 문법 공부가 없어도 문장으로 쉽게 조합이 가능한 특허방식 스피킹. 아무리 긴 문장도 패턴-표현-확장부로 블록맞추기 하듯 쉽게 완성되고 외국에서 살다온 듯 자연스럽게 발화됩니다. </t>
  </si>
  <si>
    <t>외국바이어와 통하는 톡픽 BIZ 를 수강한 학습자 권장 / 나만 모르는 상황표현부터 톡픽 3단계 학습을 거친 학습자 권장 / 비즈니스 스피킹을 단기간에 준비해야 하는 학습자 / 비즈니스 영어 활용을 극대화 하고 싶은 학습자</t>
  </si>
  <si>
    <t>1. 배웠던 표현부와 패턴부를 활용하여 원하는 문장을 자유자재로 조합하도록 훈련  2. 문장을 확장 시킬 수 있도록 영어 구조 완성 및 원어민과 같이 자연스러운 상태에서 발화하도록 훈련</t>
  </si>
  <si>
    <t>01. 고객과 만날 때 _응용 문장확장
02. 비즈니스의 꽃 협상 _응용 문장확장 
03. 문장 직반응 1
04. 동료관계가 재산 _응용 문장확장 
05. 출장 그리고 휴가 _응용 문장확장
06. 문장 직반응 2
07. 승진의 꿈 _응용 문장확장
08. 업무와 경력 _응용 문장확장 
09. 문장 직반응 3
10. 프로젝트 진행 중 _응용 문장확장
11. 아이디어와 실행 _응용 문장확장 
12. 문장 직반응 4
13. 의욕 있게 성과내기 _응용 문장확장 
14. 위기는 기회! _응용 문장확장
15. 문장 직반응 5
16. 비즈 표현 완전 정복</t>
  </si>
  <si>
    <t>http://language.thermp.co.kr/Language/018_04/09/01.html</t>
  </si>
  <si>
    <t>[영어자동흡수 톡픽 BIZ] 외국바이어도 반하는 톡픽 BIZ ①</t>
  </si>
  <si>
    <t>01. 입사 출퇴근_응용 문장확장
02. 취준생 시절_응용 문장확장
03. 문장 직반응 1
04. 인사관리_응용 문장확장
05. 사무1_응용 문장확장 
06. 문장 직반응 2
07. 사무2_응용 문장확장
08. 사무3_응용 문장확장 
09. 문장 직반응 3
10. 연봉은 중요해_응용 문장확장 
11. PT의 신_응용 문장확장
12. 문장 직반응 4
13. 오늘도 회의 중_응용 문장확장
14. 내가 회의 중 비난에 대처하는 방법_응용 문장확장
15. 문장 직반응 5
16. 비즈 표현 완전 정복</t>
  </si>
  <si>
    <t>http://language.thermp.co.kr/Language/018_03/01/01.html</t>
  </si>
  <si>
    <t>[영어자동흡수 톡픽] 외국바이어도 반하는 톡픽 BIZ</t>
    <phoneticPr fontId="5" type="noConversion"/>
  </si>
  <si>
    <t>워크북</t>
    <phoneticPr fontId="5" type="noConversion"/>
  </si>
  <si>
    <t xml:space="preserve">[영어자동흡수 톡픽 BIZ] 외국바이어와 통하는 톡픽 BIZ ② </t>
  </si>
  <si>
    <t>외국 바이어와의 비즈니스 상황이 즐거워지는 톡픽 BIZ. 300여개 상황에 딱 맞는 비즈니스 표현이 나도 모르게 자동으로 튀어나오는 스피킹 특허방식으로 비즈니스 영어 자신감 UPGRADE! 생생한 실제 상황 이미지들과 미국 영국 캐나다 원어민들의 억양이 자연스럽게 내 영어 실력으로 흡수됩니다. 패턴활용으로 상황에 맞는 문장들이 센스있고 빠르게 발화됩니다.</t>
  </si>
  <si>
    <t xml:space="preserve">나만 모르는 상황표현부터 톡픽 3단계 학습을 거친 학습자 권장 / 비즈니스 스피킹을 단기간에 준비해야 하는 학습자 / </t>
  </si>
  <si>
    <t>1. 비즈니스 상황 표현 자동 발사 훈련 및 실력 습득 2. 여러가지 패턴들과 조합한 문장 로켓발사 집중 훈련 4. 습득한 표현부와 패턴부를 활용하여 스토리 텔링이 가능하도록 집중 훈련</t>
  </si>
  <si>
    <t>01. 고객과 만날 때_자동문장조합
02. 비즈니스의 꽃 협상_자동문장조합 
03. 문장 직반응 1
04. 동료관계가 재산_자동문장조합
05. 출장 그리고 휴가_자동문장조합
06. 문장 직반응 2
07. 승진의 꿈_자동문장조합
08. 업무와 경력_자동문장조합
09. 문장 직반응 3
10. 프로젝트 진행 중_자동문장조합
11. 아이디어와 실행_자동문장조합
12. 문장 직반응 4
13. 의욕 있게 성과내기_자동문장조합
14. 위기는 기회!_자동문장조합
15. 문장 직반응 5
16. 비즈 표현 완전 정복</t>
  </si>
  <si>
    <t>http://language.thermp.co.kr/Language/018_02/03/01.html</t>
  </si>
  <si>
    <t>[영어자동흡수 톡픽 BIZ] 외국바이어와 통하는 톡픽 BIZ ①</t>
  </si>
  <si>
    <t>1. 비즈니스 상황 표현 자동 발사 훈련 및 실력 습득 2. 여러가지 패턴들과 조합한 문장 로켓발사 집중 훈련 3. 습득한 표현부와 패턴부를 활용하여 스토리 텔링이 가능하도록 집중 훈련</t>
  </si>
  <si>
    <t>01. 입사 출퇴근_자동문장조합
02. 취준생 시절_자동문장조합
03. 문장 직반응 1
04. 인사관리_자동문장조합
05. 사무1_자동문장조합
06. 문장 직반응 2
07. 사무2_자동문장조합 
08. 사무3_자동문장조합 
09. 문장 직반응 3
10. 연봉은 중요해_자동문장조합 
11. PT의 신_자동문장조합 
12. 문장 직반응 4
13. 오늘도 회의 중_자동문장조합 
14. 내가 회의 중 비난에 대처하는 방법_자동문장조합 
15. 문장 직반응 5
16. 비즈 표현 완전 정복</t>
  </si>
  <si>
    <t>http://language.thermp.co.kr/Language/018_01/01/01.html</t>
  </si>
  <si>
    <t>[영어자동흡수 톡픽] 외국바이어와 통하는 톡픽 BIZ</t>
    <phoneticPr fontId="5" type="noConversion"/>
  </si>
  <si>
    <t>군사영어 상황별 회화(Military English)</t>
  </si>
  <si>
    <t xml:space="preserve"> 군대 상황에 맞춘 상황별 군대 영어 회화</t>
  </si>
  <si>
    <t>해외 군사유학 장병
장교 영어시험 대비생
미군부대 취직을 희망하는 구직자
통역병
카투사</t>
  </si>
  <si>
    <t>실제 연합,합동작전과 해외파병에서 일어날 수 있는 다양한 사례에 대한 대처방안을 배운다.</t>
  </si>
  <si>
    <t xml:space="preserve">1. 알파 Alpha : 군인신부증이 필요해? 아니면 여권이 필요해? (Do you want my military ID or my passport?)
2. 브라보 Bravo : 만나서 반가워 (It’s a pleasure to meet you.)
3. 찰리 Charlie : 메시지를 받아 적겠습니다. (Can I take a message?)
4. 델타 Delta : 비행기 여행은 어땠습니까? (How was your flight?)
5. 에코 Echo: 차량 기지 (Motor pool)
6. 폭스트롯 Foxtrot : 저희 병영과는 조금 다릅니다 (It’s a little different from our barracks.)
7. 골프 Golf : 끈질기게 버텨 (Stick to it.)
8. 호텔 Hotel : 적절한 서류 (Proper paperwork)
9. 인디아 India : 은퇴계획 (Retirement plan)
10. 줄리엣 Juliet : 사무용품 (Office supplies)
11. 킬로 Kilo : 다시 한번 말씀해 주시겠습니까? (Can you please repeat that?)
12. 리마 Lima : 전 이 한랭전선이 통과할 거라고 생각했습니다. (I thought this cold front was supposed to pass.)
13. 알파 Alpha : 주말 외박증 (Weekend pass)
14. 브라보 Bravo : 벌에 쏘이다 (Stung by a bee)
15. 찰리 Charlie : 지휘 계통 (Chain of command)
16. 델타 Delta : 차로 태워 주다 (Give you a ride)
17. 에코 Echo: 다른 일이 또 있습니까? (Is there anything else?)
18. 폭스트롯 Foxtrot : 목발을 짚다 (On crutches)
19. 골프 Golf : 아예 안 하는 것보다 늦더라도 하는 게 낫습니다 (Better late than never)
20. 호텔 Hotel : 프린터 토너를 다 쓰다 (Out of printer toner)
21. 인디아 India : 적절한 관습과 예의 (Proper customs and courtesies)
22. 줄리엣 Juliet : 빨리 시작할수록 빨리 끝날 겁니다. (The sooner we start, the sooner we will finish.)
23. 킬로 Kilo : 무기 오작동 (Weapon malfunction) 
24. 리마 Lima : 음성 문자 (Phonetic alphabet) </t>
  </si>
  <si>
    <t>박소정</t>
    <phoneticPr fontId="5" type="noConversion"/>
  </si>
  <si>
    <t>http://content.thermp.co.kr/Language/031_16/01/01_01.html</t>
  </si>
  <si>
    <t>Military English 상황별 군사 영어 회화</t>
    <phoneticPr fontId="5" type="noConversion"/>
  </si>
  <si>
    <t>모질게</t>
    <phoneticPr fontId="5" type="noConversion"/>
  </si>
  <si>
    <t>한영희</t>
    <phoneticPr fontId="5" type="noConversion"/>
  </si>
  <si>
    <t>9791186375006</t>
    <phoneticPr fontId="5" type="noConversion"/>
  </si>
  <si>
    <t>ECL - 만점으로 가는 지름길! Military English step 2</t>
  </si>
  <si>
    <t>해외 군사유학 장병, 장교영어 시험을 대비하는 수험생, 미군부대 취직을 희망하는 구직자들을 위한 국내최초 군사영어 온라인 강의
출제빈도가 높은 어휘만을 선별하여 외울 수 있다.
핵심포인트를 외워 실전에 적용할 수 있다.
문제 풀이를 통해 실전 감각을 키울 수 있다.</t>
  </si>
  <si>
    <t>해외 군사유학 장병
장교 영어시험 대비생
미군부대 취직을 희망하는 구직자</t>
  </si>
  <si>
    <t>출제빈도가 높은 어휘만을 선별하여 외울 수 있다.
핵심포인트를 외워 실전에 적용할 수 있다.
문제 풀이를 통해 실전 감각을 키울 수 있다.</t>
  </si>
  <si>
    <t xml:space="preserve">1.  Set 2 : Part1 Listening 57~66
2.  Set 2 : Part2 Reading 67~75
3.  Set 2 : Part2 Reading 76~85
4.  Set 2 : Part2 Reading 86~95
5.  Set 2 : Part2 Reading 96~100   
6.  Set 3 : Part1 Listening 1~11
7.  Set 3 : Part1 Listening 12~23   
8.  Set 3 : Part1 Listening 24~35   
9.  Set 3 : Part1 Listening 36~47   
10.  Set 3 : Part1 Listening 48~56   
11.  Set 3 : Part1 Listening 57~66   
12.  Set 3 : Part2 Reading 67~75   
13.  Set 3 : Part2 Reading 76~85   
14.  Set 3 : Part2 Reading 86~95   
15.  Set 3 : Part2 Reading 96~100  
</t>
  </si>
  <si>
    <t>박진영</t>
    <phoneticPr fontId="5" type="noConversion"/>
  </si>
  <si>
    <t>http://content.thermp.co.kr/Language/031_15/16/start.html</t>
  </si>
  <si>
    <t>ECL - 만점으로 가는 지름길! Military English step 1</t>
  </si>
  <si>
    <t xml:space="preserve">1. Set 1 : Part1 Listening 1~11 
2. Set 1 : Part1 Listening 12~23
3. Set 1 : Part1 Listening 24~35
4. Set 1 : Part1 Listening 36~47
5. Set 1 : Part1 Listening 48~56
6. Set 1 : Part1 Listening 57~66
7. Set 1 : Part2 Reading 67~75 8. Set 1 : Part2 Reading 76~85 
9. Set 1 : Part2 Reading 86~95 
10. Set 1 : Part2 Reading96~100   
11. Set 2 : Part1 Listening 1~11
12. Set 2 : Part1 Listening12~23   
13. Set 2 : Part1 Listening 24~35   
14. Set 2 : Part1 Listening 36~47   
15. Set 2 : Part1 Listening 48~56   </t>
  </si>
  <si>
    <t>http://content.thermp.co.kr/Language/031_14/01/start.html</t>
  </si>
  <si>
    <t>비즈니스 라이팅 step 2</t>
  </si>
  <si>
    <t xml:space="preserve">잘 나가는 그들의 영문 비즈니스 글쓰기 매뉴얼!
글로벌 비즈니스 환경에서 효과적인 의사소통 능력은 비즈니스 언어 및 비즈니스 글쓰기 스킬에 달려있다고 해도 과언이 아닙니다. 하지만 비즈니스 영작 스킬은 단순히 영어 문법 실력에 좌우되는 것도, 스피킹 능력과 비례하는 것은 결코 아닙니다. 영어 실력과 글쓰기 실력을 동시에 공략해야 한다는 점이 다소 부담스러울 수 있지만, 본 강의와 함께 잘 쓴 글을 모범삼아 꼼꼼히 읽고 모방하는 것부터 시작한다면 완벽한 비즈니스 라이팅을 완성할 수 있을 것입니다. </t>
  </si>
  <si>
    <t>비즈니스 글쓰기 매너를 익히고자 하는 학습자 
다양한 상황별 글쓰기 유형과 포맷을 익혀, 유창한 비즈니스 영문서 작성을 하고자 하는 학습자 
본인에게 부족했던 비즈니스 어휘, 표현, 문체 스타일 등을 익혀 자연스러운 비즈니스 라이팅을 하고자 하는 학습자</t>
  </si>
  <si>
    <t xml:space="preserve">효과적인 비즈니스 글쓰기를 위한 문법과 적절한 어휘 선택 방법에 대해 배울 수 있다. 
독자, 문체, 어조 등의 기본적인 글쓰기 요소를 연습하여 영문 글쓰기는 물론 일반 영어 실력도 향상시킬 수 있다. 
업무 보고, 계약 추진, 고객 유치 등 각종 비즈니스 서신 작성의 특징을 알고, 글로벌 비즈니스에 효과적인 글쓰기 소통 능력을 높일 수 있다. </t>
  </si>
  <si>
    <t xml:space="preserve">1. Congratulatory Letter 축하 편지 
2. Invitation Letter 초대장
3. Declining (an Invitation) Letter 거절 편지 
4. Termination Letter 해고 편지 
5. Resignation Letter 사직서  
6. Job Opening Announcement 채용 공고 
7. Résumé 이력서
8. Cover Letter 자기소개서 
9. Proposal 제안서 
10. Performance Evaluation Report 업무 평가서  
11. Advertisement 광고문
12. Announcement 안내문 
13. Notice 공지 
14. Business Memo 사내 회람 
15. Review </t>
  </si>
  <si>
    <t>강제나</t>
    <phoneticPr fontId="5" type="noConversion"/>
  </si>
  <si>
    <t>http://content.thermp.co.kr/Language/031_10/16/intro.htm</t>
  </si>
  <si>
    <t>비즈니스 라이팅 step 1</t>
  </si>
  <si>
    <t xml:space="preserve">1. 비즈니스 영어 에티켓
2. 비즈니스 이메일 작성 요령
3. 비즈니스 글쓰기 단계
4. 비즈니스 서신의 첫머리와 맺음말
5. 비즈니스 글쓰기의 7가지 원칙  
6. Recommendation Letter 추천서 
7. Rejection Letter 불합격 통지서 
8. Acceptance Letter 합격 통지서 
9. Request Letter 요청 편지 
10. Approval Letter 허가서 
11. Complaint Letter 항의 편지 
12. Apology Letter Ⅰ - Response to a Complaint (항의 편지에 대한) 사과 편지 Ⅰ
13. Apology Letter Ⅱ - General (일반) 사과 편지 Ⅱ
14. Promotion Letter 승진 (알림) 편지 
15. Thank you Letter 감사 편지  
</t>
  </si>
  <si>
    <t>http://content.thermp.co.kr/Language/031_09/01/intro.htm</t>
  </si>
  <si>
    <t>커리어를 결정하는 one page Business Writing</t>
    <phoneticPr fontId="5" type="noConversion"/>
  </si>
  <si>
    <t>21세기북스</t>
    <phoneticPr fontId="5" type="noConversion"/>
  </si>
  <si>
    <t>남주철</t>
    <phoneticPr fontId="5" type="noConversion"/>
  </si>
  <si>
    <t>9788950955816</t>
    <phoneticPr fontId="5" type="noConversion"/>
  </si>
  <si>
    <t>㈜스마투스</t>
    <phoneticPr fontId="5" type="noConversion"/>
  </si>
  <si>
    <t>[비네이티브 프로] PGA 골프 영어 코스</t>
  </si>
  <si>
    <t>골프 영어 코스에서 나오는 다양한 골프 용어 및 표현을 익혀 실제 골프 경기에서 응용하기
골프 영어 코스에서는 실제 미국 프로 골프 선수(PGA)가 제작에 참여하여, 골프를 처음 배우는 사람뿐만 아니라 골프 실력을 향상시킬 수 있는 팁을 제공. 
스탠스, 그립, 스윙 등 골프 코스에서 사용되는 미국식 골프 용어와 골프 경기 방법, 골프 에티켓 등 골프와 관련된 영어 표현 학습
골프 경기 중 파트너와 나눌 수 있는 간단한 대화 및 유머 등의 영어 표현 학습</t>
  </si>
  <si>
    <t>골프장에서 비즈니스 파트너와 사업적 이야기를 나누기 위해 골프 영어를 배우고 싶은 비즈니스맨
골프 코스에서 사용되는 글로벌 골프 용어 및 표현을 영어로 배워 효과적으로 골프를 즐기고 싶은 모든 학습자</t>
  </si>
  <si>
    <t>골프 코스에서 사용되는 용어 및 표현들을 자연스럽고 편안하게 말할 수 있습니다.
골프 코스에서만 사용되는 적절한 영어 표현을 학습하고, 골프 실력을 향상시키기 위한 팁을 통해 실전 경기에서 응용할 수 있습니다.</t>
  </si>
  <si>
    <t>1. Discussing a golf lesson 골프 레슨 상의하기
2. Meeting the golf pro 골프 프로와의 만남
3. Teeing off 티오프
4. Waiting for your turn 차례를 기다리며
5. Selecting a golf club 골프 클럽 선택하기
6. Hitting from the sand 벙커 탈출하기
7. Finishing the game 경기를 마치며
8. Driving and talking 카트 운전하며 대화나누기
9. Introducing the golf lesson 골프 레슨을 시작하며
10. Correcting the golf stance 골프 스탠스 자세 바로잡기
11. Correcting the golf swing 골프 스윙 바로잡기
12. Adding power and speed 힘과 속도 조절하기
13. Correcting balance and range of motion 몸의 균형과 동작 교정
14. Finding the right body angle 올바른 몸의 각도 찾기
15. Practicing shots 골프 샷 연습하기
16. Finishing the lesson 레슨을 마치며</t>
  </si>
  <si>
    <t>Jonathan Moore</t>
    <phoneticPr fontId="5" type="noConversion"/>
  </si>
  <si>
    <t>http://language.thermp.co.kr/Language/021/english/16/1/01.html</t>
  </si>
  <si>
    <t>스마투스</t>
    <phoneticPr fontId="5" type="noConversion"/>
  </si>
  <si>
    <t>[비네이티브 프로]글로벌 비즈니스맨 인터뷰 FULL 영상 코스 Part3</t>
  </si>
  <si>
    <t>글로벌 기업인들이 사용하는 핵심 비즈니스 용어 및 표현 학습하기
글로벌 시대에 미국 전역에서 활동 중인 기업인들의 성공스토리에 대한 비즈니스 관련 인터뷰를 통해 실제 비즈니스 현장에서 사용되는 비즈니스 영어 표현 학습
미국 현지 기업인들이 비즈니스 현장에서 사용하는 고급 표현과 난이도 높은 어휘를 학습함으로써 비즈니스 영어 회화 실력을 한 층 업그레이드 시킬 수 있는 강의
회사 소개에서부터 회사의 전망에 대한 이야기까지 글로벌 기업인들의 다양한 비즈니스 영어 표현들을 연습할 수 있는 강의
글로벌 기업인들이 들려주는 이야기를 통해 비즈니스 배경 지식 및 문화적 지식 학습</t>
  </si>
  <si>
    <t>의사소통이 가능하고 보다 전문적인 비즈니스 영어와 표현을 알고자 하는 학습자
영어로 자신의 회사나 자신의 업무에 대해 소개할 필요가 있는 비즈니스맨이나 CEO
사업시 접하는 많은 질문들에 대해 영어로 전문적으로 대답하는 법을 배우고자하는 사업가들</t>
  </si>
  <si>
    <t>미국 현지 기업인들의 인터뷰를 통해 실제 비즈니스 현장에서 사용되는 영어를 배워봅니다. 
생생한 인터뷰 영상을 통해 회사 소개에서부터 회사의 전망에 대한 이야기까지 글로벌 기업인들의 다양한 비즈니스 영어 표현들을 연습하게 됩니다.</t>
  </si>
  <si>
    <t>1. Udemy - Danielle Leslie, Manager
2. Magikid - Sean Hurley, Marketing Manager
3. Magikid - Peter Feytser, Operations Director
4. Mentorverse - Idris McClain, CEO
5. Lumos Labs (Lumosity) - Adriana Valencia, Program Manager
6. Kronicle - Andrew Askedall, Creative Director
7. Swizzle - Nick Szabo, CEO
8. Evrybit - Erik Ortiz, COO
9. musicVault Limited - Nick Hakim, CEO
10. Hocoma - Joel Sommer
11. Big Shot Imports - Gordon MacCoy, Director of Biz Dev 
12. Parcel Puppy - Rose Wang, CEO
13. Goldbely - Eric Dykstra, Programmer
14. Holler - Nick O'Neill, CEO
15. Tinggly - Alex Gibb, Co-founder 
16. ETEAQ - Case Everaert, Developer
17. re:3D - Ernesto Prado, Operations Overlord
18. T3 Motion Inc - William Tsumpes, CEO
19. Kimberly Clark - Hari Nair, Global Managing Director
20. General Motors - Bob Lutz, Vice Chairman
21. Harvard Business School - Prof. Clayton Christensen</t>
  </si>
  <si>
    <t>http://content.thermp.co.kr/Language/021/english/14/1/01.html</t>
  </si>
  <si>
    <t>[비네이티브 프로]글로벌 비즈니스맨 인터뷰 FULL 영상 코스 Part2</t>
  </si>
  <si>
    <t>1. Roku - Neill Collins, Financial Systems Manager
2. Hibox Systems - Danny Shaw, Vice President
3. musicVault Limited - Dominick Tullo, CMO
4. Umano - Oded Pelled, Business Operations &amp; Strategic Partnerships
5. Roku - Christopher Earl, Business Applications Manager
6. Uber
7. Perini Ranch Steakhouse - Tom Perini, Owner
8. La Quinta Inn and Suites - Devang Chande, General Manager
9. Clumsy Cat - Arisa Yamamoto
10. Traveling Spoon - Steph Lawrence, Co-founder &amp; Co-CEO
11. Kricket - Tom Nassr, CEO
12. Lone Star Percussion - Robert Anderson, School Bid Manager
13. Yogen Früz - Henry Parmar, Owner
14. 3M - David Frazee, Vice President
15. DreamWorks Animation - Matt Engstrom, Director
16. El Raven Productions - Christopher Vernale, CEO
17. Jose Polanco, Actor
18. Kristen Best, Actress
19. RecCheck - Kevin Hernandez, CEO
20. Noom Inc - Marit Schroeder, Director of Recruiting
21. Lift Labs - Anupam Pathak, Founder &amp; CEO"</t>
  </si>
  <si>
    <t>http://content.thermp.co.kr/Language/021/english/13/1/01.html</t>
  </si>
  <si>
    <t>[비네이티브 프로]글로벌 비즈니스맨 인터뷰 FULL 영상 코스 Part1</t>
  </si>
  <si>
    <t>의사소통이 가능하고 보다 전문적인 비즈니스 영어와 표현을 알고자 하는 학습자 
영어로 자신의 회사나 자신의 업무에 대해 소개할 필요가 있는 비즈니스맨이나 CEO
사업시 접하는 많은 질문들에 대해 영어로 전문적으로 대답하는 법을 배우고자하는 사업가들</t>
  </si>
  <si>
    <t>1. PayPal- John Lunn, Senior Director of Developer and Startup Relations
2. URS Capital - Brian Ursino, CEO
3. Raymond James Financial Inc - Jerry Darko
4. City Magnet - Gary Moore, Sr. Marketing Director
5. Remotus - Shogo Okuda, Co-founder/Business Development
6. NestGSV - Rick Rasmussen, VP of Business Development
7. Silicon Valley Global Network - Sheridan Tatsuno, CEO
8. Simple Labs - Nate Cooper, CEO
9. Thinktomi - Eric Rajasalu, Co-founder
10. PrimalPitch - Roy Terry, Founder &amp; Chief Pitch Doctor
11. Fuse Commerce - Ronal Sanchez, CEO
12. Cumulus Networks - JR Rivers, Co-founder &amp; CEO
13. MagicTouch Systems - Robert Earl, Owner
14. SC5 - Brian August, Sr. VP of Business Dev.
15. Tech-Rx - Steve Hogan, Managing Partner
16. Misfit - Sonny Vu, CEO and Founder
17. Box - Niall Wall, Senior VP
18. IBM SoftLayer - Nathan Huey, Chief Marketing Officer
19. KeyedIn Solutions Inc - Jack Overman, Business Development Representative
20. Interneer Inc - Peter Hargittay, CMO
21. Qeexo - Jason Liang, Director of Strategy and Operation"</t>
  </si>
  <si>
    <t>http://content.thermp.co.kr/Language/021/english/12/1/01.html</t>
  </si>
  <si>
    <t>[비네이티브 프로]비즈니스에서 자주 나오는 질문과 답변 코스 Part2</t>
  </si>
  <si>
    <t>비즈니스에 관련된 질문과 답변에 필요한 특정한 영어 구문을 익혀 실제 비즈니스 현장에서 응용하기
해외 바이어나 고객 등을 만나는 상황에서 요구되는 비즈니스 주제 관련 답변 스킬 향상에 대한 필요성 증대로, 비즈니스 주제에 관련한 다양한 질문과 답변을 연습
해외 바이어나 고객 등을 만나는 상황에서 요구되는 다양한 질문과 답변 연습을 통해 답변 시 필요한 비즈니스 어휘와 표현을 학습할 수 있도록 구성
비즈니스 관련한 질문의 의도를 정확하게 파악하고 전략적으로 대답하는 방법을 학습함으로써 자신의 회사를 소개하고, 회사의 기업 문화, 목표 등에 대해서도 자신 있게 이야기할 수 있는 강의</t>
  </si>
  <si>
    <t>새로운 클라이언트와의 미팅이나 다양한 해외 사업 현장에서 마주칠 수 있는 질문과 그에 대한 적절한 답변을 배워볼 수 있습니다. 
질문의 의도를 정확하게 파악하고 전략적으로 대답하는 방법을 학습함으로써 자신의 회사를 소개하고, 회사의 기업 문화, 목표 등에 대해서도 자신 있게 이야기 할 수 있습니다.</t>
  </si>
  <si>
    <t>1. Based in/out of 어디에 기반해 있나요?
2. Reasons behind the company name 회사 이름의 유래는 무엇인가요?
3. Plans to expand 확장 계획이 있나요?
4. Getting started in the business 어떻게 사업을 시작하셨나요?
5. Competitors 경쟁자는 누구인가요?
6. Hiring criteria 채용 기준은 무엇인가요?
7. Educational background 교육적 배경을 이야기해주세요.
8. Working with cloud-based technology 클라우드 기반의 기술을 이용하나요?
9. Using the freeimum model 프리미엄 모델을 이용하나요?
10. Using science to create products 제품 설계에 어떤 기술을 이용하나요?
11. Describing the subscription model 가입 모델에 관해 설명해주세요.
12. What platforms are you available on? 어떤 플랫폼에서 사용가능한가요?
13. Advice for new entrepreneurs 창업을 시작하는 사람에게 조언을
14. Future of the industry 이 산업의 미래는 어떤가요?
15. Advantages of New York City 뉴욕만의 장점이 있나요?"</t>
  </si>
  <si>
    <t>http://content.thermp.co.kr/Language/021/english/11/1/01.html</t>
  </si>
  <si>
    <t>[비네이티브 프로]비즈니스에서 자주 나오는 질문과 답변 코스 Part1</t>
  </si>
  <si>
    <t>1. Self-introduction 자기 소개 부탁드려요
2. Reasons for being an entrepreneur 창업자가 된 이유는?
3. Role model 롤 모델은 누구인가요?
4. Company introduction 회사에 대한 소개를 해주세요
5. Company culture 기업 문화는 어떤가요?
6. Initial funding 자금은 어떻게 모았나요?
7. Target audience 서비스의 타깃은 누구인가요?
8. Point of difference 다른 제품과 차이점이 있나요?
9. Product promotion/marketing 상품은 어떻게 홍보하나요?
10.Pain point 어떤 어려움을 해결하나요?</t>
  </si>
  <si>
    <t>http://content.thermp.co.kr/Language/021/english/10/1/01.html</t>
  </si>
  <si>
    <t>비즈니스 미팅에서 자주 경험하는 질문과 답변 코스</t>
    <phoneticPr fontId="5" type="noConversion"/>
  </si>
  <si>
    <t>BeNative Language Research Lab</t>
    <phoneticPr fontId="5" type="noConversion"/>
  </si>
  <si>
    <t>[비네이티브 프로]해외 출장용 비즈니스 영어 코스 Part2</t>
  </si>
  <si>
    <t>해외 출장 혹은 여행 시 마주치는 다양한 상황에 대처할 수 있는 해외 출장용 비즈니스 영어 표현 정복하기
해외 출장이나 여행을 할 때 사용되는 현지 영어 표현 학습과 그에 따른 실제 말하기 스킬 향상 필요성 증대로 해외 체류 시 각 상황별 요구되는 적절한 영어 어휘, 표현, 문화적 팁 학습
비행기를 타는 순간부터 호텔 예약하기, 레스토랑에서 음식 주문하기 등 다양한 상황에서 쓰이는 실전 영어 표현을 반복적으로 연습함으로써 실제 해외에 체류할 때에도 당당하게 영어로 이야기할 수 있는 강의</t>
  </si>
  <si>
    <t>어느정도 문장만들기는 되지만 해외출장 시 다양한 상황들에서 어떤 영어표현을 써야하는 지 모르는 학습자들
해외 출장 전 다양한 상황의 영어를 연습해 보고 싶으신 분
회사에서 바로 업무를 영어로 수행해야할 일이 있는 비즈니스 맨</t>
  </si>
  <si>
    <t>해외 출장 혹은 해외 여행을 가게 될 때 마주칠 수 있는 다양한 상황에 대비한 표현들을 배워봅니다. 
비행기를 타는 순간부터 호텔 예약하기, 레스토랑에서 음식 주문하기 등 다양한 상황에서 쓰이는 실전 영어를 익히게 됩니다.</t>
  </si>
  <si>
    <t>1. Welcoming 저희 식당에 오신 것을 환영합니다
2. Ordering 주문하시겠어요?
3. Looking over the menu 뭐가 맛있을까요?
4. Talking about clients 그 고객은 특별해요
5. Asking for the bill (to go) 계산서 주시겠어요?
6. Taking the bill (to go) 제가 살게요
7. Ending the meal 이제 그만 일어날까요?
8. Moving on after paying 다른 곳으로 자리를 옮깁시다
9. Ordering at a counter 샌드위치 하나 주문할게요
10. Waiting for the food 이 음식점 어떻게 생각해요?
11. Asking for substitutions and add-ons 그 재료 대신 치즈로 바꿔주세요
12. Asking for extras and customizing the order 베이컨을 추가해 주세요.
13. Getting settled and ordering drinks 물 두 잔 부탁합니다
14. Ordering and customizing food 양파는 그릴에 구워주세요
15. Praising a restaurant 이 음식점은 대단하네요
16. Networking over dinner 앞으로의 계획은 무엇입니까?
17. Ordering dessert 초콜릿 케이크로 할게요
18. Describing the menu 메뉴를 설명해드릴게요
19. Trying samples 한번 맛 보시겠어요?
20. Choosing a flavor 바닐라맛으로 할까요?
21. Ordering beer 맥주 두 잔 주세요
22. Waiting for the drinks 어제 축구 경기 봤어요?
23. Toasting to the future 성공적인 한 해를 위해!
24. Ordering shots 한 잔 더 주세요"</t>
  </si>
  <si>
    <t>http://content.thermp.co.kr/Language/021/english/9/1/01.html</t>
  </si>
  <si>
    <t>출장속 상황에 유연하게 대처하는 해외출장 영어 코스 II</t>
    <phoneticPr fontId="5" type="noConversion"/>
  </si>
  <si>
    <t>[비네이티브 프로]해외 출장용 비즈니스 영어 코스 Part1</t>
  </si>
  <si>
    <t>1. Checking in with reservation 예약한 방 체크인 하기
2. Checking in without reservation 예약 없이 체크인 하기
3. Making restaurant recommendations 괜찮은 레스토랑 있나요?
4. Getting checked in 체크인 할게요
5. Looking for a room 싱글룸 하나 있나요?
6. Leaving luggage at the front desk 짐은 여기에 맡기세요
7. Checking out and paying charges 체크아웃 할게요
8. Having trouble with the room key 방 키에 문제가 있어요
9. Having trouble with the WiFi 와이파이 접속이 안되네요
10. Ordering towels 수건이 필요해요
11. Calling a cab 택시를 호출하고 싶어요
12. Looking for something to do 야외 활동 추천해주시겠어요?
13. Greeting and recommendation 어서 오세요
14. Inquiring about items 이 제품은 어떤가요?
15. Making the final decision 이걸로 살게요
16. Making shipping arrangements 배송이 가능한가요?
17. Purchasing things with cash 현금으로 계산할게요
18. Declining a credit card 신용카드가 거절되었어요
19. Checking inventory 재고가 있는지 확인해볼게요
20. Asking to try on clothes 옷 착용해봐도 되나요?
21. Making the sale 옷이 잘 어울리네요
22. Asking about a sold out item 품절된 상품은 언제 입고되죠?
23. Creating interest in an item 가장 인기 있는 상품이에요.
24. Making suggestions about clothes 이 드레스는 어떠세요?
25. Checking sizes 조금 더 큰 사이즈도 있나요?
26. Helping with the dressing room 옷이 잘 맞나요?"</t>
  </si>
  <si>
    <t>http://content.thermp.co.kr/Language/021/english/8/1/01.html</t>
  </si>
  <si>
    <t>출장속 상황에 유연하게 대처하는 해외출장 영어 코스 I</t>
    <phoneticPr fontId="5" type="noConversion"/>
  </si>
  <si>
    <t>[비네이티브 프로]사무실에서 자주 쓰는 비즈니스 영어 코스 Part3</t>
  </si>
  <si>
    <t>사무실에서 일어나는 다양한 비즈니스 상황별 영어 표현들을 익혀 실전 업무에 적용하기
실제 비즈니스 업무에 필요한 영어 학습 요구로 비즈니스 실무에 활용할 수 있는 비즈니스 오피스 상황별 핵심 표현 학습
영어를 사용하는 미팅에 참여하거나 프레젠테이션을 준비하는 등, 다양한 비즈니스 업무 현장에서 쓰이는 특정한 비즈니스 용어 및 표현 학습
여러 가지 비즈니스 상황에서 사용되는 영어 표현들을 학습하면서 효과적인 커뮤니케이션 스킬을 향상시킬 수 있는 강의</t>
  </si>
  <si>
    <t>어느정도 문장만들기는 되지만 사무실에서 일어나는 다양한 상황들에서 어떤 영어표현을 활용해야하는 지 모르는 학습자들
 회사에서 바로 업무를 영어로 수행해야할 일이 있는 비즈니스 맨</t>
  </si>
  <si>
    <t>영어를 사용하는 미팅에 참여하거나 프레젠테이션을 준비 하는 등의 다양한 비즈니스 업무 현장에서 쓰이는 생생한 표현들을 배우게 됩니다.
여러 가지 비즈니스 상황에서 사용되는 영어 표현들을 학습하면서 효과적인 커뮤니케이션 스킬을 향상시킬 수 있습니다.</t>
  </si>
  <si>
    <t>1. Talking on Monday morning 주말은 어땠나요?
2. Taking requests from the boss 상사의 지시
3. Checking on payment dues 임무와 진행 상황 확인
4. Introducing a new employee 새 직원을 소개하겠습니다
5. Coming back from a business trip with a gift 출장에서 돌아와서
6. Cumulus: Introduction 큐물러스 인사말
7. Cumulus: Description 큐물러스 제품 소개
8. Cumulus: Conclusion 큐물러스 마무리
9. SMATOOS: Intro 스마투스 인사말
10. SMATOOS: List of products 스마투스 서비스 소개
11. SMATOOS: Closing 스마투스 마무리
12. Magikid: Introduction 매직키드 인사말
13. Magikid: Demonstration 매직키드 데모
14. Big Shot Imports: Introduction 빅 샷 임포트 브랜드 소개
15. Big Shot Imports: Product information 빅 샷 임포트 제품 소개</t>
  </si>
  <si>
    <t>http://content.thermp.co.kr/Language/021/english/7/1/01.html</t>
  </si>
  <si>
    <t>[비네이티브 프로]사무실에서 자주 쓰는 비즈니스 영어 코스 Part2</t>
  </si>
  <si>
    <t>1. Buying flight tickets 미팅을 시작할까요?
2. Hiring an interpreter 통역사 비용
3. Talking about designs 디자인 비용
4. Talking about sightseeing 관광 비용
5. Planning a promo video 홍보 영상 비용
6. Closing a meeting 미팅을 마치겠습니다
7. Introduction/small talk 자기소개해 주세요
8. Personal background 이력을 이야기해주세요
9. Reasons for applying 지원 동기가 무엇입니까?
10. Strengths and weaknesses 장단점에 대하여 이야기해 보세요
11. Compatibility 당신의 경쟁력은 무엇입니까?
12. Future 어떤 미래를 꿈꾸나요?
13. Previous job 업무 경험은 있으신가요?
14. Salary 연봉은 얼마를 생각하시나요?
15. Motivation 이 일을 하게된 동기는 무엇인가요?
16. Meeting with a gift 처음 뵙겠습니다
17. Meeting an acquaintance 잘지내셨어요?
18. Meeting a close acquaintance 잘지냈어요?
19. Arriving late to an appointment 비행기 연착으로 늦은 미팅
20. Meeting a client 고객 미팅
21. Talking about family 가족 이야기
22. Talking about restaurants 점심 때 뭘 먹을까요?
23. Talking about the weekend 주말에 뭐 했어요?
24. Scheduling dinner after a business meeting 미팅 후에 식사 같이 하실래요?</t>
  </si>
  <si>
    <t>http://content.thermp.co.kr/Language/021/english/6/1/01.html</t>
  </si>
  <si>
    <t>[비네이티브 프로]사무실에서 자주 쓰는 비즈니스 영어 코스 Part1</t>
  </si>
  <si>
    <t>어느정도 문장만들기는 되지만 사무실에서 일어나는 다양한 상황들에서 어떤 영어표현을 활용해야하는 지 모르는 학습자들 
회사에서 바로 업무를 영어로 수행해야할 일이 있는 비즈니스 맨</t>
  </si>
  <si>
    <t>1. Starting a meeting 미팅을 시작할까요?
2. Delegating tasks: Banners 배너는 당신이 맡아주세요
3. Delegating tasks: Logistics 세부계획은 당신이 맡아주세요
4. Delegating tasks: Presentations 프레젠테이션은 당신이 맡아주세요
5. Understanding responsibilities 업무를 모두 이해했나요?
6. Getting up to speed about logistics 세부계획은 현재
7. Getting up to speed about banners 배너는 현재
8. Asking questions about plans 잘 진행되고 있나요?
9. Making observations 제 의견을 말하자면
10. Making requests 월요일은 어때요?
11. Finalizing tasks 일을 꼼꼼하게 마무리하기
12. Confirming plans 마지막으로 한 번 더 확인!
13. Checking in to a business appointment 제임스를 만나러 왔습니다
14. Greeting 안녕하세요
15. Making small talk 그곳은 서핑이 유명하죠
16. Giving updates about other offices 요즘에 저희 지사는 말이죠
17. Making sightseeing suggestions 관광지에 가볼까요?
18. Making a call and asking for a return call 지금은 전화받으실 수 없습니다
19. Returning a call and rescheduling 답신 전화를 드렸습니다
20. Calling for a schedule check 일정을 확인하려고 전화 드렸습니다
21. Making a thank-you call 감사의 전화를 드립니다</t>
  </si>
  <si>
    <t>http://content.thermp.co.kr/Language/021/english/5/1/01.html</t>
  </si>
  <si>
    <t>글로벌 기업인이 실제로 사용하는 사무실 영어 코스 I,II,III(3권)</t>
    <phoneticPr fontId="5" type="noConversion"/>
  </si>
  <si>
    <t>[비네이티브 프로]비즈니스에서 자주 사용되는 유용한 숙어 코스 Part2</t>
  </si>
  <si>
    <t>비즈니스 영어에서 자주 사용되는 고급 숙어 표현을 통해 실전 회화 스킬 향상하기
본격적으로 비즈니스 상황에서 다양한 숙어를 사용해 자신의 생각을 조금 더 격식 있게 표현할 수 있도록 훈련
진행 중인 프로젝트의 내용을 설명하는 것에서부터 회사의 목표에 대해 설명할 때 유용하게 사용할 수 있는 비즈니스 관용 표현을 학습
실제 기업인이 비즈니스 관련 상황에서 사용하는 관용어 표현 연습을 통해 기초 회화에서 더욱 한 층 더 심화된 문장을 구성할 수 있도록 훈련"</t>
  </si>
  <si>
    <t>문장 만드는 기초가 부족한 학습자 
기본적인 단어와 발음은 알지만 효과적으로 문장을 만들어 쓰거나 말하는데 어려움이 있는 학습자
비즈니스 영어에서 사용되는 상황에 적합한 표현들을 알고자 하는 비즈니스 맨</t>
  </si>
  <si>
    <t>본격적으로 비즈니스 상황에서 다양한 숙어를 사용해 자신의 생각을 조금 더 격식 있게 표현할 수 있습니다. 
진행 중인 프로젝트의 내용에 대해서 설명하는 것부터 회사의 목표에 대해 설명할 때 유용하게 사용할 수 있는 비즈니스 관용 표현을 배워봅니다.</t>
  </si>
  <si>
    <t>1. On top of that 게다가
2. From scratch 정말 모든 것이 처음이었죠
3. Word of mouth 구전 마케팅을 아시나요?
4. Give them the tools 성공을 위해 필요한 것들을 주세요
5. Over the course of 그 제품을 만드는 동안
6. The next level 다음 단계는 무엇이죠?
7. In-house 내부에서 결정하겠습니다 
8. In the process of 진행 중인 프로젝트가 있나요?
9. Cater to 소비자들의 기호에 맞출수 있나요?
10. Set someone apart 이런 점에서 우리는 돋보입니다"</t>
  </si>
  <si>
    <t>http://content.thermp.co.kr/Language/021/english/4/1/01.html</t>
  </si>
  <si>
    <t>[비네이티브 프로]비즈니스에서 자주 사용되는 유용한 숙어 코스 Part1</t>
  </si>
  <si>
    <t>비즈니스 영어에서 자주 사용되는 고급 숙어 표현을 통해 실전 회화 스킬 향상하기
본격적으로 비즈니스 상황에서 다양한 숙어를 사용해 자신의 생각을 조금 더 격식 있게 표현할 수 있도록 훈련
진행 중인 프로젝트의 내용을 설명하는 것에서부터 회사의 목표에 대해 설명할 때 유용하게 사용할 수 있는 비즈니스 관용 표현을 학습
실제 기업인이 비즈니스 관련 상황에서 사용하는 관용어 표현 연습을 통해 기초 회화에서 더욱 한 층 더 심화된 문장을 구성할 수 있도록 훈련</t>
  </si>
  <si>
    <t>문장 만드는 기초가 부족한 학습자
기본적인 단어와 발음은 알지만 효과적으로 문장을 만들어 쓰거나 말하는데 어려움이 있는 학습자
비즈니스 영어에서 사용되는 상황에 적합한 표현들을 알고자 하는 비즈니스 맨</t>
  </si>
  <si>
    <t>1. Feel free 언제라도 연락주세요
2. Open to 새로운 아이디어에 열려 있어요
3. Figure out 이해하셨나요?
4. Find out 좋은 수입업체를 찾았어요
5. Look up 어디 한번 찾아볼까요?
6. Go on 반도체 사업에 계속 투자했습니다
7. Get into 해외 시장에 진입합시다
8. Pay attention 주목합시다!
9. Make sure 확실하게 하죠
10. Come up with 어떻게 생각해낸거죠?
11. Go through 이것은 잘 살펴봐야 해요
12. Deal with 고객의 불만 사항을 처리합니다
13. Get them to 그들이 이번 달까지 물건을 받게 해줘요
14. End up 결국 그 프로젝트는 접어야 했죠
15. Go over 보고서를 검토해야 해요
16. Take care of 이 일을 맡아줘요</t>
  </si>
  <si>
    <t>http://content.thermp.co.kr/Language/021/english/3/1/01.html</t>
  </si>
  <si>
    <t>실전 비즈니스에서 자주 사용되는 유용한 숙어 코스</t>
    <phoneticPr fontId="5" type="noConversion"/>
  </si>
  <si>
    <t>[비네이티브 프로]비즈니스에서 자주 사용되는 기본 패턴 코스 Part2</t>
  </si>
  <si>
    <t>기초 영어 회화부터 고급 비즈니스 영어 회화까지 차근차근 기본 패턴을 통해 학습하기
비즈니스 영어에서 자주 사용되는 기본 패턴, 구문을 실제 기업인들의 인터뷰 영상을 통해 실전 회화 스킬 향상시킬 수 있는 강의
중급 비즈니스 영어를 배우기에 앞서 기초 회화에서 자신의 생각과 행동을 표현할 수 있는 기본적인 표현을 학습
자신을 소개하는 것에서부터, 감정을 공유하고 자신의 생각을 명확히 표현할 수 있는 다양한 구문들을 연습하면서 어떤 상황에서도 자연스럽게 이야기할 수 있는 강의
실전 회화 기본 패턴 학습을 위해 원어민이 실제 회화에서 사용하는 기본 패턴을 반복 학습 하며 기본 문장 구성 할 수 있도록 학습</t>
  </si>
  <si>
    <t>중급 비즈니스 영어를 배우기에 앞서 회화에서 자신의 생각과 행동을 표현할 수 있는 기본적인 표현을 배워봅니다. 
자신을 소개하는 것에서부터 느끼는 감정을 공유하고 생각을 명확히 표현할 수 있는 다양한 구문들을 연습하면서 어떤 상황에서도 자연스럽게 이야기할 수 있습니다.</t>
  </si>
  <si>
    <t>1. This is what 이것이 제가 말하려던 것입니다
2. That's how 그것이 그가 경영하는 방식입니다
3. That's why 그게 그 기업이 성공할 수 있었던 이유야
4. That's the way 그가 일하는 방식이지
5. This is the first time 이 지역은 처음 와봅니다
6. It's like 마치 10년 전과 같네요
7. Kind of 발표는 약간 어려웠습니다
8. In a way 어느 정도는 동의합니다
9. In, On, At ~안에, ~위로, ~에서
10. Day to day 일상적인 업무가 많아요
11. Right away 즉시 처리할게요
12. As soon as 보고서는 가능한 한 빨리 주세요
13. As well as 프로젝트도 성공하고, 게다가 승진도 했어
14. As long as 프로젝트 하는 동안에는
15. As far as 내가 3장까지 끝냈어
16. Like I said 내가 말한 것처럼, 그 일이 성공했어
17. On the other hand 반면에 주가는 하락했어
18. In fact 사실은 그가 승진했어
19. In general 전반적으로, 내가 하는 일은 쉬워
20. In terms of 그 마케팅이 매출 면에서는 좋아
21. First of all 우선, 질문이 있어요
22. Back and forth 피드백을 주고받아야 할 것 같아요</t>
  </si>
  <si>
    <t>http://content.thermp.co.kr/Language/021/english/2/1/01.html</t>
  </si>
  <si>
    <t>실전 비즈니스에서 자주 사용되는 기본 패턴 코스 II</t>
    <phoneticPr fontId="5" type="noConversion"/>
  </si>
  <si>
    <t>[비네이티브 프로]비즈니스에서 자주 사용되는 기본 패턴 코스 Part1</t>
  </si>
  <si>
    <t>기초 영어 회화부터 고급 비즈니스 영어 회화까지 차근차근 기본 패턴을 통해 학습하기 
비즈니스 영어에서 자주 사용되는 기본 패턴, 구문을 실제 기업인들의 인터뷰 영상을 통해 실전 회화 스킬 향상시킬 수 있는 강의
중급 비즈니스 영어를 배우기에 앞서 기초 회화에서 자신의 생각과 행동을 표현할 수 있는 기본적인 표현을 학습
자신을 소개하는 것에서부터, 감정을 공유하고 자신의 생각을 명확히 표현할 수 있는 다양한 구문들을 연습하면서 어떤 상황에서도 자연스럽게 이야기할 수 있는 강의
실전 회화 기본 패턴 학습을 위해 원어민이 실제 회화에서 사용하는 기본 패턴을 반복 학습 하며 기본 문장 구성 할 수 있도록 학습</t>
  </si>
  <si>
    <t>중급 비즈니스 영어를 배우기에 앞서 회화에서 자신의 생각과 행동을 표현할 수 있는 기본적인 표현을 배워봅니다.  
자신을 소개하는 것에서부터 느끼는 감정을 공유하고 생각을 명확히 표현할 수 있는 다양한 구문들을 연습하면서 어떤 상황에서도 자연스럽게 이야기할 수 있습니다.</t>
  </si>
  <si>
    <t>1. I am + ADJ 무척 기뻐요
2.  How are you? 안녕하세요?
3. My name is.../I'm... 제 이름은 알베르토입니다
4. I am + noun 저는 마케팅 매니저입니다
5. I'm ~ing 리서치 중이에요
6. I'm going to vs. I will 나는 퇴근할 예정이야 vs 나는 퇴근할꺼야
7. I've been ~ing 그쪽 연락을 기다리고 있어요
8. I've heard 중국 IT 산업이 성장 중이라고 들었어요
9. I'm looking for 파일을 찾고 있어요
10. Can I...? 뭐 하나 물어봐도 될까요? 
11. You are supposed to 회의에 참석하기로 되어 있죠
12. Get out of 경제 위기에서 벗어나야 해요
13. Let's 회의실에서 만납시다
14. I need... 보고서가 필요해요
15. Let me 이 프로젝트부터 끝낼게요
16. I want you to... 당신이 그 일을 맡아주면 좋겠어요
17. Gotta 마감일을 지켜야 해요
18. You don't have to 그럴 필요 없어요
19. I'd say (that) 성공의 열쇠는 비전이라고 말하고 싶어요
20. I wouldn't say (that) 꼭 그렇다고는 말하지 않겠어요
21. Let's say (that) 우리가 업계 1위라고 해봅시다
22. Thank you for... 도와줘서 고마워요
23. I feel...(like) 조금 쉬고 싶어요
24. I think... 제 생각에는…
25. I'm good at... 저는 마케팅에 소질이 있습니다
26. I wanna... 예산을 알고 싶어요
27. I'm sure 이번 매출은 확실히 오를 것입니다
28. I don't care 상관 없습니다
29. I hope... 프로젝트가 성공했으면 좋겠어요"</t>
  </si>
  <si>
    <t>http://content.thermp.co.kr/Language/021/english/1/1/01.html</t>
  </si>
  <si>
    <t>실전 비즈니스에서 자주 사용되는 기본 패턴 코스 I</t>
    <phoneticPr fontId="5" type="noConversion"/>
  </si>
  <si>
    <t>이현석의 서비스업 비즈니스 영어 Check in</t>
  </si>
  <si>
    <t xml:space="preserve">서비스업에 종사하는 스튜어디스, 호텔리어, 조리장 등을 위한 비즈니스 영어 회화를 배울 수 있다. </t>
  </si>
  <si>
    <t xml:space="preserve">세계를 무대로 서비스업에 종사하고 싶은 모든 분. 업무에 영어 회화가 필요한 모든 분 </t>
  </si>
  <si>
    <t xml:space="preserve">비즈니스 상황에 적절한 영어 표현을 말 할 수 있다. </t>
  </si>
  <si>
    <t>1.&lt;호텔&gt; 처음 방문한 손님에게 호텔 소개 및 인사 
2. &lt;공항&gt; 탑승 정보 확인하기 
3. &lt;레스토랑&gt; 취향에 맞는 메뉴 추천하기 
4. &lt;비행기&gt; 자리가 불편하다는 고객 상대
5. &lt;호텔&gt; 시설 이용 안내하기 
6. &lt;비행기&gt;, 불안해하는 승객 안심시키기
7. &lt;호텔&gt; 전화응대하기, 예약받기
8. &lt;레스토랑&gt; 예상치 못한 상황에 대처하기, 식사가 마음에 들지 않는 고객 응대 
9. &lt;공항&gt; 예약 변경
10. &lt;호텔&gt; 체크아웃 상황
11. &lt;비행기&gt; 필수 사항 전달, 기내 주의사항 안내하기
12. &lt;호텔&gt; 전화 응대하기, 호텔 투숙 고객 응대
13. &lt;레스토랑&gt; 상황 파악하기, 주방 도구 및 조리 상황 설명
14. &lt;호텔&gt; 정보제공하기/ 호텔 주변 여행지 정보 안내 
15. &lt;레스토랑&gt; 정보전달하기. 조리방법 설명 
16. &lt;레스토랑&gt; 정보 제공하기/ 디저트 안내 
17. &lt;호텔&gt; 요구사항파악하기/ 호텔 방 변경 
18. &lt;레스토랑&gt; 상황 파악하기/ 주문리스트 전달 
19. 영어 면접 스킬 1
20. 영어 면접 스킬 2
21. 영어 면접 스킬 3</t>
  </si>
  <si>
    <t>이현석, Mina Cha</t>
    <phoneticPr fontId="5" type="noConversion"/>
  </si>
  <si>
    <t>http://content.thermp.co.kr/Language/012_08/01/01.html</t>
  </si>
  <si>
    <t>캠브리지 잉글리시 Business Benchmark - 기업가정신 &amp; 재무</t>
    <phoneticPr fontId="5" type="noConversion"/>
  </si>
  <si>
    <t xml:space="preserve">무늬만 비즈니스? 진짜 비즈니스 영어는 따로 있다!
생활 영어로 만들어진 이름뿐인 비즈니스 영어에 방치된 직장인 영어! 
캠브리지 잉글리시와 함께 준비한 REAL 비즈니스 잉글리시를 만나보세요.
전 임직원의 실무 영어 역량 향상으로 여러분의 글로벌 비즈니스에 힘을 실어 드립니다. 
</t>
  </si>
  <si>
    <t xml:space="preserve">기업 환경의 글로벌화로 인한 원어민과의 효과적인 커뮤니케이션 역량 필요한 학습자
글로벌 업무의 성과 향상을 위해 직무별 커뮤니케이션 스킬이 필요한 학습자
영어권 동료와의 원활한 업무 진행을 위해 직무 상황별 영어 구사 능력이 필요한 학습자
</t>
  </si>
  <si>
    <t>1. 창업하기 (1)
2. 창업하기 (2)
3. 창업 자금 (1)
4. 창업 자금 (2)
5. 유럽 사업 확장 (1)
6. 유럽 사업 확장 (2)
7. 사업 개요 발표 (1)
8. 사업 개요 발표 (2)
9. 통계 및 수치 묘사 (1)
10. 통계 및 수치 묘사 (2)
11. 회사 자금 (1)
12. 회사 자금 (2)
13. 투자 (1)
14. 투자 (2)
15. 창업 (1)
16. 창업 (2)</t>
  </si>
  <si>
    <t>제나&amp;아이린</t>
    <phoneticPr fontId="5" type="noConversion"/>
  </si>
  <si>
    <t>http://language.thermp.co.kr/Language/041_13/17/17_01.htm</t>
  </si>
  <si>
    <t>캠브리지 잉글리시 Business Benchmark - 인사 &amp; 교육</t>
    <phoneticPr fontId="5" type="noConversion"/>
  </si>
  <si>
    <t xml:space="preserve">1. 구직 활동 (1)
2. 구직 활동 (2)
3. 취업 정보 (1)
4. 취업 정보 (2)
5. 직원 능력 개발 (1)
6. 직원 능력 개발 (2)
7. 직원 생산성 (1)
8. 직원 생산성 (2)
9. 직원 능력 개발 및 교육 (1)
10. 직원 능력 개발 및 교육 (2)
11. 담당 업무 및 직무 만족 (1)
12. 담당 업무 및 직무 만족 (2)
13. 적성에 맞는 직업 찾기 (1)
14. 적성에 맞는 직업 찾기 (2)
15. 전화 연락 (1)
16. 전화 연락 (2)
</t>
  </si>
  <si>
    <t>http://language.thermp.co.kr/Language/041_12/17/17_01.htm</t>
  </si>
  <si>
    <t>캠브리지 잉글리시 Business Benchmark - 변화관리 &amp; 고객관리</t>
    <phoneticPr fontId="5" type="noConversion"/>
  </si>
  <si>
    <t xml:space="preserve">1. 소셜 미디어와 비즈니스 (1)
2. 소셜 미디어와 비즈니스 (2)
3. 비즈니스와 환경 (1)
4. 비즈니스와 환경 (2)
5. 직원 설문 조사 (1)
6. 직원 설문 조사 (2)
7. 외주 (1)
8. 외주 (2)
9. 고객 만족도와 충성도 (1)
10. 고객 만족도와 충성도 (2)
11. 고객과의 소통 (1)
12. 고객과의 소통 (2)
13. 고객과 서신 교환 (1)
14. 고객과 서신 교환 (2)
15. 다문화 비즈니스 (1)
16. 다문화 비즈니스 (2)
</t>
  </si>
  <si>
    <t>http://language.thermp.co.kr/Language/041_14/09/09_01.htm</t>
  </si>
  <si>
    <t>캠브리지 잉글리시 Business Benchmark - 비즈니스 출장 &amp; 해외사업</t>
    <phoneticPr fontId="5" type="noConversion"/>
  </si>
  <si>
    <t>1. 업체 방문 및 약속 정하기 (1)
2. 업체 방문 및 약속 정하기 (2)
3. 교통수단 (1)
4. 교통수단 (2)
5. 휴일 근무 (1)
6. 휴일 근무 (2)
7. 비즈니스 컨퍼런스 (1)
8. 비즈니스 컨퍼런스 (2)
9. 출장 계획 및 준비 (1)
10. 출장 계획 및 준비 (2)
11. 비즈니스 컨퍼런스 (1)
12. 비즈니스 컨퍼런스 (2)
13. 비즈니스 미팅 (1)
14. 비즈니스 미팅 (2)
15. 매출 예산 지출 보고 (1)
16. 매출 예산 지출 보고 (2)</t>
  </si>
  <si>
    <t>http://language.thermp.co.kr/Language/041_11/17/17_01.htm</t>
  </si>
  <si>
    <t xml:space="preserve">캠브리지 잉글리시 Business Benchmark - 생산 판매 &amp; 마케팅 </t>
    <phoneticPr fontId="5" type="noConversion"/>
  </si>
  <si>
    <t>1. 기기 및 장비 묘사 (1)
2. 기기 및 장비 묘사 (2)
3. 절차와 과정 (1)
4. 절차와 과정 (2)
5. 유통 및 배송 (1)
6. 유통 및 배송 (2)
7. 광고와 마케팅 (1)
8. 광고와 마케팅 (2)
9. 시장 진입 (1)
10. 시장 진입 (2)
11. 신상품 출시 (1)
12. 신상품 출시 (2)
13. 무역 박람회 (1)
14. 무역 박람회 (2)
15. 설득하기 (1)
16. 설득하기 (2)</t>
  </si>
  <si>
    <t>http://language.thermp.co.kr/Language/041_11/09/09_01.htm</t>
  </si>
  <si>
    <t>캠브리지 잉글리시 Business Benchmark - 회사 개요 &amp; 비즈니스 관계</t>
    <phoneticPr fontId="5" type="noConversion"/>
  </si>
  <si>
    <t>1. 근무 첫 날 (1)
2. 근무 첫 날 (2)
3. 온라인 커뮤니케이션 (1)
4. 온라인 커뮤니케이션 (2)
5. 기업 성장 (1)
6. 기업 성장 (2)
7. 기업 문화 (1)
8. 기업 문화 (2)
9. 새로운 회사와 사람들 (1)
10. 새로운 회사와 사람들 (2)
11. 기업에서 제공하는 선물 (1)
12. 기업에서 제공하는 선물 (2)
13. 팀워크 (1)
14. 팀워크 (2)
15. 글로벌 사고 방식 (1)
16. 글로벌 사고 방식 (2)</t>
  </si>
  <si>
    <t>http://language.thermp.co.kr/Language/041_11/01/01_01.htm</t>
  </si>
  <si>
    <t>(비즈니스 스킬 UP) 폼나게 영어로 회의하기!</t>
  </si>
  <si>
    <t>시간만 허비하는 회의, 정말 맘에 안 들죠.
업무 협력을 통해 시너지를 창출하는 좋은 회의를 만들려면 어떻게 해야 할까요?
좋은 회의를 만들기 위한 준비과정을 강좌를 통해 알아봅니다.</t>
  </si>
  <si>
    <t>해외 client 및 파트너들과의 회의에서 효과 있게 의사소통하고자 하는 학습자
해외 사업 관련 업무로 외국인 파트너와의 미팅이 많은 학습자
기본적인 비즈니스 회화 능력을 향상하고자 하는 학습자</t>
  </si>
  <si>
    <t>짧지만 강한 효과를 가진 영어 회의를 하기 위해 필요한 요소와 표현들을 사용할 수 있다.
회의를 준비하면서 고려해야 할 사항들을 학습하고, 회의 과정에 따른 영어 필수 핵심표현들을 익힐 수 있다.
회의의 도입부에서 쓰이는 표현들을 다양하게 학습하고 자신감 있게 시작할 수 있다.</t>
  </si>
  <si>
    <t xml:space="preserve">1. What Makes a Good Meeting? 
2. Meetings: The Process 
3. Opening a Meeting 
4. Brainstorming Strategy  
5. Making a Suggestion 
6. Agreeing and Disagreeing 
7. Dealing with Interruptions 
8. Asking for Claryfication 
9. Closing a Meeting 
10. Problem-solving Meetings 
11. Decision-making Meetings 
12. Course Review: Meetings at a Glance 
13. 단호하게 적극적으로! How to be Assertive!  
14. 부드럽게 정치적으로! Know Diplomatic Language! 
15. 회의에서 자주 들리는 Idioms! 
</t>
  </si>
  <si>
    <t>Summer Kim</t>
    <phoneticPr fontId="5" type="noConversion"/>
  </si>
  <si>
    <t>http://language.thermp.co.kr/Language/010_39/01/01.html</t>
  </si>
  <si>
    <t>Effective Meeting Skills</t>
    <phoneticPr fontId="5" type="noConversion"/>
  </si>
  <si>
    <t>캐럿하우스</t>
    <phoneticPr fontId="5" type="noConversion"/>
  </si>
  <si>
    <t>Carrot Language Research</t>
    <phoneticPr fontId="5" type="noConversion"/>
  </si>
  <si>
    <t>978-89-6732-169-7</t>
    <phoneticPr fontId="5" type="noConversion"/>
  </si>
  <si>
    <t>(비즈니스 스킬 UP) Leaders Nego 협상을 이끌어라!</t>
  </si>
  <si>
    <t>본 강좌는 성공적인 협상을 이루기 위해 기본적으로 준비해야 할 사전 지식들, 이상적인 협상의 단계, 협상의 종류 및 필수표현들을 익히고, 더불어 본격적인 협상의 시작에 앞서 긍정적이고 자연스러운 분위기를 주도하기 위한 태도를 학습하여 주도적으로 협상을 이끌어갈 수 있는 기본기를 키운다.</t>
  </si>
  <si>
    <t>해외 사업 혹은 해외 마케팅 등 업무 중 협상 기회가 많은 임직원다양한 표현들을 통해 더욱 세련된 협상 기술을 완성하기를 원하는 임직원
적극적인 비즈니스 협상 분위기를 이끌 수 있는 스킬을 향상하기 원하는 임직원</t>
  </si>
  <si>
    <t xml:space="preserve">협상 기술의 중요성 및 성공적인 협상의 요소들을 정리한다.
협상의 종류와 각 타입의 특징에 대해 알 수 있다.
협상에 긍정적인 영향을 줄 수 있는 적절한 분위기를 형성하기 위한 인사말을 학습한다. </t>
  </si>
  <si>
    <t>1. 성공적인 협상의 조건
2. 협상의 종류와 특징
3. 협상의 시작-자연스러운 분위기 생성하기
4. 협상 안건에 동의하기
5. 입장 명시하기
6. 입장 확인하기
7. 제안하고 제안에 대응하기
8. 흥정하기
9. 갈등 및 난항 해결하기
10. 협상 마무리하기
11. Idioms and phrasal verbs
12. Review and Practice!
13. Case Study 1-Salary Negotiation
14. Case Study 2-Negotiation about a new product
15. Case Study 3-Give an Ultimatum</t>
  </si>
  <si>
    <t>Mimi Jun</t>
    <phoneticPr fontId="5" type="noConversion"/>
  </si>
  <si>
    <t>http://language.thermp.co.kr/Language/010_38/01/01.html</t>
  </si>
  <si>
    <t>(비즈니스 스킬 UP) 텔레폰톡!! 영어로 전화하기</t>
  </si>
  <si>
    <t>본 강좌에서는 전화 업무를 하면서 반드시 기억해야 할 것들, 그리고 전화를 시작하는 단계에서 사용할 수 있는 표현들을 학습한다. 정중하게 인사할 때, 전화거는 목적, 메시지를 주고 받을 때 사용하는 표현, 전화상에서 오해가 생기지 않도록 정보를  확인하는 표현들을 익히고자 한다. 더불어 흔히 하게 되는 실수와 전화 에티켓 대해 학습한다.</t>
  </si>
  <si>
    <t>해외 client 및 파트너들과의 전화 소통에 어려움이 있는 임직원
해외 사업관련 업무로 외국인 파트너와의 전화/화상 미팅이 많은 임직원
기본적인 비즈니스 회화 능력을 향상 시키고자 하는 임직원</t>
  </si>
  <si>
    <t>다양한 전화업무 상황에 대한 기본 어휘와 회화 패턴을 익힐 수 있다.
상황별로 보다 자연스러운 표현을 찾아 비즈니스 상대에게 클리어한 의사표현을 할 수 있다.
어휘와 표현의 범위를 넓혀 더욱 풍부한 의사표현을 할 수 있다.</t>
  </si>
  <si>
    <t xml:space="preserve">1. What Makes a Good Telephone Call? 
2. Opening a Call 
3. Taking Message 
4. Calling Back 
5. Arranging an appointment 
6. TIPS for Unexpected Situations
7. Golden Rules of Conferece call 
8. Opening a conference call 
9. Commenting and Interrupting 
10. Agreement and Disagreement 
11. Claryfing Information  
12. Confirming and Ending a conference call 
13. 전화 표현 총정리 프로젝트 
14. 호감형 보이스 만들기 프로젝트 
15. 매너있게! 엣지있게! 전화통화 프로젝트
</t>
  </si>
  <si>
    <t>http://language.thermp.co.kr/Language/010_37/01/01.html</t>
  </si>
  <si>
    <t>(비즈니스 스킬 UP) 핵심 콕!콕! Biz E-mail</t>
  </si>
  <si>
    <t>본 강좌는 Biz e-mail의 가장 기본적인 형태를 학습하기 위해 기획되었다. Biz e-mail의 기본이라 할 수 있는 시작과 끝맺기에 사용할 수 있는 적절한 표현들을 익히는 것으로 강좌는 시작된다. 두 번째 강에서는 한국인들이 영어로 Biz e-mail을 작성할때 자칫 회화체로 작성을 하는 오류를 수정하게 될 것이다. 마지막 강에서는 한국인들이 많이 저지르는 문법 실수를 정리함으로써 Biz e-mail의 가장 기본적인 내용들을 학습하게 될 것이다.</t>
  </si>
  <si>
    <t>해외 사업 혹은 해외 마케팅 등 업무 중 영문 business e-mail 작성의 기획가 많은 임직원 
다양한 표현들을 통해 더욱 세련된 business e-mail을 완성하기를 원하는 임직원
문장구조 전반과 business e-mail의 구조를 학습하고자 하는 임직원</t>
  </si>
  <si>
    <t>Biz e-mail의 기본이 되는 시작과 끝맺음 구조와 표현을 익힌다. 
Biz e-mail를 회화체로 쓰는 흔한 오류를 살펴보고 올바른 e-mail 작성 요령을 익힌다. 
Biz e-mail을 쓸 때 한국인들이 많이 저지르는 실수와 올바른 문장 사용을 익힌다.</t>
  </si>
  <si>
    <t>1. Biz E-mail 기본기 다지기!
2. 한국인들이 자주하는 실수 교정하기!
3. 성공적인 비즈니스를 위한 이메일 작성 전략!
4. 요청 이메일 필수 표현 익히기!
5. 문제 제기 &amp; 해결책 제시 필수 표현 익히기!
6. Review and Practice
7. 문법적인 오류가 나쁜 이메일을 만든다.
8. 하나에 집중하자!
9. 동방예의지국민의 태도를 버리자!
10. 좋은 인상을 주는 문장을 완성하자
11. 부주의로 생기는 실수에 주의하자
12. 문장은 최대한 간단 명료하게
13. 이메일 직접 작성해보기 1
14. 이메일 직접 작성해보기 2
15. 이메일 직접 작성해보기 3</t>
  </si>
  <si>
    <t>http://language.thermp.co.kr/Language/010_36/01/01.html</t>
  </si>
  <si>
    <t>Effective Business Writing</t>
    <phoneticPr fontId="5" type="noConversion"/>
  </si>
  <si>
    <t>978-89-97179-36-7</t>
    <phoneticPr fontId="5" type="noConversion"/>
  </si>
  <si>
    <t>(비즈니스 스킬 UP) 프레젠테이션 마스터!</t>
  </si>
  <si>
    <t>본 강좌에서는 프레젠테이션을 준비할 때 가장 먼저 해야하는 목적 설정과 설득력있는 전달을 위한 구성방법에 대해 살펴본다. Sample을 통해 구성 방법을 익히고 청중을 분석할 때 체크해야 하는 사항들도 익혀보고자 한다. 또한 가장 중요한 도입부분에 필요한 핵심 표현, 본론을 시작할 때 필요한 핵심 표현들을 연습한다.</t>
  </si>
  <si>
    <t>영어로 프레젠테이션을 할 기회가 많은 임직원
효과적인 발표기술을 익히고자 하는 임직원
영어 업무수행 능력을 향상시키고자 하는 임직원</t>
  </si>
  <si>
    <t>자신의 프레젠테이션 목적에 맞는 구성을 하고 청중을 효과적으로 분석할 수 있다.
도입 부분에 필요한 핵심 표현들을 익힐 수 있다.
• 본론의 시작에 필요한 핵심 표현들을 익힐 수 있다.</t>
  </si>
  <si>
    <t xml:space="preserve">1. Essential Elements &amp; Basic Structure
2. How to be an attention grabber
3. Successful factors for a Body
4. 시각자료 분석하기, 숫자 읽기 연습
5. 바 그래프, 라인 그래프 분석 연습
6. 파이 차트, 표 분석 연습
7. Expressions for Closing and Answering Questions
8. 청중을 장악하는 6가지 기법
9. 파워풀한 메시지를 전달하는 8가지 기법
10. 자신있는 영어 구사를 위한 발음 기법
11. 프레젠터가 지녀야 할 이미지메이킹 기법
12. Sample 프레젠테이션 연습
13. Informational- Steve Jobs Iphone launching 2007
14. Inspirational- Oprah Winfrey's Commencement Speech 
15. Persuasive- Bill Gate's Persuasive Presentation </t>
  </si>
  <si>
    <t>Jayne/Summer Kim</t>
    <phoneticPr fontId="5" type="noConversion"/>
  </si>
  <si>
    <t>http://language.thermp.co.kr/Language/010_35/01/01.html</t>
  </si>
  <si>
    <t>Effective Presentation Skills</t>
    <phoneticPr fontId="5" type="noConversion"/>
  </si>
  <si>
    <t>978-89-6732-040-9</t>
    <phoneticPr fontId="5" type="noConversion"/>
  </si>
  <si>
    <t>바로 써 먹는 Real Office Talk</t>
  </si>
  <si>
    <t xml:space="preserve">본 과정에서는 실제 사무실 내에서 맞이할 수 있는 다양한 상황에 따른 회화 표현 및 Key Pattern을 익힘으로써 daily 업무 수행에 필요한 의사소통 능력을 향상시킬 수 있도록 한다. 또한, 상황별 꼭 알아 두어야 할 formal한 표현들을 익히고 활용할 수 있도록 한다. </t>
  </si>
  <si>
    <t>비즈니스 환경에 맞춘 다양한 표현과 speaking pattern을 익히고자 하는 임직원 
업무에 필요한 기본 영어 문법 및 듣기 실력을 향상 시키고자 하는 임직원
Formal한 비즈니스 표현 구사 능력을 향상 시키고자 하는 임직원</t>
  </si>
  <si>
    <t>다양한 비즈니스 환경에 대한 기본 어휘와 회화 패턴을 익힐 수 있다.
외국인 Partner와 everyday 비즈니스 상황에 어려움 없이 대화할 수 있다. 
비즈니스 상황에 적절한 formal한 표현을 올바르게 구사할 수 있다.</t>
  </si>
  <si>
    <t>1. Meeting New People
2. Suitable activities 
3. Practice Makes Perfect!
4. Crunching numbers
5. Finding time 
6. Practice Makes Perfect!
7. Talking Over the Phone
8. Future Endeavors
9. Practice Makes Perfect!
10. How''s the jet lag?
11. Business Luncheon
12. Practice Makes Perfect!
13. Informed consumers
14. If only I had done more
15. Practice Makes Perfect!</t>
  </si>
  <si>
    <t>Gloria</t>
    <phoneticPr fontId="5" type="noConversion"/>
  </si>
  <si>
    <t>http://language.thermp.co.kr/Language/010_32/01/01.html</t>
  </si>
  <si>
    <t>Pre Business Basics 1</t>
    <phoneticPr fontId="5" type="noConversion"/>
  </si>
  <si>
    <t>978-89-6732-138-3</t>
    <phoneticPr fontId="5" type="noConversion"/>
  </si>
  <si>
    <t>Technical Writing Skills</t>
  </si>
  <si>
    <t>내 머리 속에 있는데 설명하기 어려운 전문적인 주제들… 열심히 쓰고 설명했는데 왜 읽는 사람은 이해를 못하는 걸까? 주제가 복잡해서? 아니, 글쓰는 방법에 그 문제가 있다! 
기존의 글쓰기와 개념과 접근법 자체가 다른 Technical Writing만이 그 문제를 해결할 수 있다. 전문적이고 복잡한 정보를 효과적으로 전달하기 위한 기술. 그 비밀은 단순함(simple)과 명료함(clear)이다. 이제 단순하고 명료하게 쓰는 법을 배워 어떠한 주제라도 효율적으로 전달하는 방법을 배워보자.</t>
  </si>
  <si>
    <t>이해가 어려운 주제를 글로서 전달하고자 하는 학습자
글의 전달력과 이해력을 높이고자 하는 학습자
글을 단순하게 쓰는게 어려운 학습자</t>
  </si>
  <si>
    <t xml:space="preserve">Technical Writing의 개념과 접근법을 배웁니다.
단순함이 무엇이고 왜 필요한지, 그리고 어떻게 단순하게 쓰는지 배웁니다. </t>
  </si>
  <si>
    <t>1. Conciseness
2. Active Voice
3. Word Choice
4. Precision
5. Accuracy
6. Word Choice
7. E-mail
8. Memorandum &amp; Instruction
9. Proposal &amp; Report</t>
  </si>
  <si>
    <t>서재원</t>
    <phoneticPr fontId="5" type="noConversion"/>
  </si>
  <si>
    <t>http://language.thermp.co.kr/Language/010_31/01/01.html</t>
  </si>
  <si>
    <t>Simple and Clear Technical Writing Skills</t>
    <phoneticPr fontId="5" type="noConversion"/>
  </si>
  <si>
    <t>978-89-6732-163-5</t>
    <phoneticPr fontId="5" type="noConversion"/>
  </si>
  <si>
    <t>일반영어</t>
    <phoneticPr fontId="5" type="noConversion"/>
  </si>
  <si>
    <t>1분안에 말하는 신기한 한톡 영어 기초 회화 2</t>
  </si>
  <si>
    <t xml:space="preserve">1. 사용확률 100% 문장으로 구성된 회화문장을 연습하는 영어 기초호화로 10년을 해도 안됐던 영어를 1분만에 자연스럽게 말 할 수 있다!!
2. 1분만에 영어로 가장 쉽고 빠르게 말할 수 있는 신기한 학습법
3. 1분만에 무조건 유창한 영어로 말하기 가능
4. 1분만에 가장 확실한 암기로 오늘! 바로! 지금! 영어 완5. 1분만에 영어가 갑자기 너무 쉬워졌다!
</t>
  </si>
  <si>
    <t xml:space="preserve"> 아래 사항에 1개 이상 해당되는 분은 반드시 한톡 영어가 필요한 분입니다.
1. 10년이상  했는데도, 회화가 자신이 없다.
2. 이 정도 했는데 안되면 포기 해야 되겠지라는 생각이든다.
3. 아는 문장인데도 말을 못할 때가 많다.
4. 기초가 너무 없어 아예 배울 엄두가 나질않는다.
5. 내 머리로는 이제 어떤 문장도 암기 할 수 없을 것 같다는 생각이 든다.
6. 단기간 빠른 속도로 쉽고 편하게 배울 방법은 찾고 있다.
7. 여행가서 의사소통만 되면 좋겠다는 소박한 생각이 든다.
8. 제발 영어 좀 잘했으면 좋겠다는 간절함이 문득문득 든다.
</t>
  </si>
  <si>
    <t>기초 영어 회화는 이번을 마지막으로 반드시 끝내겠다!</t>
  </si>
  <si>
    <t xml:space="preserve">1.창 쪽 좌석으로 부탁해요.
2.여행의 목적은 무엇인가요?
3.짐을 이쪽으로 올려주세요. 
4.어디에서 머물 예정이예요? 
5.계산은 어디서 해요?
6.주문하시겠어요?
7.실전 회화 2-1
8.확인학습 2-1 
9.박물관이 여기서 가깝나요?
10.택시를 불러 주시겠어요?
11.무엇을 찾으세요?
12.이거 입어봐도 될까요?
13.여권을 잃어버렸어요. 
14.유실물 센터는 어디인가요? 
15.실전 회화 2-2
16.확인 학습 2-2     </t>
  </si>
  <si>
    <t>http://language.thermp.co.kr/Language/020_04/01/01.html</t>
  </si>
  <si>
    <t>1분안에 말하는 신기한 한톡 영어 기초 회화 1</t>
  </si>
  <si>
    <t>1.창가 쪽으로 주시겠어요?
2.주문을 취소할 수 있을까요?
3.여기가 지도에서 어디예요?
4.버스 정류장은 어디예요?
5.어떻게 지내세요?
6.오랜만이예요.
7.실전 회화 1-1
8.확인 학습 1-1
9.체크인하고 싶어요.
10.방 청소가 아직 안 되어 있어요.
11.오늘 밤 예약하고 싶어요.
12.주문 받아 주세요.
13.와 주셔서 감사해요. 
14.기다리게 해서 죄송해요. 
15.실전 회화 1-2
16.확인 학습 1-2</t>
  </si>
  <si>
    <t>http://language.thermp.co.kr/Language/020_03/01/01.html</t>
  </si>
  <si>
    <t>20억명이 매일 쓰는 한톡 영어 기본 패턴  2</t>
  </si>
  <si>
    <t xml:space="preserve">1. 20억명이 매일 쓰는 가장 기본적인 패턴문장으로 10년을 해도 안됐던 영어를 1분만에 완성할 수 있다!!
2. 1분만에 영어로 가장 쉽고 빠르게 말할 수 있는 신기한 학습법
3. 1분만에 무조건 유창한 영어로 말하기 가능
4. 1분만에 가장 확실한 암기로 오늘! 바로! 지금! 영어 완전 정복!
 5. 1분만에 영어가 갑자기 너무 쉬워졌다!
</t>
  </si>
  <si>
    <t xml:space="preserve">아래 사항에 1개 이상 해당되는 분은 반드시 한톡 영어가 필요한 분입니다.
1. 10년이상  했는데도, 회화가 자신이 없다.
2. 이 정도 했는데 안되면 포기 해야 되겠지라는 생각이든다.
3. 아는 문장인데도 말을 못할 때가 많다.
4. 기초가 너무 없어 아예 배울 엄두가 나질않는다.
5. 내 머리로는 이제 어떤 문장도 암기 할 수 없을 것 같다는 생각이 든다.
6. 단기간 빠른 속도로 쉽고 편하게 배울 방법은 찾을 때
7. 여행가서 의사소통만 되면 좋겠다는 소박한 생각을 할 때
8. 제발 영어 좀 잘했으면 좋겠다는 간절함이 떠오를 때
</t>
  </si>
  <si>
    <t xml:space="preserve"> 20억명이 쓰는 영어를 나도 반드시 하고 말겠다!</t>
  </si>
  <si>
    <t>1.I'll, It'll
2.Let's, Let me
3.I'm~ing , I'm ~getting, It's time to
4.I'm going to, I got
5.You looks, It look, you must be
6.Can I have, Don't forget
7.Have you, I'd better
8.확인 학습 2-1
9.패턴 회화 2-1
10.Would you, would you like
11.I'd like, I'd like to
12.What, which one
13.How about, Thank you for 
14.I'm sorry, how often
15.How long, how many
16.What if, How come
17.확인 학습 2-2
18.패턴 회화 2-2</t>
  </si>
  <si>
    <t>http://language.thermp.co.kr/Language/020_02/01/01.html</t>
  </si>
  <si>
    <t>20억명이 매일 쓰는 한톡 영어 기본 패턴  1</t>
  </si>
  <si>
    <t>1.Are you,Is this,Is that
2.Is it, It's
3.Do you have,I have
4.Do you want to, I want to
5.Do you like,I like
6.Can I,May I
7.Can you,Could you
8.확인 학습 1-1
9.패턴 회화 1-1
10.what's, what do you
11.who,why
12.where,when
13.How are you, How's, How do I
14.How much, What do you want
15.Do you know, You don't have to
16.Why don't you, Why don't we
17.확인 학습 1-2
18.패턴 회화 1-2</t>
  </si>
  <si>
    <t>http://language.thermp.co.kr/Language/020_01/01/01.html</t>
  </si>
  <si>
    <t>일반영어</t>
    <phoneticPr fontId="5" type="noConversion"/>
  </si>
  <si>
    <t>여행영어 100일의 기적</t>
  </si>
  <si>
    <t xml:space="preserve">여행을 준비하면서 또는 여행지에서 만날 수 있는 100가지 상황별 표현들을  여행지의 상황을 머릿속으로 그려 보면서  익힐 수 있도록 자세하게 구성!!
</t>
  </si>
  <si>
    <t>1. 여행 중 필요한 기본적인 영어회화를 하고 싶은 학습자
2. 여행을 준비하면서 의사소통에 자신감을 갖고 싶은 학습자
3. 영어 회화 입문/기초 수준의 학습자</t>
    <phoneticPr fontId="5" type="noConversion"/>
  </si>
  <si>
    <t>1. 휴가 및 여행을 준비하여 여행을 위한 기본 회화를 구사할 수 있다.
2. 여행 중 필요한 요청과 주문을 자유롭게 말할 수 있다. 
3. 여행의 다양한 사례를 통해 자신의 여행계획을 세울 수 있다.</t>
    <phoneticPr fontId="5" type="noConversion"/>
  </si>
  <si>
    <t xml:space="preserve">01.항공권 예약, 일정 확인, 티켓 확인·변경 
02.수하물 부치기, 착석 준비, 식음료 주문&amp;기내 서비스 
03.비행기 환승, 입국 심사, 환전하기
04.버스 정보, 버스표 구입, 버스 안에서 
05.택시 타기, 택시 안에서, 택시 내리기 
06.지하철표 구입, 지하철 환승, 열차 타기 
07.숙소 예약, 숙박 정보, 예약 확인·변경
08.숙소 체크인), 객실 요금 문의, 편의 시설 문의
09.서비스 문의·요청, 객실 서비스 요청, 객실 불편사항
10.교환·반품, 환불하기, 계산하기 
11.여행상품 문의, 공연장 안에서, 사진 촬영 
12.주문 준비, 메뉴 묻기, 음식 주문 
13.주문한 후에, 추가 요청, 계산하기 
14.패스트푸드, 커피숍에서, 와인바에서 
15.몸이 안 좋을 때~통증표현, 분실했을 때, 도난 당했을 때 </t>
  </si>
  <si>
    <t>정휴정</t>
    <phoneticPr fontId="5" type="noConversion"/>
  </si>
  <si>
    <t>http://language.thermp.co.kr/Language/032_31/01/01_01.html</t>
  </si>
  <si>
    <t>여행영어 100일의 기적(넥서스)</t>
    <phoneticPr fontId="5" type="noConversion"/>
  </si>
  <si>
    <t>넥서스</t>
    <phoneticPr fontId="5" type="noConversion"/>
  </si>
  <si>
    <t>문성현</t>
    <phoneticPr fontId="5" type="noConversion"/>
  </si>
  <si>
    <t>9791161650401</t>
    <phoneticPr fontId="5" type="noConversion"/>
  </si>
  <si>
    <t>영어회화 100일의 기적 3</t>
    <phoneticPr fontId="5" type="noConversion"/>
  </si>
  <si>
    <t>기적의 100일 학습법!!
30만부 이상 판매된 베스트셀러 ‘영어회화 100일의 기적’ 도서를 활용한 과정으로 100일 후에 자신있게 영어를 할 수 있는 비법을 소개하고 있다.</t>
    <phoneticPr fontId="5" type="noConversion"/>
  </si>
  <si>
    <t>1. 10년째 영어 왕초보인 직장인
2. 영어회화에 기본기를 다시 다지고 싶은 학습자
3. 일상 상황에 맞게 영어회화를 구사하고 싶은 학습자</t>
    <phoneticPr fontId="5" type="noConversion"/>
  </si>
  <si>
    <t>1. 외국 회사와의 자연스러운 업무 진행이 가능하도록 기본 회화를 구사할 수 있다.
2. 영어로 된 다양한 자료 등을 자연스럽게 읽고 이해할 수 있다. 
3. 글로벌 커뮤니케이션 능력을 향상시켜, 글로벌 마인드를 함양할 수 있다.</t>
    <phoneticPr fontId="5" type="noConversion"/>
  </si>
  <si>
    <t>1. 좀 도와줄래?/너 너무 심했어./정말이야?
2. 잔소리 그만해./걱정 마. 
3. 갖다 버려./또 시작이야.
4. 바로 그거야./쫙 빼입었네./뭐 어때서요?
5. 제가 알아볼게요./무슨 좋은 일 있어?
6. 늘 말뿐이야./완전 질렸어. 
7. 수학은 싫어./더 이상 못 참아. 
8. 나잇값 좀 해!/그만 좀 해!
9. 제시간에 와./사양할게요./맛이 이상해.
10. 무승부로 끝났어./걔를 우연히 만났어. 
11. 말주변이 없어./안 하는 게 좋아.
12. 건배하자./수익 좀 냈어?
13. 천생연분이야./본론만 얘기해./비가 억수같이 와.
14. 산책 좀 하자./알려 줘서 고마워./목소리 낮춰.
15. 나 야단맞았어./외상으로 할게요./괜한 짓 하지 마.</t>
    <phoneticPr fontId="5" type="noConversion"/>
  </si>
  <si>
    <t>이보람</t>
    <phoneticPr fontId="5" type="noConversion"/>
  </si>
  <si>
    <t>http://language.thermp.co.kr/Language/032_32/09/1001.html</t>
    <phoneticPr fontId="5" type="noConversion"/>
  </si>
  <si>
    <t>영어회화 100일의 기적 2</t>
  </si>
  <si>
    <t>01. I don’t buy it 믿을 수 없어  
02. He has gone for the day 그는 퇴근했어요 
03. What’s bothering you? 무슨 고민 있어? 
04. You’re on the right track 넌 잘하고 있어 
05. It’s worth visiting 가 볼 만해  
06. Sorry to hear that 안됐구나 
07. Let’s split the bill 나눠서 내자 
08. Hope it works out 잘 되길 바라 
09. Please spread the word 입소문 좀 내 줘 
10. You didn’t come out great 사진 잘 안 나왔네  
11. Fill her up, please 가득 주세요 
12. I have a bad cough 저 기침이 심해요  
13. What do you say? 네 생각은 어때? 
14. I’m sorry for your loss 조의를 표합니다  
15. I missed the boat 기회를 놓쳤어</t>
  </si>
  <si>
    <t>http://language.thermp.co.kr/Language/032_30/01/01_01.html</t>
  </si>
  <si>
    <t>영어회화 100일의 기적 1</t>
  </si>
  <si>
    <t xml:space="preserve">01. Look who’s here! 이게 누구야!  
02. I feel like going out 놀러 가고 싶어  
03. What do you mean? 무슨 뜻이죠?  
04. He’s getting out of hand 감당이 안 돼  
05. What’s up with your hair? 머리는 왜 그래?  
06. This is ridiculous 말도 안 돼  
07. I should pay more attention 좀 더 신경 쓸게  
08. Let it go 신경 꺼  
09. It’s no big deal 별일 아니야  
10. Watch your language 말조심해  
11. My back is killing me 허리 아파 죽겠어  
12. It’s coming up 얼마 안 남았어  
13. She was upset 그녀가 화났어 
14. What brings you here? 여긴 어쩐 일이야?  
15. I’m freezing to death 추워 죽겠어 </t>
  </si>
  <si>
    <t>http://language.thermp.co.kr/Language/032_29/01/01_01.html</t>
  </si>
  <si>
    <t>영어회화 100일의 기적(넥서스)</t>
    <phoneticPr fontId="5" type="noConversion"/>
  </si>
  <si>
    <t>9791157523399</t>
    <phoneticPr fontId="5" type="noConversion"/>
  </si>
  <si>
    <t>한달만에 영자신문 술술 읽기(2)</t>
  </si>
  <si>
    <t xml:space="preserve">현 시대의 영어교육은 시험위주의 미시적 영어 학습으로 인해 만족할 만한 성과를 얻지 못할 뿐더러 영어에 대한 최신정보와 실용정보를 접하기가 쉽지 않습니다. 이러한 연유로 영어를 공부하는 학습자 사이에 ‘영자신문 읽기’가 선풍적인 인기를 끌고 있지만, 신문이 전부 영어로 되어 있고 복잡한 영문법이 혼재되어 있어 학습자들의 흥미는 지속되지 않고 있습니다.
본 영자신문 술술 읽기과정은 영자신문을 읽는 재미와 몇 가지의 영문법을 알면 실제로 적용할 수 있는 방법들을 소개하고 있습니다. 또한 최신 영어와 용어를 바탕으로 세련된 표현으로 Reading/Speaking/Writing이 가능합니다. </t>
  </si>
  <si>
    <t>영자신문을 통한 영어학습에 관심이 있는 학습자
 영문법은 재미없고 어렵다고 느껴질 때
 정확한 영문을 구사하기 어려울 때
 영어의 전문성을 갖추고자 할 때</t>
  </si>
  <si>
    <t>■ 세계 모든 영자신문의 구조와 흐름을 파악할 수 있다.
■ 최신 어휘와 용어를 바탕으로 세련된 표현을 익힐 수 있으며, 영자신문에 대한 즐거움과 습관화를 가질 수 있다.
■ Korea Herald, New-York Times 등 저명한 영자신문을 읽고, 기사 이면의 내용을 파악할 수 있는 통찰력을 지닐 수 있다.</t>
  </si>
  <si>
    <t>16. 리드 읽는 법(1)
 17. 리드 읽는 법(2)
 18. 기사를 쉽게 읽는 필수 패턴 10가지
19. 영자신문에 자주 등장하는 필수 어휘(1)
 20. 영자신문에 자주 등장하는 필수 어휘(2)
 21. 영자신문 국내 기사 읽기(1)
 22. 영자신문 국내 기사 읽기(2)
 23. 영자신문 국내 기사 읽기(3)
 24. 영자신문 국내 기사 읽기(4)
 25. 영자신문 국내 기사 읽기(5)
 26. 영자신문 국내 기사 읽기(6)
 27. 영자신문 국내 기사 읽기(7)
 28. 영자신문 국내 기사 읽기(8)
 29. 영자신문 국내 기사 읽기(9)
 30. 영자신문 국내 기사 읽기(10)</t>
  </si>
  <si>
    <t>안성진</t>
    <phoneticPr fontId="5" type="noConversion"/>
  </si>
  <si>
    <t>http://language.thermp.co.kr/Language/032_24/01/start.html</t>
  </si>
  <si>
    <t>한달만에 영자신문 술술 읽기(1)</t>
  </si>
  <si>
    <t>1. 영어의 원리
2. 자동사 및 타동사
3. 같음을 나타내는 영어 표현
4. 수동태 이론
5. 지시대명사, 지시형용사, 대형태 명사
6. 사진 설명 읽는 법(1)
 7. 사진 설명 읽는 법(2)
 8. 헤드라인 읽는 법(1)
 9. 헤드라인 읽는 법(2)
 10. 헤드라인 읽는 법(3)
 11. 헤드라인 필수 어휘 100선(1)
 12. 헤드라인 필수 어휘 100선(2)
 13. 헤드라인 필수 어휘 100선(3)
 14. 헤드라인 필수 어휘 100선(4)
 15. 헤드라인 필수 어휘 100선(5)</t>
  </si>
  <si>
    <t>http://language.thermp.co.kr/Language/032_23/01/start.html</t>
  </si>
  <si>
    <t>(참고도서) 한 달 만에 끝내는 뉴스마스터 리딩30</t>
    <phoneticPr fontId="5" type="noConversion"/>
  </si>
  <si>
    <t>피엔아이시스템</t>
    <phoneticPr fontId="5" type="noConversion"/>
  </si>
  <si>
    <t>9791195309405</t>
    <phoneticPr fontId="5" type="noConversion"/>
  </si>
  <si>
    <t>해외에서 바로 통하는 여행영어 트래블리쉬 (2)</t>
    <phoneticPr fontId="5" type="noConversion"/>
  </si>
  <si>
    <t xml:space="preserve">해외여행을 계획 중이지만 영어 때문에 망설이셨다고요? 기초회화를 보다 쉽게 배우고 싶으시다고요? 해외에서 바로 통하는 여행영어 트래블리쉬는 30개의 상황으로 해외여행을 완벽하게 대비할 수 있고, 일상생활에서도 활용 가능한 표현을 안내하고 있는 과정입니다. 
출국부터 호텔체크아웃까지 OK, 음식점 주문부터 관광지에서 생길 수 있는 상황도 OK, 해회에서 아플 때부터 긴급상황까지 OK! 여행상황 뿐만 아니라 일상생활에서도 쓰일 수 있는 다양한 표현과 간단한 문장으로 외국인과 대화까지 가능한 실용영어회화로 여러분의 실력을 업그레이드 해 보세요. </t>
  </si>
  <si>
    <t>·  학원 다닐 시간이 부족한 직장인 영어학습 희망자
·  해외여행 필수 표현과 여행 팁을 알고자 하는 학습자
·  간단한 문장으로 외국인과 대화를 나누고자 하는 학습자</t>
  </si>
  <si>
    <t xml:space="preserve">● 여행상황 및 일상생활에서의 회화 표현을 사용할 수 있다. 
● 간단한 문장으로 외국인과 대화할 수 있다. </t>
  </si>
  <si>
    <t xml:space="preserve">16강 긴급 - 교통사고가 났을 때! 
17강 예약하기 
18강 예약 변경하기 
19강 체크인하기 
20강 인터넷 연결하기 
21강 서비스 이용하기 
22강 시설 이용하기 
23강 체제 기간 변경하기 
24강 체크 아웃하기 
 25강 추천 부탁하기 
26강 예약하기 
27강 식당에서 주문하기 
28강 상점 찾기 
29강 계산하기 
30강 출국하기 </t>
  </si>
  <si>
    <t>린지 외</t>
    <phoneticPr fontId="5" type="noConversion"/>
  </si>
  <si>
    <t>http://language.thermp.co.kr/Language/032_18/01/start.html</t>
  </si>
  <si>
    <t>해외에서 바로 통하는 여행영어 트래블리쉬 (1)</t>
    <phoneticPr fontId="5" type="noConversion"/>
  </si>
  <si>
    <t>1강 탑승하기 
2강 기내 서비스 이용하기 
3강 갈아타기 
4강 긴급 - 아플 때! 
5강 입국 심사 받기 
6강 위탁 수하물 찾기 
7강 세관 신고하기 
8강 환전하기 
9강 긴급 - 분실 했을 때! 
10강 길 묻기 
11강 긴급 - 길을 잃었을 때! 
12강 택시타기 
13강 버스타기 
14강 열차타기 
15강 렌터카 이용하기</t>
  </si>
  <si>
    <t>http://language.thermp.co.kr/Language/032_17/01/start.html</t>
  </si>
  <si>
    <t>(참고도서) 일하면서 떠나는 해외여행</t>
    <phoneticPr fontId="5" type="noConversion"/>
  </si>
  <si>
    <t>넥서스BOOKS</t>
    <phoneticPr fontId="5" type="noConversion"/>
  </si>
  <si>
    <t>&lt;안선희&gt;,&lt;정태관&gt;,&lt;김태경&gt; 공저</t>
    <phoneticPr fontId="5" type="noConversion"/>
  </si>
  <si>
    <t>9791157520381</t>
    <phoneticPr fontId="5" type="noConversion"/>
  </si>
  <si>
    <t>영어의 여신과 함께 하는 패턴홀릭 기본편(2)</t>
  </si>
  <si>
    <t xml:space="preserve">강의안에서 끝없이 수강생과의 소통을 통해 인강의 한계를 극복
영역 별 전문 강사를 통한 강의 집중력 향상
하나의 문장으로 무한 응용이 가능한 마법 같은 강의
영어회화에 필요한 핵심요소만을 집중적으로 강의 
</t>
  </si>
  <si>
    <t xml:space="preserve">영어 초급레벨에서 벗어나지 못하시는 분
기본 문법과 어순에서 자꾸 실수를 반복하시는 분
기초 영어 회화를 쉽게 배우고 싶은 모든 사람 
</t>
  </si>
  <si>
    <t xml:space="preserve">영어에 대한 부담감을 떨쳐 버리고, 영어 회화에 대한 자신감을 가질 수 있도록 함.
생활 속에서 일상적인 영어 회화가 가능하게 하며, 나아가 비즈니스 영어 학습에 필요한 기본적인 토양을 제공. 
</t>
  </si>
  <si>
    <t xml:space="preserve">16. When was the last time you saw her? (마지막으로 그녀를 본 것이 언제죠?) 
17. Which one do you need? (어떤 것을 필요로 하나요?) 
18. Where's a good place to visit in Korea? (한국에서 방문하기 좋은 곳이 어딘가요?) 
19. How far is it to the bus stop? (버스 정류장까지 얼마나 먼가요?) 
20. How long does it take to get there? (그곳에 도착하는데 얼마나 걸리나요?) 
21. Is there any place to visit? (방문 할 만한 곳이 있나요?) 
22. Are you done with the phone? (폰 다 쓰셨나요?) 
23. Will you lend it to me? (제게 그것을 좀 빌려주시겠어요?) 
24. May I help you choose some wine? (와인 고르는 것을 도와드릴까요?) 
25. Can you show me some books? (책 좀 제게 보여줄 수 있나요?) 
26. Would you mind answering the phone? (전화를 받아도 될까요?) 
27. Do you mind if I open the window? (창문을 좀 열어도 될까요?) 
28. Don't you think you have to pay? (당신이 지불해야 한다고 생각하지 않나요?) 
29. Have you ever met her mother? (그녀의 어머니를 만난 적이 있나요?) 
30. Remind me to call him tomorrow. (그에게 내일 전화하라고 알려주세요.) 
</t>
  </si>
  <si>
    <t>http://language.thermp.co.kr/Language/032_16/01/1001.html</t>
  </si>
  <si>
    <t>영어의 여신과 함께 하는 패턴홀릭 기본편(1)</t>
  </si>
  <si>
    <t xml:space="preserve">01. I prefer studying at night. (밤에 공부하는 것을 더 좋아해요.) 
02. I wonder if it will rain today. (오늘 비가 오는지 궁금해요.) 
03. I apologize for the late reply. (답장이 늦은 것에 대해 사과 드려요.) 
04. I didn't meant to make you cry. (울게 만들려고 했던 건 아니었어요.) 
05. I can't stop loving you. (당신을 사랑하는 것을 멈출 수가 없어요.) 
06. I have decided not to buy a new house. (나는 새집을 사지 않기로 결정했어요.) 
07. You're good at math. (수학 잘하세요?) 
08. I am too upset to talk with you. (나는 너무 화가 나서 너와 대화할 수 없어.) 
09. You are supposed to go. (당신은 가기로 되어 있어요.) 
10. You are not allowed to be here. (당신은 여기 있는것이 금지되었어요.) 
11. You have to finish your homework. (당신은 숙제를 끝내야만 해요.) 
12. You'd better be kind to her. (당신은 그녀에게 좀 친절하면 좋겠어요.) 
13. Why don't you take a rest? (좀 쉬는 것이 어때요?) 
14. What if she is not there? (그녀가 그 곳에 없으면 어떨까?) 
15. What makes you decide that? (무엇이 당신을 그렇게 결정하도록 만들었나요?) 
</t>
  </si>
  <si>
    <t>http://language.thermp.co.kr/Language/032_15/01/1001.html</t>
  </si>
  <si>
    <t>(참고도서) 특별한 해외여행백서</t>
    <phoneticPr fontId="5" type="noConversion"/>
  </si>
  <si>
    <t>나무자전거</t>
    <phoneticPr fontId="5" type="noConversion"/>
  </si>
  <si>
    <t>&lt;정상구&gt; 저</t>
    <phoneticPr fontId="5" type="noConversion"/>
  </si>
  <si>
    <t>9788998417062</t>
    <phoneticPr fontId="5" type="noConversion"/>
  </si>
  <si>
    <t>영어의 여신과 함께 하는 패턴홀릭 기초편(2)</t>
  </si>
  <si>
    <t xml:space="preserve">강의안에서 끝없이 수강생과의 소통을 통해 인강의 한계를 극복
영역 별 전문 강사를 통한 강의 집중력 향상
하나의 문장으로 무한 응용이 가능한 마법 같은 강의
영어회화에 필요한 핵심요소만을 집중적으로 강의 </t>
  </si>
  <si>
    <t xml:space="preserve">16. I'm on a diet. (난 다이어트 중이에요.) 
17. I am going to Rome. (로마에 갈 예정이에요.) 
18. I'm ready to quit smoking. (담배를 끊을 준비가 되어 있어요.) 
19. I'm afraid of meeting you. (당신을 만나는 것이 두려워요.) 
20. I feel homesick. (나는 향수병에 걸렸어요.) 
21. I like your hair style. (나는 당신의 헤어스타일이 좋아요.) 
22. I have been to Jeju Island. (나는 제주도에 가본적이 있어요.) 
23. You seem to be happy. (당신 행복해 보여요.) 
24. There is a book on the desk. (책상위에 책이 있어요.) 
25. There are a lot of shoes. (신발들이 많이 있어요.) 
26. Don't touch anymore. (더 이상 건드리지 마세요.) 
27. That's why I love you. (그래서 당신을 사랑합니다.) 
28. It's too noisy to sleep. (너무 시끄러워 잘수가 없어요.) 
29. It tastes awesome. (정말 맛있어요.) 
30. It's time to go to work. (일하러 갈 시간이에요.) 
</t>
  </si>
  <si>
    <t>http://language.thermp.co.kr/Language/032_14/01/1001.html</t>
  </si>
  <si>
    <t>영어의 여신과 함께 하는 패턴홀릭 기초편(1)</t>
  </si>
  <si>
    <t xml:space="preserve">01. Is it a new car? (새 차예요?) 
02. Are you an actor? (당신은 배우입니까?) 
03. Are you ready to go? (갈 준비 되었나요?) 
04. Are you interested in cars? (당신은 차에 흥미 있나요?) 
05. Can I ask your phone number? (전화번호 좀 물어봐도 될까요?) 
06. Can you recommend~? (~을 추천해 줄수 있나요?) 
07. Do you have a pen? (펜 있어요?) 
08. Do you like movies? (영화 좋아하나요?) 
09. Where is he? (그는 어디에 있나요?) 
10. Who is your favorite singer? (제일 좋아하는 가수가 누구인가요?) 
11. What's your bucket list? (당신이 죽기전에 하고 싶은 목록은 뭔가요?) 
12. How many times do you call her a day? (그녀에게 하루에 몇번이나 전화합니까?) 
13. How about it? (그것은 어떤가요?) 
14. Would you help me, please? (나를 도와주시겠어요?) 
15. Would you like to take a walk? (산책하시겠어요?) 
</t>
  </si>
  <si>
    <t>http://language.thermp.co.kr/Language/032_13/01/1001.html</t>
  </si>
  <si>
    <t>(참고도서) 직장인 주말ㆍ휴가 해외여행백서</t>
    <phoneticPr fontId="5" type="noConversion"/>
  </si>
  <si>
    <t>&lt;김수진&gt; 저</t>
    <phoneticPr fontId="5" type="noConversion"/>
  </si>
  <si>
    <t>9788998417109</t>
    <phoneticPr fontId="5" type="noConversion"/>
  </si>
  <si>
    <t>10년해도 안되는 영어회화 첫걸음(2)</t>
  </si>
  <si>
    <t xml:space="preserve">★기본 표현에서 관용 표현까지 영어회화를 위한 핵심적인 5,000표현으로 웬만한 영어회화사전에 버금갈 정도로 표현의 다양성을 만끽 가능
★ 각 표현마다 자세하고 친절한 강의로 어법해설에 만족 가능
★ 특히 영어회화의 디딤돌이라고 할 수 있는 발음에 중점을 두었기 때문에 초급자에게 자신감을 심어줄 수 있음.  
- 영어회화사전에 버금가는 다양한 표현 - 자세하고 풍부한 어법 해설 - 영어회화 핵심패턴 공략법 - 영어회화를 위한 삼위일체 구성 </t>
  </si>
  <si>
    <t>1. 영어회화사전에 버금갈 정도로 표현의 다양성을 만끽하고 싶은 학습자
2. 영어회화의 발음에 중점을 둔 초급자</t>
  </si>
  <si>
    <t xml:space="preserve"> ▶ 아주 간단한 문장일지라도 표현 위주로 암기하고, 끊임없이 반복학습을 통하여 자연스럽게 영어회화를 할 수 있다.
 ▶ 기본 표현을 익혀 영어회화에 자신감을 가질 수 있다.
 ▶ 각 표현들을 100일 만에 습득하여 영어회화에 활용할 수 있다.
</t>
  </si>
  <si>
    <t xml:space="preserve">1. I am ~, I have ~, This is ~, It’s about time to~ 
2. It’s too ~, It’s a pleasure to ~, No wonder ~, I have something to ~ 
3. All you have to do is ~, I’m supposed to ~, That’s the best way to ~, I’m looking forward to ~ 
4. That looks~, I understand how ~, I’m thinking of ?ing…, It’s impossible for … to~ 
5. I don’t feel like ?ing, You don’t have to ~, I don’t have enough time to ~, Would you like to ~ 
6. Would you mind ?ing?, Won’t you ~?, Tell me more about~, Don’t tell me~ 
7. Let me ~, Let me know if (what, how)~, Be careful not to~, I’ve always wanted to ~ 
8. Have ever p.p ~?, That’s because ~, Even though ~, Every time ~ 
9. If I were you, I’d ~, I wonder if I can ~, I’d rather ~, It might be a good idea to ~ 
10. I am sure~, Do you mind if I~?, If you don’t mind, ~, I didn’t mean to~ 
11. ~is just around the corner, I’m up for ~ anytime, How soon will ~?, It’s been so long since I’ve ~ 
12. I can hardly ~, What do you say to ?ing?, Try and see if you can ~, When it comes to ~ 
13. I can almost say~, No one ~, What do you think about~?, ~have(has) been ?ing 
14. It’s a wonder~, ~, though., ~, I tell you., Suppose ~ 
15. I would like you to ~, I’d rather … than ~, Do you mean~?, That’s what I meant to ~ </t>
  </si>
  <si>
    <t>제니송</t>
    <phoneticPr fontId="5" type="noConversion"/>
  </si>
  <si>
    <t>http://language.thermp.co.kr/Language/032_26/01/start.htm</t>
  </si>
  <si>
    <t>10년해도 안되는 영어회화 첫걸음(1)</t>
  </si>
  <si>
    <t>1. 감사에 관한 표현, 사과에 관한 표현
2. 날씨에 관한 표현, 허가/허락에 관한 표현
3. 요청이나 부탁에 관한 표현, 거부나 거절에 관한 표현
4. 감탄에 관한 표현, 전화에 관한 표현
5. 권유와 설득에 관한 표현, 충고에 관한 표현
6. 길 묻기에 관한 표현, 쇼핑에 관한 표현
7. have 마법동사, get 마법동사
8. take 마법동사, make 마법동사
9. go 마법동사, do 마법동사8. 
10. keep 마법동사, leave 마법동사
11. see 마법동사, put 마법동사
12. here 관용구, there 관용구, 의문문 관련 관용구
13. that 관용구, that’s 관용구, 명령문 관련 관용구
14. what 관용구, what’s 관용구, how 관용구, 그 밖의 관용구
15. dont's 관용구, sure관용구</t>
  </si>
  <si>
    <t>http://language.thermp.co.kr/Language/032_25/01/start.htm</t>
  </si>
  <si>
    <t>라이언쌤의 영문법 훈련노트 STEP 2-2</t>
  </si>
  <si>
    <t xml:space="preserve">영어수업 경연대회 대상을 수상한 라이언쌤이 직접 집필한 교재를 바탕으로 제작된 재미있고 체계적인 강의입니다. 신예나 선생님의 활기차고 꼼꼼한 강의를 통해 확실하게 영문법 이론을 정리할 수 있습니다. 실생활에서 많이 접할 수 있는 상황을 영문법 게임에 접목시켜 선생님과 학생 모두 즐기면서 재미있게 할 수 있습니다. </t>
  </si>
  <si>
    <t>영문법을 보다 쉽고 재미있게 익히고 싶은 학습자</t>
  </si>
  <si>
    <t>산만하게 알고 있던 영문법 지식을 체계적으로 정리할 수 있다.
올바른 영문법을 활용한 실용회화를 할 수 있다. 
영문법 게임을 수업에 적용해 재미있는 수업을 할 수 있다.</t>
  </si>
  <si>
    <t xml:space="preserve">1.접속사로 문장과 문장 연결하기 2
2.분사로 영어 문장 경제적으로 쓰기 1 
3.분사로 영어 문장 경제적으로 쓰기 2
4.명사도 형용사나 부사로 변신할 수 있다 1
5.명사도 형용사나 부사로 변신할 수 있다 2
6.명사도 형용사나 부사로 변신할 수 있다 3
7.기본 문법 요소들을 연결하는 영어 문장 패턴 익히기 1
8.기본 문법 요소들을 연결하는 영어 문장 패턴 익히기 2
9.기본 문법 요소들을 연결하는 영어 문장 패턴 익히기 3
10.주어와 동사의 순서를 바꿔 물어보는 문장 만들기 1 
11.주어와 동사의 순서를 바꿔 물어보는 문장 만들기 2
12.주어와 동사의 순서를 바꿔 물어보는 문장 만들기 3
13.나의 영어생활을 풍요롭게 해줄 다양한 문장 패턴을 익혀라 1
14.나의 영어생활을 풍요롭게 해줄 다양한 문장 패턴을 익혀라 2
15.나의 영어생활을 풍요롭게 해줄 다양한 문장 패턴을 익혀라 3
</t>
  </si>
  <si>
    <t>신예나</t>
    <phoneticPr fontId="5" type="noConversion"/>
  </si>
  <si>
    <t>http://language.thermp.co.kr/Language/032_22/01/start.htm</t>
  </si>
  <si>
    <t>라이언쌤의 영문법 훈련노트 STEP 2-1</t>
  </si>
  <si>
    <t xml:space="preserve">1.형용사로 명사 스타일링하기 1
2.형용사로 명사 스타일링하기 2
3.관사로 명사의 기본 성격 보여주기 1
4.관사로 명사의 기본 성격 보여주기 2
5.관사로 명사의 기본 성격 보여주기 3
6.동사가 형용사로도 변신한다 1
7.동사가 형용사로도 변신한다 2
8.문장이 형용사로도 변신한다 1
9.문장이 형용사로도 변신한다 2
10.문장이 형용사로도 변신한다 3
11.형용사로 남들보다 더 나은, 가장 멋진 영어하기 1
12.형용사로 남들보다 더 나은, 가장 멋진 영어하기 2
13.부사로 동사와 형용사, 그리고 다른 것들 치장하기 1
14.부사로 동사와 형용사, 그리고 다른 것들 치장하기 2
15.접속사로 문장과 문장 연결하기 1
</t>
  </si>
  <si>
    <t>http://language.thermp.co.kr/Language/032_21/01/start.htm</t>
  </si>
  <si>
    <t>라이언쌤의 영문법 훈련노트 STEP 1-2</t>
  </si>
  <si>
    <t>1.영어 명사의 기본 표현법 익히기 1
2.영어 명사의 기본 표현법 익히기 2
3.영어 명사의 기본 표현법 익히기 3
4.내 영어 훈련을 대신해줄 사람은? 1
5.내 영어 훈련을 대신해줄 사람은? 2
6.내 영어 훈련을 대신해줄 사람은? 3
7.동사가 명사로 변신하다(1) 1
8.동사가 명사로 변신하다(1) 2
9.동사가 명사로 변신하다(2) 1
10.동사가 명사로 변신하다(2) 2
11.동사가 명사로 변신하다(2) 3
12.동명사냐 to부정사냐 그것이 문제로다 1
13.동명사냐 to부정사냐 그것이 문제로다 2
14.문장도 명사로 변신한다 1
15.문장도 명사로 변신한다 2</t>
  </si>
  <si>
    <t>http://language.thermp.co.kr/Language/032_20/01/start.htm</t>
  </si>
  <si>
    <t>라이언쌤의 영문법 훈련노트 STEP 1-1</t>
  </si>
  <si>
    <t xml:space="preserve">1.동사로 영어의 기본 동작 익히기 1
2.동사로 영어의 기본 동작 익히기 2
3.동사로 영어의 기본 동작 익히기 3
4.과거, 현재, 미래에도 영어 동사 훈련에 매진하기 1
5.과거, 현재, 미래에도 영어 동사 훈련에 매진하기 2
6.완료 시제 훈련은 오늘로 완료! 1
7.완료 시제 훈련은 오늘로 완료! 2
8.완료 시제 훈련은 오늘로 완료! 3
9.완료형의 짝짓기로 더욱 다채롭게 시제 구사하기 1
10.완료형의 짝짓기로 더욱 다채롭게 시제 구사하기 2
11.능동적인 것만 능사는 아니다 1
12.능동적인 것만 능사는 아니다 2
13.현실과 다른 상황을 가정할 때도 동사를 잘 다뤄야 1
14.현실과 다른 상황을 가정할 때도 동사를 잘 다뤄야 2
15.현실과 다른 상황을 가정할 때도 동사를 잘 다뤄야 3
</t>
  </si>
  <si>
    <t>http://language.thermp.co.kr/Language/032_19/01/start.htm</t>
  </si>
  <si>
    <t>영어는 타이밍이다. 캠브리지식 영어학습법(2)</t>
  </si>
  <si>
    <t xml:space="preserve">현직 고등학교 영어교사이자 두 딸을 영어 1등급으로 키운 
친절한 엄마 선생님이 알려주는 초ㆍ중ㆍ고 적기 영어 공부법!
이 책은 유년기부터 영어공부에 많은 부담을 갖고 있는 우리 아이들과 학부모의 시간과 에너지, 경제적 부담을 아껴주고자 작성되었다. 한국의 교육 현실에서 초ㆍ중ㆍ고 과정을 지내는 아이들에게 영어의 단기 목표는 어쨌든 수능 영어 1등급이다. 이 책은 수능 영어 1등급을 목표로 하는 보통 아이들을 위해 성장 속도와 정서적ㆍ인지적 발달 단계에 맞는 〈유아→ 초등→ 중등→ 고등〉 과정의 시기별로 가장 적합한 영어공부의 로드맵을 제시하고 있다. 
</t>
  </si>
  <si>
    <t>새로운 영어학습법에 관심이 있는 모든 학습자
업무능력에서 영어 실력은 중요한 능력 중 하나 원어민과 자연스럽게 의사소통이 어려울 때,  실제 영어권에서 쓰는 표현을 말하기가 힘들 때,  영어의 전문성을 갖추고자 할 때</t>
  </si>
  <si>
    <t>캠브리지 영어학습법을 완벽하게 이해할 수 있다.
간단한 문장으로 외국인과 대화할 수 있다.
 상대방에게 자기 의견을 피력할 수 있다. 
 업무상 전화, 이메일, 계약까지 영어로 응대할 수 있다.
 사회 전반적인 이슈에 대해 영어로 토론할 수 있다</t>
  </si>
  <si>
    <t>1.중학 영어 교과서는 최고의 기초 교재이다
2.어법과 어휘 - 독해속도를 올리는 필수 관문
3.영어 공부는 학교 수업만으로 부족하다
4.수준별 수업은 부익부 빈익빈이다
5.영어학원을 활용해서 플러스로 만드는 법 
6.고등학교 수업을 위한 중3 겨울방학
7.훌쩍 커버린 고등학생들 교사 뜻대로 할 수 없다
8.공교육 영어 수업에서 아쉬운 점
9.수능 영어 1등급을 위한 고등 영어 훈련법 1
10.수능 영어 1등급을 위한 고등 영어 훈련법 2
11.수능 영어 1등급을 위한 고등 영어 훈련법 3
12.유효기간이 평생인 영어식 영어를 하려면
13.캠브리지식 고급독해 업그레이드를 위하여
14.네이티브 스피커로 성장하는 캠브리지식 영어 습관
15.끝없이 성장하는 고급영어를 위하여</t>
  </si>
  <si>
    <t>심은보</t>
    <phoneticPr fontId="5" type="noConversion"/>
  </si>
  <si>
    <t>http://language.thermp.co.kr/Language/032_12/13/start.html</t>
  </si>
  <si>
    <t>영어는 타이밍이다. 캠브리지식 영어학습법(1)</t>
  </si>
  <si>
    <t>1.우리 영어를 업그레이드해야 한다
2.고3 학생이 중3 영어를 놓친 이유
3.영어는 모국어 뿌리에서 자란다
4.초기 영어는 동기유발에서 출발한다
5.캠브리지식 발음 연습은 문장을 소리내서
6.캠브리지식 Listening은 영어 학습의 출발
7.캠브리지식 Speaking은 말문 트기부터
8.캠브리지식 초기 Speaking은 일단 영어로 말한다
9.캠브리지식 Speaking은 습관이다
10.캠브리지식 초기 Reading은낭독하며읽기 
11.캠브리지식 초기 Writing은 쉬운 어휘부터
12.영어 의욕은 단계적으로 올린다
13.캠브리지식 Reading 업그레이드 – 교과서와 영어책
14.캠브리지식 Listening 업그레이드 – 영화로 감각 높이기
15.건너뛰면 무너지는 중학 영어 – 언어는 시스템이다</t>
  </si>
  <si>
    <t>http://language.thermp.co.kr/Language/032_11/05/start.html</t>
  </si>
  <si>
    <t>영어는 타이밍이다</t>
    <phoneticPr fontId="5" type="noConversion"/>
  </si>
  <si>
    <t>허니와이즈</t>
    <phoneticPr fontId="5" type="noConversion"/>
  </si>
  <si>
    <t>9791195364909</t>
    <phoneticPr fontId="5" type="noConversion"/>
  </si>
  <si>
    <t>만화로 읽는 미국 체험 영어(2)</t>
  </si>
  <si>
    <t>“영어와 미국 문화를 한꺼번에!”
미국 유학 생활에서 겪은 에피소드를 통해 영어를 학습하고, 그 속에서 진짜 미국의 문화를 체험해 보세요. 뿌와쨔쨔가 겪은 60가지의 에피소드를 통해 진짜 미국영어를 만날 수 있습니다.</t>
  </si>
  <si>
    <t>업무능력에서 영어 실력은 중요한 능력 중 하나
 원어민과 자연스럽게 의사소통이 어려울 때
 실제 영어권에서 쓰는 표현을 말하기가 힘들 때
 영어 회화의 필요성을 느낄 때</t>
  </si>
  <si>
    <t xml:space="preserve">· 간단한 문장으로 외국인과 대화할 수 있다.
· 상대방에게 자기 의견을 피력할 수 있다. 
· 정확한 발음과 억양을 익힐 수 있다.
· 미국 문화를 간접적으로 익힐 수 있다. 
</t>
  </si>
  <si>
    <t>1차시 미국에선 경찰 조심! / 해우소에서
2차시 딸딸 외운 영단어, 실전에서는 다른 뜻이라고? / 영어로 말하는 '나 어릴적엔…'
3차시 숙어는 대화 흐름에 맞춰 써야 빛난다 / 네이티브처럼 자연스럽게 줄여 말하기
4차시 비슷한 듯 다른 듯, 영어 감탄사 / 다섯 번째 가을 그리고 두 번째 겨울
5차시 느낌이 사는 문장의 힘, 부사 1 / 느낌이 사는 문장의 힘, 부사 2
6차시 미국에서 커터칼 구하기 힘든 이유 / 화장실에서 만나요(?)
7차시 매직펜은 영어로 뭐라고 할까? / 총 맞아서 수업에 못가요.
8차시 발음 기호대로 읽어도 안 되는 연음 / 영어에는 강세와 장단이 있다.
9차시 한국식 영어, Korean Accent / 여러 가지로 발음되는 'x'
10차시 결혼식은 샤워로 시작된다 / 들러리 없으면 못하는 미국 결혼식?
11차시 결혼식은 밤이 깊도록 계속된다 1 / 결혼식은 밤이 깊도록 계속된다 2
12차시 영단어 빨리 외우기 꼼수의 함정 / 강세 앞에서는 강해지는 발음
13차시 산부인과에서 알아두어야 할 표현 / 소아과에서 알아두어야 할 표현
14차시 외과에서 알아두어야 할 표현 / 이비인후과에서 알아두어야 할 표현
15차시 안과에서 알아두어야 할 표현 / 주사실에서 알아두어야 할 표현</t>
  </si>
  <si>
    <t>지나킴</t>
    <phoneticPr fontId="5" type="noConversion"/>
  </si>
  <si>
    <t>http://language.thermp.co.kr/Language/032_10/01/01_01.html</t>
  </si>
  <si>
    <t>만화로 읽는 미국 체험 영어(1)</t>
  </si>
  <si>
    <t>1차시 나 졸업하는 중이에요? / 첫 느낌, 당신의 직관을 믿어라
2차시 대래대래댓 that! / 조동사의 비밀
3차시 어른이 되어라! /알고 보면 쉬운 가정법
4차시 영어 메뉴판 속 암호 해독법 1 / 영어 메뉴판 속 암호 해독법 2
5차시 전기·가전제품 실생활 표현, 우리가 알고 있는 것과 다르다! / 멀미는 영어로 뭐라고 할까?
6차시 상황을 말하라 go / 조금 더 복잡한 go 응용편
7차시 That의 마술 / 왜 배운 거랑 다른 거니?
8차시 쉬운 단어인데 왜 해석이 어려울까? / 미국을 맛보려면 팁 문화부터!
9차시 [w]를 구역질하듯 발음한다고? / [ㅊ] ≠ [ch], 같은 발음일 거라는 편견을 버려라
10차시 영어 속에 숨겨진 외래어 발음은 어떻게 하지? / 전화 통화할 때는 암호를 대라
11차시 구어체 스페셜리스트 get / 그때 그때 달라지는 관사의 벽 넘기
12차시 영어 속의 다양한 수량 개념 파헤치기 / 나잇값 안 해도 되는 미국 문화
13차시 영어 표현, 남녀가 유별하다고? / 독설이 난무하는 토론 현장, 그러나 뒤끝은 없다
14차시 미국에선 조심조심! 인종문제! / 미국 애들은 오덕후를 무라고 부를까?
15차시 다 함께 차차차 / 땅 넓이만큼이나 다른 운전문화</t>
  </si>
  <si>
    <t>http://language.thermp.co.kr/Language/032_09/01/01_01.html</t>
  </si>
  <si>
    <t>(참고도서) 생활 속 영어회화 무작정 따라하기</t>
    <phoneticPr fontId="5" type="noConversion"/>
  </si>
  <si>
    <t>&lt;지나 김&gt; 저</t>
    <phoneticPr fontId="5" type="noConversion"/>
  </si>
  <si>
    <t>9791159240126</t>
    <phoneticPr fontId="5" type="noConversion"/>
  </si>
  <si>
    <t>미국 체험 영어, 뿌와 쨔쨔의 영어 이야기(2)</t>
  </si>
  <si>
    <t xml:space="preserve">영어 스트레스를 한방에 날려준다! 뿌와쨔쨔의 유쾌한 영어 이야기!
본 과정은 어려운 문법부터 까다로운 영어 발음, 매일 쓰는 생활 영어, 헷갈리는 단어까지
영어를 만화로 명쾌하게 풀어낸 새로운 영어 공부법을 제시하고 있는 과정입니다.
미국 뉴욕에서 유학하면서 겪었던 에피소드와 실수담을 통해 얻은
살아있는 영어 지식과 미국문화를 만화로 재미있게 그려낸 과정으로
교과서에만 나오고 실제로는 사용하지도 않는 '죽은 영어'가 아니라
지금 바로 미국인과 대화할 때 써먹을 수 있는 실용영어로 활용도를 높였습니다. </t>
  </si>
  <si>
    <t>· 학원 다닐 시간이 부족한 직장인 영어학습 희망자
· 일상 생활에서 활용할 수 있는 영어회화를 배우고자 하는 학습자
· 간단한 문장으로 외국인과 대화를 나누고자 하는 학습자</t>
  </si>
  <si>
    <t>· 교과서 속 영어와 실제 현지에서 쓰이는 영어의 차이를 이해할 수 있다.
· 생활 속에서 일상적인 영어 회화를 구사할 수 있다.</t>
  </si>
  <si>
    <t>1차시 I’m gay!의 3가지 뜻 / 내 이름만 들으면 웃어요
2차시 내 이름은 김삼순 / 지하철에서 쓰는 영어들
3차시 점원과 친해지면 쇼핑이 편해진다 / 카드를 긁지 말고 담그세요
4차시 물은 영어로 무조건 water? / '욕조가 막혔다'를 영어로 말하면?
5차시 TTYN? 영어로 채팅하기 / 영어로 우리말처럼 자연스럽게, 까칠하게
6차시 있잖아, 그거.. / 우리와는 다른 'I love you.'
7차시 Thank you.와 Thanks.는 어떻게 다를까? / 필름을 끼울 때는  디비디비다
8차시 생활영어 필수요소 GET, 이제는 알GET다. / 뭉뚱그려 around
9차시 Way 하나에 이렇게 많은 뜻이? / 물은 셀프? 재귀대명사의 다양한 사용법
10차시 전화로 음식 주문하기 / 세트로 주세요.
11차시 긍정과 부정은 문장의 앞으로 / 영어만의 독특한 표현법
12차시 10000=십 천? / 우리와는 다른 단위들
13차시 영어로 하는 돈 이야기 
14차시 매직펜은 영어로 뭐라고 할까? / 총 맞아서 수업에 못가요.
15차시 발음 기호대로 읽어도 안 되는 연음 / 영어에는 강세와 장단이 있다.</t>
  </si>
  <si>
    <t>http://language.thermp.co.kr/Language/032_08/01/01_01.html</t>
  </si>
  <si>
    <t>미국 체험 영어, 뿌와 쨔쨔의 영어 이야기(1)</t>
  </si>
  <si>
    <t>1차시 영어로 몇 시인지 말할 수 있나요? / 하루에도 수백 번씩 How are you?
2차시 비눗방울 속에서 사는 미국인들 / 거침없이 질문하라
3차시 그녀는 왜 우리를 동물이라 했을까? / 워터는 어쩌다 워러가 됐을까?
4차시 영어회화의 가장 큰 걸림돌 'L'과 'R' / Peace와 Piss 구별하기
5차시 Live와 Leave 구별하기 / 영어에 조미료를 쳐라
6차시 Sheep과 Ship 구별하기 / 엣지(?)있는 영어 발음
7차시 들릴락 말락 영어의 받침소리 / 미국에서 'must'를 쓰지 않는 이유
8차시 말문이 막힐 때 Like만 있으면 OK! / '쟤 OOO 필인데?'를 영어로 말하면?
9차시 -ish로 뭉뚱그려 말하기 / Right 하나면 OK!
10차시 부정의문문 제대로 정복하기 / '어쨌든 고마워'를 영어로 말하면?
11차시 Instead는 무조건 문장 사이에 넣어라? / 에, 또, 그러니까
12차시 미국에서 '미쳤다'는 곧 칭찬이다 / 미국에서 함부로 덥다고 말하면 안 되는 이유
13차시 '집에서 뒹굴거리다'를 영어로 하면? / 오해하기 쉬운 성(性) 이야기
14차시 교과서에서 달달 외운 표현, 미국에서 소용없다
15차시 어차피 다시 공부해야 하는 외래어 / buy의 숨겨진 뜻</t>
  </si>
  <si>
    <t>http://language.thermp.co.kr/Language/032_07/01/01_01.html</t>
  </si>
  <si>
    <t>(참고도서) 어학연수 현지회화 무작정 따라하기</t>
    <phoneticPr fontId="5" type="noConversion"/>
  </si>
  <si>
    <t>&lt;라이언 강&gt; 저</t>
    <phoneticPr fontId="5" type="noConversion"/>
  </si>
  <si>
    <t>9788960478824</t>
    <phoneticPr fontId="5" type="noConversion"/>
  </si>
  <si>
    <t>오석태와 함께하는 진짜 여행영어(2)</t>
  </si>
  <si>
    <t>현지에서 바로 통하는 영어를 누구나 쉽게 익힐 수 있도록 해주는 실용적인 영어 콘텐츠!
여행서처럼 즐거운 여행영어!
‘영어초보, 여행초보’를 위한 필수 기본회화와 스킬이 가득한 본 과정은 
여러 가지 상황에 필요한 기본적인 여행 회화 표현은 물론 커뮤니케이션 요령까지 담고 있습니다.
영어회화, 사실 몰라서 못하는 것이 아니라 알아도 못하는 게 문제입니다.
본 과정은 이미 알고 있는 쉬운 단어와 문장을 활용하는 방법과 
알고 보면 간단한 것인데 몰라서 제대로 사용하지 못하는 회화의 요령을 현장감 있게 들려줍니다.</t>
  </si>
  <si>
    <t>·  학원 다닐 시간이 부족한 직장인 영어학습 희망자
· 해외여행 필수 표현과 여행 팁을 알고자 하는 학습자
· 간단한 문장으로 외국인과 대화를 나누고자 하는 학습자</t>
  </si>
  <si>
    <t>· 최소한의 단어로 해외여행 시에 꼭 필요한 표현을 익힐 수 있다.</t>
  </si>
  <si>
    <t>1. 호텔에서 : 전화로 룸 서비스 이용할 때(1)
2. 호텔에서 : 전화로 룸 서비스 이용할 때(2)
3. 호텔에서 : 아울렛 버스 편 물을 때
4. 호텔에서 : check out할 때
5. 여행 중에 : 길을 물을 때
6. 여행 중에 : 길을 잃었을 때
7. 여행 중에 : 전화 통화를 할 때
8. 여행 중에 : 교통수단을 물을 때
9. 여행 중에 : 택시를 탔을 때
10. 여행 중에 : fast food 주문할 때
11. 여행 중에 : 커피숍에서 주문할 때
12. 여행 중에 : 약국에서 약을 살 때
13. 여행 중에 : 옷 가게에서 옷을 살 때
14. 여행 중에 : 가게에 전화 걸어서 장소와 영업 시간을 물을 때
15. 여행 중에 : 마음에 드는 이성에게 말을 걸 때</t>
  </si>
  <si>
    <t>오석태</t>
    <phoneticPr fontId="5" type="noConversion"/>
  </si>
  <si>
    <t>http://language.thermp.co.kr/Language/032_06/01/01_01.html</t>
  </si>
  <si>
    <t>오석태와 함께하는 진짜 여행영어(1)</t>
  </si>
  <si>
    <t>1. 외국에서 출국하면서 : 탑승수속 전
2. 외국에서 출국하면서 : 탑승수속 중
3. 외국에서 입국하면서 : 입국심사
4. 외국에서 입국하면서 : 수하물 찾기
5. 외국에서 입국하면서 : 세관신고
6. 비행기 안에서 : 추워서 추가 담요를 부탁할 때
7. 비행기 안에서 : 먹을 것을 부탁할 때
8. 비행기 안에서 : 헤드폰을 교체해달라고 부탁할 때
9. 비행기 안에서 : 안내방송 이해하기
10. 공항 내에서 : 비행기가 연착할 때
11. 공항 내에서 : 비행기를 갈아탈 때
12. 공항 내에서 : 수하물이 나오지 않을 때
13. 호텔에서 : 투숙할 때
14. 호텔에서 : 안내 데스크에 문의할 때(1)
15. 호텔에서 : 안내 데스크에 문의할 때(2)</t>
  </si>
  <si>
    <t>http://language.thermp.co.kr/Language/032_05/01/01_01.html</t>
  </si>
  <si>
    <t>오석태와 함께하는 진짜 여행영어</t>
    <phoneticPr fontId="5" type="noConversion"/>
  </si>
  <si>
    <t>애니클래스</t>
    <phoneticPr fontId="5" type="noConversion"/>
  </si>
  <si>
    <t>9791195773374</t>
    <phoneticPr fontId="5" type="noConversion"/>
  </si>
  <si>
    <t>지나킴의 여행영어 이야기(2)</t>
  </si>
  <si>
    <t>여행이 쉬워진다? 왜? ‘영어’가 되니까!
현지 여행에서 꼭 알아야 하는 표현들, 
우리가 잘못 알고 잘못 말하고 알아듣게 되는 표현들을 총집합한 콘텐츠입니다.
해외에서 겪을 수 있는 상황들을 음식을 주문할 때, 물건을 살 때, 화장실이 급할 때,
명소/맛집을 찾을 때, 불평불만/이의를 제기할 때 등 상황별로 본 콘텐츠에 모두 정리했습니다!
기초만 다루는 여타의 여행 영어회화 콘텐츠와 달리 
현지에서 사용되는 표현들을 담아 실제 해외여행을 원하는 학습자에게 유용한 콘텐츠가 될 것입니다.
또한 여행지에서 꼭 말하게 되는 필수 문장에서 뼈대를 뽑아 표현을 정리하고,
패턴을 읽혀 가며 유기적으로 훈련할 수 있는 좋은 기회를 제공합니다.</t>
  </si>
  <si>
    <t>· 영어 회화에 자신감을 갖고자 하는 학습자
· 해외여행 시 필요한 표현을 배우고자 하는 학습자
· 여행영어에 자신감을 갖고자 하는 학습자</t>
  </si>
  <si>
    <t>· 해외여행 필수 표현과 여행 팁을 쉽고 재미있게 학습할 수 있다.</t>
  </si>
  <si>
    <t>1. 여기서 어떻게 가야 할까요?
2. 가장 가까운 ~는 어디인가요?
3. 어떻게 가는지를 모르겠어요.
4. 길을 잃었어요. 
5. 지름길이 있으면 좋겠다.
6. 업그레이드 해줄 수 있나요?
7. 제가 거짓말이라도 한다는 건가요?
8. 제가 주문한 것이 아니에요. 
9. 잘못돼도 한참 잘못됐습니다. 
10. 분명히 예약을 했는데 왜 예약이 안 돼 있죠?
11. 다음 정거장이 어디인가요? 몇 정거장인가요? 
12. 그녀를 가득 채워주세요.
13. 차 한쪽으로 세우세요.
14. 아침 식사가 포함되었나요?
15. 이거 원래 있었어요.</t>
  </si>
  <si>
    <t>http://language.thermp.co.kr/Language/032_04/01/01_01.html</t>
  </si>
  <si>
    <t>지나킴의 여행영어 이야기(1)</t>
  </si>
  <si>
    <t>1. 4명은 안에서 먹고 2명은 나가서 먹으라고?
2. 나뚜루도 아니고 드라이브 뜨루라고?
3. 뭘 자꾸 집으라는 거야? 
4. 주문하기가 겁나.
5. 물은 공짜예요?
6. 아이스 아메리카노 한 잔 주세요. 
7. 제가 직접 고를게요.
8. 이 가격이 할인된 가격인가요?
9. 제 얼굴색에 맞는 걸 찾아주세요. 
10. 재고가 없어요. 
11. 화장실이 꿀단지라고요? 
12. 얼마나 먼 거야?
13. 거기 누구 없소?(휴지가 없네요)
14. 변기가 막혔어요.
15. 와이파이 되나요?</t>
  </si>
  <si>
    <t>http://language.thermp.co.kr/Language/032_03/01/01_01.html</t>
  </si>
  <si>
    <t>(참고도서) 미국 현지 영어회화 무작정 따라하기</t>
    <phoneticPr fontId="5" type="noConversion"/>
  </si>
  <si>
    <t>&lt;이경훈&gt; 저</t>
    <phoneticPr fontId="5" type="noConversion"/>
  </si>
  <si>
    <t>9788960479012</t>
    <phoneticPr fontId="5" type="noConversion"/>
  </si>
  <si>
    <t>오석태의 영어 노하우 훔치기(2)</t>
  </si>
  <si>
    <t xml:space="preserve">영어를 잘한다는 것을 무엇을 의미하는 것일까요? 바로 국제적으로 활동할 수 있는 기반을 갖췄다는 것입니다. 
그렇다면 영어를 잘 하려면 어떻게 해야 할까요? 영어를 잘 하려면 일정한 보폭으로 영어를 습관화시켜야 합니다. 그리고 그 습관을 통해 긍정적인 놀라움을 발견해야 합니다. 바로 나 자신이 영어로 리더가 될 수 있다는 생각을 현실로 만드는 것입니다. 한결같음이 영어에 자신감을 심어줄 뿐 아니라 영어의 달인이 될 수 있게 만들어줄 것입니다. 
본 과정은 강사 오석태가 영어를 잘 할 수 있는 모든 노하우를 집약한 과정으로 영어 실력 향상을 위해 영어에 어떻게 접근해야 하는 지에서부터 영어에서 읽기가 중요한 이유 등 영어와 관련한 팁도 추가로 얻을 수 있습니다. </t>
  </si>
  <si>
    <t>· 영어 회화에 자신감을 갖고자 하는 학습자</t>
  </si>
  <si>
    <t xml:space="preserve">● 생활 속에서 일상적인 영어 회화를 구사할 수 있다. 
● 영어에 대한 흥미를 높일 수 있다. 
● 영어 사용에 자신감을 높일 수 있다. 
● 매일 한 시간 영어 공부로 영어 공부를 습관화시킬 수 있다. </t>
  </si>
  <si>
    <t xml:space="preserve">16강 회화는 영어 학습의 기초 단계 
17강 전혀 다른 모습으로 다가온 영어 
18강 학생이 학생을 가르치다 
19강 영어시장에서 블루칩이 되다(1) 
20강 영어시장에서 블루칩이 되다(2) 
21강 영어 덕에 생긴 꿈 
22강 도전하는 자만이 샴페인을 마실 수 있다 
23강 수단과 방법을 가릴 이유가 없다 
24강 자신만의 모토를 갖자 
25강 성공을 바란다면 공부하라 
26강 실력으로 승부하자 
27강 준비된 자만이 최고가 될 수 있다 
28강 최고에게도 최선은 필요하다 
29강 변화무쌍한 시대에서 살아남기 
30강 대세는 거스를 수 없다 
</t>
  </si>
  <si>
    <t>http://language.thermp.co.kr/Language/032_02/01/01_01.html</t>
  </si>
  <si>
    <t>오석태의 영어 노하우 훔치기(1)</t>
  </si>
  <si>
    <t xml:space="preserve">1강 수많은 언어 가운데 영어를 선택하다 
2강 영어의 매력은 쉽게 정복되지 않는 데 있다 
3강 접근방식이 달라지면 영어에 빠질 수밖에 없다 
4강 영어시장에서 글쓰기로 승부하다, 하지만… 
5강 글쓰기는 마지막에 하는 고급 학습 단계 
6강 오석태의 영어 노하우를 훔쳐라 
7강 영어는 살아있는 입체이다 
8강 영어로 열풍의 핵이 될 수 있다 
9강 형식이 아닌 감정을 읽어야 한다 
10강 단어를 입체적으로 익히기 
11강 영어를 못할 수밖에 없는 이유 
12강 고급 지식 습득을 위해서는 읽기가 중요하다 
13강 영어는 소리가 다가 아니다 
14강 활용 가치가 있는 문장을 소리 내서 읽자 
15강 회화가 중요한 이유 </t>
  </si>
  <si>
    <t>http://language.thermp.co.kr/Language/032_01/01/01_01.html</t>
  </si>
  <si>
    <t>오석태의 영어노하우 훔치기</t>
    <phoneticPr fontId="5" type="noConversion"/>
  </si>
  <si>
    <t xml:space="preserve">9791195773305 </t>
    <phoneticPr fontId="5" type="noConversion"/>
  </si>
  <si>
    <t xml:space="preserve">초간단 문법 완성_정일용쌤의 5분 토익 </t>
  </si>
  <si>
    <t>공부 해야 하는데 따로 시간 내기는 힘든분들을 위한 짧은시간에 완성하는 5분 문법</t>
  </si>
  <si>
    <t>공부시간이 부족하신 직장인/대학생 중 토익 RC 공부중인 분</t>
  </si>
  <si>
    <t>토익 RC문법 완성</t>
  </si>
  <si>
    <t xml:space="preserve">01 구조문법 01_so that_such that / 구조문법 02_접속사.전치사.부사의 선택 / 구조문법 03_등위접속사 / 문의구성 04_문제풀이  
02 동사의 형태 01 / 동사의 형태 02 / 동사의 형태 문제풀이  
03 시제 01 / 시제 02 / 시제 03  
04 부사 01 / 부사 02 / 부사 03  
05 관계대명사 01 / 관계대명사 02  
06 관계대명사 03 / 관계대명사 문제풀이  
07 대명사 01 / 대명사 02  
08 대명사 03 / 대명사 문제풀이  
09 가정법 01 / 가정법 02  
10 가정법 03 / 가정법 문제풀이  
11 명사 01 / 명사 02 / 명사 문제풀이 
12 명사절 01 / 명사절 02 / 명사절 문제풀이 
13 분사와 형용사 01 / 분사와 형용사 02 / 분사와 형용사 문제풀이  
14 전치사 01 / 전치사 02 / 전치사 03  
15 전치사 04 / 전치사 문제풀이 </t>
  </si>
  <si>
    <t>정일용</t>
    <phoneticPr fontId="5" type="noConversion"/>
  </si>
  <si>
    <t>http://language.thermp.co.kr/Language/013_22/01/01.html</t>
  </si>
  <si>
    <t>입으로 하는 진짜 영어 - 스피킹 챌린지 III</t>
  </si>
  <si>
    <t xml:space="preserve">오프라인 10년이상 운영하며 검증된 스피킹 챌린지 수업을 온라인화 시킨 내공있는 영어 회화 온라인 강의.
</t>
  </si>
  <si>
    <t>취업/워홀/유학/이민등을 준비하시는 모든분</t>
  </si>
  <si>
    <t xml:space="preserve">단문표현만 가능한 학습자를 위한 문장을 확장하는 과정
  ( 4~5형식 익히기, 절, 구 접속사, 관계대명사 활용해 문장 길게 말하기) 
</t>
  </si>
  <si>
    <t>1.Daily routine
2.Commuting
3.The Job Interview
4.The Holidays
5.The Wedding
6.Meeting the roommate
7.First day in class 
8.Stress over tests
9.Talking to the Professor
10.Farewell party
11.Dating
12.Planning a date 
13.Dinner date
14.Date at the movies 
15.Relationship
16.Where to travel
17.Travel plans 
18.Changing Flight Time
19.Lost Bag
20.Local Advice</t>
  </si>
  <si>
    <t>Dana (백단아) Leslie(석보라)</t>
    <phoneticPr fontId="5" type="noConversion"/>
  </si>
  <si>
    <t>http://language.thermp.co.kr/Language/041_23/01/sc_01_01.html</t>
  </si>
  <si>
    <t>스피킹챌린지 Lv3 (주교재+워크북)</t>
    <phoneticPr fontId="5" type="noConversion"/>
  </si>
  <si>
    <t>플랜티어학연구소</t>
    <phoneticPr fontId="5" type="noConversion"/>
  </si>
  <si>
    <t>입으로 하는 진짜 영어 - 스피킹 챌린지 II</t>
  </si>
  <si>
    <t xml:space="preserve">문법만 아는 학습자를 위한 문장 적용하기 과정 
    (To 부정사, 분사, 조동사, 부정의문문익히기, 문장변환 연습)
</t>
  </si>
  <si>
    <t>1.Classroom
2.Restaurant
3.Hospital
4.Movies
5.Hotel
6.Train
7.Bowling Alley
8.Camp Grounds
9.Ski Resort
10.Beach
11.Amusement park
12.Bar
13.Study Room
14.Bank
15.Bus Station
16.Flight
17.Computer shop
18.Clothing Store
19.Concert
20.Apartment</t>
  </si>
  <si>
    <t>http://language.thermp.co.kr/Language/041_22/01/sc_01_01.html</t>
  </si>
  <si>
    <t>스피킹챌린지 Lv2 (주교재+워크북)</t>
    <phoneticPr fontId="5" type="noConversion"/>
  </si>
  <si>
    <t>입으로 하는 진짜 영어 - 스피킹 챌린지 I</t>
  </si>
  <si>
    <t xml:space="preserve">단어로만 말하는 학습자를 위한 기본 문장 만들기 과정
       (기본시제,1~3형식,문장패턴익히기, 명사/전치사/핵심동사 활용) </t>
  </si>
  <si>
    <t xml:space="preserve">1.Freshman Orientation
2.Meeting People
3.Gym
4.Subway station
5.Post office
6.Directions
7.Household Chores
8.Etiquette and Manners
9.Fast Food
10.Cooking at home
11.Grocery Store
12.Emergency
13.House Party
14.Library
15.Shopping
16.Coffee House
17.Illness
18.Weather
19.Pharmacy
20.Sports
</t>
  </si>
  <si>
    <t>http://language.thermp.co.kr/Language/041_21/01/sc_01_01.html</t>
  </si>
  <si>
    <t>스피킹챌린지 Lv1 (주교재+워크북)</t>
    <phoneticPr fontId="5" type="noConversion"/>
  </si>
  <si>
    <t xml:space="preserve">문법 쉽게 끝내기_ 미치게 쉬운 영문법 II </t>
  </si>
  <si>
    <t>문법을 정말 쉽게 끝내기 위한 하나의 솔루션
미치게 쉬운 영문법</t>
  </si>
  <si>
    <t>영어왕초보를 위한 영문법"미쉬영"</t>
  </si>
  <si>
    <t>토익,영작,영어회화에 필요한 기초영문법 마스터</t>
  </si>
  <si>
    <t xml:space="preserve">21 21. 동명사 - 명사  
22 22. 동명사 - to V &amp; V-ing 
23 23. 전치사 뒤의 동명사 
24 24. 대명사 
25 25. 장소 전치사 
26 26. 시간 전치사 
27 27. 양보, 이유, 추가 전치사 
28 28. 그 외 전치사 
29 29. 시간절 접속사 
30 30. 조건절 접속사 
31 31. 양보 접속사 
32 32. 이유, 예외 접속사 
33 33. 앞에서 수식하는 분사 
34 34. 뒤에서 수식하는 분사 
35 35. 분사 - 분사구문 
36 36. 주격 관계 대명사 
37 37. 목적격 관계 대명사 
38 38. 소유격 관계 대명사 
39 39. 명사절 접속사 - what / whether 
40 40. 명사절 접속사 - 의문사 </t>
  </si>
  <si>
    <t xml:space="preserve"> 이선아</t>
    <phoneticPr fontId="5" type="noConversion"/>
  </si>
  <si>
    <t>http://language.thermp.co.kr/Language/013_19/01/01.html</t>
  </si>
  <si>
    <t xml:space="preserve">문법 쉽게 끝내기_ 미치게 쉬운 영문법 I </t>
  </si>
  <si>
    <t xml:space="preserve">01 01. be동사 
02 02. 현재시제(1) 
03 03. 현재시제(2) 
04 04. 과거시제 
05 05. 미래시제 
06 06. 현재진행 
07 07. 현재완료 
08 08. 과거완료 
09 09. 조동사 - can / may 
10 10. must / have to / should 
11 11. will / would / 명령문 
12 12. 수동태 
13 13. 수동태 전치사 표현 
14 14. some / any 
15 15. 비교급 
16 16. 최상급 
17 17. to부정사 - 명사적 용법 
18 18. to부정사 - 형용사적 용법 
19 19. to부정사 - 부사적 용법 
20 20. too to / enough </t>
  </si>
  <si>
    <t xml:space="preserve">YENA  </t>
    <phoneticPr fontId="5" type="noConversion"/>
  </si>
  <si>
    <t>http://language.thermp.co.kr/Language/013_18/01/01.html</t>
  </si>
  <si>
    <t>[영어자동흡수 톡픽] 외국에서 핵간지 여행영어</t>
  </si>
  <si>
    <t>쉬운 문장부터 긴 문장까지 3단계로 쉽게 조합하여 어떤 문장이든지 동시통역 수준으로 튀어나올 수 있도록 훈련하는 특허방식 상황문장표현 훈련. 톡픽 6개월 수강이면 영어 마스터!</t>
  </si>
  <si>
    <t>여행, 해외출장을 단기간에 빠르게 준비하고 싶은 학습자</t>
  </si>
  <si>
    <t>여행, 출장시 원활한 의사소통 실력으로 품위지키기</t>
  </si>
  <si>
    <t>01. 여행준비부터 출국까지 
02. 기내,호텔에서 
03. 문장로켓발사 1회 
04. 대중교통도 걱정없어요 
05. 거리 국제운전 
06. 문장로켓발사 2회 
07. 해외 맛집 탐방 
08. 자유관광 
09. 문장로켓발사 3회 
10. 그여자 그남자의 자유시간 _카페 스포츠 
11. 여행의 꽃 쇼핑 
12. 문장로켓발사 4회 
13. 감정과 연애 
14. 해외에서 엔터테이닝 
15. 문장로켓발사 5회 
16. 표현 전체 정복</t>
  </si>
  <si>
    <t>http://language.thermp.co.kr/Language/018_16/01/01.html</t>
  </si>
  <si>
    <t>[영어자동흡수 톡픽] 외국에서 핵간지 여행영어</t>
    <phoneticPr fontId="5" type="noConversion"/>
  </si>
  <si>
    <t>[영어자동흡수 톡픽] 너도 모르는 확장 표현 -여가 ②</t>
  </si>
  <si>
    <t>유창한 영어 실력 성취 드디어 마지막 단계! 쉬운 문장부터 긴 문장까지 3단계로 쉽게 조합하여 어떤 문장이든지 동시통역 수준으로 튀어나올 수 있도록 훈련하는 특허방식 상황문장표현 훈련. 톡픽 5단계 수강이면 외국에서 살다왔냐는 소리는 지겹게 들을만큼 영어 문장이 쉽게 조합되는 신박한경험!</t>
  </si>
  <si>
    <t>영어공부도 꾸준히 했고, 스피킹도 좀 하지만, 심도있는 대화나 표현에 자신이 없는 학습자. 외국생활 경험자이상으로 스피킹을 하고 싶은 학습자. 스피킹이 안되는 토익고득점자. 나만모르는 패턴 표현 학습자들에게 권장.</t>
  </si>
  <si>
    <t>1. 확장표현 3초 자동발사  2. 교포수준 패턴 완전 흡수 활용  3. 패턴 표현 확장의 6가지 프로세스를 통해 영어 어순대로 문장을 무한대로 조합 발사 할수 잇는 레벨로 점프!</t>
  </si>
  <si>
    <t>01.  솔로탈출 연애_자동문장조합
02.  연애는 정말 어려워_자동문장조합  
03.  문장직반응 1회 
04.  영화광이에요 1_자동문장조합
05.  영화광이에요 2_자동문장조합 
06.  문장직반응 2회  
07.  맛집 찾기 1_자동문장조합
08.  맛집 찾기 2_자동문장조합 
09.  문장직반응 3회 
10.  커피전문가 1_자동문장조합  
11.  커피전문가 2_자동문장조합  
12.  문장직반응 4회 
13.  클럽갈까요_자동문장조합
14.  바에서_자동문장조합  
15.  쉬운문장로켓발사 5회 
16.  표현 전체 정복</t>
  </si>
  <si>
    <t>http://language.thermp.co.kr/Language/018_15/01/01.html</t>
  </si>
  <si>
    <t>[영어자동흡수 톡픽] 너도 모르는 확장 표현 -여가 ①</t>
  </si>
  <si>
    <t>유창한 영어 실력 성취 드디어 마지막 단계! 쉬운 문장부터 긴 문장까지 3단계로 쉽게 조합하여 어떤 문장이든지 동시통역 수준으로 튀어나올 수 있도록 훈련하는 특허방식 상황문장표현 훈련. 톡픽 4단계 수강이면 외국에서 살다왔냐는 소리는 지겹게 들을만큼 영어 문장이 쉽게 조합되는 신박한경험!</t>
  </si>
  <si>
    <t>1. 확장표현 3초 자동발사  2. 교포수준 패턴 완전 흡수 활용  3. 패턴 표현 확장의 5가지 프로세스를 통해 영어 어순대로 문장을 무한대로 조합 발사 할수 잇는 레벨로 점프!</t>
  </si>
  <si>
    <t>01.  공원 그리고 휴식 1_자동문장조합
02.  공원 그리고 휴식 2_자동문장조합  
03.  문장직반응 1회
04.  헤어스타일도 패션 1_자동문장조합  
05.  헤어스타일도 패션 2_자동문장조합
06.  문장직반응 2회 
07.  쇼핑중독 1_자동문장조합 
08.  쇼핑중독 2_자동문장조합  
09.  문장직반응 3회  
10.  만능 스포츠맨 1_자동문장조합
11.  만능 스포츠맨 2_자동문장조합 
12.  문장직반응 4회  
13.  나를 찾는 여행 1_자동문장조합 
14.  나를 찾는 여행 2_자동문장조합 
15.  문장직반응 5회  
16.  표현 패턴 전체 정복</t>
  </si>
  <si>
    <t>http://language.thermp.co.kr/Language/018_14/03/01.html</t>
  </si>
  <si>
    <t>[영어자동흡수 톡픽] 너도 모르는 확장 표현 -여가편</t>
    <phoneticPr fontId="5" type="noConversion"/>
  </si>
  <si>
    <t>[영어자동흡수 톡픽] 너도 모르는 확장 표현 -일상 ②</t>
  </si>
  <si>
    <t xml:space="preserve">유창한 영어 실력 성취 드디어 마지막 단계! 쉬운 문장부터 긴 문장까지 3단계로 쉽게 조합하여 어떤 문장이든지 동시통역 수준으로 튀어나올 수 있도록 훈련하는 특허방식 상황문장표현 훈련. 톡픽 3단계 수강이면 외국에서 살다왔냐는 소리는 지겹게 들을만큼 영어 문장이 쉽게 조합되는 신박한경험! </t>
  </si>
  <si>
    <t>1. 확장표현 3초 자동발사  2. 교포수준 패턴 완전 흡수 활용  3. 패턴 표현 확장의 4가지 프로세스를 통해 영어 어순대로 문장을 무한대로 조합 발사 할수 잇는 레벨로 점프!</t>
  </si>
  <si>
    <t>01.  요리왕_자동문장조합
02.  행복한 육아_자동문장조합
03.  문장직반응 1회 
04.  은행일도 잘 봐요 1_자동문장조합 
05.  은행일도 잘 봐요 2_자동문장조합
06.  문장직반응 2회 
07.  반가운 택배 1_자동문장조합 
08.  반가운 택배 2_자동문장조합 
09.  문장직반응 3회 
10.  운전도 현지인처럼 1_자동문장조합 
11.  운전도 현지인처럼 2_자동문장조합
12.   문장직반응 4회 
13.  청소는 힘들어_자동문장조합  
14.  빨래 끝_자동문장조합  
15.  문장직반응 5회 
16.  패턴 전체 정복</t>
  </si>
  <si>
    <t>http://language.thermp.co.kr/Language/018_13/01/01.html</t>
  </si>
  <si>
    <t>[영어자동흡수 톡픽] 너도 모르는 확장 표현 -일상 ①</t>
  </si>
  <si>
    <t>1. 확장표현 3초 자동발사  2. 교포수준 패턴 완전 흡수 활용  3. 패턴 표현 확장의 3가지 프로세스를 통해 영어 어순대로 문장을 무한대로 조합 발사 할수 잇는 레벨로 점프!</t>
  </si>
  <si>
    <t>01. IT와 친해지기1_자동문장조합
02. IT와 친해지기2_자동문장조합
03.  문장직반응 1회 
04.  대중교통_자동문장조합
05.  거리에서_자동문장조합 
06.  문장직반응 2회  
07.  마트에 가면 1_자동문장조합 
08.  마트에 가면 2_자동문장조합  
09.  문장직반응 3회   
10. 아플 땐 병원가요1_자동문장조합
11.  아플 땐 병원가요2_자동문장조합 
12.  문장직반응 4회 
13.  하루의 시작_자동문장조합 
14.  쉬운 일상동작 표현_자동문장조합 
15.  문장직반응 5회 
16.  표현 패턴 전체 정복</t>
  </si>
  <si>
    <t>http://language.thermp.co.kr/Language/018_12/01/01.html</t>
  </si>
  <si>
    <t>[영어자동흡수 톡픽] 너도 모르는 확장 표현 -일상편</t>
    <phoneticPr fontId="5" type="noConversion"/>
  </si>
  <si>
    <t>[영어자동흡수 톡픽] 나만 모르는 패턴 표현 -여가 ②</t>
  </si>
  <si>
    <t>4만 문장 외울래? 아님 활용할래? 문법이 필요없는 직반응 문장 말하기 훈련 코스. '나만모르는 상황표현 400'에서 익힌 상황 표현들을 본격적으로 문장활용 할 수 있도록 패턴 집중 연습!  단 두개의 블록을 조합하듯 쉽게 문장이 튀어나오는 신박한 경험. 4만 문장으로 활용가능한 실력 한달만에 장착! 아주 쉬운 패턴부터 문법없어도 가정법패턴도 문제없이 내것으로 만들  수 있는 특허방식 문장 스피킹을 경험해보자!</t>
  </si>
  <si>
    <t>영어공부를 오래했지만 (중,고,대학포함) 막상 상황표현이 막히거나, 프리토킹시 적절한 문장이 생각나지 않아 머뭇거리게 되는 학습자. 나만 모르는 상황 표현 403 학습 이후 더 많은 문장 활용으로 영어실력을 확장하고 싶은 학습자.</t>
  </si>
  <si>
    <t xml:space="preserve">1. 패턴표현 3초 직반응  2. 중급 실생활 패턴 완전 흡수  3. 4만 문장 직반응 발화 실력 장착 </t>
  </si>
  <si>
    <t>01. 솔로탈출 연애 
02. 연애는 정말 어려워 
03. 문장직반응 1회 
04. 영화광이에요 1 
05. 영화광이에요 2 
06. 문장직반응 2회  
07. 맛집 찾기 1 
08. 맛집 찾기 2 
09. 문장직반응 3회 
10. 커피전문가 1 
11. 커피전문가 2 
12. 문장직반응 4회 
13. 클럽갈까요 
14. 바에서 
15. 문장직반응 5회 
16. 표현 패턴 전체 정복</t>
  </si>
  <si>
    <t>http://language.thermp.co.kr/Language/018_11/01/01.html</t>
  </si>
  <si>
    <t>[영어자동흡수 톡픽] 나만 모르는 패턴 표현 -여가 ①</t>
  </si>
  <si>
    <t>영어공부를 오래했지만 (중,고,대학포함) 막상 상황표현이 막히거나, 프리토킹시 적절한 문장이 생각나지 않아 머뭇거리게 되는 학습자. 나만 모르는 상황 표현 402 학습 이후 더 많은 문장 활용으로 영어실력을 확장하고 싶은 학습자.</t>
  </si>
  <si>
    <t>01. 공원 그리고 휴식 1
02. 공원 그리고 휴식 2 
03. 문장직반응 1회
04. 헤어스타일도 패션 1 
05. 헤어스타일도 패션 2 
06. 문장직반응2회 
07. 쇼핑중독 1 
08. 쇼핑중독 2  
09. 문장직반응3회  
10. 만능 스포츠맨 1 
11. 만능 스포츠맨 2 
12. 문장직반응 4회  
13. 나를 찾는 여행 1 
14. 나를 찾는 여행 2 
15. 문장직반응 5회  
16. 표현 패턴 전체 정복</t>
  </si>
  <si>
    <t>http://language.thermp.co.kr/Language/018_10/01/01.html</t>
  </si>
  <si>
    <t>[영어자동흡수 톡픽] 나만 모르는 패턴 표현 -여가편</t>
    <phoneticPr fontId="5" type="noConversion"/>
  </si>
  <si>
    <t>[영어자동흡수 톡픽] 나만 모르는 패턴 표현 -일상 ②</t>
  </si>
  <si>
    <t>영어공부를 오래했지만 (중,고,대학포함) 막상 상황표현이 막히거나, 프리토킹시 적절한 문장이 생각나지 않아 머뭇거리게 되는 학습자. 나만 모르는 상황 표현 401 학습 이후 더 많은 문장 활용으로 영어실력을 확장하고 싶은 학습자.</t>
  </si>
  <si>
    <t>01. 요리왕 
02. 행복한 육아 
03. 문장직반응 1회 
04. 은행일도 잘 봐요 1 
05. 은행일도 잘 봐요 2 
06. 문장직반응 2회 
07. 반가운 택배 1 
08. 반가운 택배 2 
09. 문장직반응 3회 
10. 운전도 현지인처럼 1 
11. 운전도 현지인처럼 2 
12. 문장직반응 4회 
13. 청소는 힘들어 
14. 빨래 끝 
15. 문장직반응 5회 
16. 패턴 전체 정복</t>
  </si>
  <si>
    <t>http://language.thermp.co.kr/Language/018_09/01/01.html</t>
  </si>
  <si>
    <t>[영어자동흡수 톡픽] 나만 모르는 패턴 표현 -일상 ①</t>
  </si>
  <si>
    <t>영어공부를 오래했지만 (중,고,대학포함) 막상 상황표현이 막히거나, 프리토킹시 적절한 문장이 생각나지 않아 머뭇거리게 되는 학습자. 나만 모르는 상황 표현 400 학습 이후 더 많은 문장 활용으로 영어실력을 확장하고 싶은 학습자.</t>
  </si>
  <si>
    <t>01. IT와 친해지기1 
02. IT와 친해지기2 
03. 문장직반응 1회 
04. 대중교통 
05. 거리에서 
06. 문장직반응 2회  
07. 마트에 가면 1 
08 .마트에 가면 2  
09. 문장직반응 3회   
10. 아플 땐 병원가요1 
11. 아플 땐 병원가요2 
12. 문장직반응 4회 
13. 하루의 시작 
14. 쉬운 일상동작 표현 
15. 문장직반응 5회 
16. 표현 패턴 전체 정복</t>
  </si>
  <si>
    <t>http://language.thermp.co.kr/Language/018_08/01/01.html</t>
  </si>
  <si>
    <t>[영어자동흡수 톡픽] 나만 모르는 패턴 표현 -일상편</t>
    <phoneticPr fontId="5" type="noConversion"/>
  </si>
  <si>
    <t>[영어자동흡수 톡픽] 나만 모르는 상황 표현 -여가 ②</t>
  </si>
  <si>
    <t>영어공부를 꾸준히 했는데도 스피킹에 답답함을 느낀다면 바로 이 코스! 막상 보면 너무 쉬워서 나만 모를 것 같은 여가 상황 표현들이 동영상을 시청만 해도 반자동발사! 상황 표현만 정확하게 잘해도 80%의 의사소통이 가능합니다. 나만 모르는 상황표현 200개 한달만에 마스터가능! 특허방식으로 한번 동영상으로 각인된 내용은 잊어버리지 않고 상황 이미지를 보면 3초 안에 반사적으로 말할 수 있는 것이 특장점.</t>
  </si>
  <si>
    <t>영어울렁증, 영포자, 해도해도 왕초보 수준에서 머물러 답답한 학습자. 표현이 바로 나오지 않는 중급학습자가 빠르게 기초를 다시 다지고 싶을 때. 영어상황 표현이 랩하듯 튀어 나오는 리얼 스피킹 실력 체감을 원하는 학습자.</t>
  </si>
  <si>
    <t xml:space="preserve">1. 상황표현 200개 마스터  2. 완전 자주 쓰이는 실생활 패턴 완전 흡수  3. 4천 문장 직반응 발화 실력 장착 </t>
  </si>
  <si>
    <t xml:space="preserve">01. 공원 
02. 미용 
03. 쉬운문장로켓발사 1회 
04. 쇼핑 
05. 스포츠레저 
06. 쉬운문장로켓발사 2회 
07. 여행 
08. 연애 
09. 쉬운문장로켓발사 3회 
10. 음식점 
11. 카페 
12. 쉬운문장로켓발사 4회 
13. 영화관 
14. 클럽바 
15. 쉬운문장로켓발사 5회 
16. 표현 전체 정복 </t>
  </si>
  <si>
    <t>http://language.thermp.co.kr/Language/018_07/01/01.html</t>
  </si>
  <si>
    <t>[영어자동흡수 톡픽] 나만 모르는 상황 표현 -일상 ①</t>
  </si>
  <si>
    <t>영어공부를 꾸준히 했는데도 스피킹에 답답함을 느낀다면 바로 이 코스! 막상 보면 너무 쉬워서 나만 모를 것 같은 일상 상황 표현들이 동영상을 시청만 해도 반자동발사! 상황 표현만 정확하게 잘해도 80%의 의사소통이 가능합니다. 나만 모르는 상황표현 200개 한달만에 마스터가능! 특허방식으로 한번 동영상으로 각인된 내용은 잊어버리지 않고 상황 이미지를 보면 3초 안에 반사적으로 말할 수 있는 것이 특장점.</t>
  </si>
  <si>
    <t xml:space="preserve">01. IT
02. 대중교통 거리
03. 쉬운문장로켓발사 1회
04. 마트
05. 병원
06. 쉬운문장로켓발사 2회
07. 일상동작 
08. 요리육아  
09. 쉬운문장로켓발사 3회 
10. 은행 
11. 우체국 
12. 쉬운문장로켓발사 4회 
13. 자동차 
14. 청소세탁 
15. 쉬운문장로켓발사 5회 
16. 표현 전체 정복  </t>
  </si>
  <si>
    <t>http://language.thermp.co.kr/Language/018_06/01/01.html</t>
  </si>
  <si>
    <t>[영어자동흡수 톡픽 ]나만 모르는 상황 표현 400</t>
    <phoneticPr fontId="5" type="noConversion"/>
  </si>
  <si>
    <t>제이쌤의 포텐 기본 영문법 step 2</t>
  </si>
  <si>
    <t>영문법은 공식이 아니다! 암기하지 마라! 원리를 이해하라!
What으로 출발하는 영문법이 아닌 Why에서 시작되는 영문법
영문법의 유기적 결합! 통합형 영문법!
영작에 기초가 되며 독해의 구문실력에 또한 기본이 되는 영문법
영문법만을 위한 영문법은 No! 모든 시험에 나오는 영문법 마스터!</t>
  </si>
  <si>
    <t>영어에 기초가 없어, 영어에 대한 자신감이 없으신 분
자신이 원하는 시험을 보기 위해 기초가 필요하신 분
영어 문법을 배웠으나 정리가 되지 않으신 분</t>
  </si>
  <si>
    <t>영어에 대한 자신감을 키운다
암기가 아닌 이해로 영어 기초를 쌓는다
알고있는 영어문법을 정리할 수 있다</t>
  </si>
  <si>
    <t>1. 접속사의 이해_등위 접속사, 상관접속사
2. 접속사의 이해_부사절 접속사
3. 접속사의 이해_접속부사, 접속사전치사비교
4. 명사의 이해_명사의 기초
5. 명사의 이해_가주어 가목적어, 동명사표현
6. 형용사의 이해_수량형용사, to부정사 형용사적용법
7. 형용사의 이해_관계대명사의 개념, 주격관계대명사
8. 형용사의 이해_목적격 관계대명사, 소유격 관계대명사
9. 형용사의 이해_관계대명사 what, 유사관계대명사
10. 형용사의 이해_관계부사, 복합관계대명사, 복합관계부사
11. 형용사의 이해_분사
12. 형용사의 이해_분사구문, 분사구문생략
13. 부사의 이해_to부정사, 전치사+명사, 동격의 that
14. 가정법의 이해_가정법의 개념
15. 가정법의 이해_가정법의 시제(가정법미래, 현재, 과거, 과거완료)
16. 가정법의 이해_가정법종류(혼합가정법, I wish 가정법, as if 가정법, 가정법 도치)
17. 도치의 이해_목적어도치, 보어도치, 부사구도치
18. 도치의 이해_부정어도치, only도치
19. 수일치의 이해_수일치의 이해
20. 병렬구조의 이해_병렬구조의 이해</t>
  </si>
  <si>
    <t>지용훈</t>
    <phoneticPr fontId="5" type="noConversion"/>
  </si>
  <si>
    <t>http://content.thermp.co.kr/Language/031_13/22/start.html</t>
  </si>
  <si>
    <t>제이쌤의 포텐 기본 영문법 step 1</t>
  </si>
  <si>
    <t>1. 오리엔테이션_오리엔테이션 및 문장의 구성성분
2. 품사의 이해_관사와 명사
3. 품사의 이해_형용사와부사 1
4. 품사의 이해_형용사와부사 2
5. 형식의 이해_1형식~3형식
6. 형식의 이해_1-3형식의 비교, 3형식문장의 목적어
7. 형식의 이해_4형식~5형식
8. 형식의 이해_4-5형식비교, 형식의 정리,5형식의 목적보어
9. 시제의 이해_현재시제, 현재진행시제, 현재완료시제
10. 시제의 이해_과거시제, 과거진행시제, 과거완료시제
11. 시제의 이해_미래시제, 미래완료시제, 시제의 정리
12. 조동사의 이해_기본조동사
13. 조동사의 이해_기타조동사 및 관용어구
14. 수동태의 이해_기본 수동태
15. 수동태의 이해_수동태의 응용
16. 대명사의 이해_인칭대명사, 소유대명사, 재귀대명사
17. 대명사의 이해_부정대명사, 간접의문문, 부가의문문
18. 비교의 이해_비교급의 기초와 원급
19. 비교의 이해_비교급과 최상급
20. 전치사의 이해_기본전치사
21. 전치사의 이해_전치사 관련 표현</t>
  </si>
  <si>
    <t>http://content.thermp.co.kr/Language/031_12/01/start.html</t>
  </si>
  <si>
    <t>뉴요커를 웃긴 카툰잉글리시</t>
  </si>
  <si>
    <t xml:space="preserve">미국 인기 만화를 통해 영어단어를 소리 내어 자연스럽게 익힐 수 있는 과정입니다.
만화를 통해 자연스럽게 어휘의 뜻과 사용법을 익힐 수 있다.
하루 10~15개, 50일에 600여 개의 단어를 익힐 수 있다. 
</t>
  </si>
  <si>
    <t>영어사용에 어려움이 있는 사람</t>
  </si>
  <si>
    <t>미국 인기 만화를 통해 영어단어를 소리 내어 자연스럽게 익힐 수 있는 과정.
만화를 통해 자연스럽게 어휘의 뜻과 사용법을 익힐 수 있다.
하루 10~15개, 50일에 600여 개의 단어를 익힐 수 있다.</t>
  </si>
  <si>
    <t>1. Lesson 1, Snowman = Boyfriend? / Lesson 2. Diet &amp; Side Effect? 2
2. Lesson 3, Are you looking for a woman?? / Lesson 4. My son is too clever!! 
3. Lesson 5, I’ll do anything for you!! But... / Lesson 6 I’m not a babysitter!! 
4. Lesson 7, What would you like to eat?? / Lesson 8. I feel nauseated every day. 
5. Lesson 9, How can I learn time management? / Lesson 10. Persistence is the key to success?!  
6. Lesson 1~10 Review 
7. Lesson 11, Busy Weekend / Lesson 12. We are not as wild as we used to be…                                                 8. 8. Lesson 13, When I was young... / Lesson 14. My professional goal is… 
9. Lesson 15, My professional goal is... / Lesson 16. That’s why I didn’t do it… 
10. Lesson 17, Stress Management Techniques / Lesson 18. This is your chance!! 
11. Lesson 19, This is the Best Exercise!! / Lesson 20. I owe my success to luck! 
12. Lesson 11~20 Review 
13. Lesson 21, Listen to me!! / Lesson 22. What is your greatest concern? 
14. Lesson 23, Dress code on Fridays. / Lesson 24. Our Diversity! 
15. Lesson 25, Writing a Resume / Lesson 26. I’m dieting faithfully!! 
16. Lesson 27, I prefer online dating!! / Lesson 28. The Best Refrigerator!! 
17. Lesson 29, Prescription for Menopause / Lesson 30. If you want to act like me… 
18. Lesson 21~30 Review 
19. Lesson 31, Digesting my Lunch!! / Lesson 32. It’s time to Vote!! 
20. Lesson 33, This is a special edition!! / Lesson 34. We have many kinds of mortgage! 
21. Lesson 35, Too much work!! / Lesson 36. People should shut up! 
22. Lesson 37, High-Definition Broadcast!! / Lesson 38. To survive!! 
23. Lesson 39,Losing weigh is difficult!! / Lesson 40. Dress for success!! 
24. Lesson 31~40 Review 
25. Lesson 41, We want a perfect spot!! / Lesson 42. Computer viruses!! 
26. Lesson 43, I’m an only child and... / Lesson 44. We will sue you! 
27. Lesson 45, Wise parents??? / Lesson 46. For Sale 
28. Lesson 47, Employee fitness / Lesson 48. We pour massive amounts of cash into… 
29. Lesson 49. You are outstanding!! / Lesson 50. No one will ever forget… 
30. Lesson 41~50 Review</t>
  </si>
  <si>
    <t>이문정</t>
    <phoneticPr fontId="5" type="noConversion"/>
  </si>
  <si>
    <t>http://content.thermp.co.kr/Language/031_11/01/start.htm</t>
  </si>
  <si>
    <t xml:space="preserve">뉴요커를 웃긴 카툰 잉글리시 </t>
    <phoneticPr fontId="5" type="noConversion"/>
  </si>
  <si>
    <t>김지완(학원인) 글 / Glasbergen 그림</t>
    <phoneticPr fontId="5" type="noConversion"/>
  </si>
  <si>
    <t>9788950917968</t>
    <phoneticPr fontId="5" type="noConversion"/>
  </si>
  <si>
    <t>[비네이티브 프로]영어 초보 생존 가이드! 서바이벌 잉글리시 코스</t>
  </si>
  <si>
    <t>영어 입문자를 위한 상황별 생활 밀착형 영어 정복하기 
일상 생활에서 자주 쓰이는 실용적인 표현들을 상황별로 소개한 생활 영어 코스로, 각 상황마다 필요한 기본 표현 및 단어들을 익힐 수 있도록 구성
날씨, 시간, 취미, 긴급상황 등의 다양한 상황에서 필수적으로 알아야 할 영어 표현 학습
미국인들이 실제로 흔하게 사용하는 일상 대화를 통한 문화적 요소가 담긴 영어 표현 학습</t>
  </si>
  <si>
    <t>상황별 영어를 재미있게 즐기며 학습하고 싶은 분
미국에 한번도 안 가봤지만 미국 사람처럼 말하고 싶은 분
문법 위주가 아닌 말하기 중심으로 영어를 입문하고자하는 분</t>
  </si>
  <si>
    <t>실생활에서 사용하는 필수 영어 표현을 자신있게 말할 수 있습니다.
영어공포증을 극복하고 간단한 기초 문장 및 표현부터 탄탄하게 익힐 수 있습니다.</t>
  </si>
  <si>
    <t>1. Directions and transportation 방향지시와 교통수단
2. Food and Drink 음식과 음료
3. Prices 가격
4. Weather 날씨
5. Time 시간
6. Emergencies 긴급 상황
7. Hobbies 취미
8. Greetings and introductions 인사와 소개
9. Etiquette 예절</t>
  </si>
  <si>
    <t>http://language.thermp.co.kr/Language/021/english/15/1/01.html</t>
  </si>
  <si>
    <t>영어초보 실제 상황에서 살아남기 서바이벌 영어 코스</t>
    <phoneticPr fontId="5" type="noConversion"/>
  </si>
  <si>
    <t>[캠브리지] 이지경의 쉽고 재밌는 Essential Grammar 시즌2 - 7</t>
  </si>
  <si>
    <t>- 영문법 베스트셀러 Essential Grammar in Use의 모든 유닛 강의
- Essential Grammar 시즌7에 이어 중급 코스의 문법 강의 
- 실제 사용되는 생생한 예문과 풍부한 연습 문제</t>
  </si>
  <si>
    <t>1. 흩어져 있는 문법 지식을 체계적으로 정리하고 싶은 학습자 
2. 초중급 문법을 실제 대화에 활용하는 데에 어려움을 느끼는 학습자</t>
    <phoneticPr fontId="5" type="noConversion"/>
  </si>
  <si>
    <t>- 초중급 수준의 실전 문법 학습
- 예문을 통해 문법규칙을 활용한 문장 구성 능력 향상</t>
  </si>
  <si>
    <t xml:space="preserve">121 at / on / in (time)
122 "on time and in time at the end and in the end "
123 in / at / on (position) 1 
124 in / at / on  (position) 2
125 in / at / on (position) 3
126 to, at, in and into
127 in / on / at (other uses)
128 by
129 "Noun + preposition (reason for, cause of etc.)"
130 Adjective + preposition 1
131 Adjective + preposition 2
132 "Verb + preposition 1 to  and  at"
133 "Verb + preposition 2 about / for / of / after"
134 "Verb + preposition 3  about  and  of "
135 "Verb + preposition 4 of / for / from / on"
136 "Verb + preposition 5 in / into / with / to / on"
137 "Phrasal verbs 1 Introduction"
138 "Phrasal verbs2  in / out "
139 "Phrasal verbs 3 out"
140 "Phrasal verbs 4 on / off (1)"
141 "Phrasal verbs 5 on  /  off  (2)"
142 "Phrasal verbs 6 up / down"
143 "Phrasal verbs 7 Up (1)"
144 "Phrasal verbs 8 up (2)"
145 "Phrasal verbs 9 away / back"
</t>
  </si>
  <si>
    <t>5주</t>
  </si>
  <si>
    <t>이지경</t>
    <phoneticPr fontId="5" type="noConversion"/>
  </si>
  <si>
    <t>http://language.thermp.co.kr/Language/012_72/10/1001.html</t>
    <phoneticPr fontId="5" type="noConversion"/>
  </si>
  <si>
    <t>[캠브리지] 이지경의 쉽고 재밌는 Essential Grammar 시즌2 - 6</t>
  </si>
  <si>
    <t>- 영문법 베스트셀러 Essential Grammar in Use의 모든 유닛 강의
- Essential Grammar 시즌6에 이어 중급 코스의 문법 강의 
- 실제 사용되는 생생한 예문과 풍부한 연습 문제</t>
  </si>
  <si>
    <t xml:space="preserve">101 "Adjectives  and  adverbs  2 (well,  fast,  late,  hard/hardly)"
102 So  and  such
103 Enough  and  too
104 quite,  pretty,  rather  and  fairly
105 Comparative  1 (Cheaper,  more  expensive  etc.)
106 Comparative  2 (much  better / any  better  etc.)
107 Comparatives  3  (as...  as  /  than)
108 "Superlative (the  longest/ the  most  enjoyable  etc.)"
109 "Word  order  1 : verb  +  object; Place  and  time"
110 Word  order  2 : adverbs  with  the  verb
111 still  anymore  yet  already
112 even
113 Although / though / even though / in spite of   despite
114 "Adjectives  and  adverbs  2 (well,  fast,  late,  hard/hardly)"
115 Unless     As long as     Provided
116 as (as I walked… / as I was… etc.)
117 Like  and  as 
118 like / as  if
119 during / for / while
120 by  and  until  /  by  the  time…
</t>
  </si>
  <si>
    <t>http://language.thermp.co.kr/Language/012_71/03/1001.html</t>
    <phoneticPr fontId="5" type="noConversion"/>
  </si>
  <si>
    <t>[캠브리지] 이지경의 쉽고 재밌는 Essential Grammar 시즌2 - 5</t>
  </si>
  <si>
    <t>- 영문법 베스트셀러 Essential Grammar in Use의 모든 유닛 강의
- Essential Grammar 시즌5에 이어 중급 코스의 문법 강의 
- 실제 사용되는 생생한 예문과 풍부한 연습 문제</t>
  </si>
  <si>
    <t xml:space="preserve">81 "-’s (your sister’s name) and of … (the name of the book)"
82 myself / yourself / themselves etc.
83 a friend of mine my own house on my own / by myself.
84 there ... and it …
85 some and any
86 "no / none / any / nothing / nobody etc."
87 much, many, little, few, a lot, plenty 
88 "all/all of  most/most of / no/none of etc."
89 "both/both of  neither/neither of /Either/ either of "
90 all  every  whole  
91 each  and  every
92 Relative  clauses  1  : Clauses  with  who / that / which 
93 Relative  Clauses 2  : Clauses  with  and  without  who / that / which
94 Relative  clauses 3 : whose / whom / where
95 Relative clauses 4 : Extra information clauses (1)
96 Relative clauses 5 : Extra information clauses (2)
97 "-ing  and  -ed  clauses (the woman talking to Tom, The boy injured in the accident)"
98 Adjectives ending in -ing and -ed  
99 "Adjectives:  a  nice  new  house, you  look  tired"
100 "Adjectives  and  adverbs  1 (quick/quickly)"
</t>
  </si>
  <si>
    <t>http://language.thermp.co.kr/Language/012_70/11/1001.html</t>
    <phoneticPr fontId="5" type="noConversion"/>
  </si>
  <si>
    <t>[캠브리지] 이지경의 쉽고 재밌는 Essential Grammar 시즌2 - 4</t>
  </si>
  <si>
    <t>- 영문법 베스트셀러 Essential Grammar in Use의 모든 유닛 강의
- Essential Grammar 시즌4에 이어 중급 코스의 문법 강의 
- 실제 사용되는 생생한 예문과 풍부한 연습 문제</t>
  </si>
  <si>
    <t xml:space="preserve">61 Be / get used to … (I’m used to)
62 "Verb + preposition + -ing (succeed in –ing / insist on –ing etc.)"
63 "there’s no point in -ing, it’s worth -ing etc."
64 to… , for … and so that…
65 Adjective + to …
66 "to … (afraid to do) and preposition + -ing (afraid of –ing)"
67 see somebody do and see somebody doing
68 "-ing clauses (He hurt his knee playing football)"
69 Countable and uncountable 1
70 Countable and uncountable 2
71 Countable nouns with a/an and some
72 a/ an  and  the
73 The 1
74 The 2 (school / the school etc.)
75 The 3 (children / the children)
76 The 4 (the  giraffe / the telephone / the old etc.)
77 Names with and without the 1
78 Names with and without the 2
79 Singular and plural
80 Noun + noun ( a bus driver / a headache)
</t>
  </si>
  <si>
    <t>http://language.thermp.co.kr/Language/012_69/05/1001.html</t>
    <phoneticPr fontId="5" type="noConversion"/>
  </si>
  <si>
    <t>[캠브리지] 이지경의 쉽고 재밌는 Essential Grammar 시즌2 - 3</t>
  </si>
  <si>
    <t>- 영문법 베스트셀러 Essential Grammar in Use의 모든 유닛 강의
- Essential Grammar 시즌3에 이어 중급 코스의 문법 강의 
- 실제 사용되는 생생한 예문과 풍부한 연습 문제</t>
  </si>
  <si>
    <t xml:space="preserve">41 wish 
42  Passive 1 (is done/ was done) 
43  Passive 2 (be done / been done / being done)
44 Passive 3
45 it is said that…he is said to… he is supposed to…
46 have  something  done
47 Reported speech 1 (he said that…)
48 Reported speech 2 
49 Question 1  
50 Question 2  
51 "Auxiliary verbs (have / do / can etc.) I think so / I hope so  etc."
52 Question tags (do you? isn’t it? etc.)
53 Verb + -ing (enjoy doing / stop doing etc.)
54 Verb + to…  (decide  to… / forget  to… etc.)
55 Verb(+ object) + to… (I want you to…)
56 Verb + - ing or to … 1 ( remember, regret etc.)
57 Verb + -ing or to… 2 (try, need, help )
58 Verb + -ing or to… 3 (like / would like etc. )
59 prefer  and  would  rather
60 Preposition (in / for / about etc.) + -ing
</t>
  </si>
  <si>
    <t>http://language.thermp.co.kr/Language/012_68/09/1001.html</t>
    <phoneticPr fontId="5" type="noConversion"/>
  </si>
  <si>
    <t>[캠브리지] 이지경의 쉽고 재밌는 Essential Grammar 시즌2 - 2</t>
  </si>
  <si>
    <t>- 영문법 베스트셀러 Essential Grammar in Use의 모든 유닛 강의
- Essential Grammar 시즌2에 이어 중급 코스의 문법 강의 
- 실제 사용되는 생생한 예문과 풍부한 연습 문제</t>
  </si>
  <si>
    <t xml:space="preserve">21 Will  and  Shall 1
22 Will  and  Shall 2
23 I  will  and  I’m  going  to
24 Will  be  doing  and  will  have  done
25 When  I  do  and  when  I’ve  done / if  and  when
26 Can, Could and (be) able to
27 Could (do) and could have (done)
28 must and can’t
29 may and might 1
30 may and might 2
31 have  to  and  must
32 Must     mustn’t     needn’t
33 Should 1
34 Should 2
35 I’d  better…  it’s  time…
36 would
37 can / could / would you…?
38 if I do… and if I did…
39 if I knew… I wish I knew…
40 if I had known…  I wish I had known…
</t>
  </si>
  <si>
    <t>http://language.thermp.co.kr/Language/012_67/03/1001.html</t>
    <phoneticPr fontId="5" type="noConversion"/>
  </si>
  <si>
    <t>[캠브리지] 이지경의 쉽고 재밌는 Essential Grammar 시즌2 - 1</t>
    <phoneticPr fontId="5" type="noConversion"/>
  </si>
  <si>
    <t>- 영문법 베스트셀러 Essential Grammar in Use의 모든 유닛 강의
- Essential Grammar 시즌1에 이어 중급 코스의 문법 강의 
- 실제 사용되는 생생한 예문과 풍부한 연습 문제</t>
  </si>
  <si>
    <t>1 Present  continuous  (I am doing)
2 Present simple (I do)
3 Present continuous and Present simple 1
4 Present continuous and Present simple 2                                                                                                  
5 Past simple (I did)  
6 Past continuous (I was doing)
7  Present perfect (I have done)
8 Present perfect 2 ( I have done)   
9 "Present  perfect  continuous (I  have  been  doing )"
10 "Present perfect continuous and simple (I have been doing and I have done)"
11 How  long  have  you (been)…?
12 for and since / when…? / and how long…?
13 Present  Perfect  and  Past 1 (I have done and I did)
14 Present  Perfect  and  Past  2 (I  have  done  and  I  did)
15 Past  perfect (I  had  done)
16 Past perfect continuous (I had been doing)
17 Have  and  have  got
18 used  to (do)
19 Present tenses (I am doing/I do)for the future
20 I’m  going  to  (do)</t>
  </si>
  <si>
    <t>http://language.thermp.co.kr/Language/012_66/07/1001.html</t>
    <phoneticPr fontId="5" type="noConversion"/>
  </si>
  <si>
    <t>English Grammar in Use Book with Answers</t>
    <phoneticPr fontId="5" type="noConversion"/>
  </si>
  <si>
    <t>Cambridge University Press</t>
    <phoneticPr fontId="5" type="noConversion"/>
  </si>
  <si>
    <t>Murphy, Raymond</t>
    <phoneticPr fontId="5" type="noConversion"/>
  </si>
  <si>
    <t>9781108457651</t>
    <phoneticPr fontId="5" type="noConversion"/>
  </si>
  <si>
    <t>[어른들이 읽는 영어동화]The Storyhouse - Heidi(알프스 소녀 하이디)</t>
  </si>
  <si>
    <t>- 전세계적으로 인정 받은 &lt;알프스 소녀 하이디&gt; 스토리를 바탕으로 한 청취 프로그램
- 생생한 나레이션을 바탕으로 흥미로운 이야기에 빠져들 수 있도록 구성</t>
  </si>
  <si>
    <t>- 흥미로운 스토리를 읽으며 독해력을 향상시키고 싶은 학습자
- 정체된 청취력을 중급 수준으로 한 단계 향상시키고 싶은 학습자</t>
  </si>
  <si>
    <t>- 원서 듣기를 통해 자연스럽게 청취력을 향상시킬 수 있는 초급 청취 프로그램
- 청취력과 더불어 초급 수준에 필요한 기초 어휘력 및 독해력 확보</t>
  </si>
  <si>
    <t>1. Heidi and aunt Dete
2. A New Home with Grandfather
3. Free as a Goat
4. Winter Comes
5. She’s a Girl, Not a Goat
6. Mountain Girl, City Rules
7. The Unfriendly Housekeeper
8. Mr. Sesemann Returns
9. The Kind Grandmother
10. A Ghost in the House
11. Heidi Goes Home
12. Grandfather Makes a Difficult Choice
13. A Doctor’s Visit
14. The Doctor Learns to be Happy
15. Heidi’s New Home
16. Peter Shocks the School
17. Clara Comes to Visit
18. Happy Days for the Little Visitor
19. Clara’s Chair
20. Happy Ending</t>
  </si>
  <si>
    <t xml:space="preserve">브랜든 Brandon </t>
    <phoneticPr fontId="5" type="noConversion"/>
  </si>
  <si>
    <t>http://language.thermp.co.kr/Language/012_65/15/01.html</t>
  </si>
  <si>
    <t>(참고도서) All New Smart 영어회화표현사전 5000 </t>
    <phoneticPr fontId="5" type="noConversion"/>
  </si>
  <si>
    <r>
      <t xml:space="preserve">E&amp;C </t>
    </r>
    <r>
      <rPr>
        <sz val="9"/>
        <color rgb="FF000000"/>
        <rFont val="돋움"/>
        <family val="3"/>
        <charset val="129"/>
      </rPr>
      <t>지음</t>
    </r>
    <r>
      <rPr>
        <sz val="9"/>
        <color rgb="FF000000"/>
        <rFont val="Inherit"/>
        <family val="2"/>
      </rPr>
      <t> </t>
    </r>
    <phoneticPr fontId="5" type="noConversion"/>
  </si>
  <si>
    <r>
      <rPr>
        <sz val="9"/>
        <color rgb="FF000000"/>
        <rFont val="돋움"/>
        <family val="3"/>
        <charset val="129"/>
      </rPr>
      <t>멘토스</t>
    </r>
    <r>
      <rPr>
        <sz val="9"/>
        <color rgb="FF000000"/>
        <rFont val="Inherit"/>
        <family val="2"/>
      </rPr>
      <t> </t>
    </r>
    <phoneticPr fontId="5" type="noConversion"/>
  </si>
  <si>
    <t>9791186656945</t>
    <phoneticPr fontId="5" type="noConversion"/>
  </si>
  <si>
    <t>[어른들이 읽는 영어동화]The Storyhouse - Pinocchio(피노키오)</t>
  </si>
  <si>
    <t>- 전세계적으로 인정 받은 &lt;피노키오&gt; 스토리를 바탕으로 한 청취 프로그램
- 생생한 나레이션을 바탕으로 흥미로운 이야기에 빠져들 수 있도록 구성</t>
  </si>
  <si>
    <t>1. The Wooden Boy
2. The Cricket
3. New Feet
4. The Puppet Theatre
5. Fire Eater’s Sneeze
6. Thieves
7. The Fairy
8. Sly Fox and Cunning Cat
9. I’ve Been a Very Bad Boy
10. The Guard Dog
11. The Island
12. Pinocchio Goes to School
13. The Fisherman
14. Land of Toys
15. The Crying Donkey and the Land of Toys
16. Donkey Fever
17. Circus Donkey
18. The Shark
19. We Meet at Last
20. I’m a Real Boy Now</t>
  </si>
  <si>
    <t>http://language.thermp.co.kr/Language/012_64/01/01.html</t>
  </si>
  <si>
    <t>(참고도서) 매일 10분 기초 영어회화의 기적: 생활영어+여행영어 세트</t>
    <phoneticPr fontId="5" type="noConversion"/>
  </si>
  <si>
    <t>키 영어학습방법연구소</t>
    <phoneticPr fontId="5" type="noConversion"/>
  </si>
  <si>
    <t>키출판사</t>
    <phoneticPr fontId="5" type="noConversion"/>
  </si>
  <si>
    <t>9791188808182
(9791188808199 / 9791188808205)</t>
    <phoneticPr fontId="5" type="noConversion"/>
  </si>
  <si>
    <t>[어른들이 읽는 영어동화]The Storyhouse - The wizard of OZ(오즈의 마법사)</t>
  </si>
  <si>
    <t>- 전세계적으로 인정 받은 &lt;오즈의 마법사&gt; 스토리를 바탕으로 한 청취 프로그램
- 생생한 나레이션을 바탕으로 흥미로운 이야기에 빠져들 수 있도록 구성</t>
  </si>
  <si>
    <t>1. The Cyclone
2. Witch of the North
3. If I Only Had a Brain
4. No Place Like Home
5. Tin Man
6. The Cowardly Lion
7. The Kalidahs 
8. The Poison Flowers
9. The Queen of the Mice
10. The Gatekeeper
11. Meeting the Wizard
12. The Wizard Names His Price
13. The Journey West
14. Flying Monkeys
15. The Rescue
16. The False Wizard
17. The Balloon
18. Into the Forest
19. The King of the Forest
20. No Place Like Home</t>
  </si>
  <si>
    <t>http://language.thermp.co.kr/Language/012_63/05/01.html</t>
  </si>
  <si>
    <t>(참고도서) 다시 시작하는 독학 영어 첫걸음</t>
    <phoneticPr fontId="5" type="noConversion"/>
  </si>
  <si>
    <t>이서영</t>
    <phoneticPr fontId="5" type="noConversion"/>
  </si>
  <si>
    <t>랭컴</t>
    <phoneticPr fontId="5" type="noConversion"/>
  </si>
  <si>
    <t>9791189204587</t>
    <phoneticPr fontId="5" type="noConversion"/>
  </si>
  <si>
    <t>[입에 착! 붙는 현지영어] English Replay Commentary 2</t>
    <phoneticPr fontId="5" type="noConversion"/>
  </si>
  <si>
    <t>- 미국 현지인들이 실생활에서 자주 사용하는 생생한 영어 표현 학습
- 학습한 영어 표현들을 상황에 맞게 활용할 수 있도록 실제 대화 연습</t>
  </si>
  <si>
    <t>-리플레이 회화 학습 후 세부적인 설명과 풀이를 배우고자 하는 학습자 
- 단기간에 필수 표현을 집중적으로 익히고자 하는 학습자
- 듣고 따라하는 반복 학습으로 영어 회화 실력을 향상하고 싶은 학습자</t>
  </si>
  <si>
    <t>- 해외 현지생활에 있어서 필수적으로 익혀야 할 영어표현 학습
- 초중급 수준의 영어회화 학습 통해 청취력 및 표현력 향상</t>
  </si>
  <si>
    <t>1. 클럽가입 / 교수님과 대화
2. 교수님과 대화 / 추천서 부탁 
3. 책 빌리기 / 책 찾기 
4. 책 반납 / 출근날 
5. 오피스투어 
6. (전화로) 메시지 남기기 
7. 미팅스케쥴 잡기 / 승진 
8. 승진 &amp; 급여 인상에 대한 토론 
9. 찾고 있는 집 설명 &amp; 집보기 
10. 집계약 / 식료품 가게 표현 
11. 코너 위치 묻기 / 물건 계산
12. 영화관 
13. 영화관 / 헬스장 
14. 헬스장
15. 은행
16. 은행 / 헤어샵 
17. 헤어샵 
18. 가구점 
19. 가구점 / 휴대폰 가게 
20. 휴대폰 가게 
21. 병원  
22. 병원 / 약국 
23. 약국
24. 치과
25치과 / 세탁소(방)</t>
  </si>
  <si>
    <t>성진아</t>
    <phoneticPr fontId="5" type="noConversion"/>
  </si>
  <si>
    <t>http://language.thermp.co.kr/Language/012_62/05/01.html</t>
  </si>
  <si>
    <t>(참고도서) All New 네이티브에 특히 강한 영어회화필수표현 3000</t>
    <phoneticPr fontId="5" type="noConversion"/>
  </si>
  <si>
    <t>E&amp;C 지음 </t>
    <phoneticPr fontId="5" type="noConversion"/>
  </si>
  <si>
    <t>멘토스</t>
    <phoneticPr fontId="5" type="noConversion"/>
  </si>
  <si>
    <t>9791186656723</t>
    <phoneticPr fontId="5" type="noConversion"/>
  </si>
  <si>
    <t>[입에 착! 붙는 현지영어] English Replay Commentary 1</t>
    <phoneticPr fontId="5" type="noConversion"/>
  </si>
  <si>
    <t>1. 쇼핑
2. 제품 반품 / 커피 주문
3. 카페
4. 레스토랑(1)
5. 레스토랑(2)
6. 레스토랑(3)
7. 박물관
8. 가이드 투어 / 택시타기
9. 택시잡기 / 택시예약
10. 버스정류장
11. 버스안
12. 지하철
13. 교통/길찾기
14. 길찾기/공항
15. 공항체크인/입국심사
16. 공항 검색대
17. 비행기 환승/비행기 안에서
18. 비행기 안에서
19. 호텔
20. 호텔
21. 호텔
22. 차 렌트
23. 차 렌트
24. 주유소
25. 친구 대화</t>
  </si>
  <si>
    <t>http://language.thermp.co.kr/Language/012_61/07/01.html</t>
  </si>
  <si>
    <t>[입에 착! 붙는 현지영어] English Replay 시즌2</t>
    <phoneticPr fontId="5" type="noConversion"/>
  </si>
  <si>
    <t>- 단기간에 필수 표현을 집중적으로 익히고자 하는 학습자
- 문장의 길이에 따라 청취 및 이해에 어려움을 겪는 학습자</t>
  </si>
  <si>
    <t>1. At the post office
2. Taking a taxi 
3. Taking a bus
4. Taking the subway
5. Asking directions
6. At the airport(1)
7. At the airport(2)
8. On the plane
9. At the hotel(1)
10. At the hotel(2)
11. Renting a car
12. Making an appointment(1)
13. Making an appointment(2)
14. Learning how to cook
15. At a gas station
16. Making small talk
17. Inviting friends to a party
18. At a friend’s house
19. At a birthday party
20. Welcoming visitors
21. Raising a pet
22. Talking about children
23. At a tourist sight
24. At a park
25. Dating</t>
    <phoneticPr fontId="5" type="noConversion"/>
  </si>
  <si>
    <t>Kelly Frances, Demian Furtado</t>
    <phoneticPr fontId="5" type="noConversion"/>
  </si>
  <si>
    <t>http://language.thermp.co.kr/Language/012_60/11/01.html</t>
  </si>
  <si>
    <t>(참고도서) 나 혼자만 알고 싶은 영어책 : 순한 맛</t>
    <phoneticPr fontId="5" type="noConversion"/>
  </si>
  <si>
    <t>피유진</t>
    <phoneticPr fontId="5" type="noConversion"/>
  </si>
  <si>
    <t>서사원</t>
    <phoneticPr fontId="5" type="noConversion"/>
  </si>
  <si>
    <t>9791190179140</t>
    <phoneticPr fontId="5" type="noConversion"/>
  </si>
  <si>
    <t>[입에 착! 붙는 현지영어] English Replay 시즌 1</t>
  </si>
  <si>
    <t>- 레스토랑, 병원, 호텔 등 다양한 장소에서 흔히 겪을 수 있는 대화 상황 연습
- 주요 표현들을 대화 청취와 Role Play 등으로 반복하여 익힐 수 있도록 구성</t>
  </si>
  <si>
    <t xml:space="preserve">1. At school (1) – Making a New Friend
2. At school (2) - Talking to Professor
3. At the Library
4. At Work (1) - First Day at Work
5. At Work (2) - Phone Conversation
6. At Work (3) - Discussing Promotion 
7. At a Clothing Store 
8. With a Real Estate Agent
9. At a Café
10. At a Grocery Store
11. At a Fine Dining Restaurant (1) - Making a Reservation
12. At a Fine Dining Restaurant (2) - Ordering Food 
13. Talking about Hobbies
14. At the Movie Theater
15. At the Gym
16. At the Bank
17. At a Hair Salon
18. At a Furniture Shop
19. Buying a Cellphone
20. Giving Advice to a Friend
21. At the Hospital
22. At the Pharmacy
23. At the Dentist
24. At the Laundromat / Dry Cleaning Shop
25. At the Museum
</t>
  </si>
  <si>
    <t>JEI EnglishTV 콘텐츠 기획팀</t>
    <phoneticPr fontId="5" type="noConversion"/>
  </si>
  <si>
    <t>http://language.thermp.co.kr/Language/012_58/04/01.html</t>
  </si>
  <si>
    <t>(참고도서)영어발음은 이런 것이다</t>
    <phoneticPr fontId="5" type="noConversion"/>
  </si>
  <si>
    <t>사람인</t>
    <phoneticPr fontId="5" type="noConversion"/>
  </si>
  <si>
    <t>9788960498112</t>
    <phoneticPr fontId="5" type="noConversion"/>
  </si>
  <si>
    <t>[어른들이 읽는 영어동화]The Storyhouse - The myth of greece and rome(그리스로마신화) 2</t>
  </si>
  <si>
    <t>- 전세계적으로 사랑 받는 &lt;그리스 로마 신화&gt; 스토리를 바탕으로 한 청취 프로그램
- 생생한 나레이션을 바탕으로 흥미로운 이야기에 빠져들 수 있도록 구성</t>
  </si>
  <si>
    <t>- 흥미로운 스토리를 읽으며 독해력을 향상시키고 싶은 학습자
- 정체된 청취력을 중급 이상의 실력으로 향상시키고 싶은 학습자</t>
  </si>
  <si>
    <t>- 원서 듣기를 통해 자연스럽게 청취력을 향상시킬 수 있는 중급 청취 프로그램
- 청취력과 더불어 중급 수준에 필요한 어휘력 및 독해력 확보</t>
  </si>
  <si>
    <t xml:space="preserve">1. Hercules and the Monster
2. Glaucus and the Sea Witch
3. Bacchus: Party God
4. The Golden Touch
5. Pipes of Pan
6. Vesta
7. The Minor Gods
8. Hercules
9. The Golden Apples
10. Hercules and Cerberus
11. Medusa
12. The Girl and the Dragon
13. Pegasus
14. Jason, the Brave Young Hero
15. Jason and the Argonauts
16. Atalanta and the Pig
17. Theseus: The Giant Killer
18. The Minotaur
19. Oedipus
20. The Golden Apple
</t>
  </si>
  <si>
    <t>데미안</t>
    <phoneticPr fontId="5" type="noConversion"/>
  </si>
  <si>
    <t>http://language.thermp.co.kr/Language/012_57/01/01.html</t>
  </si>
  <si>
    <t>(기획상품)스타벅스 텀블러</t>
    <phoneticPr fontId="5" type="noConversion"/>
  </si>
  <si>
    <t>[어른들이 읽는 영어동화]The Storyhouse - The myth of greece and rome(그리스로마신화) 1</t>
  </si>
  <si>
    <t xml:space="preserve">1. In the Beginning
2. Pandora’s Box
3. The Flood
4. Minerva
5. Apollo and Admetus
6. Apollo the Musician
7. Apollo, the God of Music and the Sun
8. Diana, the Goddess of Hunt and the Moon
9. Diana and the Dance of Dreams
10. Mercury, the Very Special Baby
11. Venus
12. Cupid and Psyche
13. Psyche’s Tasks
14. Tough Love
15. Hero and Leander
16. Music
17. Mars and Vulcan
18. Pluto and Proserpina
19. Charon
20. The Three Judges
</t>
  </si>
  <si>
    <t>http://language.thermp.co.kr/Language/012_56/01/01.html</t>
  </si>
  <si>
    <t xml:space="preserve">(기획상품)블루투스 에어숨 AIR-10 </t>
    <phoneticPr fontId="5" type="noConversion"/>
  </si>
  <si>
    <t>[어른들이 읽는 영어동화]The Storyhouse -  Anne of Green Gables(빨간머리앤) 2</t>
  </si>
  <si>
    <t>- 전세계적으로 인정 받은 '빨간머리 앤' 스토리를 바탕으로 한 청취 프로그램
- 생생한 나레이션을 바탕으로 흥미로운 추리 이야기에 빠져들 수 있도록 구성</t>
  </si>
  <si>
    <t>- 흥미로운 스토리를 읽으며 독해력을 향상시키고 싶은 학습자
- 정체된 청취력을 고급 이상의 실력으로 향상시키고 싶은 학습자</t>
  </si>
  <si>
    <t>- 원서 듣기를 통해 자연스럽게 청취력을 향상시킬 수 있는 중급 청취 프로그램
- 청취력과 더불어 고급 수준에 필요한 어휘력 및 독해력 확보</t>
  </si>
  <si>
    <t xml:space="preserve">
21 A Good Imagination Gone Wrong      
22 A New Departure in Flavorings     
23 Anne is Invited Out to Tea      
24 The Accident      
25 The Christmas Concert     
26 Matthew and the Dress     
27 The Story Club     
28 Anne's Hair Turns Green     
29 The Pond     
30 The Invitation     
31 The Queen's Class     
32 Anne and Gilbert     
33 Growing Up     
34 The Pass List Is Out      
35 The Hotel Concert     
36 A Queen’s Girl      
37 Spring Arrives at Queen's     
38 The Glory and the Dream      
39 Heartbreak      
40 Best Enemies Become Best Friends   
</t>
  </si>
  <si>
    <t xml:space="preserve">케이티 Katie </t>
    <phoneticPr fontId="5" type="noConversion"/>
  </si>
  <si>
    <t>http://language.thermp.co.kr/Language/012_55/01/01.html</t>
  </si>
  <si>
    <t>[어른들이 읽는 영어동화]The Storyhouse -  Anne of Green Gables(빨간머리앤) 1</t>
  </si>
  <si>
    <t xml:space="preserve">1 Mrs. Lynde is Surprised     
2 The New Girl      
3 Marilla Cuthbert is Angry      
4 Morning at Green Gables     
5 Anne’s History     
6 Marilla Makes Up Her Mind      
7 Anne Says Her Prayers     
8 Anne Stays in Green Gables     
9 Mrs. Lynde Is Horrified      
10 Anne’s Apology     
11 Anne’s Impressions of Sunday School     
12 Friends Forever     
13 The Picnic     
14 Anne’s Confession     
15 Gilbert Blythe      
16 A Tempest in the School Teapot     
17 Diana Is Invited to Tea    
18 A New Interest in Life     
19 Anne to the Rescue     
20 The School Concert     
</t>
  </si>
  <si>
    <t>http://language.thermp.co.kr/Language/012_54/01/01.html</t>
  </si>
  <si>
    <t>[어른들이 읽는 영어동화]The Storyhouse - Tom_Sawyer(톰 소여의 모험) 2</t>
  </si>
  <si>
    <t>- 전세계적으로 인정 받은 &lt;톰 소여의 모험&gt; 스토리를 바탕으로 한 청취 프로그램
- 생생한 나레이션을 바탕으로 흥미로운 이야기에 빠져들 수 있도록 구성</t>
  </si>
  <si>
    <t>- &lt;톰 소여의 모험&gt; 이야기를 오디오북 형식으로 들어보는 리딩 프로그램
- 초중급 수준에 맞춰 이야기를 재구성하여 부담 없이 소화할 수 있도록 구성</t>
  </si>
  <si>
    <t xml:space="preserve">21 Tom’s Visions from God    
22 Nobody Wins with Love Games    
23 My Hero    
24 Revenge is a Dish Best Served with Gold    
25 The Long Holiday    
26 The Trial    
27 Buried Treasure    
28 The Haunted House    
29 Lucky Escape    
30 Room Number Two    
31 Becky’s Picnic Finally Happens    
32 The Widow    
33 The Old Man    
34 The Children are Missing    
35 All Hope is Lost    
36 Darkness    
37 Praise the Lord    
38 Tom Sawyer’s Gang    
39 Gold    
40 The End  
</t>
  </si>
  <si>
    <t xml:space="preserve">제인 Jane </t>
    <phoneticPr fontId="5" type="noConversion"/>
  </si>
  <si>
    <t>http://language.thermp.co.kr/Language/012_53/20/01.html</t>
  </si>
  <si>
    <t>[어른들이 읽는 영어동화]The Storyhouse - Tom_Sawyer(톰 소여의 모험) 1</t>
  </si>
  <si>
    <t xml:space="preserve">1 Tom and the New Boy    
2 Painting the Fence    
3 Tom and the New Angel    
4 Sunday School    
5 The Visitors    
6 The Beetle and the Dog    
7 The Toothache    
8 Happy Hours    
9 The Engagement    
10 Robin Hood    
11 The Graveyard    
12 Mental Punishment    
13 Muff Potter Goes to Jail    
14 The Painkiller    
15 The Young Pirates    
16 Camp Life    
17 A Visit to the Village    
18 Tom Reveals a Secret    
19 The Boys Weather a Storm    
20 Pirates at their own funeral    
</t>
  </si>
  <si>
    <t>http://language.thermp.co.kr/Language/012_52/20/01.html</t>
  </si>
  <si>
    <t>[어른들이 읽는 영어동화]The Storyhouse - Around the World in 80 Days 2 (80일간의 세계일주)</t>
  </si>
  <si>
    <t>- 전세계적으로 인정 받은 &lt;80일 간의 세계일주&gt; 스토리를 바탕으로 한 청취 프로그램
- 생생한 나레이션을 바탕으로 흥미로운 이야기에 빠져들 수 있도록 구성</t>
  </si>
  <si>
    <t xml:space="preserve"> 
21 The Tankadere    
22 Eight Hundred Miles    
23 The Storm    
24 Yokohama    
25 William Batuclar’s Circus    
26 Trouble on the Carnatic    
27 Fighting in the Streets    
28 Mr. Walsh    
29 Salt Lake City    
30 The Bridge    
31 The Duel    
32 The Rescue Mission    
33 Sleigh Ride to Omaha    
34 New York    
35 Captain Fogg    
36 The Journey to Liverpool    
37 Phileas Fogg Arrested    
38 The Bet is Lost    
39 The Thief is Caught    
40 The Wedding  
</t>
  </si>
  <si>
    <t>http://language.thermp.co.kr/Language/012_51/20/01.html</t>
  </si>
  <si>
    <t>[어른들이 읽는 영어동화]The Storyhouse - Around the World in 80 Days 1 (80일간의 세계일주)</t>
  </si>
  <si>
    <t xml:space="preserve">1 Phileas Fogg    
2 Home at Last    
3 Phileas Fogg Takes a Risk    
4 The Train to Dover    
5 Phileas Fogg is Famous    
6 The Boat to Suez    
7 Suez    
8 Mr. Fix has a Plan    
9 Passepartout has a Friend    
10 The Temple on the Hill    
11 Sir Francis    
12 Getting to Allahabad    
13 The Jungle    
14 The Temple in Pillaji    
15 Passepartout, the Hero    
16 Phileas Fogg Goes to Court    
17 The Rangoon    
18 Mr. Fix is Watching    
19 Bad Weather for Phileas Fogg    
20 Passepartout is in Trouble    
</t>
  </si>
  <si>
    <t>http://language.thermp.co.kr/Language/012_50/20/01.html</t>
  </si>
  <si>
    <t>미리가보는 Travel English Tour 2 (스타벅스 텀블러 제공)</t>
  </si>
  <si>
    <t>문장을 충분히 숙지할 수 있도록 반복 청취연습 제공
세계 각국의 흥미로운 여행지를 살펴보며 다양한 회화표현 학습
미주, 유럽, 아시아 각국의 주요 여행지와 관련한 실용적인 영어표현 학습
여행지에서 흔히 마주할 만한 구체적인 상황을 토대로 한 대화문 구성</t>
  </si>
  <si>
    <t>- 여행을 앞두고 있거나 여행에 관심이 많은 학습자
- 해외여행에서의 기본적인 의사소통 실력을 갖추고자 하는 학습자</t>
  </si>
  <si>
    <t>- 해외여행에 필요한 기본 회화 및 청취력 향상
- 세계 다양한 여행지와 관련한 회화표현 학습</t>
  </si>
  <si>
    <t xml:space="preserve">21 Miami    
22 Boston    
23 New Orleans    
24 Key West    
25 Yellowstone    
26 Dallas    
27 Las Vegas    
28 Honolulu    
29 Alaska    
30 Atlanta    
31 Orlando    
32 Yokohama    
33 Hakone    
34 Shizuoka    
35 Osaka    
36 Kyoto    
37 Nara    
38 Kobe    
39 Fukuoka    
40 North Island of New Zealand  
</t>
  </si>
  <si>
    <t>재능방송</t>
    <phoneticPr fontId="5" type="noConversion"/>
  </si>
  <si>
    <t>http://language.thermp.co.kr/Language/012_49/06/01.html</t>
  </si>
  <si>
    <t>미리가보는 Travel English Tour 1 (블루투스이어셋 제공)</t>
  </si>
  <si>
    <t xml:space="preserve">1 New York    
2 Los Angeles    
3 San Francisco    
4 Washington D.C.    
5 Paris    
6 Cannes    
7 Taipei City    
8 Kaohsiung    
9 Madrid    
10 Barcelona    
11 Tokyo    
12 Okinawa    
13 Hokkaido    
14 Sydney (1)    
15 Sydney (2)    
16 Melbourne    
17 Vladivostok    
18 Moscow    
19 St. Petersburg    
20 philladelphia
</t>
  </si>
  <si>
    <t>http://language.thermp.co.kr/Language/012_48/04/01.html</t>
  </si>
  <si>
    <t>매일 10분 왕초보를 위한 Everyday English - 2</t>
  </si>
  <si>
    <t>이럴 땐! 이렇게!! 하루 10분 일상 속 생활영어를 만나보자
간단한 영어대화를 나누며 영어 전반에 자신감을 키우는 프로그램</t>
  </si>
  <si>
    <t>- 영어 말하기에 대한 두려움이 있는 학습자
- 머릿속의 생각을 말로 옮기는 것이 쉽지 않아 답답한 학습자</t>
  </si>
  <si>
    <t>- 초중급 수준의 표현 학습을 통해 간단한 영어 대화를 할 수 있다.
- 꾸준한 표현 및 발음 연습을 통해 영어 전반에 대한 자신감을 키울 수 있다.</t>
  </si>
  <si>
    <t>1. Did you ~? / Even if…
2. I can’t stand it  / This is my favorite ~
3. I was about to tell you! / Take your time 
4. Have you been to ~ / So far so good!
5. It’s so embarrassing! / I felt a sudden urge ~
6. I was busy ~ / I spent~ing
7. had a hard time ~ing / Everything is up in the air now
8. I like ~ more than ~ / I should have
9. I could have / must have ~
10. I might have to ~ / I was wondering if I can~
11. Why don’t you~ / You'd better ~
12. Can you say that again? / The thing is …
13. Are you saying~ / How do I ~?
14. Let’s keep in touch / How was~
15. I’ll see what I can do / Are you -ing?
16. Is there a problem? / Can you give me a discount?
17. Why are you~? / Make yourself at home.
18. I’ll figure it out. / Not so fast
19. If I were you, I would… / You flatter me
20. Once you get the hang of it. / Just because~, doesn’t mean~
21. I bet ~  / If~, Let me know
22. Thank you but… / It’s not ~
23. I want you to ~ / How could you~
24. I can’t tell if ~ / There is no way 
25. I’m kind of ~ / Maybe you should ~</t>
  </si>
  <si>
    <t>제니퍼 진(진명)</t>
    <phoneticPr fontId="5" type="noConversion"/>
  </si>
  <si>
    <t>http://language.thermp.co.kr/Language/012_46/01/01.html</t>
  </si>
  <si>
    <t>매일 10분 왕초보를 위한 Everyday English - 1</t>
  </si>
  <si>
    <t>1. Self introduction / Have to 
2. Those, is this / Do you think
3. I want to ~ / Don't even think about it
4. I'm looking forward to it / I'm sorry to hear that
5. Please wait for a minute / What do you do for a living?
6. I was born with it / I'll be there on time
7. What day is it today? / Did you stay up all night?
8. Do you speak English? / I can't believe it
9. I don't feel like playing / I'm on a diet
10. I swear it wasn't me / What if it snows tomorrow
11. You can say that again / That's what I'm saying
12. Don't get me wrong /  Put yourself in my shoes
13. I won't take it for granted / It's not a big deal
14. I envy you / In my opinion, you'd better focus on one thing
15. We'll see about that / Make sure to bring your passport
16. Have confidence / Once in a while
17. I'm into painting nowadays / It's time to go home
18. I don't get it / How can I make it up to you ?
19. Just go for it! / It's up to you 
20. What a day! / It's a piece of cake
21. I will~ / What are you looking at?
22. Did you hear that? / I couldn't help it
23. I exercise twice a week / Speak of the devil, here she comes
24. Can you / Let's call it a day
25. It looks very delicious / It happens</t>
  </si>
  <si>
    <t>http://language.thermp.co.kr/Language/012_45/01/01.html</t>
  </si>
  <si>
    <t>(참고도서) 매일 10분 기초 영어회화의 기적: 생활영어 + 여행영어 세트</t>
    <phoneticPr fontId="5" type="noConversion"/>
  </si>
  <si>
    <t xml:space="preserve"> 영어학습방법연구소</t>
    <phoneticPr fontId="5" type="noConversion"/>
  </si>
  <si>
    <t>97911888081.82</t>
    <phoneticPr fontId="5" type="noConversion"/>
  </si>
  <si>
    <t>[캠브리지] 앨리의 맛있는 Essential Grammar in Use 5</t>
  </si>
  <si>
    <t>회화의 위한 실전 문법! 시험을 위한 시험 문법! 유쾌하고 친절한 문법! 세계적인 베스트 셀러 Essential Grammar in Use의 전 Unit을 담은 최고의 문법! 
학원가와 방송가를 종횡무진 하는 영문법 전문가 앨리와 함께 영문법의 백과사전으로 배우는 완벽한 강의</t>
  </si>
  <si>
    <t xml:space="preserve">- 영어 커뮤니케이션에서 문법적 오류가 많거나 잘 떠오르지 않아, 어려울 때
- 각종 시험에 대비하기 위한 영문법의 기초부터 중급까지의 적용이 필요할 때
</t>
  </si>
  <si>
    <t>베스트셀러 문법 교재와 인기강사 앨리의 환상적 콜라보로 기초 영문법의 A to Z를 빠짐없이 담아 기초 문법에만 머무르지 않고, 기초에서 중급까지 도약할 수 있도록 한다.
- 초중급 문법을 실제 대화에 활용하도록 만들어주는 생생한 강의와 커리큘럼
- 토익, 각종 자격증 및 승진시험 등 시험영어의 필수적 요소를 담은 영문법의 바이블</t>
  </si>
  <si>
    <t>1. He speaks English very well.
2. always/usually/often etc.
3. still yet already
4. Give me that book! Give it to me!
5. and but or so because
6. When…
7. If we go… If we see… etc.
8. If I had… If we went… etc.
9. a person who… a thing that/which…
10. the people we met the hotel you stayed at
11. at 8 o＇clock on Monday in April
12. from…to until since for
13. before after during while
14. in at on (places 1)
15. in at on (places 2)
16. to in at (places 3)
17. under, behind, opposite etc.
18. up, over, through etc.
19. on at by with about
20. afraid of… good at… etc. of/at/for etc. + -ing
21. listen to… look at…etc.
22. go in, fall off, run away etc.
23. put on your shoes put your shoes on</t>
    <phoneticPr fontId="5" type="noConversion"/>
  </si>
  <si>
    <t>Ally(박지윤)</t>
    <phoneticPr fontId="5" type="noConversion"/>
  </si>
  <si>
    <t>http://language.thermp.co.kr/Language/012_44/01/01_01.htm</t>
    <phoneticPr fontId="5" type="noConversion"/>
  </si>
  <si>
    <t>[캠브리지] 앨리의 맛있는 Essential Grammar in Use 4</t>
  </si>
  <si>
    <t>1. the
2. go to work go home go to the cinema
3. I like music I hate exams
4. the…. (names of places)
5. this/that/these/those
6. one/ones
7. some and any
8. not + any no none
9. not + anybody/anyone/anything nobody/no-one/nothing
10. somebody/anything/nowhere etc.
11. every and all
12. all most some any no/none
13. both either neither
14. a lot much many
15. (a) little (a) few
16. old/nice/interesting etc.
17. quickly/badly/suddenly etc.
18. old/older expensive/more expensive
19. older than… more expensive than…
20. not as … as
21. the oldest the most expensive
22. enough
23. too</t>
  </si>
  <si>
    <t>http://language.thermp.co.kr/Language/012_43/01/01_01.htm</t>
    <phoneticPr fontId="5" type="noConversion"/>
  </si>
  <si>
    <t>[캠브리지] 앨리의 맛있는 Essential Grammar in Use 3</t>
  </si>
  <si>
    <t>1. What…? Which…? How…?
2. How long does it take…?
3. Do you know where…? I don＇t know what… etc.
4. She said that… He told me that…
5. work/working go/going do/doing
6. I want to do / I enjoy doing
7. I want you to… I told you to…
8. I went to the shop to…
9. go to… / go on… / go for… / go -ing
10. get
11. do / make
12. have
13. I/me he/him they/them etc.
14. my/his/their etc.
15. Whose is this? It＇s mine/yours/hers etc.
16. I/me/my/mine
17. myself/yourself/themselves etc.
18. -s (Kate＇s camera / my brother＇s car etc.)
19. a/an
20. train(s) bus(es)
21. a bottle / some water
22. a cake / some cake / some cakes
23. a/an and the</t>
  </si>
  <si>
    <t>http://language.thermp.co.kr/Language/012_42/01/01_01.htm</t>
    <phoneticPr fontId="5" type="noConversion"/>
  </si>
  <si>
    <t>[캠브리지] 앨리의 맛있는 Essential Grammar in Use 2</t>
  </si>
  <si>
    <t>1. 동사의 규칙변화 &amp; 불규칙 변화
2. What are you doing tomorrow?
3. I＇m going to…
4. will/shall 1
5. will/shall 2
6. might
7. can / could
8. must / mustn＇t / don＇t need to
9. should
10. I have to…
11. Would you like…? / I＇d like…
12. Do this! Don＇t do that! Let＇s do this!
13. I used to…
14. there is / there are
15. there was/were there has/have been there will be
16. It
17. I am, I don＇t etc.
18. Have you? Are you? Don＇t you? etc.
19. too/either so am I / neither do I etc.
20. isn＇t, haven＇t, don＇t etc.
21. is it…? have you…? do they…? etc.
22. Who saw you? Who did you see?
23. Who is she talking to? What is it like?</t>
  </si>
  <si>
    <t>http://language.thermp.co.kr/Language/012_41/01/01_01.htm</t>
    <phoneticPr fontId="5" type="noConversion"/>
  </si>
  <si>
    <t>[캠브리지] 앨리의 맛있는 Essential Grammar in Use 1</t>
  </si>
  <si>
    <t>1. am/is/are
2. am/is/are (questions)
3. I am doing
4. are you doing?
5. I do/work/like etc.
6. I don＇t…
7. Do you…?
8. I am doing / I do
9. I have… / I＇ve got…
10. was/were
11. worked/got/went etc.
12. I didn＇t… Did you…?
13. I was doing
14. I was doing / I did
15. I have done
16. I＇ve just… I＇ve already… I haven＇t… yet
17. Have you ever…?
18. How long have you…?
19. for since ago
20. I have done / I did
21. is done / was done
22. is being done / has been done
23. be/do/have</t>
  </si>
  <si>
    <t>http://language.thermp.co.kr/Language/012_40/01/01_01.htm</t>
    <phoneticPr fontId="5" type="noConversion"/>
  </si>
  <si>
    <t>Essential Grammar in Use with Answers</t>
    <phoneticPr fontId="5" type="noConversion"/>
  </si>
  <si>
    <t xml:space="preserve">Cambridge Univ Pr </t>
    <phoneticPr fontId="5" type="noConversion"/>
  </si>
  <si>
    <t>9781107480551</t>
    <phoneticPr fontId="5" type="noConversion"/>
  </si>
  <si>
    <t xml:space="preserve">[원어민에게 영어를 영어로] The Storyhouse - Sherlock Holmes </t>
  </si>
  <si>
    <t>전 세계적으로 인정받으며 많은 팬을 보유하고 있는 ‘셜록 홈즈’
성우의 목소리를 들으며, 원서로 읽어보며 다함께 셜록이 되어보자</t>
  </si>
  <si>
    <t xml:space="preserve"> · 흥미로운 스토리를 읽으며 독해력을 향상시키고 싶은 학습자
 · 정체된 청취력을 중급 이상의 실력으로 향상시키고 싶은 학습자</t>
  </si>
  <si>
    <t xml:space="preserve">- 원서 듣기를 통해 자연스럽게 청취력을 향상시킬 수 있는 중급 청취 프로그램
- 청취력과 더불어 중급 수준에 필요한 어휘력 및 독해력 확보
</t>
  </si>
  <si>
    <t>01. A Scandal in Bohemia - Part 1,2
02. A Scandal in Bohemia - Part 3,4
03. The Red-Headed League - Part 1,2
04. The Red-Headed League - Part 3,4
05. The Case of Identity - Part 1,2
06. The Case of Identity - Part 3,4
07. The Boscombe Valley Mystery - Part 1,2
08. The Boscombe Valley Mystery - Part 3,4
09. The Five Orange Pips - Part 1,2
10. The Five Orange Pips - Part 3,4
11. The Man with the Twisted Lip - Part 1,2
12. The Man with the Twisted Lip - Part 3,4
13. The Adventure of Carbuncles - Part 1,2
14. The Adventure of Carbuncles - Part 3,4
15. The Adventure of the Speckled Band - Part 1,2
16. The Adventure of the Speckled Band - Part 3,4
17. The Adventure of the Engineer's Thumb - Part 1,2
18. The Adventure of the Engineer's Thumb - Part 3,4
19. The Adventure of the Noble Bachelor - Part 1,2
20. The Adventure of the Noble Bachelor - Part 3,4</t>
  </si>
  <si>
    <t xml:space="preserve">에버하드 Everhart </t>
    <phoneticPr fontId="5" type="noConversion"/>
  </si>
  <si>
    <t>http://language.thermp.co.kr/Language/012_39/01/01.html</t>
  </si>
  <si>
    <t>(원서_참고도서)직독직해로 읽는 셜록 홈즈 패키지 1 The Five Orange Pips /The Adventure of the Blue Carbuncle + 직독직해로 읽는 셜록 홈즈 패키지 2  A Scandal in Bohemia / A Case of Identity</t>
    <phoneticPr fontId="5" type="noConversion"/>
  </si>
  <si>
    <t>랭귀지북스</t>
    <phoneticPr fontId="5" type="noConversion"/>
  </si>
  <si>
    <t>아서 코난 도일</t>
    <phoneticPr fontId="5" type="noConversion"/>
  </si>
  <si>
    <t>9791156350569
9788994145808</t>
    <phoneticPr fontId="5" type="noConversion"/>
  </si>
  <si>
    <t xml:space="preserve">[원어민에게 영어를 영어로] The Storyhouse - Folktales  </t>
  </si>
  <si>
    <t>세계 각국의 흥미로운 전래동화를 영어로 만나보자!
한국에서 흔히 접해보지 못한 세계 각국의 흥미롭고 신선한 전래동화 프로그램</t>
  </si>
  <si>
    <t xml:space="preserve"> · 기초적인 영어 듣기 및 읽기에 대한 자신감이 부족한 학습자
 · 영어 동화를 통해 가족과 함께 영어 공부를 하고자 하는 학습자
 · 자녀에게 다양한 영어 동화를 접할 수 있는 기회를 주기를 원하는 학습자</t>
  </si>
  <si>
    <t>· 흥미로운 전래동화 이야기를 통해 자연스럽게 영어에 친숙해지기
· 세계 각국 다양한 문화권의 이야기를 통해 호기심과 상상력 자극</t>
  </si>
  <si>
    <t>01. The Elephant s Nose / The Greedy Frog
02. The Lion and the Beetle / The Bear and the Fire
03. How the Dragon Came to be / The Armadillo's Song
04. Why the Sun and the Moon Live in the Sky / The Singing Turtle
05. The Little Round Bun / King of the Birds
06. The Hawk and the Hen / Best Friends Forever
07. The Watermelon Prince / The Wounded Lion
08. Three Billy Goats Gruff / The Toy-goose
09. The Rainbow Bird / How Monkeys Got Their Red Bottoms
10. The Magic Paintbrush / The Prince and the Honest Girl
11. St. Anthony and the Owl / The Pot of Gold
12. The Clever Rabbit / Why Spiders Have Eight Skinny Legs
13. The Seven Stars / A Broken Promise
14. Arion and the Dolphins / The Raven and the Beaver
15. How to Capture the Moon / The Cook and the Little Man
16. Why the Koala Has a Stumpy Tail / The Fisherman’s Wife and the Cow
17. The Dragon of Kinabalu / The Fox's Feast
18. The Raspberry King / The Clever Fish
19. The Hippopotamus King / The Butterfly's Wedding
20. Island of the Lion / The Girl and the Stars</t>
  </si>
  <si>
    <t>Sarah Stephens</t>
    <phoneticPr fontId="5" type="noConversion"/>
  </si>
  <si>
    <t>http://language.thermp.co.kr/Language/012_38/01/01.html</t>
  </si>
  <si>
    <t>(원서_참고도서)직독직해로 읽는 1.어린왕자 + 직독직해로 읽는 2.이솝우화</t>
    <phoneticPr fontId="5" type="noConversion"/>
  </si>
  <si>
    <t>앙투안 드 생텍쥐페리 /이솝</t>
    <phoneticPr fontId="5" type="noConversion"/>
  </si>
  <si>
    <t>9791156350392
9791156350361</t>
    <phoneticPr fontId="5" type="noConversion"/>
  </si>
  <si>
    <t xml:space="preserve">[원어민에게 영어를 영어로] The Storyhouse - Talmud  </t>
  </si>
  <si>
    <t xml:space="preserve">탈무드 이야기를 통한 삶의 교훈과 지혜를 배우며 영어를 익혀보자!
</t>
  </si>
  <si>
    <t xml:space="preserve">· 기초적인 영어 듣기 및 읽기에 대한 자신감이 부족한 학습자
 · 영어 동화를 통해 가족과 함께 영어 공부를 하고자 하는 학습자
 · 탈무드 동화를 통해 자녀에게 올바른 가치관을 확립해주고자 하는 학습자
</t>
  </si>
  <si>
    <t>· 그림과 설명을 통한 독해력 및 청취력 향상
· 유대인의 탈무드 이야기를 통한 삶의 교훈과 지혜 터득 및 인성 함양</t>
  </si>
  <si>
    <t>01. The Telescope, Flying Carpet, and the Magic Apple / The Boy s Bugle
02. The Fox and the Vineyard / The Snake in the Wall
03. The Man and His Treasure / Three Friends
04. A Hole in a Boat / Stories from Nothing
05. True Friendship / The Blind and the Limper
06. Rocks and Diamonds / The Clock on the Tower
07. A Million Little Cables / The Rich Man and His Daughter
08. The Golden Ticket / The Soup Water and the Cow
09. The Chicken Prince / The Donkey in the Pit
10. The Taste of Cake / King of the Trees
11. A Very Small House / Two Good Brothers
12. The Old Man and the Apple Tree / The Baker s String
13. The Frog in the Box / The Son and His Goat
14. Pick Your Table / Blossoms in the Winter
15. The Watercan / A Wise Man s Luck
16. Return Home / The Boy s Flute
17. The Lion and the Princess / The Old Man and His Son
18. The Rich Man s Dream / The Hundred-year-old Apple Tree
19. The Chickens Turned into Goats / My Best Enemy
20. A Golden Gift / The Silly Fisherman</t>
  </si>
  <si>
    <t>Brian Dunn</t>
    <phoneticPr fontId="5" type="noConversion"/>
  </si>
  <si>
    <t>http://language.thermp.co.kr/Language/012_37/01/01.html</t>
  </si>
  <si>
    <t xml:space="preserve">(원서_참고도서)직독직해로 읽는 톨스토이 단편선 + 직독직해로 읽는 노인과 바다 
</t>
    <phoneticPr fontId="5" type="noConversion"/>
  </si>
  <si>
    <t>톨스토이 / 어니스트 헤밍웨이</t>
    <phoneticPr fontId="5" type="noConversion"/>
  </si>
  <si>
    <t>9791156350538
9791156350330</t>
    <phoneticPr fontId="5" type="noConversion"/>
  </si>
  <si>
    <t>[문법 독해 어휘를 한번에] Grammar in Story - 2</t>
  </si>
  <si>
    <t xml:space="preserve">귀에 쏙쏙 들어오는 흥미로운 이솝우화 스토리를 읽으면서
속에 숨겨진 문법까지 배워보는 일석이조 프로그램!
</t>
  </si>
  <si>
    <t>- 흥미로운 스토리를 통해 문법과 어휘 학습을 하고자 하는 학습자
- 기본 문법 지식은 있으나 원서 읽기에 어려움을 느끼는 학습자</t>
  </si>
  <si>
    <t>- 문법 실력 향상을 통해 중급 이상의 실력을 갖춘다.
- 독해력 향상을 통해 중급 수준의 단편 소설을 무리 없이 읽을 수 있다.</t>
  </si>
  <si>
    <t>01 The lion, the Fox, and the Donkey
02 The Mouse, the Frog and the Hawk
03 The Two Dogs
04 The Stag in the Ox Stall
05 The Gnat and the Lion
06 The Thief and the Inkeeper
07 The Mice and the Weasels
08 The Father and his Two Daughters
09 The Young Thief and his Mother
10 The Lion, The Fox and the Deer
11 The Dog and the Cook
12 The Wild Donkey and the Lion
13 The Huntsman and the Fisherman
14 The Eagle, the Cat, and the Wild pig
15 The Lark and Her Young Ones
16 The Lion and the Three Bulls
17 The Birdcatcher, the partridge, and the Rooster
18 The Old Hound
19 The Fox and the Woodcutter
20 The Monkey and the Dolphin
21 The Kings Son and the Painted Lion
22 The Apes and the Two Travelers
23 The Lion and the Dolphin
24 The Donkey and the Lapdog
25 The Donkey and His Masters</t>
  </si>
  <si>
    <t>박규리</t>
    <phoneticPr fontId="5" type="noConversion"/>
  </si>
  <si>
    <t>http://language.thermp.co.kr/Language/012_36/01/01.html</t>
  </si>
  <si>
    <t>(참고도서)위대한 매일 영어 회화 어휘 쌩 2</t>
    <phoneticPr fontId="5" type="noConversion"/>
  </si>
  <si>
    <t xml:space="preserve">사람in </t>
    <phoneticPr fontId="5" type="noConversion"/>
  </si>
  <si>
    <t>9788960496552</t>
    <phoneticPr fontId="5" type="noConversion"/>
  </si>
  <si>
    <t>[문법 독해 어휘를 한번에] Grammar in Story - 1</t>
  </si>
  <si>
    <t>01 The Man, the Boy, and the Donkey
02 The frogs and the Ox
03 The Miser and his Gold
04 The Lion and the Mouse
05 The Milkmaid and her Pail
06 The Father, his son, and the sticks
07 The Tortoise and the Hare
08 The Old Woman and the Doctor
09 The Hare with Many Friends
10 The Fox, the Cock and the Dog
11 The Shepherd Boy and the Wolf
12 The Bat, the Birds and the Beasts
13 Androcles and the Lion
14 The Wolf and the crane
15 The Fox without Tail
16 Belling the Cat
17 The Town Mouse and the Country Mouse
18 The Sick Lion
19 The Two travelers and the Bear
20 The Salt Merchant and His Donkey
21 The Fox and the Goat
22 The Man and the Satyr
23 The Goatherd and the Wild Goats
24 The Frogs Desiring a King
25 The Nurse and the Wolf</t>
  </si>
  <si>
    <t>http://language.thermp.co.kr/Language/012_35/01/01.html</t>
  </si>
  <si>
    <t>(참고도서)위대한 매일 영어 회화 어휘 쌩 1</t>
    <phoneticPr fontId="5" type="noConversion"/>
  </si>
  <si>
    <t>9788960496545</t>
    <phoneticPr fontId="5" type="noConversion"/>
  </si>
  <si>
    <t>원어민에게 영어를 영어로 ! Hello Sydney</t>
  </si>
  <si>
    <t>시드니 현지 인터뷰로 진행되는 올 로케이션 프로그램!
호주 문화와 함께 영어에 대한 청취감각을 익히는 이문화 영어교육 프로그램</t>
  </si>
  <si>
    <t>- 원어민의 실제 발화 속도와 억양, 발음에 익숙해지고자 하는 학습자
- 호주의 생활 모습과 문화에 대해 배우며 영어 학습을 하고자 하는 학습자</t>
  </si>
  <si>
    <t>- 중급 수준에 도달하기 위해 갖추어야 할 청취력 확보
- 기본적인 묘사, 설명, 의견 말하기에 관한 의사소통 능력 향상</t>
  </si>
  <si>
    <t>1. Bread and Sunday Breakfasts / camping
2. Family / Market
3. Australian Animals / BBQs
4. Red Meat / Kayaking
5. Dogs / Sydney Harbour
6. Adventure Sports / Backyard
7. Football / Coffee and Cakes
8. Swimming / Art and Artists
9. Country Town / Neighbours
10. Getting Around in Sydney / Bushwalking
11. Fish and Chips / Lawn Bowls
12. Natural Attractions / Road Trips
13. A Day at the Beach / Fishing
14. The Blue Mountains / Job
15. Parks and Weather / Busking</t>
  </si>
  <si>
    <t>JEI EnglishTV 콘텐츠 기획팀</t>
    <phoneticPr fontId="5" type="noConversion"/>
  </si>
  <si>
    <t>http://language.thermp.co.kr/Language/012_47/01/01.html</t>
  </si>
  <si>
    <t xml:space="preserve">(참고도서)인조이 호주(2018)  여행을 즐기는 가장 빠른 방법 </t>
    <phoneticPr fontId="5" type="noConversion"/>
  </si>
  <si>
    <t xml:space="preserve">정태관 
작가상세정보 | 관심작가 등록 
 , 정양희 </t>
    <phoneticPr fontId="5" type="noConversion"/>
  </si>
  <si>
    <t>97911616528.25</t>
    <phoneticPr fontId="5" type="noConversion"/>
  </si>
  <si>
    <t xml:space="preserve">원어민 강사에게 영어를 영어로 ! - Chit-Chat Idioms </t>
  </si>
  <si>
    <t xml:space="preserve">· 일상 대화에서 자주 사용되는 영어 Idiom의 의미와 유래 소개
· 상황극을 통해 영어 Idiom이 사용될 수 있는 예시 상황 소개
</t>
  </si>
  <si>
    <t xml:space="preserve">· 아무리 연습해도 원어민처럼 자연스럽게 회화 하기 힘든 학습자
· 영어 프레젠테이션은 잘하는데 실제 회화는 어딘가 어색한 학습자
· 책에서만 잘했던 영어 Idioms를 실제로 사용하고 싶은 학습자
</t>
  </si>
  <si>
    <t xml:space="preserve">· 영어 Idioms 학습을 통해 중급 이상으로 표현력 확장
· 미국 문화와 함께 Idioms에 담긴 미묘한 뉘앙스 파악
</t>
  </si>
  <si>
    <t>제 1강    Cool as a cucumber 
제 2강    Don’t bite off more than you can chew 
제 3강    Feeling under the weather 
제 4강    Speak of the devil 
제 5강    Finger lickin’ good 
제 6강    Bob’s your uncle 
제 7강    Every cloud has a silver lining 
제 8강    It’s the best thing since sliced bread 
제 9강    It costs an arm and a leg 
제 10강    Taste of your own medicine 
제 11강    Cat got your tongue 
제 12강    A hot potato 
제 13강    It’s a piece of cake 
제 14강    Kill two birds with one stone 
제 15강    A penny for your thoughts 
제 16강    Let the chips fall where they may 
제 17강    Steal someone’s thunder 
제 18강    Hit the sack 
제 19강    Head over heels 
제 20강    Bend over backwards 
제 21강    Curiosity killed the cat 
제 22강    Straight from the horse’s mouth 
제 23강    Don’t cry over spilled milk 
제 24강    Open up a can of worms 
제 25강    Don’t count your chickens before they hatch 
제 26강    On the ball 
제 27강    Barking up the wrong tree 
제 28강    The ball is in your court 
제 29강    Hit the books 
제 30강    The last straw 
제 31강    Devil’s advocate 
제 32강    Take it with a grain of salt 
제 33강    It takes two to tango 
제 34강    It has more holes than Swiss cheese 
제 35강    Look like a million bucks 
제 36강    Let sleeping dogs lie 
제 37강    To make a long story short 
제 38강    Elvis has left the building 
제 39강    See eye to eye 
제 40강    Cut to the chase 
제 41강    Cut corners 
제 42강    Stab in the back 
제 43강    Beat around the bush 
제 44강    Don’t judge a book by its cover 
제 45강    Once in a blue moon 
제 46강    Wouldn’t be caught dead 
제 47강    Break a leg 
제 48강    Your guess is as good as mine 
제 49강    Up in the air 
제 50강    Let the cat out of the bag</t>
  </si>
  <si>
    <t>Megan Bowen</t>
    <phoneticPr fontId="5" type="noConversion"/>
  </si>
  <si>
    <t>http://language.thermp.co.kr/Language/012_34/01/01.html</t>
  </si>
  <si>
    <t>원어민 강사에게 영어를 영어로 ! - 미국남자 영국여자 시즌 2</t>
  </si>
  <si>
    <t>· 미국과 영국 출신 진행자 사이의 토크쇼 형식으로 영미 영어의 차이 소개
· 각 영어권 국가에서 올바른 영어 사용이 가능하도록 단어, 문법, 발음 학습</t>
  </si>
  <si>
    <t xml:space="preserve"> · 미국과 영국 영어의 차이를 재미있게 배우고 싶은 학습자 ·
 · 부담 없이 영상을 보면서 자연스럽게 영어 실력까지 UP! 시키고 싶은 학습자
 · 진행자들의 재미있는 토크를 들으며 회화 실력을 향상시키고 싶은 학습자</t>
  </si>
  <si>
    <t>· 각 영어권 국가에서 사용하는 다른 어휘를 이미지와 함께 학습한다.
· 미국과 영국의 발음, 강세 및 억양의 차이를 이해한다.
· 비슷하면서도 다른 실생활의 문장 어법 차이를 이해한다.</t>
  </si>
  <si>
    <t xml:space="preserve">1. Food
2. Grocery
3. Clothes
4. Carnival &amp; Playground
5. House
6. Health
7. On the Street(1)
8. Travel
9. On the Street(2)
10. Work/Office
</t>
  </si>
  <si>
    <t xml:space="preserve">Jason Nelson </t>
    <phoneticPr fontId="5" type="noConversion"/>
  </si>
  <si>
    <t>http://language.thermp.co.kr/Language/012_59/01/01.html</t>
  </si>
  <si>
    <t>(참고도서)당신, 발음 괜찮은데요?</t>
    <phoneticPr fontId="5" type="noConversion"/>
  </si>
  <si>
    <t>예미</t>
    <phoneticPr fontId="5" type="noConversion"/>
  </si>
  <si>
    <t>9791189877101</t>
    <phoneticPr fontId="5" type="noConversion"/>
  </si>
  <si>
    <t>원어민 강사에게 영어를 영어로 ! - 미국남자 영국여자 시즌 1</t>
  </si>
  <si>
    <t xml:space="preserve">제 1강    Food (1) 
제 2강    Driving (1) 
제 3강    Houses 
제 4강    Buildings 
제 5강    Furniture 
제 6강    Clothes (1) 
제 7강    Food (2) 
제 8강    Stationery   
제 9강    Clothes (2) 
제 10강    Food (3) 
제 11강    Driving (2) 
제 12강    Cars 
제 13강    Titles 
제 14강    Food (4) 
제 15강    School 
제 16강    Shopping 
제 17강    Food (5) 
제 18강    Transportation 
제 19강    Sports 
제 20강    Others
</t>
  </si>
  <si>
    <t>Jason Nelson &amp; Miyaa Samah Luther</t>
    <phoneticPr fontId="5" type="noConversion"/>
  </si>
  <si>
    <t>http://language.thermp.co.kr/Language/012_31/01/01.html</t>
  </si>
  <si>
    <t>원어민 강사에게 영어를 영어로 ! - Full Sentence English Ⅱ (고급)</t>
  </si>
  <si>
    <t>· 초중급 수준에서 반드시 알아야 할 핵심 문장패턴 40개 학습
· 원어민과 문장을 반복 연습하며 정확한 발음 연습</t>
  </si>
  <si>
    <t>· 원어민 강사의 100% 영어강의로 발음을 마스터하고 싶은 학습자
· 듣고 따라하는 반복 학습으로 영어 회화 실력을 향상하고 싶은 학습자
· 초급 레벨에서 벗어나 중급 레벨 이상으로 도약하고 싶은 학습자</t>
  </si>
  <si>
    <t>· 통문장 영어 학습을 통한 영어 구사에 대한 자신감 및 순발력 향상
· 영어 문장 전체의 리듬과 억양을 익혀 영어 커뮤니케이션의 기본기 확보</t>
  </si>
  <si>
    <t xml:space="preserve">제 1강    This may be the last chance to cheer her up. 
제 2강    What’s the best way to solve this problem? 
제 3강    I never imagined that Josh would become a doctor. 
제 4강    But believe me, it was an accident. 
제 5강    It will take me awhile to break in these new shoes. 
제 6강    I didn’t notice you were with us the whole time. 
제 7강    I’m afraid you’re being a little too picky about food. 
제 8강    Now that I think about it, I do spend a lot of money on clothes. 
제 9강    You’d better not make a decision until she comes. 
제 10강    The bottom line is that you are responsible for your own actions. 
제 11강    Can you give me directions to the supermarket? 
제 12강    I need to start working out to lose weight. 
제 13강    As far as I know, she is one of the nicest people I know. 
제 14강    Let me know what is on your mind at the moment. 
제 15강    I’ve gotten interested in recycling with my family. 
제 16강    Have you ever thought about a career in medicine? 
제 17강    I＇m supposed to be at my friend＇s house by now. 
제 18강    We＇ve got to get a bed and a dresser for the bedroom 
제 19강    It depends on the circumstances that may follow. 
제 20강    I would have called you if I had time. 
제 21강    Would you mind passing me that pen on the table? 
제 22강    You need to make sure that you are on time for the bus. 
제 23강    I can＇t stand the fact that she＇s leaving tomorrow. 
제 24강    We may be able to help you in some way. 
제 25강    Would you be able to keep the noise down please? 
제 26강    I came across a book I＇ve been looking for a long time. 
제 27강    I prefer to stay in my bed during the weekend. 
제 28강    I can＇t bear seeing people being humiliated. 
제 29강    You have too much time on your hands. 
제 30강    I can recommend you a really good store to buy from. 
제 31강    The hardest thing to learn is not to lose your temper. 
제 32강    It’s a good thing you reminded me to call the phone company. 
제 33강    It wouldn’t have occurred to me to do this a different way. 
제 34강    I certainly didn’t intend to bother you so much. 
제 35강    I‘ve always tried not to be overwhelmed by size. 
제 36강    How much do you know about the works of Shakespeare? 
제 37강    We can always watch this again on the Internet. 
제 38강    I’m usually so busy in the morning that I just skip breakfast. 
제 39강    We need to make sure everyone is included tomorrow. 
제 40강    I’ve got a lot of things to do before I leave for my vacation.
</t>
  </si>
  <si>
    <t>Amy Aleha</t>
    <phoneticPr fontId="5" type="noConversion"/>
  </si>
  <si>
    <t>http://language.thermp.co.kr/Language/012_30/01/01.html</t>
  </si>
  <si>
    <t>원어민 강사에게 영어를 영어로 ! - Full Sentence English Ⅰ(중급)</t>
  </si>
  <si>
    <t xml:space="preserve">제 1강    It seems to me = In my opinion 
제 2강    Can I have = asking if something is possible 
제 3강    Do you want to ~ = Would you like ~ 
제 4강    I＇m trying to = I＇m fighting 
제 5강    Where can I~ = Talking about a place we don＇t know  
제 6강    Which one = I＇m asking someone to make a choice 
제 7강    Is it all right = Is it okay with that? 
제 8강    How do you feel = Asking someone about their emotions or feelings 
제 9강    I think I like = It seems to me something is positive 
제 10강    You seem to = Telling what I think, what I can tell or what I observe 
제 11강    Are you = Looking for information about someone 
제 12강    I just wanted = I decided right now that I want something 
제 13강    Why don＇t you = Asking or suggesting that something should be done 
제 14강    Would it be possible = To ask for a favor 
제 15강    Do you know = questions, but really telling 
제 16강    Do you know why = simple and direct way to get information 
제 17강    You look like = I think 
제 18강    What about = a gentle sugestion 
제 19강    I was wondering if = I＇m thinking about 
제 20강    It＇s about time 
제 21강    I can＇t believe = I＇m very surprised 
제 22강    I don＇t care about = It＇s not important 
제 23강    I think you＇d better = Telling what I think someone should do 
제 24강    You don＇t have to = Telling someone they have a choice 
제 25강    You＇ll have to = It＇s very important 
제 26강    That＇s because = Making a reply, Always a response 
제 27강    It doesn＇t hurt to = It＇s okay, It＇s good 
제 28강    I wish there = What we really want in the future 
제 29강    I＇d like to point out = I want you to pay attention to 
제 30강    That is one of = This one is different from the others 
제 31강    There is no need to = You don＇t have to, it＇s not important to 
제 32강    Not everyone = People are different 
제 33강    That＇s what she told me 
제 34강    I didn＇t know that 
제 35강    I have a feeling that you＇re angry with me 
제 36강    You must be exhausted 
제 37강    If I were you, I would be careful 
제 38강    It seems like a good idea   
제 39강    Would you like me to give you a ride? 
제 40강    What do you think about your new job?
</t>
  </si>
  <si>
    <t>Kelly Frances</t>
    <phoneticPr fontId="5" type="noConversion"/>
  </si>
  <si>
    <t>http://language.thermp.co.kr/Language/012_29/01/01.html</t>
  </si>
  <si>
    <t>원어민 강사에게 영어를 영어로 ! - Full Sentence English basic (초급)</t>
  </si>
  <si>
    <t>· 생활과 밀접한 관련이 있는 40가지 주제별 핵심 문장 암기
· 기본 패턴을 활용한 다양한 응용 문장으로의 확장</t>
  </si>
  <si>
    <t>· 단순 의사소통은 가능하나 구체적인 묘사나 설명을 더하고자 하는 학습자
· 경험을 설명하거나 의견을 말하는 등 구체적인 대화를 원하는 학습자</t>
  </si>
  <si>
    <t>· 일상생활 및 관심사 관련 기본 정보전달, 의사표현 문장 암기
· 초중급 수준에서 갖추어야 할 문장 구사 능력 확보</t>
  </si>
  <si>
    <t>제 1강    Where you’re from 
제 2강    Family 
제 3강    Friends 
제 4강    Personality 
제 5강    Neighborhood 
제 6강    School Life 
제 7강    Work Life 
제 8강    Household Chores 
제 9강    Cooking 
제 10강    Taking Care of Pets 
제 11강    Daily Routine 
제 12강    Going to Work 
제 13강    Spending Time at Home 
제 14강    Exercising 
제 15강    At the Supermarket 
제 16강    Shopping 
제 17강    Eating Out 
제 18강    Health and Sickness 
제 19강    Weather 
제 20강    Weekend Plans 
제 21강    Watching Movies 
제 22강    Listening to Music 
제 23강    Playing Instruments 
제 24강    Books and Reading 
제 25강    Taking Pictures 
제 26강    Sports I 
제 27강    Sports II 
제 28강    Smartphone 
제 29강    Traveling I 
제 30강    Traveling II 
제 31강    Requests  
제 32강    Suggestions 
제 33강    Advice 
제 34강    Invitations  
제 35강    Directions 
제 36강    Obligations 
제 37강    Expressing Opinion 
제 38강    Apologizing 
제 39강    Feelings and Emotions I 
제 40강    Feelings and Emotions II</t>
  </si>
  <si>
    <t>Becky White</t>
    <phoneticPr fontId="5" type="noConversion"/>
  </si>
  <si>
    <t>http://language.thermp.co.kr/Language/012_28/01/01.html</t>
  </si>
  <si>
    <t>원어민 강사에게 영어를 영어로 ! - Phrasal Verbs</t>
  </si>
  <si>
    <t>· 쉬운 기본동사 20개를 활용하여 만들어진 수준 높은 40개 구동사 소개
· 구동사가 사용된 원어민들의 실감나는 예시 대화문 소개</t>
  </si>
  <si>
    <t>· 외국인들이 자주 사용하는 고급 표현을 배우고 싶은 학습자
· 쉬운 동사로 맛깔나게 영어로 말하고 싶은 학습자
· 동사는 많이 알고 있지만, 회화에 활용하지 못하는 학습자</t>
  </si>
  <si>
    <t>· 일상 회화에서 빈번하게 사용되는 40개의 구동사 학습
· 구동사의 의미와 더불어 대화 속에서 사용 가능한 문맥 파악</t>
  </si>
  <si>
    <t xml:space="preserve">제 1강    Be 
제 2강    Take 
제 3강    Blow 
제 4강    Call 
제 5강    Let 
제 6강    Get 
제 7강    Turn 
제 8강    Break 
제 9강    Keep 
제 10강    Give 
제 11강    Leave 
제 12강    Put 
제 13강    Go 
제 14강    Fill  
제 15강    Look 
제 16강    Make 
제 17강    Bring 
제 18강    Come 
제 19강    Fall 
제 20강    Hang
</t>
  </si>
  <si>
    <t>Caelyn Shin</t>
    <phoneticPr fontId="5" type="noConversion"/>
  </si>
  <si>
    <t>http://language.thermp.co.kr/Language/012_33/01/01.html</t>
  </si>
  <si>
    <t>원어민 강사에게 영어를 영어로 ! - Timeless Tales</t>
  </si>
  <si>
    <t xml:space="preserve">삽화 그림을 보며 스토리를 연상하고 원어민으로 부터 원서를 듣는다.
반복학습을 통해 숙지한 이야기를 원서로 다시 읽는다
</t>
  </si>
  <si>
    <t xml:space="preserve">영어를 배웠지만 원서 읽기는 어려운 학습자
원서를 읽고 싶지만, 혼자 읽기는 두려운 학습자
</t>
  </si>
  <si>
    <t>원어민이 읽어주는 원서를 통해 원서를 두려움없이 읽게 한다.</t>
  </si>
  <si>
    <t xml:space="preserve">제 1강    The Man, the Boy, and the Donkey 
제 2강    The Hare With Many Friends 
제 3강    The Man and the Satyr 
제 4강    The Town Mouse and the Country Mouse 
제 5강    The Two Travelers and the Bear 
제 6강    The Wolf and the Crane 
제 7강    The Shepherd Boy and the Wolf 
제 8강    The Tortoise and the Hare 
제 9강    The Hare with Many Friends 
제 10강    The Frogs and the Ox 
제 11강    The Fox Without a Tail 
제 12강    The Fox, the Cock, and the Dog 
제 13강    The Nurse and the Wolf 
제 14강    The Milkmaid and Her Pail   
제 15강    The Lion and the Mouse 
제 16강    The Bat, the Birds, and the Beasts 
제 17강    Belling the Cat 
제 18강    Androcles and the Lion 
제 19강    The Father, His Sons, and the Sticks 
제 20강    The Fox and the Goat 
제 21강    The Miser and his Gold 
제 22강    The Sick Lion 
제 23강    The Salt Merchant and His Donkey 
제 24강    The Goatherd and the Wild Goats 
제 25강    The Old Woman and the Physician
</t>
  </si>
  <si>
    <t>http://language.thermp.co.kr/Language/012_32/01/01.html</t>
  </si>
  <si>
    <t>원어민 강사에게 영어를 영어로 ! - Sound Drills</t>
  </si>
  <si>
    <t>· 다양한 원어민의 발음을 통한 핵심문장 반복 청취
· 시각을 통한 정확한 발음, 억양, 강세 구사법 소개</t>
  </si>
  <si>
    <t>· 문법, 독해는 중급 수준이나 유독 청취에 어려움을 느끼는 학습자
· 정확한 발음의 자연스러운 문장 구사 연습을 필요로 하는 학습자
· 해외 TV show, 드라마, 영화 등을 자막 없이 청취하고자 하는 학습자</t>
  </si>
  <si>
    <t>· 호흡, 강세, 리듬의 세 박자를 숙지하여 자연스러운 발음 구사
· 일반 속도의 표준 발음 청취 시 내용이해 가능한 수준의 청취력 향상</t>
  </si>
  <si>
    <t xml:space="preserve">제 1강    Consonants &amp; Vowels 
제 2강    Frequency, Stress &amp; Intonation 
제 3강    Connected Speech 
제 4강    Introduction 1 
제 5강    Introduction 2 
제 6강    To Dine Out 1 
제 7강    To Dine Out 2  
제 8강    To Dine Out 3 
제 9강    To Dine Out 4 
제 10강    To Dine Out 5  
제 11강    On the Street 1  
제 12강    On the Street 2 
제 13강    On the Street 3 
제 14강    On the Street 4 
제 15강    On the Street 5 
제 16강    Travel 1 
제 17강    Travel 2 
제 18강    Travel 3 
제 19강    Travel 4 
제 20강    Travel 5 
제 21강    Shopping Mall 1 
제 22강    Shopping Mall 2 
제 23강    Shopping Mall 3 
제 24강    Shopping Mall 4 
제 25강    Shopping Mall 5 
제 26강    On the Phone 1 
제 27강    On the Phone 2  
제 28강    On the Phone 3 
제 29강    On the Phone 4 
제 30강    On the Phone 5 
제 31강    Accident 1 
제 32강    Accident 2 
제 33강    Accident 3 
제 34강    Accident 4 
제 35강    Accident 5 
제 36강    At the Meeting 1 
제 37강    At the Meeting 2 
제 38강    At the Meeting 3 
제 39강    At the Meeting 4 
제 40강    At the Meeting 5
</t>
  </si>
  <si>
    <t>Demian Furtado</t>
    <phoneticPr fontId="5" type="noConversion"/>
  </si>
  <si>
    <t>http://language.thermp.co.kr/Language/012_27/01/01.html</t>
  </si>
  <si>
    <t>이민호의 술술풀리는 문법 시즌 3</t>
  </si>
  <si>
    <t xml:space="preserve">이미지를 통한 문법 강의, walking english 훈련법과 이민호 강사만의 발음 비법으로 문법 용어 없이 문법 공부를 할 수 있다. </t>
  </si>
  <si>
    <t>기초 문법만 12년째 공부하지만 전혀 늘지 않는 분. 영어를 시작하고 싶으나 문법 용어가 부담스러운 분</t>
  </si>
  <si>
    <t xml:space="preserve">문법 개념을 정확히 이해하여 복잡한 문장도 만들어 낼 수 있다. </t>
  </si>
  <si>
    <t>1. 멋진 생각, 말로 표현하기!
2. 세상은 학교다!
3. 최고의 칭찬
4. 성공과 발전의 비밀
5. 하고 싶은 일을 하라(1)
6. 학고 싶은 일을 하라(2)
7. 감정, 내 인생의 GPS
8. 내면에 귀를 기울여라
9. 우리가 삶에서 원하는 것은?
10. 최고의 멘토는 시련이다.
11. 무한반복 교훈 교실
12. 교훈의 속삭임을 들어라
13. 오프라의 교훈습득 방법
14. 정말 중요한 것은 내면입니다.
15. 행복의 비밀 "현재를 살아라"
16. 나눔의 즐거움1
17. 나눔의 즐거움2
18. 도움.. 그 장점에 대하여
19. 마음의 패러다임 바꾸지
20. 행복의 비밀 "현재를 살아라"</t>
  </si>
  <si>
    <t>이민호</t>
    <phoneticPr fontId="5" type="noConversion"/>
  </si>
  <si>
    <t>http://content.thermp.co.kr/Language/012_14/01/01.html</t>
  </si>
  <si>
    <t>이민호의 술술풀리는 문법 시즌 2</t>
  </si>
  <si>
    <t>기초 문법만 11년째 공부하지만 전혀 늘지 않는 분
영어를 시작하고 싶으나 문법 용어가 부담스러운 분</t>
  </si>
  <si>
    <t>1. 동사의 궁합.. 그것이 문제로다: to부정사, 동명사
2. 여자친구 앞에서 빛나는 수여동사: 4형식, 3형식 동사
3. 목적어랑 목적보어는 쌍둥이: 5형식 동사
4. 시키는 대로…: 사역동사
5. 목격자: 5형식 지각동사
6. 선풍기 강도조절1: have to, should, must, had better
7. 선풍기 강도조절2: will, would, be going to
8. 선풍기 강도조절3: can, could, may, might
9. 그 때 잘할걸... 후회표현: could, should, would + have
10. 하루일과를 맛깔나게 소개하기 : always, usually, sometimes, often
11. 하루일과를 더 구체적으로!: 부사구, 절 
12. 논리적으로 말하기: 부사절 접속사
13. 내가 너였으면, 나는 ...했겠다: 가정법 if
14. 그 영화 봤었다면, 알았을텐데...: 가정법 과거완료 + 혼합 가정법
15. 이젠 줄이자!  자연스러운 말하기: 분사구문
16. I love you MORE THAN you love me: 비교급
17. 당신은 여름만큼이나 아름답군요:  as ~ as 원급비교
18. 의무문, 내 맘대로 쉽게 만들기1: be동사, 조동사 
19. 의문문, 내맘대로 쉽게 만들기2: what why who when where how
20. 의문문, 내 맘대로 쉽게 만들기3: 평서문↔의문문 전환</t>
  </si>
  <si>
    <t>http://content.thermp.co.kr/Language/012_13/01/01.html</t>
  </si>
  <si>
    <t>이민호의 술술풀리는 문법 시즌 1</t>
  </si>
  <si>
    <t xml:space="preserve">기초 문법만 10년째 공부하지만 전혀 늘지 않는 분
영어를 시작하고 싶으나 문법 용어가 부담스러운 분 </t>
  </si>
  <si>
    <t xml:space="preserve">1. 이게 뭐야? : 명사, 형용사, 보어
2. 어..그.. 러니까.. : 관사
3. 순서가 이상해요: A-B pattern/ 목적어
4. 무대 위에 남자: 전치사(안쪽에서 바깥으로)
5. 생활 밀접 전치사: 장소/시간의 at/on/in
6. 내가 좋아하는 음식 : 관계대명사 that
7. A= B+that, A→B+that, : 관계대명사 that/who/which
8. 나를 졸아하는 (   ): 관계대명사
9. 관계대명사 총정리 : that/who/which + where/ when
10. 내가 (   )하는 것 : what
11. 6하원칙으로 말하기 : where/when/why/who/how
12. To는 영어의 미래다. : to부정사
13. 난 널 사랑하기 '위해' 태어났어: to 부정사 완성편
14. 노래하고 춤추고 있는데~: 현재분사 ~ing
15. 떨어진 잎...falling? to fall? : 과거분사
16. I am boing? Bored!? : 수동태&amp;현재완료
17. 영어는 양손잡이야~:전치수식과 후치수식
18. 내가 널 사랑하는 것은 비밀이야: 명사절접속사 that 
19. 저는 요즘 쭉~ 바빴어요: 현재완료 
20. Everything's gonna be ok!?: 미래표현 will/ be going to </t>
  </si>
  <si>
    <t>http://content.thermp.co.kr/Language/012_12/01/01.html</t>
  </si>
  <si>
    <t>술술 풀리는 영문법</t>
    <phoneticPr fontId="5" type="noConversion"/>
  </si>
  <si>
    <t>길벗 이지톡</t>
    <phoneticPr fontId="5" type="noConversion"/>
  </si>
  <si>
    <t>9788960477865</t>
    <phoneticPr fontId="5" type="noConversion"/>
  </si>
  <si>
    <t>앤더슨의 돌직구 문법 2</t>
  </si>
  <si>
    <t xml:space="preserve">어렵고 딱딱한 문법용어가 아닌 특징적인 성격의 단어를 통해 실생활에 바로 적용 가능한 문장을 만들어 낼 수 있도록 구성되어 있다. </t>
  </si>
  <si>
    <t>영어를 포기했지만, 꼭 한 번 다시 도전하고 싶으신 분
세상에서 영어 문법이 가장 어렵다고 생각하시는 분</t>
  </si>
  <si>
    <t xml:space="preserve">문법의 구조를 정확히 이해하고 어려움 없이 문장을 만들어 낼 수 있다. </t>
  </si>
  <si>
    <t>1. have to ~야 돼 
2. I will - I'll ~게(요)/~겠습니다/~마
3. be going to ~할 예정이다. 
4. was going to ~ 할 거였어 
5. say ~하다/ tell ~말하다 /speak ~말을 하다 
6. 가산/불가산 명사
7. 비교 -er/more
8. might ~지도 몰라 
9. to 동사 ~러/~러고
10. so, mean
11. Almost + 동사의 과거: ~할 뻔 했다 
12. ~'s/of~ :~의
13. take
14. think
15. say: 말하다, 하다
16. hurt: ~다치게 하다/아프게하다
17. dream about/ dream of
18. 동사의 3단 변화- 현재→과거→과거분사
19. on/in/at
20. 예문연습</t>
  </si>
  <si>
    <t>앤더슨</t>
    <phoneticPr fontId="5" type="noConversion"/>
  </si>
  <si>
    <t>http://content.thermp.co.kr/Language/012_11/21/01.html</t>
  </si>
  <si>
    <t>앤더슨의 돌직구 문법 1</t>
  </si>
  <si>
    <t>1. let 죠 지 자 - ~게 해줘
2. 문장의 기본 어순 - 뿌리-나무-열매
3. 숫자, 달력, 시간-백만원 밀렸어
4. 동사의 현재 - 나 족발 먹어
5. 동사의 과거 - ~ed/불규칙
6. 동사의 현재 질문형 - 두더지
7. 동사의 과거 질문형 - Did ~? ㅆ냐?
8. be(am, are, is) - 가수 be의 정체, 나 안 이뻐?
9. 가수 be의 과거
10. 호텔에 잠입한 공범 잡기/it＇s me. 그것은 나다??
11. What은 무엇이 아니다/How는 어떻게? 얼마나?
12. What vs What kind of vs Which
13. 의문사+do, does/don＇t, doesn＇t
14. 동사 ing는 ＇~는 중＇이 아니다
15. ing 고기는거 활용·응용
16. just는 ＇단지＇가 아니다/알바생 꼭뿐이~
17. can은 ~할 수 있다라 공부하면 평생 말 못함?!
18. not vs no! no water!는 물 없다?? 물 안돼?!
19. 원어민도 설명 못하는 must / have to / should의 늬앙스 1초만에 구별하는 비법!
20. 총정리+right 나 이쁘지 그치?</t>
  </si>
  <si>
    <t>http://content.thermp.co.kr/Language/012_11/01/01.html</t>
  </si>
  <si>
    <t>앤더슨의 돌직구 문법</t>
    <phoneticPr fontId="5" type="noConversion"/>
  </si>
  <si>
    <t>9788960477704</t>
    <phoneticPr fontId="5" type="noConversion"/>
  </si>
  <si>
    <t>501의 추리문법 2</t>
  </si>
  <si>
    <t xml:space="preserve">탐정물 콘셉트의 강의 진행을 통해 일생회화 속에 숨은 문법을 찾아내어 실생활에 적용가능한 영문법 강의로 구성되어 있다.  </t>
  </si>
  <si>
    <t xml:space="preserve">아무리 문법책을 보아도 더 이상 늘지 않는 영문법 초급자, 주입식 문법 교육이 아닌 대화하듯~ 물흐르듯 문법 공부를 하고 싶은 자  </t>
  </si>
  <si>
    <t xml:space="preserve">문법을 정확하게 이해하고 있으며 다양한 영문법을 적절하게 사용할 수 있다. </t>
  </si>
  <si>
    <t>1. at a bar with my friends last night
2. 빈도부사
3. It is time~ 
4. There is 
5. I want to/I forgot to/I'm trying to
6. It's not easy to ~
7. 비교급
8. 최상급
9. 가정법 1
10. 가정법 2
11. 부정관사(a/an)
12. 셀 수 없는 명사 
13. 정관사 the 1
14. 정관사 the 2
15. 전치사(장소)
16. 전치사(날짜, 시간)
17. 숙어(동사 +전치사)
18. 관계 대명사
19. 수동태
20. 실생활 표현&amp;영어 공부법</t>
  </si>
  <si>
    <t>오영일</t>
    <phoneticPr fontId="5" type="noConversion"/>
  </si>
  <si>
    <t>http://content.thermp.co.kr/Language/012_07/01/01.html</t>
  </si>
  <si>
    <t>501의 추리문법 1</t>
  </si>
  <si>
    <t>1. I just want to work hard
2. want
3. be quiet
4. I can feel 
5. she likes you 
6. I don't know 
7. do they know?
8. what is it insde?
9. myself
10. It’s yours
11. Speak Spanish
12. Look at me
13. ate
14. I'm coming 
15. It’s going to rain
16. I used eat
17. I haven't seen him
18. I like you so much
19. come to my house on Sunday
20. cell-phone</t>
  </si>
  <si>
    <t>http://content.thermp.co.kr/Language/012_06/01/01.html</t>
  </si>
  <si>
    <t>이예랑의 SNS Writing</t>
  </si>
  <si>
    <t xml:space="preserve">언어의 벽에 가로막혀 세계인과 의사소통하는데 불편함을 겪는 한국인들을 위해 SNS에서 사용할 수 있는 영어 표현들을 알려준다. </t>
  </si>
  <si>
    <t>언어의 벽에 가로막혀 세계인과 의사소통하는데 불편함을 겪는 모든 한국인</t>
  </si>
  <si>
    <t xml:space="preserve">SNS에서 영어로 의사소통을 자연스럽게 할 수 있다. </t>
  </si>
  <si>
    <t>1. Paris Hilton
2. Britney Spears
3. Justin Beiber
4. Mariah Carey
5. Anderson Cooper
6. Jennifer Lopez
7. Michael Kors
8. Pamela Anderson
9. Eva Longoria
10. Tyra Banks
11. Oprah Winfrey
12. Dr. Oz(Mehmet oz)
13. Dalai Lama
14. Katy Perry
15. Paulo Coelho
16. Ashton Kutcher
17. Demi Moore
18. Ashton Kutcher/Demi Moore
19. Mark Zuckerberg
20. Mark Zuckerberg2
21. Lihanna
22. Chris Brown
23. Perez Hilton
24. Pink
25. Ludacris
26. Will.i.am
27. Michael / Bloomberg
28. Katie Couric
29. Alicia Keys
30. Dr. Phill
31. Paula Abdul
32. LL Cool J
33. Ciara
34. Russell / Simmons
35. Avril Lavigne
36. Donald Trump
37. Martha / Stewart
38. Diddy
39. Mary J. Bilge
40. Mandy Moore</t>
  </si>
  <si>
    <t>이예랑</t>
    <phoneticPr fontId="5" type="noConversion"/>
  </si>
  <si>
    <t>http://content.thermp.co.kr/Language/012_05/01/01.html</t>
  </si>
  <si>
    <t>리치의 패턴영작소 시즌 2</t>
  </si>
  <si>
    <t xml:space="preserve">다양한 패턴으로 영어 작문을 한 번에 끝낼 수 있는 강좌. 영어 작문은 물론 패턴을 활용하여 회화까지 동시에 공부할 수 있도록 구성되어 있다. </t>
  </si>
  <si>
    <t xml:space="preserve">영어 작문에 어려움을 느끼는 분들
영어를 영어로 공부하고 싶은 모든 분들 </t>
  </si>
  <si>
    <t>가주어, 동사 집안, 조동사, 현재완료, 모든 동사 의문문 구조를 완벽하게 이해할 수 있습니다.</t>
  </si>
  <si>
    <t>제1강 When is a good time ~ ?
제2강 I just wanted to ~
제3강 I used to ~
제4강 I was wondering if ~
제5강 I’m thinking ~
제6강 I can’t believe ~
제7강 I didn’t mean to ~
제8강 I’m a little ~
제9강 Are you through ~ ? 
제10강 I don’t care for ~
제11강 I would appreciate it if ~
제12강 I recommend ~
제13강 There’s no doubt ~
제14강 It is okay if ~ ? 
제15강 Let’s not~
제16강 Are you going to ~ ?
제17강 Is there any way ~ ? 
제18강 There’s no ~
제19강 It’s nice to ~
제20강 Who’s going to ~ ?</t>
  </si>
  <si>
    <t>Richard Scott-Ashe</t>
    <phoneticPr fontId="5" type="noConversion"/>
  </si>
  <si>
    <t>http://content.thermp.co.kr/Language/012_10/01/01.html</t>
  </si>
  <si>
    <t>리치의 패턴영작소 시즌 1</t>
  </si>
  <si>
    <t xml:space="preserve">영어 작문에 어려움을 느끼는 분들. 영어를 영어로 공부하고 싶은 모든 분들 </t>
  </si>
  <si>
    <t xml:space="preserve">1. I'm happy to be…
2. Now that…
3. I don’t see what…
4. what…!
5. what do you think of…?
6. I appreciate you …ing 
7. … is the least I can do 
8. Don’t worry, …
9. What's with…?
10. to be honest, …
11. What does that have to do with…?
12. You must be...
13. See anything...?
14. I am afraid...
15. I'm flattered tat
16. You couldn't tell...
17. I see why
18. I promise...
19. What;s the deal with...?
20. I can't be bothered to... </t>
  </si>
  <si>
    <t>http://content.thermp.co.kr/Language/012_09/01/01.html</t>
  </si>
  <si>
    <t>샤이니의 SNS 라이팅 시즌 3</t>
  </si>
  <si>
    <t xml:space="preserve">SNS에서 사용할 수 있는  영작 기술과 문법 스킬을 익힐 수 있는 프로그램이다. </t>
  </si>
  <si>
    <t xml:space="preserve">SNS를 통해 전세계인과 친구가 되고 싶은 분
자신의 생각과 감정을 영어로 자신있게 표현하고 싶은 분 </t>
  </si>
  <si>
    <t xml:space="preserve">SNS에 사진을 포스팅하며 자연스러운 표현을 만들 수 있다. </t>
  </si>
  <si>
    <t>1. 공원에서 
2. 음식
3. 여행
4. 쇼핑
5. 운동
6. 다양한 감정
7. 날씨
8. 술자리
9. 사람의 성격, 특징
10. 결혼
11. 생일&amp;특별한 날
12. 영화
13. 데이트
14. 학교생활
15. 취업&amp;커리어
16. 직장
17. 동물
18. 재테크
19. 인터넷&amp;휴대폰
20. 명절</t>
  </si>
  <si>
    <t>샤이니</t>
    <phoneticPr fontId="5" type="noConversion"/>
  </si>
  <si>
    <t>http://content.thermp.co.kr/Language/012_04/01/01.html</t>
  </si>
  <si>
    <t>샤이니의 SNS 라이팅 시즌 2</t>
  </si>
  <si>
    <t>1. 수여동사를 활용한 SNS writing
2. 지각동사를 활용한 SNS writing
3. 사역동사를 활용한 SNS writing
4. 수동태를 활용한 SNS writing
5. 재귀 대명사를 활용한 SNS writing
6. 소유 대명사를 활용한 SNS writing
7. as~as를 활용한 SNS writing
8. 현재완료를 활용한 SNS writing
9. 과거완료를 활용한 SNS writing
10. 감탄문을 활용한 SNS writing
11. 간접의문문을 활용한 SNS writing
12. 분사를 활용한 SNS writing
13. 주격 관계대명사를 활용한 SNS writing
14. 주격 관계대명사를 활용한 SNS writing2
15. 목적격 관계대명사를 활용한 SNS writing
16. 소유격 관계대명사를 활용한 SNS writing
17. 관계대명사 what을 활용한 SNS writing
18. 관계부사를 활용한 SNS writing
19. 가정법을 활용한 SNS writing
20. 가정법과거완료, 혼합가정법을 활용한 SNS writing</t>
  </si>
  <si>
    <t>http://content.thermp.co.kr/Language/012_03/01/01.html</t>
  </si>
  <si>
    <t>샤이니의 SNS 라이팅 시즌 1</t>
  </si>
  <si>
    <t>1. Be동사를 활용한 SNS writing
2. 현재진행형을 활용한 SNS writing
3. There is/are를 활용한 SNS writing
4. 일반동사 긍정문을 활용한 SNS writing
5. 일반동사 부정물을 활용한 SNS writing
6. 일반동사 의문문을 활용한 SNS writing
7. 조동사 can, may를 활용한 SNS writing
8. 조동사 must, should를 활용한 SNS writing
9. 조동사 have p.p를 활용한 SNS writing
10. 감각동사를 활용한 SNS writing
11. 명령문을 활용한 SNS writing
12. To부정사-명사적 용법을 활용한 SNS writing
13. 가주어-진주어를 활용한 SNS writing
14. to 부정사-형용사적 용법을 활용한 SNS writing
15. to 부정사-부사적 용법을 활용한 SNS writing
16. 의문사 + to 부정사를 활용한 SNS writing
17. 빈도부사를 활용한 SNS writing
18. 부가의문문을 활용한 SNS writing
19. 동명사를 활용한 SNS writing
20. 동명사의 관용적 표현을 활용한 SNS writing</t>
  </si>
  <si>
    <t>http://content.thermp.co.kr/Language/012_02/01/01.html</t>
  </si>
  <si>
    <t>샤이니의 Today is 시즌 2</t>
  </si>
  <si>
    <t xml:space="preserve">상황 별 3가지 패턴으로 회화를 익혀 가장 쉬운 표현으로 가장 빨리 말할 수 있도록 구성되어 있다. </t>
  </si>
  <si>
    <t xml:space="preserve">기초회화 공부를 하고자 하는 학습자
시험 영어의 주요 숙어 표현을 익히려는 자 </t>
  </si>
  <si>
    <t xml:space="preserve">다양한 숙어를 사용하여 실생활 회회가 가능하다 </t>
  </si>
  <si>
    <t xml:space="preserve">1. 때와 시간에 관해 묻기 
2. ~할 때다 
3. 꼭 해야 할 일 짚어주기 
4. 사람에 관해 묻기 
5. ~라면 신물이 나 
6. 얼마 지나지 않아 
7. 종류 물어보기 
8. 역할을 하다 
9. 당연한 것 말하기 
10. 장소에 관해 묻기 
11. 노력하고 있는 것 말하기 
12. 우연히 만나다 
13. ~하기엔 너무 ~해요 
14. 잘하는 것, 못하는 것 
15. 확신(불확신)하는 바 
16. 과거에 했던 일 물어보기 
17. 방법에 고나해 묻기 
18. 하자마자, 일단 ~하면
19. 빨리 하고 싶어 못참겠는 일 
20. ~일리 없다 </t>
  </si>
  <si>
    <t>http://content.thermp.co.kr/Language/012_25/01/01.html</t>
  </si>
  <si>
    <t>샤이니의 Today is 시즌 1</t>
  </si>
  <si>
    <t>상황 별 4가지 패턴으로 회화를 익혀 가장 쉬운 표현으로 가장 빨리 말할 수 있도록 구성되어 있다.</t>
  </si>
  <si>
    <t xml:space="preserve">1. 후회하는 일에 대해 말하기 
2. 해야 할 일을 말할 때 
3. 이유가 궁금할 때 
4. 계획을 말할 때 
5. 원하는 것을 말할 때 
6. 허락을 구할 때 
7. 무엇이 있다는 상황을 설명할 때
8. 제안할 때 
9. 조언할 때 
10. 조언을 구할 때 
11. 얼마나 자주 ~하는지 말할 때 
12. 숫자(개수)와 양을 물을 때 
13. 나의 의견을 말하는 방법 
14. 좋아하는 것을 말할 떄 
15. 싫어하거나 하고 싶지 않은 일을 말할 때 
16. 상대방의 계획을 물을 때 
17. 관련이 있다고 말할 때 
18. 습관이나 익숙해진 것 말하기 
19. 사과하거나 오해를 풀 때 
20. 경험을 물을 때 </t>
  </si>
  <si>
    <t>http://content.thermp.co.kr/Language/012_24/01/01.html</t>
  </si>
  <si>
    <t>Talk Talk English 시즌 2</t>
  </si>
  <si>
    <t xml:space="preserve">상황/ 패턴에 맞는 기초 영어 회화를 주제에 맞게 반복학습하여 회화 입문자들이 쉽게 학습할 수 있다.  </t>
  </si>
  <si>
    <t>영어 회화 공부를 시작하고 싶은 모든 분
어렵지 않게 영어 공부를 하고 싶으신 분</t>
  </si>
  <si>
    <t xml:space="preserve">영어 말하기에 두려움이 적어지고 상황에 맞는 대화를 할 수 있다. </t>
  </si>
  <si>
    <t xml:space="preserve">1. 도움을 제안할 때 
2. 허락을 구할 때 
3. 권유나 제안할 때
4. 말을 꺼내기 전에 던지는 말
5. 말할 내용을 강조하려고 할 때 
6. 다시 말해달라고 할 때 
7. 상대방의 이해 여부를 확일 할 때 
8. 오해를 풀 때 
9. 의견을 말할 때 
10. 상대방의 생각/의견을 물을 때 
11. 기호를 나타날 때 
12. 희망하는 내용을 말할 때 
13. 상대방의 말에 가볍게 긍정할 때 
14. 상대방의 말에 강하게 긍정할 때 
15. 상대방의 말에 동의 할 때 
16. 상대방의 말에 부정할 때 
17. 부탁, 제안 등을 거절 할 때
18. 모르겠다고 말할 때
19. 상대방의 의견을 물어볼 때 
20. 내 의견을 말할 때 </t>
  </si>
  <si>
    <t xml:space="preserve">이현석, 이지은 </t>
    <phoneticPr fontId="5" type="noConversion"/>
  </si>
  <si>
    <t>http://content.thermp.co.kr/Language/012_23/01/01.html</t>
  </si>
  <si>
    <t>Talk Talk English 시즌 1</t>
  </si>
  <si>
    <t xml:space="preserve">1. 아는 사람을 만났을 때 
2. 오랜만에 만났을 때 
3. 잠시 자리를 비울 때 
4. 헤어질 때 
5. 집이나 파티에 초대할 때 
6. 손님을 맞이할 때 
7. 시간 있냐고 물을 때 
8. 약속 시간과 장소를 정할 때 
9. 약속 시간에 늦거나 못 올 때 
10. 고맙다고 말할 때 
11. 상대방의 감사에 답할 때 
12. 칭찬이나 축하를 할 때 
13. 격려할 때 
14. 사과할 때 
15. 안 좋을 일을 위로 할 때 
16. 진정시킬 때 
17. 서두르지 말라고 충고할 때 
18. 신중히 생각해보라고 말할 때 
19. 기쁨을 표현할 때 
20. 기분이 좋지 않을 때 </t>
  </si>
  <si>
    <t>http://content.thermp.co.kr/Language/012_22/01/01.html</t>
  </si>
  <si>
    <t>Talk Talk 영어회화</t>
    <phoneticPr fontId="5" type="noConversion"/>
  </si>
  <si>
    <t xml:space="preserve">JEI 재능교육 </t>
    <phoneticPr fontId="5" type="noConversion"/>
  </si>
  <si>
    <t>JEI 재능교육 연구소</t>
    <phoneticPr fontId="5" type="noConversion"/>
  </si>
  <si>
    <t>이현석의 무한감동 Speaking 시즌 3</t>
  </si>
  <si>
    <t xml:space="preserve">구동사 중심의 핵심 표현 강의를 통해 쉬운 단어로 다양한 말하기가 가능하도록 이끌어 준다. </t>
  </si>
  <si>
    <t>영어로 말할 때마다 머리속에서 단어들만 맴도는 분
쉬운 표현으로 다양한 영어 표현을 말하고 싶으신 분</t>
  </si>
  <si>
    <t xml:space="preserve">구동사의 다양한 의미와 활용을 이해하고 하고자하는 말을 영어로 말할 수 있다. </t>
  </si>
  <si>
    <t>1. Heart1
2. Heart2
3. Hand
4. Foot
5. Nose
6. Head
7. Back
8. Skin
9. Finger
10. Face
11. Ball
12. Way
13. Card
14. Heat
15. Fire
16. Story
17. Book
18. Nail
19. Dress
20. Room
21. Time1
22. Time2
23. Box
24. Bag
25. Dream
26. clear
27. picture
28. Step
29. Life
30. Ring
31. Black
32. Green
33. Red
34. Dog
35. Cat
36. Pig
37. Plate
38. Breath
39. point
40. water</t>
  </si>
  <si>
    <t>이현석, 권리나</t>
    <phoneticPr fontId="5" type="noConversion"/>
  </si>
  <si>
    <t>http://content.thermp.co.kr/Language/012_21/01/01.html</t>
  </si>
  <si>
    <t>이현석의 무한감동 Speaking 시즌 2</t>
  </si>
  <si>
    <t>1. Doze off(졸다)/Sleep in(늦잠자다)
2. Give away(알려주다, 나눠주다)/Figure out(알아내다)
3. Drop off(내려주다, 데려다 주다)/Pick up(데리러 가다, 줍다, 사다)
4. Watch out(조심하다)/Run over(차에 치이다)
5. Come over(건너오다)/Drop by(들르다)
6. Speak up(말을 더 크게 하다)/Hang up(전화를 끊다)
7. Head out(출발하기 위해 나가다)/Take off(출발하다)
8. Grow up(성장하다, 철이들다)/Tick off(출발하다)
9. Take in(섭취하다)/Work out(운동하다)
10. Hang out(함께 시간을 보내다, 어울리다)/Grow apart(사이가 멀어지다)
11. check out(눈으로 직접확인하다, 구경하다) Take out(데리고 나가다)
12. Go off(울리다, 터지다)/Turn on/off(켜다, 끄다)
13. Chew out(흉을 보다, 혼내다)/put up with(참고 견디다)
14. Get together(한자리에 모이다)/Find out(알아내다)
15. Rip off(바가지 씌우다)/stand out(돋보이다, 눈에 튀다)
16. Get away(도망가다)/Hunt down(추적하다)
17. Break out(얼굴에 뭐가 나다, 전쟁이 터지다)/ Hook up(만나다, 얼굴보다)
18. Show up(모습을 보이다, 나타나다)/ Stand someone Up(바람 맞히다)
19. sort out(정리하다)/Leave out(빼놓다)
20. Freak ou(크게 놀라다, 충격을 받다)/Put out(불을 끄다)</t>
  </si>
  <si>
    <t>이현석, 황세린</t>
    <phoneticPr fontId="5" type="noConversion"/>
  </si>
  <si>
    <t>http://content.thermp.co.kr/Language/012_20/01/01.html</t>
  </si>
  <si>
    <t>이현석의 무한감동 Speaking 시즌 1</t>
  </si>
  <si>
    <t>영어로 말할 때마다 머리속에서 단어들만 맴도는 분. 쉬운 표현으로 다양한 영어 표현을 말하고 싶으신 분</t>
  </si>
  <si>
    <t>1. Get off: 퇴근하다, 차에서 내리다
2. Hit on: 대시하다, 애정공세를 하다. 
3. Nod off: 졸다
4. Get Rippied off/ Rip someone off: 바가지 쓰다 
5. chip in: 십시일반하다, 나눠서 내다 
6. Pull over: 차를 갓길에 잠시 대다. 
7. Pick on/get picked of: 괴롭히다, 괴롭힘을 당하다
8. Put off: 미루다.
9. Pass out: 기절하다, 뻗다
10. Run out of: 떨어지다, 바닥나다
11. Let down: 실망시키다
12. Let up: 날씨가 개다, 맑아지다
13. Look around: 둘러보다
14. Look forward to: 기대하다
15. Ook out: 조심하다, 주의하다
16. Make up: ~를 꾸며대다, 핑계거리를 만들어내다
17. Make out: 애정행각을벌이다 
18. Grow back: 다시 자라나다
19. Hand in: 제출하다
20. Hand out: 나눠주다
21. Catch on: 유행을 타다
22. Get along: 사이좋게 지내다
23. Get over: 극복하다
24. Go out: 사귀다, 연애하다, 데이트하다
25. Give in: 지다, 굴복하다, 항복하다
26. Give up: 포기하다, 그만두다
27. Go over: 검토하다, 살펴보다
28. Count on: 믿고 의지하다
29. Cut Back: 쓰는 양을 줄이다
30. Cut down: 섭취량을 줄이다
31. Cut in: 끼어들다, 새치기하다
32. Dress up vs Dress down: 옷을 차려입다 vs 대충 입다 
33. Eat out vs eat in: 외식하다 vs 집에서 먹다
34. Drop off: 내려주다 
35. check up on: 안부를 묻다, 잘 지내는지 확인하다
36. Fill in for: 대신해서 일을 해주다
37. Fill out :서류를 작성하다
38. Brush up on: 실력을 가담듬다, 갈고 닦다 
39. Bump into: 우연히 마주치다
40. Call off: 취소하다</t>
  </si>
  <si>
    <t>이현석, 안젤라 박</t>
    <phoneticPr fontId="5" type="noConversion"/>
  </si>
  <si>
    <t>http://content.thermp.co.kr/Language/012_19/01/01.html</t>
  </si>
  <si>
    <t>앤더슨의 돌직구 회화 2</t>
  </si>
  <si>
    <t xml:space="preserve">외국인들의 실제 회화를 몰래 카메라 촬영하여 그 속에서 실제 사용되는 일상 회화 표현법을 습득한다. </t>
  </si>
  <si>
    <t xml:space="preserve">문법 공부만 하다 지친 영어 학습자
실제 원어민이 사용하는 표현을 배우고 싶으신 분 </t>
  </si>
  <si>
    <t xml:space="preserve">일상대화에서 어떤 영어 표현이 사용되는 지 이해하고 실제로 말 할 수 있다. </t>
  </si>
  <si>
    <t>1. Boyfriend 
2. Nanny
3. Pet
4. Jeju-do
5. Spaghetti
6. Singapore
7. Date
8. Movie
9. The way home
0. Korean Socks Business
11. Suwon
12. Homesickness
13. Experience in Korea
14. Personal Trainer
15. Asian studies
16. Car accident
17. One-sided Love
18. Concert
19. Swedish Model 
20. Dialogue review</t>
  </si>
  <si>
    <t>http://content.thermp.co.kr/Language/012_18/21/01.html</t>
  </si>
  <si>
    <t>앤더슨의 돌직구 회화 1</t>
  </si>
  <si>
    <t>1. All the weird things are good
2. Going on a blind date 
3. Doing nail polish 
4. Tutoring in Korea 
5. Proposing a girlfriend
6. Travel
7. Ex-girlfriend
8. Studying Korean
9. Music
10. Blind date
11. Constipation
12. Heir
13. Shopping
14. English academy
15. K-Pop
16. Martial arts
17. Liquor
18. Food
19. Cheating
20. Travel</t>
  </si>
  <si>
    <t>http://content.thermp.co.kr/Language/012_18/01/01.html</t>
  </si>
  <si>
    <t>앤더슨의 돌직구 회화</t>
    <phoneticPr fontId="5" type="noConversion"/>
  </si>
  <si>
    <t xml:space="preserve">길벗 이지톡 </t>
    <phoneticPr fontId="5" type="noConversion"/>
  </si>
  <si>
    <t>9788960477711</t>
    <phoneticPr fontId="5" type="noConversion"/>
  </si>
  <si>
    <t>피터의 리얼 Talk Talk 시즌 2</t>
  </si>
  <si>
    <t xml:space="preserve">영어회화도 트렌드에 따라 변한다. 교과서 영어의 뻔한 대화문이 아닌 실제 젊은 원어민들이 쓰는 생생한 표현들을 배울 수 있다. 표현뿐만 아니라 영국식 발음과 미국식 발음을 비교할 수도 있다. </t>
  </si>
  <si>
    <t xml:space="preserve">뻔한 교과서식 대화에 지쳐 있는 분들
실제 원어민이 사용하는 표현을 배우고 싶은 분들 </t>
  </si>
  <si>
    <t xml:space="preserve">다양한 실생활의 표현을 배워 자연스러운 영어 회화를 구사한다. 영국식 영어와 미국식 영어의 차이점을 배운다. </t>
  </si>
  <si>
    <t>1. At school(학교)
2. Scary Expressions(공포스러운 표현)
3. Breaking up(헤어질 때)
4. British Slang(영국 속어)
5. At work(회사에서)
6. Happiness &amp; Unhappiness(행복과 불행)
7. Anger &amp; Calmness(분노와 침착)
8. Language Phrases(언어)
9. Numbers(번호)
10. Clothing (옷)
11. Eating(식사)
12. Money(돈)
13. Time(시간)
14. Mistakes &amp; Consequences(실수와 결과)
15. The Internet(인터넷)
16. California English(캘리포니아영어)
17. Expressing Suspicion(믿을 수 없는)
18. Food(음식)
19. Abbreviaitions(약자)
20. Euphemisms(완곡 어구)</t>
  </si>
  <si>
    <t>Peter Nam Bint, Deb Gie Won</t>
    <phoneticPr fontId="5" type="noConversion"/>
  </si>
  <si>
    <t>http://content.thermp.co.kr/Language/012_17/01/01.html</t>
  </si>
  <si>
    <t>피터의 리얼 Talk Talk 시즌 1</t>
  </si>
  <si>
    <t>1. Greetings(인사말)
2. Greetings(인사말)
3. Friend(친구)
4. Love(사랑)
5. Appeal to the opposite sex(매력어필)
6. Having a Relationship(연인관계)
7. Pet Names(애칭)
8. love &amp; Obssions(사랑과 집착)
9. Arguing &amp; Making up(애인과 싸우고 화해)
10. Married Life(결혼생활)
11. Bodily Functions(몸의 기능)
12. Praise(칭찬)
13. Drinking Alcohol(술)
14. Weather phrases(날씨에 대한 표현)
15. Looks(외모) 
16.Pregnancy &amp; Kids(임신과 아이들)
17. Sports(운동)
18. On the Phone(전화)
19. Insults(모욕적인 말)
20. Death(죽음)</t>
  </si>
  <si>
    <t>http://content.thermp.co.kr/Language/012_16/01/01.html</t>
  </si>
  <si>
    <t>컬쳐 리스닝 픽업</t>
  </si>
  <si>
    <t xml:space="preserve">외국인들의 우리 문화 들여보기! 한국 문화에 대해 이야기하는 외국인들의 대화를 통해 자연스럽게 영어 회화를 공부할 수 있다. </t>
  </si>
  <si>
    <t xml:space="preserve">초급 단계의 영어 공부에서 한 단계 수준을 높이고 싶으신 분
영어 공부와 우리 문화를 함께 공부하고 싶으신 분  </t>
  </si>
  <si>
    <t xml:space="preserve">외국인들의 연음과 단절음 등을 구분하여 듣기가 가능하다. </t>
  </si>
  <si>
    <t>1. 수원화성1
2. 수원화성2
3. 불국사1
4. 불국사2
5. 불국사3
6. 경주1
7. 경주2
8. 안동하회마을1
9. 안동하회마을2
10. 전등사1
11. 전등사2
12. 경복궁1
13. 경복궁2
14. 경복궁3
15. 창덕궁1
16. 창덕궁2
17. 창덕궁3
18. 운현궁
19. 덕수궁1
20. 덕수궁2</t>
  </si>
  <si>
    <t>Frenette Marie, Christopher K. Lewis</t>
    <phoneticPr fontId="5" type="noConversion"/>
  </si>
  <si>
    <t>http://content.thermp.co.kr/Language/012_26/01/01.html</t>
  </si>
  <si>
    <t>잉클윙클</t>
    <phoneticPr fontId="5" type="noConversion"/>
  </si>
  <si>
    <t>지금 시작하는 구조영어 다이어드램 NEW 보카립스 Season1</t>
  </si>
  <si>
    <t>실생활에 필요한 생필품 단어와 문장을 그림으로 풀어 다양한 예제와 활용법을 통해 설명하는 강좌입니다. 단어에서 말하기까지 보카립스로 만나 보실 수 있습니다.</t>
  </si>
  <si>
    <t>영어를 포기했지만, 꼭 한 번 다시 도전하고 싶으신 분
졸업, 취업, 승진 등을 위해 토익 점수가 필요하신 분
세상에서 영어 문법이 가장 어렵다고 생각하시는 분
암기가 아닌 내가 원하는 문장을 스스럼없이 만들어서 말하고 싶으신 분</t>
  </si>
  <si>
    <t>생필품 단어'로 실생활에서 필요한 단어들을 문장과 함께 배울수 있습니다.</t>
  </si>
  <si>
    <t>1. Body 1 단어
2. Body 2 단어 
3. Body 3 문장 with Native제4. Face 1 단어 
5. Face 2 단어 
6. Face 3 문장 with Native 
7. Hands &amp; Feet 1 단어 
8. Hands &amp; Feet 2 단어 
9. Hands &amp; Feet 3 문장with Native 
10. House 1 단어 
11. House 2 단어  
12. House 3 문장 with Native 
13. Rooms 1 단어 
14. Rooms 2 단어 
15. Rooms 3 문장 with Native  
16. Bedroom Furniture 1 단어 
17. Bedroom Furniture 2 단어 
18. Bedroom Furniture 3 문장 with Native 
19. Livingroom Furniture 1 단어 
20. Livingroom Furniture 2 단어 
21. Livingroom Furniture 3 문장 with Native 
22. Kitchen Appliances 1 단어 
23. Kitchen Appliances 2 단어 
24. Kitchen Appliances 3 문장 with Native 
25. Office Appliances 1 단어 
26. Office Appliances 2 단어 
27. Office Appliances 3 문장 with Native 
28. Bathroom Things 1 단어 
29. Bathroom Things 2 단어 
30. Bathroom Things 3 문장 with Native</t>
  </si>
  <si>
    <t>Sheila (엄성숙)</t>
    <phoneticPr fontId="5" type="noConversion"/>
  </si>
  <si>
    <t>http://language.thermp.co.kr/Language/001_07/01/01.html</t>
  </si>
  <si>
    <t>보카립스 SEASON 1</t>
    <phoneticPr fontId="5" type="noConversion"/>
  </si>
  <si>
    <t>엄성숙</t>
    <phoneticPr fontId="5" type="noConversion"/>
  </si>
  <si>
    <t>9791186335031</t>
    <phoneticPr fontId="5" type="noConversion"/>
  </si>
  <si>
    <t>지금 시작하는 구조영어 다이아그램 Season2 - step2</t>
  </si>
  <si>
    <t>기존의 텍스트 전달 방식이 아닌, 그림과 도형으로 배우는 신선한 방식! 강의만으로도 '마인드맵핑'이 가능합니다. 한마디로 다이아그램은 쉽게 '그림'을 만나서 문장이 만들어지는 '구조를 이해'하여, 모든 영어 학습의 기본토대가 되는 '스타터학습법'입니다.</t>
  </si>
  <si>
    <t>1.영어문장의 구성1
2.영어문장의 구성2
3.능동태와 수동태
4.현재완료1
5.현재완료2
6.현재완료3
7.현재완료4
8.현재완료5
9.현재완료6
10.현재완료7
11.사다리의문문
12.DIAGRAM Story Telling1
13.DIAGRMA Story Telling2, 3 
14. Reading All Together</t>
  </si>
  <si>
    <t>http://language.thermp.co.kr/Language/001_06/01/01.html</t>
  </si>
  <si>
    <t>지금 시작하는 구조영어 다이아그램 Season2 - step1</t>
  </si>
  <si>
    <t>1.가주어와 진주어1
2.가주어와 진주어2
3.가주어와 진주어3
4.가주어와 진주어4
5.가주어와 진주어 문장연습
6.조동사1
7.조동사2
8.조동사3
9.조동사Do1
10.조동사Do2
11.조동사와 의문문
12.조동사와 의문문 문장연습
13.조동사와 story telling1, 2
14.조동사와 story telling3, 4, 5</t>
  </si>
  <si>
    <t>http://language.thermp.co.kr/Language/001_05/01/01.html</t>
  </si>
  <si>
    <t>지금 시작하는 구조영어 다이아그램 SEASON 2</t>
    <phoneticPr fontId="5" type="noConversion"/>
  </si>
  <si>
    <t>9788996308324</t>
    <phoneticPr fontId="5" type="noConversion"/>
  </si>
  <si>
    <t>지금 시작하는 구조영어 다이아그램 Season1 - step2</t>
  </si>
  <si>
    <t>영어의 기본구조부터 시작하여 동사의 특징, 영어 동사의 양대산맥인 Be동사와 일반동사 그리고 그 양대 산맥 중 Be동사를 완벽하게 마스터 할 수 있다.</t>
  </si>
  <si>
    <t>1.동사의 종류
2.단어,구,절
3.Be동사시제와 의미
4.Be동사 시제와 문장연습
5.Be동사 베스트프랜즈1
6.Be동사 베스트프랜즈2
7.Be동사 기능문만들기
8.Be동사 기능문 문장연습
9.Be동사로 story telling1
10.Be동사 story telling2</t>
  </si>
  <si>
    <t>http://language.thermp.co.kr/Language/001_04/01/01.html</t>
  </si>
  <si>
    <t>지금 시작하는 구조영어 다이아그램 Season1 - step1</t>
  </si>
  <si>
    <t>1.Korean vs English
2.KEY&amp;MODY
3.핵심어 명사
4.격과 재귀대명사
5.인칭과 삼각대
6.인칭과 삼각대 문장연습
7.동사 변형
8.동사의 특징
9.기본문장구조
10.일반동사 구조</t>
  </si>
  <si>
    <t>http://language.thermp.co.kr/Language/001_03/01/01.html</t>
  </si>
  <si>
    <t>지금 시작하는 구조영어 다이아그램 SEASON 1</t>
    <phoneticPr fontId="5" type="noConversion"/>
  </si>
  <si>
    <t>9788996308317</t>
    <phoneticPr fontId="5" type="noConversion"/>
  </si>
  <si>
    <t>지금 시작하는 구조영어 다이아그램 Season2</t>
  </si>
  <si>
    <t>1.가주어와 진주어1
2.가주어와 진주어2
3.가주어와 진주어3
4.가주어와 진주어4
5.가주어와 진주어 문장연습
6.조동사1
7.조동사2
8.조동사3
9.조동사Do1
10.조동사Do2
11.조동사와 의문문
12.조동사와 의문문 문장연습
13.조동사와 story telling1, 2
14.조동사와 story telling3, 4, 5
15.영어문장의 구성1
16.영어문장의 구성2
17.능동태와 수동태
18.현재완료1
19.현재완료2
20.현재완료3
21.현재완료4
22.현재완료5
23.현재완료6
24.현재완료7
25.사다리의문문
26.DIAGRAM Story Telling1
27.DIAGRMA Story Telling2, 3 
28. Reading All Together</t>
  </si>
  <si>
    <t>http://language.thermp.co.kr/Language/001_02/01/01.html</t>
  </si>
  <si>
    <t>지금 시작하는 구조영어 다이아그램 Season1</t>
  </si>
  <si>
    <t>1.Korean vs English
2.KEY&amp;MODY
3.핵심어 명사
4.격과 재귀대명사
5.인칭과 삼각대
6.인칭과 삼각대 문장연습
7.동사 변형
8.동사의 특징
9.기본문장구조
10.일반동사 구조
11.동사의 종류
12.단어,구,절
13.Be동사시제와 의미
14.Be동사 시제와 문장연습
15.Be동사 베스트프랜즈1
16.Be동사 베스트프랜즈2
17.Be동사 기능문만들기
18.Be동사 기능문 문장연습
19.Be동사로 story telling1
20.Be동사 story telling2</t>
  </si>
  <si>
    <t>Sheila (엄성숙)</t>
    <phoneticPr fontId="5" type="noConversion"/>
  </si>
  <si>
    <t>http://language.thermp.co.kr/Language/001_01/01/01.html</t>
  </si>
  <si>
    <t>마법처럼 풀리는, 생활 속 영어</t>
  </si>
  <si>
    <t xml:space="preserve">생활 속 영어 시리즈는 해외에서의 다양한 장소 및 상황에 따른 적절한 어휘를 통해 만든 최신 영어 교육 강의입니다. 
적재적소에 맞는 어휘를 사용하여 실제 상황에 적용 시키도록 연습할 수 있습니다.
기존 영어 학습법은 잊어라! 쉽고 재미있는 영어회화 마풀영어 기본편 패턴!
영어의 완성은 패턴! 일상 속 공감 백배 상황별 주요 패턴주요패턴을 이미지 연상기법을 통해서 배울 수 있습니다.
</t>
  </si>
  <si>
    <t xml:space="preserve">1 해외 출장으로 인해 영어 회화 능력이 필요할 때 학습자
2 영어회화를 기초부터 탄탄히 쌓고 싶은 학습자
3 기본적인 어휘실력은 있으나 특정 장소 별로 필요한 표현들을 학습하고 싶은 분
4 머리로는 알지만 실제 상황에서 다양한 패턴을 통해 자기 의사 표현에 자신이 없을 때 
</t>
  </si>
  <si>
    <t xml:space="preserve">1 실생활에서 쉽게 활용할 수 있는 표현 및 어휘들을 학습할 수 있습니다.
2 일상생활과 밀접한 장소의 주제를 다룸으로써 전반적인 회화 실력향상에 도움이 됩니다.
3 결혼식, 영화관, 약국 등 다양한 장소를 다룸으로써 다양한 표현과 어휘를 학습할 수 있습니다.
</t>
  </si>
  <si>
    <t>1.대형마트 (Supermarket)
2.병원 (Hospital)
3.결혼식(wedding)
4.도로 (Road)
5.영화관 (Movie Theater)
6.버스&amp;기차 (Bus &amp; Train)
7.놀이공원 (Amusement Park)
8.헬스장 (Gym)
9.대학 (University)
10.집 (Home)
11.사무실 (Office)
12.은행 (Bank)
13.백화점(department store)
14.관광(tourism)
15.숙소 (Accomodations)
16.지하철(subway)
17.바자회(bazaar)
18.운동(Exercise)
19.사물과 명칭(Things and Names)</t>
  </si>
  <si>
    <t>이재원</t>
    <phoneticPr fontId="5" type="noConversion"/>
  </si>
  <si>
    <t>http://language.thermp.co.kr/Language/024_04/01/1001.html</t>
  </si>
  <si>
    <t>마풀영어 기본영어</t>
    <phoneticPr fontId="5" type="noConversion"/>
  </si>
  <si>
    <t>마풀영어</t>
    <phoneticPr fontId="5" type="noConversion"/>
  </si>
  <si>
    <t>마풀영어연구진</t>
    <phoneticPr fontId="5" type="noConversion"/>
  </si>
  <si>
    <t>9791187993261</t>
    <phoneticPr fontId="5" type="noConversion"/>
  </si>
  <si>
    <t>마법처럼 풀리는, 조승연의 비법영어 미국문화 엿보기 2</t>
  </si>
  <si>
    <t>조승연의 미국 문화 시리즈는 우리나라 문화와 다른 문화와의 차별성을 두며 직접 느끼고 경험한 문화를 소개함으로써 
영어도 배우고 문화도 배우는 일석이조의 학습을 통해 영어의 다양한 표현을 공부합니다.
글과 말하기와 쓰는 것 만이 아닌 실제 언어가 쓰여지는 미국문화의 기원과 유래 및 실제 언어를 사용하는 환경을 배우다 보면 
어느새 미국문화와 영어로 사고하는 방식을 알려주는 강의 입니다.</t>
  </si>
  <si>
    <t xml:space="preserve">1. 영어 중도 포기한 경험이 있는 학습자
2. 말만 하는 회화의 영어가 아닌 문화를 익히며 자연스러운 영어적 사고로 언어를 배우려는 학습자
3 영어권 국가 동료나 바이어들의 문화와 표현 방식이 달라 충돌이 있을 때 해결하고 싶은 학습자
4 영어적 다양한 구어적 표현을 이해하지 못해 대화의 어려움이 있어 배우려는 학습자
</t>
  </si>
  <si>
    <t xml:space="preserve">1 언어적인 내용뿐 아니라 영어권 지역의 문화를 알게 됨으로서 더 재미있게 영어를 배울 수 있습니다.
2 문화를 알아가는 과정을 통해 그 나라의 역사를 배울 수 있습니다.
3 다양한 영어 표현의 역사적 배경을 알게 됨으로서 더욱 쉽게 표현을 익힐 수 있습니다.
4 우리와 다른 그들의 문화를 이해함으로써 그들의 생활방식이나 행동을 더 잘 이해할 수 있게 됩니다.
</t>
  </si>
  <si>
    <t>1 미국의 운전문화
2 미국 생활에서 중요한 에티켓
3 미국의 역사적 배경에서 나온 일상 표현
4 직장생활에서 나온 일상 표현
5 영어에 영향을 준 여러 가지 언어
6 미국의 shopping
7 미국의 파티 문화
8 미국의 의료시스템
9 미국의 중고품 장터 
10 미국의 음주문화
11 우정과 관련된 관용적 표현
12 미국의 공휴일
13 성격을 묘사하는 관용적 표현
14 동물 관련 관용적 표현
15 미국 방송의 장르</t>
  </si>
  <si>
    <t>조승연</t>
    <phoneticPr fontId="5" type="noConversion"/>
  </si>
  <si>
    <t>http://language.thermp.co.kr/Language/024_10/01/1001.html</t>
  </si>
  <si>
    <t>마법처럼 풀리는, 조승연의 비법영어 미국문화 엿보기 1</t>
  </si>
  <si>
    <t xml:space="preserve">1 인터넷 용어 및 줄임말 표현 
2 다양한 품종의 반려견, 그 이름들의 유래 
3 미국의 주택 형태 
4 미국 주택의 세부 구조 형태 
5 미국 연애 문화에 대한 표현
6 군대에서 나온 일상 표현 
7 미국의 식사문화
8 미국인들이 즐겨쓰는 유용한 관용 표현 
9 미국의 학교 생활 
10 미국의 미신
11 미국의 대학교 생활
12 날씨에서 나온 일상 표현
13 미국의 결혼문화
14 인터넷 용어 및 줄임말 표현 2
15 돈에서 나온 일상 표현
</t>
  </si>
  <si>
    <t>http://language.thermp.co.kr/Language/024_09/01/1001.html</t>
  </si>
  <si>
    <t>(참고도서) All New SMART 영어회화 표현사전 5000</t>
    <phoneticPr fontId="5" type="noConversion"/>
  </si>
  <si>
    <t>E&amp;C</t>
    <phoneticPr fontId="5" type="noConversion"/>
  </si>
  <si>
    <t>마법처럼 풀리는, 조승연의 비법영어 영문법 4</t>
  </si>
  <si>
    <t xml:space="preserve">차원이 다른 언어 천재 조승연의 노하우로 배우는 조승연의 영문법 강의!
조승연의 생생한 강의로 체험하듯 배우면 안 풀리던 영어가 어느새 마법처럼 풀립니다. 
조승연 영문법 시리즈는 옛날부터 이어져 내려오던 고전적인 문법 공부가 아닌 색다른 방식으로 
강사만의 문법 공부 노하우와 삶을 바탕으로 깨달은 다양한 언어의 표현 방법을 훈련시켜 
실제 상황에 적용 시키도록 연습할 수 있습니다. </t>
  </si>
  <si>
    <t xml:space="preserve">1 암기식으로 공부하는 교과서적인 공부방식이 실증난 학습자
2 새로운 접근 방식으로 쉽게 영어를 공부하고 싶은 학습자
3 오랜 기간 동안 공부를 했지만 영어로 대화하는 부분에서 여전히 어려움을 느끼는 학습자
4 이론은 자신 있지만 실제 상황에서 제대로 쓰지 못하는 학습자
</t>
  </si>
  <si>
    <t xml:space="preserve">1. 외국인과의 업무를 위해 영어 학습에 입문하여 어휘 및 발음을 학습할 수 있습니다.
2. 영어 어휘와 발음을 학습하여 해외 출장에서의 미팅 혹은 대화 중 그들의 말의 의미를 파악할 수 있는 ‘문맥’을 알아들 수 있습니다.
</t>
  </si>
  <si>
    <t xml:space="preserve">1 Yes/No 의문문
2 In situ 의문문 1
3 In situ 의문문 2
4 In situ 앞으로 빼는 연습
5 trace 이론
6 절의 관념
7 관계사절 1 (embedding)
8 관계사절 2 (who, whom)
9 관계사절 3 (which, that)
10 관계사절 4 (~ing/~ed)
11 절대사절 (absolute clause)
12 logical connector(sentence connectors)
13 logical connector (subordinates)
14 logical connector (phrase linkers) 
15 조승연과 함께 step by step!
</t>
  </si>
  <si>
    <t>http://language.thermp.co.kr/Language/024_08/01/1001.html</t>
  </si>
  <si>
    <t xml:space="preserve">키 영어학습방법연구소 </t>
    <phoneticPr fontId="5" type="noConversion"/>
  </si>
  <si>
    <t>9791188808199
9791188808205</t>
    <phoneticPr fontId="5" type="noConversion"/>
  </si>
  <si>
    <t>마법처럼 풀리는, 조승연의 비법영어 영문법 3</t>
  </si>
  <si>
    <t xml:space="preserve">1 명사를 보충 설명하는 형용사
2 하나의 명사처럼 쓰이는 명사구
3 동사를 명사로 쓰고 싶을 때 사용하는 동명사/ to부정사
4 동사로도 쓰일 수 있는 명사
5 동사를 형용사로 쓰고 싶을 때 사용하는 분사
6 이미 끝난 일을 표현하는 단순과거
7 과거에 진행 중이었던 일을 표현하는 과거진행
8 과거에 완료된 일을 표현하는 과거완료
9 동사의 mood를 더하는 조동사
10 영어에 영향을 준 여러 가지 언어
11 비교급, 최상급
12 미래 조동사 will, shall, must, may
13 가정법 동사 would, should, could, might 
14 가정법 완료형 subjunctive perfect
15 문장의 mood (indicative, imperative, subjunctive)
</t>
  </si>
  <si>
    <t>http://language.thermp.co.kr/Language/024_07/01/1001.html</t>
  </si>
  <si>
    <t>정상구(김치군)</t>
    <phoneticPr fontId="5" type="noConversion"/>
  </si>
  <si>
    <t>마법처럼 풀리는, 조승연의 비법영어 영문법 2</t>
  </si>
  <si>
    <t xml:space="preserve">1 명사 앞에 붙는 a, the 관사의 정체 
2 타동사의 짝꿍 직접목적어 
3 [주어+동사] 구조 문장 
4 이미 완료된 일을 표현하는 단순 과거형 
5 명사를 간단히 대신하는 주격/ 목적격 대명사
6 어휘적 분류의 이해
7 간접 목적 대명사
8 직접목적어와 간접목적어를 가지고 있는 동사
9 형용사의 부사화
10 하나의 동사처럼 쓰이는 동사구
11 동사를 보충 설명하는 부사
12 현재까지 했던 일을 표현하는 현재완료
13 현재 하고 있는 일을 표현하는 현재진행
14 문장에서 중요한 역할을 담당하는 명사
15 명사의 범위를 한정하는 한정사
</t>
  </si>
  <si>
    <t>http://language.thermp.co.kr/Language/024_06/01/1001.html</t>
  </si>
  <si>
    <t>김수진(배짱이)</t>
    <phoneticPr fontId="5" type="noConversion"/>
  </si>
  <si>
    <t xml:space="preserve">마법처럼 풀리는, 조승연의 비법영어 영문법 1 </t>
  </si>
  <si>
    <t xml:space="preserve">1 조승연 영어의 차별성
2 영어 단어와 한국어 단어의 차이점
3 영어 문법의 실체
4 영어 발음은 음절과 끊어 읽기가 관건
5 영어권 문화이해가 영어학습의 키
6 단어 하나로 명령문 만들기 
7 감탄사 하나로 감정과 의사표현 1
8 감탄사 하나로 감정과 의사표현 2
9 동사의 의미를 더해주는 전치사, 부사 1
10 동사의 의미를 더해주는 전치사, 부사 2
11 한 묶음으로 알아둬야 할 숙어화된 표현
12 Make, Take, Put 동사의 다양한 쓰임 
13 pass, hold, push, pull 동사의 다양한 쓰임  
14 움직임의 방향을 표현하는 전치사구 1
15 움직임의 방향을 표현하는 전치사구 2
</t>
  </si>
  <si>
    <t>http://language.thermp.co.kr/Language/024_05/01/1001.html</t>
  </si>
  <si>
    <t>조승연 비법영어</t>
    <phoneticPr fontId="5" type="noConversion"/>
  </si>
  <si>
    <t>9791187993292</t>
    <phoneticPr fontId="5" type="noConversion"/>
  </si>
  <si>
    <t>마법처럼 풀리는, 다니엘 헤니의 라이프스타일 영어 3</t>
  </si>
  <si>
    <t xml:space="preserve"> 쉽고 재미있는 영어회화 마풀영어 스타영어 다니엘헤니편!
 남자가 봐도 잘 생긴 이 남자, 여자들의 워너비, 이제는 범접할 수 없는 헐리우드 스타! 그 다니엘헤니가 영어를 가르쳐 준다고? 그와 마주앉아 얘기하고 나면 나도 모르게 영어가 들리는 마법같은 일이 일어납니다.
 인터뷰 내용을 통한 영어의 기본적인 패턴과 단어를 배울 수 있습니다.
 강사가 아닌 스타의 인터뷰를 통해 영어 학습의 흥미를 높입니다.
 반복학습을 통한 문장 청취와 따라 읽기를 통해 다양한 문장을 귀에 익히며 자연스럽게 문장을 말할 수 있게 됩니다.
실생활에 자주 쓰이는 생생하고 트렌디한 영어표현을 익힐 수 있습니다.
</t>
  </si>
  <si>
    <t xml:space="preserve">1. 실용문법을 배우고자하는 학습자
2. 영어의 기초가 부족한 초급 학습자
3. 영어 중도 포기한 경험이 있는 학습자
1 원어민이 일상 속에서 자주 쓰는 표현을 공부하고 싶은 학습자
2 외국인 파트너와 대화하고 싶은 학습자
3 영어권 국가 사람들이 쓰는 구어적 표현을 배우고 싶은 학습자
</t>
  </si>
  <si>
    <t xml:space="preserve">1 원어민의 단어 활용과 발음을 생동감 있게 배움으로써 외국 파트너 혹은 바이어들과 언어소통을 원활히 할 수 있습니다.
2 영어권 국가 동료들 혹은 파트너와 대화시 다양한 분야의 주제에 맞는 적절한 어휘를 사용할 수 있습니다.
</t>
  </si>
  <si>
    <t>1 성격 (Personality)
2 문화 (Culture)
3 공휴일 I (Holidays I)
4 공휴일 II (Holidays II)
5 공휴일 III (Holidays III)
6 여행 (Travel)
7 생활방식 I (Lifestyle I)
8 연애 (Dating)
9 여가시간 II (Free Time II)
10 여가시간 III (Free Time III)
11 스포츠 (Sports)
12 휴가 (Vacation)
13 외국생활 (Living Abroad)
14 생활방식 II (Lifestyle II)
15 운전 (Driving)
16 쇼핑 (Shopping)
17 식당 (Restaurant)
18 해외 (Overseas)</t>
  </si>
  <si>
    <t>다니엘헤니
박민설</t>
    <phoneticPr fontId="5" type="noConversion"/>
  </si>
  <si>
    <t>http://language.thermp.co.kr/Language/024_03/01/1001.html</t>
  </si>
  <si>
    <t>마법처럼 풀리는, 다니엘 헤니의 라이프스타일 영어 2</t>
  </si>
  <si>
    <t>1 오감 II (Sense II)
2 한국음식 I (Korean Food I)
3 한국음식 II (Korean Food II)
4 개인 취향 I (Preference I)
5 외국어학습 (Learning Languages)
6 외국어 I (Foreign Language I)
7 조언 I (Advice I)
8 외국어 II (Foreign Language II)
9 외국어 III (Foreign Language III)
10 조언 II (Advice II)
11 자기발전 (Self Improvement)
12 외국어 IV (Foreign Language IV)
13 변화 (Changes)
14 외국어 V (Foreign Language V)
15 대인관계 (Relationships)
16 날씨 (Weather)
17 개인취향 II (Preference II)
18 스트레스 (Stress)
19 고향 (Hometown)</t>
  </si>
  <si>
    <t>http://language.thermp.co.kr/Language/024_02/01/1001.html</t>
  </si>
  <si>
    <t>(참고도서) 가장 쉬운 여행 영어</t>
    <phoneticPr fontId="5" type="noConversion"/>
  </si>
  <si>
    <t>동양북스</t>
    <phoneticPr fontId="5" type="noConversion"/>
  </si>
  <si>
    <t>조현덕</t>
    <phoneticPr fontId="5" type="noConversion"/>
  </si>
  <si>
    <t>9791157685820</t>
    <phoneticPr fontId="5" type="noConversion"/>
  </si>
  <si>
    <t>마법처럼 풀리는, 다니엘 헤니의 라이프스타일 영어 1</t>
  </si>
  <si>
    <t>1 집 (House)
2 반려동물 (Pet)
3 여가시간 I (Free Time I)
4 인사 I (Greeting I)
5 인사 II (Greeting II)
6 자기관리 I (Maintenance I)
7 만남 (Meeting a Person)
8 피부관리 (Skin Care)
9 옷 (Clothes)
10 패션 (Fashion)
11 부상 (Injury)
12 자기관리 II (Maintenance II)
13 회사 (Business)
14 성장 (Growing up)
15 목표 (Goals)
16 개인업적 (Achievement)
17 추억 (Memories)
18 음식취향 (Food Preference)
19 오감 I (Sense I)</t>
  </si>
  <si>
    <t>http://language.thermp.co.kr/Language/024_01/01/1001.html</t>
  </si>
  <si>
    <t>다니엘 헤니와 함께 마법처럼 풀리는 영어</t>
    <phoneticPr fontId="5" type="noConversion"/>
  </si>
  <si>
    <t>형설출판사</t>
    <phoneticPr fontId="5" type="noConversion"/>
  </si>
  <si>
    <t>마풀어학연구소</t>
    <phoneticPr fontId="5" type="noConversion"/>
  </si>
  <si>
    <t>9788947282963</t>
    <phoneticPr fontId="5" type="noConversion"/>
  </si>
  <si>
    <t>[나도 스피킹] 기적의 영어회화 (종합)</t>
  </si>
  <si>
    <t>간신히 한~두 문장 단위로 말하는 수준을 넘어 원어민이 연속해서 말하는 문장력을 자연적으로 체득할 수 있다.</t>
  </si>
  <si>
    <t>영어를 한~두 문장단위로만 말하는 사람
접속사나 관계대명사 등을 이용하여 말하기가 어려운 사람
두 문장을 연속해서 말하기 원하는 사람
시험성적은 있지만 말이 안 되는 사람
기적의 영어 한마디를 이수한 사람</t>
  </si>
  <si>
    <t>한 ~두마디만 하는 수준을 넘어 장문의 문장을 연달아 말 할 수 있다.
서로 떨어져 있는 두 문장을 붙여서 말할 수 있다.
유창한 느낌을 주는 연속적인 회화력을 키울 수 있다.
어려운 문법용어를 배우지 않아도 복잡한 분사구문, 관계대명사형용사절, 종속접속사 등을 자유자재로 쉽게 말할 수 있다.</t>
  </si>
  <si>
    <t>1. 모든 문장 만들기
2. 세 가지 질문 패턴이면 끝
3. 저...원해요
4. 부탁하기
5. 제안하기와 조언하기
6. 수락과 거절, 동의와 반대
7. 옛날 이야기
8. 미래 이야기
9. ~가 있다, 없다.
10. 내 기분 말하기
11. ~ing 권법
12. 장소가 나오면 무조건 where
13. so that의 모든 것
14. 끝말잇기  Ctrl C + Ctrl V
15. 연결고리 한 단어에 빵 터지기
16. although 빨리 말하기
17. 이유 말하기
18. 내 생각 말하기
19. 장단점 말하기
20. 시간 말하기</t>
  </si>
  <si>
    <t>비법전사(강지완),김희경</t>
    <phoneticPr fontId="5" type="noConversion"/>
  </si>
  <si>
    <t>http://language.thermp.co.kr/Language/015_03/01/01.html</t>
  </si>
  <si>
    <t>[나도 스피킹] 기적의 영어회화 두 마디</t>
  </si>
  <si>
    <t>간신히 한 문장 단위로 말하는 수준을 넘어 원어민이 연속해서 말하는 문장력을 자연적으로 체득할 수 있다.</t>
  </si>
  <si>
    <t>영어를 한 문장단위로만 말하는 사람
접속사나 관계대명사 등을 이용하여 말하기가 어려운 사람
두 문장을 연속해서 말하기 원하는 사람
시험성적은 있지만 말이 안 되는 사람
기적의 영어 한마디를 이수한 사람</t>
  </si>
  <si>
    <t>한 마디만 하는 수준을 넘어 두 문장을 연달아 말 할 수 있다.
서로 떨어져 있는 두 문장을 붙여서 말할 수 있다.
유창한 느낌을 주는 연속적인 회화력을 키울 수 있다.
어려운 문법용어를 배우지 않아도 복잡한 분사구문, 관계대명사형용사절, 종속접속사 등을 자유자재로 쉽게 말할 수 있다.</t>
  </si>
  <si>
    <t>1. ~ing 권법
2. 장소가 나오면 무조건 where
3. so that의 모든 것
4. 끝말잇기  Ctrl C + Ctrl V
5. 연결고리 한 단어에 빵 터지기
6. although 빨리 말하기
7. 이유 말하기
8. 내 생각 말하기
9. 장단점 말하기
10. 시간 말하기</t>
  </si>
  <si>
    <t>http://language.thermp.co.kr/Language/015_02/01/01.html</t>
  </si>
  <si>
    <t>[나도 스피킹] 기적의 영어회화 한 마디</t>
  </si>
  <si>
    <t>수업을 들으면서 자연적으로 연습하고, 익숙해진 패턴을 통해 자신이 원하는 한마디를 말할 수 있는 영어 토크쇼형식의 재미있는 왕초보 영어회화 과정</t>
  </si>
  <si>
    <t>영어회화시 한마디가 어려운 사람
영어의 기초가 부족한 사람
문법을 해도 영어회화가 되지 않는 사람
영어회화시 단어 단위로만 말이 떠오르는 사람
본인이 영어 왕초보라고 생각이 드는 사람</t>
  </si>
  <si>
    <t>생각하는 모든 문장을 한마디로 말할 수 있다.
영어로 질문을 할 수 있다.
영어로 질문을 받으면 즉각적으로 답변할 수 있다.
문법용어를 몰라도 문법적으로 맞는 말을 만들어 말할 수 있다.</t>
  </si>
  <si>
    <t>1. 모든 문장 만들기
2. 세 가지 질문 패턴이면 끝
3. 저...원해요
4. 부탁하기
5. 제안하기와 조언하기
6. 수락과 거절, 동의와 반대
7. 옛날 이야기
8. 미래 이야기
9. ~가 있다, 없다.
10. 내 기분 말하기</t>
  </si>
  <si>
    <t>http://language.thermp.co.kr/Language/015_01/01/01.html</t>
  </si>
  <si>
    <t>[슬기로운 영어생활] 하루에 한문장 - 소리영어 STEP3</t>
    <phoneticPr fontId="5" type="noConversion"/>
  </si>
  <si>
    <t>발음, 리듬, 청크 학습을 통해 영어식 소리에 민감도를 극대화하고, 원어민들의 실제 대화 표현들을 체화합니다.
발음이 변화하며 자연스럽게 리스닝이 되기시작하고, 최종적으로 그 능력이 스피킹에 녹아들 수 있도록 하는 과정입니다.</t>
    <phoneticPr fontId="5" type="noConversion"/>
  </si>
  <si>
    <t>1. 해외출장시 통역가에만 의존해서 답답할 때
2. 전화 상대방이 갑자기 영어로 질문해서 당황스러울 때
3. 토익등 시험점수는 높지만 영어개념에 대한 이해부족으로 실무 영어가 약할 때</t>
    <phoneticPr fontId="5" type="noConversion"/>
  </si>
  <si>
    <t>1. 영어실력 자체를 높여 토익, 승진시험등 모든 영어점수가 오른다.
2. 해외 출장시, 직접 업무를 진행하고 외국인 친구도 사귈 수 있다.
3. 해외 전화를 받았을때 자신있게 대답하고 업무를 원활히 처리할 수 있다.
4. 영어 개념에 대한 이해도가 높아져 실무에 바로 적용할 수 있다.</t>
    <phoneticPr fontId="5" type="noConversion"/>
  </si>
  <si>
    <t>1. Ron's Abilities
2. Mari's Abilities
3. Ron's Media Choices
4. Mari's Media Choices
5. Net Ball
6. Middle School
7. Mari's Favorite Foods
8. Ron's Favorites Foods
9. Hawaii is Home
10. Life in Portugal
11. Travel Tips For Portugal
12. Weekend Work, Wildlife, and Art
13. Living in Melbourne
14. City Superlatives
15. Soup for Supper</t>
    <phoneticPr fontId="5" type="noConversion"/>
  </si>
  <si>
    <t>스티븐</t>
    <phoneticPr fontId="5" type="noConversion"/>
  </si>
  <si>
    <t>http://language.thermp.co.kr/Language/026_07/02/01.html</t>
    <phoneticPr fontId="5" type="noConversion"/>
  </si>
  <si>
    <t>(참고도서) 30장면으로 끝내는 스크린 영어회화: 인사이드 아웃</t>
    <phoneticPr fontId="5" type="noConversion"/>
  </si>
  <si>
    <t>강윤혜</t>
    <phoneticPr fontId="5" type="noConversion"/>
  </si>
  <si>
    <t>9788960479791</t>
    <phoneticPr fontId="5" type="noConversion"/>
  </si>
  <si>
    <t>[슬기로운 영어생활] 하루에 한문장 - 소리영어 STEP2</t>
    <phoneticPr fontId="5" type="noConversion"/>
  </si>
  <si>
    <t>1. Family Appearance1
2. Family Appearance2
3. Family Appearance3
4. Where is everyone
5. Out of Reach
6. Fit Girlfriend1
7. Fit Girlfriend2
8. Off to Osaka1
9. Off to Osaka2
10. Off to Osaka3
11. Guess the City1
12. Guess the City2
13. Guess the City3
14. Guess the Movie1
15. Guess the Movie2
16. Guess the Movie3</t>
    <phoneticPr fontId="5" type="noConversion"/>
  </si>
  <si>
    <t>http://language.thermp.co.kr/Language/026_06/07/02.html</t>
    <phoneticPr fontId="5" type="noConversion"/>
  </si>
  <si>
    <t>(참고도서) 30장면으로 끝내는 스크린 영어회화: 주토피아</t>
    <phoneticPr fontId="5" type="noConversion"/>
  </si>
  <si>
    <t>9791159240157</t>
    <phoneticPr fontId="5" type="noConversion"/>
  </si>
  <si>
    <t>[슬기로운 영어생활] 하루에 한문장 - 소리영어 STEP1</t>
    <phoneticPr fontId="5" type="noConversion"/>
  </si>
  <si>
    <t>1. 영어발음
2. Tell me about your day1
3. Tell me about your day2
4. When do you eat dinner1
5. When do you eat dinner2
6. Do you eat so much
7. Do you eat take away
8. Tell me about your town1
9. Tell me about your town2
10. What about your town1
11. What about your town2
12. His weekend
13. Her weekend
14. The Family1
15. The Family2</t>
    <phoneticPr fontId="5" type="noConversion"/>
  </si>
  <si>
    <t>http://language.thermp.co.kr/Language/026_05/06/01.html</t>
    <phoneticPr fontId="5" type="noConversion"/>
  </si>
  <si>
    <t>(참고도서) 30장면으로 끝내는 스크린 영어회화 겨울왕국2</t>
    <phoneticPr fontId="5" type="noConversion"/>
  </si>
  <si>
    <t>라이언강</t>
    <phoneticPr fontId="5" type="noConversion"/>
  </si>
  <si>
    <t>9791165210007</t>
    <phoneticPr fontId="5" type="noConversion"/>
  </si>
  <si>
    <t>[슬기로운 영어생활] 하루에 한문장 - 직독직해편 STEP2</t>
    <phoneticPr fontId="5" type="noConversion"/>
  </si>
  <si>
    <t>장기간 단순 암기와 단순 반복만 하던 기존 영어학습 방식에서 탈피하여, 바쁜 직장인 입장에서 커리큘럼을 구성해 핵심만 빠르게 이해하는 방식으로 쉽게 직독직해를 알려준줍니다.</t>
    <phoneticPr fontId="5" type="noConversion"/>
  </si>
  <si>
    <t>1. 영어원서나 논문등을 읽고 싶지만 깊은 이해가 어려울 때
2. 영문 이메일을 구글번역기로 해결할 때
3. 토익, 승진등 다양한 시험을 위한 기본 영어실력이 필요할 때
4. 토익등 시험점수는 높지만 영어개념에 대한 이해부족으로 실무 영어가 약할 때</t>
    <phoneticPr fontId="5" type="noConversion"/>
  </si>
  <si>
    <t>1. 영어원서와 논문을 읽고 작성자의 의도까지 파악해 커뮤니케이션이 가능하다
2. 영문 이메일을 스스로 읽고, 영어로 직접 회신이 가능하다.
3. 영어실력 자체를 높여 토익, 승진시험등 모든 영어점수가 오른다.
4. 영어 개념에 대한 이해도가 높아져 실무에 바로 적용할 수 있다.</t>
    <phoneticPr fontId="5" type="noConversion"/>
  </si>
  <si>
    <t>1. grip (꽉) 잡다
2. get 이동하다
3. as 같은
4. 실전 이미지 리딩1
5. 실전 이미지 리딩2
6. 실전 이미지 리딩3
7. 실전 이미지 리딩4
8. 실전 이미지 리딩5
9. 실전 이미지 리딩6
10. by 가까움
11. 동사 Ing vs. to 부정사
12. 리딩 강의 Q&amp;A</t>
    <phoneticPr fontId="5" type="noConversion"/>
  </si>
  <si>
    <t>http://language.thermp.co.kr/Language/026_04/04/01.html</t>
    <phoneticPr fontId="5" type="noConversion"/>
  </si>
  <si>
    <t>(참고도서) Magic Tree House #3-4</t>
    <phoneticPr fontId="5" type="noConversion"/>
  </si>
  <si>
    <t>언어세상</t>
    <phoneticPr fontId="5" type="noConversion"/>
  </si>
  <si>
    <t>Mary Pope Osborne</t>
    <phoneticPr fontId="5" type="noConversion"/>
  </si>
  <si>
    <t>9788955856941
9788955856958</t>
    <phoneticPr fontId="5" type="noConversion"/>
  </si>
  <si>
    <t>[슬기로운 영어생활] 하루에 한문장 - 직독직해편 STEP1</t>
    <phoneticPr fontId="5" type="noConversion"/>
  </si>
  <si>
    <t>1. 한국어로 알아보는 조동사의 의미
2. 전치사의 핵심 역할
3. for 앞에
4. against 충돌한
5. across 가로지르는
6. across vs. over 비교
7. put (툭) 두다
8. find (걸어가) 찾다
9. fine 좋은
10. miss 떨어진
11. build 쌓는
12. close 가까워지는
13. stand &amp; sit 서는 과정 &amp; 않는 과정
14. set 합쳐지다
15. climb 사지로 기는</t>
    <phoneticPr fontId="5" type="noConversion"/>
  </si>
  <si>
    <t>http://language.thermp.co.kr/Language/026_03/04/01.html</t>
    <phoneticPr fontId="5" type="noConversion"/>
  </si>
  <si>
    <t>(참고도서) Magic Tree House #1-2</t>
    <phoneticPr fontId="5" type="noConversion"/>
  </si>
  <si>
    <t>9788955856927
9788955856934</t>
    <phoneticPr fontId="5" type="noConversion"/>
  </si>
  <si>
    <t>[슬기로운 영어생활] 하루에 한단어 - 전치사편</t>
    <phoneticPr fontId="5" type="noConversion"/>
  </si>
  <si>
    <t>수많은 뜻의 전치사를 단 하나의 이미지로 연결하여 암기없이 쉽게 이해시켜줍니다.
억지로 암기했던 숙어들이 저절로 이해되고, 문장이 이미지로 그려지기 시작할 수 있는 과정입니다.</t>
    <phoneticPr fontId="5" type="noConversion"/>
  </si>
  <si>
    <t xml:space="preserve">1. 토익, 승진등 다양한 시험을 위한 기본 영어실력이 필요한 학습자
2. 영문 이메일을 구글번역기로 해결하는 학습자
3. 토익등 시험점수는 높지만 영어개념에 대한 이해부족으로 실무 영어가 약한 학습자
4. 원어민이 말할때 숙어가 포함되면 간단한 문장도 못알아 듣는 학습자
</t>
    <phoneticPr fontId="5" type="noConversion"/>
  </si>
  <si>
    <t>1. 영어실력 자체를 높여 토익, 승진시험등 모든 영어점수가 오른다.
2. 영문 이메일을 스스로 읽고, 영어로 직접 회신이 가능하다.
3. 영어 개념에 대한 이해도가 높아져 실무에 바로 적용할 수 있다.
4. 원어민의 말을 고민없이 바로 이해할 수 있다.</t>
    <phoneticPr fontId="5" type="noConversion"/>
  </si>
  <si>
    <t>1. Through 휙 통과1
2. Through 휙 통과2
3. to 우로 이동
4. in 영역 안에
5. into 영역으로 쏙
6. on 표면에 접촉한
7. over 어떤 것을 넘는1
8. over 어떤 것을 넘는2
9. off 원래에서 분리된
10. at 콕
11. In vs. At 의미차이
12. away 저 멀리
13. out 밖으로
14. up 위로
15. come out 밖으로 나오다
16. above 어떤 것 위에
17. from 좌로 이동
18. with 연결
19. of 전체에서 일부
20. 전치사 강의 Q&amp;A</t>
    <phoneticPr fontId="5" type="noConversion"/>
  </si>
  <si>
    <t>http://language.thermp.co.kr/Language/026_02/15/01.html</t>
    <phoneticPr fontId="5" type="noConversion"/>
  </si>
  <si>
    <t>(참고도서) 전치사 쇼크</t>
    <phoneticPr fontId="5" type="noConversion"/>
  </si>
  <si>
    <t>쇼크잉글리시</t>
    <phoneticPr fontId="5" type="noConversion"/>
  </si>
  <si>
    <t>정형정</t>
    <phoneticPr fontId="5" type="noConversion"/>
  </si>
  <si>
    <t>9791188730032</t>
    <phoneticPr fontId="5" type="noConversion"/>
  </si>
  <si>
    <t>[슬기로운 영어생활] 하루에 한단어 - 영문법편</t>
    <phoneticPr fontId="5" type="noConversion"/>
  </si>
  <si>
    <t>영문법 용어에 매몰되어있던 기존 영문법에서 탈피해, 국문법처럼 어감으로 접근하여 영문법을 쉽게 해결합니다.
문장을 통째로 이미지로 이해하기 위한 기초공사 성격의 강의입니다.</t>
    <phoneticPr fontId="5" type="noConversion"/>
  </si>
  <si>
    <t>1. 토익, 승진등 다양한 시험을 위한 기본 영어실력이 필요한 학습자
2. 영문 이메일을 구글번역기로 해결하고 있는 학습자
3. 토익등 시험점수는 높지만 문법 개념에 대한 이해부족으로 실무 영어가 약한 학습자</t>
    <phoneticPr fontId="5" type="noConversion"/>
  </si>
  <si>
    <t>1. 영어실력 자체를 높여 토익, 승진시험등 모든 영어점수가 오른다.
2. 영문 이메일을 스스로 읽고, 영어로 직접 회신이 가능하다.
3. 문법 개념에 대한 이해도가 높아져 실무에 바로 적용할 수 있다.</t>
    <phoneticPr fontId="5" type="noConversion"/>
  </si>
  <si>
    <t>1. 영어식 어순의 비밀1
2. 영어식 어순의 비밀2
3. Be동사는 '이다/있다'가 아니다1
4. Be동사는 '이다/있다'가 아니다2
5. 어감으로 느끼는 수동태
6. 명사중심 영어
7. 관계대명사도 명사일뿐
8. 과거는 지나간 일
9. 시간을 초월하는 현재시제
10. 정산개념의 현재완료
11. 진행형과 동명사는 같다
12. 반대방향 어감을 가진 수동태와 능동태
13. To는 우측방향 화살표
14. 미래시제의 어감차이
15. 5형식 틀깨기
16. 영문법 Q&amp;A</t>
    <phoneticPr fontId="5" type="noConversion"/>
  </si>
  <si>
    <t>http://language.thermp.co.kr/Language/026_01/06/01.html</t>
    <phoneticPr fontId="5" type="noConversion"/>
  </si>
  <si>
    <t>인생 처음으로 영어가 재밌다: 스티븐의 이미지 영어</t>
    <phoneticPr fontId="5" type="noConversion"/>
  </si>
  <si>
    <t>리프레시</t>
    <phoneticPr fontId="5" type="noConversion"/>
  </si>
  <si>
    <t>스티븐 허승재</t>
    <phoneticPr fontId="5" type="noConversion"/>
  </si>
  <si>
    <t>9791196223083</t>
    <phoneticPr fontId="5" type="noConversion"/>
  </si>
  <si>
    <t>바로 써먹는 99초 오피스영어 말하기</t>
  </si>
  <si>
    <t>비즈니스에서 사용할 수 있는 문장을 학습할 수 있는 강의로 기초 단어를 이용하여 간단한 회화를 만들 수 있다. 이외에도 각 상황별 표현의 방식을 학습하여 낯선 외국인과의 의사소통에서도 간단하게 소통 할 수 있게 한다.</t>
  </si>
  <si>
    <t xml:space="preserve">영어 단어는 많이 알지만 말문이 트이지 않는 초/중급 학습자
업무 시, 자신의 의견을 간결한 영어로 표현함에 어려움이 있는 학습자
어딘지 모르게 어색한 한국식 영어를 구사하는 학습자
</t>
  </si>
  <si>
    <t>짧은 영상으로 생활 속에서 자주 사용하는 유용한 표현들을 배운다.
각 상황에 맞는 conversation으로 문장과 단어를 배우고, 그와 함께 자연스러운 영어와 일상에서의 영어회화에 재미와 자신감을 갖게 한다.</t>
  </si>
  <si>
    <t>1강. 회의/휴식(1)
2강. 회의/휴식(2)
3강. 회의/휴식(3)
4강. 회의/휴식(4)
5강. 업무중에(1)
6강. 업무중에(2)
7강. 업무중에(3)
8강. 업무중에(4)
9강. 대화중에(1)
10강. 대화중에(2)
11강. 대화중에(3)
12강. 대화중에(4)
13강. Small talk(1)
14강. Small talk(2)
15강. Small talk(3)
16강. Small talk(4)</t>
  </si>
  <si>
    <t>이지영</t>
    <phoneticPr fontId="5" type="noConversion"/>
  </si>
  <si>
    <t>http://language.thermp.co.kr/Language/010_98/13/01.html</t>
  </si>
  <si>
    <t>(참고도서) 하루 10분, 구글 영어의 힘</t>
    <phoneticPr fontId="5" type="noConversion"/>
  </si>
  <si>
    <t>이담북스</t>
    <phoneticPr fontId="5" type="noConversion"/>
  </si>
  <si>
    <t>9788926896488</t>
    <phoneticPr fontId="5" type="noConversion"/>
  </si>
  <si>
    <t>바로 써먹는 99초 생활영어 말하기</t>
  </si>
  <si>
    <t>실생활에서 사용할 수 있는 문장을 학습할 수 있는 강의로 기초 단어를 이용하여 간단한 회화를 만들 수 있다. 이외에도 각 상황별 표현의 방식을 학습하여 낯선 외국인과의 의사소통에서도 간단하게 소통 할 수 있게 한다.</t>
  </si>
  <si>
    <t xml:space="preserve">1강. 공항/기내에서(1)
2강. 공항/기내에서(2)
3강. 공항/기내에서(3)
4강. 관광/구경하기(1)
5강. 관광/구경하기(2)
6강. 관광/구경하기(3)
7강. 만남/대화(1)
8강. 만남/대화(2)
9강. 만남/대화(3)
10강. 쇼핑 할 때(1)
11강. 쇼핑 할 때(2)
12강. 쇼핑 할 때(3)
13강. 호텔/레스토랑(1)
14강. 호텔/레스토랑(2)
15강. 호텔/레스토랑(3)
16강. 응급/기타상황(1)
17강. 응급/기타상황(2)
18강. 응급/기타상황(3)
</t>
  </si>
  <si>
    <t>http://language.thermp.co.kr/Language/010_97/07/01.html</t>
  </si>
  <si>
    <t>(참고도서) 미국에서 기죽지 않는 쓸만한 영어 : 사회생활 필수 인싸회화</t>
    <phoneticPr fontId="5" type="noConversion"/>
  </si>
  <si>
    <t>시대인</t>
    <phoneticPr fontId="5" type="noConversion"/>
  </si>
  <si>
    <t>9791125460220</t>
    <phoneticPr fontId="5" type="noConversion"/>
  </si>
  <si>
    <t>[입에 착! 붙는 영어회화] 회화의 모든 것!</t>
  </si>
  <si>
    <t xml:space="preserve">[특징]
1. 원어민의 실제 상황별 영어! 와닿는 영어를 배운다!
   최신의 주제들로 실제 원어민의 대화 학습
   교과서에서는 배울 수 없는 현실적인 표현 학습 
2. 체계적인 학습 프로세스! 러닝과 리뷰를 하나의 세트로 구성
  러닝 프로세스  : 표현 학습 / 대화문 학습 
  리뷰 프로세스  : 표현 연습 / 어휘 확장
3. 주제별 선택학습이 가능한 마이크로 러닝!
  1개 강의 10분~13분으로 구성
  순차적인 학습이 아닌 주제별 선택 학습 가능  
[과정소개]
일상생활 속 일어나는 여러 상황에서의 대화를 바탕으로 원어민의 표현들을 습득하고, 회화 연습을 통해 자연스러운 의사소통을 할 수 있도록 돕는 일상회화 강의입니다. 
주제별 회화 학습에 최적화 된 강의로 어휘, 숙어를 함께 학습할 수 있습니다. 흥미로운 소재와 실제적인 이야기 거리를 바탕으로 다각적인 말하기 및 언어 확장 훈련을 합니다. 
새롭게 개정된 New Get Up to Speed Plus 교재를 바탕으로 제작되었으며, 최신의 내용을 담아 원어민 과의 대화에서 더욱 재미있게 접근이 가능하도록 기획되었습니다.
중고급의 회화 레벨로 
소식 전하기, 차별의 위험성, 업무 만족도 등 New Get Up to Speed Plus 8권에서 소개된 일상적인 12가지 상황을 바탕으로 자연스럽게 학습과 복습을 할 수 있도록 구성되었습니다.
</t>
  </si>
  <si>
    <t>생활 밀착형 주제를 바탕으로 실제적인 회화 학습을 원하는 자
원어민의 의사소통 방식을 배우고자 하는 학습자
표현을 풍부하게 하는 속어 및 관용어를 배우고자 하는 학습자</t>
  </si>
  <si>
    <t>실제 일어날 수 있는 상황별 주제들로 실제 원어민의 대화를 학습한다.
자신의 생각을 자유롭게 말하고 대화를 이끌어 갈 수 있다.
표현을 늘려주는 속어/ 관용어 들을 배우고 영어 학습에 재미와 관심을 갖는다.</t>
  </si>
  <si>
    <t xml:space="preserve">1강. I’ve Got Great News!(1)
2강. I’ve Got Great News!(2)
3강. I Swear It’s True(1)
4강. I Swear It’s True(2)
5강. The Tabloids Are Having a Field Day(1)
6강. The Tabloids Are Having a Field Day(2)
7강. A Bright Future(1)
8강. A Bright Future(2)
9강. Blowing Off Steam(1)
10강. Blowing Off Steam(2)
11강. It Truly is a Small World(1)
12강. It Truly is a Small World(2)
13강. The Dangers of Discrimination(1)
14강. The Dangers of Discrimination(2)
15강. Flattery Will Get You Nowhere(1)
16강. Flattery Will Get You Nowhere(2)
17강. Dealing With Conflict(1)
18강. Dealing With Conflict(2)
19강. A Lost Passport(1)
20강. A Lost Passport(2)
21강. Job Satisfaction(1)
22강. Job Satisfaction(2)
23강. I’d Like to Report a Break-in(1)
24강. I’d Like to Report a Break-in(2)
</t>
  </si>
  <si>
    <t>김성은</t>
    <phoneticPr fontId="5" type="noConversion"/>
  </si>
  <si>
    <t>http://language.thermp.co.kr/Language/010_91/01/01.html</t>
  </si>
  <si>
    <t>New Get Up to Speed Situational+ 8</t>
    <phoneticPr fontId="5" type="noConversion"/>
  </si>
  <si>
    <t>Carrot House</t>
    <phoneticPr fontId="5" type="noConversion"/>
  </si>
  <si>
    <t>Carrot Language Lab</t>
    <phoneticPr fontId="5" type="noConversion"/>
  </si>
  <si>
    <t>9788967322984</t>
    <phoneticPr fontId="5" type="noConversion"/>
  </si>
  <si>
    <t>[입에 착! 붙는 영어회화] 자신감 UP! 상황별 영어</t>
  </si>
  <si>
    <t xml:space="preserve">[특징]
1. 원어민의 실제 상황별 영어! 와닿는 영어를 배운다!
   최신의 주제들로 실제 원어민의 대화 학습
   교과서에서는 배울 수 없는 현실적인 표현 학습 
2. 체계적인 학습 프로세스! 러닝과 리뷰를 하나의 세트로 구성
  러닝 프로세스  : 표현 학습 / 대화문 학습 
  리뷰 프로세스  : 표현 연습 / 어휘 확장
3. 주제별 선택학습이 가능한 마이크로 러닝!
  1개 강의 10분~13분으로 구성
  순차적인 학습이 아닌 주제별 선택 학습 가능  
[과정소개]
일상생활 속 일어나는 여러 상황에서의 대화를 바탕으로 원어민의 표현들을 습득하고, 회화 연습을 통해 자연스러운 의사소통을 할 수 있도록 돕는 일상회화 강의입니다. 
주제별 회화 학습에 최적화 된 강의로 어휘, 숙어를 함께 학습할 수 있습니다. 흥미로운 소재와 실제적인 이야기 거리를 바탕으로 다각적인 말하기 및 언어 확장 훈련을 합니다. 
새롭게 개정된 New Get Up to Speed Plus 교재를 바탕으로 제작되었으며, 최신의 내용을 담아 원어민 과의 대화에서 더욱 재미있게 접근이 가능하도록 기획되었습니다.
중고급의 회화 레벨로 
롤 모델, 컬쳐 쇼크, 성 역할 등 New Get Up to Speed Plus 7권에서 소개된 일상적인 12가지 상황을 바탕으로 자연스럽게 학습과 복습을 할 수 있도록 구성되었습니다.
</t>
  </si>
  <si>
    <t xml:space="preserve">1강. Role Models(1)
2강. Role Models(2)
3강. What Should We Watch?(1)
4강. What Should We Watch?(2)
5강. This Place Gives Me a Weird Feeling(1)
6강. This Place Gives Me a Weird Feeling(2)
7강. Something Has to Give(1)
8강. Something Has to Give(2)
9강. I’m Glad That’s Settled(1)
10강. I’m Glad That’s Settled(2)
11강. Culture Shock(1)
12강. Culture Shock(2)
13강. Owning Up to a Mistake(1)
14강. Owning Up to a Mistake(2)
15강. Gender Roles(1)
16강. Gender Roles(2)
17강. Someone Call 911(1)
18강. Someone Call 911(2)
19강. The Price of Globalization(1)
20강. The Price of Globalization(2)
21강. Looking Ahead(1)
22강. Looking Ahead(2)
23강. Scarred for Life(1)
24강. Scarred for Life(2)
</t>
  </si>
  <si>
    <t>김수연</t>
    <phoneticPr fontId="5" type="noConversion"/>
  </si>
  <si>
    <t>http://language.thermp.co.kr/Language/010_90/01/01.html</t>
  </si>
  <si>
    <t>New Get Up to Speed Situational+ 7</t>
    <phoneticPr fontId="5" type="noConversion"/>
  </si>
  <si>
    <t>9788967322977</t>
    <phoneticPr fontId="5" type="noConversion"/>
  </si>
  <si>
    <t>[입에 착! 붙는 영어회화] 리얼 영어로 강해지기</t>
  </si>
  <si>
    <t xml:space="preserve">[특징]
1. 원어민의 실제 상황별 영어! 와닿는 영어를 배운다!
   최신의 주제들로 실제 원어민의 대화 학습
   교과서에서는 배울 수 없는 현실적인 표현 학습 
2. 체계적인 학습 프로세스! 러닝과 리뷰를 하나의 세트로 구성
  러닝 프로세스  : 표현 학습 / 대화문 학습 
  리뷰 프로세스  : 표현 연습 / 어휘 확장
3. 주제별 선택학습이 가능한 마이크로 러닝!
  1개 강의 10분~13분으로 구성
  순차적인 학습이 아닌 주제별 선택 학습 가능  
[과정소개]
일상생활 속 일어나는 여러 상황에서의 대화를 바탕으로 원어민의 표현들을 습득하고, 회화 연습을 통해 자연스러운 의사소통을 할 수 있도록 돕는 일상회화 강의입니다. 
주제별 회화 학습에 최적화 된 강의로 어휘, 숙어를 함께 학습할 수 있습니다. 흥미로운 소재와 실제적인 이야기 거리를 바탕으로 다각적인 말하기 및 언어 확장 훈련을 합니다. 
새롭게 개정된 New Get Up to Speed Plus 교재를 바탕으로 제작되었으며, 최신의 내용을 담아 원어민 과의 대화에서 더욱 재미있게 접근이 가능하도록 기획되었습니다.
중급의 회화 레벨로 
꿈에 대한 이야기, 동서양의 문화, 국제 관계 등 New Get Up to Speed Plus 6권에서 소개된 일상적인 12가지 상황을 바탕으로 자연스럽게 학습과 복습을 할 수 있도록 구성되었습니다.
</t>
  </si>
  <si>
    <t>실제 일어날 수 있는 상황별 주제들로 실제 원어민의 대화를 학습한다.
다양한 대화 예시를 통해 자연스러운 대화와 자신의 생각을 말할 수 있다.
여러가지 속어/ 관용어 들을 배우고 영어 학습에 재미와 관심을 갖는다.</t>
  </si>
  <si>
    <t xml:space="preserve">1강. I Had the Strangest Dream(1)
2강. I Had the Strangest Dream(2)
3강. We’re a Close Knit Bunch(1)
4강. We’re a Close Knit Bunch(2)
5강. Eastern vs. Western(1)
6강. Eastern vs. Western(2)
7강. If I Could Change One Thing(1)
8강. If I Could Change One Thing(2)
9강. International Relations(1)
10강. International Relations(2)
11강. Prepping for an Emergency(1)
12강. Prepping for an Emergency(2)
13강. Our Top Story Tonight(1)
14강. Our Top Story Tonight(2)
15강. Moving On From a Setback(1)
16강. Moving On From a Setback(2)
17강. I Downloaded It Last Night(1)
18강. I Downloaded It Last Night(2)
19강. Travel Delays(1)
20강. Travel Delays(2)
21강. International Conflicts(1)
22강. International Conflicts(2)
23강. I Wish I’d Done Something Differently(1)
24강. I Wish I’d Done Something Differently(2)
</t>
  </si>
  <si>
    <t>http://language.thermp.co.kr/Language/010_89/01/01.html</t>
  </si>
  <si>
    <t>New Get Up to Speed Situational+ 6</t>
    <phoneticPr fontId="5" type="noConversion"/>
  </si>
  <si>
    <t>9788967322960</t>
    <phoneticPr fontId="5" type="noConversion"/>
  </si>
  <si>
    <t>[입에 착! 붙는 영어회화] 회화의 실력 깨우기</t>
  </si>
  <si>
    <t xml:space="preserve">[특징]
1. 원어민의 실제 상황별 영어! 와닿는 영어를 배운다!
   최신의 주제들로 실제 원어민의 대화 학습
   교과서에서는 배울 수 없는 현실적인 표현 학습 
2. 체계적인 학습 프로세스! 러닝과 리뷰를 하나의 세트로 구성
  러닝 프로세스  : 표현 학습 / 대화문 학습 
  리뷰 프로세스  : 표현 연습 / 어휘 확장
3. 주제별 선택학습이 가능한 마이크로 러닝!
  1개 강의 10분~13분으로 구성
  순차적인 학습이 아닌 주제별 선택 학습 가능  
[과정소개]
일상생활 속 일어나는 여러 상황에서의 대화를 바탕으로 원어민의 표현들을 습득하고, 회화 연습을 통해 자연스러운 의사소통을 할 수 있도록 돕는 일상회화 강의입니다. 
주제별 회화 학습에 최적화 된 강의로 어휘, 숙어를 함께 학습할 수 있습니다. 흥미로운 소재와 실제적인 이야기 거리를 바탕으로 다각적인 말하기 및 언어 확장 훈련을 합니다. 
새롭게 개정된 New Get Up to Speed Plus 교재를 바탕으로 제작되었으며, 최신의 내용을 담아 원어민 과의 대화에서 더욱 재미있게 접근이 가능하도록 기획되었습니다.
중급의 회화 레벨로 
소셜 미디어, 은퇴 계획 등 New Get Up to Speed Plus 5권에서 소개된 일상적인 12가지 상황을 바탕으로 자연스럽게 학습과 복습을 할 수 있도록 구성되었습니다.
</t>
  </si>
  <si>
    <t xml:space="preserve">1강. You Wouldn’t Believe Me If I Told You(1)
2강. You Wouldn’t Believe Me If I Told You(2)
3강. Social Media(1)
4강. Social Media(2)
5강. Back in My Day(1)
6강. Back in My Day(2)
7강. Going Green(1)
8강. Going Green(2)
9강. A Different Way of Doing Things(1)
10강. A Different Way of Doing Things(2)
11강. Let’s Compromise(1)
12강. Let’s Compromise(2)
13강. Did You See That Ad?(1)
14강. Did You See That Ad?(2)
15강. Retirement Goals(1)
16강. Retirement Goals(2)
17강. Those Were the Days(1)
18강. Those Were the Days(2)
19강. My Car Was Totaled(1)
20강. My Car Was Totaled(2)
21강. Bending the Truth(1)
22강. Bending the Truth(2)
23강. We Can Work It Out(1)
24강. We Can Work It Out(2)
</t>
  </si>
  <si>
    <t>http://language.thermp.co.kr/Language/010_88/01/01.html</t>
  </si>
  <si>
    <t>New Get Up to Speed Situational+ 5</t>
    <phoneticPr fontId="5" type="noConversion"/>
  </si>
  <si>
    <t>9788967322953</t>
    <phoneticPr fontId="5" type="noConversion"/>
  </si>
  <si>
    <t>[입에 착! 붙는 영어회화] 상황별 영어 배우기</t>
  </si>
  <si>
    <t xml:space="preserve">[특징]
1. 원어민의 실제 상황별 영어! 와닿는 영어를 배운다!
   최신의 주제들로 실제 원어민의 대화 학습
   교과서에서는 배울 수 없는 현실적인 표현 학습 
2. 체계적인 학습 프로세스! 러닝과 리뷰를 하나의 세트로 구성
  러닝 프로세스  : 표현 학습 / 대화문 학습 
  리뷰 프로세스  : 표현 연습 / 어휘 확장
3. 주제별 선택학습이 가능한 마이크로 러닝!
  1개 강의 10분~13분으로 구성
  순차적인 학습이 아닌 주제별 선택 학습 가능  
[과정소개]
일상생활 속 일어나는 여러 상황에서의 대화를 바탕으로 원어민의 표현들을 습득하고, 회화 연습을 통해 자연스러운 의사소통을 할 수 있도록 돕는 일상회화 강의입니다. 
주제별 회화 학습에 최적화 된 강의로 어휘, 숙어를 함께 학습할 수 있습니다. 흥미로운 소재와 실제적인 이야기 거리를 바탕으로 다각적인 말하기 및 언어 확장 훈련을 합니다. 
새롭게 개정된 New Get Up to Speed Plus 교재를 바탕으로 제작되었으며, 최신의 내용을 담아 원어민 과의 대화에서 더욱 재미있게 접근이 가능하도록 기획되었습니다.
초중급의 회화 레벨로 
연락을 주고 받기, 축하하기, TGIF 등 New Get Up to Speed Plus 4권에서 소개된 일상적인 12가지 상황을 바탕으로 자연스럽게 학습과 복습을 할 수 있도록 구성되었습니다.
</t>
  </si>
  <si>
    <t>실제 일어날 수 있는 상황별 주제들로 실제 원어민의 대화를 학습한다.
원어민과의 대화 상황에 대한 자신감을 갖는다.
이해하기 어려웠던 속어/ 관용어 들을 배우고 영어 학습에 재미와 관심을 갖는다.</t>
  </si>
  <si>
    <t>1강. Getting In Touch(1)
2강. Getting In Touch(2)
3강. Paying the Bill(1)
4강. Paying the Bill(2)
5강. Treat Yourself(1)
6강. Treat Yourself(2)
7강. Planning a Potluck(1)
8강. Planning a Potluck(2)
9강. Buying Tickets(1)
10강. Buying Tickets(2)
11강. Congratulations!(1)
12강. Congratulations!(2)
13강. Volunteer Work(1)
14강. Volunteer Work(2)
15강. TGIF(1)
16강. TGIF(2)
17강. Grabbing a Drink(1)
18강. Grabbing a Drink(2)
19강. Borrowing Money(1)
20강. Borrowing Money(2)
21강. The Post Office(1)
22강. The Post Office(2)
23강. Picking Up a Prescription(1)
24강. Picking Up a Prescription(2)</t>
  </si>
  <si>
    <t>김은지</t>
    <phoneticPr fontId="5" type="noConversion"/>
  </si>
  <si>
    <t>http://language.thermp.co.kr/Language/010_87N/01/01.html</t>
  </si>
  <si>
    <t>New Get Up to Speed Situational+ 4</t>
    <phoneticPr fontId="5" type="noConversion"/>
  </si>
  <si>
    <t>9788967322946</t>
    <phoneticPr fontId="5" type="noConversion"/>
  </si>
  <si>
    <t>[입에 착! 붙는 영어회화] 나도 원어민 처럼!</t>
  </si>
  <si>
    <t>[특징]
1. 원어민의 실제 상황별 영어! 와닿는 영어를 배운다!
   최신의 주제들로 실제 원어민의 대화 학습
   교과서에서는 배울 수 없는 현실적인 표현 학습 
2. 체계적인 학습 프로세스! 러닝과 리뷰를 하나의 세트로 구성
  러닝 프로세스  : 표현 학습 / 대화문 학습 
  리뷰 프로세스  : 표현 연습 / 어휘 확장
3. 주제별 선택학습이 가능한 마이크로 러닝!
  1개 강의 10분~13분으로 구성
  순차적인 학습이 아닌 주제별 선택 학습 가능  
[과정소개]
일상생활 속 일어나는 여러 상황에서의 대화를 바탕으로 원어민의 표현들을 습득하고, 회화 연습을 통해 자연스러운 의사소통을 할 수 있도록 돕는 일상회화 강의입니다. 
주제별 회화 학습에 최적화 된 강의로 어휘, 숙어를 함께 학습할 수 있습니다. 흥미로운 소재와 실제적인 이야기 거리를 바탕으로 다각적인 말하기 및 언어 확장 훈련을 합니다. 
새롭게 개정된 New Get Up to Speed Plus 교재를 바탕으로 제작되었으며, 최신의 내용을 담아 원어민 과의 대화에서 더욱 재미있게 접근이 가능하도록 기획되었습니다.
초중급의 회화 레벨로 
저녁 식사 초대하기, 결혼식, 의사 만나러 가기 등 New Get Up to Speed Plus 3권에서 소개된 일상적인 12가지 상황을 바탕으로 자연스럽게 학습과 복습을 할 수 있도록 구성되었습니다.</t>
  </si>
  <si>
    <t>1강. Inviting a Friend to Dinner(1)
2강. Inviting a Friend to Dinner(2)
3강. Getting Some New Wheels(1)
4강. Getting Some New Wheels(2)
5강. Let’s Call It a Night(1)
6강. Let’s Call It a Night(2)
7강. Choosing a Pet(1)
8강. Choosing a Pet(2)
9강. Wedding Season(1)
10강. Wedding Season(2)
11강. A New Hobby(1)
12강. A New Hobby(2)
13강. What Do You Recommend?(1)
14강. What Do You Recommend?(2)
15강. Back to Work(1)
16강. Back to Work(2)
17강. I Need to Cancel(1)
18강. I Need to Cancel(2)
19강. Monthly Bills(1)
20강. Monthly Bills(2)
21강. Going to the Doctor(1)
22강. Going to the Doctor(2)
23강. The Highlight of My Trip(1)
24강. The Highlight of My Trip(2)</t>
  </si>
  <si>
    <t>전미미</t>
    <phoneticPr fontId="5" type="noConversion"/>
  </si>
  <si>
    <t>http://language.thermp.co.kr/Language/010_86N/01/01.html</t>
  </si>
  <si>
    <t>New Get Up to Speed Situational+ 3</t>
    <phoneticPr fontId="5" type="noConversion"/>
  </si>
  <si>
    <t>9788967322939</t>
    <phoneticPr fontId="5" type="noConversion"/>
  </si>
  <si>
    <t>[입에 착! 붙는 영어회화] 쉽고 빠르게 영어 실력업!</t>
  </si>
  <si>
    <t>[특징]
1. 원어민의 실제 상황별 영어! 와닿는 영어를 배운다!
   최신의 주제들로 실제 원어민의 대화 학습
   교과서에서는 배울 수 없는 현실적인 표현 학습 
2. 체계적인 학습 프로세스! 러닝과 리뷰를 하나의 세트로 구성
  러닝 프로세스  : 표현 학습 / 대화문 학습 
  리뷰 프로세스  : 표현 연습 / 어휘 확장
3. 주제별 선택학습이 가능한 마이크로 러닝!
  1개 강의 10분~13분으로 구성
  순차적인 학습이 아닌 주제별 선택 학습 가능  
[과정소개]
일상생활 속 일어나는 여러 상황에서의 대화를 바탕으로 원어민의 표현들을 습득하고, 회화 연습을 통해 자연스러운 의사소통을 할 수 있도록 돕는 일상회화 강의입니다. 
주제별 회화 학습에 최적화 된 강의로 어휘, 숙어를 함께 학습할 수 있습니다. 흥미로운 소재와 실제적인 이야기 거리를 바탕으로 다각적인 말하기 및 언어 확장 훈련을 합니다. 
새롭게 개정된 New Get Up to Speed Plus 교재를 바탕으로 제작되었으며, 최신의 내용을 담아 원어민 과의 대화에서 더욱 재미있게 접근이 가능하도록 기획되었습니다.
초급의 회화 레벨로 
사람을 묘사하고 운동이나 야외에서의 활동 등 New Get Up to Speed Plus 2권에서 소개된 일상적인 12가지 상황을 바탕으로 자연스럽게 학습과 복습을 할 수 있도록 구성되었습니다.</t>
  </si>
  <si>
    <t>실제 일어날 수 있는 상황별 주제들로 실제 원어민의 대화를 학습한다.
원어민과의 대화 상황에 대한 두려움을 없앤다.
아리송했던 속어/ 관용어 들을 배우고 영어 학습에 재미와 관심을 갖는다.</t>
  </si>
  <si>
    <t>1강. Describing People(1)
2강. Describing People(2)
3강. The Great Outdoors(1)
4강. The Great Outdoors(2)
5강. My New Wardrobe(1)
6강. My New Wardrobe(2)
7강. Where Should We Go?(1)
8강. Where Should We Go?(1)
9강. Moving Up in the World(1)
10강. Moving Up in the World(2)
11강. Hitting the Gym(1)
12강. Hitting the Gym(2)
13강. House Hunting (1)
14강. House Hunting (2)
15강. Making Dinner Reservations (1)
16강. Making Dinner Reservations (2)
17강. Sports and Games(1)
18강. Sports and Games(2)
19강. Banking(1)
20강. Banking(2)
21강. Thanks, But No Thanks(1)
22강. Thanks, But No Thanks(2)
23강. Making a Doctor’s appointment(1)
24강. Making a Doctor’s appointment(2)</t>
  </si>
  <si>
    <t>http://language.thermp.co.kr/Language/010_85N/01/01.html</t>
  </si>
  <si>
    <t>New Get Up to Speed Situational+ 2</t>
    <phoneticPr fontId="5" type="noConversion"/>
  </si>
  <si>
    <t>9788967322922</t>
    <phoneticPr fontId="5" type="noConversion"/>
  </si>
  <si>
    <t>[입에 착! 붙는 영어회화] 새로운 영어 습관의 시작</t>
  </si>
  <si>
    <t xml:space="preserve">[특징]
1. 원어민의 실제 상황별 영어! 와닿는 영어를 배운다!
   최신의 주제들로 실제 원어민의 대화 학습
   교과서에서는 배울 수 없는 현실적인 표현 학습 
2. 체계적인 학습 프로세스! 러닝과 리뷰를 하나의 세트로 구성
  러닝 프로세스  : 표현 학습 / 대화문 학습 
  리뷰 프로세스  : 표현 연습 / 어휘 확장
3. 주제별 선택학습이 가능한 마이크로 러닝!
  1개 강의 10분~13분으로 구성
  순차적인 학습이 아닌 주제별 선택 학습 가능  
[과정소개]
일상생활 속 일어나는 여러 상황에서의 대화를 바탕으로 원어민의 표현들을 습득하고, 회화 연습을 통해 자연스러운 의사소통을 할 수 있도록 돕는 일상회화 강의입니다. 
주제별 회화 학습에 최적화 된 강의로 어휘, 숙어를 함께 학습할 수 있습니다. 흥미로운 소재와 실제적인 이야기 거리를 바탕으로 다각적인 말하기 및 언어 확장 훈련을 합니다. 
새롭게 개정된 New Get Up to Speed Plus 교재를 바탕으로 제작되었으며, 최신의 내용을 담아 원어민 과의 대화에서 더욱 재미있게 접근이 가능하도록 기획되었습니다.
초급의 회화 레벨로 
인물 소개, 식당에서의 주문 등 New Get Up to Speed Plus 1권에서 소개된 일상적인 12가지 상황을 바탕으로 자연스럽게 학습과 복습을 할 수 있도록 구성되었습니다.
</t>
  </si>
  <si>
    <t>1강. Introducing People(1)
2강. Introducing People(2)
3강. What Should We Do?(1)
4강. What Should We Do?(2)
5강. Getting a Haircut(1)
6강. Getting a Haircut(2)
7강. Are You Ready to Order?(1)
8강. Are You Ready to Order?(2)
9강. To Do Lists(1)
10강. To Do Lists(2)
11강. It’s On Me(1)
12강. It’s On Me(2)
13강. A New Smartphone(1)
14강. A New Smartphone(2)
15강. In the Hospital(1)
16강. In the Hospital(2)
17강. A Tough Week(1)
18강. A Tough Week(2)
19강. Home Entertainment(1)
20강. Home Entertainment(2)
21강. Budgeting(1)
22강. Budgeting(2)
23강. Calling in Sick(1)
24강. Calling in Sick(2)</t>
  </si>
  <si>
    <t>http://language.thermp.co.kr/Language/010_84N/01/01.html</t>
  </si>
  <si>
    <t>New Get Up to Speed Situational+ 1</t>
    <phoneticPr fontId="5" type="noConversion"/>
  </si>
  <si>
    <t>9788967322915</t>
    <phoneticPr fontId="5" type="noConversion"/>
  </si>
  <si>
    <t>핵심동사로 배우는 영어 (Power Verb 8)</t>
  </si>
  <si>
    <t xml:space="preserve">원어민들이 가장 많이 사용하는 8개 핵심동사 (be, do, go, get, have, make, take, put)를 통해 일상생활 속 의사표현을 효과적으로 할 수 있도록 도와줍니다.
첫 번째, 파워동사의 기본 의미를 학습합니다. 그 다음 파워동사 매트릭스를 이용하여 파워동사와 전치사의 결합을 학습합니다.
두 번째, Collocation (연어) 학습을 통해 원어민스러운 표현을 익히고 활용할 수 있도록 합니다.
마지막으로 매트릭스와 Collocation을 통해 학습한 다양한 표현을 내 것으로 만드는 집중 훈련을 통해 학습을 마무리 합니다.
</t>
  </si>
  <si>
    <t>• 기본동사로 일상적 표현과 어휘를 통해 영어 실력을 향상시키고자 하는 학습자 
•  실제업무에 동사와 전치사의 조합을 이용하여 보다 효과적이며 자연스러운 의사소통을 하길 원하는 학습자</t>
  </si>
  <si>
    <t>• 주어진 핵심동사를 이용하여 상황에 알맞게 자신의 원하는 바를 정확히 표현할 수 있다.
•  기본동사와 여러가지 전시차 및 collocation 적용으로 표현 응용법을 익혀 활용할 수 있다.</t>
  </si>
  <si>
    <t>1강. [Be]-동사의 왕, Be동사 이야기
2강. [Be]-Be동사 matrix
3강. [Be]-Be 동사와 친구들(1)- Collocation
4강. [Be]-Be 동사와 친구들(2)- Collocation
5강. [Be]-Be 동사와 친구들(3)- Collocation
6강. [Do]-만능동사, Do 동사 이야기
7강. [Do]-Do 동사의 전치사/부사
8강. [Do]-Do 동사와 친구들(1)- Collocation
9강. [Do]-Do 동사와 친구들(2)- Collocation
10강. [Do]-Do 동사와 친구들(3)- Collocation
11강. [Go]-앞으로 가는 동사, Go 이야기
12강. [Go]-Go 동사의 전치사/부사
13강. [Go]-Go 동사와 친구들(1)- Collocation
14강. [Go]-Go 동사와 친구들(2)- Collocation
15강. [Go]-Go 동사와 친구들(3)- Collocation
16강. [Get]-일단 잡고 보는 동사, Get 이야기
17강. [Get]-Get 동사의 전치사
18강. [Get]-Get 동사와 친구들(1)- Collocation
19강. [Get]-Get 동사와 친구들(2)- Collocation
20강. [Get]-Get 동사와 친구들(3)- Collocation
21강. [Have]-소유와 존재 둘다 가지고 있는 동사 Have
22강. [Have]-Have 동사의 전치사
23강. [Have]-Have 동사와 친구들(1)- Collocation
24강. [Have]-Have 동사와 친구들(2)- Collocation
25강. [Have]-Have 동사와 친구들(3)- Collocation
26강. [Make]-무에서 유를 만들어 내는 동사 Make
27강. [Make]-Make 동사의 전치사
28강. [Make]-Make 동사와 친구들(1)- Collocation
29강. [Make]-Make 동사와 친구들(2)- Collocation
30강. [Make]-Make 동사와 친구들(3)- Collocation
31강. [Take]-선택해서 잡아 오는 동사 take
32강. [Take]-Take 동사의 전치사
33강. [Take]-Take 동사와 친구들(1)- Collocation
34강. [Take]-Take 동사와 친구들(2)- Collocation
35강. [Take]-Take 동사와 친구들(3)- Collocation
36강. [Put]-어디든 놓을 수 있는 동사 Put
37강. [Put]-Put 동사의 전치사
38강. [Come]-Come 동사와 친구들- Collocation
39강. [Come]-Come 동사와 친구들- Collocation
40강. [Give]-Give 동사와 친구들- Collocation</t>
  </si>
  <si>
    <t>http://language.thermp.co.kr/Language/010_83/01/01.html</t>
  </si>
  <si>
    <t>[원어민에게 영어를 영어로]Essential English: Intermediate 4</t>
  </si>
  <si>
    <t xml:space="preserve">본 온라인 동영상 강좌는 학습자들의 영어 말하기 및 듣기 실력을 향상시킬 수 있도록 구성되었다. 본 강좌는 학습자들이 원어민과 심오한 주제들과 함께 대화할 수 있는 능력을 향상시킬 수 있으며, 이를 통해 자신감 있는 영어 커뮤니케이션이 가능하도록 기회를 제공한다.
(이 과정은 영어로 제작이 되었습니다.)
This video online learning course is designed to improve learners' proficiency in speaking and listening English. The course aims to help learners' communicate in English with confidence by providing many profound topics that a native speaker would face on a daily basis. 
</t>
  </si>
  <si>
    <t xml:space="preserve">• 자신의 경험, 의견 및 아이디어 등을 영어로 전달 하길 원하는 학습자
• 심오한 주제에 대해 자신의 의견 및 결정과 관련하여 영어로 말할 수 있기를 원하는 학습자
• Learners who want to share their personal experiences, ideas, and opinions in English. 
• Learners who want to make their choice and share personal opinions about the profound topics. 
</t>
  </si>
  <si>
    <t xml:space="preserve">본 강좌를 학습한 후, 다양한 상황 안에서 높은 수준으로 효과적인 말하기가 가능하다. 
After studying this course,
you will be able to speak effectively at a high level in most of situations.
</t>
  </si>
  <si>
    <t>01강) You Wouldn't Believe Me If I Told you
02강) I Had the Strangest Dream
03강) That Place Gives Me a Weird Vive
04강) This Actually Happened    
05강) Flattery Will Get You Nowhere
06강) We're a Close Knit Bunch
07강) Social Networking
08강) Role Models and Bad Influences    
09강) The Brains and the Brawn
10강) Through the Years
11강) Employer vs. Employee
12강) Eestern vs. Western    
13강) Blowing Off Steam
14강) Something Has to Give
15강) I'll Be as Free as a Bird
16강) If I Could Change One Thing…    
17강) It Truly Is a Small World 
18강) Going Green 
19강) Working Together as One
20강) Progress Has a Price
21강) Scarred for Life 
22강) Bending the Truth
23강) I Have Already Downloaded It
24강) From the Wrong Side of the Tracks</t>
  </si>
  <si>
    <t>Jessica</t>
    <phoneticPr fontId="5" type="noConversion"/>
  </si>
  <si>
    <t>http://language.thermp.co.kr/Language/010_81/01/01.html</t>
  </si>
  <si>
    <t>[원어민에게 영어를 영어로]Essential English: Intermediate 3</t>
  </si>
  <si>
    <t xml:space="preserve">본 온라인 동영상 강좌는 학습자들의 영어 말하기 및 듣기 실력을 향상시킬 수 있도록 구성되었다. 본 강좌는 학습자들이 원어민과 다양한 상황 안에서 대화 할 수 있는 언어 별 주제를 통해 자신감 있는 영어 커뮤니케이션이 가능하도록 기회를 제공한다.
(이 과정은 영어로 제작이 되었습니다.)
This video online learning course is designed to improve learners' proficiency in speaking and listening English. The course aims to help learners' communicate in English with confidence by providing many ordinary topics that a native speaker would face on a daily basis. 
</t>
  </si>
  <si>
    <t xml:space="preserve">• 일상 속에서 구사할 수 있는 영어능력을 향상시키길 원하는 학습자 
• 자신의 경험과 의견전달을 영어로 하길 원하는 학습자 
• Learners who want to expand their English-language ability in everyday life. 
• Learners who want to share their personal experiences and opinions in English. 
</t>
  </si>
  <si>
    <t xml:space="preserve">본 강좌를 학습한 후, 영어로 진행되는 일상주제 및 친숙한 대화들에 자연스레 함께 할 수 있다.
After studying this course,
you will be able to actively participate in most conversations related to ordinary and familiar subjects.
</t>
  </si>
  <si>
    <t>01강) That's Probably Going to Be a Rental
02강) The Tabloids Are Having a Field Day
03강) That Commercial Is Classic
04강) Our Top Story Tonight 
05강) Is This Really Happening to Me?
06강) I Was Such a Fool
07강) Let's Call A Truce
08강) I'm Moving On and Not Looking Back
09강) Take the Bull by the Horns
10강) Don't Beat Around the Bush
11강) The Situation Could Get Dicey
12강) I'm Glad That's Settled    
13강) Stuck Flying Standby
14강) Are You Seriously Going to Do That?
15강) Oh My Gosh, Where's My Passport?
16강) Wow, That's Different  
17강) My Car was Totaled
18강) Someone Call 911 Now
19강) Batten Down the Hatches
20강) Did you Hear That Noise Downstairs?    
21강) That's the First and Last Time 
22강) Those Where the Days
23강) What Am I Going to Do?
24강) If Only</t>
  </si>
  <si>
    <t>http://language.thermp.co.kr/Language/010_80/01/01.html</t>
  </si>
  <si>
    <t>[원어민에게 영어를 영어로]Essential English: Intermediate 2</t>
  </si>
  <si>
    <t xml:space="preserve">본 온라인 동영상 강좌는 학습자들의 영어 말하기 및 듣기 실력을 향상시킬 수 있도록 구성되었다. 본 강좌는 학습자들이 원어민과 다양한 상황 안에서 대화 할 수 있는 언어 별 주제를 통해 자신감 있는 영어 커뮤니케이션이 가능하도록 기회를 제공한다. 
(이 과정은 영어로 제작이 되었습니다.)
This video online learning course is designed to improve learners' proficiency in speaking and listening English. The course aims to help learners' communicate in English with confidence by providing many situations that a native speaker would face on a daily basis. 
</t>
  </si>
  <si>
    <t xml:space="preserve">• 영어 원어민들에 의해 흔히 활용되는 은어 및 관용어 사용을 통해 말하기 실력을 향상시키길 원하는 학습자
• 다양한 상황 별 응답요령 기술을 향상시키길 원하는 학습자  
• Learners who want to reinforce their ability to speak English like a native speaker through the use of commonly used slang and idioms. 
• Learners who want to improve their response skills for everyday situations. 
</t>
  </si>
  <si>
    <t xml:space="preserve">본 강좌를 학습 한 후, 
• 말하기 및 듣기 실력을 향상시킬 수 있다. 
• 영어 원어민이 말하는 방식과 같이 자신감 있는 소통이 가능하다.  
After studying this course,
• you will improve your proficiency in speaking and listening English.
• you will be able to communicate in English with confidence in native speaker's way of speaking.
</t>
  </si>
  <si>
    <t>01강) Here Comes the Bride
02강) A new arrival
03강) Moving up in the world
04강) In the hospital  
05강) The Monday Blues
06강) Hump Day
07강) Thanks, But No Thanks
08강) TGIF    
09강) What should we do?  
10강) I need to cancel
11강) The big game 
12강) Planning a potluck    
13강) Home Theater
14강) House hunting
15강) With this ring I thee wed
16강) Man`s best friend    
17강) Getting a haircut
18강) Doing a good deed
19강) Joining a club 
20강) The great outdoors    
21강) Calling in sick
22강) Making a doctor`s appointment
23강) Going to the Doctor
24강) Picking up a prescription</t>
  </si>
  <si>
    <t>http://language.thermp.co.kr/Language/010_79/01/01.html</t>
  </si>
  <si>
    <t>[원어민에게 영어를 영어로]Essential English: Intermediate 1</t>
  </si>
  <si>
    <t xml:space="preserve">본 온라인 동영상 강좌는 학습자들의 영어 말하기 및 듣기 실력을 향상시킬 수 있도록 구성되었다. 본 강좌는 학습자들이 실제 영어 원어민들이 대화하는 방식을 학습함으로써, 더욱 자연스러운 커뮤니케이션이 가능하도록 기회를 제공한다. 
(이 과정은 영어로 제작이 되었습니다.)
This video online learning course is designed to improve learners' proficiency in speaking and listening English. The course aims to help learners' communicate in English with confidence by providing opportunities to learners to be exposed in native speaker's way of speaking.
</t>
  </si>
  <si>
    <t xml:space="preserve">• 실제 영어 원어민들이 사용하는 관용어 및 은어를 학습하고 싶은 학습자.
• 실제 영어 원어민들의 대화 방식과 스킬을 학습하길 원하는 학습자
• Learners who want to learn topic-related slang and idioms. 
• Learners who want to learn native speaker's way of communicating. 
</t>
  </si>
  <si>
    <t xml:space="preserve">본 강좌를 학습한 후, 
• 말하기 및 듣기 실력을 향상시킬 수 있다. 
• 영어 원어민이 말하는 방식과 같이 자신감 있는 소통이 가능하다.  
After studying this course,
• you will improve your proficiency in speaking and listening English.
• you will be able to communicate in English with confidence in native speaker's way of speaking.
</t>
  </si>
  <si>
    <t>01강) Inviting a Friend to Dinner
02강) Introducing People
03강) Touching Base
04강) That`s Her    
05강) Making Dinner Reservations
06강) What Do You Recommend?
07강) Are You Ready to Order?
08강) Paying the Bill    
09강) Grabbing a Drink
10강) Where Should We Go?
11강) Let`s Call it a Night
12강) It`s On Me
13강) Budgeting
14강) Banking
15강) Monthly Bills
16강) Obtaining a Loan     
17강) Buying Tech Toys 
18강) Getting tickets
19강) Getting some new wheels
20강) My new wardrobe    
21강) The post office
22강) The Dry Cleaners
23강) The Honey Do List
24강) Getting to the Gym</t>
  </si>
  <si>
    <t>Elizabeth</t>
    <phoneticPr fontId="5" type="noConversion"/>
  </si>
  <si>
    <t>http://language.thermp.co.kr/Language/010_78/01/01.html</t>
  </si>
  <si>
    <t>[원어민에게 영어를 영어로]Essential English: Elementary 2</t>
  </si>
  <si>
    <t xml:space="preserve">본 온라인 동영상 강좌는 학습자들의 영어 말하기 및 듣기 실력을 향상시킬 수 있도록 구성되었다. 본 강좌는 학습자들이 다양한 기본 대화패턴 학습훈련을 통해 자신감 있는 영어 커뮤니케이션이 가능하도록 기회를 제공한다. 
(이 과정은 영어로 제작이 되었습니다.)
This video online learning course is designed to improve learners' proficiency in speaking and listening English. The course aims to help learners' communicate in English with confidence by providing as many opportunities as possible through basic conversation pattern practices.
</t>
  </si>
  <si>
    <t xml:space="preserve">• 기본적인 문법과 스피킹 패턴을 통해 영어 말하기 기술을 학습하길 원하는 학습자
• 일상적인 대화를 함에 있어 실력향상을 원하는 학습자
• Learners who want to learn basic conversation grammar and speaking patterns.
• Learners who want to improve their everyday English conversation skills
. 
</t>
  </si>
  <si>
    <t xml:space="preserve">본 강좌를 학습한 후 학습자는, 다양한 대화 패턴학습훈련을 통해 자신감 있는 영어 커뮤니케이션이 가능하다. 
After studying this course,
you will be able to communicate in English with confidence through basic conversation pattern practices.
</t>
  </si>
  <si>
    <t>01강) Long time no see!
02강) I'm walking my pet    
03강) Going grocery shopping
04강) Healthy eating    
05강) What are you wearing?
06강) Shopping smart    
07강) Asking directions
08강) Taking public transport    
09강) Treanding technology
10강) Can I leave a massage?    
11강) Describing appearance
12강) Describing characteristics    
13강) I should have…
14강) Special occasions    
15강) Holiday plans
16강) Getting away</t>
  </si>
  <si>
    <t>Gahmya</t>
    <phoneticPr fontId="5" type="noConversion"/>
  </si>
  <si>
    <t>http://language.thermp.co.kr/Language/010_77/01/01.html</t>
  </si>
  <si>
    <t>Pre Get Up To Speed 2</t>
    <phoneticPr fontId="5" type="noConversion"/>
  </si>
  <si>
    <t>978-89-6732-142-0</t>
    <phoneticPr fontId="5" type="noConversion"/>
  </si>
  <si>
    <t>[원어민에게 영어를 영어로]Essential English: Elementary 1</t>
  </si>
  <si>
    <t xml:space="preserve">본 온라인 동영상 강좌는 학습자들의 영어 말하기 및 듣기 실력을 향상시킬 수 있도록 구성되었다. 본 강좌는 학습자들이 원어민과 다양한 상황 안에서 대화 할 수 있는 언어 별 주제를 통해 자신감 있는 영어 커뮤니케이션이 가능하도록 기회를 제공한다. 
(이 과정은 영어로 제작이 되었습니다.)
This video online learning course is designed to improve learners' proficiency in speaking and listening English. The course aims to help learners' communicate in English with confidence by providing the opportunity to deal with language and themes that a native speaker would face on a daily basis. 
</t>
  </si>
  <si>
    <t xml:space="preserve">• 기본적인 문법과 스피킹 패턴을 통해 영어 말하기 기술을 학습하길 원하는 학습자
• 일상적인 대화를 함에 있어 실력향상을 원하는 학습자
• Learners who want to learn basic conversation grammar and speaking patterns.
• Learners who want to improve their everyday English conversation skills. 
</t>
  </si>
  <si>
    <t xml:space="preserve">본 강좌를 학습한 후 학습자는, 다양한 상황 안에서 자신감 있는 영어 커뮤니케이션이 가능하다. 
After studying this course,
you will be able to communicate in English with confidence in everyday situation.
</t>
  </si>
  <si>
    <t>01강) A new neighborhood
02강) Where can I put this?    
03강) It's a house warming party
04강) This is my favorite song!    
05강) You look tired
06강) I'm running late    
07강) What are you doing?
08강) Let me check my schedule    
09강) Going to work
10강) Weekend plans    
11강) These are my hobbies
12강) I've been playing for a while    
13강) Can you? Can't you?
14강) Would you like to…?    
15강) Where is the menu?
16강) Shall we have some dessert?</t>
  </si>
  <si>
    <t>http://language.thermp.co.kr/Language/010_76/01/01.html</t>
  </si>
  <si>
    <t>Pre Get Up To Speed 1</t>
    <phoneticPr fontId="5" type="noConversion"/>
  </si>
  <si>
    <t>978-89-6732-141-3</t>
    <phoneticPr fontId="5" type="noConversion"/>
  </si>
  <si>
    <t>[원어민에게 영어를 영어로]Essential English: Begin Again</t>
  </si>
  <si>
    <t>본 온라인 동영상 강좌는 영어 초급자들의 말하기 및 작문능력을 
향상시킬 수 있도록 구성되었다. 본 강좌는 학습자들이 체계적인 패턴학습을 통해 자신감 있는 영어 커뮤니케이션이 가능하도록 기회를 제공한다. (이 과정은 영어로 제작이 되었습니다.)
This video online learning course is designed to improve beginners' proficiency in spoken and written English. The course aims to help beginners' communicate in English with confidence by providing as many opportunities as possible through systematic pattern practices.</t>
  </si>
  <si>
    <t xml:space="preserve">• 간단한 문장구조 및 제한된 단어만을 구사하는 학습자들 
• 익숙한 주제 및 간단한 일상대화는 가능하나 산발적인 실수 및 제한적인 문장만을 구사하는 학습자들 
• Learners use a simple sentence structure with limited vocabulary flexibility.
• Learners who are able to talk related to ordinary or familiar topics, but many errors are made and sentences are limited.
</t>
  </si>
  <si>
    <t xml:space="preserve">본 강좌를 학습한 후 학습자는, 
• 기초단계에서의 상황 별 말하기 및 작문능력이 향상될 수 있다. 
• 체계화된 문장 패턴을 통해 영어소통 능력이 향상 될 수 있다.  
After studying this course,
• you will improve proficiency in spoken and written English in everyday situation (beginner's level).
• you will be able to communicate using systematic English speaking patterns.
</t>
  </si>
  <si>
    <t>01강) Is this your family
02강) What a nice place!
03강) What are you doing?
04강) Do you get up early in the morning?
05강) What do you have for breakfast?
06강) What can you do on vacation?
07강) How was your trip to Florida?
08강) What did you last night?
09강) What are you going to do?
10강) Would you like to go out for dinner?
11강) He's very attractive.
12강) It is fantastic.
13강) I think I am lost.
14강) Would you care for some dessert?
15강) Do you mind if I use your car?
16강) Wasn't it's a little scary?</t>
  </si>
  <si>
    <t>http://language.thermp.co.kr/Language/010_75/01/01.html</t>
  </si>
  <si>
    <t>Essential English(Begin Again)</t>
    <phoneticPr fontId="5" type="noConversion"/>
  </si>
  <si>
    <t>978-89-6732-179-6</t>
    <phoneticPr fontId="5" type="noConversion"/>
  </si>
  <si>
    <t>로이터 뉴스청취 : 4차 산업혁명 Vol.4</t>
  </si>
  <si>
    <t xml:space="preserve">최신 뉴스청취와 영어학습을 한번에! 전세계의 최신 뉴스를 통해 하루하루 쑥쑥 향상되는 영어실력을 경험해보자!
본 강의를 통해 학습자들은,
- 전세계 최신 시사상식을 영어로 경험 
- 경험뿐만 아니라, 6가지 학습훈련을 통한 과정 체득화 
등이 가능하다. 관심사와 가까운 최신뉴스를 통해 높은 흥미도와 함께 영어학습을 할 수 있다. 
전 세계 트랜디한 실시간 뉴스를 영어로 제공하는 REUTERS   
4차 산업과 관련된 카테고리 별 15개의 최신 영어뉴스
강의구성: 6가지 학습훈련을 통한 영어뉴스 완벽 체득화!  
(1). Key Expressions 학습 
    : 본 로이터 뉴스에서 엄선된 활용도 높은 영어표현들을 학습한다. 
(2). Key Vocabulary 학습 
   : 본 로이터 뉴스에서 엄선된 활용도 높은 Key Vocabulary를 학습해본다. 
(3). Listening &amp; 쉐도잉(Shadowing)기법 실시 
    : 영어뉴스 청취 시, 원어민의 말을 그림자처럼 따라 하는 기법으로서, 듣기 훈련 방법 중 가장 효과적인 방법 
(4). Dictation 실시
    : 쉐도잉기법과 함께 청취한 뉴스내용을 토대로 중간 빈칸을 채워보며 학습내용을 다시 상기해본다. 
(5). Transcript Reading 
    : 학습 마지막 단계에 제공되는 대본을 읽으며 학습내용을 정리한다. 
(6). Quiz 
    : 학습한 뉴스내용을 토대로 퀴즈를 풀며 뉴스청취를 완벽하게 마무리한다. 
</t>
  </si>
  <si>
    <t>- 4차 산업을 포함한 전세계 최신뉴스를 영어로 설명할 수 있다.
- 자신의 관심분야에 대해 전문적인 설명이 가능하다.</t>
  </si>
  <si>
    <t xml:space="preserve">- 영어를 통해 일상적 대화뿐만 아니라 한 단계 높은 커뮤니케이션 스킬을 원하는 학습자 
- 뉴스청취를 통해 더욱 풍부한 어휘력 학습이 필요한 학습자 
- 활용도가 높은 영어표현의 학습이 필요한 학습자 
- 영어듣기와 말하기실력을 동시에 향상시키고 싶은 학습자
</t>
  </si>
  <si>
    <t>1. GM, 자율 주행 차량인 볼트 130대를 만들다
2. 가전제품에 문자 메시지 보내기
3. 노인들을 위한 파워 어시스트 슈트
4. 보잉, 자율비행 항공기 시험
5. 스트라토런치, 세계 최대의 트윈 비행기 공개
6. 아마존, 제2본사 설립할 도시 물색 중
7. 아마존, 취업박람회에서 5만명 고용 예정
8. 아마존의 2분 배송 서비스
9. 우버, 아리조나에서의 사고로 자율운행 자동차 시험운전 중단
10. 육성을 텍스트로 변환시켜주는 펜던트
11. 전기 충격으로 말린 허브 맛을 살리는 기술
12. 지엠, 자율운행차 스타트업 나우토에 투자
13. 토요타, 노인들을 위한 재활 용도 로봇 출시
14. 한걸음 더 앞으로 다가온 현금 없는 세상
15. 헬리콥터를 대신할 2인승 거대 드론</t>
  </si>
  <si>
    <t>로이터</t>
    <phoneticPr fontId="5" type="noConversion"/>
  </si>
  <si>
    <t>http://language.thermp.co.kr/Language/010_87/01/story_flash.html</t>
  </si>
  <si>
    <t>협력하는 괴짜</t>
    <phoneticPr fontId="5" type="noConversion"/>
  </si>
  <si>
    <t>시그니처</t>
    <phoneticPr fontId="5" type="noConversion"/>
  </si>
  <si>
    <t>이민화</t>
    <phoneticPr fontId="5" type="noConversion"/>
  </si>
  <si>
    <t>9791195883967(119588396X)</t>
    <phoneticPr fontId="5" type="noConversion"/>
  </si>
  <si>
    <t>로이터 뉴스청취 : 4차 산업혁명 Vol.3</t>
  </si>
  <si>
    <t>1. 감당할 수 있는 가격의 집안일 도우미 로봇
2. 구글, 쿠바에 초고속 인터넷 확충
3. 덩굴 식물처럼 자라나는 로봇
4. 덩굴 식물처럼 자라나는 로봇
5. 무선통신 전장에 뛰어든 컴캐스트
6. 세계를 휩쓸고 있는 사이버 어택
7. 소셜미디어를 접수한 고딕 숯 아이스크림
8. 위스콘신주의 한 회사, 직원들에게 마이크로칩 이식
9. 인명 구할 수 있는 심장 제세동기 장착 드론
10. 전세계 어느 호텔 방에서나 제공하는 무료 스마트폰
11. 중국의 첫 가상 현실(VR) 테마 파크가 성장에 대한 비전을 제시해
12. 치과 의사들을 위한 혼합현실 시뮬레이션 훈련
13. 페이스북, 가짜뉴스 생산자 등에 대한 광고 규제 시행
14. 포드 자동차, 중국에서 전기 자동차 생산
15. 한국, 한손으로 드론 조종 가능한 조이스틱 개발</t>
  </si>
  <si>
    <t>http://language.thermp.co.kr/Language/010_86/01/story_flash.html</t>
  </si>
  <si>
    <t>4차산업혁명 인사이트</t>
    <phoneticPr fontId="5" type="noConversion"/>
  </si>
  <si>
    <t>더메이커</t>
    <phoneticPr fontId="5" type="noConversion"/>
  </si>
  <si>
    <t>임일</t>
    <phoneticPr fontId="5" type="noConversion"/>
  </si>
  <si>
    <t>9791195594979(1195594976)</t>
    <phoneticPr fontId="5" type="noConversion"/>
  </si>
  <si>
    <t>로이터 뉴스청취 : 4차 산업혁명 Vol.2</t>
  </si>
  <si>
    <t>1. 교통 정체를 넘어 운행하는 차량 고안
2. 귀로 들을 수 있는 문신
3. 다양한 외골격으로 모양을 바꾸는 로봇 개발
4. 디즈니의 자체 스트리밍 서비스, 성과 거둘 것
5. 사우디 왕, 여성 운전 허용 결정
6. 스마트폰 만큼의 인기를 누리고 싶은 다리 넷 달린 로봇 개
7. 스페이스 드론에서 보내온 첫 사진들
8. 아마존, 뉴욕시에서 첫번째 서점 오픈
9. 외부 에어백 채용한 도쿄 컨셉트카
10. 우버, 노르웨이에서 무면허 서비스 중단
11. 이스라엘에서 개발된 완전자동 드론
12. 자율주행차, 피자 배달 테스트
13. 재활용률을 높여줄 형광 물질을 이용한 분류
14. 태양을 추적하고 자외선 레벨을 감시하는 태양열 로보틱 파라솔
15. 포드와 리프트, 자율주행차 개발 협력키로</t>
  </si>
  <si>
    <t>http://language.thermp.co.kr/Language/010_85/01/story_flash.html</t>
  </si>
  <si>
    <t>호모 파덴스</t>
    <phoneticPr fontId="5" type="noConversion"/>
  </si>
  <si>
    <t>창조경제연구회</t>
    <phoneticPr fontId="5" type="noConversion"/>
  </si>
  <si>
    <t>9791186480540(1186480548)</t>
    <phoneticPr fontId="5" type="noConversion"/>
  </si>
  <si>
    <t>로이터 뉴스청취 : 4차 산업혁명 Vol.1</t>
  </si>
  <si>
    <t>1. Mekamon, 로봇과 가상 현실 게임을 섞어버려
2. 국제 로봇 대회 위해 미국에 입국한 아프가니스탄 소녀들
3. 나사에서 3D 프린터로 만든 우주용 체인메일
4. 리프트와 구글의 웨이모, 자율주행 협약 체결
5. 마이크로소프트, 랜섬웨어 공격에 대한 미 정부 대응 비판
6. 모사드, 스파이 기술 개발 위해 펀드 설립
7. 소프트 뱅크, 30% 낮은 가격으로 우버 인수 계획
8. 아마존, 티켓 판매사업 진출 희망
9. 인간의 손가락을 본뜬 로봇 손가락 개발
10. 지멘스의 혁신적인 3D 프린터로 만든 터빈 블레이드
11. 지진 경고 어플리케이션을 사용하는 멕시코인들
12. 패스워드 공유에 몸살 앓는 미디어 회사들
13. 플라스틱 쓰레기 줄이려 해초로 만든 식용 유리
14. 히타치, 인공지능 보안 소프트웨어 공개
15. 독일 우체부를 돕는 굴러가는 로봇</t>
    <phoneticPr fontId="5" type="noConversion"/>
  </si>
  <si>
    <t>http://language.thermp.co.kr/Language/010_84/01/story_flash.html</t>
  </si>
  <si>
    <t>손정의가 선택한 4차 산업혁명의 미래</t>
    <phoneticPr fontId="5" type="noConversion"/>
  </si>
  <si>
    <t>연암사</t>
    <phoneticPr fontId="5" type="noConversion"/>
  </si>
  <si>
    <t>김용태</t>
    <phoneticPr fontId="5" type="noConversion"/>
  </si>
  <si>
    <t xml:space="preserve">
9791155580318(1155580311) </t>
    <phoneticPr fontId="5" type="noConversion"/>
  </si>
  <si>
    <t>new 네이티브를 화나게 하지 마라! - 자주 틀리는 표현</t>
  </si>
  <si>
    <t>문법 운운하는 것은 촌스런 거라고 느낄 수 있지만 사실 모든 언어는 문법에 의해 구성된다. 단, 이를 학습화 하지 않을 뿐이다. 
문장 구성의 핵심을 다루는 '기능어'를 활용 훈련을 통해 쉽게 영어문법을 접하고 조금 더 자신감있게 영어를 구사할 수 있는 과정이 필요하다.</t>
  </si>
  <si>
    <t xml:space="preserve">기초 회화 표현을 습득하고자 하는 영어회화 입문자
외국인과 어울릴 기회가 많아 자연스러운 대화를 나누고자 하는 학습자 </t>
  </si>
  <si>
    <t>네이티브들이 자주 사용하는 단어의 비슷한 표현을 올바르게 이해하고 상황에 맞게 올바르게 사용할 수 있다.</t>
  </si>
  <si>
    <t>1. 일상회화 속 함정 표현
2. ‘아’다르고 ‘어’다른 영어표현
3. 시제 하나로 바뀌는 의미
4. 단어하나 바꿨을 뿐인데…
5. 잘못 말하면 정반대 의미!
6. 헷갈리는 표현, 바로잡자!
7. 단어하나가 사람 잡는다
8. 오해의 단어를 바꿔라!
9. 한 단어의 다양한 사용법
10. oops! 나의 실수, 이젠 문제없다!
11. 종이 한장의 차이로 달라지는 표현법
12. 당당하게 표현하자!
13. 이런 실수로 오해사지 말자!
14. 알쏭달쏭! 표현 속 함정
15. 당당하게 약속잡자!</t>
  </si>
  <si>
    <t>Stella</t>
    <phoneticPr fontId="5" type="noConversion"/>
  </si>
  <si>
    <t>http://language.thermp.co.kr/Language/010_26N/01/01.html</t>
  </si>
  <si>
    <t>네이티브를 화나게 하지 마라! - 자주 틀리는 표현</t>
  </si>
  <si>
    <t>1. 일상회화 속 함정
2. ‘아’다르고 ‘어’다른 영어표현
3. 시제 하나로 바뀌는 의미
4. 단어하나 바꿨을 뿐인데…
5. 잘못 말하면 정반대의 의미!
6. 헷갈리는 표현, 바로잡자!
7. 단어하나가 사람 잡는다
8. 오해의 단어를 바꿔라!
9. 한 단어의 다양한 사용법
10. oops! 나의 실수, 이젠 문제없다!
11. 종이 한장의 차이로 달라지는 표현법
12. 당당하게 표현하자!</t>
  </si>
  <si>
    <t>http://language.thermp.co.kr/Language/010_26/01/01.html</t>
  </si>
  <si>
    <t>new 남들은 쉽다던데! Why Not Me? - 2편</t>
  </si>
  <si>
    <t xml:space="preserve">그동안 암기식 영어에 길들어져 직접 말하는 영어에 어려움을 갖고 있던 학습자들은 자연스럽게 문장 단위로 말하는 훈련이 필요하다. 이 과정을 통해 복잡하고 구조의 문장과 어려운 어휘 활용을 줄이고 실질적으로 자주 사용되는 원어민 동사를 바탕으로 간략하면서도 응용이 유용한 방법을 익힐 필요가 있다. </t>
  </si>
  <si>
    <t>영어 기초는 있지만 단어나 회화 패턴이 부족하고 영어 말하기에 두려움이 있는 학습자
짧은 시간 안에 영어 단어 및 문법과 함께 영어 말하기에 자신감과 실력을 얻고 싶은 학습자
영어 울렁증이 있거나 영어를 포기한 중장년 학습자 
영어에 대한 두려움으로 어떻게 공부를 해야 할지 막막한 학습자</t>
  </si>
  <si>
    <t>필수 영단어를 통해 기본적인 자신의 생각과 의도를 표현할 수 있다.매우 일상적인 내용으로 외국인과 11분 이상의 대화를 할 수 있다.
필수 영단어의 다양한 쓰임새를 파악하며 말하기 시, 적용 활용할 수 있다.</t>
  </si>
  <si>
    <t>1. 알고 이해하는 know
2. 찾아 보는 find
3. 바라보는 look
4. 해내는 Do
5. 취하는 Take
6. 나르는 carry
7. 부르고 청하는 call
8. 도와주는 help
9. 주는 give
10. 설정하는 set
11. 수용하는 hold
12. 견디는 stand
13. 일하는 work
14. 돌리는 turn
15. 놓는 put</t>
  </si>
  <si>
    <t>Pearlene, judy</t>
    <phoneticPr fontId="5" type="noConversion"/>
  </si>
  <si>
    <t>http://language.thermp.co.kr/Language/010_21N/01/01.html</t>
  </si>
  <si>
    <t>new 남들은 쉽다던데! Why Not Me? - 1편</t>
  </si>
  <si>
    <t>필수 영단어를 통해 기본적인 자신의 생각과 의도를 표현할 수 있다.매우 일상적인 내용으로 외국인과 10분 이상의 대화를 할 수 있다.
필수 영단어의 다양한 쓰임새를 파악하며 말하기 시, 적용 활용할 수 있다.</t>
  </si>
  <si>
    <t>1. 자, 이제 시작해 볼까? Let’s Start!
2. 준비, 땅! Get ready!
3. 만들고, 대화하고, 연설하는 무한 활용 동사 Make!
4. 간다, 멀어져 간다 GO
5. 가고, 오고 둘 다 사용할 수 있다고? Come
6. 가져오고 데려오는 Bring!
7. 난 원해요 want
8. 난 네가 필요한데. Need
9. 난 잘 지켜. Keep
10. 저 있잖아요~ I say~
11. 영어 말할 수 있니? Speak
12. 전달하는 Tell
13. 나는 생각해 Think
14. 지루하게 느껴지네 Feel
15. 물어보는 게 어때 Ask</t>
  </si>
  <si>
    <t>http://language.thermp.co.kr/Language/010_20N/01/01.html</t>
  </si>
  <si>
    <t>남들은 쉽다던데! Why Not Me? - 3편</t>
  </si>
  <si>
    <t>1. 해내는 Do
2. 취하는 Take
3. 나르는 carry 
4. 설정하는 set 
5. 수용하는 hold 
6. 견디는 stand 
7. 일하는 work 
8. 돌리는 turn
9. 놓는 put</t>
  </si>
  <si>
    <t>Sarah, Pearlene</t>
    <phoneticPr fontId="5" type="noConversion"/>
  </si>
  <si>
    <t>http://language.thermp.co.kr/Language/010_22/01/01.html</t>
  </si>
  <si>
    <t>남들은 쉽다던데! Why Not Me? - 2편</t>
  </si>
  <si>
    <t xml:space="preserve">1. 저 있잖아요~ I say~
2. 영어 말할 수 있니? Speak
3. 전달하는 Tell
4. 나는 생각해 Think 
5. 지루하게 느껴지네 Feel 
6. 물어보는 게 어때 Ask
7. 알고 이해하는 know 
8. 찾아 보는 find 
9. 바라보는 look </t>
  </si>
  <si>
    <t>http://language.thermp.co.kr/Language/010_21/01/01.html</t>
  </si>
  <si>
    <t>남들은 쉽다던데! Why Not Me? - 1편</t>
  </si>
  <si>
    <t>Branda, Debbie, Sarah</t>
    <phoneticPr fontId="5" type="noConversion"/>
  </si>
  <si>
    <t>http://language.thermp.co.kr/Language/010_20/01/01.html</t>
  </si>
  <si>
    <t>new One Shot One Kill! 일상의 모든 것이 영어로 술술</t>
  </si>
  <si>
    <t xml:space="preserve">영어를 공용어로 쓰지 않는 나라에서는 영어를 '공부'로 익히게 된다. 그리하여 일상생활에서 자주 쓰는 표현은 그 표현이 쉽고 간단해도 막상 입을 떼기가 쉽지 않은 경우가 많다.  또한 직장인의 경우 자신의 업무에 필요한 특정 분야의 영어는 잘 하더라도 영어권 문화에서는 중요하게 생각하는 'small talk'  이 익숙치도 않고 어떤 이야기를 나눠야 할 지 막막해 하는 경우가 많다. 본 과정은 일상생활에서 있음직한 상황을 설정하여 기본 회화 표현들을 익힘으로써 일상 영어 커뮤니케이션 능력은 물론 기본적인 business 커뮤니케이션 능력 또한 향상 시키고자 기획되었다. </t>
  </si>
  <si>
    <t>하루 일상을 기본적인 문법과 speaking pattern으로 표현하고자 하는 학습자 
일상 회화 활용능력을 향상 시키고자 하는 학습자
일상생활 속 small talk 능력을 향상 시키고자 하는 학습자</t>
  </si>
  <si>
    <t xml:space="preserve">일상 주제에 대한 기본 어휘와 회화 패턴을 익힐 수 있다.
회화속에서 필요한 문법을 배우게 되어 문법에 대한 거부감을 감소시킬 수 있다.
상황별 회화 훈련을 통해 실전 활용 능력과 small talk 능력을 향상 시킬 수 있다. </t>
  </si>
  <si>
    <t>1. Asking a Favor
2. Inviting People
3. Cheering Someone Up
4. Business Processing and Reporting
5. Welcoming a Foreign Customer
6. Requesting a Leave of Absence
7. Public Transportation
8. Driving a car
9. Repairing a car
10. At a Blind date
11. Turning Friendshipt into Romance
12. Asking for Numbers
13. Asking a Way
14. Going Shopping
15. Paying Money</t>
  </si>
  <si>
    <t>Pearlene,Stella</t>
    <phoneticPr fontId="5" type="noConversion"/>
  </si>
  <si>
    <t>http://language.thermp.co.kr/Language/010_30N/01/01.html</t>
  </si>
  <si>
    <t>One Shot One Kill! 일상의 모든 것이 영어로 술술~</t>
  </si>
  <si>
    <t>1. Asking a Favor
2. Inviting People
3. 시제 하나로 바뀌는 의미
4. Business Processing and Reporting
5. Welcoming a Foreign Customer
6. Requesting a Leave of Absence
7. Public Transportation
8. Driving a Car
9. Repairing a car</t>
  </si>
  <si>
    <t>Pearlene</t>
    <phoneticPr fontId="5" type="noConversion"/>
  </si>
  <si>
    <t>http://language.thermp.co.kr/Language/010_30/01/01.html</t>
  </si>
  <si>
    <t>문장을 통으로 익히는 통통영어 (종합)</t>
  </si>
  <si>
    <t xml:space="preserve">영어를 모국어가 아닌, 제2언어로 배우는 과정은 그 외국어에 대한 더욱 의도적인 노력과 노출이 필요하다. 특히 누군나 겪음직한 실생활의 상황을 가정하여, 그 때 그런 경우에 쓸 법한 표현과 이에 쓰이는 핵심 패턴을 연습하는 것이 무엇보다도 중요하다. 본 과정은 다양한 주제와 상황별에 따른 기본 회화 패턴과 표현을 익힘으로써 영어 listening과 speaking을 통한 커뮤니케이션 능력은 물론, 기본적인 영어라는 언어의 뼈대를 탄탄히 쌓아올리고, 이를 통하여 영어에 대한 자신감을 주고자 기획되었다. 
이 과정에서는 흔히들 마주할 수 있는 16가지의 실제상황에 대한 회화 dialogue를 통해, 생생한 영어표현을 익히고, 각 주제별 3개의 핵심 문장  pattern을 학습함으로써, 영어문장에 대한 기본기를 탄탄히 다지도록 연습한다. </t>
  </si>
  <si>
    <t>상황별 유용히 쓰이는 회화표현을 익히고자 하는 학습자
영어문장의 기본기인 pattern 활용을 speaking을 통해 다지고자 하는 학습자</t>
  </si>
  <si>
    <t>일상생활 속 규칙적으로 일어나는 상황별 주요 패턴을 활용하여 원활한 커뮤니케이션을 할 수 있다.</t>
  </si>
  <si>
    <t>1. Long time no see!
2. Im walking my pet
3. Lets Review
4. Going Grocery Shopping
5. Healthy Eating
6. Lets Review
7. What are you wearing?
8. Shopping smart
9. Lets Review
10. Asking Directions
11. Taking Public Transport
12. Lets Review
13. Trending Technology
14. Can I Leave a Message?
15. Lets Review
16. Describing Appearnace
17. Describing Characteristics
18. Lets Review
19. I should have...
20. Special Occasions
21. Lets Review
22. Holiday Plans
23. Getting Away
24. Lets Review</t>
  </si>
  <si>
    <t>Jenna</t>
    <phoneticPr fontId="5" type="noConversion"/>
  </si>
  <si>
    <t>http://language.thermp.co.kr/Language/010_29/01/01.html</t>
  </si>
  <si>
    <t>PRE GET UP TO SPEED 2</t>
    <phoneticPr fontId="5" type="noConversion"/>
  </si>
  <si>
    <t>9788967321420</t>
    <phoneticPr fontId="5" type="noConversion"/>
  </si>
  <si>
    <t>문장을 통으로 익히는 통통영어! - 2편</t>
  </si>
  <si>
    <t xml:space="preserve">영어를 모국어가 아닌, 제2언어로 배우는 과정은 그 외국어에 대한 더욱 의도적인 노력과 노출이 필요하다. 특히 누군나 겪음직한 실생활의 상황을 가정하여, 그 때 그런 경우에 쓸 법한 표현과 이에 쓰이는 핵심 패턴을 연습하는 것이 무엇보다도 중요하다. 본 과정은 다양한 주제와 상황별에 따른 기본 회화 패턴과 표현을 익힘으로써 영어 listening과 speaking을 통한 커뮤니케이션 능력은 물론, 기본적인 영어라는 언어의 뼈대를 탄탄히 쌓아올리고, 이를 통하여 영어에 대한 자신감을 주고자 기획되었다. 
이 과정에서는 흔히들 마주할 수 있는 16가지의 실제상황에 대한 회화 dialogue를 통해, 생생한 영어표현을 익히고, 각 주제별 3개의 핵심 문장  pattern을 학습함으로써, 영어문장에 대한 기본기를 탄탄히 다지도록 연습한다. </t>
  </si>
  <si>
    <t>1. Trending Technology
2. Can I Leave a Message?
3. Let''s Review
4. Describing Appearnace
5. Describing Characteristics
6. Let''s Review
7. I should have...
8. Special Occasions
9. Let''s Review
10. Holiday Plans
11. Getting Away
12. Let''s Review</t>
  </si>
  <si>
    <t>http://language.thermp.co.kr/Language/010_29/13/01.html</t>
  </si>
  <si>
    <t>문장을 통으로 익히는 통통영어! - 1편</t>
  </si>
  <si>
    <t>1. Long time no see!
2. I''m walking my pet
3. Let''s Review
4. Going Grocery Shopping
5. Healthy Eating
6. Let''s Review
7. What are you wearing?
8. Shopping smart
9. Let''s Review
10. Asking Directions
11. Taking Public Transport
12. Let''s Review</t>
  </si>
  <si>
    <t>Abracadabra 입이 열리는 영어회화 (종합)</t>
  </si>
  <si>
    <t>영어를 공용어로 쓰지 않는 나라에서는 영어를 '공부'로 익히게 된다. 그리하여 일상생활에서 자주 쓰는 표현은 그 표현이 쉽고 간단해도 막상 입을 떼기가 쉽지 않은 경우가 많다.  또한 직장인의 경우 자신의 업무에 필요한 특정 분야의 영어는 잘 하더라도 영어권 문화에서는 중요하게 생각하는 'small talk'  이 익숙치도 않고 어떤 이야기를 나눠야 할 지 막막해 하는 경우가 많다. 본 과정은 다양한 주제별, 상황별 기본 회화 표현들을 익힘으로써 일상 영어 커뮤니케이션 능력은 물론 기본적인 business 커뮤니케이션 능력 또한 향상 시키고자 기획되었다.</t>
  </si>
  <si>
    <t>기본 회화 문법과 speaking pattern을 익히고자 하는 임직원 
일상 회화 활용능력을 향상 시키고자 하는 임직원
일상생활 small talk 능력을 향상 시키고자 하는 임직원</t>
  </si>
  <si>
    <t>자신을 소개하고 새로운 이웃과 인사를 나눌 수 있다.
파티에서 guest들을 맞이하고 가벼운 대화를 나눌 수 있다.
최근에 한 일에 대해서 과거시제를 사용하여 묻고 답할 수 있다.
자신의 일상에 대해서 현재 진행 시제와 현재 단순 시제를 모두 사용하여 말할 수 있다.</t>
  </si>
  <si>
    <t>1. A new neighborhood
2. Where can I put this?
3. Lets Review
4. A housewarming party
5. This is my favourite song!
6. Lets Review
7. You look tired.
8. Im running late
9. Lets Review
10. What are you doing?
11. Let me check my schedule
12. Lets Review
13. Going to work
14. Weekend plans
15. Lets Review
16. These are my hobbies
17. Ive been playing for a while
18. Lets Review
19. Can You? Cant You?
20. Would You Like To…?
21. Lets Review
22. Where is the Menu?
23. Shall We Have Some Dessert?
24. Lets Review</t>
  </si>
  <si>
    <t>Jayne</t>
    <phoneticPr fontId="5" type="noConversion"/>
  </si>
  <si>
    <t>http://language.thermp.co.kr/Language/010_25/01/01.html</t>
  </si>
  <si>
    <t>PRE GET UP TO SPEED 1</t>
    <phoneticPr fontId="5" type="noConversion"/>
  </si>
  <si>
    <t>9788967321413</t>
    <phoneticPr fontId="5" type="noConversion"/>
  </si>
  <si>
    <t>Abracadabra 입이 열리는 영어회화 - 일상생활 즐기기</t>
  </si>
  <si>
    <t>be going to'와 'will'을 사용하여 미래의 계획에 대해 말 할 수 있다.
동명사형을 사용하여 자신의 취미에 대해서 자세하게 설명할 수 있다.
can 과 able to 를 사용하여 자신의 능력과 재능에 대하여 말 할 수 있다.
식당에서 추가 음식을 주문하거나, 식사 후 계산서를 요청할 수 있다</t>
  </si>
  <si>
    <t>1. Going to work
2. Weekend plans
3. Let''s Review
4. These are my hobbies
5. I''ve been playing for a while
6. Let''s Review
7. Can You? Can''t You?
8. Would You Like To…?
9. Let''s Review
10. Where is the Menu?
11. Shall We Have Some Dessert?
12. Let''s Review</t>
  </si>
  <si>
    <t>http://language.thermp.co.kr/Language/010_25/13/01.html</t>
  </si>
  <si>
    <t>Abracadabra 입이 열리는 영어회화 - 소개와 만남편</t>
  </si>
  <si>
    <t xml:space="preserve">1. A new neighborhood
2. Where can I put this?
3. Let''s Review
4. A housewarming party
5. This is my favourite song!
6. Let''s Review
7. You look tired.
8. I''m running late
9. Let''s Review
10. What are you doing?
11. Let me check my schedule
12. Let''s Review
</t>
  </si>
  <si>
    <t>new 일상생활백서! 바로 쓰는 상황별 원어민 회화 - 2편</t>
  </si>
  <si>
    <t>외국인과의 일상적인 대화가 가능해도 사실 그들이 실제로 일상생활에서 쓰는 표현과 우리가사용하는 표현은 많이 다른 것이 현실이다.
원어민들은 일상에서, 데일리 업무를 하면서 어떤 표현들을 주로 쓰고 어떻게 표현을 만드는지 간단하지만 real 영어인 네이티브 표현의 습득이 필요하다.</t>
  </si>
  <si>
    <t xml:space="preserve">외국인 친구나 동료에게 안부를 물으며 자연스런 대화를 이어가고자 하는 학습자
처음 만난 사람과 자연스럽게 인사하고 서로를 소개하고자 하는 학습자 </t>
  </si>
  <si>
    <t>물건 구입 시, 필요한 정보를 묻고 이해할 수 있다.
일주일 동안의 일상생활 및 감정표현을 구체적으로 표현할 수 있다.
은행 이용 및 공과금 처리 등 일상생활 속 이루어지는 routine한 activity를 영어로 진행하고 처리할 수 있다.</t>
  </si>
  <si>
    <t>1. Budgeting
2. Banking
3. Monthly Bills
4. Obtaining a Loan
5. Personal Finances
6. Buying Tech Toys
7. Getting tickets
8. Getting some new wheels
9. My new wardrobe
10. Buying Things
11. The post office
12. The Dry Cleaners
13. The Honey Do List
14. Getting to the Gym
15. To Do List</t>
  </si>
  <si>
    <t>Jane</t>
    <phoneticPr fontId="5" type="noConversion"/>
  </si>
  <si>
    <t>http://language.thermp.co.kr/Language/010_18N/01/01.html</t>
  </si>
  <si>
    <t>new 일상생활백서! 바로 쓰는 상황별 원어민 회화 - 1편</t>
  </si>
  <si>
    <t>오랫동안 못 본 친구나 동료의 안부를 묻거나 새로운 사람과 통성명을 원활하게 할 수 있다. 
식당에서 메뉴 주문 및 결제관련 다양한 표현을 습득하고 활용할 수 있다.
사교 모임에서의 간단한 대화를 통해 외국인 동료 혹은 친구와 관계형성을 할 수 있다.</t>
  </si>
  <si>
    <t>1. Inviting a Friend to Dinner
2. Introducing People
3. Touching Base
4. That`s Her
5. Relationships
6. Making Dinner Reservations
7. What Do You Recommend?
8. Are You Ready to Order? 
9. Paying the Bill
10. Dining Out
11. Grabbing a Drink
12. Where Should We Go?
13. Let`s Call it a Night
14. It`s On Me
15. Going Out with Colleagues</t>
  </si>
  <si>
    <t>http://language.thermp.co.kr/Language/010_17N/01/01.html</t>
  </si>
  <si>
    <t>new 바로 通하는 영어! 이것이 원어민 영어다! - 2편</t>
  </si>
  <si>
    <t>많은 학습자들이 기본적인 의사소통 실력은 갖추고 있으나 그 형식이 지극히 교과서적이며, 원어민들이 쉽게 공감하지 못하는 표현들이 많다. 
본 강좌 시리즈는 일상생활 속 우리가 겪게되는 규칙적이거나 흔한 상황 속에서 원어민들과 어떻게 자연스럽게 대화를 시작하고 주고 받을 수 있는지에 초점을 맞추어 실제 원어민이 사용하는 표현과 slang &amp; idioms를 상황 중심으로 회화를 훈련할 수 있게 한다.
[Key Features]
주제 (상황)별 주요 표현 + 같은 의미 다른 표현
상황 중심 대화글
주제 속 흥미로운 fact (Did you know?)
네이티브 처럼 표현하기! slang &amp; idioms</t>
  </si>
  <si>
    <t>해외 장기간 체류가 예정된 해외사업부, 해외마케팅 등 해외사업 유관련 직장인으로 일상생활관련 원어민 표현 습득이 필요한 학습자
장기간 해외여행을 계획하고 있는 사람으로 여행 중 맞이할 수 있는 다양한 상황 속 표현 습득이 필요한 학습자
원어민 친구 혹은 동료와 일상생활 속 Routine하게 일어나는 상황에 대해 자연스런 대화를 하고자 하는 학습자</t>
  </si>
  <si>
    <t xml:space="preserve">일상생활 속 규칙적으로 일어나는 일들이나 맞이할 수 있는 다양한 상황 속 원어민들과 자연스러게 대화를 시작하고 주고 받을 수 있다. </t>
  </si>
  <si>
    <t xml:space="preserve">1. Home Theater 
2. House hunting 
3. With this ring I thee wed 
4. Man`s best friend 
5. Unique Purchases
6. Getting a haircut 
7. Doing a good deed 
8. Joining a club 
9. The great outdoors 
10. Me Time
11. Calling in sick 
12. Making a doctor`s appointment 
13. Going to the Doctor 
14. Picking up a prescription 
15. Personal Health </t>
  </si>
  <si>
    <t>Julie</t>
    <phoneticPr fontId="5" type="noConversion"/>
  </si>
  <si>
    <t>http://language.thermp.co.kr/Language/010_16N/01/01.html</t>
  </si>
  <si>
    <t>new 바로 通하는 영어! 이것이 원어민 영어다! - 1편</t>
  </si>
  <si>
    <t xml:space="preserve">일상생활 속 규칙적으로 일어나는 일들이나 맞이할 수 있는 다양한 상황 속 원어민들과 자연스럽게 대화를 시작하고 주고 받을 수 있다. </t>
  </si>
  <si>
    <t>1. Here Comes the Bride 
2. A new arrival 
3. Moving up in the world 
4. In the hospital 
5. News and People
6. The Monday Blues 
7. Hump Day 
8. Thanks, But No Thanks 
9. TGIF 
10. Working for the Weekend
11. What should we do? 
12. I need to cancel 
13. The big game 
14. Planning a potluck 
15. Days Off</t>
  </si>
  <si>
    <t>http://language.thermp.co.kr/Language/010_15N/01/01.html</t>
  </si>
  <si>
    <t>일상생활백서! 바로 쓰는 상황별 원어민 회화 - 2편</t>
  </si>
  <si>
    <t>1. Making Dinner Reservations
2. What Do You Recommend?
3. Are You Ready to Order? 
4. Paying the Bill
5. 예산 관리 - Budgeting
6. 은행업무 Banking
7. 청구서 Monthly Bills
8. 대출 하기 Obtaining a Loan
9. 전자제품 구입하기 - Buying Tech Toys
10. 티켓 구입하기 - Getting tickets
11. 새 자동차 구입하기 - Getting some new wheels
12. 내 새 옷 - My new wardrobe</t>
  </si>
  <si>
    <t>http://language.thermp.co.kr/Language/010_18/01/01.html</t>
  </si>
  <si>
    <t>일상생활백서! 바로 쓰는 상황별 원어민 회화 - 1편</t>
  </si>
  <si>
    <t>외국인과의 일상적인 대화가 가능해도 사실 그들이 실제로 일상생활에서 쓰는 표현과 우리가 사용하는 표현은 많이 다른 것이 현실이다.
원어민들은 일상에서, 데일리 업무를 하면서 어떤 표현들을 주로 쓰고 어떻게 표현을 만드는지 간단하지만 real 영어인 네이티브 표현의 습득이 필요하다.</t>
  </si>
  <si>
    <t>1. Inviting a Friend to Dinner
2. Introducing People
3. Touching Base
4. That`s Her
5. Grabbing a Drink
6. Where Should We Go?
7. Let`s Call it a Night
8. It`s On Me
9. 우체국에서 - The post office
10. 세탁소 The Dry Cleaners
11. 배우자가 해야 하는 일 - The Honey Do List
12. 체육관 가기 - Getting to the Gym</t>
  </si>
  <si>
    <t>http://language.thermp.co.kr/Language/010_17/01/01.html</t>
  </si>
  <si>
    <t>바로 通하는 영어! 이것이 원어민 영어다! - 2편</t>
  </si>
  <si>
    <t>많은 학습자들이 기본적인 의사소통 실력은 갖추고 있으나 그 형식이 지극히 교과서적이며, 원어민들이 쉽게 공감하지 못하는 표현들이 많다. 
본 강좌 시리즈는 일상생활 속 우리가 겪게되는 규칙적이거나 흔한 상황 속에서 원어민들과 어떻게 자연스럽게 대화를 시작하고 주고 받을 수 있는지에 초점을 맞추어 실제 원어민이 사용하는 표현과 slang &amp; idioms를 상황 중심으로 회화를 훈련할 수 있게 한다.
주제 (상황)별 주요 표현 + 같은 의미 다른 표현
상황 중심 대화글
주제 속 흥미로운 fact (Did you know?)
네이티브 처럼 표현하기! slang &amp; idioms</t>
  </si>
  <si>
    <t>해외 장기간 체류가 예정된 해외사업부, 해외마케팅 등 해외사업 유관련 직장인으로 일상생활 관련 원어민 표현 습득이 필요한 학습자
장기간 해외여행을 계획하고 있는 사람으로 여행 중 맞이할 수 있는 다양한 상황 속 표현 습득이 필요한 학습자
원어민 친구 혹은 동료와 일상생활 속 Routine하게 일어나는 상황에 대해 자연스런 대화를 하고자 하는 학습자</t>
  </si>
  <si>
    <t>1. What should we do?
2. I need to cancel
3. The big game
4. Planning a potluck
5. Getting a haircut
6. Doing a good deed
7. Joining a club
8. The great outdoors
9. Calling in sick
10. Making a doctor`s appointment
11. Going to the Doctor
12. Picking up a prescription</t>
  </si>
  <si>
    <t>Julie</t>
    <phoneticPr fontId="5" type="noConversion"/>
  </si>
  <si>
    <t>http://language.thermp.co.kr/Language/010_16/01/01.html</t>
  </si>
  <si>
    <t>바로 通하는 영어! 이것이 원어민 영어다! - 1편</t>
  </si>
  <si>
    <t>1. Here Comes the Bride
2. A new arrival
3. Moving up in the world
4. In the hospital
5. The Monday Blues
6. Hump Day
7. Thanks, But No Thanks
8. TGIF
9. Home Theater
10. House hunting
11. With this ring I thee wed
12. Man`s best friend</t>
  </si>
  <si>
    <t>http://language.thermp.co.kr/Language/010_15/01/01.html</t>
  </si>
  <si>
    <t>여행초보를 위한 해외여행 꿀팁영어! 2편</t>
  </si>
  <si>
    <t>여행책자에 있는 고리타분한 표현은 이제 그만! 실제로 사용되는 회화만 골랐다.</t>
  </si>
  <si>
    <t>해외 여행을 앞두고 있거나 계획하고 있는 학습자
여행지에서의 상황별 영어표현 학습을 통해 현지 의사소통에 자신감이 생기고 싶은 학습자
다양한 일상적 표현과 어휘를 통해 영어실력을 향상시키고자 하는 학습자</t>
  </si>
  <si>
    <t>주어진 8개 여행 상황에 알맞게 자신의 원하는 바를 정확히 표현할 수 있다.
상황별 핵심 표현들을 익힘으로써 현지 원어민의 말을 이해하고 대화할 수 있다.
해외여행에서 문제 발생 시 필요한 대처 표현 학습을 통해 실전 활용 능력을 향상시킬 수 있다.</t>
  </si>
  <si>
    <t>1. 달러를 파운드로 바꾸고 싶은데요.
2. 기념품 될 만한 것 찾고 있는데요.
3. 현금으로 낼게요.
4. 병원에 가고 싶어요
5. 두통약 있나요?
6. 배가 너무 아파요
7. 예약을 변경하고 싶어요
8. 예약을 확인하고 싶어요
9. 이거 들고 들어가도 되나요?
10. 비행기를 놓쳤어요.
11. 지갑을 도난 당했어요.
12. 차를 렌트하고 싶어요.
13. 보통 얼마를 팁으로 주나요?
14. 소리내서 먹는 것은 무례해요
15. 눈을 마주치지 않는 것은 무례해요</t>
  </si>
  <si>
    <t>http://language.thermp.co.kr/Language/010_42/01/01.html</t>
  </si>
  <si>
    <t>여행초보를 위한 해외여행 꿀팁영어! 1편</t>
  </si>
  <si>
    <t xml:space="preserve">1. 어떤 음료가 있죠?
2. 어떤 영화를 상영 중이신가요?
3. 담요 좀 갖다주실 수 있나요?
4. 여권 좀 볼 수 있을까요?
5. 제 가방이 파손 됐어요.
6. 가방 좀 열어봐 주실래요?
7. 싱글룸 있나요?
8. 체크인[체크아웃] 하고 싶어요.
9. 방을 바꾸고 싶어요.
10. 시내로 가려면 어떻게 가죠?
11. 이 버스 대영박물관 가나요?
12. 대영박물관에 가려 하는데요
13. 빅맥 세트 2개 주세요.
14. 뉴욕 스테이크로 주세요
15. 맥주 어떤 것 있어요?
</t>
  </si>
  <si>
    <t>http://language.thermp.co.kr/Language/010_41/01/01.html</t>
  </si>
  <si>
    <t>귀가 트이고 입이 트이는 로이터뉴스 영어!</t>
  </si>
  <si>
    <t>로이터뉴스로 글로벌 이슈와 영어를 한번에!!</t>
  </si>
  <si>
    <t>영어 뉴스를 통해 고급 영어 표현과 시사상식을 함께 익히고자 하는 학습자
영어로 간단한 대화는 가능하지만 정치, 경제 등 in-depth한 내용의 이해는 부족한 중급수준 이상 학습자
읽기는 되지만 듣기는 어려운 실전에 약한 학습자</t>
  </si>
  <si>
    <t>글로벌 뉴스를 통해 고급 어휘와 여러 분야의 다양한 표현을 습득하여 영어실력은 물론 글로벌지식까지 습득한다.
영어 뉴스에서 사용되는 고급 어휘와 다양한 분야의 특징적인 표현을 이해하여 영어 뉴스를 쉽게 이해하며, 관련 어휘를 사용할 수 있다.
원어민 발음과 고급 표현의 문장 구조를 파악하여 영어 표현의 수준을 업그레이드 한다.</t>
  </si>
  <si>
    <t xml:space="preserve">1. [War] US adds up to 450 troops in Iraq to expand overall mission 
2. [Human Rights] Work instead of school for india's child labour 
3. [Global Issues] Astralian charged with supporting Islamic State 
4. [Election] Republicans sound off against Hillary in race for the White House  
5. [Foreign Policy] Cuban embassy opens in U.S. capital 
6. [Law] Greek parliament backs more bailout reforms
7. [Finance] Alternative investments become more attractive
8. [Market] Is Apple biting Swiss watch sales?
9. [Stock] China markets can't shake volatility
10. [Real Estate] Glitzy Gangnam to lose last slum
11. [Economic Crisis] Greece's ‘terribly urgent’ cash crisis
12. [Employment] More overtime pay for Americans
13. [New Tech] New Zealand's drone makers fly into Hollywood
14. [Robots] Robots to dominate Chinese labor
15. [Internet] EBay says client information stolen in hacking attack
</t>
  </si>
  <si>
    <t>임참이</t>
    <phoneticPr fontId="5" type="noConversion"/>
  </si>
  <si>
    <t>http://language.thermp.co.kr/Language/010_40/01/01.html</t>
  </si>
  <si>
    <t>[해외여행 영어말하기] 정확한 의사소통을 위한 말하기 어법</t>
    <phoneticPr fontId="5" type="noConversion"/>
  </si>
  <si>
    <t xml:space="preserve">꼭 필요한 이론과 문법만을 요약 정리한 실용적인 말하기 어법
사용하지 않는 이론과 문법 용어만 외운다고 영어 말하기가 가능한 것이 아닙니다. 
지금까지 배운 명사와 표현을 말하기 표현에 맞춘 정확한 어법 강의를 통해 자신의 의사를 명확하게 전달할 수 있도록 만들어 주는 단계입니다. </t>
  </si>
  <si>
    <t>해외여행에서 필요한 가장 실용적인 영어회화 말하기 공부를 하고 싶은 분들
해외 비즈니스 출장에 필요한 영어회화 말하기 공부가 필요한 직장인분들
해외유학, 워킹홀리데이 등 영어권 국가에 중장기 체류를 하시는 분들
해외이민을 준비하고 있어서 실생활에 필요한 영어회화 공부를 계획중인 분들</t>
  </si>
  <si>
    <t>꼭 필요한 어법을 활용해 정확한 구조에 맞춘 문장을 만들 수 있다.</t>
  </si>
  <si>
    <t>1. Be동사(1)
2. Be동사(2)
3. 명사/동사/보어/목적어
4. 조동사(1)
5. 조동사(2)
6. 형용사
7. 일반동사
8. 불규칙동사
9. 대명사(1)
10. 대명사(2)
11. 부사
12. 전치사
13. to부정사
14. 동명사</t>
  </si>
  <si>
    <t>저스틴(김화경)</t>
    <phoneticPr fontId="5" type="noConversion"/>
  </si>
  <si>
    <t>http://language.thermp.co.kr/Language/002_05/01/01.html</t>
  </si>
  <si>
    <t>실전영어회화(실전명사+표현)</t>
    <phoneticPr fontId="5" type="noConversion"/>
  </si>
  <si>
    <t>에듀컴즈</t>
    <phoneticPr fontId="5" type="noConversion"/>
  </si>
  <si>
    <t>영날다컨텐츠연구소</t>
    <phoneticPr fontId="5" type="noConversion"/>
  </si>
  <si>
    <t>[해외여행 영어말하기] 현지에서 자주쓰는 말하기 표현</t>
  </si>
  <si>
    <t>해외여행에서 의사소통이 가능한 현지에서 자주쓰는 말하기 표현
명사를 통해 간단한 의사소통이 가능해졌다면 여러 말하기 명사들로 구성된 말하기 표현들로 외국인들이 자주 사용하는 표현들을 배우며 풍부한 표현력을 무의식 중에 자연스럽게 확장시켜주는 단계입니다.</t>
  </si>
  <si>
    <t>긴 문장으로 자신의 생각과  의견을 표현 할 수 있다.</t>
  </si>
  <si>
    <t>1. 공항(1)
2. 공항(2)
3. 교통(1)
4. 교통(2)
5. 숙박(1)
6. 숙박(2)
7. 투어(1)
8. 투어(2)
9. 쇼핑(1)
10. 쇼핑(2)
11. 레저
12. 식당
13. 카페/술집
14. 은행/환전
15. 긴급상황
16. 전화/인터넷</t>
  </si>
  <si>
    <t>http://language.thermp.co.kr/Language/002_04/01/01.html</t>
  </si>
  <si>
    <t>[해외여행 영어말하기] 현지에서 자주쓰는 명사</t>
  </si>
  <si>
    <t xml:space="preserve">명사만 알아도 기본적인 의사소통이 가능
해외여행에서 의사소통이 가능한 현지에서 자주쓰는 여행영어 단어
꼭 완벽한 문장을 구사하여야만 영어 대화가 가능한 것이 아닙니다. 의사소통이 되도록 핵심 명사들만 나열해도 간단한 의사소통은 가능합니다. 현지에서 자주쓰는 명사를 통해 영어말하기의 자신감을 심어주는 첫번째 단계입니다. </t>
  </si>
  <si>
    <t>해외 현지에서 자주쓰는 명사를 활용해 간단한 영어말하기를 할 수 있다.</t>
  </si>
  <si>
    <t>1. 공항(1)
2. 공항(2)
3. 교통(1)
4. 교통(2)
5. 숙박(1)
6. 숙박(2)
7. 투어
8. 쇼핑(1)
9. 쇼핑(2)
10. 레저(1)
11. 레저(2)
12. 식당(1)
13. 식당(2)
14. 카페/술집
15. 은행/환전
16. 긴급상황
17. 전화/인터넷</t>
  </si>
  <si>
    <t>http://language.thermp.co.kr/Language/002_03/01/01.html</t>
  </si>
  <si>
    <t>[해외여행 영어말하기] 꼭 필요한 말하기 표현</t>
  </si>
  <si>
    <t>해외여행에서 간단한 의사소통이 가능한 꼭 필요한 말하기 표현
명사를 통해 간단한 의사소통이 가능해졌다면 여러 말하기 명사들로 구성된 말하기 표현들로 외국인들이 자주 사용하는 표현들을 배우며 풍부한 표현력을 무의식 중에 자연스럽게 확장시켜주는 단계입니다.</t>
  </si>
  <si>
    <t>짧은 문장으로 자신의 생각과  의견을 표현 할 수 있다.</t>
  </si>
  <si>
    <t>1. 공항(1)
2. 공항(2)
3. 교통(1)
4. 교통(2)
5. 숙박(1)
6. 숙박(2)
7. 투어
8. 쇼핑
9. 레저
10. 식당(1)
11. 식당(2)
12. 카페/술집
13. 은행/환전
14. 긴급상황
15. 전화/인터넷</t>
  </si>
  <si>
    <t>http://language.thermp.co.kr/Language/002_02/01/01.html</t>
  </si>
  <si>
    <t>[해외여행 영어말하기] 꼭 필요한 명사</t>
  </si>
  <si>
    <t xml:space="preserve">명사만 알아도 기본적인 의사소통이 가능
해외여행에서 간단한 의사소통이 가능한 꼭 필요한 여행영어 단어
꼭 완벽한 문장을 구사하여야만 영어 대화가 가능한 것이 아닙니다. 의사소통이 되도록 핵심 명사들만 나열해도 간단한 의사소통은 가능합니다. 꼭 필요한 명사를 통해 영어말하기의 자신감을 심어주는 첫번째 단계입니다. </t>
  </si>
  <si>
    <t>꼭 필요한 명사를 활용해 간단한 영어말하기를 할 수 있다.</t>
  </si>
  <si>
    <t>1. 공항(1)
2. 공항(2)
3. 공항(3)
4. 교통(1)
5. 교통(2)
6. 숙박(1)
7. 숙박(2)
8. 투어(1)
9. 투어(2)
10. 쇼핑(1)
11. 쇼핑(2)
12. 쇼핑(3)
13. 레저(1)
14. 레저(2)
15. 식당(1)
16. 식당(2)
17. 카페/술집
18. 은행/환전
19. 긴급상황
20. 전화/인터넷</t>
  </si>
  <si>
    <t>http://language.thermp.co.kr/Language/002_01/01/01.html</t>
  </si>
  <si>
    <t>자격/시험대비</t>
    <phoneticPr fontId="5" type="noConversion"/>
  </si>
  <si>
    <t>한번에 끝내는 키토익 Starter 2</t>
  </si>
  <si>
    <t>(신)토익을 준비하시는 분들을 위한 자세한 이론과 문제 적용 방법을 학습할 수 있는 강좌</t>
  </si>
  <si>
    <t xml:space="preserve">토익을 처음 준비하시는 분들 (목표 토익 600점 이상), 영어 기초가 부족한 분들 </t>
  </si>
  <si>
    <t>신토익 700 달성(RC 350점)을 위한 이론학습과 문제적용 연습</t>
  </si>
  <si>
    <t xml:space="preserve">01. [LC] 지시 대명사 that, those 1, [RC] 인칭 대명사와 재귀 대명사
02. [LC] 지시 대명사 that, those 2, [RC] 지시 대명사 that, those / one, another, other 
03. [RC] some, any, (n)either, none, all, each, few, little, [LC] 모의고사풀이 Part 1-1
04. [RC] 형용사, [LC] 모의고사풀이 Part 1-2
05. [RC] 현재분사와 과거분사,  [LC] 모의고사풀이 Part 2-1
06. [LC] 부사 
07. [RC] 부사, 혼동하기 쉬운 형용사와 부사, 비교급과 최상급
08. [LC] 시간 전치사 1,  [RC] 전치사 + 명사, 시간 전치사 
09.[LC] 장소 전치사 
10. LC] 시간 전치사 2, [RC] 장소 전치사, 기타 전치사
11. [LC+RC] 등위 접속사 
12. [LC+RC] 부사절 접속사 
13. [LC] 명사절 접속사 1 , [RC] 부사절 접속사 vs. 전치사
14. [LC+RC] 명사절 접속사 
15. [RC] 관계대명사와 관계부사, [LC] 모의고사풀이 Part 2-2
16. [RC] 간접목적어와 직접목적어, [LC] 모의고사풀이 Part 3-1
17. [RC] 명령문과 권유문 (Do, Let’s),  [LC] 모의고사풀이 Part 3-2
18. [LC+RC] 가정법 
19. [RC] 도치, [LC] 모의고사풀이 Part 4
</t>
  </si>
  <si>
    <t>TINA,박혁호</t>
    <phoneticPr fontId="5" type="noConversion"/>
  </si>
  <si>
    <t>http://language.thermp.co.kr/Language/013_24/01/01.html</t>
  </si>
  <si>
    <t>한번에 끝내는 키토익 Starter 1</t>
  </si>
  <si>
    <t>01. [LC+RC] Be 동사 긍정/부정/의문문
02. [LC+RC] 현재진행 평서문/의문문
03. [LC+RC] 일반 동사 현재 시제 , 일반 동사 현재 시제 진행 시제 
04. [LC+RC] 일반동사 현재 시제 부정문/의문문
05. [LC+RC] Be동사 과거시제 긍정문/부정문/의문문
06. [LC+RC] 일반동사 과거시제 긍정문, 일반동사 과거시제 부정문과 의문문
07. [LC+RC] 과거진행시제 긍정문, 과거진행 시제 부정문과 의문문
08. [LC+RC] 현재완료 시제 긍정문/ 부정문/ 의문문
09. [LC+RC] 미래시제 will/ be going to
10. [LC+RC] 조동사 Can(could)/ May(might)
11. [LC] 조동사 Must, Should  [RC] 조동사 Must, Should, Would
12. [LC+RC] 능동태와 수동태 (do, be done)
13. [LC] 수동태의 진행시제와 완료시제,  [RC] 수동태의 진행시제와 완료시제, 조동사+수동태
14. [LC+RC] 의문사 Who/What/Which
15. [LC+RC] 의문사 What+명사, Which+명사
16. [LC+RC] 의문사 When / Where / Why / How
17. [LC+RC] 부정의문문, 부가의문문
18. [RC] 동명사, 동명사 vs. 명사 
19. [LC+RC] to부정사
20. [LC+RC] 원형부정사
21. [LC] 가산 명사/ 불가산 명사  [RC] 가산 명사/ 불가산 명사, 혼동하기 쉬운 가산 명사와 불가산 명사</t>
  </si>
  <si>
    <t>http://language.thermp.co.kr/Language/013_23/01/01.html</t>
  </si>
  <si>
    <t>Key 新 토익 grammar stater</t>
    <phoneticPr fontId="5" type="noConversion"/>
  </si>
  <si>
    <t>키영어학습방법연구소</t>
    <phoneticPr fontId="5" type="noConversion"/>
  </si>
  <si>
    <t>9788974574536</t>
    <phoneticPr fontId="5" type="noConversion"/>
  </si>
  <si>
    <t>한번에 끝내는 키토익 RC 3 (part 7)</t>
  </si>
  <si>
    <t xml:space="preserve">뉴토익 시험 대비를 위한 2018년 과정으로 Grammar,Reading 전문 강사가 촬영한 강의로써, 영어기초부터 토익 시험 대비까지 한꺼번에 해결 할 수 있도록 핵심 내용만 추려서 강의에 담았다 </t>
  </si>
  <si>
    <t xml:space="preserve">영어를 포기했지만, 토익 점수가 필요한 수강생 / 시험점수 만료되었거나 뉴 토익 이후 시험 점수가 필요한 수강생 / 영어 기초가 필요한 수강생 </t>
  </si>
  <si>
    <t xml:space="preserve">영어의 기본 기초 부터 시작하여 토익 시험 유형에 맞게 학습하고 실전문제 풀이를 통해 단기간 고득점을 달성할 수 있다  </t>
  </si>
  <si>
    <t>1 사회인이 되기 위한 첫걸음 (1)
2 사회인이 되기 위한 첫걸음 (2)
3 회사 생활의 시작 (1)
4 회사 생활의 시작 (2)
5 진짜 업무란 이런 것 (1)
6 진짜 업무란 이런 것 (2)
7 능력을 발휘할 순간 (1)
8 능력을 발휘할 순간 (2)
9 성공을 위한 필수 과정 (1)
10 성공을 위한 필수 과정 (2)
11 끊임없는 연구와 개발 (1)
12 끊임없는 연구와 개발 (2)
13 비용의 지불과 청구 (1)
14 비용의 지불과 청구 (2)
15 건물과 시설 유지 (1)
16 건물과 시설 유지 (2)
17 휴식도 필요한 법 (1)
18 휴식도 필요한 법 (2)
19 Practice Test 1 / Practice Test 2
20 Practice Test 2 / Practice Test 3</t>
  </si>
  <si>
    <t>김홍석,박혁호</t>
    <phoneticPr fontId="5" type="noConversion"/>
  </si>
  <si>
    <t>http://language.thermp.co.kr/Language/013_105/01/RC_01_01.html</t>
  </si>
  <si>
    <t>Key 신토익 RC Part 7 Daily Training Book</t>
    <phoneticPr fontId="5" type="noConversion"/>
  </si>
  <si>
    <t>9788974577896</t>
    <phoneticPr fontId="5" type="noConversion"/>
  </si>
  <si>
    <t>한번에 끝내는 키토익 RC 2 (part 5, 6)</t>
  </si>
  <si>
    <t>1 가산명사 vs 불가산 명사
2 대명사의 종류 
3 부정대명사
4 형용사 vs 부사 1
5 형용사 vs 부사 2
6 수량 형용사
7 주의해야 할 부사 
8 명사절 접속사
9 주의해야 할 명사절
10 부사절 접속사
11 접속사와 다른 품사 
12 관계대명사
13 관계부사
14 주의해야 할 관계사 
15 가정법
16 도치
17 비교급과 최상급 
18 Practice Test 1 
19 Practice Test 2
20 Practice Test 3</t>
  </si>
  <si>
    <t>http://language.thermp.co.kr/Language/013_104/01/RC_01_01.html</t>
  </si>
  <si>
    <t>한번에 끝내는 키토익 RC 1 (part 5, 6)</t>
  </si>
  <si>
    <t>1 문장의 주어
2 문장의 동사와 목적어
3 문장의 보어
4 자동사 VS 타동사
5 수식어 거품이 있는 주어
6 특별한 수 일치 공식
7 능동과 수동 구분하기
8 수동태의 종류와 특징
9 시제를 나타내는 단서
10 시제 일치의 예외
11 to 부정사의 용법 1
12 to 부정사의 용법 2
13 to 부정사 관용 표현
14 동명사의 역할
15 to 부정사 vs 동명사
16 동명사 관용 표현 
17 형용사 역할을 하는 분사
18 감정을 나타내는 분사
19 분사구문
20 문장에서 명사의 위치</t>
  </si>
  <si>
    <t>http://language.thermp.co.kr/Language/013_103/01/RC_01_01.html</t>
  </si>
  <si>
    <t>Key 新 토익 RC Part 5&amp;6 Daily Training Book</t>
    <phoneticPr fontId="5" type="noConversion"/>
  </si>
  <si>
    <t>9788974578664</t>
    <phoneticPr fontId="5" type="noConversion"/>
  </si>
  <si>
    <t>한번에 끝내는 키토익 LC 2</t>
  </si>
  <si>
    <t xml:space="preserve">뉴토익 시험 대비를 위한 2018년 과정으로 Listening 전문 강사가 촬영한 강의로써, 영어기초부터 토익 시험 대비까지 한꺼번에 해결 할 수 있도록 핵심 내용만 추려서 강의에 담았다 </t>
  </si>
  <si>
    <t xml:space="preserve">1 Part 3. 추후 상황 예측 문제  
2 Part 3. 발화 의도 및 암시 문제  
3 Part 3. 시각 자료 활용 문제 
4 Part 3. 인사 
5 Part 3. 사내 업무 
6 Part 3. 고객 응대 
7 Part 3. 여가  
8 Part 3. 일상생활  
9 Part 4. Introduction  
10 Part 4. 주제/목적 문제  
11 Part 4. 직업 /장소 문제  
12 Part 4. 세부 사항 문제  
13 Part 4. 추후 상황 예측 문제  
14 Part 4. 발화의도 및 암시문제 
15 Part 4. 시각 자료 활용 문제  
16 Part 4. 음성 메세지 
17 Part 4. 광고 및 방송  
18 Part 4. 공지  
19 Part 4. 인물 소개 및 강연  
20 Part 4. 설명 및 안내   </t>
  </si>
  <si>
    <t>TINA</t>
    <phoneticPr fontId="5" type="noConversion"/>
  </si>
  <si>
    <t>http://language.thermp.co.kr/Language/013_102/01/LC_01_01.html</t>
  </si>
  <si>
    <t xml:space="preserve">한번에 끝내는 키토익 LC 1 </t>
  </si>
  <si>
    <t xml:space="preserve">1 Part 1. 인물 사진  
2 Part 1. 풍경 및 사물 사진  
3 Part 1. 실내외 업무 
4 Part 1. 상점 및 여가 
5 Part 1. 가정 
6 Part 1. 도로 및 교통 
7 Part 2. Introduction  
8 Part 2. who /when  
9 Part 2. what /which  
10 Part 2. why/where/how  
11 Part 2. Be 동사, 조동사  
12 Part 2. Be 동사, 조동사   
13 Part 2. Be 동사, 조동사   
14 Part 2. 기타 의문문 및 평서문  
15 Part 2. 기타 의문문 및 평서문   
16 Part 2. 기타 의문문 및 평서문  
17 Part 3. Introduction  
18 Part 3. 주제/목적 문제  
19 Part 3. 직업/장소 문제  
20 Part 3. 세부사항 문제  </t>
  </si>
  <si>
    <t>http://language.thermp.co.kr/Language/013_101/12/LC_12_01.html</t>
  </si>
  <si>
    <t>키 신 토익 LC Daily Training Book</t>
    <phoneticPr fontId="5" type="noConversion"/>
  </si>
  <si>
    <t>9788974574987</t>
    <phoneticPr fontId="5" type="noConversion"/>
  </si>
  <si>
    <t>[New Toeic Speaking] 토익스피킹 2주만에 끝내기 (Lv.6~7)</t>
  </si>
  <si>
    <t>토익스피킹을 단기간에 준비하는 분들을 위한 파트별 이론 정리 및 문제 적용, 빈출 문제 유형을 파악할 수 있는 강좌</t>
  </si>
  <si>
    <t>토익스피킹을 처음 준비하시는 분
단기간에 이론을 정리하고 문제풀이를 배우고 싶으신 분</t>
  </si>
  <si>
    <t>토익스피킹 레벨 6/7 달성</t>
  </si>
  <si>
    <t>1. 토익스피킹 Orientation 및 Part 1 지문읽기
2. Part1 : 발음억양강세끊어읽기
3. Part1 : 자주하는 실수피하기
4. Part2 : 사진 묘사 템플릿
5. Part2 : 자주 쓰이는 문장표현
6. Part2 : 실전 연습 (여러대상묘사)
7. Part3 : Part3의 고득점 전략
8. Part3 : 유형별 답변파악
9. Part3 : 추가문장 연습
10. Part4 : Part4의 고득점 전략
11. Part4 : 문제유형별 답변 익히기
12. Part4 : 실전 문제풀이 
13. Part5 : Part5의 고득점 전략
14. Part5 : 기출문제 풀이 I (기존유형)
15. Part5 : 기출문제 풀이 II (신규유형)
16. Part6 : Part6의 고득점 전략
17. Part6 : 여러주제에 아이디어 정리
18. Part6 : 실전 문제풀이 
19. 최종 실전 훈련 1 : 기출 문제 확인 + 고득점 답안 훈련
20. 최종 실전 훈련 2 : 기출 문제 확인 + 고득점 답안 훈련</t>
  </si>
  <si>
    <t>케이트</t>
    <phoneticPr fontId="5" type="noConversion"/>
  </si>
  <si>
    <t>http://language.thermp.co.kr/Language/013_17/01/01.html</t>
  </si>
  <si>
    <t xml:space="preserve">토익 스피킹 2주 만에 끝내기 </t>
    <phoneticPr fontId="5" type="noConversion"/>
  </si>
  <si>
    <t>9791157524440</t>
    <phoneticPr fontId="5" type="noConversion"/>
  </si>
  <si>
    <t>[New Toeic Speaking]제이미 선생님의 토스 레벨 7달성 목표반</t>
  </si>
  <si>
    <t>파트별로 정확하고 순발력 있는 답변을 하기 위한 방법을 연습
2015년 하반기 최신 토스 기출유사문항에 바로 적용해 보는 훈련</t>
  </si>
  <si>
    <t>토익스피킹을 처음 준비하시는 분
파트별 시험 특성과 전략을 수립하고 싶으신 분
최신 토익스피킹 기출로 실전 감각을 익히고자 하시는 분</t>
  </si>
  <si>
    <t>1. Orientation 
2. Part1 만점 발음 전략
3. Part1 기출문제 풀이
4. Part2 쉽게 묘사 하는 방법
5. Part2 기출문제 풀이
6. Part4 고득점 전략
7. Part4 기출문제 풀이
8. Part3의 고득점 전략
9. Part3 순발력 있게 내용 만들어 내는 방법
10. Part3 기출문제 풀이 I (기존유형)
11. Part3 기출문제 풀이 II (신규유형)
12. Part5 고득점 전략
13. Part5 고득점 템플릿 만들기
14. Part5 기출문제 풀이 I (기존유형)
15. Part5 기출문제 풀이 II (신규유형)
16. Part6의 고득점 전략
17. Part6 답변 만들기 훈련
18. Part6 기출문제 풀이 I
19. Part6 기출문제 풀이 II
20. 최종 마무리 실전 훈련 1
21. 최종 마무리 실전 훈련 2
22. 최종 마무리 실전 훈련 3
23. 최종 마무리 실전 훈련 4</t>
  </si>
  <si>
    <t>제이미</t>
    <phoneticPr fontId="5" type="noConversion"/>
  </si>
  <si>
    <t>http://content.thermp.co.kr/Language/013_05/01/01.html</t>
  </si>
  <si>
    <t>Jamie's TOEIC Speaking</t>
    <phoneticPr fontId="5" type="noConversion"/>
  </si>
  <si>
    <t>Jamie　</t>
    <phoneticPr fontId="5" type="noConversion"/>
  </si>
  <si>
    <t>[New Toeic Speaking]이혜진 선생님의 토스 ‘파트별’ 최신빈출유형 마스터 (Lv.7~8)</t>
  </si>
  <si>
    <t>시험장에 꼭 알고 들어가야할 최근 1개년 가장 많이 기출된 파트별 빈풀문제풀이
최근 1개년 가장 까다로웠던 기출문제 Best 집중분석</t>
  </si>
  <si>
    <t>토익스피킹 이론 학습 후, 빠르게 파트별로 대표유형을 풀이해보고자 하시는 분들</t>
  </si>
  <si>
    <t>토익스피킹 레벨 7/8 달성</t>
  </si>
  <si>
    <t>1. Orientation. 토익스피킹의 구성과 핵심
2. Orientation. 모의 테스트
3. Part1. 출제 유형 파악 / 고득점을 위한 필수 이론
4. Part1. 대표 유형 마스터(1)
5. Part1. 대표 유형 마스터(2)
6. Part1. 대표 유형 마스터(3)
7. Part2. Orientation
8. Part2. Type01. Cafe, Restaurant, Cafeteria
9. Part2. Type02. at an office, at a staff lounge, at a meeting room
10. Part2. Type03. on the street, in a town, in downtown
11. Part2. Type04. at a park
12. Part2. Type05. at a store
13. Part2. Type06. etc
14. Part3. Orientation
15. Part3. Type01. Buying Things 와 관련된 문제
16. Part3. Type02. Going Somewhere + Doing Things 와 관련된 문제
17. Part3. Type03. Going Somewhere 와 관련된 문제풀이
18. Part3. Type04. Neighborhood, town 과 관련된 문제
19. Part3. Type05. 신유형
20. Part3. Type06. Q6번과 관련된 문제풀이
21. Part4. Orientation
22. Part4. Type01. BUSINESS TRIP ITINERARY
23. Part4. Type02. General Schedules
24. Part4. Type03. Interview Schedules
25. Part4. Type04. Program Schedules
26. Part4. Type05. Resume
27. Part4. Type06. Receipt / Invoice
28. Part5. Orientation
29. Part5. Type01. 나만의 답변 패턴을 준비한다
30. Part5. Type02. Don't have enough items to give it away
31. Part5. Type03. One of the speaker will be late / can't attend
32. Part5. Type04. email 답변의 구성 / 문제에 적용
33. Part5. Type05. 미루기 답변의 구성 / 문제의 적용
34. Part5. Type06. Survey 답변의 구성 / 문제에 적용
35. Part6. Orientation
36. Part6. Type01. Specialist
37. Part6. Type02. On the Internet
38. Part6. Type03. Doing Things Together
39. Part6. Type04. Having Breaks, Holidays or Vacation
40. Part6. Type05. Doing Things are much Hader than Before
41. Part6. Type06. etc</t>
  </si>
  <si>
    <t>이혜진</t>
    <phoneticPr fontId="5" type="noConversion"/>
  </si>
  <si>
    <t>http://content.thermp.co.kr/Language/013_04/01/01.html</t>
  </si>
  <si>
    <t>[New Toeic Speaking]이혜진 선생님의 토스 ‘최신기출’ 트렌드 분석(Lv.7~8)</t>
  </si>
  <si>
    <t>매주 누적된 최신 토익스피킹 기출과 가장 유사한 문항으로 트렌드를 분석하고, 고난이도 문제에 대한 대비책 제시</t>
  </si>
  <si>
    <t>시험장에 가기 직전, 가장 최신의 기출 유사문항으로 실제 시험장 분위기를 느끼며 실력을 점검해 보고 싶으신 분들</t>
  </si>
  <si>
    <t>1. 토익스피킹 트렌드 분석 1set (Part1/Part2)
2. 토익스피킹 트렌드 분석 1set (Part3/Part4)
3. 토익스피킹 트렌드 분석 1set (Part5/Part6)
4. 토익스피킹 트렌드 분석 2set (Part1/Part2)
5. 토익스피킹 트렌드 분석 2set (Part3/Part4)
6. 토익스피킹 트렌드 분석 2set (Part5/Part6)
7. 토익스피킹 트렌드 분석 3set (Part1/Part2)
8. 토익스피킹 트렌드 분석 3set (Part3/Part4)
9. 토익스피킹 트렌드 분석 3set (Part5/Part6)
10. 토익스피킹 트렌드 분석 4set (Part1/Part2)
11. 토익스피킹 트렌드 분석 4set (Part3/Part4)
12. 토익스피킹 트렌드 분석 4set (Part5/Part6)</t>
  </si>
  <si>
    <t>http://content.thermp.co.kr/Language/013_03/01/01.html</t>
  </si>
  <si>
    <t>[New Toeic Speaking]이혜진 선생님의 ‘직장인’을 위한 왕기초 토익스피킹</t>
  </si>
  <si>
    <t>토익스피킹 지문을 활용하여 주의해야 할 기본 발음/연음/끊어읽기 집중연습을 진행하고, 기본문장을 확장하는 연습을 진행하는 강좌.</t>
  </si>
  <si>
    <t>토익스피킹을 처음 준비하시는 분
한문장이라도 제대로, 정확하게, 유창하게 말하는 연습이 먼저 필요하신 분들</t>
  </si>
  <si>
    <t>토익스피킹 레벨 5 달성</t>
  </si>
  <si>
    <t xml:space="preserve">1. [INTRO] part01-part03 
2. [INTRO] part04-part06
3. [Part1] 01 
4. [Part1] 02 
5. [Part1] 03 
6. [Part1] 04 
7. [Part2] 01
8. [Part2] 02
9. [Part2] 03 
10. [Part2] 04 
11. [Part3] 01 
12. [Part3] 02 
13. [Part3] 03 
14. [Part3] 04  
15. [Part4] 01 
16. [Part4] 02 
17. [Part4] 03 
18. [Part4] 04 
19. [Part5] 01 
20. [Part5] 02 
21. [Part5] 03 
22. [Part5] 04 
23. [Part6] 01 
24. [Part6] 02 
25. [Part6] 03 
26. [Part6] 04 </t>
  </si>
  <si>
    <t>http://content.thermp.co.kr/Language/013_02/01/01.html</t>
  </si>
  <si>
    <t>개럿 선생님의 토익스피킹 '발음'으로 레벨UP!</t>
  </si>
  <si>
    <t>영어발음의 기본원리와 모음구조, 한국인들이 잘 내지 못하는 발음들의 핵심만을 다룬 발음전문강사의 비법강좌
토익스피킹 지문들을 활용해 발음을 집중적으로 연습하는 개럿 선생님의 발음개조 프로그램</t>
  </si>
  <si>
    <t>스피킹시험을 준비하시는분
일반회화를 함에 있어 영어 발음 때문에 고생이 많았던 분
영어 발음으로 인해 토익스피킹 목표레벨 달성이 힘드신 분</t>
  </si>
  <si>
    <t>영어발음의 원리를 철저히 분석하고, 이에 따른 점진적 트레이닝을 통해 영어발음을 개조한다.</t>
  </si>
  <si>
    <t>1. 발음을 제대로 내고 싶다면 이것부터 시작한다.
2. 장모음, 단모음을 제대로 내야 정확한 발음이 전달된다.
3. 잘 안들리는 기능어, 잘 들리는 내용어로 완벽한 억양 만들기
4. 스피킹 레벨 UP을 평정할 고급스런 [R]발음 노려라
5. [L], [R]발음 집중훈련
6. 주의해야 할 자음 BEST5
7. 연음을 알면 스피킹이 부드러워진다
8. 기호와 약어 읽을 줄 모르면 大낭패!
9. Part1 발음연습. 미국성우가 된 느낌으로 읽자
10. Part1 발음연습, 시험장 기선제압!
11. Part2 발음 연습. 당신의 발음 때문에 완벽한 설명에 재 뿌리지 마라!
12. Part3 발음 연습, 원어민과의 대화를 상상하라!
13. Part4 발음연습, 텍스트를 보고 발음할 수 있는 좋은 기회!
14. Part5 발음연습, 발음이 돼야 들리고 말할 수 있다.
15. Part 6 발음 연습, 당신의 유창한 발음을 과시하라!</t>
  </si>
  <si>
    <t>개럿</t>
    <phoneticPr fontId="5" type="noConversion"/>
  </si>
  <si>
    <t>http://content.thermp.co.kr/Language/013_01/01/01.html</t>
  </si>
  <si>
    <t>한끝토익 입문_Reading (Part 7)</t>
  </si>
  <si>
    <t>(신)토익을 처음 준비하시는 분들을 위한 유형별 이론과 문제 적용 방법을 학습할 수 있는 Part 7 강좌</t>
  </si>
  <si>
    <t>토익을 처음 준비하시는 분들 (목표 토익 600점 이상)
독해가 어려우신 분</t>
  </si>
  <si>
    <t>신토익 600 달성(RC 300점)을 위한 이론학습과 문제적용 연습</t>
  </si>
  <si>
    <t>1. Part7_주제•목적 문제
2. Part7_육하원칙 문제
3. Part7_육하원칙 실전 연습
4. Part7_일치•불일치 문제
5. Part7_일치•불일치 실전 연습
6. Part7_추론(암시) 문제
7. Part7_추론(암시) 실전 연습
8. Part7_동의어 문제
9. Part7_동의어 실전 연습
10. Part7_편지 &amp; 이메일
11. Part7_상품 광고
12. Part7_구인 광고
13. Part7_공지, 안내, 정보
14. Part7_기사
15. Part7_양식 및 기타 지문
16. Part7_이중지문
17. Part7_신유형(1) 문장삽입
18. Part7_신유형(2) 의도파악
19. Part7_신유형(3) 3중 지문</t>
  </si>
  <si>
    <t>김홍석</t>
    <phoneticPr fontId="5" type="noConversion"/>
  </si>
  <si>
    <t>http://language.thermp.co.kr/Language/013_16/01/01.html</t>
  </si>
  <si>
    <t>한끝토익 입문_RC</t>
  </si>
  <si>
    <t>(신)토익을 처음 준비하시는 분들을 위한 자세한 이론과 문제 적용 방법을 학습할 수 있는 강좌</t>
  </si>
  <si>
    <t>토익을 처음 준비하시는 분들 (목표 토익 600점 이상)
문법에 대한 이해가 부족하신 분</t>
  </si>
  <si>
    <t xml:space="preserve">0. RC 오리엔테이션
1. Part 5/6 - 주어와 동사
2. Part 5/6 - 목적어•보어•수식어
3. Part 5/6 - 명사
4. Part 5/6 - 대명사
5. Part 5/6 - 형용사
6. Part 5/6 - 부사
7. Part 5/6 - 전치사
8. Part 5/6 - 동사의 형태와 종류
9. Part 5/6 - 수일치
10. Part 5/6 - 능동태•수동태
11. Part 5/6 - 시제
12. Part 5/6 - to 부정사
13. Part 5/6 - 동명사
14. Part 5/6 - 분사
15. Part 5/6 - 접속사
16. Part 5/6 - 관계절
17. Part 5/6 - 명사절
18. Part 5/6 - 부사절
19. Part 5/6 - 비교급과 최상급
20. Part 6 - 신유형
</t>
  </si>
  <si>
    <t>이선아</t>
    <phoneticPr fontId="5" type="noConversion"/>
  </si>
  <si>
    <t>http://language.thermp.co.kr/Language/013_15/02/01.html</t>
  </si>
  <si>
    <t>한끝토익 입문_LC</t>
  </si>
  <si>
    <t>토익을 처음 준비하시는 분들 (목표 토익 600점 이상)
리스닝 공부를 처음 하시는 분</t>
  </si>
  <si>
    <t>신토익 600 달성(LC 300점)을 위한 이론 학습과 문제 적용 연습</t>
  </si>
  <si>
    <t>0. LC 오리엔테이션
1. Part 1 - 1인 사진
2. Part 1 - 다수의 사람이 등장하는 사진
3. Part 1 - 실내외 배경 사진
4. Part 2 - Who 의문문
5. Part 2 - Where, When 의문문
6. Part 2 - What, Which 의문문
7. Part 2 - Why, How 의문문
8. Part 2 - be 동사, 조동사 의문문
9. Part 2 - 선택, 부사, 간접 의문문
10. Part 2 - 제안, 부정, 평서문 
11. Part 3 - 신유형
12. Part 3 - 주제, 목적
13. Part 3 - 화자의 신분, 장소
14. Part 3 - 장소와 인물 정보
15. Part 3 - 시간, 미래 할일
16. Part 4 - 전화 메시지, 안내문
17. Part 4 - 광고문, 설명문
18. Part 4 - 교통 방송, 일기 예보, 뉴스
19. Part 4 - 뉴스견학, 회의, 소개문, 연설문
20. Part 4 - 신유형</t>
  </si>
  <si>
    <t>예나</t>
    <phoneticPr fontId="5" type="noConversion"/>
  </si>
  <si>
    <t>http://language.thermp.co.kr/Language/013_14/02/01.html</t>
  </si>
  <si>
    <t xml:space="preserve">한끝토익(토익 한번에 끝내기) 700_RC </t>
  </si>
  <si>
    <t>2016년 새롭게 바뀐 신토익을 겨냥, 토익의 기존 유형 및 신유형을 문제풀이 접근법 및 공식을 통해 보다 빠르고 정확하게 목표점수인 700을 달성할 수 있도록, 700레벨에 맞춤화된 토익 RC 강좌</t>
  </si>
  <si>
    <t>신토익을 준비하시는 분들 중 빠르게 700점 이상 목표로 하시는 분
신토익 유형에 대한 풀이법을 알고 싶을 때
영어의 기본 문법을 보다 체계적으로 알고 싶을 때</t>
  </si>
  <si>
    <t>신토익 700 달성(RC 350점)을 위한 이론정리와 문제 풀이</t>
  </si>
  <si>
    <t>1. 신토익 RC - Orientation
2. Part 5/6 - 주어∙동사
3. Part 5/6 - 목적어∙보어∙수식어
4. Part 5/6 - 명사
5. Part 5/6 - 대명사
6. Part 5/6 - 형용사
7. Part 5/6 - 부사
8. Part 5/6 - 전치사
9. Part 5/6 - 동사의 종류와 태
10. Part 5/6 - 수 일치
11. Part 5/6 - 태
12. Part 5/6 - 시제
13. Part 5/6 - 부정사
14. Part 5/6 - 동명사
15. Part 5/6 - 분사
16. Part 5/6 - 접속사
17. Part 5/6 - 관계사
18. Part 5/6 - 명사절 접속사
19. Part 5/6 - 부사절 접속사
20. Part 5/6 - 비교급과 최상급
21. Part 5/6 - 가정법과 도치
22. Part 6 - 신토익 유형 1
23. Part 6 - 신토익 유형 2
24. Part 7 - 이메일과 편지
25. Part 7 - 광고와 기사
26. Part 7 - 온라인 메시지
27. Part 7 - 2중 지문
28. Part 7 - 3중 지문</t>
  </si>
  <si>
    <t>조인희</t>
    <phoneticPr fontId="5" type="noConversion"/>
  </si>
  <si>
    <t>http://language.thermp.co.kr/Language/013_13/02/01.html</t>
  </si>
  <si>
    <t>토익 한 번에 끝내기 RC</t>
    <phoneticPr fontId="5" type="noConversion"/>
  </si>
  <si>
    <t>9791157528844</t>
    <phoneticPr fontId="5" type="noConversion"/>
  </si>
  <si>
    <t xml:space="preserve">한끝토익(토익 한번에 끝내기) 700_LC </t>
  </si>
  <si>
    <t>2016년 새롭게 바뀐 신토익을 겨냥, 토익의 기존 유형 및 신유형을 문제풀이 접근법 및 공식을 통해 보다 빠르고 정확하게 목표점수인 700을 달성할 수 있도록, 700레벨에 맞춤화된 토익 LC 강좌</t>
  </si>
  <si>
    <t>신토익을 준비하시는 분들 중 빠르게 700점 이상 목표로 하시는 분
신토익 유형에 대한 풀이법을 알고 싶을 때
리스닝이 약하더라도 토익 LC 점수를 350점 이상(495점만점) 받기를 원할 때</t>
  </si>
  <si>
    <t>신토익 700 달성(LC 350점)을 위한 이론정리와 문제 풀이</t>
  </si>
  <si>
    <t xml:space="preserve">1. 신토익 LC - Orientation
2. Part 1 - 1인 사진 
3. Part 1 - 2인 이상 사진 
4. Part 1 - 사물/배경 사진 
5. Part 2 - who 의문문 
6. Part 2 - when/where 의문문 
7. Part 2 - How/Why 의문문 
8. Part 2 - What/Which 의문문 
9. Part 2 - Be/조동사 의문문 
10. Part 2 - 부가/간접 의문문 
11. Part 2 - 부정/평서문 
12. Part 3 - 주제/목적 문제 
13. Part 3 - 화자/대화장소 
14. Part 3 - 문제점∙이유∙원인
15. Part 3 - 현재하고있는일∙앞으로 해야할 일
16. Part 3 - 세부내용
17. Part 4 - 안내 및 공지 
18. Part 4 - 라디오/뉴스
19. Part 4 - 전화/녹음 메세지 
20. Part 4 - 회의/연설 
21. Part 4 - 광고 
</t>
  </si>
  <si>
    <t>http://language.thermp.co.kr/Language/013_12/02/01.html</t>
  </si>
  <si>
    <t xml:space="preserve">토익 한 번에 끝내기 LC </t>
    <phoneticPr fontId="5" type="noConversion"/>
  </si>
  <si>
    <t>9791157528851</t>
    <phoneticPr fontId="5" type="noConversion"/>
  </si>
  <si>
    <t>진쌤의 오픽 1급(AL)막판 다지기! 고득점 비밀콤보</t>
  </si>
  <si>
    <t>오픽 시험을 준비하시는 분들이 가장 어려워하는 유형의 난이도 있는 문제들을 많이 배치하여 실전 적응능력과 자신감을 UP시켜주는 강좌</t>
  </si>
  <si>
    <t>오픽 IH/AL 달성을 목표로 하시는 분</t>
  </si>
  <si>
    <t>오픽 IH/AL달성을 위한 '완벽'한 마무리</t>
  </si>
  <si>
    <t xml:space="preserve">1. 오픽 막판 다지기! 고득점 비밀콤보 OT  
2. 학교생활 (1)  
3. 학교생활 (2) 
4. 이웃, 동네 (1)  
5. 이웃, 동네 (2)  
6. 영화관람 (1)  
7. 영화관람 (2)   
8. 콘서트 (1)   
9. 콘서트 (2)   
10. 음악감상 (1)   
11. 음악감상 (2)   
12. 공원, 조깅, 걷기 (1)  
13.  공원, 조깅, 걷기 (2)  
14.  자전거 (1)  
15.자전거 (2)  
16. 헬스 (1) 
17. 헬스 (2) 
18.  요리 (1) 
19. 요리 (2) 
20. 여행 (1)  
21. 여행 (2)   
22.집에서 보내는 휴가 (1)   
23. 집에서 보내는 휴가 (2)   
24. 보너스 (1)  
25. 보너스 (2) </t>
  </si>
  <si>
    <t>박영진(진쌤)</t>
    <phoneticPr fontId="5" type="noConversion"/>
  </si>
  <si>
    <t>http://content.thermp.co.kr/Language/013_11/01/01.html</t>
  </si>
  <si>
    <t>진쌤의 '직장인'을 위한 하루 15분 오픽 2급(IH)</t>
  </si>
  <si>
    <t>오픽 IH이상의 점수를 필요로 하는 직장인을 위한 하루 15분 스피드완성강좌.</t>
  </si>
  <si>
    <t>오픽 점수가 필요하지만, 학습에 많은 시간을 투자하기 어려운 직장인
IH 이상을 목표로 하시는 분</t>
  </si>
  <si>
    <t>하루 15분 꾸준한 학습을 통한 오픽 IH달성</t>
  </si>
  <si>
    <t>1. OT – background survey
2. OT – 유형 분석 1
3. OT – 유형 분석 2
4. 자기소개
5. 공통: 동네 묘사
6. 공통: 집 묘사
7. 공통: 이웃 경험
8. 선택: 학교 묘사
9. 선택: 학교 하루 일과
10. 선택: 교수 소개
11. 선택: 학교 프로젝트 해결 경험
12. 선택: 영화 전후에 하는 일
13. 선택: 영화배우
14. 선택: 콘서트 전 후에 하는 일
15. 선택: 콘서트 경험
16. 선택: 음악 장르 + 가수
17. 선택: 혼자 노래하기(장르)
18. 선택: 공원 묘사
19. 선택: 공원에서 겪은 경험 
20. 1차 총 복습
21. 선택: 조깅하는 곳 묘사
22. 선택: 조깅하는 곳 묘사 2
23. 선택: 걷기 하는 곳 묘사
24. 선택: 헬스장 묘사
25. 선택: 자전거 묘사
26. 선택: 자전거 인상 깊었던 경험
27. 선택: 게임 장소+종류
28. 선택: 집안일 거들기 묘사
29. 선택: 애완견 묘사
30. 선택: 애완견 좋았던 경험
31. 선택: 요리하기 처음 한 경험
32. 선택: 요리하기 경험 2
33. 선택: 요리 좋아하게 된 계기
34. 선택: 문자 보내는 핸드폰 설명
35. 선택: 문자 보내는 사람
36. 선택: 문자 보낸 경험
37. 선택: 국내 여행 경험
38. 선택: 해외 여행 경험
39. 선택: 집에서 보내는 휴가 묘사
40. 2차 총 복습
41. 롤플레이: 단순 질문 1
42. 롤플레이: 단순 질문 2
43. 롤플레이: 정보 요청 1
44. 롤플레이: 정보 요청 2
45. 롤플레이: 문제 해결하기 1
46. 롤플레이: 문제 해결하기 2
47. 돌발 1
48. 돌발 2
49. 돌발 3
50. 돌발 4
51. 돌발 5
52. 돌발 6
53. 돌발 7
54. 돌발 8
55. 돌발 9
56. 돌발 10
57. 돌발 11
58. 돌발 12
59. 돌발 13
60. 3차 총 복습</t>
  </si>
  <si>
    <t>http://content.thermp.co.kr/Language/013_10/01/01.html</t>
  </si>
  <si>
    <t>카렌 선생님의 '돌발문제' 토픽 20개로 완성하는 오픽 Final Check</t>
  </si>
  <si>
    <t>오픽에서 3-40%의 비중을 차지하는 고빈출 돌발문제 토픽만 다룬 기획강좌</t>
  </si>
  <si>
    <t>오픽 IM/IH이상을 목표로 하시는 분
오픽 중급대상 강의를 수강중이거나 수강을 완료하신 분</t>
  </si>
  <si>
    <t>오픽 돌발토픽에도 자연스럽게 스토리를 이어나갈 수 있는 답변 노하우를 익힌다.</t>
  </si>
  <si>
    <t xml:space="preserve">1. Shopping
2. clothes &amp; Fashion
3. Restaurant 
4. Holidays
5. TV
6. Appointments
7. Technology / The Internet 8. Industry
9. Phone
10. Recycling
11. Books
12. Library  
13. Transportation   
14. Hotels   
15. ID cards   
16.  Banks   
17. Geography  
18. Weather 
19. Neighboring countries 
20. Health </t>
  </si>
  <si>
    <t>카렌</t>
    <phoneticPr fontId="5" type="noConversion"/>
  </si>
  <si>
    <t>http://content.thermp.co.kr/Language/013_09/01/01.html</t>
  </si>
  <si>
    <t xml:space="preserve">커스티 선생님의 '직장인'을 위한 하루 15분 오픽 2급(IM, IH) </t>
  </si>
  <si>
    <t>직장인을 위해 하루 15분, 군더더기 없이 오픽 IM/IH달성을 위한 핵심만을 설명한 강좌(돌발문제집중훈련강좌포함)</t>
  </si>
  <si>
    <t>오픽 점수가 필요하지만, 학습에 많은 시간을 투자하기 어려운 직장인/ IM/IH를 목표로 하시는 분</t>
  </si>
  <si>
    <t>하루 15분 꾸준한 학습을 통한 오픽 IM/IH달성</t>
  </si>
  <si>
    <t>1. Orientation
2. 자기소개
3. [신분] 직장인_소개
4. [신분] 직장인_역할
5. [신분] 직장인_롤 플레이
6. [거주지] 동네묘사
7. [거주지] 집 내부묘사
8. [거주지] 롤 플레이 
9. [거주지심화] 변화
10. [거주지심화] 롤 플레이 
11. [거주지심화] 집안일하기
12. [영화감상] 습관
13. [영화감상] 장소
14. [영화감상] 롤 플레이
15. [음악감상] 습관 &amp; 방법
16. [음악감상] 종류
17. [음악감상] 롤 플레이
18. [국내 여행, 해외 여행] 필수
19. [국내 여행, 해외 여행] 하는 일
20. [국내 여행, 해외 여행] 롤 플레이 
21. [공원가기] 습관
22. [공원가기] 장소
23. [공원가기] 롤 플레이 
24. [조깅 걷기] 습관
25. [조깅 걷기] 입는 옷 &amp; 경험
26. [조깅 걷기] 계기  
27. [요리하기] 음식소개 &amp; 롤 플레이
28. [요리하기] 경험
29. [요리하기] 롤 플레이 
30. [집에서 보내는 휴가] 하는 일
31. [집에서 보내는 휴가] 활동 
32. [집에서 보내는 휴가] 경험
33. [콘서트] 장소 &amp; 롤 플레이 
34. [콘서트] 습관
35. [콘서트] 롤 플레이 
36. [춤추기&amp;클럽 가기] 계기
37. [춤추기&amp;클럽 가기] 비교 &amp; 롤 플레이
38. [테크놀로지] 종류
39. [테크놀로지] 변화
40. [테크놀로지] 롤 플레이
41. 쇼핑 1
42. 쇼핑 2
43. 약속 1
44. 약속 2
45. 휴가 1
46. 휴가 2
47. 은행 1
48. 은행 2
49. 건강 1
50. 건강 2
51. 교통 1
52. 교통 2
53. 인터넷 1
54. 인터넷 2
55. 전화 1
56. 전화 2
57. 계절 1
58. 계절 2
59. 리얼리티 쇼 1
60. 리얼리티 쇼 2</t>
  </si>
  <si>
    <t>커스티</t>
    <phoneticPr fontId="5" type="noConversion"/>
  </si>
  <si>
    <t>http://content.thermp.co.kr/Language/013_08/01/01.html</t>
  </si>
  <si>
    <t>커스티 선생님의 OPIc 돌발질문 마스터</t>
  </si>
  <si>
    <t>빈출되는 오픽 돌발토픽 10가지에 대한 집중훈련을 통해 어떠한 질문에도 당황하지 않고 답변 가능한 노하우를 학습하는 강좌</t>
  </si>
  <si>
    <t>취업/승진을 위해 오픽 IM/IH이상의 점수가 반드시 필요하신 분들</t>
  </si>
  <si>
    <t>오픽 돌발토픽 문제 대응능력 향상</t>
  </si>
  <si>
    <t>1. Shopping
2. Appointment
3. Holiday
4. Bank
5. Health
6. Transportation
7. Internet
8. Phone
9. Season &amp; weather
10. Reality show</t>
  </si>
  <si>
    <t>http://content.thermp.co.kr/Language/013_07/01/01.html</t>
  </si>
  <si>
    <t>커스티 선생님의 '스피킹 왕초보'를 위한 오픽 워밍업</t>
  </si>
  <si>
    <t>본격적인 오픽 레벨달성을 위한 강의에 선행하여, 오픽에 필요한 기본적인 단어와 표현을 학습하는 강좌</t>
  </si>
  <si>
    <t>오픽점수가 필요하지만, 오랫동안 영어공부를 하지 않아 스피킹 자체에 대한 두려움을 갖고 계신 분들
(오픽 IL/IM1)</t>
  </si>
  <si>
    <t>오픽 시험에 필요한 테마별 기본적인 표현 배우기</t>
  </si>
  <si>
    <t>1. OT
2. 영화보기
3. 클럽가기
4. 음악감상
5. 국내 해외여행
6. 공원가기, 조깅,걷기
7. 해변가기
8. 요리하기
9. 집에서 보내는 휴가 
10. 콘서트
11. 거주지와 집안일거들기
12. Technology
13. Role Play 유형파악하기  
14. Role Play 면접관 상황  
15. Role Play 상황설명 대안제시</t>
  </si>
  <si>
    <t>http://content.thermp.co.kr/Language/013_06/01/01.html</t>
  </si>
  <si>
    <t>퀵지텔프 65점 완성</t>
  </si>
  <si>
    <t>퀵 지텔프 65점 완성 강의는 시험에 자주 나오는 유형들만 빠르게 배울 수 있습니다. 실전 대비 문제풀이로 65점 이상을 목표로 하는 수험자들을 위한 강의입니다.</t>
  </si>
  <si>
    <t>지텔프 65점 이상을 목표로 하는 수험자 / 실전 문제들을 통해 실제 시험 감각을 키우고 싶은 수험자 / 실전대비 막판 점검이 필요한 수험자</t>
  </si>
  <si>
    <t>시험에 자주 나오는 유형들로 쉽고 빠르게 고득점을 받을 수 있습니다. 핵심이론과 실전 기출 유형 문제풀이로 이론부터 실전까지 한 번에 잡을 수 있습니다.</t>
  </si>
  <si>
    <t>1. 오리엔테이션(문법 - 이걸로 샘플)
2. [SET1] 문법완성 1~13번
3. [SET1] 문법완성 14~26번
4. [SET2] 문법완성 1~13번
5. [SET2] 문법완성 14~26번
6. [SET3] 문법완성 1~13번
7. [SET3] 문법완성 14~26번
8. 청취 오리엔테이션
9. [모의고사1] Part 1 문제풀이 / Part 2 문제풀이
10. [모의고사1] Part 3 문제풀이 / Part 4 문제풀이
11. [모의고사2] Part 1 문제풀이 / Part 2 문제풀이
12. [모의고사2] Part 3 문제풀이 / Part 4 문제풀이
13. [모의고사3] Part 1 문제풀이 / Part 2 문제풀이
14. [모의고사3] Part 3 문제풀이 / Part 4 문제풀이
15. 독해 오리엔테이션
16. [모의고사 1] Part 1 설명 &amp; 문제풀이 / Part 2 설명 &amp; 문제풀이
17. [모의고사 1] Part 3 설명 &amp; 문제풀이 / Part 4 설명 &amp; 문제풀이
18. [모의고사 2] Part 1 설명 &amp; 문제풀이 / Part 2 설명 &amp; 문제풀이
19. [모의고사 2] Part 3 설명 &amp; 문제풀이 / Part 4 설명 &amp; 문제풀이
20. [모의고사 3] Part 1 설명 &amp; 문제풀이 / Part 2 설명 &amp; 문제풀이
21. [모의고사 3] Part 3 설명 &amp; 문제풀이 / Part 4 설명 &amp; 문제풀이</t>
  </si>
  <si>
    <t>김태은, 임형미, 김윤성</t>
    <phoneticPr fontId="5" type="noConversion"/>
  </si>
  <si>
    <t>http://language.thermp.co.kr/Language/022_09/06/01.html</t>
  </si>
  <si>
    <t>퀵 지텔프 공식 문제집 2급</t>
    <phoneticPr fontId="5" type="noConversion"/>
  </si>
  <si>
    <t>G-TELP KOREA 출판사업본부</t>
    <phoneticPr fontId="5" type="noConversion"/>
  </si>
  <si>
    <t>G-TELP 영어연구소</t>
    <phoneticPr fontId="5" type="noConversion"/>
  </si>
  <si>
    <t>978-89-91164-35-2</t>
    <phoneticPr fontId="5" type="noConversion"/>
  </si>
  <si>
    <t>지텔프 점수보장 실전 모의고사 2</t>
  </si>
  <si>
    <t xml:space="preserve">G-TELP KOREA에서 공개한 기출문제를 자세한 해설과 함께 엮었습니다. 최단기간에 시험 유형을 파악할 수 있으며 시험 전 완벽한 마무리가 될 것입니다 </t>
  </si>
  <si>
    <t>G-TELP 등급시험의 특징과 영역별 출제 범위를 분석하였습니다. 실제 시험에 사용되었던 문제를 그대로 사용하였기 때문에 유사 문제 예측을 할 수 있습니다.</t>
  </si>
  <si>
    <t>1. 오리엔테이션
2. [모의고사 4] 문법 1 (Q1 ~ Q13)
3. [모의고사 4] 문법 2 (Q14 ~ Q26)
4. [모의고사 4] 청취 1 (Part 1 ~ Part 2)
5. [모의고사 4] 청취 2 (Part 3 ~ Part 4)
6. [모의고사 4] 독해 1 (Part 1 ~ Part 2)
7. [모의고사 4] 독해 2 (Part 3 ~ Part 4)
8. [모의고사 5] 문법 1 (Q1 ~ Q13)
9. [모의고사 5] 문법 2 (Q14 ~ Q26)
10. [모의고사 5] 청취 1 (Part 1 ~ Part 2)
11. [모의고사 5] 청취 2 (Part 3 ~ Part 4)
12. [모읙고사 5] 독해 1 (Part 1 ~ Part 2)
13. [모의고사 5] 독해 2 (Part 3 ~ Part 4)</t>
  </si>
  <si>
    <t>임형미(켈리), 최영준</t>
    <phoneticPr fontId="5" type="noConversion"/>
  </si>
  <si>
    <t>http://language.thermp.co.kr/Language/022_08/07/01.html</t>
  </si>
  <si>
    <t>지텔프 점수보장 실전 모의고사 1</t>
  </si>
  <si>
    <t>1. 오리엔테이션
2. [모의고사 1] 문법1 (Q1 ~ Q13)
3. [모의고사 1] 문법2 (Q14 ~ Q26)
4. [모의고사 1] 청취 1 (Part 1 ~ Part 2)
5. [모의고사 1] 청취 2 (Part 3 ~ Part 4)
6. [모의고사 1] 독해 1 (Part 1 ~ Part 2)
7. [모의고사 1] 독해 2 (Part 3 ~ Part 4)
8. [모의고사 2] 문법1 (Q1 ~ Q13)
9. [모의고사 2] 문법2 (Q14 ~ Q26)
10. [모의고사 2] 청취 1 (Part 1 ~ Part 2)
11. [모의고사 2] 청취 2 (Part 3 ~ Part 4)
12. [모의고사 2] 독해 1 (Part 1 ~ Part 2)
13. [모의고사 2] 독해 2 (Part 3 ~ Part 4)
14. [모의고사 3] 문법 1 (Q1 ~ Q13)
15. [모의고사 3] 문법 2 (Q14 ~ Q26)
16. [모의고사 3] 청취 1 (Part 1 ~ Part 2)
17. [모의고사 3] 청취 2 (Part 3 ~ Part 4)
18. [모의고사 3] 독해 1 (Part 1 ~ Part 2)
19. [모의고사 3] 독해 2 (Part 3 ~ Part 4)</t>
  </si>
  <si>
    <t>김윤성, 전수진, 박예원</t>
    <phoneticPr fontId="5" type="noConversion"/>
  </si>
  <si>
    <t>http://language.thermp.co.kr/Language/022_07/06/01.html</t>
  </si>
  <si>
    <t>G-TELP 실전 모의고사 level 2 5회분</t>
    <phoneticPr fontId="5" type="noConversion"/>
  </si>
  <si>
    <t>9-788991-164369</t>
    <phoneticPr fontId="5" type="noConversion"/>
  </si>
  <si>
    <t>엄대섭의 파트별로 공략하는 G-TELP (문법, 청취, 독해)</t>
  </si>
  <si>
    <t>지텔프 No.1 강사 엄대섭 강사님의 개념 설명과 지텔프 출제 경향 완벽 분석! 다년간의 강의경력을 통해 지텔프 전략만 콕콕 설명해주는 강의</t>
  </si>
  <si>
    <t xml:space="preserve">지텔프 2급 기본부터 실전까지! 확실한 점수 목표를 가지고 학습하는 수험자들 / 지텔프 실전 문제들을 통해 실전 시험 감각을 키우고 싶은 수험자들 / 실전대비 막판 점검이 필요한 수험자들 </t>
  </si>
  <si>
    <t>지텔프 기본부터 실전까지! 32점 목표를 하는 분들을 위한 강의로 전략적인 스킬부터 깨알같은 Tips를 통해 원하는 목표를 얻어갈 수 있습니다.</t>
  </si>
  <si>
    <t>1. 오리엔테이션
2. 시제1
3. 시제2
4. 가정법
5. 조동사
6. 접속사
7. 관계사
8. TO 부정사/동명사
9. 제안절의 동사원형
10. Interesting Story
11. Speech
12. Conversation
13. Presentation
14. Part 1
15. Part 2
16. Part 3
17. Part 4</t>
  </si>
  <si>
    <t>엄대섭</t>
    <phoneticPr fontId="5" type="noConversion"/>
  </si>
  <si>
    <t>http://language.thermp.co.kr/Language/022_06/13/01.html</t>
  </si>
  <si>
    <t>실전 문제를 통해 Part별로 완성하는 G-TELP 2급(개정판)</t>
    <phoneticPr fontId="5" type="noConversion"/>
  </si>
  <si>
    <t>978-89-91164-34-5</t>
    <phoneticPr fontId="5" type="noConversion"/>
  </si>
  <si>
    <t xml:space="preserve">애슐리의 2주만에 끝내는 지텔프 스피킹 </t>
  </si>
  <si>
    <t>애슐리가 하면 다르다! 회화/스피킹 No.1 강사 애슐리의 지텔프 스피킹 강의! 지텔프 스피킹이면 스피킹 준비 끝! 일상 회화부터 비즈니스 회화까지 완벽 대비!</t>
  </si>
  <si>
    <t>영어 회화와 지텔프 스피킹을 한꺼번에 완벽 구사하고 싶은 학습자 / 취업과 승진을 위해 지텔프 스피킹 점수가 필요한 학습자 / 빠른 시간 안에 지텔프 스피킹 고득점을 받고 싶은 학습자</t>
  </si>
  <si>
    <t>G-TELP Speaking Test 시험에 필요한 핵심 표현과 패턴들을 익히고, 활용할 수 있습니다. 핵심표현과 패턴들을 익히고, 연습함으로써 G-TELP Speaking Test 시험에 보다 효율적으로 대비할 수 있습니다.</t>
  </si>
  <si>
    <t xml:space="preserve">1. 오리엔테이션
2. Giving Personal Information
3. Describing a Familiar Setting/Objects
4. Describing Habitual Activities
5. Narrating a story from pictures
6. Expressing and Supporting an Opinion
7. Giving Autobiographical Detail about a place/event
8. Responding to Requests for Information about places of interest
9. Discussing Advantages and Disadvantages of two related objects
10. Giving Directions from a Map
11. Presenting a Solution to a Specific Problem
12. Presenting Solutions to Complete Hypothetical problems
</t>
  </si>
  <si>
    <t>애슐리(박지현)</t>
    <phoneticPr fontId="5" type="noConversion"/>
  </si>
  <si>
    <t>http://language.thermp.co.kr/Language/022_05/10/01.html</t>
  </si>
  <si>
    <t>책 한권으로 G-TELP SPEAKING TEST 5급 완성하기</t>
    <phoneticPr fontId="5" type="noConversion"/>
  </si>
  <si>
    <t>978-89-91164-28-413740</t>
    <phoneticPr fontId="5" type="noConversion"/>
  </si>
  <si>
    <t xml:space="preserve">Final 실전 G-TELP 2급(청취) </t>
  </si>
  <si>
    <t>Final 실전 G-TELP 2급(청취) 강의는 시험에 자주 나오는 문제 유형에 대해 알아보고,  기초적인 지식을 통해 청취를 쉽게 접근할 수 있도록 설계된 강의입니다. 단어의 뜻과 발음에 대한 기초 지식을 함께 전달해주고, 지텔프에서 가장 많이 출제되는 듣기 유형을 익힐 수 있습니다.</t>
  </si>
  <si>
    <t>원어민의 발음에 익숙지 않아 단어의 뜻을 유추하기 어려운 학습자/ 지텔프 청취 유형을 알지 못하는 초심자/ 긴 지문을 번번이 놓쳐 효율적이고 확실한 청취를 원하는 수험자</t>
  </si>
  <si>
    <t>길고 놓치기 쉬운 지문과 문제들을 효과적으로 들을 수 있게끔 단어와 발음부터 익히는 훈련을 통해 주어진 시간 안에 완벽한 이해를 할 수 있도록 훈련합니다. 또한, 청취 스킬 및 실전 대비 문제 풀이를 통한 지텔프만의 청취 유형을 숙지함으로써 보다 시험에 쉽게 접근할 수 있게 합니다.</t>
  </si>
  <si>
    <t>1. 오리엔테이션
2. Listening Part 1 설명 / Part 1-1
3. Listening Part 1-2 / 1-3
4. Listening Part 1-4 / 1-5
5. Listening Part 2 설명/ Part 2-1
6. Listening Part 2-2 / 2-3
7. Listening Part 2-4 / 2-5
8. Listening Part 3 설명 / Part 3-1
9. Listening Part 3-2 / 3-3
10. Listening Part 3-4 / 3-5
11. Listening Part 4 설명 / Part 4-1
12. Listening Part 4-2 / 4-3
13. Listening Part 4-4 / 4-5
14. 실전 모의고사 Listening Part 1
15. 실전 모의고사 Listening Part 2
16. 실전 모의고사 Listening Part 3
17. 실전 모의고사 Listening Part 4</t>
  </si>
  <si>
    <t>최영준</t>
    <phoneticPr fontId="5" type="noConversion"/>
  </si>
  <si>
    <t>http://language.thermp.co.kr/Language/022_02/01/01.html</t>
  </si>
  <si>
    <t xml:space="preserve">Final 실전 G-TELP 2급(문법) </t>
  </si>
  <si>
    <t>Final 실전 G-TELP 2급(문법) 강의는 시험에 자주 나오는 문제 유형과 정답 우선순위를 분석하고, 최신 경향 지텔프 문제들만 엄선하여 만든 강의입니다.  켈리의 G-Grammar 법칙(40개의 법칙)을 통해 지텔프에서 가장 많이 출제되는 문법 유형을 익힐 수 있습니다.</t>
  </si>
  <si>
    <t>영문법 기초부터 학습을 원하는 노베(No-Base)학습자/ 45점 수준의 성적을 필요로 하는 학생 및 구직자/ 정답 공식으로 문법 파트의 시간 단축을 원하는 수험자</t>
  </si>
  <si>
    <t>기초가 없는 학습자일지라도 '노베를 위한 문법 최소 지식'과 'G-Grammar법칙'을 통하여 영문법 기초 지식 함양을 비롯한 고급 문제 해결과 시험 시간 단축을 가능케 하며, 연습 문제와 실전 모의고사를 통하여 실전 감각 또한 익힐 수 있습니다.</t>
  </si>
  <si>
    <t>1. 오리엔테이션
2. 시제1
3. 시제2
4. 시제3
5. 가정법
6. 조동사
7. Should의 생략
8 접속사
9. To 부정사
10. 동명사
11. 관계사
12. 연습문제 1
13. 연습문제 2
14. 실전 모의고사 1
15. 실전 모의고사 2</t>
  </si>
  <si>
    <t>Kelly (임형미)</t>
    <phoneticPr fontId="5" type="noConversion"/>
  </si>
  <si>
    <t>http://language.thermp.co.kr/Language/022_01/01/01.html</t>
  </si>
  <si>
    <t>Final 실전 G-TELP 2급(개정판)</t>
    <phoneticPr fontId="5" type="noConversion"/>
  </si>
  <si>
    <t>가가원아카데미</t>
    <phoneticPr fontId="5" type="noConversion"/>
  </si>
  <si>
    <t>9788991164253</t>
    <phoneticPr fontId="5" type="noConversion"/>
  </si>
  <si>
    <t xml:space="preserve">Final 실전 G-TELP 2급(독해) </t>
  </si>
  <si>
    <t xml:space="preserve">Final 실전 G-TELP 2급(독해) 강의는 스키밍과 스캐닝 전략을 통해 독해 지문을 빠르고 쉽게 파악하여 문제 풀이를 할 수 있는 전략을 알려주는 강의입니다. 키워드 찾는 방법을 통해 지텔프 독해에 어려움을 갖는 학습자들에게 필요한 강의입니다. </t>
  </si>
  <si>
    <t>문장 구조에 대한 기초가 부족한 학습자/ 주어진 시간 안에 길고 어려운 문제와 보기를 완벽하게 이해하기 어려운 수험자/ 기초가 부족하며 유형 파악이 필요한 지텔프 초심자</t>
  </si>
  <si>
    <t>기초가 부족한 학습자일지라도 독해 전략을 이용하여 짧은 시간에 효과적으로 지문과 문제를 파악할 수 있습니다. 지문과 문제에 내포된 중요한 정보를 찾아내고, 해당 정보를 바탕으로 이해 및 정확한 정답을 빠르게 판단하여 시험 시간을 효율적으로 사용할 수 있습니다.</t>
  </si>
  <si>
    <t>1. 오리엔테이션
2. Reading Part 1 설명 / Part 1-1
3. Reading Part 1-2 / 1-3
4. Reading Part 2 설명 / 2-1
5. Reading Part 2-2 / 2-3
6. Reading Part 2-4
7. Reading Part 3 설명 / Part 3-1 / 3-2
8. Reading Part 3-3 / 3-4
9. Reading Part 3-5
10. Reading Part 4 설명 / Part 4-1 / 4-2
11. Reading Part 4-3 / 4-4
12. 실전 모의고사 Reading Part 1
13. 실전 모의고사 Reading Part 2
14. 실전 모의고사 Reading Part 3
15. 실전 모의고사 Reading Part 4</t>
  </si>
  <si>
    <t>Julie (김현주)</t>
    <phoneticPr fontId="5" type="noConversion"/>
  </si>
  <si>
    <t>http://language.thermp.co.kr/Language/022_03/01/01.html</t>
  </si>
  <si>
    <t>스파르타 SPA 실전</t>
  </si>
  <si>
    <t>SPA 실전 모의고사 20세트 제공 및 풀이강의
답변의 난이도 별 3~5점의 모범답안 제공
다양한 토픽에 맞는 연습과 문제/해설 확인 평가 강의 진행
SPA 최신 경향 유형별 분석
문장 패턴과 응답 전략으로 완성하는 실제 비즈니스 현장에서의 실무중심 대비형 저자직강의</t>
  </si>
  <si>
    <t>SPA 응시에 앞서 실전 연습을 하셔야 하는 분
SPA 초급을 이미 학습 하신 분 
SPA 5등급 목표로 하시는 분</t>
  </si>
  <si>
    <t xml:space="preserve">SPA 3등급을 목표로 한다.
</t>
  </si>
  <si>
    <t xml:space="preserve">1. Set 01
2. Set 02
3. Set 03
4. Set 04
5. Set 05
6. Set 06
7. Set 07
8. Set 08
9. Set 09
10. Set 10
11. Set 11
12. Set 12
13. Set 13
14. Set 14
15. Set 15
16. Set 16
17. Set 17
18. Set 18
19. Set 19
20. Set 20
</t>
  </si>
  <si>
    <t>http://language.thermp.co.kr/Language/016_05/01/01.html</t>
  </si>
  <si>
    <t>스파르타 SPA 초급 STEP 2</t>
  </si>
  <si>
    <t>스파르타 spa 강의는
직장 내에서 겪는 상황과 표현, 특정 업무 상황까지 영어로 소통할 수 있으며, 단지 영어 실력만을 평가하는 시험이 아니라 영어라는 언어로 의사 소통하는 능력을 평가하는 시험인 SPA(Speaking Proficiency Assessment)를 대비한다.</t>
  </si>
  <si>
    <t xml:space="preserve">전 산업군 / 전 직무 / 전 임직원 / 취업 준비자 </t>
  </si>
  <si>
    <t>임직원들의 영어관련 업무의 자신감을 높힌다.
외국 기업들과의 업무상의 커뮤니케이션 능력을 향상 시킨다.
업무상 전화, 이메일, 계약까지 영어로 진행 할 수 있다.
외국 바이어를 만나서 자기 의견을 피력할 수 있다.
SPA는 현장 실무 영어구사능력 평가가 필요한 부분에서 활용되고 있다.</t>
  </si>
  <si>
    <t>1. Health
2. Environment
3. Work / Job 1
4. Work / Job 2
5. My Country
6. 그래프 묘사 1 - Bar Graph
7. 그래프 묘사 2 - Pie Graph
8. 사진 묘사 1 - 단순묘사
9. 사진 묘사 2 - 비교 및 대조
10. 사진 묘사 3 - 상품 팔기
11. Free Time Activity
12. Health
13. People
14. Shopping
15. Travel</t>
  </si>
  <si>
    <t>http://language.thermp.co.kr/Language/016_04/01/01.html</t>
  </si>
  <si>
    <t xml:space="preserve">스파르타 SPA 초급 STEP 1 </t>
  </si>
  <si>
    <t>1. Myself
2. Work / Job
3. Travel
4. Free Time Activity
5. Foods &amp; Eating out
6. Sports
7. Shopping
8. Plants
9. People
10. My Country
11. Entertainment
12. Communication
13. Free Time Activity
14. Technicology 1
15. Technicology 2</t>
  </si>
  <si>
    <t>http://language.thermp.co.kr/Language/016_03/01/01.html</t>
  </si>
  <si>
    <t>2주만에 정복 스파르타 SPA 초급</t>
    <phoneticPr fontId="5" type="noConversion"/>
  </si>
  <si>
    <t>잉글리쉬앤북스</t>
    <phoneticPr fontId="5" type="noConversion"/>
  </si>
  <si>
    <t>조민정</t>
    <phoneticPr fontId="5" type="noConversion"/>
  </si>
  <si>
    <t>9788967150679</t>
    <phoneticPr fontId="5" type="noConversion"/>
  </si>
  <si>
    <t>스파르타 EPTA STEP 2</t>
  </si>
  <si>
    <t>스파르타 EPTA 강의는 
모든 국제 운항 조종사와 관제사, 통신사 간의 원활한 커뮤니케이션을 위해 ICAO (International Civil Aviation Organization : 국제항공 기구) 에서
규정한 언어 능력 권고사항(LPRs)과 관련문서조항(ICAO DOC 9835)을 반영한 시험( EPTA- English Proficiency Test for Aviation )을 대비할 수 있다.</t>
  </si>
  <si>
    <t>항공산업 / 조종, 관제 / 항공 종사자, 준비자</t>
  </si>
  <si>
    <t>항공 관련 되어있는 여러 상황에 대한 대처능력을 높힌다.
업무상의 무선교신에서 원활한 커뮤니케이션 능력을 높힌다.
다양한 음성교신에 대한 사실적 이해도를 높힌다.
직무와 직결되고 있는 언어들을 강의를 통해 알 수 있다.
국제 운항을 하기 위해 꼭 패스해야 하는 필수시험 대비 강의이다.</t>
  </si>
  <si>
    <t>1. Part 2 Task B
2. Part 2 Task B 실전문제
3. Part 2 Task C 문제분석
4. Part 2 Task C 연습문제 SET
5. Part 3 Task A (1)
6. Part 3 Task A (2)
7. Part 3 Task A (3)
8. Part 3 Task A (4)
9. Part 3 Task A 연습문제 SET
10. Part 3 Task B 문제분석(1)
11. Part 3 Task B 문제분석(2)
12. Part 3 Task B 문제분석(3)
13. Part 3 Task B 연습문제
14 복합훈련편-항공기위치찾기.복창
15 ATIS 정보 &amp; 항공 용어 약어</t>
  </si>
  <si>
    <t>조앤(홍진영)</t>
    <phoneticPr fontId="5" type="noConversion"/>
  </si>
  <si>
    <t>http://language.thermp.co.kr/Language/016_02/01/01.html</t>
  </si>
  <si>
    <t>스파르타 EPTA STEP 1</t>
  </si>
  <si>
    <t>1. EPTA 시험 개요
2. 항공영어 구조와 발음
3. 항공 관제 영어구조와 기본표현
4. 빈출 기본 어휘와 단어
5. Part 1 Task A 문제 분석 (1)
6. Part 1 Task A 문제 분석 (2)
7. Part 1 Task A 실전문제 풀이
8. Part 1 Task B 항공기 위치찾기(1)
9. Part 1 Task B 항공기 위치찾기(2)
10. Part 2 Task A (1)
11. Part 2 Task A (2)
12. Part 2 Task A (3)
13. Part 2 Task A (4)
14. Part 2 Task A (5)
15. Part 2 Task A 실전문제</t>
  </si>
  <si>
    <t>http://language.thermp.co.kr/Language/016_01/01/01.html</t>
  </si>
  <si>
    <t xml:space="preserve">마법처럼 풀리는 토익 BASIC 문법 </t>
  </si>
  <si>
    <t xml:space="preserve">토익 기초 문법 문제풀기 700은 PART 5에서의 핵심 전략을 적용하여 다양한 유형의 기출 변형 문제를 풀어봄으로써 토익 문법의 기본기를 탄탄히 다질 수 있는 강의입니다. 
토익에 처음 도전하시거나 초기 단계이신 분들은 단기간에 토익 문법 영역을 정리할 수 있습니다
-   실제 토익 시험에 자주 나오는 기본적인 문제들로 구성되어 있습니다.
-   PART 5의 핵심 전략을 문제에 적용하는 훈련을 통해 보다 신속하게 문제를 풀어나갈 수 있습니다.
-   영어 기초 문법 영역을 쉽게 정리하며 이해할 수 있습니다.
</t>
  </si>
  <si>
    <t>토익 700점대 점수를 목표로 하는 자</t>
  </si>
  <si>
    <t xml:space="preserve">사무적으로 필요한 어휘를 학습할 수 있습니다.
기본적인 표현 및 알맞은 문법을 사용하여 의사표현을 할 수 있습니다.
업무상의 전화, 이메일, 회사 회의 및 문서작성을 할 수 있습니다.
</t>
  </si>
  <si>
    <t>1. [문법] 문장의 기본구조 문제풀이 (2)
2. [문법] 명사 문제풀이 (2)
3. [문법] 대명사 문제풀이 (2)
4. [문법] 형용사 문제풀이 (2)
5. [문법] 부사 문제풀이 (1)
6. [문법] 부사 문제풀이 (2)
7. [문법] 문장구조, 품사 종합 문제풀이 (1)
8. [문법] 동사의 수 일치 문제풀이
9. [문법] 동사의 시제 문제풀이 (3)
10. [문법] 동사의 태 문제풀이 (1)
11. [문법] 동사의 태 문제풀이 (2)
12. [문법] 가정법 &amp; 도치 문제풀이 (1)
13. [문법] 가정법 &amp; 도치 문제풀이 (2)
14. [문법] 동사의 형태 종합 문제풀이 (1)
15. [문법] TO부정사 문제풀이 (2)
16. [문법] 동명사 문제풀이 (2)
17. [문법] 분사 문제풀이 (3)
18. [문법] 준동사 형태 종합 문제풀이 (1)
19. [문법] 전치사 문제풀이 (1)
20. [문법] 전치사 문제풀이 (2)
21. [문법] 관계대명사 문제풀이 (2)
22. [문법] 명사절 문제풀이 (1)
23. [문법] 명사절 문제풀이 (2)
24. [문법] 부사절 문제풀이 (2)
25. [문법] 등위 &amp; 상관접속사 문제풀이
26. [문법] 비교급 &amp; 최상급 문제풀이
27. [문법] 접속, 전치 종합 문제풀이 (2)</t>
  </si>
  <si>
    <t>남수연
이재원</t>
    <phoneticPr fontId="5" type="noConversion"/>
  </si>
  <si>
    <t>http://language.thermp.co.kr/Language/024_15/02/01.html</t>
  </si>
  <si>
    <t>(참고도서) ETS 토익 정기시험 기출문제집 1000 READING
강의내용과 다른 참고도서입니다.</t>
    <phoneticPr fontId="5" type="noConversion"/>
  </si>
  <si>
    <t>YBM</t>
    <phoneticPr fontId="5" type="noConversion"/>
  </si>
  <si>
    <t>ETS</t>
    <phoneticPr fontId="5" type="noConversion"/>
  </si>
  <si>
    <t>9788917230567</t>
    <phoneticPr fontId="5" type="noConversion"/>
  </si>
  <si>
    <t>마법처럼 풀리는 토익 900점 고득점 달성 RC 2</t>
    <phoneticPr fontId="5" type="noConversion"/>
  </si>
  <si>
    <t xml:space="preserve">토익 실전 고득점 목표 RC 900은 토익 RC영역의 각 파트별 출제 경향 분석을 통해 효과적인 문제풀이 전략과 고득점 학습 전략도 함께 살펴보는 강의입니다. 
토익 시험전 마무리 단계에서 고득점을 위해 자신의 실력을 점검하고 실전 감각을키울 수 있습니다.
-   실제 토익 시험에 자주 나오는 고난이도 문제들로 구성되어 있습니다.
-   다양한 유형의 문제와 지문을 접함으로써 영어 문서 해석 및 작성에도 도움이 됩니다.
-   파트 별로 고득점을 위한 중요 핵심전략을 뽑아 문제에 적용시키는 훈련을 통해 보다 쉽게 이해할 수 있습니다.
-   반복되거나 사소한 실수를 대비하는 연습을 통해 고득점을 목표할 수 있습니다.
-   제한 시간 내에 문제를 다 풀 수 있도록 문제풀이의 핵심 포인트를 잡아줍니다.
</t>
  </si>
  <si>
    <t>토익 900점대 점수를 목표로 하는 자</t>
  </si>
  <si>
    <t xml:space="preserve">다양한 분야에서의 비즈니스 어휘를 학습할 수 있습니다.
다양한 지문을 익혀 각각의 문서의 포맷과 적절한 상황에 맞는 어휘를 구사할 수 있습니다.
타사와의 계약서 및 다양한 비즈니스 문서 작성을 할 수 있습니다.
</t>
  </si>
  <si>
    <t>1. [어휘] 부사 문제풀이(1)
2. [어휘] 동사 문제풀이(1)
3. 문법 중심 유형 문제풀이 (1)
4. 문법 중심 유형 문제풀이 (2)
5. 문법 중심 유형 문제풀이 (3)
6. 어휘 중심 유형 문제풀이 (1)
7. 어휘 중심 유형 문제풀이 (2)
8. 어휘 중심 유형 문제풀이 (3)
9. 단일지문 - Letters &amp; e-mails 문제 풀이(2)
10. 단일지문 - Advertisements 문제풀이(2)
11. 단일지문 - Articles 문제풀이(1)
12. 단일지문 - Notice &amp; Announcements 문제풀이(2)
13. 단일지문 - Memorandums 문제 풀이(2)
14. 단일지문 - Etc. (forms / invoices / tables / manuals) 문제풀이(2)
15. 이중지문 - Letters &amp; e-mails 연계 문제풀이
16. 이중지문 - Advertisements 연계 문제풀이(2)
17. 이중지문 - Notice &amp; Announcements 연계 문제풀이(1)
18. 이중지문 - Articles 연계 문제풀이(2)
19. 단일지문-온라인 채팅 문제풀이
20. 이중지문 - Etc. (forms / invoices / tables / manuals) 연계 문제풀이(2)
21. 단일지문-문자 메시지 문제풀이
22. 단일지문-문장 삽입 유형 문제풀이
23. 삼중 지문 유형 문제풀이</t>
  </si>
  <si>
    <t>박성욱
이재우
남수연
이재원</t>
    <phoneticPr fontId="5" type="noConversion"/>
  </si>
  <si>
    <t>http://language.thermp.co.kr/Language/024_23/19/01.html</t>
  </si>
  <si>
    <t>마법처럼 풀리는 토익 900점 고득점 달성 RC 1</t>
    <phoneticPr fontId="5" type="noConversion"/>
  </si>
  <si>
    <t>1. [문법] 문장의 기본구조 문제풀이(1)
2. [문법] 명사 문제풀이(2)
3. [문법] 대명사 문제풀이(1)
4. [문법] 형용사 문제풀이(2)
5. [문법] 부사 문제풀이(1)
6. [문법] 문장구조, 품사 종합 문제풀이(1)
7. [문법] 동사의 수 일치 문제풀이(2)
8. [문법] 동사의 시제 문제풀이(1)
9. [문법] 동사의 태 문제풀이(1)
10. [문법] 가정법 &amp; 도치 문제풀이(1)
11. [문법] 동사의 형태 종합 문제풀이(1)
12. [문법] 동사의 형태 종합 문제풀이(2)
13. [문법] TO부정사 문제풀이(2)
14. [문법] 동명사 문제풀이
15. [문법] 분사 문제풀이(1)
16. [문법] 준동사 형태 종합 문제풀이(1)
17. [문법] 전치사 문제풀이
18. [문법] 관계대명사 문제풀이(1)
19. [문법] 명사절 문제풀이(2)
20. [문법] 부사절 문제풀이
21. [문법] 접속, 전치 종합 문제풀이
22. [어휘] 명사 문제풀이(1)
23. [어휘] 형용사 문제풀이(1)</t>
  </si>
  <si>
    <t>http://language.thermp.co.kr/Language/024_22/10/01.html</t>
  </si>
  <si>
    <t>마법처럼 풀리는 토익 900점 고득점 달성 LC 2</t>
    <phoneticPr fontId="5" type="noConversion"/>
  </si>
  <si>
    <t xml:space="preserve">토익 실전 고득점 목표 LC 900은 토익 LC영역의 각 파트별 출제 경향 분석을 통해 효과적인 문제풀이 전략과 고득점 학습 전략도 함께 살펴보는 강의입니다. 
토익 시험전 마무리 단계에서 고득점을 위해 자신의 실력을 점검하고 실전 감각을 키울 수 있습니다.
-   실제 토익 시험에 종종 나오는 고난이도 문제들로 구성되어 있습니다.
-   비즈니스 업무용 어휘가 많음으로 해외 출장은 물론 영어 문서 작성에도 도움이 됩니다.
-   900점 이상 달성에 필요한 핵심 내용을 정리해줌으로써 LC 파트 만점에 가까워 질 수 있습니다.
-   다양한 기출변형문제를 통해 실전 감각을 기를 수 있습니다.
</t>
  </si>
  <si>
    <t xml:space="preserve">사무적으로 필요한 고급 어휘와 표현을 학습할 수 있습니다.
풍부한 어휘와 수식어구를 자유자제로 사용하며 보다 확실한 의사표현을 할 수 있습니다.
영어권 국가의 직원과 일상적인 대화뿐 아니라 전문적인 업무 대화도 나눌 수 있습니다.
</t>
  </si>
  <si>
    <t>1. 회사 업무 · 사무 기기 기본 문제풀이(1)
2. 인사 · 채용 · 사내 행사 기본 문제풀이(1)
3. 마케팅 · 판매 · 재정 기본 문제풀이(1)
4. 주문 · 배송 기본 문제풀이
5. 여행 · 여가 · 교통 기본 문제풀이
6. 일상 생활 기본 문제풀이(2)
7. 일상 생활 기본 문제풀이(1)
8. 시각정보 연계 유형 문제풀이
9. 의도파악 유형 문제풀이
10. 3인 대화 유형 문제풀이
11. 사내공지 기본 문제풀이
12. 인물 소개 기본 문제풀이(2)
13. 광고 실전 문제풀이
14. 음성 메시지 기본 문제풀이
15. 관광 · 견학 기본 문제풀이
16. 공공안내 실전 문제풀이
17. 방송 · 보도 실전 문제풀이
18. 발표 · 연설 · 설명 기본 문제풀이(1)
19. 의도파악 유형 문제풀이
20 시각정보 연계 문제풀이</t>
  </si>
  <si>
    <t>이재원
전유니
고희진
성국형</t>
    <phoneticPr fontId="5" type="noConversion"/>
  </si>
  <si>
    <t>http://language.thermp.co.kr/Language/024_21/01/01.html</t>
  </si>
  <si>
    <t>마법처럼 풀리는 토익 900점 고득점 달성 LC 1</t>
    <phoneticPr fontId="5" type="noConversion"/>
  </si>
  <si>
    <t xml:space="preserve">1. 1인 중심 사진 실전 문제풀이(1)
2. 2인 이상 중심 사진 실전 문제풀이(1)
3. 사물 실내 사진 실전 문제풀이(1)
4. 사물 실내 사진 실전 문제풀이(2)
5. 혼합 실외 사진 실전 문제풀이(1)
6. 혼합 실외 사진 실전 문제풀이(2)
7. Who 의문문 기본 문제풀이 
8. When 의문문 기본 문제풀이 
9. Where 의문문 기본 문제풀이 
10. Why 의문문 기본 문제 풀이 
11. What 의문문 기본 문제풀이
12. How 의문문 기본 문제풀이 
13. Which 의문문 기본 문제풀이 
14. 일반 조동사 의문문 기본 문제풀이 
15. 부정 의문문 기본 문제풀이 
16. 부가 의문문 기본 문제풀이 
17. 제안 권유 의문문 기본 문제풀이 
18. 선택 의문문 기본 문제풀이 
19. 평서문 기본 문제풀이
20. 간접 의문문 기본 문제풀이 
</t>
  </si>
  <si>
    <t>http://language.thermp.co.kr/Language/024_20/01/01.html</t>
  </si>
  <si>
    <t>(참고도서) ETS 토익 정기시험 기출문제집 1000 LISTENING
강의내용과 다른 참고도서입니다.</t>
    <phoneticPr fontId="5" type="noConversion"/>
  </si>
  <si>
    <t>9788917230550</t>
    <phoneticPr fontId="5" type="noConversion"/>
  </si>
  <si>
    <t>마법처럼 풀리는 토익 800점 실력완성 RC 2</t>
  </si>
  <si>
    <t xml:space="preserve">토익 중급 문제풀기 RC 800은 토익 RC영역의 각 파트별 출제 경향분석을 통해 문제풀이 전략과 학습 전략을 제시해 드리는 강의입니다. 
각 파트별 전문 강사진들이 변경, 추가된 신토익을 철저히 분석하여 최근 출제된 문제들을 바탕으로 한 기출변형문제를 다뤄주어 
학습자들은 단기간에도 800점 이상의 점수를 받을 수 있습니다.
-   실제 토익 시험에 자주 나오는 실전 문제들로 구성되어 있습니다.
-   다양한 지문을 접함으로써 영어 문서 해석 및 작성에도 도움이 됩니다.
-   파트 별로 중요 핵심전략을 뽑아서 가르침으로써 보다 쉽게 이해할 수 있습니다.
-   제한 시간 내에 문제를 다 풀 수 있도록 문제풀이의 핵심 포인트를 잡아줍니다.
</t>
  </si>
  <si>
    <t>토익 800점대 점수를 목표로 하는 자</t>
  </si>
  <si>
    <t xml:space="preserve">사무적으로 필요한 어휘를 학습할 수 있습니다.
풍부한 어휘와 수식어구를 자유자제로 사용하며 보다 확실한 의사표현을 할 수 있습니다.
광고, 이메일, 정책 알림 등 다양한 문서 작성을 할 수 있습니다.
</t>
  </si>
  <si>
    <t xml:space="preserve">1. [어휘] 형용사 문제풀이 (1)
2. [어휘] 형용사 문제풀이 (2)
3. [어휘] 부사 문제풀이 (1)
4. [어휘] 부사 문제풀이 (2)
5. [어휘] 동사 문제풀이 (1)
6. [어휘] 동사 문제풀이 (2)
7. 문법 중심 유형 문제풀이 (1)
8. 문법 중심 유형 문제풀이 (2)
9. 문법 중심 유형 문제풀이 (3)
10. 어휘 중심 유형 문제풀이 (1)
11. 어휘 중심 유형 문제풀이 (2)
12. 어휘 중심 유형 문제풀이 (3)
13. 단일지문 - Letters &amp; e-mails 문제 풀이(1)
14. 단일지문 - Advertisements 문제풀이(2)
15. 단일지문 - Articles 문제풀이(1)
16. 단일지문 - Notice &amp; Announcements 문제 풀이(1)
17. 단일지문 - Memorandums 문제풀이(1)
18. 단일지문 - Etc. (forms / invoices / tables / manuals) 문제풀이(1)
19. 이중지문 - Letters &amp; e-mails 연계 문제풀이(2)
20. 이중지문 - Advertisements 연계 문제풀이(1)
21. 이중지문 - Notice &amp; Announcements 연계 문제풀이
22. 이중지문 - Articles 연계 문제풀이
23. 이중지문 - Etc. (forms / invoices / tables / manuals) 연계 문제풀이
24. [신유형] 단일지문-문자 메시지 문제풀이
25. [신유형] 단일지문-온라인 채팅 문제풀이
26. [신유형] 단일지문-문장 삽입 유형 문제풀이
27. [신유형] 삼중 지문 유형 문제풀이
</t>
  </si>
  <si>
    <t>주장혁
남수연
이재원</t>
    <phoneticPr fontId="5" type="noConversion"/>
  </si>
  <si>
    <t>http://language.thermp.co.kr/Language/024_19/01/01.html</t>
  </si>
  <si>
    <t>마법처럼 풀리는 토익 800점 실력완성 RC 1</t>
  </si>
  <si>
    <t xml:space="preserve">1. [문법] 문장의 기본구조 문제풀이
2. [문법] 명사 문제풀이
3. [문법] 형용사 문제풀이(1)
4. [문법] 형용사 문제풀이(2)
5. [문법] 대명사 문제풀이
6. [문법] 부사 문제풀이
7. [문법] 문장구조, 품사 종합 문제풀이
8. [문법] 동사의 수 일치 문제풀이
9. [문법] 동사의 시제 문제풀이
10. [문법] 동사의 태 문제풀이
11. [문법] 가정법 &amp; 도치 문제풀이
12. [문법] 동사의 형태 종합 문제풀이
13. [문법] TO부정사 문제풀이
14. [문법] 동명사 문제풀이
15. [문법] 분사 문제풀이
16. [문법] 준동사 형태 종합 문제풀이
17. [문법] 전치사 문제풀이(1)
18. [문법] 전치사 문제풀이(2)
19. [문법] 관계대명사 문제풀이(1)
20. [문법] 관계대명사 문제풀이(2)
21. [문법] 명사절 문제풀이
22. [문법] 부사절 문제풀이
23. [문법] 등위 &amp; 상관접속사 문제풀이
24. [문법] 접속, 전치 종합 문제풀이
25. [문법] 비교급 &amp; 최상급 문제풀이
26. [어휘] 명사 문제풀이 (1)
27. [어휘] 명사 문제풀이 (2)
</t>
  </si>
  <si>
    <t>http://language.thermp.co.kr/Language/024_18/01/01.html</t>
  </si>
  <si>
    <t>마법처럼 풀리는 토익 800점 실력완성 LC 2</t>
  </si>
  <si>
    <t xml:space="preserve">토익 중급 문제풀기 LC 800은 토익 LC영역의 각 파트별 출제 경향분석을 통해 문제풀이 전략과 학습 전략을 제시해 드리는 강의입니다. 
각 파트별 전문 강사진들이 변경, 추가된 신토익을 철저히 분석하여 최근 출제된 문제들을 바탕으로 한 기출변형문제를 다뤄주어 
학습자들은 단기간에도 800점 이상의 점수를 받을 수 있습니다.
-   실제 토익 시험에 자주 나오는 실전 문제들로 구성되어 있습니다.
-   800점 이상 달성에 필요한 핵심 내용을 정리해줌으로써 LC 파트의 점수 정체구간에서 벗어날 수 있습니다.
-   파트 별로 중요 핵심전략을 뽑아서 가르침으로써 보다 쉽게 이해할 수 있습니다.
-   다양한 기출변형문제를 통해 실전 감각을 기를 수 있습니다.
</t>
  </si>
  <si>
    <t xml:space="preserve">업무적으로 필요한 비즈니스 영어 어휘를 학습할 수 있습니다.
미국뿐 아니라 호주, 캐나다, 영국 등 다양한 악센트에 익숙해질 수 있습니다.
영어권 국가의 직원과 일상적인 대화뿐 아니라 다양한 업무적인 대화도 나눌 수 있습니다.
</t>
  </si>
  <si>
    <t xml:space="preserve">1. 인사/ 채용/ 사내행사 기본 문제풀이(1)
2. 마케팅/ 판매/ 재정 기본 문제풀이(1)
3. 주문/ 배송 기본 문제풀이(1)
4. 여행/ 여가/ 교통 기본 문제풀이(1)
5. 일상생활 기본 문제풀이(1)
6. 의도파악 유형 문제풀이
7. 시각정보 연계 유형 문제풀이
8. 3인 대화 유형 문제풀이
9. 사내공지 기본 문제풀이 (1)
10. 광고 기본 문제풀이 (2)
11. 방송 보도 기본 문제풀이 (1)
12. 인물 소개 기본 문제풀이 (1)
13. 음성 메시지 기본 문제풀이 (1)
14. 공공안내 기본 문제풀이 (1)
15. 발표 연설 설명 기본 문제풀이 (1)
16. 관광/ 견학 기본 문제풀이 (2)
17. 의도파악 유형 문제풀이
18. 시각정보 연계 문제풀이
</t>
  </si>
  <si>
    <t>http://language.thermp.co.kr/Language/024_17/01/01.html</t>
  </si>
  <si>
    <t>마법처럼 풀리는 토익 800점 실력완성 LC 1</t>
  </si>
  <si>
    <t xml:space="preserve">1. 1인 중심 사진 기본 문제풀이
2. 2인 이상 중심 사진 기본 문제풀이
3. 사물 실내 사진 기본 문제풀이
4. 혼합 실외 사진 기본 문제풀이 
5. Who 의문문 기본 문제풀이 
6. When 의문문 기본 문제풀이 
7. Where 의문문 기본 문제풀이 
8. How 의문문 기본 문제풀이 
9. What 의문문 기본 문제풀이
10. Which 의문문 기본 문제풀이 
11. Why 의문문 기본 문제 풀이 
12. 제안 권유 의문문 기본 문제풀이 
13. 일반 조동사 의문문 기본 문제풀이 
14. 부정 의문문 기본 문제풀이 
15. 부가 의문문 기본 문제풀이 
16. 선택 의문문 기본 문제풀이 
17. 평서문 기본 문제풀이
18. 간접 의문문 기본 문제풀이 
19. 회사업무/ 사무기기 기본 문제풀이 (1)
</t>
  </si>
  <si>
    <t>http://language.thermp.co.kr/Language/024_16/01/01.html</t>
  </si>
  <si>
    <t>마법처럼 풀리는 토익 700점 기본완성 RC 2</t>
  </si>
  <si>
    <t xml:space="preserve">토익 기초다지기 RC 700은 목표 점수인 700점 이상 달성에 필요한 핵심 내용만 콕 집어 유형정리를 하는 강의입니다. 
신토익시험의 핵심을 파악하는 것은 물론 전략적인 학습이 가능합니다. 
토익에 처음 도전하시거나 초기 단계이신 분들은 단기간에 토익 RC 영역을 정리할 수 있습니다.
- 실제 토익 시험에 자주 나오는 어휘와 문제들로 구성되어 있습니다.
- 다양한 지문을 접함으로써 영어 문서 해석 및 작성에도 도움이 됩니다.
- 700점 이상 달성에 필요한 핵심 내용을 정리해줌으로써 단기간에 목표점수에 도달할 수 있습니다.
- 파트 별로 중요 핵심전략을 뽑아서 가르침으로써 보다 쉽게 이해할 수 있습니다.
- 기본적인 단문 독해는 가능할 정도의 문법과 어휘 실력을 갖출 수 있습니다.
</t>
  </si>
  <si>
    <t xml:space="preserve">1. [문법] 접속, 전치 종합 유형설명
2. [문법] 비교급 &amp; 최상급 유형설명
3. [어휘] 명사 유형설명
4. [어휘] 형용사 유형설명
5. [어휘] 부사 유형설명
6. [어휘] 동사 유형설명
7. 문법 중심 유형 문제풀이 (1)
8. 문법 중심 유형 문제풀이 (2)
9. 문법 중심 유형 문제풀이 (3)
10. 어휘 중심 유형 문제풀이 (1)
11. 어휘 중심 유형 문제풀이 (2)
12. 어휘 중심 유형 문제풀이 (3)
13. 단일지문 - Letters &amp; e-mails 유형 설명
14. 단일지문 - Advertisements 유형설명
15. 단일지문 - Articles 유형설명
16. 단일지문 - Notice &amp; Announcements 기본 문제풀이(1)
17. 단일지문 - Memorandums 기본 문제풀이(1)
18. 단일지문 - Etc. (forms / invoices / tables / manuals) 문제풀이(1)
19. 이중지문 - Letters &amp; e-mails 연계 유형설명
20. 이중지문 - Advertisements 문제풀이(1)
21. 이중지문 - Notice &amp; Announcements 문제풀이(1)
22. 이중지문 - Articles 연계 문제풀이(1)
23. 이중지문 - Etc. (forms / invoices / tables / manuals) 연계 문제풀이(2)
24. [신유형] 단일지문-문자 메시지 유형설명
25. [신유형] 단일지문-온라인 채팅 유형설명
26. [신유형] 단일지문-문장 삽입 유형 유형설명
27. [신유형] 삼중 지문 유형 유형설명
</t>
  </si>
  <si>
    <t>http://language.thermp.co.kr/Language/024_14/01/01.html</t>
  </si>
  <si>
    <t>마법처럼 풀리는 토익 700점 기본완성 RC 1</t>
  </si>
  <si>
    <t xml:space="preserve">1. [문법] 문장의 기본구조 유형설명 (1)
2. [문법] 문장의 기본구조 유형설명 (2)
3. [문법] 명사 유형설명
4. [문법] 대명사 유형설명
5. [문법] 형용사 유형설명 (1)
6. [문법] 형용사 유형설명 (2)
7. [문법] 부사 유형설명
8. [문법] 문장구조, 품사 종합 유형설명
9. [문법] 동사의 시제 유형설명 (1)
10. [문법] 동사의 시제 유형설명 (2)
11. [문법] 동사의 수 일치 유형설명 (1)
12. [문법] 동사의 수 일치 유형설명 (2)
13. [문법] 동사의 태 유형설명 (1)
14. [문법] 동사의 태 유형설명 (2)
15. [문법] 가정법 &amp; 도치 유형설명
16. [문법] 동사의 형태 종합 유형설명
17. [문법] TO부정사 유형설명
18. [문법] 동명사 유형설명
19. [문법] 분사 유형설명 (1)
20. [문법] 분사 유형설명 (2)
21. [문법] 전치사 유형설명 (1)
22. [문법] 준동사 형태 종합 유형설명
23. [문법] 전치사 유형설명 (2)
24. [문법] 관계대명사 유형설명
25. [문법] 명사절 유형설명
26. [문법] 부사절 유형설명
27. [문법] 등위 &amp; 상관접속사 유형설명
</t>
  </si>
  <si>
    <t>http://language.thermp.co.kr/Language/024_13/01/01.html</t>
  </si>
  <si>
    <t>마법처럼 풀리는 토익 700점 기본완성 LC 2</t>
  </si>
  <si>
    <t xml:space="preserve">토익 기초다지기 LC 700은 목표 점수인 700점 이상 달성에 필요한 핵심 내용만 콕 집어 유형정리를 하는 강의입니다. 
신토익시험의 핵심을 파악하는 것은 물론 전략적인 학습이 가능합니다. 
토익에 처음 도전하시거나 초기 단계이신 분들은 단기간에 토익 LC 영역을 정리할 수 있습니다.  
- 실제 토익 시험에 자주 나오는 어휘와 문제들로 구성되어 있습니다.
- 기본 필수 어휘를 익혀 문장의 흐름을 전체적으로 이해하는 훈련을 시킵니다.
- 700점 이상 달성에 필요한 핵심 내용만을 집중적으로 정리해줌으로써 단기간에 목표점수에 도달할 수 있습니다.
- 파트 별로 중요 핵심전략을 뽑아서 가르침으로써 보다 쉽고 빠르게 문제 유형을 이해할 수 있습니다.
</t>
  </si>
  <si>
    <t>업무적으로 필요한 비즈니스 영어 어휘를 학습할 수 있습니다.
기본적인 표현 및 알맞은 문법을 사용하여 의사표현을 할 수 있습니다.
영어권 국가의 직원과 일상적인 대화뿐 아니라 간단한 업무적인 대화도 나눌 수 있습니다.</t>
  </si>
  <si>
    <t>1. 마케팅 유형설명
2. 일상생활 유형설명 (1)
3. 판매/ 재정 유형설명
4. 일상생활 유형설명 (2)
5. 주문 유형설명
6. 배송 유형설명
7. 여행/ 여가 유형설명
8. 교통 유형설명
9. 의도파악 유형 유형설명 
10. 시각정보 연계 유형 유형설명
11. 3인 대화 유형 유형설명
12. 사내공지 유형설명
13. 광고 유형설명
14. 방송 보도 유형설명 (1)
15. 방송 보도 유형설명 (2)
16. 인물 소개 유형설명
17. 음성 메시지 유형설명
18. 공공안내 유형설명 
19. 발표 연설 설명 유형설명
20. 관광/ 견학 유형설명 
21. 의도파악 유형 유형설명 
22. 시각정보 연계 유형설명</t>
  </si>
  <si>
    <t>http://language.thermp.co.kr/Language/024_12/01/01.html</t>
  </si>
  <si>
    <t>마법처럼 풀리는 토익 700점 기본완성 LC 1</t>
  </si>
  <si>
    <t xml:space="preserve">1. 1인 중심 사진 유형설명 
2. 2인 이상 중심 사진 유형설명 
3. 사물 실내 사진 유형설명
4. 혼합 실외 사진 유형설명 
5. Who 의문문 유형설명
6. When 의문문 유형설명
7. Where 의문문 유형설명
8. How 의문문 유형설명
9. Why 의문문 유형설명 
10. What 의문문 유형설명
11. Which 의문문 유형설명
12. 일반 조동사 의문문 유형설명
13. 간접 의문문 유형설명
14. 부정 의문문 유형설명
15. 부가 의문문 유형설명
16. 제안 권유 의문문 유형설명
17. 선택 의문문 유형설명 
18. 평서문 유형설명
19. 회사업무 유형설명
20. 인사/ 채용 유형설명
21. 사무기기 유형설명
22. 사내행사 유형설명
</t>
  </si>
  <si>
    <t>http://language.thermp.co.kr/Language/024_11/01/01.html</t>
  </si>
  <si>
    <t xml:space="preserve">토익스피킹 고득점필수 파트5~ 6 기출응용 집중강좌 </t>
  </si>
  <si>
    <t xml:space="preserve">레벨 6/7/8 성적은 무조건 파트5/파트6에 결정되기 때문에 레벨6~7이상 성적달성에 필수강좌!
어려운 파트5/6도 전문가에게 제대로 배우면 
레벨UP 되게 해주는 강좌!
전문가에게 제대로 배우면 성적달성은 훨씬  쉬워진다.
파트5 →  ① 주어진 답안틀을 이용해서 ② 다양한 해결책 문장으로 ③ 새로운 문제에 적용해서 응용력을 키워주는 강좌!
파트6→ ① 주어진 답안틀을 이용해서 ② 토픽별 빈출문장을 이용해서 ③ 새로운 문제에 적용해서 응용력을 키워주는 강좌! 
수많은 성적후기가 증명하는 레벨7이상 성적달성 필수 절대지존 강좌!!!
</t>
  </si>
  <si>
    <t xml:space="preserve">공통: 레벨6~7 기본핵심강좌를 수강한 분
승진/인사고과에 토스성적 레벨7이상 필요한분
토스공부 유경험자
토스공부 유경험자로서 레벨업 하고 싶은분
시험은 늘 치는데 성적이 안나오는 분
</t>
  </si>
  <si>
    <t xml:space="preserve">토스공부의  목적은 원하는 성적달성!
토스시험에서 원하는 성적받을수 있는 모든 노하우를 다 알려준다.   
</t>
  </si>
  <si>
    <t>1. 고득점 파트5/6 OT
2. 고득점 파트5/6 유형분석+실전연습 (1)
3. 고득점 파트5/6 유형분석+실전연습 (2)
4. 고득점 파트5/6 유형분석+실전연습 (3)
5. 고득점 파트5/6 유형분석+실전연습 (4) 
6. 고득점 파트5/6 유형분석+실전연습 (5)
7. 고득점 파트5/6 유형분석+실전연습 (6)</t>
  </si>
  <si>
    <t>김경아</t>
    <phoneticPr fontId="5" type="noConversion"/>
  </si>
  <si>
    <t>http://language.thermp.co.kr/Language/008_03/01/01.html</t>
  </si>
  <si>
    <t>토익스피킹 2주완성 레벨 6급~7급 기본핵심강좌</t>
  </si>
  <si>
    <t xml:space="preserve">2주완성으로  빠르게 끝낼수 강좌로 레벨6~7달성 기본핵심강좌
시험공부의 목적은 성적달성!
영어실력에 상관없이 누구나 승진/인사고과에 필요한 레벨6~7 달성에 맞춰진 시험최적화 강좌!
전문가에게 제대로 배우면 성적달성은 훨씬 쉬워진다.
전문가가 제공하는 [제대로된 시험공부방법 + 제대로된 시험자료]만으로 성적달성은 이미 충분조건이다. 
수많은 성적후기가 증명하는 레벨 6~7 성적달성 필수 절대지존 강좌!!!
</t>
  </si>
  <si>
    <t xml:space="preserve">승진/인사고과에 토스성적이 급하게 필요한분
토스초보자
토스공부 경험은  있지만 중도포기한분
토스공부 경험자로서 레벨업 하고 싶은분
영어기본기 부족으로 반복학습이 필요한분  
</t>
  </si>
  <si>
    <t>1. 토익스피킹 OT
2. 파트1 유형파악/핵심이론
3. 파트1실전연습/파트2 핵심이론
4. 파트1/2 실전연습 (1)
5. 파트1/2 실전연습 (2)
6. 파트1/2 실전연습+   파트3 핵심이론
7. 파트1/2/3 실전연습 (1)
8. 파트1/2/3 실전연습(2)
9. 파트1/2/3  실전연습+ 파트4 핵심이론
10. 파트2/3/4 실전연습
11. 파트3/4 실전연습+  파트5 핵심이론
12. 파트3/4/5 실전연습
13. 파트4/5실전연습 +  파트6 핵심이론
14. 파트4/5/6 실전연습
15. 파트5/6 실전연습 (1)
16. 파트5/6 실전연습 (2)
17. 실제시험장에서 현명하게 대처하는법</t>
  </si>
  <si>
    <t>http://language.thermp.co.kr/Language/008_01/01/01.html</t>
  </si>
  <si>
    <t>[New Toeic Speaking]토익스피킹 레벨 6~7 달성 기본핵심강좌(신유형 반영)</t>
  </si>
  <si>
    <t xml:space="preserve">2015년 5/3일 이후 추가된 신유형 파트3/파트5반영된  최신강좌
파트5/6 응용력 연습문제 추가구성
시험공부의 목적은 성적달성!
영어실력에 상관없이 누구나 승진/인사고과에 필요한 레벨6~7 달성에 맞춰진 시험최적화 강좌!
전문가에게 제대로 배우면 성적달성은 훨씬 쉬워진다.
전문가가 제공하는 [제대로된 시험공부방법 + 제대로된 시험자료]만으로 성적달성은 이미 충분조건이다. 
*수많은 성적후기가 증명하는 레벨 6~7 성적달성 필수 절대지존 강좌!!!
</t>
  </si>
  <si>
    <t xml:space="preserve">승진/인사고과에 토스성적이 급하게 필요한분
토스초보자
토스공부 경험은  있지만 중도포기한분
토스공부 경험자로서 레벨업 하고 싶은분
영어기본기 부족으로 반복학습이 필요한분  </t>
  </si>
  <si>
    <t xml:space="preserve">1. 토익스피킹 OT 
2. 파트1 유형파악/핵심이론
3. 파트1실전연습/파트2 핵심이론
4. 파트1/2 실전연습
5. 파트1/2 실전연습 +파트3핵심이론
6. 파트1/2/3실전연습 (1)
7. 파트1/2/3 실전연습 (2)
8. 파트4 핵심이론+파트1/2/3  실전연습
9. 파트2/3(신유형)/4 실전연습
10. 파트2/3/4 실전연습+   파트5 핵심이론
11. 파트3/4/5 실전연습
12. 파트5실전연습 + 파트6 핵심이론/실전연습
13. 파트3/5(신유형)/6 실전연습(1)
14. 파트3/5(신유형)/6 실전연습(2)
15. 파트2/3 순발력 구문연습
16. 파트5 다양한해결책 응용연습(1)
17. 파트5 다양한해결책 응용연습(2)
18.파트6-기출문제 응용연습(1)
19. 파트6-기출문제 응용연습(2)
20. 실제시험장에서 현명하게 대처하는법
</t>
  </si>
  <si>
    <t>http://language.thermp.co.kr/Language/008_01/02/01.html</t>
  </si>
  <si>
    <t>[New Toeic Speaking]한 달 만에 완성하는 TOEIC Speaking Lv.6~7</t>
  </si>
  <si>
    <t>기존의 있던 토익스피킹의 인터넷 강의 즉, 강사가 학생들에게 일방적인 정보를 전달해주는 일방향적인 강의가 아닌, 학생과 함께 진행하는, 양방향 강의로써, 단순하게 암기하는 공부법이 아닌, 즐겁게 외치고 따라하고 반복 훈련을 함으로써 단기간에 원하는 레벨을 획득 할 수 있음을 입증한 강의.</t>
  </si>
  <si>
    <t>TOEIC SPEAKING을 한번도 응시 한 적 없지만 단기간에 Lv.6 원하는 자
최단 시간에 가능한 한 최고의 TOEIC SPEAKING 성적이 필요한 학습자
TOEIC SPEAKING Lv.6 이상 등급을 획득하려는 학습자
TOEIC SPEAKING 에 대한 전략적인 접근과 영어 말하기 전반에 대한 이해가 필요한 학습자</t>
  </si>
  <si>
    <t>단시간에 재미있게 말하기 연습하여 TOEIC SPEAKING Lv.6이상 획득
어떤 문제가 나와도 사용할 수 있는 ‘연결고리답변’ 으로 Lv.7-8까지 가능!</t>
  </si>
  <si>
    <t xml:space="preserve">1. PART1-Read a text aloud –유형파악/개념정리
2. PART1-Read a text aloud -실전문제연습
3. PART2-Desrcribe a picture –유형파악/개념정리
4. PART2-Describe a picture-실전문제연습
5. PART1&amp;2-PART1,2실전문제로 완벽정리
6. PART3-Respond to questions–유형파악/개념정리
7. PART3-Respond to questions–유형파악
8. PART6-Express an opinion-유형파악/개념정리(1)
9. PART6-Express an opinion-유형파악/개념정리(2)
10. PART3&amp;6-PART3,6실전문제로 완벽정리
11. PART4-Respond to questions using information based on the information provided –유형파악/개념정리
12. PART4-Respond to questions using information based on the information provided –실전문제연습
13. PART5-Propose a solution-유형파악/개념정리
14. PART5-Propose a solution-실전문제연습
15. PART4,5-PART4,5실전문제로 완벽정리 </t>
  </si>
  <si>
    <t>송지원</t>
    <phoneticPr fontId="5" type="noConversion"/>
  </si>
  <si>
    <t>http://language.thermp.co.kr/Language/015_07/01/01.html</t>
  </si>
  <si>
    <t>REAL OPIc 돌발문제 집중 기적 패키지</t>
  </si>
  <si>
    <t>나의 의지와 무관하게 갑자기 튀어나오는 돌발 6문제를 완벽하게 대비하여 고득점을 취득할 수 있음</t>
  </si>
  <si>
    <t xml:space="preserve">OPIc 고득점이 필요한 학습자
OPIc IM3이상 등급을 획득하려는 학습자
OPIc를 응시한 경험이 있으나 돌발문제에 취약한 학습자
단 번에 OPIc 고득점을 받고 싶은 학습자
</t>
  </si>
  <si>
    <t xml:space="preserve">백그라운드 서베이에서 선택하지 않은 주제에 대한 답변을 학습한다.
자주 나오는 돌발문제에 대한 OPIc 답변으로 연습해서 IH,AL까지 도전한다.
</t>
  </si>
  <si>
    <t>1. 한국의 산업
2. 테크놀로지
3. 리사이클링
4. 글로벌 워밍
5. 지오그래피
6. 패션
7. 날씨
8. 은행
9. 명절
10. TV
11. 인터넷
12. 쇼핑
13. 도서관
14. 식당
15. 약속</t>
  </si>
  <si>
    <t>비법전사(강지완)</t>
    <phoneticPr fontId="5" type="noConversion"/>
  </si>
  <si>
    <t>http://language.thermp.co.kr/Language/015_06/01/01.html</t>
  </si>
  <si>
    <t>REAL OPIc 롤플레이 집중 마법 패키지</t>
  </si>
  <si>
    <t>OPIc 등급을 결정짓는 요소 중 가장 중요한 "롤플레이 3콤보" 부분을 완벽하게 대응하실 수 있는 비법을 공개</t>
  </si>
  <si>
    <t>OPIc 시험에서 롤플레이가 두려운 학습자
단 번에 OPIc 고득점을 획득해야 하는 학습자
취업/승진을 앞두고 급하게 OPIc 성적이 필요한 학습자
OPIc IM2이상 등급을 획득하려는 학습자</t>
  </si>
  <si>
    <t>단 시간에 효율적으로 공부하여 OPIc IM2이상 획득한다.
어떤 롤플레이 문제를 만나도 두려움 없이 IH, AL까지 도전한다.</t>
  </si>
  <si>
    <t>1. 출제패턴/ 집안파손 롤플레이 1
2. 집안파손 롤플레이 2, 3
3. 영화/공연/콘서트 롤플레이 1, 2
4. 영화 공연/콘서트 롤플레이 3 / 약속 롤플레이 1
5. 약속 롤플레이 2, 3
6. 미용실 롤플레이 1, 2
7. 미용실 롤플레이 3 / 예약 롤플레이 1
8. 예약 롤플레이 2, 3
9. 쇼핑 롤플레이 1, 2
10. 쇼핑 롤플레이 3 / 전자 제품 롤플레이 1
11. 전자 제품 롤플레이 2, 3
12. 도서관 롤플레이 1, 2
13. 도서관 롤플레이 3 / 호텔 롤플레이 1
14. 호텔 롤플레이 2, 3
15. 최강 질문 만능 답변</t>
  </si>
  <si>
    <t>http://language.thermp.co.kr/Language/015_05/01/01.html</t>
  </si>
  <si>
    <t>자격/시험대비</t>
    <phoneticPr fontId="5" type="noConversion"/>
  </si>
  <si>
    <t>REAL OPIc 선택사항 집중 필수 패키지</t>
  </si>
  <si>
    <t>사전설문(Background Survey)에서 선택하면 나올 수밖에 없는 문제만을 순도 100%로 압축하여 학습</t>
  </si>
  <si>
    <t>OPIc 시험을 앞둔 학습자
급하게 OPIc 성적이 필요한 학습자
OPIc IM2이상 등급을 획득하려는 학습자
OPIc에 대한 전략적인 접근이 필요한 학습자
단 번에 OPIc을 끝내고 싶은 학습자</t>
  </si>
  <si>
    <t>단 시간에 효율적으로 공부하여 OPIc IM2이상 획득한다.
최강의 OPIc답변으로 연습해서 IH, AL까지 도전한다.</t>
  </si>
  <si>
    <t>1. 100% 출제 자기소개/인물묘사
2. 거주문제1-집안묘사/집안변화
3. 거주문제2-가전제품/기계고장
4. 거주문제3-집주변묘사/이웃묘사
5. 관람문제1- 관람 전후/좋아하는 영화/공연/콘서트
6. 관람문제2- 장소묘사/관람한 영화/공연/콘서트
7. 음악감상1-음악장르/좋아하는 가수
8. 음악감상2-음악감상도구/음악선호 변화
9. 유산소운동1-운동목적/자전거 묘사
10. 유산소운동2-언제/어디서/장소 묘사
11. 유산소운동3-운동계기/운동경험
12. 여행문제1-여행의상/여행준비
13. 여행문제2-여행장소1/여행장소2
14. 여행문제3-여행장소3/기억에 남는 여행
15. 최강만능답변-만능답변/시작과 마무리</t>
  </si>
  <si>
    <t>비법전사(강지완)</t>
    <phoneticPr fontId="5" type="noConversion"/>
  </si>
  <si>
    <t>http://language.thermp.co.kr/Language/015_04/01/01.html</t>
  </si>
  <si>
    <t>이지(EASY)경의 Toeic Speaking Level 6 -7 목표 달성 STEP1</t>
    <phoneticPr fontId="5" type="noConversion"/>
  </si>
  <si>
    <t>토익스피킹을 단기간에 준비하는 분들을 위한 파트별 이론 정리 및 문제 적용, 빈출 문제 유형을 파악할 수 있는 강좌
시험장에 꼭 알고 들어가야할 최근 1개년 가장 많이 기출된 파트별 빈풀문제풀이
최근 1개년 가장 까다로웠던 기출문제 Best 집중분석</t>
  </si>
  <si>
    <t>파트별 시험 특성과 전략을 수립하고 싶으신 분
단기간에 이론을 정리하고 문제풀이를 배우고 싶으신 분
최신 토익스피킹 기출로 실전 감각을 익히고자 하시는 분</t>
  </si>
  <si>
    <t>토익스피킹 레벨 6, 7 달성</t>
  </si>
  <si>
    <t>1. 토익스피킹 Orientation
2. Part 1 기본기와 득점전략 (1)
3. Part 1 기본기와 득점전략 (2)
4. Part 1 빈출유형으로 자신감다지기 ① (전화메시지)
5. Part 1 빈출유형으로 자신감다지기 ② (광고)
6. Part 1 빈출유형으로 자신감다지기 ③ (뉴스)
7. Part 1 빈출유형으로 자신감다지기 ④ (행사안내)
8. Part 2 기본기와 득점전략
9. Part 2 빈출유형으로 자신감다지기 ① (사무실)
10. Part 2 빈출유형으로 자신감다지기 ② (시장)
11. Part 2 빈출유형으로 자신감다지기 ③  (카페)
12. Part 2 빈출유형으로 자신감다지기 ④ (공원)
13. Part 2 빈출유형으로 자신감다지기 ⑤ (거리)
14. Part 3 기본기와 득점전략
15. Part 3 해시태그
16. Part 3 빈출유형으로 자신감다지기 ① 인터넷, 신발쇼핑, 영화보기
17. Part 3 빈출유형으로 자신감다지기 ② 청소, 공원, 운동
18. Part 3 빈출유형으로 자신감다지기 ③ 일, 외식, 영화</t>
  </si>
  <si>
    <t>http://language.thermp.co.kr/Language/002_08/01/01.html</t>
    <phoneticPr fontId="5" type="noConversion"/>
  </si>
  <si>
    <t>EASY [Toeic Speaking] Level 6-7</t>
    <phoneticPr fontId="5" type="noConversion"/>
  </si>
  <si>
    <t>이지(EASY)경의 Toeic Speaking Level 5 목표 달성 STEP 1</t>
  </si>
  <si>
    <t>1. 토익스피킹(레벨5) 과정은 10만 명의 수험생 누적 성공 후기를 분석하고 최신 경향 토익스피킹 기출 빈출유형문제를 개발하여 만든 최신 토익스피킹 강의입니다. 
최근 2년간 가장 많이 출제된 문제들을 수록하여 문제 출제 확률과 적중률을 높임으로써 단기간에도 토익스피킹 레벨 5를 획득할 수 있습니다
2. 토익스피킹 지문을 활용하여 주의해야 할 기본 발음/연음/끊어읽기 집중연습을 진행하고, 기본문장을 확장하는 연습을 진행하는 강좌.
파트별로 정확하고 순발력 있는 답변을 하기 위한 방법을 연습하고 최신 토스 기출유사문항에 바로 적용해 보는 훈련</t>
  </si>
  <si>
    <t>토익스피킹을 처음 준비하시는 분
한문장이라도 제대로, 정확하게, 유창하게 말하는 연습이 먼저 필요하신 분들
토익스피킹 이론 학습 후, 빠르게 파트별로 대표유형을 풀이해보고자 하시는 분들</t>
  </si>
  <si>
    <t>1. Part 1 기본기와 득점전략
2. Part 1 빈출유형으로 자신감다지기 ① (전화메시지)
3. Part 1 빈출유형으로 자신감다지기 ② (광고)
4. Part 1 빈출유형으로 자신감다지기 ③ (뉴스)
5. Part 1 빈출유형으로 자신감다지기 ④ (행사안내)
6. Part 1 빈출유형으로 자신감다지기 ⑤ (기내안내문)
7. Part 2 기본기와 득점전략
8. Part 2 빈출유형으로 자신감다지기 ① (사무실)
9. Part 2빈출유형으로 자신감다지기 ② (레스토랑)
10. Part 2 빈출유형으로 자신감다지기 ③ (공원)
11. Part 2 빈출유형으로 자신감다지기 ④ (상점쇼핑)
12. Part 2 빈출유형으로 자신감다지기 ⑤ (거리)
13. Part 3 기본기와 득점전략
14. Part 3 빈출유형으로 자신감다지기  - Practice
15. Part 3 빈출유형으로 자신감다지기 ① (요리)
16. Part 3 빈출유형으로 자신감다지기 ② (영화보기)
17. Part 3 빈출유형으로 자신감다지기 ③ (TV보기)
18. Part 3 빈출유형으로 자신감다지기 ④ (여행)
19. Part 3 빈출유형으로 자신감다지기 ⑤ (공원)
20. Part 3 빈출유형으로 자신감다지기 ⑥ 음악</t>
  </si>
  <si>
    <t>http://language.thermp.co.kr/Language/002_06/10/01.html</t>
    <phoneticPr fontId="5" type="noConversion"/>
  </si>
  <si>
    <t>EASY [Toeic Speaking] Level 5</t>
    <phoneticPr fontId="5" type="noConversion"/>
  </si>
  <si>
    <t>에듀컴즈컨텐츠연구소</t>
    <phoneticPr fontId="5" type="noConversion"/>
  </si>
  <si>
    <t>2주완성 김소라의 결정적 토익스피킹 심화 Step 2</t>
  </si>
  <si>
    <t># New 토익스피킹 반영 과정
2019년 6월 1일 변경된 New 토익스피킹 시험 완벽 반영
# 토익스피킹 1타 강사 강의
수강 신청률 1위, 학습 후기 수 1위 &amp; 평점 만점
# 목표 지향적 강의
토익 스피킹 수험자의 목표에 최적화된 정보와 전략만 뽑아 학습하여 최단기간 목표 달성이 가능하다.
- 준비시간 활용 전략 : 1초의 준비 시간도 목표 달성에 최대한 활용할 수 있는 완벽한 전략 제시
- 답변 전략 : 기초가 없다고 기초부터 학습할 필요는 없다. 자신의 현재 위치를 가볍게 넘어설 수 있는 타점 높은 답변 전략 공개
- 고득점 전략 : 실수를 제거하여 감정을 최소화하는 감점 포인트 및 플러스 점수를 쌓는 답변 전략 강의</t>
  </si>
  <si>
    <t>1. 토익스피킹 Level 7, 8을 목표로 학습하시는 분
2. 감점 포인트를 분석하여 플러스 점수를 받고 싶으신 분</t>
  </si>
  <si>
    <t>1. 준비시간을 효율적으로 사용할 수 있다.
2. 높은 점수를 받기 위한 타점 높은 답변 전략을 익힌다.
3. 실수로 인한 감점 포인트 및 플러스 점수를 쌓는 답변 전략을 익힌다.</t>
  </si>
  <si>
    <t>1. Part 4 고득점 핵심 공략법 
2. Part 4 대표 유형 훈련 (1) - Plus Question 1~2 
3. Part 4 대표 유형 훈련 (2) - Plus Question 3~7 
4. Part 4 실전 문제 풀이 - Set 1, 2 
5. Part 4 실전 문제 풀이 - Set 3, 4 
6. Part 4 실전 테스트 Set 1, 2, 3, 4 
7. Part 5 고득점 핵심 공략법 
8. Part 5 대표 유형 훈련 1 (1) - Plus Question 1~2 
9. Part 5 대표 유형 훈련 1 (2) - Plus Question 3~4 
10. Part 5 대표 유형 훈련 2 - Plus Question 5~7 
11. Part 5 실전 문제 풀이 - Set 1, 2, 3, 4 
12. Part 5 실전 테스트 Set 1, 2, 3, 4 
13. Part 6 고득점 핵심 공략법 
14. Part 6 대표 유형 훈련 1 - Plus Question 1~4 
15. Part 6 대표 유형 훈련 2 - Plus Question 5~8 
16. Part 6 실전 문제 풀이 - Set 1, 2, 3, 4 
17. Part 6 실전 테스트 Set 1, 2, 3, 4</t>
  </si>
  <si>
    <t>김소라</t>
    <phoneticPr fontId="5" type="noConversion"/>
  </si>
  <si>
    <t>http://language.thermp.co.kr/Language/035_04/13/003.htm</t>
  </si>
  <si>
    <t>2주완성 김소라의 결정적 토익스피킹 심화 Step 1</t>
  </si>
  <si>
    <t>1. TOEIC Speaking 발음 훈련 
2. TOEIC Speaking 강세 훈련 
3. Part 1 고득점 핵심 공략법 
4. Part 1 대표 유형 훈련 (1) - Plus Question 1~3 
5. Part 1 대표 유형 훈련 (2) - Plus Question 4~6 
6. Part 1 실전 문제 풀이 Set 1, 2 
7. Part 1 실전 문제 풀이 Set 3, 4 
8. Part 1 실전 테스트 Set 1~4 
9. Part 2 고득점 핵심 공략법 
10. Part 2 대표 유형 훈련 (1) - Plus Question 1, 2 
11. Part 2 대표 유형 훈련 (2) - Plus Question 3, 4 
12. Part 2 실전 문제 풀이 Set 1, 2, 3, 4 
13. Part 2 실전 테스트 Set 1, 2, 3, 4 
14. Part 3 고득점 핵심 공략법 (1) 
15. Part 3 고득점 핵심 공략법 (2) 
16. Part 3 대표 유형 훈련 (1) - Plus Question 1~3 
17. Part 3 대표 유형 훈련 (2) - Plus Question 4~6 
18. Part 3 대표 유형 훈련 (3) - Plus Question 7~9 
19. Part 3 실전 문제 풀이 - Set 1, 2 
20. Part 3 실전 문제 풀이 - Set 3, 4 
21. Part 3 실전 테스트 Set 1, 2, 3, 4</t>
  </si>
  <si>
    <t>http://language.thermp.co.kr/Language/035_03/04/001.htm</t>
  </si>
  <si>
    <t>2주완성 김소라의 결정적 토익 스피킹 심화</t>
    <phoneticPr fontId="5" type="noConversion"/>
  </si>
  <si>
    <t>PUB.365</t>
    <phoneticPr fontId="5" type="noConversion"/>
  </si>
  <si>
    <t>9791190101233</t>
    <phoneticPr fontId="5" type="noConversion"/>
  </si>
  <si>
    <t>2주완성 김소라의 결정적 토익스피킹 입문 Step 2</t>
  </si>
  <si>
    <t>1. 토익 스피킹을 처음 준비하시는 분
2. 감점 포인트를 분석하여 플러스 점수를 받고 싶으신 분</t>
  </si>
  <si>
    <t xml:space="preserve">1. Part 4 핵심 공략법 (1) - Part 4 공략법 
2. Part 4 핵심 공략법 (2) - 빈출질문 유형답변 훈련 
3. Part 4 유형 익히기 (1) - Plus Question 1~2 
4. Part 4 유형 익히기 (2) - Plus Question 3~5 
5. Part 4 실전 문제 풀이 
6. Part 4 실전 테스트 Set 1, 2 
7. Part 5 핵심 공략법 
8. Part 5 유형 익히기 (1) - Plus Question 1~3 
9. Part 5 유형 익히기 (2) - Plus Question 4~6 
10. Part 5 유형 익히기 (3) - Plus Question 7~9 
11. Part 5 실전 문제 풀이 
12. Part 5 실전 테스트 Set 1, 2 
13. Part 6 핵심 공략법 
14. Part 6 유형 익히기 (1) - Plus Question 1~3 
15. Part 6 유형 익히기 (2) - Plus Question 4~8 
16. Part 6 실전 문제 풀이 
17. Part 6 실전 테스트 Set 1, 2 
</t>
  </si>
  <si>
    <t>http://language.thermp.co.kr/Language/035_02/02/001.htm</t>
  </si>
  <si>
    <t>2주완성 김소라의 결정적 토익스피킹 입문 Step 1</t>
  </si>
  <si>
    <t>1. TOEIC Speaking 발음 훈련 
2. TOEIC Speaking 강세 훈련 
3. Part 1 핵심 공략법 
4. Part 1 유형 익히기 (1) - Plus Question 1~3 
5. Part 1 유형 익히기 (2) - Plus Question 4~7 
6. Part 1 실전 문제 풀이 Set 1 
7. Part 1 실전 문제 풀이 Set 2 
8. Part 1 실전 테스트 Set 1, 2 
9. Part 2 핵심 공략법 
10. Part 2 유형 익히기 (1) - Plus Question 1~2 
11. Part 2 유형 익히기 (2) - Plus Question 2~4 
12. Part 2 실전 문제 풀이 
13. Part 2 실전 테스트 Set 1, 2 
14. Part 3 핵심 공략법 (1) - Part 3 공략법 
15. Part 3 핵심 공략법 (2) - 빈출질문 유형답변 훈련 
16. Part 3 유형 익히기 (1) - Plus Question 1~2 
17. Part 3 유형 익히기 (2) - Plus Question 3~5 
18. Part 3 실전 문제 풀이 
19. Part 3 실전 테스트 Set 1, 2</t>
  </si>
  <si>
    <t>http://language.thermp.co.kr/Language/035_01/04/001.htm</t>
  </si>
  <si>
    <t>2주완성 김소라의 결정적 토익 스피킹 입문</t>
    <phoneticPr fontId="5" type="noConversion"/>
  </si>
  <si>
    <t>9791190101165</t>
    <phoneticPr fontId="5" type="noConversion"/>
  </si>
  <si>
    <t>찬란한 신토익 (고급/RC)</t>
  </si>
  <si>
    <t xml:space="preserve">신토익으로 바뀐 후 새로운 문제 유형과 지문에 익숙해져서 실제 시험에서 당황하지 않고 토익의 문제를 풀수 있도록 한다. 짧은 시간 20분 안에 문법의 개념 정리 보다는 토익 700점 이상인 학습자가 수업에 참여 했을 때 바로 적용 할 수 있는 팁과 풀이 방식을 설명하여서 고득점 점수를 받을 수 있게 한다. 파트별로 시간 배분하여 part 5,6 는 13~15분, 문제별로 2초당 바로 풀 수 있는 비법과  파트7은 55분에 지문별, 문제 유형별, 독해시 유의 할 점을 알려주어 토익독해 풀이시 바로 정답을 이끌어 낼 수 있는 전략을 공부한다. 수업의 참여 했을 때의 팁 만으로도 850이상 도달 할 수 있다. 짧은 시간인 만큼 최대의 효율을 학습자가 적용 할 수 있도록 한다. </t>
  </si>
  <si>
    <t>1. 신토익의 문제를 다루어 본 적이 없는 학습자
2. 제한 시간 안에 토익 RC를 풀지 못하는 학습자
3. 문법은 잘 알고 있으나 시험의 적용이 되지 않는 학습자
4. 신토익의 문제를 다루어 본 적이없는 고득점 학습자
5. 토익 독해에 어려움을 겪는 학습자</t>
  </si>
  <si>
    <t xml:space="preserve">1. 복잡한 문장구조를 빠르게 파악하여 2초만에 답을 찾을 수 있다.
2. 파트 5,6를 13-15분에 정확하게 풀 수 있다.
3. 독해의 이중지문, 삼중지문의 연계지문을 빠르게 파악 할 수 있다.
4. 파트 5,6에서 틀린 개수를 5개 이하로 줄일 수 있다. 
5. 신토익 점수 850이상을 달성할 수 있다. </t>
  </si>
  <si>
    <t>1강) 신토익 소개
2강) PART 5. 문장구조
3강) PART 5. 명사 / 대명사
4강) PART 5. 형용사 / 부사
5강) PART 5. 동사 / 전치사
6강) PART 5. 수일치 / 시제 / 태
7강) PART 5. to부정사 / 동명사 / 분사
8강) PART 5. 부사절 / 분사구문
9강) PART 5. 관계사절
10강) PART 5. 명사절
11강) PART 5. 비교 / 가정법 / 특수구문
12강) PART 6. 신유형
13강) PART 7. 단일지문
14강) PART 7. 이중지문
15강) PART 7. 삼중지문
16강) Review</t>
  </si>
  <si>
    <t>서경미(Jessica)</t>
    <phoneticPr fontId="5" type="noConversion"/>
  </si>
  <si>
    <t>http://language.thermp.co.kr/Language/010_74/02/01.html</t>
  </si>
  <si>
    <t>찬란한 신토익 (고급/LC)</t>
  </si>
  <si>
    <t xml:space="preserve"> 본 강의는 바뀌기 전 구토익에서 고급 혹은 고급이상의 점수를 목표로 하는 학습자들이 2016년 5월부터 바뀐 신토익의 LC의 문항별 달라진 점과 문제풀이 방법에 대한 이해를 위해 기획되었습니다. 토익시험은 계속 바뀌어져가며 거기에 맞는 실제 시험 방향이 반영된 컨텐츠가 필요하기에, 그런 취지에서 다양한 문제유형을 제시하고 있습니다. 따라서, 단순히 정답찍기같은 방법이 아니라 어떻게 하면 LC를 더 잘 들을 수 있고 전략적으로 공부할 수 있는지에 대한 내용이 듣기 실력을 향상시킬 수 있는 방법입니다. 파트별 문제풀이 전략에서 그치지 않고, 근본적인 듣기 실력 향상이 본 강의의 목표입니다. </t>
  </si>
  <si>
    <t xml:space="preserve">1. 신토익 LC에 대해 모르는 학습자
2. LC를 정확한 해석이 아닌, 감으로 풀고 있는 학습자
3. LC 파트 목표점수가 430점 이상인 학습자
4. LC 파트 현재 점수가 300점대인 학습자
</t>
  </si>
  <si>
    <t>1. 구토익과 신토익 LC의 차이점을 정확하게 파악하고 신유형 문제에 대비 
2. PART 3와 4의 신유형의 문제의도와 접근법을 파악
3. LC파트 450점 이상을 달성</t>
  </si>
  <si>
    <t>1강) 신토익 LC 파트별 소개 &amp; 전반적인 학습 방법
2강) PART 1. 문제풀이 전략 &amp; 사진유형별 접근 1
3강) PART 1. 사진유형별 접근 2 &amp; 자주 나오는 홍동하기 쉬운 어휘 구분
4강) PART 2. 문제풀이 전략 &amp; 의문사 의문문 When / Where 유형
5강) PART 2. 의문사 의문문 Who / What
6강) PART 2. 의문사 의문문 Why / How 유형
7강) PART 2. 일반의문문/부정의문문/부가의문문
8강) PART 2. 선택의문문/권유, 제안문/평서문
9강) PART 3. 문제풀이 방법 &amp; 주제, 장소,직업 찾기
10강) PART 3. 제안,요구,요청 문제 &amp; Paraphrasing Practice
11강) PART 3. 신유형 - 화자의 의도파악 / 3인 대화
12강) PART 3. 신유형 - 시각자료 문제
13강) PART 4. 문제풀이 방법 &amp; Telephone message
14강) PART 4. Advertisement &amp; Broadcasting
15강) PART 4. Announcement &amp; 신유형
16강) 총정리</t>
  </si>
  <si>
    <t>백소영(Nina)</t>
    <phoneticPr fontId="5" type="noConversion"/>
  </si>
  <si>
    <t>http://language.thermp.co.kr/Language/010_73/02/01.html</t>
  </si>
  <si>
    <t>(참고도서)시나공 혼자서 끝내는 토익 950 실전 모의고사</t>
    <phoneticPr fontId="5" type="noConversion"/>
  </si>
  <si>
    <t>고경희, 이관우</t>
    <phoneticPr fontId="5" type="noConversion"/>
  </si>
  <si>
    <t>9791159241222</t>
    <phoneticPr fontId="5" type="noConversion"/>
  </si>
  <si>
    <t>찬란한 신토익 (중급/RC)</t>
  </si>
  <si>
    <t xml:space="preserve">본 강좌를 통해 신토익으로 바뀐 후 새로운 문제 유형과 지문에 익숙해져서 실제 시험에서 당황하지 않고 토익의 문제를 풀 수 있습니다. 정확한 문법의 개념 정리로 토익 500점 이상인 학습자가 수업에 참여 했을 때 바로 적용 할 수 있는 팁과 풀이 방식을 설명하여서 700점 이상의 점수를 받을 수 있습니다. 파트별로 시간 배분하여 part 5,6 는 20분 안에, 문제별로 2초당 바로 풀 수 있는 비법을 알고, 총 75분안에 토익 RC를 풀 수 있습니다.  파트7를  지문별, 문제 유형별, 독해시 유의 할 점을 알려주어 토익독해 풀이시 바로 정답을 이끌어 낼 수 있는 전략을 공부합니다. 파트 5 파트 6, 수업의 참여 했을 때의 팁 만으로도 충분히 750이상 도달 할 수 있습니다. </t>
  </si>
  <si>
    <t>1. 신토익의 문제를 다루어 본 적이 없는 학습자
2. 기존 토익 점수가 500점 이상인 학습자
3. 제한 시간 안에 토익 RC를 모두 풀지 못하는 학습자
4. 토익 문법의 정확한 개념을 잘 모르는 학습자</t>
  </si>
  <si>
    <t xml:space="preserve">1. 문장의 구조를 빠르게 파악 할 수 있다.
2. 파트 5,6를 20분만에 풀 수 있다.
3. 파트 5, 6 에서 틀린 개수를 15개 이하로 줄일 수 있다. 
4. RC의 제한 시간안에 파트7까지 풀 수 있다.
5. 신토익 점수 700이상을 달성할 수 있다. </t>
  </si>
  <si>
    <t>1강) 신토익 소개
2강) PART 5. 명사 / 대명사
3강) PART 5. 형용사 / 부사
4강) PART 5. 전치사 / 동사
5강) PART 5. 수일치 / 시제
6강) PART 5. 능동태 / 수동태
7강) PART 5. to부정사 / 동명사 / 분사
8강) PART 5. 부사절 / 분사구문
9강) PART 5. 관계사절
10강) PART 5. 명사절
11강) PART 5. 비교/ 가정법
12강) PART 6. 신유형
13강) PART 7. 단일지문
14강) PART 7. 이중지문
15강) PART 7. 삼중지문
16강) Review</t>
  </si>
  <si>
    <t>http://language.thermp.co.kr/Language/010_72/02/01.html</t>
  </si>
  <si>
    <t>찬란한 신토익 (중급/LC)</t>
  </si>
  <si>
    <t xml:space="preserve"> 본 강의는 바뀌기 전 구토익에서 중급 혹은 중급이상의 점수를 목표로 하는 학습자들이 2016년 5월부터 바뀐 신토익의 LC의 문항별 달라진 점과 문제풀이 방법에 대한 이해를 위해 기획되었습니다. 토익시험은 계속 바뀌어져가며 거기에 맞는 실제 시험 방향이 반영된 컨텐츠가 필요하기에, 그런 취지에서 다양한 문제유형을 제시하고 있습니다. 따라서, 단순히 정답찍기같은 방법이 아니라 어떻게 하면 LC를 더 잘 들을 수 있고 전략적으로 공부할 수 있는지에 대한 내용이 듣기 실력을 향상시킬 수 있는 방법입니다. 파트별 문제풀이 전략에서 그치지 않고, 근본적인 듣기 실력 향상이 본 강의의 목표입니다. </t>
  </si>
  <si>
    <t>1. 신토익 LC에 대해 모르는 학습자
2. LC를 정확한 해석이 아닌, 감으로 풀고 있는 학습자
3. LC 파트 목표점수가 350점 이상인 학습자
4. LC 파트 현재 점수가 200점대인 학습자</t>
  </si>
  <si>
    <t>1. 구토익과 신토익 LC의 차이점을 정확하게 파악하고 신유형 문제에 대비 
2. PART 3와 4의 신유형의 문제의도와 접근법을 파악
3. LC파트 350점 이상을 달성
4. PART 2 의 난이도 변화에도 오답수를 일정하게 유지</t>
  </si>
  <si>
    <t>1강) 신토익 LC 파트별 소개 &amp; 전반적인 학습 방법
2강) PART 1. 문제풀이 전략 &amp; 사진유형별 접근 1
3강) PART 1. 사진유형별 접근 2 &amp; 자주 나오는 홍동하기 쉬운 어휘 구분
4강) PART 2. 문제풀이 전략 &amp; 의문사 의문문 When / Where 유형
5강) PART 2. 의문사 의문문 Who / What
6강) PART 2. 의문사 의문문 How / Why
7강) PART 2. 일반의문문 / 부정의문문 / 부가의문문
8강) PART 2. 선택의문문 / 권유 제안문 / 평서문
9강) PART 3. 문제풀이 방법 &amp; 주제, 장소, 직업 찾기
10강) PART 3. Paraphrasing Practice
11강) PART 3. 신유형 - 화자의 의도파악 / 3인 대화
12강) PART 3. 신유형 - 시각자료 문제
13강) PART 4. 문제풀이 방법 &amp; Telephone message
14강) PART 4. Advertisement &amp; Broadcasting
15강) PART 4. Announcement &amp; 신유형
16강) 총복습</t>
  </si>
  <si>
    <t>http://language.thermp.co.kr/Language/010_71/01/01.html</t>
  </si>
  <si>
    <t>(참고도서)시나공 혼자서 끝내는 토익 실전 모의고사</t>
    <phoneticPr fontId="5" type="noConversion"/>
  </si>
  <si>
    <t xml:space="preserve">Julia Kim(김정은) , 엄대섭 </t>
    <phoneticPr fontId="5" type="noConversion"/>
  </si>
  <si>
    <t>9791159241192</t>
    <phoneticPr fontId="5" type="noConversion"/>
  </si>
  <si>
    <t>찬란한 신토익 (초급/RC)</t>
  </si>
  <si>
    <t xml:space="preserve">본 과정은 신토익으로 바뀐 후 새로운 문제 유형과 지문에 익숙해져서 실제 시험에서 당황하지 않고 토익의 문제를 풀 수 있도록 기획되었습니다. 정확한 문법의 개념 정리로 토익 350점 이상인 학습자가 수업에 참여 했을 때 바로 적용 할 수 있는 팁과 풀이 방식을 설명하여 550점 이상의 점수을 받을 수 있도록 합니다. 파트별로 시간 배분하여 part 5, 6 는 25분 안에 풀 수 있습니다. 파트7를  지문별, 문제 유형별, 독해시 유의 할 점을 알려주어 토익독해 풀이시 바로 정답을 이끌어 낼 수 있는 전략을 학습할 수 있습니다. 기본적인 토익 빈출 표현이나 문제 풀이 전략에 익숙치 않은 초급 학습자들에게 가장 핵심적이고 쉽게 적용될 수 있는 문제 노하우를 본 과정을 통해 학습할 수 있습니다. </t>
  </si>
  <si>
    <t xml:space="preserve">1. 신토익 RC를 접해보지 않은 학습자
2. RC 파트별 기본기를 다지고 싶은 학습자
3. RC파트의 해석부터 어려운 학습자 
4. RC 파트 문장의 분석이 쉽지 않은 학습자 
5. RC파트 목표점수가 250점 이상인, 현재 보유한 RC 점수가 150-200점대인 학습자 </t>
  </si>
  <si>
    <t xml:space="preserve">1. 문장의 구조를 빠르게 파악 할 수 있다.
2. PART 5, 6를 25-30분 안에 풀 수 있다. 
3. PART 5, 6 에서 틀린 개수를 25개 이하로 줄일 수 있다. 
4. 최대한 RC의 제한 시간안에 PART 7까지 풀 수 있다.
5. 신토익 점수 550이상을 달성할 수 있다. </t>
  </si>
  <si>
    <t>1강) 신토익 소개
2강) PART 5,6 명사 / 대명사
3강) PART 5,6 형용사 / 부사/ 전치사
4강) PART 5,6 동사의 종류 /형태/ 수 일치
5강) PART 5,6 시제 / 태
6강) PART 5,6 to부정사 / 동명사 / 분사
7강) PART 5,6 접속사/ 관계사
8강) PART 5,6 명사절/ 부사절
9강) PART 5,6 특수구문: 비교 구문/ 가정법/도치
10강) PART 7. 신경향 및 전략, 지문 유형: 편지,이메일
11강) PART 7. 지문 유형: 광고, 공지
12강) PART 7. 지문 유형: 문자 메시지, 채팅, 의도 파악
13강) PART 7. 지문 유형: 기사, 안내문, 양식 및 기타 지문
14강) PART 7. 이중지문
15강) PART 7. 삼중지문
16강) Review</t>
  </si>
  <si>
    <t>방지현</t>
    <phoneticPr fontId="5" type="noConversion"/>
  </si>
  <si>
    <t>http://language.thermp.co.kr/Language/010_70/02/01.html</t>
  </si>
  <si>
    <t>찬란한 신토익 (초급/LC)</t>
  </si>
  <si>
    <t xml:space="preserve">본 과정을 통해 신토익으로 바뀐 후 새로운 문제 유형과 지문에 익숙해져서 실제 시험에서 당황하지 않고 토익의 문제를 풀 수 있도록 기획되었습니다. 기본적인 각 파트별 리스닝 문제 분석 및 신토익 경향 파악을 통해 전략적으로 토익 350점 이상인 학습자가 수업에 참여했을 때 바로 적용할 수 있는 팁과 풀이 방식을 설명하여 550점 이상의 점수를 받을 수 있게 합니다. </t>
  </si>
  <si>
    <t>1. 신토익 LC를 접해보지 않은 학습자
2. LC 파트별 기본기를 다지고 싶은 학습자 
3. LC파트 목표점수가 250점 이상인, 현재 보유한 LC 점수가 150~200점대인 초급 학습자 
4. LC PART 3과 4에서 대충 들리는 단어로 답을 찍고 있는 학습자
5. PART 1에서도 한두 개씩 꼭 틀리는 학습자</t>
  </si>
  <si>
    <t xml:space="preserve">1. 상황별 듣기를 최대한 빠르게 이해할 수 있다. 
2. 파트 3,4 의 문제 의도를 정확히 파악하여 오답률을 최소화할 수 있다. 
3. 파트 1에서는 사람, 사물, 사람+사물의 빈출 표현을 숙지할 수 있다. 
4. 파트 2에서는 묻고 대답하는 즉각 반응을 연습하여 빈출 표현 및 응용 표현을 숙지할 수 있다. 
5. 신토익 점수 550점 이상을 달성할 수 있다. </t>
  </si>
  <si>
    <t>1강) 신토익 소개
2강) PART 1. 사진 유형별 접근 1: 인물 사진 -1인 , 2인 이상 사진
3강) PART 1 . 사진 유형별 접근 2: 사물및 풍경 사진,인물+사물 등장 사진
4강) PART 2. 의문사 의문문: who, where, what, why, how, when , which
5강) PART 2. 일반 의문문: 조동사, be동사, 부정의문문
6강) PART 2. 기타 의문문: 선택, 부가, 평서문, 제안or 요청
7강) Part 3. 문제 유형, paraphrasing
8강) Part 3. 대화 유형별 공략: 회사생활 1
9강) Part 3. 대화 유형별 공략: 회사생활 2
10강) Part 3. 대화 유형별 공략: 쇼핑/ 여가
11강) Part 3. 대화 유형별 공략: 공공장소 /교통수단/ 기타
12강) Part 4. 문제 유형 및 전화 메시지
13강) Part 4. 주제별공략 : 안내방송/ 공지
14강) Part 4. 주제별 공략: 강연/ 인물 소개
15강) Part 4. 주제별 공략: 광고 / 방송 /기타
16강) Review</t>
  </si>
  <si>
    <t>http://language.thermp.co.kr/Language/010_69/02/01.html</t>
  </si>
  <si>
    <t>(참고도서) 시나공 혼자서 끝내는 토익 750 완벽대비</t>
    <phoneticPr fontId="5" type="noConversion"/>
  </si>
  <si>
    <t xml:space="preserve">김병기, 이관우 </t>
    <phoneticPr fontId="5" type="noConversion"/>
  </si>
  <si>
    <t>9791159241253</t>
    <phoneticPr fontId="5" type="noConversion"/>
  </si>
  <si>
    <t>OPIc IM 뛰어넘기 - 에피소드 및 롤플레이편</t>
  </si>
  <si>
    <t>OPIc은 영어말하기의 통합적인 평가를 진행하는 시험으로 각 유형별로 요구하는 답변의 방향이나 짜임새 있는 story line을 가지는 것이 핵심이다. 하지만 방대한 문제은행 방식의 문항출제로 모든 문항을 사전에 대비하기란 어려움이 있다. 
본 강좌는 OPIc의 묘사 및 설명관련 유형 집중공략하여 Story flow와 핵심 표현을 통한 답변 구성 전략 습득하도록 돕고 유사 문항에 대한 응용력을 훈련한다.</t>
  </si>
  <si>
    <t>단기간에 IM3 ~ IH 등급 획득을 목표로 하는 학습자 
OPIc 주제별, 유형별 문제에 대한 정보와 그에 대한 팁을 얻고 싶은 학습자 
해외 주재원을 목표로 IH 이상 등급이 필요한 학습자 
영어면접을 위한 논리적인 답변을 연습하고 싶은 학습자</t>
  </si>
  <si>
    <t>에피소드 묘사 및 롤플레이 유형 패턴을 사용해 답변할 수 있다.
자신의 경험을 효과적으로 전달할 수 있도록 상세하게 배경을 설명할 수 있다..  
경험한 사건에 대한 자신의 생각을 밝힐 수 있다.
관련 주제에 알맞은 3-4개의 질문을 할 수 있다.</t>
  </si>
  <si>
    <t>1. 과거, 현재 거주지 비교
2. 쇼핑 변화
3. 음악기기 변화
4. 어릴적 한 집안 일
5. 처음 자전거를 배운 경험
6. 첫 해외여행
7. 노래 부르던 중 생긴 문제
8. SNS 차단 경험
9. 날씨 에피소드
10. 식당예약
11. 신발구매
12. 지역행사 관람
13. 가족행사 불참
14. 구매물품 문제발생
15. 친구와의 약속취소</t>
  </si>
  <si>
    <t>http://language.thermp.co.kr/Language/010_34/01/01.html</t>
  </si>
  <si>
    <t>OPIc IM 뛰어넘기 - 묘사 및 설명편</t>
  </si>
  <si>
    <t>장소, 인물 등 묘사 유형 패턴을 사용해 답변할 수 있다.
유사한 유형으로 자주 출제되는 주제들에 대해 같은 패턴을 적용할 수 있다.  
자주 나오는 주제에 관한 용어 및 표현들을 습득하여 말할 수 있다.</t>
  </si>
  <si>
    <t>1. 자기소개 편
2. 상사소개 편
3. 유명인사 소개 편
4. 거주지 묘사 편
5. 영화관 묘사 편
6. 공원묘사 편
7. 자전거 묘사 편
8. 여행물품 묘사
9. 부상 예방 방법
10. 좋아하는 음악장르
11. 걷기 편
12. 집에서 보내는 휴가 편
13. 프로젝트 진행과정
14. 영화 전/후 활동
15. 요리과정</t>
  </si>
  <si>
    <t>http://language.thermp.co.kr/Language/010_33/01/01.html</t>
  </si>
  <si>
    <t>씨리얼 토익스피킹 Lv. 7+ 공략 4주 단기 완성  - STEP 2</t>
  </si>
  <si>
    <t xml:space="preserve">2019년 6월 1일에 변경된 내용을 100% 완벽하게 다룬 가장 최신 강의.
YBM 강남, 신촌 어학원에서 토익스피킹을 가르치는 현직 강사가 촬영한 강의.
6월 1일 변경된 이후에 출제된 토익스피킹 기출변형문제만을 엄선하여 개발한 강의.
Lv. 7 이상을 목표로 하고, 160점 이상을 취득할 수 있도록 전략을 배울 수 있는 강의. </t>
  </si>
  <si>
    <t>토익스피킹을 처음 시작하는 임직원
Lv. 6에서 계속 머무르는 임직원
Lv. 7이상을 목표로 하는 임직원
160점 이상의 점수를 획득하고 싶은  임직원</t>
  </si>
  <si>
    <t xml:space="preserve">2019년 6월 1일에 변경된 토익스피킹 시험 진행 및 절차를 알 수 있다
토익스피킹 변경 이후에 출제된 최신 기출변형문제를 학습할 수 있다. 
Lv. 7+ 등급 취득 시 중요한 PART 3,5,6을 집중 공략하여 160점 이상을 취득할 수 있도록 전략을 배울 수 있다. 
2019년 6월 1일 이후에는 필기할 수 있는 노트테이킹에 대한 키워드를 분석하여 실제 시험을 치를 때를 미리 연습할 수 있다.
총 6개의 파트를 학습한 이후에 실제 시험 환경과 아주 유사한 토익스피킹 시험을 최종 테스트하여 실전 감각을 키울 수 있다. </t>
  </si>
  <si>
    <t xml:space="preserve">16. PART4 이력서
17. PART5 세부사항 및 전화유형
18. PART5 회의유형1
19. PART5 회의유형2
20. PART5 SET2
21. PART5 SET3
22. PART6 세부사항 및 교육유형
23. PART6 회사유형
24. PART6 기타유형
25. PART6 SET1
26. PART6 SET2
27. Actual Test
28. Actual Test. PART1, 2 
29. Actual Test. PART3, 4 
30. Actual Test. PART5, 6 </t>
  </si>
  <si>
    <t xml:space="preserve">송예지 </t>
    <phoneticPr fontId="5" type="noConversion"/>
  </si>
  <si>
    <t>http://language.thermp.co.kr/Language/007_50/07/02.html</t>
  </si>
  <si>
    <t>씨리얼 토익스피킹 Lv. 7+ 공략 4주 단기 완성  - STEP 1</t>
  </si>
  <si>
    <t>1. 신토익 스피킹 OT
2. PART1 세부사항 및 예시문
3. PART1 공지문, 광고문
4. PART1 일기예보, 자동응답
5. PART2 세부사항, 소수묘사
6. PART2 다수묘사
7. PART2 배경묘사
8. PART3 세부사항 및 4,5번 유형
9. PART3 6번 유형
10. PART3 SET1- 배달음식
11. PART3 SET2- 환경, 기부
12. PART4 세부사항 및 행사일정표
13. PART4 개인일정표
14. PART4 면접일정표
15. PART4 업무일정표</t>
  </si>
  <si>
    <t>http://language.thermp.co.kr/Language/007_49/12/02.html</t>
  </si>
  <si>
    <t>씨리얼 토익스피킹 Lv. 7+ - 중/고급</t>
    <phoneticPr fontId="5" type="noConversion"/>
  </si>
  <si>
    <t>송예지, 김용직</t>
    <phoneticPr fontId="5" type="noConversion"/>
  </si>
  <si>
    <t>씨리얼 토익스피킹 Lv. 5-6 공략 2주 단기 완성 - STEP 2</t>
  </si>
  <si>
    <t xml:space="preserve">2019년 6월 1일에 변경된 내용을 100% 완벽하게 다룬 가장 최신 강의.
YBM 강남, 신촌 어학원에서 토익스피킹을 가르치는 현직 강사가 촬영한 강의.
6월 1일 변경된 이후에 출제된 토익스피킹 기출변형문제만을 엄선하여 개발한 강의.
Lv. 5-6을 목표로 하고, 110~150점을 취득할 수 있도록 전략을 배울 수 있는 강의. </t>
  </si>
  <si>
    <t>토익스피킹을 처음 시작하는 임직원
Lv. 4에서 계속 머무르는 임직원
Lv. 5~6을 목표로 하는 임직원
100~150점의 점수를 획득하고 싶은  임직원</t>
  </si>
  <si>
    <t xml:space="preserve">2019년 6월 1일에 변경된 토익스피킹 시험 진행 및 절차를 알 수 있다
토익스피킹 변경 이후에 출제된 최신 기출변형문제를 학습할 수 있다. 
Lv. 5-6 등급 취득 시 중요한 PART 2,3,6을 집중 공략하여 110~150점을 취득할 수 있도록 전략을 배울 수 있다. 
2019년 6월 1일 이후에는 필기할 수 있는 노트테이킹에 대한 키워드를 분석하여 실제 시험을 치를 때를 미리 연습할 수 있다.
총 6개의 파트를 학습한 이후에 실제 시험 환경과 아주 유사한 토익스피킹 시험을 최종 테스트하여 실전 감각을 키울 수 있다. </t>
    <phoneticPr fontId="5" type="noConversion"/>
  </si>
  <si>
    <t xml:space="preserve">16. PART4 세부사항-행사일정표
17. PART4 개인일정표
18. PART4 면접일정표
19. PART4 업무일정표
20. PART4 이력서
21. PART5 세부사항 및 전화유형
22. PART5 회의유형1
23. PART5 회의유형2
24. PART6 세부사항 및 교육유형
25. PART6 회사유형
26. PART6 기타유형
27. Actual Test
28. Actual Test. PART1, 2 
29. Actual Test. PART3, 4 
30. Actual Test. PART5, 6 </t>
  </si>
  <si>
    <t>http://language.thermp.co.kr/Language/007_48/13/02.html</t>
  </si>
  <si>
    <t>씨리얼 토익스피킹 Lv. 5-6 공략 2주 단기 완성 - STEP 1</t>
  </si>
  <si>
    <t>1. 신토익 스피킹 OT
2. PART1 세부사항 및 예시문
3. PART1 공지문, 광고문
4. PART1 일기예보, 자동응답
5. PART2 세부사항, 소수묘사
6. PART2 다수묘사
7. PART2 배경묘사
8. PART2 SET1
9. PART2 SET2
10. PART2 SET3
11. PART3 세부사항 및 4,5번
12. PART3 6번
13. PART3 SET1- Television
14. PART3 SET2- 주거공간
15. PART3 SET3-인터넷</t>
  </si>
  <si>
    <t>http://language.thermp.co.kr/Language/007_47/02/01.html</t>
  </si>
  <si>
    <t>씨리얼 토익스피킹 Lv. 5-6 - 초급</t>
    <phoneticPr fontId="5" type="noConversion"/>
  </si>
  <si>
    <t>씨리얼오픽 1급(AL) 목표 달성</t>
  </si>
  <si>
    <t>OPIc 도서 19권 최다 출간한 저자가 기획하고 현직 오픽 전문 강사가 촬영한 강의. 12만 명의 오픽 수험자들의 누적 후기 8,000여 개를 분석! 9,000개 오픽 문제 은행에서 최근 2년간 최다 출제된 문제만 엄선하여 찍은 오픽 온라인 강의!</t>
  </si>
  <si>
    <t>OPIc을 처음 시작하는 임직원
IM3~IH에서 계속 머무르는 임직원
난이도 5~6단계 선택하려는 임직원
IH~AL 등급을 목표로 하는 임직원</t>
  </si>
  <si>
    <t>오픽 시험 진행 및 절차를 알 수 있다
오픽 시험 문제 및 콤보 유형을 배울 수 있다
최근 2년간 최다 출제된 설문주제, 돌발주제, 롤플레이, 이슈 문제를 학습할 수 있다
쉽게 활용할 수 있는 만능 답안과 핵심 표현들을 배울 수 있다</t>
  </si>
  <si>
    <t>1 오리엔테이션
2 오픽 세부 진단서+씨리얼 오픽 특징
3 오픽 문제 유형 + 콤보 유형
4 최근 2년간 최다 출제 문제
5 오픽 15문제의 재구성
6 음악감상 [설문주제]
7 국내/해외여행 [설문주제]
8 공원가기 [설문주제]
9 영화관람 [설문주제]
10 어학원 [돌발주제]
11 호텔 [돌발주제]
12 가구 [돌발주제]
13 MP3 플레이어 [롤플레이]
14 친구 집 초대 [롤플레이]
15 공연 티켓 예매 [롤플레이]
16 파티준비 [롤플레이]
17 쇼핑 [롤플레이]
18 음악 기기 [이슈주제]
19 휴가 [이슈주제]
20 공원가기 [이슈주제]</t>
  </si>
  <si>
    <t>Gina</t>
    <phoneticPr fontId="5" type="noConversion"/>
  </si>
  <si>
    <t>http://language.thermp.co.kr/Language/007_46/19/02.html</t>
  </si>
  <si>
    <t>씨리얼 오픽 AL 공략</t>
    <phoneticPr fontId="5" type="noConversion"/>
  </si>
  <si>
    <t>부크크</t>
    <phoneticPr fontId="5" type="noConversion"/>
  </si>
  <si>
    <t>979-11-272-3990-9</t>
    <phoneticPr fontId="5" type="noConversion"/>
  </si>
  <si>
    <t>씨리얼오픽 2급(IM3,IH) 목표 달성</t>
  </si>
  <si>
    <t>OPIc을 처음 시작하는 임직원
IM1,2에서 계속 머무르는 임직원
난이도 3~6단계 선택하려는 임직원
IM~IH 등급을 목표로 하는 임직원</t>
  </si>
  <si>
    <t>1 오리엔테이션
2. 오픽 세부 진단서+씨리얼 오픽 특징
3 오픽 문제 유형 + 콤보 유형
4 최근 2년간 최다 출제 문제
5 오픽 15문제의 재구성
6 영화 관람 [설문주제]
7 음악 감상 [설문주제]
8 공원가기 [설문주제]
9 국내&amp;해외 여행 [설문주제]
10 어학원 [돌발주제]
11 재활용 [돌발주제]
12 호텔 [돌발주제]
13 가구 [돌발주제]
14 MP3 플레이어 [롤플레이]
15 친구 집 초대 [롤플레이]
16 티켓 예매 [롤플레이]
17 파티 준비 [롤플레이]
18 쇼핑 [롤플레이]
19 하우징 [이슈주제]
20 휴가 [이슈주제]</t>
  </si>
  <si>
    <t>http://language.thermp.co.kr/Language/007_45/19/02.html</t>
  </si>
  <si>
    <t>씨리얼 오픽 IM3-IH 공략</t>
    <phoneticPr fontId="5" type="noConversion"/>
  </si>
  <si>
    <t>979-11-272-4123-0</t>
    <phoneticPr fontId="5" type="noConversion"/>
  </si>
  <si>
    <t>씨리얼오픽 3급(IM1,2) 목표 달성</t>
  </si>
  <si>
    <t>OPIc을 처음 시작하는 임직원
IL(4급)에서 계속 머무르는 임직원
난이도 3~4단계 선택하려는 임직원
IL~IM1,2 등급을 목표로 하는 임직원</t>
  </si>
  <si>
    <t>1 오리엔테이션
2 오픽 세부 진단서+씨리얼 오픽 특징
3 오픽 문제 유형 + 콤보 유형
4 최근 2년간 최다 출제 문제
5 오픽 15문제의 재구성
6 영화 관람 [설문주제]
7 공원 가기 [설문주제]
8 걷기&amp;조깅 [설문주제]
9 음악 감상 [설문주제]
10 국내&amp;해외여행[돌발주제]
11 어학원 [돌발주제]
12 재활용 [돌발주제]
13 호텔 [돌발주제​]
14 은행 [롤플레이]
15 MP3 플레이어 [롤플레이]
16 친구&amp;커플 집 초대 [롤플레이]
17 티켓 예매 [롤플레이]
18 쇼핑 [롤플레이​]
19 거주지 [면접관 롤플레이]
20 음악 감상 [면접관 롤플레이]</t>
  </si>
  <si>
    <t>Lindsay</t>
    <phoneticPr fontId="5" type="noConversion"/>
  </si>
  <si>
    <t>http://language.thermp.co.kr/Language/007_44/17/02.html</t>
  </si>
  <si>
    <t>씨리얼 오픽 IM1,2 공략</t>
    <phoneticPr fontId="5" type="noConversion"/>
  </si>
  <si>
    <t>979-11-272-3879-7</t>
    <phoneticPr fontId="5" type="noConversion"/>
  </si>
  <si>
    <t>신(新)토익 RC 700-750+ 공략</t>
  </si>
  <si>
    <t xml:space="preserve">신(新)토익 RC _ 700-750+ 강의는 2016년 5월 새롭게 시행된 신토익 유형을 완벽하게 다룬 최신 강의입니다. 강의 중에는 시험에 나오는 중요한 사항들을 반복해서 설명하기 때문에 자동으로 복습이 되는 효과가 있습니다. 최신 정기토익 출제 경향에 맞는 기출변형문제를 풀이해 드리기 때문에 100% 점수가 향상될 것입니다.  
</t>
  </si>
  <si>
    <t>토익을 처음 시작하는 수험생
500~600점대에서 계속 머무르는 수험생
700~750점 이상을 목표로 하는 수험생</t>
  </si>
  <si>
    <t>신토익에서 바뀐 점 완벽 파악하기
신토익 PART 5,6,7 전략 배우기
신토익 PART 6 1지문 4문제 새로운 유형 및 빈칸에 적절한 문장을 찾는 새로운 문제 완벽 대비하기
신토익 PART 7 Triple Passages(3개 지문 유형) 및 지문에 들어갈 적절한 문장을 찾는 새로운 문제 완벽 대비하기</t>
  </si>
  <si>
    <t>1. OT (O/T) 신토익 RC전략      
2. 제01강 문장구조      
3. 제02강 명사      
4. 제03강 대명사 1     
5. 제04강 대명사 2      
6. 제05강 형용사      
7. 제06강 부사      
8. 제07강 동사 1      
9. 제08강 동사 2      
10. 제09강 to 부정사   
11. 제10강 동명사   
12. 제11강 분사   
13. 제12강 비교급 /최상급   
14. 제13강 전치사 1   
15. 제14강 전치사 2   
16. 제15강 접속사 1   
17. 제16강 접속사 2   
18. 제17강 접속사 3   
19. 제18강 Part 6 전략   
20. 제19강 Part 7 전략 1   
21. 제20강 Part 7 전략 2   
22. 제21강 신토익 RC전략 - PART 7</t>
  </si>
  <si>
    <t>김신우</t>
    <phoneticPr fontId="5" type="noConversion"/>
  </si>
  <si>
    <t>http://language.thermp.co.kr/Language/007_43/02/01.html</t>
  </si>
  <si>
    <t>신(新)토익 LC 700-750+ 공략</t>
  </si>
  <si>
    <t xml:space="preserve">신(新)토익 LC _ 700-750+ 강의는 2016년 5월 새롭게 시행된 신토익 유형을 완벽하게 다룬 최신 강의입니다. 강의 중에는 시험에 나오는 중요한 사항들을 반복해서 설명하기 때문에 자동으로 복습이 되는 효과가 있습니다. 최신 정기토익 출제 경향에 맞는 기출변형문제를 풀이해 드리기 때문에 100% 점수가 향상될 것입니다.  
</t>
  </si>
  <si>
    <t>신토익에서 바뀐 점 완벽 파악하기
신토익 PART 1,2,3,4 전략 배우기
신토익 PART 3 3인 대화 및 화자의 숨은 의도 파악하는 새로운 문제 완벽 대비하기
신토익 PART 4 시각 정보(표, 차트 등)를 제공하는 새로운 문제 완벽 대비하기</t>
  </si>
  <si>
    <t>1. OT (O/T) 신토익 LC전략   
2. 제01강 (PART1) - overview / 1인 등장사진    
3. 제02강 (PART1) - 2인 이상 등장사진      
4. 제03강 (PART1) - 사물 및 풍경사진   
5. 제04강 (PART2) - overview / 의문사 의문문 (who, what)    
6. 제05강 (PART2) - 의문사 의문문 (when, where)     
7. 제06강 (PART2) - 의문사 의문문 (how, why)    
8. 제07강 (PART1) - 일반 의문문(be동사, 조동사, 간접의문문)     
9. 제08강 (PART2) - 일반 의문문 (간접, 부정의문문)      
10. 제09강 (PART2) - 일반 의문문 (부가의문문, 평서문)      
11. 제10강 (PART2) - 일반 의문문 (선택의문문, 청유문)     
12. 제11강 (PART3) - overview / 전체내용 유형(주제, 목적, 장소)     
13. 제12강 (PART3) - 세부사항 유형 (문제점, 원인, 방법)      
14. 제13강 (PART3) - 세부사항 유형 (제안, 요청, 미래 발생)      
15. 제14강 (PART3) - 대화 내용별 (회사 생활)      
16. 제15강 (PART3) - 대화 내용별 (일상 생활)      
17. 제16강 (PART4) - overview / 문제 유형별 전략      
18. 제17강 (PART4) - 지문 유형별 전략 (공지, 안내)      
19. 제18강 (PART4) - 지문 유형별 전략 (행사)     
20. 제19강 (PART4) - 지문 유형별 전략 (방송)      
21. 제20강 (PART4) - 지문 유형별 전략 (녹음 메시지)      
22. 제21강 (PART3.4) - 의도파악/3인대화/Schedule</t>
  </si>
  <si>
    <t>최인영</t>
    <phoneticPr fontId="5" type="noConversion"/>
  </si>
  <si>
    <t>http://language.thermp.co.kr/Language/007_42/02/01.html</t>
  </si>
  <si>
    <t>OPIc 기출변형문제 풀이 실전 공략</t>
  </si>
  <si>
    <t xml:space="preserve">오픽 주관사가 공식 지정한 오픽 교육업체가 제작한 오픽 강의. 
대학생&amp;직장인 누적 후기 6,000여개 분석. 유명 어학원 6곳 오픽 수강생 4,000명 후기 분석. 7,000개 문제 은행을 구축하여 가장 최근에 정기시험에서 많이 출제되는 오픽 문제들을 100 복원 및 기출변형문제로 개발하여 촬영한 오픽 온라인 강의 </t>
  </si>
  <si>
    <t>OPIc을 처음 시작하는 수험생
오픽 시험을 바로 앞둔 수험생
난이도 3~6단계 선택하려는 수험생
점수가 오르지 않고 계속 제자리인 수험생</t>
  </si>
  <si>
    <t>난이도 3단계 기출변형문제 &amp; Key Expressions &amp; Model Answers 배우기
난이도 4단계 기출변형문제 &amp; Key Expressions &amp; Model Answers 배우기
난이도 5단계 기출변형문제 &amp; Key Expressions &amp; Model Answers 배우기
난이도 6단계 기출변형문제 &amp; Key Expressions &amp; Model Answers 배우기</t>
  </si>
  <si>
    <t>1. [난이도3] 1강 오리엔테이션
2. [난이도3] 2강 난이도3 오픽 후기&amp;15문제 복원
3. [난이도3] 3강 [설문주제] 음악 감상
4. [난이도3] 4강 [돌발주제] 어학원
5. [난이도3] 5강 [롤플레이] 휴가&amp;공연 관람
6. [난이도4] 1강 오리엔테이션
7. [난이도4] 2강 난이도4 오픽 후기&amp;15문제 복원
8. [난이도4] 3강 [설문주제] 영화 관람
9. [난이도4] 4강 [돌발주제] 재활용
10. [난이도4] 5강 [롤플레이] 친구나 커플 초대
11. [난이도5] 1강 오리엔테이션
12. [난이도5] 2강 난이도5 오픽 후기&amp;15문제 복원
13. [난이도5] 3강 [설문주제] 술집/바에 가기
14. [난이도5] 4강 [롤플레이] MP3 플레이어
15. [난이도5] 5강 [이슈주제] 음악 기기
16. [난이도6] 1강 오리엔테이션
17. [난이도6] 2강 난이도5 오픽 후기&amp;15문제 복원
18. [난이도6] 3강 [돌발주제] 호텔
19. [난이도6] 4강 [롤플레이] 친구와 파티
20. [난이도6] 5강 [이슈주제] 하우징</t>
  </si>
  <si>
    <t>김하나</t>
    <phoneticPr fontId="5" type="noConversion"/>
  </si>
  <si>
    <t>http://language.thermp.co.kr/Language/007_41/01/01.html</t>
  </si>
  <si>
    <t>OPIc 이슈주제 집중 공략</t>
  </si>
  <si>
    <t>OPIc을 처음 시작하는 수험생
오픽 시험을 바로 앞둔 수험생
난이도 5~6단계 선택하려는 수험생
점수가 오르지 않고 계속 제자리인 수험생</t>
  </si>
  <si>
    <t>최근 2년간 가장 많이 출제되고 있는 이슈주제 학습하기
계속해서 꾸준히 출제되고 있는 이슈주제 학습하기
쉽게 활용할 수 있는 Key Expressions &amp; 만능 답안 배우기</t>
  </si>
  <si>
    <t>1. 학교 행사
2. 학교 테크놀로지
3. 학교 시험
4. 회사 업무
5. 회사 테크놀로지
6. 통학/통근
7. 공원
8. 영화
9. 해외 여행
10. 직업 
11. 음식
12. 콘서트
13. 좋아하는 스포츠
14. 지역 이벤트
15. 공항 보안
16. 가전제품
17. 걷기
18. 음악 기기
19. 하우징
20. 휴가</t>
  </si>
  <si>
    <t>http://language.thermp.co.kr/Language/007_40/01/01.html</t>
  </si>
  <si>
    <t>OPIc 2콤보 롤플레이집중 공략</t>
  </si>
  <si>
    <t>OPIc을 처음 시작하는 수험생
오픽 시험을 바로 앞둔 수험생
난이도 3~4단계 선택하려는 수험생
점수가 오르지 않고 계속 제자리인 수험생</t>
  </si>
  <si>
    <t>최근 2년간 가장 많이 출제되고 있는 롤플레이 학습하기
계속해서 꾸준히 출제되고 있는 롤플레이 학습하기
쉽게 활용할 수 있는 Key Expressions &amp; 만능 답안 배우기</t>
  </si>
  <si>
    <t>1. 학교 전공
2. 학교 교수님
3. 학교 강의실&amp;건물
4. 회사 점심
5. 회사 하루 일과
6. 영화 관람
7. TV 리얼리티 쇼
8. 게임
9. 거주지
10. 공연장(콘서트홀)
11. 해외여행
12. 공원 가기
13. 국내 여행
14. 걷기
15. 좋아하는 스포츠
16. 주거개산(집안일)
17. 콘서트
18. 음악 감상
19. 노래 부르기
20. 캠핑 또는 클럽</t>
  </si>
  <si>
    <t>http://language.thermp.co.kr/Language/007_39/01/01.html</t>
  </si>
  <si>
    <t>OPIc 3콤보 롤플레이집중 공략(직장인)</t>
  </si>
  <si>
    <t>1. 회사 교육 프로그램
2. 신제품 및 서비스
3. 프로젝트와 보스
4. 출장&amp;미팅
5. 회사 출근&amp;지각
6. 국내 여행
7. 계좌 개설&amp;카드 분실
8. 공원 가기
9. 영화 관람
10. 친척 집 봐주기
11. 자동차 렌트
12. 휴가&amp;공연 보기
13. 쇼핑
14. 신규매장 오픈&amp;직바 분실
15. 새 아파트 이사
16. 커피숍&amp;모임
17. 파티 준비
18. MP3 플레이어 
19. 친구(커플) 집 초대
20. 공연(콘서트) 티켓 예매</t>
  </si>
  <si>
    <t>http://language.thermp.co.kr/Language/007_38/01/01.html</t>
  </si>
  <si>
    <t>OPIc 3콤보 롤플레이집중 공략(대학생)</t>
  </si>
  <si>
    <t>1. 야외 수업
2. 학교 도서관
3. 학교 프로젝트
4. 수강 신청
5. 늦잠 자서(아파서) 결석
6. 국내 여행
7. 계좌 개설&amp;카드 분실
8. 공원 가기
9. 영화 관람
10. 친척 집 봐주기
11. 자동차 렌트
12. 휴가&amp;공연 보기
13. 쇼핑
14. 신규매장 오픈&amp;직바 분실
15. 새 아파트 이사
16. 커피숍&amp;모임
17. 파티 준비
18. MP3 플레이어 
19. 친구(커플) 집 초대
20. 공연(콘서트) 티켓 예매</t>
  </si>
  <si>
    <t>http://language.thermp.co.kr/Language/007_37/01/01.html</t>
  </si>
  <si>
    <t>OPIc 돌발주제 집중 공략</t>
  </si>
  <si>
    <t>최근 2년간 가장 많이 출제되고 있는 돌발문제 학습하기
계속해서 꾸준히 출제되고 있는 돌발문제 학습하기
쉽게 활용할 수 있는 Key Expressions &amp; 만능 답안 배우기</t>
  </si>
  <si>
    <t xml:space="preserve">1. 가구
2. 가전기기
3. 경찰
4. 건강한 사람
5. 날씨&amp;계절
6. 시내 건물
7. 교통수단
8. 여가시간
9. 이웃사람
10. 의상&amp;복장
11. 약속
12. 은행
13. 한국 음식과 식사
14. 농부
15. 명절
16. 호텔
17. 어학원
18. 신분증
19. 재활용
20. 병원&amp;의사
</t>
  </si>
  <si>
    <t>http://language.thermp.co.kr/Language/007_36/01/01.html</t>
  </si>
  <si>
    <t>[대학생 OPIc] IH&amp;AL 공략(인문계열)</t>
  </si>
  <si>
    <t xml:space="preserve">OPIc을 처음 시작하는 수험생
IL~IM1,2,3에서 계속 머무르는 수험생
난이도 3~6단계 선택하려는 수험생
IH~AL 등급을 목표로 하는 수험생
</t>
  </si>
  <si>
    <t>오픽 시험 진행 및 절차 배우기
오픽 시험 문제 및 콤보 유형 배우기
12개 설문주제 학습하기
대학생 오픽 빈출문제 학습하기
최근 2년간 최다 출제된 돌발주제, 롤플레이, 이슈 문제 학습하기
쉽게 활용할 수 있는 Key Expressions &amp; 만능 답안, 오픽&amp;스피킹 팁 배우기</t>
  </si>
  <si>
    <t>1. 오리엔테이션
2. OPIc 문제&amp;콤보 유형 소개 + 자기소개
3. [신분학생] 수강 과목 
4. [신분학생] 학교 첫 인상&amp;신입생 경험 
5. [설문주제] 영화 관람하기 
6. [설문주제] 음악 감상하기
7. [설문주제] 술집/바에 가기
8. [설문주제] 카페/커피 전문점 가기
9. [설문주제] 공원 가기
10. [설문주제] SNS에 글 올리기
11. [설문주제] 조깅&amp;걷기하기
12. [설문주제] 친구에게 문자 보내기 
13. [설문주제] 집에서 휴가 보내기
14. [설문주제] 국내 여행&amp;해외 여행
15. [롤플레이] 도서관 찾기 
16. [롤플레이] 수강 신청 
17. [롤플레이] MP3 플레이어
18. [돌발주제] 어학원 
19. [돌발주제] 테크놀로지
20. [돌발주제] 재활용
21. [이슈주제] 음악 기기
22. [이슈주제] 하우징</t>
  </si>
  <si>
    <t>이현아</t>
    <phoneticPr fontId="5" type="noConversion"/>
  </si>
  <si>
    <t>http://language.thermp.co.kr/Language/007_35/01/01.html</t>
  </si>
  <si>
    <t>[대학생 OPIc] IH&amp;AL 공략(이공계열)</t>
  </si>
  <si>
    <t>OPIc을 처음 시작하는 수험생
IL~IM1,2,3에서 계속 머무르는 수험생
난이도 3~6단계 선택하려는 수험생
IH~AL 등급을 목표로 하는 수험생</t>
  </si>
  <si>
    <t>http://language.thermp.co.kr/Language/007_34/01/01.html</t>
  </si>
  <si>
    <t>[대학생 OPIc] IL&amp;IM 공략(인문계열)</t>
  </si>
  <si>
    <t>OPIc을 처음 시작하는 수험생
NH~IL에서 계속 머무르는 수험생
난이도 3~4단계 선택하려는 수험생
IM1,2,3 등급을 목표로 하는 수험생</t>
  </si>
  <si>
    <t>1. 오리엔테이션
2. OPIc 문제&amp;콤보 유형 소개 + 자기소개
3. [신분학생] 수강 과목 
4. [신분학생] 학교 활동과 수강 절차
5. [설문주제] 영화 관람하기 
6. [설문주제] 음악 감상하기
7. [설문주제] 술집/바에 가기
8. [설문주제] 카페/커피 전문점 가기
9. [설문주제] 공원 가기
10. [설문주제] SNS에 글 올리기
11. [설문주제] 조깅&amp;걷기하기
12. [설문주제] 친구에게 문자 보내기 
13. [설문주제] 집에서 휴가 보내기
14. [설문주제] 국내 여행&amp;해외 여행
15. [롤플레이] 학교 전공[면접관 질문 유형]
16. [롤플레이] 교수님[면접관 질문 유형]
17. [롤플레이] 도서관 찾기
18. [롤플레이] 수강 신청
19. [롤플레이] MP3 플레이어
20. [돌발주제] 어학원 
21. [돌발주제] 테크놀로지
22. [돌발주제] 재활용</t>
  </si>
  <si>
    <t>http://language.thermp.co.kr/Language/007_33/01/01.html</t>
  </si>
  <si>
    <t>[대학생 OPIc] IL&amp;IM 공략(이공계열)</t>
  </si>
  <si>
    <t>1. 오리엔테이션
2. OPIc 문제&amp;콤보 유형 소개 + 자기소개
3. [신분학생] 수강 과목 
4. [신분학생] 학교 활동과 수강 절차 
5. [설문주제] 영화 관람하기 
6. [설문주제] 음악 감상하기
7. [설문주제] 술집/바에 가기
8. [설문주제] 카페/커피 전문점 가기
9. [설문주제] 공원 가기
10. [설문주제] SNS에 글 올리기
11. [설문주제] 조깅&amp;걷기하기
12. [설문주제] 친구에게 문자 보내기 
13. [설문주제] 집에서 휴가 보내기
14. [설문주제] 국내 여행&amp;해외 여행
15. [롤플레이] 학교 전공[면접관 질문 유형]
16. [롤플레이] 교수님[면접관 질문 유형]
17. [롤플레이] 도서관 찾기 
18. [롤플레이] 수강 신청
19. [롤플레이] MP3 플레이어
20. [돌발주제] 어학원 
21. [돌발주제] 테크놀로지
22. [돌발주제] 재활용</t>
  </si>
  <si>
    <t>http://language.thermp.co.kr/Language/007_32/01/01.html</t>
  </si>
  <si>
    <t>[4급]직장인 오픽_서비스</t>
  </si>
  <si>
    <t xml:space="preserve">OPIc 도서 12권 최다 출간한 저자가 기획하고 오픽 만점(AL) 성적을 보유한 현직 어학원 및 기업체 출강 오픽 전문 강사가 촬영한 강의. 직장인 5만명의 누적 후기 2,000여개를 분석, 5,000개 문제 은행 구축. 7개의  직종별로 직장인에 특화된 오픽 문제와 최근 2년간 최다 출제된 문제를 엄선하여 촬영한 오픽 온라인 강의! </t>
  </si>
  <si>
    <t xml:space="preserve">OPIc을 처음 시작하는 수험생
NH(4등급)에서 머무르는 수험생
난이도 3~4단계 선택하려는 수험생
IL~IM1,2 등급을 목표로 하는 수험생
</t>
  </si>
  <si>
    <t>오픽 시험 진행 및 절차를 알 수 있다
오픽 시험 문제 및 콤보 유형을 배울 수 있다
12개 설문주제 학습할 수 있다
최근 2년간 최다 출제된 돌발주제, 롤플레이 문제를 학습할 수 있다
쉽게 활용할 수 있는 만능 답안, 등급을 팍팍 올려주는 노하우, 오픽 팁 등을 배울 수 있다</t>
  </si>
  <si>
    <t>1. 서비스(자동차,가전,요식업 등) 과정 소개
2. 오픽 문제&amp;콤보 유형 살펴보기
3. [회사] 회사 소개
4. [회사] 직장 동료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뮤직
14. [면접관 Role Play] 여행
15. [Role Play] 커피 주문
16. [Role Play] 제품 주문/구매 
17. [Role Play] MP3 플레이어
18. [Random ] 어학원 
19. [Random ] 테크놀로지
20. [Random ] 호텔</t>
  </si>
  <si>
    <t>http://language.thermp.co.kr/Language/007_31/01/01.html</t>
  </si>
  <si>
    <t>[4급]직장인 오픽_경영, 사무</t>
  </si>
  <si>
    <t>1. 경영/사무 과정 소개
2. 오픽 문제&amp;콤보 유형 살펴보기
3. [회사] 회사 소개
4. [회사] 회사 프로젝트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뮤직
14. [면접관 Role Play] 여행
15. [Role Play] 사무용품 주문
16. [Role Play] 채용 면접
17. [Role Play] MP3 플레이어
18. [Random ] 어학원 
19. [Random ] 테크놀로지
20. [Random ] 호텔</t>
  </si>
  <si>
    <t>http://language.thermp.co.kr/Language/007_30/01/01.html</t>
  </si>
  <si>
    <t>[4급]직장인 오픽_IT, 인터넷, 디자인</t>
  </si>
  <si>
    <t>1. IT/인터넷/디자인 과정 소개
2. 오픽 문제&amp;콤보 유형 살펴보기
3. [회사] 회사 소개
4. [회사] 회사 교육 프로그램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뮤직
14. [면접관 Role Play] 여행
15. [Role Play] 사이트 개발
16. [Role Play] 사이트 리뉴얼
17. [Role Play] MP3 플레이어
18. [Random ] 어학원 
19. [Random ] 테크놀로지
20. [Random ] 호텔</t>
  </si>
  <si>
    <t>http://language.thermp.co.kr/Language/007_29/01/01.html</t>
  </si>
  <si>
    <t>[4급]직장인 오픽_영업, 고객상담</t>
  </si>
  <si>
    <t>1. 영업/고객상담 과정 소개
2. 오픽 문제&amp;콤보 유형 살펴보기
3. [회사] 회사 소개
4. [회사] 직장 동료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뮤직
14. [면접관 Role Play] 여행
15. [Role Play] 신제품 및 서비스
16. [Role Play] 새 프로젝트와 보스
17. [Role Play] MP3 플레이어
18. [Random ] 어학원 
19. [Random ] 테크놀로지
20. [Random ] 호텔</t>
  </si>
  <si>
    <t>http://language.thermp.co.kr/Language/007_28/01/01.html</t>
  </si>
  <si>
    <t>[4급]직장인 오픽_마케팅, 무역, 유통</t>
  </si>
  <si>
    <t>1. 마케팅/무역/유통 과정 소개
2. 오픽 문제&amp;콤보 유형 살펴보기
3. [회사] 회사 소개
4. [회사] 직장 상사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뮤직
14. [면접관 Role Play] 여행
15. [Role Play] 신제품 및 서비스
16. [Role Play] 새 프로젝트와 고객
17. [Role Play] MP3 플레이어
18. [Random ] 어학원 
19. [Random ] 테크놀로지
20. [Random ] 호텔</t>
  </si>
  <si>
    <t>http://language.thermp.co.kr/Language/007_27/01/01.html</t>
  </si>
  <si>
    <t>[4급]직장인 오픽_생산, 설비</t>
  </si>
  <si>
    <t>1. 생산/설비 과정 소개
2. 오픽 문제&amp;콤보 유형 살펴보기
3. [회사] 회사 소개
4. [회사] 출퇴근 수단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뮤직
14. [면접관 Role Play] 여행
15. [Role Play] 신제품 생산
16. [Role Play] 차 고장&amp;고객미팅
17. [Role Play] MP3 플레이어
18. [Random ] 어학원 
19. [Random ] 테크놀로지
20. [Random ] 호텔</t>
  </si>
  <si>
    <t>http://language.thermp.co.kr/Language/007_26/01/01.html</t>
  </si>
  <si>
    <t>[4급]직장인 오픽_연구개발, 설계</t>
  </si>
  <si>
    <t>1. 연구개발/설계 과정 소개
2. 오픽 문제&amp;콤보 유형 살펴보기
3. [회사] 회사 소개
4. [회사] 점심 식사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뮤직
14. [면접관 Role Play] 여행
15. [Role Play] 신제품 연구
16. [Role Play] 신제품 개발 프로젝트
17. [Role Play] MP3 플레이어
18. [Random ] 어학원 
19. [Random ] 테크놀로지
20. [Random ] 호텔</t>
  </si>
  <si>
    <t>http://language.thermp.co.kr/Language/007_25/01/01.html</t>
  </si>
  <si>
    <t>[1급]직장인 오픽_서비스</t>
  </si>
  <si>
    <t>OPIc을 처음 시작하는 수험생
IM3~IH에서 계속 머무르는 수험생
난이도 5~6단계 선택하려는 수험생
IH~AL 등급을 목표로 하는 수험생</t>
  </si>
  <si>
    <t>1. 서비스(자동차,가전,요식업 등) 과정 소개
2. 오픽 문제&amp;콤보 유형 살펴보기
3. [회사] 회사 소개
4. [회사] 직장 동료
5. [설문조사] 영화 관람
6. [설문조사] 음악 감상
7. [설문조사] 공원 &amp; 자전거 타기
8. [설문조사] 커피숍&amp;술집/바에 가기
9. [설문조사] 조깅 &amp; 걷기
10. [설문조사] 국내 여행 &amp; 해외 여행
11. [설문조사] 국내 출장 &amp; 해외 출장
12. [Role Play] 커피 주문
13. [Role Play] 자동차 대여
14. [Role Play] MP3 플레이어
15. [Random ] 어학원 
16. [Random ] 테크놀로지
17. [Random ] 호텔
18. [Issue ] 음악기기
19. [Issue ] 하우징
20. [Issue ] 휴가</t>
  </si>
  <si>
    <t>http://content.thermp.co.kr/Language/007_24/01/01.html</t>
  </si>
  <si>
    <t>[1급]직장인 오픽_경영, 사무</t>
  </si>
  <si>
    <t>1. 경영/사무 과정 소개
2. 오픽 문제&amp;콤보 유형 살펴보기
3. [회사] 회사 소개
4. [회사] 회사 프로젝트
5. [설문조사] 영화 &amp; 콘서트 관람
6. [설문조사] 조깅 &amp; 걷기
7. [설문조사] 공원 &amp; 자전거 타기
8. [설문조사] 술집/바에 가기
9. [설문조사] 커피숍에 가기
10. [설문조사] 국내 여행 &amp; 해외 여행
11. [설문조사] 국내 출장 &amp; 해외 출장
12. [Role Play] 사무용품 주문
13. [Role Play] 채용 면접
14. [Role Play] MP3 플레이어
15. [Random ] 어학원 
16. [Random ] 테크놀로지
17. [Random ] 호텔
18. [Issue ] 음악기기
19. [Issue ] 하우징
20. [Issue ] 휴가</t>
  </si>
  <si>
    <t>http://content.thermp.co.kr/Language/007_23/01/01.html</t>
  </si>
  <si>
    <t>[1급]직장인 오픽_IT, 인터넷, 디자인</t>
  </si>
  <si>
    <t>1. IT/인터넷/디자인 과정 소개
2. 오픽 문제&amp;콤보 유형 살펴보기
3. [회사] 회사 소개
4. [회사] 회사교육 프로그램
5. [설문조사] 영화 관람
6. [설문조사] 음악 감상
7. [설문조사] 공원 &amp; 자전거 타기
8. [설문조사] 커피숍&amp;술집/바에 가기
9. [설문조사] 조깅 &amp; 걷기
10. [설문조사] 국내 여행 &amp; 해외 여행
11. [설문조사] 국내 출장 &amp; 해외 출장
12. [Role Play] 사이트 개발
13. [Role Play] 사이트 리뉴얼
14. [Role Play] MP3 플레이어
15. [Random ] 어학원 
16. [Random ] 테크놀로지
17. [Random ] 호텔
18. [Issue ] 음악기기
19. [Issue ] 하우징
20. [Issue ] 휴가</t>
  </si>
  <si>
    <t>http://content.thermp.co.kr/Language/007_22/01/01.html</t>
  </si>
  <si>
    <t>[1급]직장인 오픽_영업, 고객상담</t>
  </si>
  <si>
    <t>1. 영업/고객상담 과정 소개
2. 오픽 문제&amp;콤보 유형 살펴보기
3. [회사] 회사 소개
4. [회사] 직장 동료
5. [설문조사] 영화 &amp; 콘서트 관람
6. [설문조사] 조깅 &amp; 걷기
7. [설문조사] 공원 &amp; 자전거 타기
8. [설문조사] 술집/바에 가기
9. [설문조사] 커피숍 가기
10. [설문조사] 국내 여행 &amp; 해외 여행
11. [설문조사] 국내 출장 &amp; 해외 출장
12. [Role Play] 신제품 및 서비스
13. [Role Play] 새 프로젝트와 보스
14. [Role Play] MP3 플레이어
15. [Random ] 어학원 
16. [Random ] 테크놀로지
17. [Random ] 호텔
18. [Issue ] 음악기기
19. [Issue ] 하우징
20. [Issue ] 휴가</t>
  </si>
  <si>
    <t>http://content.thermp.co.kr/Language/007_21/01/01.html</t>
  </si>
  <si>
    <t>[1급]직장인 오픽_마케팅, 무역, 유통</t>
  </si>
  <si>
    <t>1. 마케팅/무역/유통 과정 소개
2. 오픽 문제&amp;콤보 유형 살펴보기
3. [회사] 회사 소개
4. [회사] 직장 상사
5. [설문조사] 영화 관람
6. [설문조사] 음악 감상
7. [설문조사] 공원 &amp; 자전거 타기
8. [설문조사] 커피숍&amp;술집/바에 가기
9. [설문조사] 조깅 &amp; 걷기
10. [설문조사] 국내 여행 &amp; 해외 여행
11. [설문조사] 국내 출장 &amp; 해외 출장
12. [Role Play] 신제품 및 서비스
13. [Role Play] 새 프로젝트와 고객
14. [Role Play] MP3 플레이어
15. [Random ] 어학원 
16. [Random ] 테크놀로지
17. [Random ] 호텔
18. [Issue ] 음악기기
19. [Issue ] 하우징
20. [Issue ] 휴가</t>
  </si>
  <si>
    <t>http://content.thermp.co.kr/Language/007_20/01/01.html</t>
  </si>
  <si>
    <t>[1급]직장인 오픽_생산, 설비</t>
  </si>
  <si>
    <t>1. 생산/설비 과정 소개
2. 오픽 문제&amp;콤보 유형 살펴보기
3. [회사] 회사 소개
4. [회사] 출퇴근 수단
5. [설문조사] 영화 관람
6. [설문조사] 음악 감상
7. [설문조사] 공원 &amp; 자전거 타기
8. [설문조사] 커피숍&amp;술집/바에 가기
9. [설문조사] 조깅 &amp; 걷기
10. [설문조사] 국내 여행 &amp; 해외 여행
11. [설문조사] 국내 출장 &amp; 해외 출장
12. [Role Play] 신제품 생산
13. [Role Play] 공장 방문
14. [Role Play] MP3 플레이어
15. [Random ] 어학원 
16. [Random ] 테크놀로지
17. [Random ] 호텔
18. [Issue ] 음악기기
19. [Issue ] 하우징
20. [Issue ] 휴가</t>
  </si>
  <si>
    <t>http://content.thermp.co.kr/Language/007_19/01/01.html</t>
  </si>
  <si>
    <t>[1급]직장인 오픽_연구개발, 설계</t>
  </si>
  <si>
    <t>1. 연구개발/설계 과정 소개
2. 오픽 문제&amp;콤보 유형 살펴보기
3. [회사] 회사 소개
4. [회사] 점심 식사
5. [설문조사] 영화 관람
6. [설문조사] 음악 감상
7. [설문조사] 공원 &amp; 자전거 타기
8. [설문조사] 커피숍&amp;술집/바에 가기
9. [설문조사] 조깅 &amp; 걷기
10. [설문조사] 국내 여행 &amp; 해외 여행
11. [설문조사] 국내 출장 &amp; 해외 출장
12. [Role Play] 신제품 연구
13. [Role Play] 신제품 개발 프로젝트
14. [Role Play] MP3 플레이어
15. [Random ] 어학원 
16. [Random ] 테크놀로지
17. [Random ] 호텔
18. [Issue ] 음악기기
19. [Issue ] 하우징
20. [Issue ] 휴가</t>
  </si>
  <si>
    <t>http://content.thermp.co.kr/Language/007_18/01/01.html</t>
  </si>
  <si>
    <t>[2급]직장인 오픽_서비스</t>
  </si>
  <si>
    <t>OPIc을 처음 시작하는 수험생
IM1,2에서 계속 머무르는 수험생
난이도 3~6단계 선택하려는 수험생
IM~IH 등급을 목표로 하는 수험생</t>
  </si>
  <si>
    <t>1. 서비스(자동차,가전,요식업 등) 과정 소개
2. 오픽 문제&amp;콤보 유형 살펴보기
3. [회사] 회사 소개
4. [회사] 직장 동료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[Role Play] 커피 주문
14. [Role Play] 자동차 대여
15. [Role Play] MP3 플레이어
16. [Random ] 어학원 
17. [Random ] 테크놀로지
18. [Random ] 리얼리티 쇼
19. [Issue ] 음악기기
20. [Issue ] 하우징</t>
  </si>
  <si>
    <t>http://content.thermp.co.kr/Language/007_17/01/01.html</t>
  </si>
  <si>
    <t>[2급]직장인 오픽_경영, 사무</t>
  </si>
  <si>
    <t>1. 경영/사무 과정 소개
2. 오픽 문제&amp;콤보 유형 살펴보기
3. [회사] 회사 소개
4. [회사] 회사 프로젝트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[Role Play] 사무용품 주문
14. [Role Play] 채용 면접
15. [Role Play] MP3 플레이어
16. [Random ] 어학원 
17. [Random ] 테크놀로지
18. [Random ] 리얼리티 쇼
19. [Issue ] 음악기기
20. [Issue ] 하우징</t>
  </si>
  <si>
    <t>http://content.thermp.co.kr/Language/007_16/01/01.html</t>
  </si>
  <si>
    <t>[2급]직장인 오픽_IT, 인터넷, 디자인</t>
  </si>
  <si>
    <t>1. IT/인터넷/디자인 과정 소개
2. 오픽 문제&amp;콤보 유형 살펴보기
3. [회사] 회사 소개
4. [회사] 회사 교육 프로그램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[Role Play] 사이트 개발
14. [Role Play] 사이트 리뉴얼
15. [Role Play] MP3 플레이어
16. [Random ] 어학원 
17. [Random ] 테크놀로지
18. [Random ] 리얼리티 쇼
19. [Issue ] 음악기기
20. [Issue ] 하우징</t>
  </si>
  <si>
    <t>http://content.thermp.co.kr/Language/007_15/01/01.html</t>
  </si>
  <si>
    <t>[2급]직장인 오픽_영업, 고객상담</t>
  </si>
  <si>
    <t>1. 영업/고객상담 과정 소개
2. 오픽 문제&amp;콤보 유형 살펴보기
3. [회사] 회사 소개
4. [회사] 직장 동료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[Role Play] 신제품 및 서비스
14. [Role Play] 새 프로젝트와 보스
15. [Role Play] MP3 플레이어
16. [Random ] 어학원 
17. [Random ] 테크놀로지
18. [Random ] 리얼리티 쇼
19. [Issue ] 음악기기
20. [Issue ] 하우징</t>
  </si>
  <si>
    <t>http://content.thermp.co.kr/Language/007_14/01/01.html</t>
  </si>
  <si>
    <t>[2급]직장인 오픽_마케팅, 무역, 유통</t>
  </si>
  <si>
    <t>1. 마케팅/무역/유통 과정 소개
2. 오픽 문제&amp;콤보 유형 살펴보기
3. [회사] 회사 소개
4. [회사] 직장 상사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[Role Play] 신제품 및 서비스
14. [Role Play] 새 프로젝트와 고객
15. [Role Play] MP3 플레이어
16. [Random ] 어학원 
17. [Random ] 테크놀로지
18. [Random ] 리얼리티 쇼
19. [Issue ] 음악기기
20. [Issue ] 하우징</t>
  </si>
  <si>
    <t>http://content.thermp.co.kr/Language/007_13/01/01.html</t>
  </si>
  <si>
    <t>[2급]직장인 오픽_생산, 설비</t>
  </si>
  <si>
    <t>1. 생산/설비 과정 소개
2. 오픽 문제&amp;콤보 유형 살펴보기
3. [회사] 회사 소개
4. [회사] 출퇴근 수단
5. [설문주제]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[Role Play] 신제품 생산
14. [Role Play] 공장 방문
15. [Role Play] MP3 플레이어
16. [Random ] 어학원 
17. [Random ] 테크놀로지
18. [Random ] 리얼리티 쇼
19. [Issue ] 음악기기
20. [Issue ] 하우징</t>
  </si>
  <si>
    <t>http://content.thermp.co.kr/Language/007_12/01/01.html</t>
  </si>
  <si>
    <t>[2급]직장인 오픽_연구개발, 설계</t>
  </si>
  <si>
    <t>1. 연구개발/설계 과정 소개
2. 오픽 문제&amp;콤보 유형 살펴보기
3. [회사] 회사 소개
4. [회사] 점심 식사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[Role Play] 신제품 연구
14. [Role Play] 신제품 개발 프로젝트
15. [Role Play] MP3 플레이어
16. [Random ] 어학원 
17. [Random ] 테크놀로지
18. [Random ] 리얼리티 쇼
19. [Issue ] 음악기기
20. [Issue ] 하우징</t>
  </si>
  <si>
    <t>http://content.thermp.co.kr/Language/007_11/01/01.html</t>
  </si>
  <si>
    <t>[3급]직장인 오픽_서비스</t>
  </si>
  <si>
    <t>OPIc을 처음 시작하는 수험생
IL(4급)에서 계속 머무르는 수험생
난이도 3~4단계 선택하려는 수험생
IL~IM1,2 등급을 목표로 하는 수험생</t>
  </si>
  <si>
    <t>1. 서비스(자동차,가전,요식업 등) 과정 소개
2. 오픽 문제&amp;콤보 유형 살펴보기
3. [회사] 회사 소개
4. [회사] 직장 동료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회사
14. [면접관 Role Play] 여행
15. [Role Play] 커피 주문
16. [Role Play] 자동차 대여
17. [Role Play] MP3 플레이어
18. [Random ] 어학원 
19. [Random ] 테크놀로지
20. [Random ] 호텔</t>
  </si>
  <si>
    <t>http://content.thermp.co.kr/Language/007_10/01/01.html</t>
  </si>
  <si>
    <t>[3급]직장인 오픽_경영, 사무</t>
  </si>
  <si>
    <t>1. 경영/사무 과정 소개
2. 오픽 문제&amp;콤보 유형 살펴보기
3. [회사] 회사 소개
4. [회사] 회사 프로젝트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회사
14. [면접관 Role Play] 여행
15. [Role Play] 사무용품 주문
16. [Role Play] 채용 면접
17. [Role Play] MP3 플레이어
18. [Random ] 어학원 
19. [Random ] 테크놀로지
20. [Random ] 호텔</t>
  </si>
  <si>
    <t>http://content.thermp.co.kr/Language/007_09/01/01.html</t>
  </si>
  <si>
    <t>[3급]직장인 오픽_IT, 인터넷, 디자인</t>
  </si>
  <si>
    <t>1. IT/인터넷/디자인 과정 소개
2. 오픽 문제&amp;콤보 유형 살펴보기
3. [회사] 회사 소개
4. [회사] 회사 교육 프로그램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회사
14. [면접관 Role Play] 여행
15. [Role Play] 사이트 개발
16. [Role Play] 사이트 리뉴얼
17. [Role Play] MP3 플레이어
18. [Random ] 어학원 
19. [Random ] 테크놀로지
20. [Random ] 호텔</t>
  </si>
  <si>
    <t>http://content.thermp.co.kr/Language/007_08/01/01.html</t>
  </si>
  <si>
    <t>[3급]직장인 오픽_영업, 고객상담</t>
  </si>
  <si>
    <t>1. 영업/고객상담 과정 소개
2. 오픽 문제&amp;콤보 유형 살펴보기
3. [회사] 회사 소개
4. [회사] 직장 동료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회사
14. [면접관 Role Play] 여행
15. [Role Play] 신제품 및 서비스
16. [Role Play] 새 프로젝트와 보스
17. [Role Play] MP3 플레이어
18. [Random ] 어학원 
19. [Random ] 테크놀로지
20. [Random ] 호텔</t>
  </si>
  <si>
    <t>http://content.thermp.co.kr/Language/007_07/01/01.html</t>
  </si>
  <si>
    <t>[3급]직장인 오픽_마케팅, 무역, 유통</t>
  </si>
  <si>
    <t xml:space="preserve">1. 마케팅/무역/유통 과정 소개
2. 오픽 문제&amp;콤보 유형 살펴보기
3. [회사] 회사 소개
4. [회사] 직장 상사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회사
14. [면접관 Role Play] 여행
15. [Role Play] 신제품 및 서비스
16. [Role Play] 새 프로젝트와 고객
17. [Role Play] MP3 플레이어
18. [Random ] 어학원 
19. [Random ] 테크놀로지
20. [Random ] 호텔
</t>
  </si>
  <si>
    <t>http://content.thermp.co.kr/Language/007_06/01/01.html</t>
  </si>
  <si>
    <t>[3급]직장인 오픽_생산, 설비</t>
  </si>
  <si>
    <t>1. 생산/설비 과정 소개
2. 오픽 문제&amp;콤보 유형 살펴보기
3. [회사] 회사 소개
4. [회사] 출퇴근 수단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회사
14. [면접관 Role Play] 여행
15. [Role Play] 신제품 생산
16. [Role Play] 공장 방문
17. [Role Play] MP3 플레이어
18. [Random ] 어학원 
19. [Random ] 테크놀로지
20. [Random ] 호텔</t>
  </si>
  <si>
    <t>http://content.thermp.co.kr/Language/007_05/01/01.html</t>
  </si>
  <si>
    <t>[3급]직장인 오픽_연구개발, 설계</t>
  </si>
  <si>
    <t>1. 연구개발/설계 과정 소개
2. 오픽 문제&amp;콤보 유형 살펴보기
3. [회사] 회사 소개
4. [회사] 점심 식사
5. [설문조사] 영화 관람
6. [설문조사] 조깅 &amp; 걷기
7. [설문조사] 공원 &amp; 자전거 타기
8. [설문조사] 음악 감상하기
9. [설문조사] 술집/바에 가기
10. [설문조사] 커피숍 가기
11. [설문조사] 국내 여행 &amp; 해외 여행
12. [설문조사] 국내 출장 &amp; 해외 출장
13. [면접관 Role Play] 회사
14. [면접관 Role Play] 여행
15. [Role Play] 신제품 연구
16. [Role Play] 신제품 개발 프로젝트
17. [Role Play] MP3 플레이어
18. [Random ] 어학원 
19. [Random ] 테크놀로지
20. [Random ] 호텔</t>
  </si>
  <si>
    <t>http://content.thermp.co.kr/Language/007_04/01/01.html</t>
  </si>
  <si>
    <t>OPIc 1급(AL) 목표 달성</t>
  </si>
  <si>
    <t>OPIc 도서 12권 최다 출간한 저자가 기획하고 현직 어학원 오픽 전문 강사가 촬영한 강의. 11만 명의 오픽 수험자들의 누적 후기 5,000여 개를 분석! 5,000개 오픽 문제 은행에서 최근 2년간 최다 출제된 문제만 엄선하여 찍은 오픽 온라인 강의!</t>
  </si>
  <si>
    <t>1. 오리엔테이션 
2. OPIc 문제&amp;콤보 유형 소개
3. 자기소개&amp;거주지
4. 영화 관람
5. 음악 감상
6. 주거 개선
7. 카페/커피 전문점 가기
8. 술집/바에 가기
9. 공원&amp;해변 가기
10. 조깅&amp;걷기
11. 국내여행 &amp; 해외여행
12. SNS에 글 올리기
13. [돌발문제] 어학원
14. [돌발문제] 테크놀로지
15. [돌발문제] 리얼리티 쇼
16. [Role Play] 3콤보 1_MP3
17. [Role Play] 3콤보 2_친구/커플 초대
18. [Issue] 2콤보 1_음악 기기
19. [Issue] 2콤보 2_하우징 
20. [Issue] 2콤보 3_휴가</t>
  </si>
  <si>
    <t>http://content.thermp.co.kr/Language/007_03/01/01.html</t>
  </si>
  <si>
    <t>OPIc 2급(IM3,IH) 목표 달성</t>
  </si>
  <si>
    <t>1. 오리엔테이션 
2. OPIc 문제&amp;콤보 유형 소개 
3. 자기소개&amp;거주지 
4. [신분] 학생 
5. [신분] 직장인  
6. 영화 관람 
7. 음악 감상 
8. 카페/커피 전문점 가기 
9. 공원&amp;해변 가기 
10. 조깅&amp;걷기 
11. 집에서 보내는 휴가 
12. 집안일 거들기 
13. 국내 여행&amp;해외 여행 
14. [돌발문제] 테크놀로지 
15. [돌발문제] 리얼리티 쇼 
16. [돌발문제] 어학원 
17. [Role Play] 3콤보 1_MP3
18. [Role Play] 3콤보 2_초대 
19. [Issue] 2콤보 1_거주지 
20. [Issue] 2콤보 2_음악 감상</t>
  </si>
  <si>
    <t>정현엽</t>
    <phoneticPr fontId="5" type="noConversion"/>
  </si>
  <si>
    <t>http://content.thermp.co.kr/Language/007_02/01/01.html</t>
  </si>
  <si>
    <t>OPIc 3급(IM1,2) 목표 달성</t>
  </si>
  <si>
    <t>OPIc 도서 12권 최다 출간한 저자가 기획하고 현직 어학원 오픽 전문 강사가 촬영한 강의. 11만 명의 오픽 수험자들의 누적 후기 5,000여 개를 분석! 7,000개 오픽 문제 은행에서 최근 2년간 최다 출제된 문제만 엄선하여 찍은 오픽 온라인 강의!</t>
  </si>
  <si>
    <t>1. 오리엔테이션
2. OPIc 문제&amp;콤보 유형 소개 
3. 자기소개&amp;거주지 
4. [신분] 학생 
5. [신분] 직장인  
6. 영화 보기 
7. 공연&amp;콘서트 관람 
8. 술집/바에 가기 
9. 카페/커피 전문점 가기 
10. SNS에 글 올리기 
11. 공원 가기 
12. 걷기&amp;조깅 
13. 음악 감상 
14. 국내 여행&amp;해외 여행 
15. [돌발문제] 어학원 
16. [돌발문제] 테크놀로지 
17. [Role Play] 2콤보 1_거주 
18. [Role Play] 2콤보 2_해외여행 
19. [Role Play] 3콤보 1_약속 잡기 
20. [Role Play] 3콤보 2_MP3</t>
  </si>
  <si>
    <t>오정현</t>
    <phoneticPr fontId="5" type="noConversion"/>
  </si>
  <si>
    <t>http://content.thermp.co.kr/Language/007_01/01/01.html</t>
  </si>
  <si>
    <t>이지(EASY)경의 Toeic Speaking Level 6 -7 목표 달성 STEP2</t>
  </si>
  <si>
    <r>
      <t xml:space="preserve">1. Part 4 기본기와 득점전략
</t>
    </r>
    <r>
      <rPr>
        <sz val="9"/>
        <color rgb="FFFF0000"/>
        <rFont val="맑은 고딕"/>
        <family val="3"/>
        <charset val="129"/>
        <scheme val="major"/>
      </rPr>
      <t>2. Part4 ① 여행일정표</t>
    </r>
    <r>
      <rPr>
        <sz val="9"/>
        <color theme="1"/>
        <rFont val="맑은 고딕"/>
        <family val="3"/>
        <charset val="129"/>
        <scheme val="major"/>
      </rPr>
      <t xml:space="preserve">
</t>
    </r>
    <r>
      <rPr>
        <sz val="9"/>
        <color rgb="FFFF0000"/>
        <rFont val="맑은 고딕"/>
        <family val="3"/>
        <charset val="129"/>
        <scheme val="major"/>
      </rPr>
      <t>3. Part4 ② 이력서</t>
    </r>
    <r>
      <rPr>
        <sz val="9"/>
        <color theme="1"/>
        <rFont val="맑은 고딕"/>
        <family val="3"/>
        <charset val="129"/>
        <scheme val="major"/>
      </rPr>
      <t xml:space="preserve">
</t>
    </r>
    <r>
      <rPr>
        <sz val="9"/>
        <color rgb="FFFF0000"/>
        <rFont val="맑은 고딕"/>
        <family val="3"/>
        <charset val="129"/>
        <scheme val="major"/>
      </rPr>
      <t>4. Part4 ③ 인터뷰</t>
    </r>
    <r>
      <rPr>
        <sz val="9"/>
        <color theme="1"/>
        <rFont val="맑은 고딕"/>
        <family val="3"/>
        <charset val="129"/>
        <scheme val="major"/>
      </rPr>
      <t xml:space="preserve">
5. Part 5 기본기와 득점전략
</t>
    </r>
    <r>
      <rPr>
        <sz val="9"/>
        <color rgb="FFFF0000"/>
        <rFont val="맑은 고딕"/>
        <family val="3"/>
        <charset val="129"/>
        <scheme val="major"/>
      </rPr>
      <t>6. Part 5 빈출유형으로 자신감다지기 ① 홍보재고공간
7. Part 5 빈출유형으로 자신감다지기 ② 공지직무교육</t>
    </r>
    <r>
      <rPr>
        <sz val="9"/>
        <color theme="1"/>
        <rFont val="맑은 고딕"/>
        <family val="3"/>
        <charset val="129"/>
        <scheme val="major"/>
      </rPr>
      <t xml:space="preserve">
8. Part 6 기본기와 득점전략
9. Part 6 빈출유형으로 자신감다지기 ① 친구
</t>
    </r>
    <r>
      <rPr>
        <sz val="9"/>
        <color rgb="FFFF0000"/>
        <rFont val="맑은 고딕"/>
        <family val="3"/>
        <charset val="129"/>
        <scheme val="major"/>
      </rPr>
      <t>10. Part 6 빈출유형으로 자신감다지기 ② 학교
11. Part 6 빈출유형으로 자신감다지기 ③ 회사
12. Part 6 빈출유형으로 자신감다지기 ④ 의사소통</t>
    </r>
  </si>
  <si>
    <t>이지(EASY)경의 Toeic Speaking Level 5 목표 달성 STEP 2</t>
  </si>
  <si>
    <t>1. Part 4 기본기와 득점전략
2. Part 4 빈출유형으로 자신감다지기 ① (이력서1)
3. Part 4 빈출유형으로 자신감다지기 ① (이력서2)
4. Part 4 빈출유형으로 자신감다지기 ② (인터뷰1)
5. Part 4 빈출유형으로 자신감다지기 ② (인터뷰2)
6. Part 4 빈출유형으로 자신감다지기 ③ (행사일정표)
7. Part 5 기본기와 득점전략
8. Part 5. 빈출유형으로 자신감다지기 - Practice
9. Part 5 빈출유형으로 자신감다지기 ① (홍보전략)
10. Part 5 빈출유형으로 자신감다지기 ② (직원교육)
11. Part 5 빈출유형으로 자신감다지기 ③ (고객불만)
12. Part 5 빈출유형으로 자신감다지기 ④ (정보부족)
13. Part 56기본기와 득점전략
14. Part 6 빈출유형으로 자신감다지기 ① (회사)
15. Part 6 빈출유형으로 자신감다지기 ② (학교)
16. Part 6 빈출유형으로 자신감다지기 ③ (인터넷)
17. Part 6 빈출유형으로 자신감다지기 ④ (건강)
18. Part 6 빈출유형으로 자신감다지기 ⑤ (혼자)</t>
  </si>
  <si>
    <t>http://language.thermp.co.kr/Language/002_07/10/01.html</t>
  </si>
  <si>
    <t xml:space="preserve">1. 필리핀 비즈니스 정복하기
2. 현지인도 놀랄만한 비즈니스 전략      
3. 비즈니스 후 더욱 빛나는 관계 다지기 </t>
  </si>
  <si>
    <t>김보미</t>
    <phoneticPr fontId="5" type="noConversion"/>
  </si>
  <si>
    <t>1. 이문화를 알면 프랑스가 보인다!
2. 프랑스의 조직문화 적응하기
3. 비즈니스의 성공 열쇠! 프랑스 현지인과 관계 형성 하기!</t>
  </si>
  <si>
    <t>1. 문화적 가치관 이해하기
2. 현지인을 놀라게 할 비즈니스 매너 법
3. 현지인과 관계 형성하기!</t>
  </si>
  <si>
    <t>안예미</t>
    <phoneticPr fontId="5" type="noConversion"/>
  </si>
  <si>
    <t>1. 불교와 국왕의 나라 태국 
2. 이문화 이해로 태국 접수하기 
3. 비즈니스 준비를 위한 현지 생활 정보</t>
  </si>
  <si>
    <t>최수민</t>
    <phoneticPr fontId="5" type="noConversion"/>
  </si>
  <si>
    <t>1. 국경 없는 비즈니스! 이문화를 먼저 정복하라!       
2. 현지인을 놀라게 할 비즈니스 매너 
3. 비즈니스 성공 열쇠! 현지인과 관계 형성 하기!</t>
  </si>
  <si>
    <t xml:space="preserve">1. 전반적인 국가 개요 및 문화적 특징    
2. 문화적 차이에 의해 발생할 수 있는 상황     
3. 이문화 이해를 통해 현지인과 관계 형성 전략 
</t>
  </si>
  <si>
    <t>1. 이문화를 알면 카자흐스탄이 보인다!
2. 카자흐스탄의 조직문화 적응하기
3. 비즈니스의 성공 열쇠! 카자흐스탄 현지인과 관계 형성 하기!</t>
  </si>
  <si>
    <t>안사라</t>
    <phoneticPr fontId="5" type="noConversion"/>
  </si>
  <si>
    <t>1. 적을 알면 백전백패! 칠레 이문화 특징 파악하기
2. 현지인을 감동시키는 완벽한 칠레 비즈니스 전략
3. 비즈니스를 성공으로 이끄는 관계형성 비법 !</t>
  </si>
  <si>
    <t xml:space="preserve">1. 중국으로 떠나기 전, 기본 배우기!   
2. 식사예절 및 비즈니스 매너   3. 현지인과 관계 형성하기 </t>
  </si>
  <si>
    <t>배양미</t>
    <phoneticPr fontId="5" type="noConversion"/>
  </si>
  <si>
    <t>1. 이문화를 알면 일본이 보인다!
2. 일본의 조직문화 적응기   
3. 일본 현지인과 관계 형성하기!</t>
  </si>
  <si>
    <t>박지연</t>
    <phoneticPr fontId="5" type="noConversion"/>
  </si>
  <si>
    <t xml:space="preserve">[인도네시아] 7일간의 이문화 정복, 인도네시아 탐방기! </t>
  </si>
  <si>
    <t xml:space="preserve">1. 출장가기전, 어떤 것들을 준비해야할까? 
2. 현지인을 놀라게 할 비즈니스 매너 법
3. 비즈니스를 성공으로 마무리할 빛나는 tip들
</t>
  </si>
  <si>
    <t>류난희</t>
    <phoneticPr fontId="5" type="noConversion"/>
  </si>
  <si>
    <t xml:space="preserve">1. 방문 국가 문화적 가치관 이해하기
2. 현지인을 놀라게 할 비즈니스 매너 법  
3. 비즈니스의 성공 열쇠! 현지인과 관계 형성하기! </t>
  </si>
  <si>
    <t>김서정</t>
    <phoneticPr fontId="5" type="noConversion"/>
  </si>
  <si>
    <t xml:space="preserve">1. 전반적인 국가 개요 및 문화적 특징       
2. 현지인을 놀라게 할 완벽한 비즈니스 매너       
3. 이문화 이해를 통해 현지인과 관계 형성 전략 </t>
  </si>
  <si>
    <t>공찬우</t>
    <phoneticPr fontId="5" type="noConversion"/>
  </si>
  <si>
    <t xml:space="preserve">[알제리] 사막위에 세워진 석유 수출 강국 알제리 </t>
  </si>
  <si>
    <t xml:space="preserve">1. 이문화 이해로 준비하는 알제리 비즈니스 
2. 알제리를 감동시키는 비즈니스 전략 
3. 비즈니스 관계형성 전략 </t>
  </si>
  <si>
    <t>신지윤</t>
    <phoneticPr fontId="5" type="noConversion"/>
  </si>
  <si>
    <t xml:space="preserve">[아르헨티나] 안데스와 대서양사이 탱고의나라 아르헨티나 </t>
  </si>
  <si>
    <t>1. 두려울 것 없다! 탱고의 나라 아르헨티나 바로 알기
2. 멋진 한국인, 훌륭한 비즈니스 맨으로 평가받는 비법
3. 현지인보다 더 현지인을 잘 아는 감성 전략</t>
  </si>
  <si>
    <t>Monica</t>
    <phoneticPr fontId="5" type="noConversion"/>
  </si>
  <si>
    <t xml:space="preserve">1. 금강산도 식후경! 이문화를 알아야 비즈니스를 할 수 있다! 
2. 현지인을 놀라게 할 비즈니스 매너 
3. 비즈니스의 성공 열쇠! 현지인과 관계 형성하기! </t>
  </si>
  <si>
    <t>http://language.thermp.co.kr/Language/010_55/10/01.html</t>
    <phoneticPr fontId="5" type="noConversion"/>
  </si>
  <si>
    <t xml:space="preserve">1. 사우디아라비아 이문화 가치 이해하기 
2. 현지인을 놀라게 할 비즈니스 매너 법 
3. 비즈니스의 성공 열쇠! 현지인과 관계 형성하기! </t>
  </si>
  <si>
    <t>http://language.thermp.co.kr/Language/010_59/07/01.html</t>
    <phoneticPr fontId="5" type="noConversion"/>
  </si>
  <si>
    <t>1. 국경 없는 비즈니스! 이문화를 먼저 정복하라!      
2. 현지인을 놀라게 할 비즈니스 매너 법     
3. 비즈니스의 성공 열쇠! 현지인과 관계 형성 하기!</t>
  </si>
  <si>
    <t>김인영</t>
    <phoneticPr fontId="5" type="noConversion"/>
  </si>
  <si>
    <t>http://language.thermp.co.kr/Language/010_54/07/01.html</t>
    <phoneticPr fontId="5" type="noConversion"/>
  </si>
  <si>
    <t xml:space="preserve">1. 베트남에서 하루 보내기
2. 비즈니스 미팅의 기본! 
3. 베트남 문화와 예절 익히기! </t>
  </si>
  <si>
    <t>황엘림</t>
    <phoneticPr fontId="5" type="noConversion"/>
  </si>
  <si>
    <t>http://language.thermp.co.kr/Language/010_55/04/01.html</t>
    <phoneticPr fontId="5" type="noConversion"/>
  </si>
  <si>
    <t xml:space="preserve">1. 멕시코를 떠나기 전, 어떤 것들을 꼭 알고 준비해야 할까?
2. 현지인을 놀라게 할 비즈니스 매너 법  
3. 비즈니스의 성공 열쇠! 현지인과 관계 형성 하기! </t>
  </si>
  <si>
    <t>최지원</t>
    <phoneticPr fontId="5" type="noConversion"/>
  </si>
  <si>
    <t>http://language.thermp.co.kr/Language/010_54/04/01.html</t>
    <phoneticPr fontId="5" type="noConversion"/>
  </si>
  <si>
    <t xml:space="preserve">1. 전반적인 국가 개요 및 문화적 특징    
2. 문화적 차이에 의해 발생할 수 있는 상황     
3. 이문화 이해를 통해 현지인과 관계 형성 전략 </t>
  </si>
  <si>
    <t>이지현</t>
    <phoneticPr fontId="5" type="noConversion"/>
  </si>
  <si>
    <t>http://language.thermp.co.kr/Language/010_55/14/01.html</t>
    <phoneticPr fontId="5" type="noConversion"/>
  </si>
  <si>
    <t xml:space="preserve">1. 국가개요 및 문화적특징
2. 경제적 특징과 미팅시 주의사항 1010 
3. 리비아의 지역특징과 식사문화, 선물예절 
</t>
  </si>
  <si>
    <t>이연화</t>
    <phoneticPr fontId="5" type="noConversion"/>
  </si>
  <si>
    <t>http://language.thermp.co.kr/Language/010_57/09/01.html</t>
    <phoneticPr fontId="5" type="noConversion"/>
  </si>
  <si>
    <t>1. 러시아를 떠나기 전, 어떤 것들을 알고 준비해야할까?    
2. 현지인을 놀라게 할 비즈니스 매너 법
3. 비즈니스를 성공으로 마무리할 빛나는 tip들</t>
  </si>
  <si>
    <t>http://language.thermp.co.kr/Language/010_58/07/01.html</t>
    <phoneticPr fontId="5" type="noConversion"/>
  </si>
  <si>
    <t xml:space="preserve">[독일] 당장 떠나는 독일출장! 이것만은 알고가자! </t>
  </si>
  <si>
    <t>1. 독일을 떠나기 전, 어떤 것들을 꼭 알고 준비해야 할까?
2. 현지인을 놀라게 할 김차장의 비즈니스 매너 법     
3. 비즈니스를 성공으로 마무리 할 빛나는 tip들</t>
  </si>
  <si>
    <t>민병필</t>
    <phoneticPr fontId="5" type="noConversion"/>
  </si>
  <si>
    <t>http://language.thermp.co.kr/Language/010_58/04/01.html</t>
    <phoneticPr fontId="5" type="noConversion"/>
  </si>
  <si>
    <t>1. 전반적인 국가 개요 및 문화적 특징       
2. 문화적 차이에 의해 발생할 수 있는 상황       
3. 이문화 이해를 통해 현지인과 관계 형성 전략</t>
  </si>
  <si>
    <t>http://language.thermp.co.kr/Language/010_57/05/01.html</t>
    <phoneticPr fontId="5" type="noConversion"/>
  </si>
  <si>
    <t xml:space="preserve">1. 중동지역 물류의 중심 UAE 이문화 이해 전략
2. 성공적인 비즈니스를 위한 기업문화 이해 전략
3. 이슬람 문화 이해를 바탕으로한 관계형성 전략 </t>
  </si>
  <si>
    <t>박미희</t>
    <phoneticPr fontId="5" type="noConversion"/>
  </si>
  <si>
    <t>http://language.thermp.co.kr/Language/010_59/16/01.html</t>
    <phoneticPr fontId="5" type="noConversion"/>
  </si>
  <si>
    <t xml:space="preserve">[이문화 공통] Let`s Culturally Fluent 이문화 이해와 글로벌 에티켓 </t>
  </si>
  <si>
    <t>1. Culture &amp; Cultural Difference
2. Global Etiquette &amp; Manner
3. Global Business Etiquette &amp; Manner</t>
  </si>
  <si>
    <t>이경아</t>
    <phoneticPr fontId="5" type="noConversion"/>
  </si>
  <si>
    <t xml:space="preserve">http://language.thermp.co.kr/Language/010_54/01/01.html
</t>
    <phoneticPr fontId="5" type="noConversion"/>
  </si>
  <si>
    <t>1. [공통]Culture &amp; Cultural Difference
2. [공통]Global Etiquette &amp; Manner
3. [공통]Global Business Etiquette &amp; Manner
4. [터키]문화적 가치관 이해하기
5. [터키]현지인을 놀라게 할 비즈니스 매너 법
6. [터키]현지인과 관계 형성하기!
7. [사우디아라비아]사우디아라비아 이문화 가치 이해하기 
8. [사우디아라비아]현지인을 놀라게 할 비즈니스 매너 법 
9. [사우디아라비아]비즈니스의 성공 열쇠! 현지인과 관계 형성하기! 
10. [이라크]전반적인 국가 개요 및 문화적 특징
11. [이라크]현지인을 놀라게 할 완벽한 비즈니스 매너
12. [이라크]이문화 이해를 통해 현지인과 관계 형성 전략 
13. [쿠웨이트]국경 없는 비즈니스! 이문화를 먼저 정복하라!       
14. [쿠웨이트]현지인을 놀라게 할 비즈니스 매너 
15. [쿠웨이트]비즈니스 성공 열쇠! 현지인과 관계 형성 하기!
16. [UAE]중동지역 물류의 중심 UAE 이문화 이해 전략
17. [UAE]성공적인 비즈니스를 위한 기업문화 이해 전략
18. [UAE]이슬람 문화 이해를 바탕으로한 관계형성 전략</t>
  </si>
  <si>
    <t>이경아,안예미, 김서정, 공찬우, 안예미, 박미희</t>
    <phoneticPr fontId="5" type="noConversion"/>
  </si>
  <si>
    <t>1. [공통]Culture &amp; Cultural Difference
2. [공통]Global Etiquette &amp; Manner
3. [공통]Global Business Etiquette &amp; Manner
4. [독일]독일을 떠나기 전, 어떤 것들을 꼭 알고 준비해야 할까?
5 [독일]현지인을 놀라게 할 김차장의 비즈니스 매너 법
6. [독일]비즈니스를 성공으로 마무리 할 빛나는 tip들
7. [러시아]러시아를 떠나기 전, 어떤 것들을 알고 준비해야할까?
8. [러시아]현지인을 놀라게 할 비즈니스 매너 법
9. [러시아]비즈니스를 성공으로 마무리할 빛나는 tip들
10. [프랑스]이문화를 알면 프랑스가 보인다!
11. [프랑스]프랑스의 조직문화 적응하기
12. [프랑스]비즈니스의 성공 열쇠! 프랑스 현지인과 관계 형성 하기!</t>
  </si>
  <si>
    <t>이경아, 민병필, 최지원, 방지현</t>
    <phoneticPr fontId="5" type="noConversion"/>
  </si>
  <si>
    <t>1. [공통]Culture &amp; Cultural Difference
2. [공통]Global Etiquette &amp; Manner
3. [공통]Global Business Etiquette &amp; Manner
4. [남아프리카공화국]전반적인 국가 개요 및 문화적 특징
5. [남아프리카공화국]문화적 차이에 의해 발생할 수 있는 상황
6. [남아프리카공화국]이문화 이해를 통해 현지인과 관계 형성 전략
7. [리비아]국가개요 및 문화적특징
8. [리비아]경제적 특징과 미팅시 주의사항 1010 
9. [리비아]리비아의 지역특징과 식사문화, 선물예절
10. [알제리]이문화 이해로 준비하는 알제리 비즈니스
11. [알제리]알제리를 감동시키는 비즈니스 전략
12. [알제리]비즈니스 관계형성 전략</t>
  </si>
  <si>
    <t>이경아, 공찬우, 이연화, 신지윤</t>
    <phoneticPr fontId="5" type="noConversion"/>
  </si>
  <si>
    <t>1. [공통]Culture &amp; Cultural Difference
2. [공통]Global Etiquette &amp; Manner
3. [공통]Global Business Etiquette &amp; Manner
4. [중국]중국으로 떠나기 전, 기본 배우기!
5. [중국]식사예절 및 비즈니스 매너
6. [중국]현지인과 관계 형성하기
7. [인도]방문 국가 문화적 가치관 이해하기
8. [인도]현지인을 놀라게 할 비즈니스 매너 법
9. [인도]비즈니스의 성공 열쇠! 현지인과 관계 형성하기!
10. [일본]이문화를 알면 일본이 보인다!
11. [일본]일본의 조직문화 적응기
12. [일본]일본 현지인과 관계 형성하기!
13. [카자흐스탄]이문화를 알면 카자흐스탄이 보인다!
14. [카자흐스탄]카자흐스탄의 조직문화 적응하기
15. [카자흐스탄]비즈니스의 성공 열쇠! 카자흐스탄 현지인과 관계 형성 하기!</t>
  </si>
  <si>
    <t>이경아, 배양미, 김서정, 박지연, 안사라</t>
    <phoneticPr fontId="5" type="noConversion"/>
  </si>
  <si>
    <t>1. [공통]Culture &amp; Cultural Difference
2. [공통]Global Etiquette &amp; Manner
3. [공통]Global Business Etiquette &amp; Manner
4. [베트남]베트남에서 하루 보내기
5. [베트남]비즈니스 미팅의 기본!
6. [베트남]베트남 문화와 예절 익히기!
7. [인도네시아]출장가기전, 어떤 것들을 준비해야할까?
8. [인도네시아]현지인을 놀라게 할 비즈니스 매너 법
9. [인도네시아]비즈니스를 성공으로 마무리할 빛나는 tip들
10. [싱가포르]금강산도 식후경! 이문화를 알아야 비즈니스를 할 수 있다!
11. [싱가포르]현지인을 놀라게 할 비즈니스 매너
12. [싱가포르]비즈니스의 성공 열쇠! 현지인과 관계 형성하기!
13. [말레이시아]전반적인 국가 개요 및 문화적 특징
14. [말레이시아]문화적 차이에 의해 발생할 수 있는 상황
15. [말레이시아]이문화 이해를 통해 현지인과 관계 형성 전략
16. [태국]불교와 국왕의 나라 태국
17. [태국]이문화 이해로 태국 접수하기
18. [태국]비즈니스 준비를 위한 현지 생활 정보
19. [필리핀]필리핀 비즈니스 정복하기
20. [필리핀]현지인도 놀랄만한 비즈니스 전략
21. [필리핀]비즈니스 후 더욱 빛나는 관계 다지기</t>
  </si>
  <si>
    <t>이경아, 황엘림,류난희,안예미,이지현,최수민, 김보미</t>
    <phoneticPr fontId="5" type="noConversion"/>
  </si>
  <si>
    <t>1. [공통]Culture &amp; Cultural Difference
2. [공통]Global Etiquette &amp; Manner
3. [공통]Global Business Etiquette &amp; Manner
4. [멕시코]멕시코를 떠나기 전, 어떤 것들을 꼭 알고 준비해야 할까?
5. [멕시코]현지인을 놀라게 할 비즈니스 매너 법
6. [멕시코]비즈니스의 성공 열쇠! 현지인과 관계 형성 하기!
7. [브라질]국경 없는 비즈니스! 이문화를 먼저 정복하라!
8. [브라질]현지인을 놀라게 할 비즈니스 매너 법
9. [브라질]비즈니스의 성공 열쇠! 현지인과 관계 형성 하기!
10. [콜롬비아]전반적인 국가 개요 및 문화적 특징
11. [콜롬비아]문화적 차이에 의해 발생할 수 있는 상황
12. [콜롬비아]이문화 이해를 통해 현지인과 관계 형성 전략
13. [칠레]적을 알면 백전백패! 칠레 이문화 특징 파악하기
14. [칠레]현지인을 감동시키는 완벽한 칠레 비즈니스 전략
15. [칠레]비즈니스를 성공으로 이끄는 관계형성 비법 !
16. [아르헨티나]두려울 것 없다! 탱고의 나라 아르헨티나 바로 알기
17. [아르헨티나]멋진 한국인, 훌륭한 비즈니스 맨으로 평가받는 비법
18. [아르헨티나]현지인보다 더 현지인을 잘 아는 감성 전략</t>
  </si>
  <si>
    <t>이경아, 최지원, 김인영,Jenna, Monica</t>
    <phoneticPr fontId="5" type="noConversion"/>
  </si>
  <si>
    <t>한국이문화</t>
    <phoneticPr fontId="5" type="noConversion"/>
  </si>
  <si>
    <t xml:space="preserve">1. 对韩国人的洞察
2. 上节课的核心内容  
3. 与韩国人共事时应注意的事项 </t>
  </si>
  <si>
    <t>조홍매</t>
    <phoneticPr fontId="5" type="noConversion"/>
  </si>
  <si>
    <t xml:space="preserve">1. 文化和文化之间的差异
2. 韩国文化的特性 
3. 与韩国人共事时应注意的事项 </t>
  </si>
  <si>
    <t xml:space="preserve">1. Korean Organization Culture
2. Dos &amp; Don`ts When Working in Korean Organization     
3. Case Studies: Narrowing the Cultural Gap </t>
  </si>
  <si>
    <t>Alexis</t>
    <phoneticPr fontId="5" type="noConversion"/>
  </si>
  <si>
    <t>1. Culture &amp; Cultural Difference
2. Characteristics about the Korean Culture   
3. 5 Korean culture values</t>
  </si>
  <si>
    <r>
      <t>1. Đă</t>
    </r>
    <r>
      <rPr>
        <sz val="9"/>
        <color theme="1"/>
        <rFont val="맑은 고딕"/>
        <family val="2"/>
        <scheme val="major"/>
      </rPr>
      <t>̣</t>
    </r>
    <r>
      <rPr>
        <sz val="9"/>
        <color theme="1"/>
        <rFont val="맑은 고딕"/>
        <family val="3"/>
        <charset val="129"/>
        <scheme val="major"/>
      </rPr>
      <t>c ti</t>
    </r>
    <r>
      <rPr>
        <sz val="9"/>
        <color theme="1"/>
        <rFont val="맑은 고딕"/>
        <family val="2"/>
        <scheme val="major"/>
      </rPr>
      <t>́</t>
    </r>
    <r>
      <rPr>
        <sz val="9"/>
        <color theme="1"/>
        <rFont val="맑은 고딕"/>
        <family val="3"/>
        <charset val="129"/>
        <scheme val="major"/>
      </rPr>
      <t>nh va</t>
    </r>
    <r>
      <rPr>
        <sz val="9"/>
        <color theme="1"/>
        <rFont val="맑은 고딕"/>
        <family val="2"/>
        <scheme val="major"/>
      </rPr>
      <t>̀</t>
    </r>
    <r>
      <rPr>
        <sz val="9"/>
        <color theme="1"/>
        <rFont val="맑은 고딕"/>
        <family val="3"/>
        <charset val="129"/>
        <scheme val="major"/>
      </rPr>
      <t xml:space="preserve"> Nh</t>
    </r>
    <r>
      <rPr>
        <sz val="9"/>
        <color theme="1"/>
        <rFont val="맑은 고딕"/>
        <family val="2"/>
        <scheme val="major"/>
      </rPr>
      <t>ữ</t>
    </r>
    <r>
      <rPr>
        <sz val="9"/>
        <color theme="1"/>
        <rFont val="맑은 고딕"/>
        <family val="3"/>
        <charset val="129"/>
        <scheme val="major"/>
      </rPr>
      <t>ng vi</t>
    </r>
    <r>
      <rPr>
        <sz val="9"/>
        <color theme="1"/>
        <rFont val="맑은 고딕"/>
        <family val="2"/>
        <scheme val="major"/>
      </rPr>
      <t>́</t>
    </r>
    <r>
      <rPr>
        <sz val="9"/>
        <color theme="1"/>
        <rFont val="맑은 고딕"/>
        <family val="3"/>
        <charset val="129"/>
        <scheme val="major"/>
      </rPr>
      <t xml:space="preserve"> du</t>
    </r>
    <r>
      <rPr>
        <sz val="9"/>
        <color theme="1"/>
        <rFont val="맑은 고딕"/>
        <family val="2"/>
        <scheme val="major"/>
      </rPr>
      <t>̣</t>
    </r>
    <r>
      <rPr>
        <sz val="9"/>
        <color theme="1"/>
        <rFont val="맑은 고딕"/>
        <family val="3"/>
        <charset val="129"/>
        <scheme val="major"/>
      </rPr>
      <t xml:space="preserve"> văn ho</t>
    </r>
    <r>
      <rPr>
        <sz val="9"/>
        <color theme="1"/>
        <rFont val="맑은 고딕"/>
        <family val="2"/>
        <scheme val="major"/>
      </rPr>
      <t>́</t>
    </r>
    <r>
      <rPr>
        <sz val="9"/>
        <color theme="1"/>
        <rFont val="맑은 고딕"/>
        <family val="3"/>
        <charset val="129"/>
        <scheme val="major"/>
      </rPr>
      <t>a Ha</t>
    </r>
    <r>
      <rPr>
        <sz val="9"/>
        <color theme="1"/>
        <rFont val="맑은 고딕"/>
        <family val="2"/>
        <scheme val="major"/>
      </rPr>
      <t>̀</t>
    </r>
    <r>
      <rPr>
        <sz val="9"/>
        <color theme="1"/>
        <rFont val="맑은 고딕"/>
        <family val="3"/>
        <charset val="129"/>
        <scheme val="major"/>
      </rPr>
      <t>n Quô</t>
    </r>
    <r>
      <rPr>
        <sz val="9"/>
        <color theme="1"/>
        <rFont val="맑은 고딕"/>
        <family val="2"/>
        <scheme val="major"/>
      </rPr>
      <t>́</t>
    </r>
    <r>
      <rPr>
        <sz val="9"/>
        <color theme="1"/>
        <rFont val="맑은 고딕"/>
        <family val="3"/>
        <charset val="129"/>
        <scheme val="major"/>
      </rPr>
      <t xml:space="preserve">c 
2. Ôn tập: Bài #1
3. kết thúc </t>
    </r>
    <phoneticPr fontId="5" type="noConversion"/>
  </si>
  <si>
    <t>홍영림</t>
    <phoneticPr fontId="5" type="noConversion"/>
  </si>
  <si>
    <r>
      <t>1. Kha</t>
    </r>
    <r>
      <rPr>
        <sz val="9"/>
        <color theme="1"/>
        <rFont val="맑은 고딕"/>
        <family val="2"/>
        <scheme val="major"/>
      </rPr>
      <t>́</t>
    </r>
    <r>
      <rPr>
        <sz val="9"/>
        <color theme="1"/>
        <rFont val="맑은 고딕"/>
        <family val="3"/>
        <charset val="129"/>
        <scheme val="major"/>
      </rPr>
      <t>c biê</t>
    </r>
    <r>
      <rPr>
        <sz val="9"/>
        <color theme="1"/>
        <rFont val="맑은 고딕"/>
        <family val="2"/>
        <scheme val="major"/>
      </rPr>
      <t>̣</t>
    </r>
    <r>
      <rPr>
        <sz val="9"/>
        <color theme="1"/>
        <rFont val="맑은 고딕"/>
        <family val="3"/>
        <charset val="129"/>
        <scheme val="major"/>
      </rPr>
      <t>t gi</t>
    </r>
    <r>
      <rPr>
        <sz val="9"/>
        <color theme="1"/>
        <rFont val="맑은 고딕"/>
        <family val="2"/>
        <scheme val="major"/>
      </rPr>
      <t>ữ</t>
    </r>
    <r>
      <rPr>
        <sz val="9"/>
        <color theme="1"/>
        <rFont val="맑은 고딕"/>
        <family val="3"/>
        <charset val="129"/>
        <scheme val="major"/>
      </rPr>
      <t>a văn ho</t>
    </r>
    <r>
      <rPr>
        <sz val="9"/>
        <color theme="1"/>
        <rFont val="맑은 고딕"/>
        <family val="2"/>
        <scheme val="major"/>
      </rPr>
      <t>́</t>
    </r>
    <r>
      <rPr>
        <sz val="9"/>
        <color theme="1"/>
        <rFont val="맑은 고딕"/>
        <family val="3"/>
        <charset val="129"/>
        <scheme val="major"/>
      </rPr>
      <t>a va</t>
    </r>
    <r>
      <rPr>
        <sz val="9"/>
        <color theme="1"/>
        <rFont val="맑은 고딕"/>
        <family val="2"/>
        <scheme val="major"/>
      </rPr>
      <t>̀</t>
    </r>
    <r>
      <rPr>
        <sz val="9"/>
        <color theme="1"/>
        <rFont val="맑은 고딕"/>
        <family val="3"/>
        <charset val="129"/>
        <scheme val="major"/>
      </rPr>
      <t xml:space="preserve"> văn ho</t>
    </r>
    <r>
      <rPr>
        <sz val="9"/>
        <color theme="1"/>
        <rFont val="맑은 고딕"/>
        <family val="2"/>
        <scheme val="major"/>
      </rPr>
      <t>́</t>
    </r>
    <r>
      <rPr>
        <sz val="9"/>
        <color theme="1"/>
        <rFont val="맑은 고딕"/>
        <family val="3"/>
        <charset val="129"/>
        <scheme val="major"/>
      </rPr>
      <t>a   
2. Đă</t>
    </r>
    <r>
      <rPr>
        <sz val="9"/>
        <color theme="1"/>
        <rFont val="맑은 고딕"/>
        <family val="2"/>
        <scheme val="major"/>
      </rPr>
      <t>̣</t>
    </r>
    <r>
      <rPr>
        <sz val="9"/>
        <color theme="1"/>
        <rFont val="맑은 고딕"/>
        <family val="3"/>
        <charset val="129"/>
        <scheme val="major"/>
      </rPr>
      <t>c ti</t>
    </r>
    <r>
      <rPr>
        <sz val="9"/>
        <color theme="1"/>
        <rFont val="맑은 고딕"/>
        <family val="2"/>
        <scheme val="major"/>
      </rPr>
      <t>́</t>
    </r>
    <r>
      <rPr>
        <sz val="9"/>
        <color theme="1"/>
        <rFont val="맑은 고딕"/>
        <family val="3"/>
        <charset val="129"/>
        <scheme val="major"/>
      </rPr>
      <t>nh va</t>
    </r>
    <r>
      <rPr>
        <sz val="9"/>
        <color theme="1"/>
        <rFont val="맑은 고딕"/>
        <family val="2"/>
        <scheme val="major"/>
      </rPr>
      <t>̀</t>
    </r>
    <r>
      <rPr>
        <sz val="9"/>
        <color theme="1"/>
        <rFont val="맑은 고딕"/>
        <family val="3"/>
        <charset val="129"/>
        <scheme val="major"/>
      </rPr>
      <t xml:space="preserve"> Nh</t>
    </r>
    <r>
      <rPr>
        <sz val="9"/>
        <color theme="1"/>
        <rFont val="맑은 고딕"/>
        <family val="2"/>
        <scheme val="major"/>
      </rPr>
      <t>ữ</t>
    </r>
    <r>
      <rPr>
        <sz val="9"/>
        <color theme="1"/>
        <rFont val="맑은 고딕"/>
        <family val="3"/>
        <charset val="129"/>
        <scheme val="major"/>
      </rPr>
      <t>ng vi</t>
    </r>
    <r>
      <rPr>
        <sz val="9"/>
        <color theme="1"/>
        <rFont val="맑은 고딕"/>
        <family val="2"/>
        <scheme val="major"/>
      </rPr>
      <t>́</t>
    </r>
    <r>
      <rPr>
        <sz val="9"/>
        <color theme="1"/>
        <rFont val="맑은 고딕"/>
        <family val="3"/>
        <charset val="129"/>
        <scheme val="major"/>
      </rPr>
      <t xml:space="preserve"> du</t>
    </r>
    <r>
      <rPr>
        <sz val="9"/>
        <color theme="1"/>
        <rFont val="맑은 고딕"/>
        <family val="2"/>
        <scheme val="major"/>
      </rPr>
      <t>̣</t>
    </r>
    <r>
      <rPr>
        <sz val="9"/>
        <color theme="1"/>
        <rFont val="맑은 고딕"/>
        <family val="3"/>
        <charset val="129"/>
        <scheme val="major"/>
      </rPr>
      <t xml:space="preserve"> văn ho</t>
    </r>
    <r>
      <rPr>
        <sz val="9"/>
        <color theme="1"/>
        <rFont val="맑은 고딕"/>
        <family val="2"/>
        <scheme val="major"/>
      </rPr>
      <t>́</t>
    </r>
    <r>
      <rPr>
        <sz val="9"/>
        <color theme="1"/>
        <rFont val="맑은 고딕"/>
        <family val="3"/>
        <charset val="129"/>
        <scheme val="major"/>
      </rPr>
      <t>a Ha</t>
    </r>
    <r>
      <rPr>
        <sz val="9"/>
        <color theme="1"/>
        <rFont val="맑은 고딕"/>
        <family val="2"/>
        <scheme val="major"/>
      </rPr>
      <t>̀</t>
    </r>
    <r>
      <rPr>
        <sz val="9"/>
        <color theme="1"/>
        <rFont val="맑은 고딕"/>
        <family val="3"/>
        <charset val="129"/>
        <scheme val="major"/>
      </rPr>
      <t>n Quô</t>
    </r>
    <r>
      <rPr>
        <sz val="9"/>
        <color theme="1"/>
        <rFont val="맑은 고딕"/>
        <family val="2"/>
        <scheme val="major"/>
      </rPr>
      <t>́</t>
    </r>
    <r>
      <rPr>
        <sz val="9"/>
        <color theme="1"/>
        <rFont val="맑은 고딕"/>
        <family val="3"/>
        <charset val="129"/>
        <scheme val="major"/>
      </rPr>
      <t>c
3. Điê</t>
    </r>
    <r>
      <rPr>
        <sz val="9"/>
        <color theme="1"/>
        <rFont val="맑은 고딕"/>
        <family val="2"/>
        <scheme val="major"/>
      </rPr>
      <t>̉</t>
    </r>
    <r>
      <rPr>
        <sz val="9"/>
        <color theme="1"/>
        <rFont val="맑은 고딕"/>
        <family val="3"/>
        <charset val="129"/>
        <scheme val="major"/>
      </rPr>
      <t>m l</t>
    </r>
    <r>
      <rPr>
        <sz val="9"/>
        <color theme="1"/>
        <rFont val="맑은 고딕"/>
        <family val="2"/>
        <scheme val="major"/>
      </rPr>
      <t>ư</t>
    </r>
    <r>
      <rPr>
        <sz val="9"/>
        <color theme="1"/>
        <rFont val="맑은 고딕"/>
        <family val="3"/>
        <charset val="129"/>
        <scheme val="major"/>
      </rPr>
      <t>u y</t>
    </r>
    <r>
      <rPr>
        <sz val="9"/>
        <color theme="1"/>
        <rFont val="맑은 고딕"/>
        <family val="2"/>
        <scheme val="major"/>
      </rPr>
      <t>́</t>
    </r>
    <r>
      <rPr>
        <sz val="9"/>
        <color theme="1"/>
        <rFont val="맑은 고딕"/>
        <family val="3"/>
        <charset val="129"/>
        <scheme val="major"/>
      </rPr>
      <t xml:space="preserve"> khi la</t>
    </r>
    <r>
      <rPr>
        <sz val="9"/>
        <color theme="1"/>
        <rFont val="맑은 고딕"/>
        <family val="2"/>
        <scheme val="major"/>
      </rPr>
      <t>̀</t>
    </r>
    <r>
      <rPr>
        <sz val="9"/>
        <color theme="1"/>
        <rFont val="맑은 고딕"/>
        <family val="3"/>
        <charset val="129"/>
        <scheme val="major"/>
      </rPr>
      <t>m viê</t>
    </r>
    <r>
      <rPr>
        <sz val="9"/>
        <color theme="1"/>
        <rFont val="맑은 고딕"/>
        <family val="2"/>
        <scheme val="major"/>
      </rPr>
      <t>̣</t>
    </r>
    <r>
      <rPr>
        <sz val="9"/>
        <color theme="1"/>
        <rFont val="맑은 고딕"/>
        <family val="3"/>
        <charset val="129"/>
        <scheme val="major"/>
      </rPr>
      <t>c v</t>
    </r>
    <r>
      <rPr>
        <sz val="9"/>
        <color theme="1"/>
        <rFont val="맑은 고딕"/>
        <family val="2"/>
        <scheme val="major"/>
      </rPr>
      <t>ớ</t>
    </r>
    <r>
      <rPr>
        <sz val="9"/>
        <color theme="1"/>
        <rFont val="맑은 고딕"/>
        <family val="3"/>
        <charset val="129"/>
        <scheme val="major"/>
      </rPr>
      <t>i ng</t>
    </r>
    <r>
      <rPr>
        <sz val="9"/>
        <color theme="1"/>
        <rFont val="맑은 고딕"/>
        <family val="2"/>
        <scheme val="major"/>
      </rPr>
      <t>ườ</t>
    </r>
    <r>
      <rPr>
        <sz val="9"/>
        <color theme="1"/>
        <rFont val="맑은 고딕"/>
        <family val="3"/>
        <charset val="129"/>
        <scheme val="major"/>
      </rPr>
      <t>i ng</t>
    </r>
    <r>
      <rPr>
        <sz val="9"/>
        <color theme="1"/>
        <rFont val="맑은 고딕"/>
        <family val="2"/>
        <scheme val="major"/>
      </rPr>
      <t>ư</t>
    </r>
    <r>
      <rPr>
        <sz val="9"/>
        <color theme="1"/>
        <rFont val="맑은 고딕"/>
        <family val="3"/>
        <charset val="129"/>
        <scheme val="major"/>
      </rPr>
      <t>ời Ha</t>
    </r>
    <r>
      <rPr>
        <sz val="9"/>
        <color theme="1"/>
        <rFont val="맑은 고딕"/>
        <family val="2"/>
        <scheme val="major"/>
      </rPr>
      <t>̀</t>
    </r>
    <r>
      <rPr>
        <sz val="9"/>
        <color theme="1"/>
        <rFont val="맑은 고딕"/>
        <family val="3"/>
        <charset val="129"/>
        <scheme val="major"/>
      </rPr>
      <t>n Quô</t>
    </r>
    <r>
      <rPr>
        <sz val="9"/>
        <color theme="1"/>
        <rFont val="맑은 고딕"/>
        <family val="2"/>
        <scheme val="major"/>
      </rPr>
      <t>́</t>
    </r>
    <r>
      <rPr>
        <sz val="9"/>
        <color theme="1"/>
        <rFont val="맑은 고딕"/>
        <family val="3"/>
        <charset val="129"/>
        <scheme val="major"/>
      </rPr>
      <t xml:space="preserve">c 
</t>
    </r>
    <phoneticPr fontId="5" type="noConversion"/>
  </si>
  <si>
    <t xml:space="preserve">[한국직장문화] Aufmerksamkeit bei der Arbeit mit Koreanern </t>
  </si>
  <si>
    <t xml:space="preserve">[한국이문화] Koreaner und Koreanische Kultur </t>
  </si>
  <si>
    <t>1. Kultur bzw. Kulturelle Unterschiede
2. Betrachtung über Koreaner
3. Merkmale der koreanischen Kultur und Beispiele</t>
  </si>
  <si>
    <t xml:space="preserve">1. Culture &amp; Cultural Difference
2. Characteristics about the Korean Culture   
3. Korean culture values
4. Korean Organization Culture
5. Dos &amp; Don`ts When Working in Korean Organization     
6. Case Studies: Narrowing the Cultural Gap </t>
  </si>
  <si>
    <t xml:space="preserve">1. Khác biệt giữa văn hóa và văn hóa   
2. Đặc tính và Những ví dụ văn hóa Hàn Quốc
3. Điểm lưu ý khi làm việc với người người Hàn Quốc 
4. Đặc tính và Những ví dụ văn hóa Hàn Quốc 
5. Ôn tập: Bài #1
6. kết thúc 
</t>
  </si>
  <si>
    <t>1. Kultur bzw. Kulturelle Unterschiede
2. Betrachtung über Koreaner
3. Merkmale der koreanischen Kultur und Beispiele
4. 5 Merkmale, die in der koreanischen Kultur den Charakter der Koreaner beeinflussen
5. Letzte Stunde haben wir gelernt..
6. Beispiel</t>
  </si>
  <si>
    <t xml:space="preserve">1. 文化和文化之间的差异
2. 韩国文化的特性 
3. 与韩国人共事时应注意的事项 
4. 对韩国人的洞察
5. 上节课的核心内容  
6. 与韩国人共事时应注意的事项 </t>
  </si>
  <si>
    <t>일본어</t>
    <phoneticPr fontId="5" type="noConversion"/>
  </si>
  <si>
    <t>기절초풍 비즈니스 일본어 회화 편 3</t>
  </si>
  <si>
    <t>현장에서 바로 사용할 수 있는 비즈니스회화를 습득하여, 일본인과의 업무적 거래를 완벽하게 습득할 수 있는 회화표현을 롤플레이 형식으로 습득</t>
  </si>
  <si>
    <t>일본회사와 거래 중이거나, 앞으로 일본회사와 거래를 준비하고 있는 직장인이나 상사원.</t>
  </si>
  <si>
    <t>본과의 비즈니스에 있어서 알아야 할 기본적이 회화와 상황 별 설정을 통해, 다양한 문장과 회화표현능력을 배움으로서, 일본인이나 일본회사와의 관계를 원활히 유지할 수 있도록 한다.</t>
  </si>
  <si>
    <t>1. 상품설명(네비게이션)
2. 상품설명(일반기계)
3. 불량품 항의
4. 공장견학
5. 일본회사 소개
6. 현지법인설립 계획
7. 에이젠시소개
8. 제품의 제안
9. 일본회사 방문의뢰
10. 상담성립
11. 제품사용설명
12. 제품사용의 주의서
13. 한일 회식문화의 비교
14. 한국에서의 두 번째 만남
15. 배웅</t>
  </si>
  <si>
    <t>이장우</t>
    <phoneticPr fontId="5" type="noConversion"/>
  </si>
  <si>
    <t>http://language.thermp.co.kr/Language/011_47/01/01.html</t>
  </si>
  <si>
    <t>기절초풍 비즈니스 일본어 회화 편 2</t>
  </si>
  <si>
    <t>1. 관광안내(번화가)
2. 관광안내(명승지)
3. 쇼핑(백화점)
4. 쇼핑(시장)
5. 쇼핑(면세점)
6. 약속
7. 지하철이용
8. 자동차이용
9. 제품가격상담
10. 가격지불방법상담
11. A/S에 대한 설명
12. 납기일자 상담
13. 가격인상요청
14. 가격인하요청
15. 다른 제품과의 비교우위설명</t>
  </si>
  <si>
    <t>http://language.thermp.co.kr/Language/011_46/01/01.html</t>
  </si>
  <si>
    <t>기절초풍 비즈니스 일본어 회화 편 1</t>
  </si>
  <si>
    <t>일본과의 비즈니스에 있어서 알아야 할 기본적이 회화와 상황 별 설정을 통해, 다양한 문장과 회화표현능력을 배움으로서, 일본인이나 일본회사와의 관계를 원활히 유지할 수 있도록 한다.</t>
  </si>
  <si>
    <t>1. 공항(마중)
2. 거래처 방문
3. 호텔예약
4. 호텔체크인
5. 호텔체크아웃
6. 호텔 룸서비스
7. 전화(부재 중)
8. 전화(당사자와 통화)
9. 전화(약속장소와 시간을 정함)
10. 거래처 방문
11. 제품설명
12. 접대(고깃집)
13. 접대(한국요리)
14. 접대(술집)
15. 접대(횟집)</t>
  </si>
  <si>
    <t>http://language.thermp.co.kr/Language/011_45/01/01.html</t>
  </si>
  <si>
    <t>기절초풍 비즈니스 일본어 회화 편</t>
    <phoneticPr fontId="5" type="noConversion"/>
  </si>
  <si>
    <t>예빈우</t>
    <phoneticPr fontId="5" type="noConversion"/>
  </si>
  <si>
    <t>9791186337202</t>
    <phoneticPr fontId="5" type="noConversion"/>
  </si>
  <si>
    <t>기절초풍 비즈니스 일본어 업무 편</t>
  </si>
  <si>
    <t>일본의 회사 내에서 사용하는 문서의 작성법과, 팩스 사용 시, 사용하는 계절 인사법에 대해서 체계적으로 학습한다.</t>
  </si>
  <si>
    <t xml:space="preserve">한국에 진출한 일본계 회사나, 일본 내에 있는 회사에서 근무하거나, 앞으로 일본계 회사에서 근무할 예정을 가진 학습자, 혹은 일본과의 거래를 희망하거나 이미 거래를 하고 있는 회사에서 근무하는 학습자 </t>
  </si>
  <si>
    <t>일본 회사나 일본계 회사에서 근무를 할 때는, 일본특유의 비즈니스 문화를 이해하지 못하면, 회사 내에서의 인간관계가 무너지기 쉬울 수 있다. 이러한 일본특유의 비즈니스 문화를 다양한 포맷에 따라 정확하게 이해함으로서, 성공적인 회사 생활을 할 수 있도록, 일본 회사 내에서나, 사외적으로 일어날 수 있는 거의 모든 장면에서 사용하는 문서를, 자주 사용하는 표현과 예를 통해서 완벽이 구성해 놓았다. 따라서 일본회사, 혹은 일본 계열회사에서 근무하는 한국 비즈니스 맨에게 최적화 된 교재이므로, 완벽히 일본회사에 대해서 이해 할 수 있도록 하는 것이 본 강의의 목표이다.</t>
  </si>
  <si>
    <t>1. 비즈니스 특유의 문구
2. 존경어/겸양어/정중한 표현
3. 팩스 작성법
4. 사내 문서(사과)
5. 사내 문서(안내)
6. 사내 문서(의뢰)
7. 사내 문서(기획)
8. 사내 문서(시말서)
9. 사내 문서(보고)
10. 사내 문서(이유서)
11. 사교 문서(초대서)
12. 사내 문서(제안서)
13. 사내 문서(전말서)
14. 사내 문서(진퇴신청서)
15. 사내 문서(통지/연락)
16. 사내 문서(품의서)
17. 사외 문서(조회/문의)
18. 사외 문서(교섭)
19. 사외 문서(취소)
20. 사외 문서(거절)</t>
  </si>
  <si>
    <t>http://language.thermp.co.kr/Language/011_44/01/01.html</t>
  </si>
  <si>
    <t>기절초풍 비즈니스 일본어 업무 편</t>
    <phoneticPr fontId="5" type="noConversion"/>
  </si>
  <si>
    <t>9791186337196</t>
    <phoneticPr fontId="5" type="noConversion"/>
  </si>
  <si>
    <t>기절초풍 비즈니스 일본어 E메일 2</t>
  </si>
  <si>
    <t>일본회사와 무역거래나, 대면 거래를 하는데 있어서, 알아야 할 메일의 작성법과 존경표현, 비즈니스 용어에 대해서 정확하게 알 수 있도록 한다.</t>
  </si>
  <si>
    <t>일본어만 잘한다고 해서 일본과의 거래를 성사시킬 수가 없다. 따라서 일본인들이 흔히 사용하는 이메일 용어를 정확하게 이해함으로서 그들과의 커뮤니케이션을 명확하고 부드럽게 한다.</t>
  </si>
  <si>
    <t>1. 상담메일
2. 지시메일
3. 제안메일
4. 재촉메일
5. 주의메일
6. 클레임메일
7. 축하메일
8. 위로(치하)메일
9. 조회(문의)메일
10. 확인메일
11. 항의메일
12. 문안메일</t>
  </si>
  <si>
    <t>http://language.thermp.co.kr/Language/011_43/01/01.html</t>
  </si>
  <si>
    <t>기절초풍 비즈니스 일본어 E메일 1</t>
  </si>
  <si>
    <t>1. OT
2. 존경표현
3. 겸양표현
4. 존경과 겸양표현의 문장확인
5. 감사메일
6. 사과메일
7. 인사메일
8. 의뢰메일
9. 통지메일
10. 안내메일
11. 보고메일
12. 연락메일</t>
  </si>
  <si>
    <t>http://language.thermp.co.kr/Language/011_42/01/01.html</t>
  </si>
  <si>
    <t>기절초풍 비즈니스 일본어 E메일 편</t>
    <phoneticPr fontId="5" type="noConversion"/>
  </si>
  <si>
    <t>9791186337189</t>
    <phoneticPr fontId="5" type="noConversion"/>
  </si>
  <si>
    <t>일반일본어</t>
    <phoneticPr fontId="5" type="noConversion"/>
  </si>
  <si>
    <t>1분안에 말하는 신기한 한톡 일본어 기초 회화 2</t>
  </si>
  <si>
    <t xml:space="preserve">1. 사용확률 100% 문장으로 구성된 일본어 회화문장을 1분만에 자연스럽게 말 할 수 있다!!
2. 1분만에 일본어로 가장 쉽고 빠르게 말할 수 있는 신기한 학습법
 3. 1분만에 무조건 유창한 일본어로 말하기 가능
 4. 1분만에 가장 확실한 암기로 오늘! 바로! 지금! 일본어 완전 정복!
5. 1분만에 일본어가 갑자기 너무 쉬워졌다!
</t>
  </si>
  <si>
    <t xml:space="preserve">아래 사항에 1개 이상 해당되는 분은 반드시 한톡 일본어가 필요한 분입니다.
1. 히라가나, 카타카나를 아직도 헤갈려한다.
2. 히라가나, 카타카나를 외울 수 없다.
3. 쉬운것 같은 데 그 일본어를 아직도 잘 못한다.
4. 기초가 너무 없어 아예 배울 엄두가 나질않는다.
5. 내 머리로는 이제 어떤 문장도 암기 할 수 없을 것 같다는 생각이 든다.
6. 단기간 빠른 속도로 쉽고 편하게 배울 방법은 찾고 있다.
7. 여행가서 의사소통만 되면 좋겠다는 소박한 생각이 든다.
</t>
  </si>
  <si>
    <t>기초 일본어 회화는 이번에 반드시 끝내고 일본으로 여행 가겠다!</t>
  </si>
  <si>
    <t>1.음식 주문
2.이거 하나 더 주세요.
3.계산, 할인 문의
4.여기는 어디에요?
5.이 버스 시청 가요?
6.도쿄 행 두장이요.
7.실전 회화 2-1
8.확인 학습 2-1
9.관광 안내소는 어디에 있어요?
10.몇 시에 출발해요?
11.누구를 찾으세요?
12.어디가 아프세요? 
13.아스피린 주세요.
14.얼마나 주유할까요?
15.실전 회화 2-2
16.확인 학습 2-2</t>
  </si>
  <si>
    <t>http://language.thermp.co.kr/Language/020_20/01/01.html</t>
  </si>
  <si>
    <t>1분안에 말하는 신기한 한톡 일본어 기초 회화 1</t>
  </si>
  <si>
    <t>1.인사
2.학생이에요
3.숫자
4.~합니다
5.당신은 중국인이세요?
6.~했습니다
7.실전 회화 1-1
8.확인 학습 1-1
9.이것은 뭐예요?
10.마셔도 괜찮아요?
11.처음 뵙겠습니다.
12.가르쳐주세요. 
13.오늘은 날씨가 좋군요.
14.무엇이 먹고 싶어요?
15.실전 회화 1-2
16.확인 학습1-2</t>
  </si>
  <si>
    <t>http://language.thermp.co.kr/Language/020_19/01/01.html</t>
  </si>
  <si>
    <t>다이입뽀 독학 일본어 첫걸음</t>
  </si>
  <si>
    <t xml:space="preserve">일본어 입문자를 위한 기초 강의 입니다.
체계적인 일본어 학교 문법에 따른 커리큘럼 구성으로 일본어 회화를 위한 기본 표현, 문형, 회화법 등을 일본 현지 튜터와 저자의 팀티칭 강의 형식으로   
구성하였고, 애니메이션 본문 청취를 통해 학습자의 말하기 연습을 유도하는 등 일본어 입문을 보다 쉽고 용이하도록 구성하였다  
그리고 하이 레벨을 받기 위한 요령과 스킬을 제시함으로써. 무작정 공부하는 비효율성을 배제하고, 
효과적으로 점수를 올릴 수 있는 방법을 제시하였다. 
</t>
  </si>
  <si>
    <t xml:space="preserve">일본어의 글자부터 기본적인 회화까지 처음 시작하시는 분
일본어회화와 문법, 표현, 문형 등을 처음부터 차근차근 배우고 싶은 분
</t>
  </si>
  <si>
    <t xml:space="preserve">일본어 회화에 필요한 기본 문법 및 문형, 회화 표현을 마스터  </t>
  </si>
  <si>
    <t xml:space="preserve">1과 はじめまして。처음 뵙겠습니다.
2과 私も 会社員です。저도 회사원입니다. 
3과 これは 韓国のスマホです。이것은 한국 스마트폰입니다. 
4과 日本語は 難しいですか。일본어는 어렵습니까?
5과 すしが 好きですか。초밥을 좋아합니까?
6과 会社は 何時から何時までですか。회사는 몇 시부터 몇 시까지입니까?
7과 この近くに 寿司屋が ありますか。이 근처에 초밥집이 있습니까?
8과 お酒を 飲みに 行きませんか。술을 마시러 가지 않겠습니까?
9과 デザインを 勉強したことがありますか。디자인을 공부한 적이 있습니까?
10과 窓を 開けても いいですか。창문을 열어도 괜찮습니까?
11과 野村さんに 教えてもらいました。노무라 씨에게 배웠습니다. 
12과 雨が 降るそうです。비가 온다고 합니다. 
13과 時間が あれば 買ってきます。시간이 있으면 사오겠습니다. 
14과 いやな仕事を させられました。싫은 일을 맡게되었습니다. 
15과 どうぞ、お使いください。자, 사용하세요. 
</t>
  </si>
  <si>
    <t>http://language.thermp.co.kr/Language/011_105/10/01.html</t>
  </si>
  <si>
    <t>다이입뽀 독학 일본어 첫걸음</t>
    <phoneticPr fontId="5" type="noConversion"/>
  </si>
  <si>
    <t>9791186337370</t>
    <phoneticPr fontId="5" type="noConversion"/>
  </si>
  <si>
    <t>九州(큐슈)를 파헤치자!-宮崎(미야자끼)편</t>
  </si>
  <si>
    <t xml:space="preserve">九州(큐슈)지역에 있는 宮崎(미야자끼)의 핫스팟 관광지를 통해, 일본의 문화, 역사, 풍습 등을 다양한 사진과 동영상으로 이해 </t>
  </si>
  <si>
    <t xml:space="preserve">일본의 명승지와 여행지를 통해서 다양한 일본의 문화와 역사, 풍습, 회화 표현 등을 알고 싶은 학습자
중급에서 알아야 할 문법과, 생활회화의 다양한 표현을 알고 싶은 학습자
중급수준에서 다루는 문법과 회화표현, 가정형에 대해서 완벽하게 파악하고 싶은 학습자
학원에 갈 시간이나 스스로 교재를 보면서 공부할 시간이 없는 학습자
</t>
  </si>
  <si>
    <t>宮崎(미야자끼)지역의 다양한 관광지를 필자가 직접 여행을 하여, 보고 느낀 것을 실제의 사진과 자료를 제공함으로서, 학습자가 宮崎(미야자끼)에 갔을 때, 아무런 부담없이 여향할 수 있는 팁과 자료를 제공한다.</t>
  </si>
  <si>
    <t>01. 큐슈의 보석 미야자끼
02. 鬼の洗濯板(도깨비 빨래판)・青島神社(아오시마 신사)
03. サンメッセ日南(산멧세 니찌난)
04. 鵜戸神宮(우도신궁)
05. 飫肥城(오비성)
06. 鉄板焼き(철판구이)
07. 綾の照葉大吊橋(아야의 테루하 현수교)
08. 関之尾滝(세끼노오 폭포)
09. 百済の里(백제 마을)
10. 高千穂峡(타카치호 협곡)
11. 高千穂牧場(타카치호 목장)
12. 大御神社(오오미 신사)・日向馬ケ背展望台(휴가 우마가세 전망대)</t>
  </si>
  <si>
    <t>http://language.thermp.co.kr/Language/011_66/01/01.html</t>
  </si>
  <si>
    <t>坂本龍馬(사카모토 료마)를 찾아서-四国(시코쿠)편 2</t>
  </si>
  <si>
    <t>1 일본의 4개의 섬 중 하나인, 四国(시코쿠)지역의 핫스팟 관광지를 통해, 일본의 문화, 역사, 풍습 등을 다양한 사진과 동영상으로 이해 
2 사카모토 료마의 일대기를 통해 메이지유신의 의미와 일본의 근대화를 살펴봄
3 효고현에 있는 오나루토다리를 생생한 동영상과 명쾌한 강의로  다리의 생성과정과 소용돌이 바다의 그림을 즐길 수 있다.</t>
  </si>
  <si>
    <t>1 일본의 명승지와 여행지를 통해서 다양한 일본의 문화와 역사, 풍습, 회화 표현 등을 알고 싶은 학습자
2 높은 수준의 일본어독해와 다양한 문장표현을 알고 싶은 학습자
3 일본의 근대사와 절이나 고대의 성(城)과 관련된 용어를 알고 싶은 학습자</t>
  </si>
  <si>
    <t>四国(시코쿠)지역의 다양한 관광지를 필자가 직접 여행을 하여, 보고 느낀 것을 실제의 사진과 자료를 제공함으로서, 학습자가 四国(시코쿠)에 갔을 때, 아무런 부담없이 여행할 수 있는 팁과 자료를 제공한다.</t>
  </si>
  <si>
    <t xml:space="preserve">15. 高知県 (アンパンマンミュージアム)-고치현(호빵맨 뮤지엄)
16. 香川県(栗林公園)-카가와현(리쯔린 공원)
17. 香川県(直島-1)-카가와현(나오시마-1)
18. 香川県(直島-2)-카가와현(나오시마-2)
19. 香川県(直島-3)-카가와현(나오시마-3)
20. 香川県(焼き鳥)-카가와현(야끼토리)
21. 香川県(小豆島-1)-카가와현(쇼도시마-1)
22. 香川県(小豆島-2)-카가와현(쇼도시마-2)
23. 香川県(小豆島-3)-카가와현(쇼도시마-3)
24. 香川県(焼肉-1)-카가와현(야끼니쿠-1)
25. 香川県(焼肉-2)-카가와현(야끼니쿠-2)
26. 兵庫県(大鳴門橋-1)-효고현(오나루토 다리-1)
27. 兵庫県(大鳴門橋-2)-효고현(오나루토 다리-2)
28. 徳島県(大塚国際美術館)-토쿠시마현(오츠카 국제미술관) </t>
  </si>
  <si>
    <t>http://language.thermp.co.kr/Language/011_65/01/01.html</t>
  </si>
  <si>
    <t>坂本龍馬(사카모토 료마)를 찾아서-四国(시코쿠)편 1</t>
  </si>
  <si>
    <t>01. 空港・レンタカー(공항・렌터카)
02. 高知県(五台山展望台・竹林寺)-고치현(고다이산전망대・죽림사)
03. 高知県(桂浜公園-1)-고치현(카츠라하마 공원-1)
04. 高知県(桂浜公園-2)-고치현(카츠라하마 공원-2)
05. 高知県(岩崎弥太郎の生家)-)-고치현(이와사키 야타로의 생가)
06. 高知県(ひろめ市場)-고치현(히로메 시장)
07. 愛媛県(道後温泉)-에히메현(도고온천)
08. 徳島県(祖谷渓谷)-토쿠시마현(이야계곡)
09. 高知県(高知城-1)-고치현(고치성-1)
10. 高知県(高知城-2)-고치현(고치성-2)
11. 高知県(龍馬の生まれたまち記念館-1)-고치현(료마가 태어난 마을 기념관-1)
12. 高知県(龍馬の生まれたまち記念館-2)-고치현(료마가 태어난 마을 기념관-2)                                                                                                                                                           13. 高知県(龍馬の生まれたまち記念館-3)-고치현(료마가 태어난 마을 기념관-3)
14. 高知県(龍馬の生まれたまち記念館-4)-고치현(료마가 태어난 마을 기념관-4)</t>
  </si>
  <si>
    <t>http://language.thermp.co.kr/Language/011_64/01/01.html</t>
  </si>
  <si>
    <t>[참고도서] 내일은 시코쿠</t>
    <phoneticPr fontId="5" type="noConversion"/>
  </si>
  <si>
    <t>착한책방</t>
    <phoneticPr fontId="5" type="noConversion"/>
  </si>
  <si>
    <t>온더로드</t>
    <phoneticPr fontId="5" type="noConversion"/>
  </si>
  <si>
    <t>9791188063130</t>
    <phoneticPr fontId="5" type="noConversion"/>
  </si>
  <si>
    <t>새로나온 말문만 트이면 할 수 있는 기절초풍 중급일본어 2</t>
    <phoneticPr fontId="5" type="noConversion"/>
  </si>
  <si>
    <t>이장우 선생의 다년간의 강의경험을 살려, 일본어중급과정을 완전 정복</t>
  </si>
  <si>
    <t xml:space="preserve">수동과 사역 수동, 존경/겸양 표현에 대해서 공부를 하였으나, 그 개념을 확실하게 이해하지 못하고 있는 학습자
단기간에 일본어기초를 끝내고 싶은 학습자
기존의 일본어기초 교육이나 강의 방식에 벗어나서, 손쉽게 일본어를 접해보고 싶은 학습자. 
학원에 갈 시간이나 스스로 교재를 보면서 공부할 시간이 없는 학습자
</t>
  </si>
  <si>
    <t>무조건 암기방식이 아닌, 학습자와 강사 간의 소통과, 따라읽기와 눈으로 익히기 라는 방식으로, 일본어기초를 완벽하게 마스터할 수 있도록 하였다. 일본어를 전혀 모르는 학습자라도 본 강의를 듣는 것만으로도 충분히 일본어에 대한 기초를 이해할 수 있도록 구성했다.</t>
  </si>
  <si>
    <t>01.  ∼ので・∼から／∼のに
02.  ∼ように・∼ために
03.  ∼おかげ／∼せい
04. 동사와 な형용사・い형용사의 명사화
05. 수동(1)
06. 수동(2) 
07 수동(3)
08. 수동형의 존경과 가능
09. 사역(1)
10. 사역수동(1)
11. 사역수동(2)
12. 존경・겸양(1)
13. 존경・겸양(2)-자체존경, 자체겸양</t>
  </si>
  <si>
    <t>http://language.thermp.co.kr/Language/011_63/01/01.html</t>
  </si>
  <si>
    <t>말문만 트이면 할 수 있는 기절초풍 중급일본어 2</t>
    <phoneticPr fontId="5" type="noConversion"/>
  </si>
  <si>
    <t>979-11-86337-28-8</t>
    <phoneticPr fontId="5" type="noConversion"/>
  </si>
  <si>
    <t>새로나온 말문만 트이면 할 수 있는 기절초풍 중급일본어 1</t>
    <phoneticPr fontId="5" type="noConversion"/>
  </si>
  <si>
    <t>일본어기초를  끝냈으나(학원에서 2개월에서 3개월 과정), 더 이상의 일본어의 진전이나 발전이 없는 학습자</t>
  </si>
  <si>
    <t>01. なる
02. ～なければならない(～てはならない)
03. ～ことにする／～ことになる
04. ～ないで／～なくて
05. 동사ます형+やすい/동사ます형+にくい
06. ようだ・らしい・みたいだ
07. しか／だけ
08. 자동사・타동사
09. ～ている／～てある
10. 수수동사(1)
11. 수수동사(2)
12. 가정형(1)-만들기(접속형태)
13. 가정형(2)-사용방법
14. 가정형(3)-사용방법</t>
  </si>
  <si>
    <t>http://language.thermp.co.kr/Language/011_62/02/01.html</t>
  </si>
  <si>
    <t>말문만 트이면 할 수 있는 기절초풍 중급일본어 1</t>
    <phoneticPr fontId="5" type="noConversion"/>
  </si>
  <si>
    <t>979-11-86337-27-1</t>
    <phoneticPr fontId="5" type="noConversion"/>
  </si>
  <si>
    <t>새로나온 말문만 트이면 할 수 있는 기절초풍 기초일본어 2</t>
    <phoneticPr fontId="5" type="noConversion"/>
  </si>
  <si>
    <t>일본어의 문자나 어휘, 문형, 문법을 저절로 암기할 수 있도록 구성한 이장우 선생의 교재를 바탕으로 박지연 강사가 일본어 기초를 반복해서 연습할 수 있도록 강의하였다.</t>
  </si>
  <si>
    <t>일본어기초를 완벽하게 공부하고 싶고, 한자나 문자의 두려움에서 벗어나고 싶은 학습자</t>
  </si>
  <si>
    <t xml:space="preserve">01. 가족
02. 동사의「～て형」및「～た형」 
03. 「～て형」활용문장
04. 동사의「～た형」・「～たい」의 활용
05. ～がほしい／～をほしがる／～てほしい  
06. 동사「ます형」활용
07. 동사ます형+たい(たがる)/前に+後で
08. ～たり～たり…する／～ほうがいい  
09. ～ておく／동사의지형+と思う・と思っている
10. ～ことができる(できない)／～すぎる
11. ～てもいいです／～てはいけません  
12. ～ないで／～ないでください／～のだ
13. 양태의「そうだ」
14. 전문의「そうだ」
</t>
  </si>
  <si>
    <t>http://language.thermp.co.kr/Language/011_61/02/01.html</t>
  </si>
  <si>
    <t>말문만 트이면 할 수 있는 기절초풍 기초일본어 2</t>
    <phoneticPr fontId="5" type="noConversion"/>
  </si>
  <si>
    <t>979-11-86337-26-4</t>
    <phoneticPr fontId="5" type="noConversion"/>
  </si>
  <si>
    <t>새로나온 말문만 트이면 할 수 있는 기절초풍 기초일본어 1</t>
    <phoneticPr fontId="5" type="noConversion"/>
  </si>
  <si>
    <t xml:space="preserve">01.그림을 통해서 단어와 ひらがな 익히기-1
02. 그림을 통해서 단어와 ひらがな 익히기-2
03. 간단한 동사(2그룹 동사)
04. 동사의 활용(ます형 활용)
05. 동사의 활용(1그룹 동사)
06. おはようございます(인사법)
07. 명사・な형용사
08. い형용사
09. 요일 및 시제
10. 시간과 날짜
11. こそあど
12. 숫자
13. 문장을 통한 회화연습
14. 대화문을 통한 회화연습
15. 한방에 익히는 カタカナ
</t>
  </si>
  <si>
    <t>http://language.thermp.co.kr/Language/011_60/02/01.html</t>
  </si>
  <si>
    <t>말문만 트이면 할 수 있는 기절초풍 기초일본어 1</t>
    <phoneticPr fontId="5" type="noConversion"/>
  </si>
  <si>
    <t>979-11-86337-25-7</t>
    <phoneticPr fontId="5" type="noConversion"/>
  </si>
  <si>
    <t>일본어</t>
    <phoneticPr fontId="5" type="noConversion"/>
  </si>
  <si>
    <t>일반일본어</t>
    <phoneticPr fontId="5" type="noConversion"/>
  </si>
  <si>
    <t>기절초풍 초중급 브릿지</t>
  </si>
  <si>
    <t xml:space="preserve">기초에서 중급으로 올라 갈 때 필요한 문형, 어휘, 한자, 문법에 대한 것을 복습 80%, 예습 20%로 강의를 구성하였다. 명사, 형용동사, 형용사, 동사의 활용을 한 번 더 명확하게 복습함으로써 문장연결과 그 활용에 자신감을 가질 수 있고, 그 활용을 통해서 어느 정도 문장을 만들거나 회화를 구사할 수 있도록 강의를 구성하였다.   </t>
  </si>
  <si>
    <t>기초에서 중급으로 올라가는 과정에서, 회화, 어휘, 한자, 문형 등을 한 번 더 복습하고 중급과정을 예습하고 싶은 학습자</t>
  </si>
  <si>
    <t xml:space="preserve"> 단순히 문법을 암기하는 것이 아닌, 문장으로 통해서 저절로 학습할 수 있도록 구성하였고, 다양한 문장을 통해서 실생활에서 사용할 수 표현을 자연스럽게 이해할 수 있도록 하였다..
 실 생활에서 많이 사용하는 표현을 위주로 문장을 구성했다.</t>
  </si>
  <si>
    <t xml:space="preserve">1. 표현문형-1
2. 표현문형-2
3. 표현문형-3
4. 표현문형-4
5. 표현문형-5
6. 표현문형-6
7. 표현문형-7
8. 표현문형-8
9. 표현문형-9
10. 표현문형-10
11. 회화연습-1
12. 회화연습-2
13. 회화연습-3
14. 회화연습-4
15. 회화연습-5 </t>
  </si>
  <si>
    <t>이장우</t>
    <phoneticPr fontId="5" type="noConversion"/>
  </si>
  <si>
    <t>http://language.thermp.co.kr/Language/011_48/01/01.html</t>
  </si>
  <si>
    <t>기절초풍 중고급 브릿지 2</t>
  </si>
  <si>
    <t>중급에서 고급과정으로 올라갈 때, 회회적인 표현이나 문장연결의 문법, 문형을 익힘으로서 회화력과 독해력을 향상시킨다. 구 일본어능력시험 2급에서 다룬 문법이나 문형은 일본어 회화와 독해를 하는데 있어서 상당히 중요한 파트였다. 따라서 이 부분을 중점적으로 학습함으로서 일본어회화와 독해능력을 향상시킬 수 있다.</t>
  </si>
  <si>
    <t>독해력과 회화능력을 한 단계 업그레이드 시키고, 문장연결에 자신감을 가지고 싶은 학습자
일본어문장의 연결이나 회화능력을 단시간 내에 향상시키고 싶은 학습자
중급에서 고급으로 올라가는 과정의 갭을 극복하고, 다양한 어휘나 표현문형을 공부하고 싶은 학습자</t>
  </si>
  <si>
    <t xml:space="preserve">일본신문이나 잡지를 부드럽게 해석할 수 있고, 학습자가 생각하는 바를 정확하게 일본으로 구사할 수 있도록 한다. 그리고 다양한 표현문형과 문장연결 방식을 통해서 정확하고 완벽한 일본어문장에 대한 아해를 하도록 한다. </t>
  </si>
  <si>
    <t>1. 비교 문법(2)
2. 비교 문법(3)
3. …に～て형(1)
4. …に～て형(2)
5. …を～て형
6. 「から～」형태의 문법
7. 기타(1)
8. 기타(2)
9. 기타(3)
10. 기타(4)
11. 기타(5)
12. 기타(6)</t>
  </si>
  <si>
    <t>http://language.thermp.co.kr/Language/011_41/01/01.html</t>
  </si>
  <si>
    <t>기절초풍 중고급 브릿지 1</t>
  </si>
  <si>
    <t>1. 동사ます형 접속 문법(1)
2. 동사ます형 접속 문법(2)
3. 동사현재형 접속 문법
4. 동사과거형 접속 문법, 동사의지형 접속 문법
5. 동사부정형 접속 문법, 동사음편형(～て형)접속 문법
6. 같은 의미의 문법(1) 
7. 같은 의미의 문법(2) 
8. 같은 의미의 문법(3) 
9. 같은 의미의 문법(4) 
10. 같은 의미의 문법(5) 
11. 같은 의미의 문법(6) 
12. 비교 문법(1)</t>
  </si>
  <si>
    <t>http://language.thermp.co.kr/Language/011_40/01/01.html</t>
  </si>
  <si>
    <t>기절초풍 중급독해</t>
  </si>
  <si>
    <t xml:space="preserve">다양한 표현문형을 통해서, 일본어의 문법, 어휘, 한자, 관용구, 문장연결, 문형 등을 학습할 수 있도록 하였다. 중급수준에서 알아야 할 독해지문과 단문의 문장을 통해서, 자연스럽게 일본어문장을 해석할 수 있도록 하였으며, 단문독해와 장문독해를 통해서 지금까지 배웠던 것을 응용, 학습할 수 있도록 하였다. </t>
  </si>
  <si>
    <t xml:space="preserve">독해에서 자주 사용되는 문형을 이해함으로서 독해에 대한 두려움을 극복하고 싶은 학습자                                                                                          
실질적으로 많이 사용되는 문형을 반복학습하고, 응용해서 표현하고 싶은 학습자                                                                                                     
다양한 분야에서 사용되는 구체적인 문형을 이해함으로서 일본어와 관련된 시험에 대비하고 싶은 학습자 </t>
  </si>
  <si>
    <t xml:space="preserve">짧은 독해를 통해서 확실한 복습을 할 수 있도록 하였으며, 새로운 한자와 표현을 적절하게 이해함으로써 독해에 대한 두려움을 없앤다.  
현장에서 바로 써 먹을 수 있는 어휘를 많이 제시하였으므로, 일본에서 발행되는 신문이나 잡지 등의 해석에 어려움이 없도록 한다. </t>
  </si>
  <si>
    <t xml:space="preserve">1. 기본문형-1
2. 기본문형-2
3. 기본문형-3
4. 기본문형-4
5. 기본문형-5
6. 필수문형-1
7. 필수문형-2
8. 응용표현-1
9. 응용표현-2
10. 짧은 독해-1
11. 짧은 독해-2
12. 짧은 독해-3
13. 짧은 독해-4
14. 긴 독해-1
15. 긴 독해-2 </t>
  </si>
  <si>
    <t>http://language.thermp.co.kr/Language/011_50/01/01.html</t>
  </si>
  <si>
    <t>기절초풍 기초독해</t>
  </si>
  <si>
    <t>회화 과정을 충분히 공부하였더라도, 일본의 신문이나 사설, 잡지 등을 해석할 때, 문장의 연결법이나 독해에서 사용되는 특유의 문장구조에 대해서 어려움을 많이 겪는다. 특히, 수동이나 사역, 사역수동, 문장체의 해석에 생소함을 많이 겪는데, 이러한 기초적인 독해능력을 키우는데 상당한 도움을 줄 수 있도록 강의를 구성하였다.</t>
  </si>
  <si>
    <t xml:space="preserve">회화의 중급과정을 끝내고(4개월 이상 일본어학습), 일본어 독해에 대해서 기본을 학습하고 싶은 학습자  
일본어시험을 준비하고 있는 학습자 
일본어의 기본적인 문장과 표현문형에 대해서 이해하고 싶은 학습자                   </t>
  </si>
  <si>
    <t>기초적인 문장을 통해서 수동과 사역, 사역수동에 대해서 이해하도록 하였다.
형용사와 형용동사의 부사적인 용법을 이해함으로써 형용사 계열의 문장해석능력을 향상시키도록 하였다.                                                                  
단문독해를 통해서 확실한 복습을 할 수 있도록 하였으며, 문장체에서 사용하는 표현들의 구체적인 문장을 무엇보다 많이 제시하였다.
인칭연습, 가족 호칭 배우기
나의 상태 말하기/국적, 직업 말하기/장소 말하기/물건의 위치 말하기
부정문, 의문문(의문 대명사 1/2/3/4/5탄) 말하기
숫자 익히기/물건 세는 법 말하기
원하는 것 말하기</t>
  </si>
  <si>
    <t>1. 동사가 명사(명사구)와 연결될 때의 해석방법
2. 동사의지형이 포함되어 있는 문장의 해석방법
3. 동사음편형(∼て)이 있는 문장의 해석방법
4. 「∼である」의해석방법
5. 「な형용사」의 해석방법
6. 「い형용사」의 해석방법
7. 「수동」의 해석방법
8. 「사역」의 해석방법
9. 「사역수동」의 해석방법
10. 단문 실전독해</t>
  </si>
  <si>
    <t>http://language.thermp.co.kr/Language/011_49/01/01.html</t>
  </si>
  <si>
    <t>기절초풍 고급독해 2</t>
  </si>
  <si>
    <t xml:space="preserve">딱딱한 독해지문에서 벗어나, 언어의 유래나 일반적인 상식을 통해서 다양한 문장을 접할 수 있도록 하였다.
오랫동안 학원을 다녀도 더 이상 실력이 늘지 않는 학습자들을 위해서 지문에서 다루는 어휘 외에, 관련된 단어, 문장, 문형, 문법 유사한자, 음독이 두 개 이상인 한자의 구분을 할 수 있도록 하였다.  </t>
  </si>
  <si>
    <t>N2이상이나 JPT500점 이상의 수준이면서 일본어의 다양한 문장이나 높은 수준의 독해능력을 가지고 싶은 학습자
독해를 할 때, 문장의 연결이나 고급스러운 표현의 해석을 완벽하게 하고 싶은 학습자
다양한 지문을 통해서 독해에 대한 두려움을 없애고, 문장과 문형에 대한 이해도를 높이고 싶은 학습자</t>
  </si>
  <si>
    <t>고급독해 지문의 해석을 통해서 문형분석과 문장에 대한 이해를 하며, 그것을 바탕으로 일본의 신문이나 원서, 잡지 등을 부드럽게 해석할 수 있는 능력을 만든다.</t>
  </si>
  <si>
    <t>1. 어휘의 유래
2. 대학의 운영과 한 여름날
3. 잠버릇과 마라톤 코스
4. 청바지의 어원과 악전고투
5. 태평양과 맥주병의 뚜껑
6. 모델과 법률
7. 결혼 정보회사와 윤기의 표현
8.  과학 올림픽과 국민연금
9. 종교적 이유와 산의 높이
10. 이지메와 성희롱
11. 오른손잡이와 에도시대
12. 소나기와 조수석
13. 거리감과 푸들
14. 마라톤의 코스 직전과 육상트랙
15. 홍일점과 올림픽</t>
  </si>
  <si>
    <t>http://language.thermp.co.kr/Language/011_33N/01/01.html</t>
  </si>
  <si>
    <t>기절초풍 고급독해 1</t>
  </si>
  <si>
    <t xml:space="preserve">딱딱한 독해지문에서 벗어나, 언어의 유래나 일반적인 상식을 통해서 다양한 문장을 접할 수 있도록 하였다.
오랫동안 학원을 다녀도 더 이상 실력이 늘지 않는 학습자들을 위해서 지문에서 다루는 어휘 외에, 관련된 단어, 문장, 문형, 문법 유사한자, 음독이 두 개 이상인 한자의 구분을 할 수 있도록 하였다.  
인터넷강의의 단점인 강사의 일방적인 전달에서 벗어나 학습자와 강사 간의 상호 소통할 수 있도록 강의를 구성하였다.  
확인테스트에서는 인터넷 강의 최초로 작문을 학습자에게 이메일로 제공하여, 그 대답을 다시 이메일로 받아, 첨삭을 하여 전달하는 방식을 구현하였다. </t>
  </si>
  <si>
    <t>1. 사회
2. 육아와 경제
3. 해리포터와 문화
4. 산림욕과 일반상식
5. 스포츠와 무지개의 한자
6. 언어의 유래와 날씨
7. 우표와 SOS
8. 언어의 유래와 법률
9. 방송과 주먹밥의 유래
10. 술과 우편
11. 수면과 티슈
12. 프로야구와 우동의 명칭
13. 산타클로스와 신호등
14. 119와 교통사고
15. 수학과 우체통</t>
  </si>
  <si>
    <t>http://language.thermp.co.kr/Language/011_32N/01/01.html</t>
  </si>
  <si>
    <t>한자읽기법칙 2</t>
  </si>
  <si>
    <t>일본어를 공부하는데 있어서 학습자들이 가장 어려워 하고 힘들어하는 한자를, 한국어의 원리를 통해 한자의 음독법칙을 만들었다.
단순한 암기 위주의 강의에서 벗어나. 한자의 원리와 일본어로 읽는 방법을 한국인에게 맞게 강의를 하였으므로, 강의를 듣는 것 만으로도 한자의 암기와 그 음독을 저절로 할 수 있게 하였다.
각 강의마다 학습자들이 충분히 이해하고 암기하도록 하기 위해서, 반복된 음독의 읽기와 따라 읽기를 하여, 강의를 몇 번 피드백만 하면 저절로 공부를 할 수 있도록 하였다.
음독이 두 개 이상인 한자는, 그 한자가 나오는 어휘를 무조건, 단순하게 암기하는 것이 아니고, 종류 별로 철저히 분석하여, 예외만 암기를 하면, 음독이 두 개 이상인 한자를 완벽하게 구분하도록 구성하였다.
-한자 음독 읽기 법칙 
-음독이 두 개인 한자 구분
-음독이 헷갈리기 쉬운 한자
-반드시 구분해야 하는 음독
-한자 독음이 두 개인 한자로 구성하여, 일본어 상용한자 약 2,000자를 전부 망라하였으므로, JLPT나 JPT, 그 외의 일본어 관련 시험을 준비하는 모든 학습자에게 독해나 문자어휘 파트에서 한자 때문에 고민하는 경우를 방지하였다.</t>
  </si>
  <si>
    <t xml:space="preserve">일본어 한자 때문에 일본어를 일찍 포기하거나 독해에 어려움이 많는 학습자
단기간에 일본어한자 음독읽기를 마스터하고, 한자음독읽기법칙을 마스터하고 싶은 학습자
음독이 두 개 이상인 한자가 너무 많아, 그것을 명확하게 나누어서 외우고 싶어하는 학습자
각종 일본어 시험에 대비하고자 하는 학습자
</t>
  </si>
  <si>
    <t xml:space="preserve">新일본어능력시험의 경향을 파악하고, 꼼꼼한 강의와 예상문제 해설 및 확인테스트를 통해 중요 포인트를 정리하고, 개정된 시험에 적응하여, 단순한 합격이 아닌, 고득점이 만점을 목표로 한다.
</t>
  </si>
  <si>
    <t>1. 비슷한 한자의 구별 파트-5
2. 비슷한 한자의 구별 파트-6
3. 비슷한 한자의 구별 파트-7
4. 비슷한 한자의 구별 파트-8
5. 비슷한 한자의 구별 파트-9
6. 음독이 두 개 이상인 한자 파트-1
7. 음독이 두 개 이상인 한자 파트-2
8. 음독이 두 개 이상인 한자 파트-3
9. 음독이 두 개 이상인 한자 파트-4
10. 음독이 두 개 이상인 한자 파트-5
11. 음독이 두 개 이상인 한자 파트-6
12. 음독이 두 개 이상인 한자 파트-7
13. 음독이 두 개 이상인 한자 파트-8
14. 음독이 헷갈리기 쉬운 한자 
15. 반드시 구분해야 하는 음독 
16. 한자 독음이 두 개인 한자</t>
  </si>
  <si>
    <t>http://content.thermp.co.kr/Language/011_06/01/01.html</t>
  </si>
  <si>
    <t>한자읽기법칙 1</t>
  </si>
  <si>
    <t xml:space="preserve">일본어를 공부하는데 있어서 학습자들이 가장 어려워 하고 힘들어하는 한자를, 한국어의 원리를 통해 한자의 음독법칙을 만들었다.
단순한 암기 위주의 강의에서 벗어나. 한자의 원리와 일본어로 읽는 방법을 한국인에게 맞게 강의를 하였으므로, 강의를 듣는 것 만으로도 한자의 암기와 그 음독을 저절로 할 수 있게 하였다.
각 강의마다 학습자들이 충분히 이해하고 암기하도록 하기 위해서, 반복된 음독의 읽기와 따라 읽기를 하여, 강의를 몇 번 피드백만 하면 저절로 공부를 할 수 있도록 하였다.
음독이 두 개 이상인 한자는, 그 한자가 나오는 어휘를 무조건, 단순하게 암기하는 것이 아니고, 종류 별로 철저히 분석하여, 예외만 암기를 하면, 음독이 두 개 이상인 한자를 완벽하게 구분하도록 구성하였다.
-한자 음독 읽기 법칙 
-음독이 두 개인 한자 구분
-음독이 헷갈리기 쉬운 한자
-반드시 구분해야 하는 음독
-한자 독음이 두 개인 한자로 구성하여, 일본어 상용한자 약 2,000자를 전부 망라하였으므로, JLPT나 JPT, 그 외의 일본어 관련 시험을 준비하는 모든 학습자에게 독해나 문자어휘 파트에서 한자 때문에 고민하는 경우를 방지하였다.
</t>
  </si>
  <si>
    <t xml:space="preserve">1. 초.중.종성을 이용한 음독법칙 
2. 단모음 음독법칙
3. 이중모음 음독법칙
4. [ㅐ],[ㅙ]의 읽기
5. 받침[ㄴ],[ㅁ]의 읽기
6. 받침[ㅇ]읽기 파트-1
7. 받침[ㅇ]읽기 파트-2
8. 받침[ㄹ]읽기
9. 받침[ㅂ]읽기
10. 받침[ㄱ]읽기 파트-1
11. 받침[ㄱ]읽기 파트-2
12. [ㅓ],[ㅕ]와 [ㅑ],[ㅠ],[ㅛ]읽기
13. 비슷한 한자의 구별 파트-1  
14. 비슷한 한자의 구별 파트-2  
15. 비슷한 한자의 구별 파트-3
16. 비슷한 한자의 구별 파트-4  </t>
  </si>
  <si>
    <t>http://content.thermp.co.kr/Language/011_05/01/01.html</t>
  </si>
  <si>
    <t>맛있는 일본어 독학첫걸음 Ⅱ</t>
  </si>
  <si>
    <t xml:space="preserve">맛있는 일본어 독학 첫걸음 과정은 여행×음식×일본어를 컨셉으로, 학습자의 호기심을 자극하면서 일본어를 재미있게 배우는 데 목표를 두고 있습니다. 단순히 일본어의 문자, 문법, 회화만을 배우는 것이 아니라, 여행 콘텐츠와 학습 콘텐츠를 결합한 신개념 일본어 입문 강의입니다.
</t>
  </si>
  <si>
    <t xml:space="preserve">*빠르게 배운 일본어로 일본 여행가서 간단한 회화를 하고싶은
*일본어를 처음 공부하는 학습자
*일본으로 여행을 떠날 계획이 있는 학습자
*이제까지의 일본어 학습이 지루했던 학습자
</t>
  </si>
  <si>
    <t>일본어에서 가장 기초적인 문법과 표현을 익힐 수 있고, 여행지에서 많이 쓰이는 단어와 표현을 배울 수 있습니다. 특히 일본 유명 관광지 소개와 추천 음식까지 생생한 지역 여행 정보를 알 수 있습니다.</t>
  </si>
  <si>
    <t>1. 인기 있는 가게에요. 조금 기다리겠어요?
2. 인기 있는 가게에요. 조금 기다리겠어요?
3. 하지만 지옥찜 푸딩은 먹어요.
4. 하지만 지옥찜 푸딩은 먹어요.
5. 내일은 아소에 가지 않을래요?
6. 내일은 아소에 가지 않을래요?
7. 나가사키짬뽕이 아주 맛있어요.
8. 나가사키짬뽕이 아주 맛있어요.
9. 저기를 오른쪽으로 돌아서 곧장 가요.
10. 저기를 오른쪽으로 돌아서 곧장 가요.
11. 취소하고 다시 한번 부탁해요.
12. 취소하고 다시 한번 부탁해요.
13. 같이 사진을 찍어도 돼요?
14. 같이 사진을 찍어도 돼요?
15. 여기에서 치즈케이크를 먹어 보고 싶어요.
16. 여기에서 치즈케이크를 먹어 보고 싶어요.</t>
  </si>
  <si>
    <t>양미선</t>
    <phoneticPr fontId="5" type="noConversion"/>
  </si>
  <si>
    <t>http://language.thermp.co.kr/Language/023_18/03/01.html</t>
  </si>
  <si>
    <t>맛있는 일본어 독학첫걸음 Ⅰ</t>
  </si>
  <si>
    <t>1. 히라가나-1
2. 히라가나-2
3. 처음 뵙겠습니다. 목유빈이에요.
4. 처음 뵙겠습니다. 목유빈이에요.
5. 추천 크레페는 어느 것이에요?
6. 추천 크레페는 어느 것이에요?
7. 히메지성은 일본에서 유명한 성이에요.
8. 히메지성은 일본에서 유명한 성이에요.
9. 여기가 오사카에서 가장 맛있는 가게에요.
10. 여기가 오사카에서 가장 맛있는 가게에요.
11. 야사카신사에 가고 싶은데요.
12. 야사카신사에 가고 싶은데요.
13. 아, 저기에 사슴이 많이 있어요.
14. 아, 저기에 사슴이 많이 있어요.</t>
  </si>
  <si>
    <t>http://language.thermp.co.kr/Language/023_17/03/01.html</t>
  </si>
  <si>
    <t>맛있는일본어 독학첫걸음</t>
    <phoneticPr fontId="5" type="noConversion"/>
  </si>
  <si>
    <t>JRC일본어연구소</t>
    <phoneticPr fontId="5" type="noConversion"/>
  </si>
  <si>
    <t xml:space="preserve">979-11-61480-17-6 </t>
    <phoneticPr fontId="5" type="noConversion"/>
  </si>
  <si>
    <t>SPEC UP SKILL UP SJPT 중고급 2</t>
  </si>
  <si>
    <t xml:space="preserve">일본어 말하기 시험 SJPT 고득점 달성을 위한 스피킹 실력 레벨업 중고급 실전 강의 입니다.
SJPT 레벨 7~10정도를 목표로 하는 학습자들이 반드시 알아야 할 표현, 문형, 회화법 등을 
체계적으로 다룸으로써 학습자들이 어떤 방식으로 SJPT를 공부해야 하는가를 제시하였다. 
그리고 하이 레벨을 받기 위한 요령과 스킬을 제시함으로써. 
무작정 공부하는 비효율성을 배제하고, 
효과적으로 점수를 올릴 수 있는 방법을 제시하였다. 
</t>
  </si>
  <si>
    <t>SJPT 레벨 7에서 10을 목표로 하는 학습자</t>
  </si>
  <si>
    <t>SJPT Level7~10 취득할 수 있다.</t>
  </si>
  <si>
    <t>15. 제 5 부 긴 응답(경제)
16. 제 5 부 긴 응답(사회복지)
17. 제 5 부 긴 응답(환경)
18. 제 5 부 긴 응답(교육과 취업)
19. 제 5 부 긴 응답(비즈니스)
20 제 5 부 긴 응답(실전-1)
21. 제 5 부 긴 응답(실전-2)
22. 제제 6 부 장면설정(축약형-1)
23. 제 6 부 장면설정(축약형-2)
24. 제 6 부 장면설정(실전-1)
25. 제 6 부 장면설정(실전-2)
26. 제 7 부 연속된 그림(1)
27. 제 7 부 연속된 그림(2)</t>
  </si>
  <si>
    <t>http://language.thermp.co.kr/Language/011_102/01/01.html</t>
  </si>
  <si>
    <t>SPEC UP SKILL UP SJPT 중고급 1</t>
  </si>
  <si>
    <t xml:space="preserve">1. 제 1 부 자기소개                                                                                                                                                                                                                                          
2. 제 2 부 간단한 응답(1)
3. 제 2 부 간단한 응답(2)
4. 제 2 부 간단한 응답(3)
5. 제 3 부 신속한 응답(1)
6. 제 3 부 신속한 응답(2)
7. 제 3 부 신속한 응답(3-실전)
8. 제 3 부 신속한 응답(4-실전)
9. 제 4 부 짧은 응답(1)
10. 제 4 부 짧은 응답(2)
11. 제 4 부 짧은 응답(3)
12. 제 4 부 짧은 응답(4-실전)
13. 제 4 부 짧은 응답(5-실전)
14. 제 4 부 짧은 응답(6-실전)
</t>
  </si>
  <si>
    <t>http://language.thermp.co.kr/Language/011_101/01/01.html</t>
  </si>
  <si>
    <t>SPEC UP SKILL UP SJPT 중고급</t>
    <phoneticPr fontId="5" type="noConversion"/>
  </si>
  <si>
    <t>9791186337363</t>
    <phoneticPr fontId="5" type="noConversion"/>
  </si>
  <si>
    <t>SPEC UP SKILL UP SJPT 초급 2</t>
  </si>
  <si>
    <t xml:space="preserve">SJPT 초급에서 꼭 알아야 할 표현, 문형, 회화법 강의입니다.
SJPT 레벨 5정도를 목표로 하는 학습자들이 반드시 알아야 할 표현, 문형, 회화법 등을 체계적으로 다룸으로써 
학습자들이 어떤 방식으로 SJPT를 공부해야 하는가를 제시하였다. 
그리고 하이 레벨을 받기 위한 요령과 스킬을 제시함으로써. 
무작정 공부하는 비효율성을 배제하고, 
효과적으로 점수를 올릴 수 있는 방법을 제시하였다. 
</t>
  </si>
  <si>
    <t>SJPT 레벨 1에서 5를 목표로 하는 학습자</t>
  </si>
  <si>
    <t>SJPT Level1~5 취득할 수 있다.</t>
  </si>
  <si>
    <t>15. 제 4 부 짧은 응답(1)
16. 제 4 부 짧은 응답(2)
17. 긴 응답(1)
18. 긴 응답(2)
19. 긴 응답(3) 
20 긴 응답(4)
21. 긴 응답(5)
22. 제 6 부 장면설정(1)
23. 제 6 부 장면설정(2)
24. 제 7 부 연속된 그림(1)
25. 제 7 부 연속된 그림(2)
26. 제 7 부 연속된 그림(3)
27. 제 7 부 연속된 그림(4)
28. 제 7 부 연속된 그림(5)</t>
  </si>
  <si>
    <t>http://language.thermp.co.kr/Language/011_100/01/01.html</t>
  </si>
  <si>
    <t>SPEC UP SKILL UP SJPT 초급 1</t>
  </si>
  <si>
    <t xml:space="preserve">1. 기본문형으로 표현 익히기                                                                                                                                                                                                                               
2. 기본문형으로 표현 익히기
3. 기본문형으로 표현 익히기
4. 기본문형으로 표현 익히기
5. 기본문형으로 표현 익히기
6. 기본문형으로 표현 익히기
7. 문법으로 표현 익히기(1)
8. 문법으로 표현 익히기(2)
9. 문법으로 표현 익히기(3)
10. 문법으로 표현 익히기(4)
11. 제 1 부 자기소개
12. 제 2 부 간단한 응답(1)
13. 제 2 부 간단한 응답(2)
14. 제 3 부 신속한 응답
</t>
  </si>
  <si>
    <t>http://language.thermp.co.kr/Language/011_99/02/02.html</t>
  </si>
  <si>
    <t>SPEC UP SKILL UP SJPT 초급</t>
    <phoneticPr fontId="5" type="noConversion"/>
  </si>
  <si>
    <t>9791186337349</t>
    <phoneticPr fontId="5" type="noConversion"/>
  </si>
  <si>
    <t>20일 완성 新JLPT 상상 N3 [한자와 문형 2]</t>
  </si>
  <si>
    <t>N3를 공부하는데 있어서, 반드시 알아야 할 필수적인 한자와 어휘, 그리고 문형에 대해서 강의를 하였다.
문형은 문법문제를 푸는데 있어서 반드시 필요한 것이고, 독해를 하는데 있어서도 필수적인 것이라고 할 수 있다.
따라서, 본 강의를 수강하면, 어휘, 한자, 문형 공부를 할 수 있기 때문에 언어지식에 출제되는 문장에 대해서는 해석의 부족함으로 문제가 풀리지 않는 경우는 없을 것이다.</t>
  </si>
  <si>
    <t xml:space="preserve">문자어휘 파트 공략을 위한 한자를 공부하고 싶은  학습자
문장을 통해서 N3에 출제되는 여러 문형들을 다양하게 알고 싶은 학습자
문형을 통해서 문법에 대한 이해와 문장에 대한 숙지도를 높이고 싶은 학습자
학원에 갈 시간이나 스스로 교재를 보면서 공부할 시간이 없는 학습자
</t>
  </si>
  <si>
    <t>新일본어능력시험 N3 한자를 완벽히 파악하고, 문형을 통해서 문자어휘, 문법, 독해 등을 쉽게 공략하고, 문장에 대한 이해도를 높여서 일본어시험에 대한 완벽한 대비를 지향한다.</t>
  </si>
  <si>
    <t>1. 募, 問, 試, 案, 痛
2. 量, 将, 経, 減, 指 
3. 送, 空, 植, 直, 離
4. 給, 授, 迎, 進, 練
5. 認, 閉, 育, 確, 術
6. 実, 急, 住, 際, 由
7. 故, 頼, 修, 教, 件 
8. 障, 別, 返, 費, 週 
9. 支, 難, 解, 整, 感 
10. 歩, 思, 真, 香, 途 
11. 屋, 影, 与, 調, 基 
12. 落, 決, 展, 査, 欲
13. 約, 若, 収, 工, 勢
14. 順, 営, 具, 料, 泊
15. 望, 申, 紙, 帰, 首
16. 地, 計, 協, 終, 晩
17. 応, 表, 成, 単, 庫
18. 場, 帯, 満, 関, 標
19. 街, 証, 常, 産, 優
20. 記, 全, 密, 最, 店</t>
  </si>
  <si>
    <t>http://language.thermp.co.kr/Language/011_98/01/01.html</t>
  </si>
  <si>
    <t>20일 완성 新JLPT 상상 N3 [한자와 문형 1]</t>
  </si>
  <si>
    <t>1. 誌, 詞, 冊, 済, 座
2. 砂, 困, 骨, 刻, 降
3. 紅, 誤, 呼, 権, 劇
4. 敬, 警, 勤, 供, 胸
5. 吸, 疑, 机, 危, 看
6. 干, 巻, 簡, 割, 拡
7. 革, 灰, 延, 宇, 域
8. 異 ,領, 留, 略, 容
9. 余, 預, 輸, 綿, 迷
10. 務, 夢, 防, 暴, 報 
11. 豊, 保, 編, 仏, 復 
12. 被, 武, 婦, 富, 布
13. 貧, 評, 備, 非, 比
14. 版, 判, 犯, 破, 能
15. 燃, 任, 導, 銅, 適
16. 程, 張, 築, 断, 団
17. 退, 損, 率, 測, 則
18. 造, 像, 増, 総, 組
19. 絶, 設, 接, 績, 責 
20. 税, 野, 林, 力, 偉</t>
  </si>
  <si>
    <t>http://language.thermp.co.kr/Language/011_97/01/01.html</t>
  </si>
  <si>
    <t>20일 완성 新JLPT 상상 N3(청해)</t>
  </si>
  <si>
    <t xml:space="preserve">기존의 교재와 학원 강의에서 다루는 문자/어휘 문제 중에서, 쉬운 부분을 완전히 배제하여, 학습자가 틀리기 쉬운 어휘와 단어만을 분석하여, 상위 30%의 학습자들을 위해서 문제를 구성하였다. 
단순히 문제를 푸는 형식에서 벗어나, 문제의 원리 설명과 문제를 푸는 요령과 스킬을 제공함으로써 어떤 유형의 문제가 출제되더라도 완벽하게 대비할 수 있도록 하였다.
</t>
  </si>
  <si>
    <t xml:space="preserve">청취에 대한 막연한 두려움이나, N3의 청취가 어떻게 출제되는지를 정확하게 알고 싶은 학습자
청취에서 자주 출제되는 어휘와 문형이나 표현 등을 정확하게 알고 싶은 학습자
일반적인 수준의 문제가 아니라 높은 레벨의 문제를 통해서 고득점을 받고 싶은 학습자 
</t>
  </si>
  <si>
    <t xml:space="preserve">新일본어능력시험 N3 청해 파트의 경향을 완벽히 파악하고, 최고, 최다의 문제를 통해서 시험의 유형 파악과, 응용능력을 길러서 실전에
서 어떤 유형의 문제가 출제되더라도 대비를 할 수 있도록 하는 것의 본 강의의 목표이다. 단순히 합격이 아닌, 만점을 지향하는 강의이
다
</t>
  </si>
  <si>
    <t>1. 파트 1 [과제이해]
2. 파트 1 [과제이해]
3. 파트 1 [과제이해]
4. 파트 1 [과제이해]
5. 파트 2 [포인트이해]
6. 파트 2 [포인트이해]
7. 파트 2 [포인트이해]
8. 파트 3 [개요이해]
9. 파트 3 [개요이해]
10. 파트 4 [발화표현]
11. 파트 4 [발화표현]
12. 파트 4 [발화표현]
13. 파트 4 [발화표현]
14. 파트 5 [즉시응답]
15. 파트 5 [즉시응답]
16. 파트 5 [즉시응답]
17. 파트 5 [즉시응답]
18. 파트 5 [즉시응답]</t>
  </si>
  <si>
    <t>http://language.thermp.co.kr/Language/011_96/01/01.html</t>
  </si>
  <si>
    <t>상상 N3(청해)</t>
    <phoneticPr fontId="5" type="noConversion"/>
  </si>
  <si>
    <t>9791186337080</t>
    <phoneticPr fontId="5" type="noConversion"/>
  </si>
  <si>
    <t>20일 완성 新JLPT 상상 N3(독해)</t>
  </si>
  <si>
    <t xml:space="preserve">정답의 원리와 기본개념을 이해하면서, 많은 문제를 통해서, 저절로 독해문제를 풀 수 있고 그 스킬을 배우고 싶은 학습자
단기간에 新일본어 능력시험 N3의 독해문제를 풀기 위한 스킬이나 요령을 익히고 싶은 학습자
개정된 일본어 능력시험에 따른 문제로, 단순 암기보다는 유형별로 완벽히 대비하고 싶은 학습자
학원에 갈 시간이나 스스로 교재를 보면서 공부할 시간이 없는 학습자
</t>
  </si>
  <si>
    <t xml:space="preserve">新일본어능력시험 N3 독해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
</t>
  </si>
  <si>
    <t>1. 파트 1 [단문독해]
2. 파트 1 [단문독해]
3. 파트 1 [단문독해]
4. 파트 1 [단문독해]
5. 파트 2 [중문독해]
6. 파트 2 [중문독해]
7. 파트 2 [중문독해]
8. 파트 2 [중문독해]
9. 파트 2 [중문독해]
10. 파트 3 [장문독해]  
11. 파트 3 [장문독해] 
12. 파트 3 [장문독해] 
13. 파트 3 [장문독해] 
14. 파트 3 [장문독해] 
15. 파트 4 [정보검색] 
16. 파트 4 [정보검색] 
17. 파트 4 [정보검색] 
18. 파트 4 [정보검색] 
19. 파트 4 [정보검색]</t>
  </si>
  <si>
    <t>http://language.thermp.co.kr/Language/011_95/01/01.html</t>
  </si>
  <si>
    <t>상상 N3(독해)</t>
    <phoneticPr fontId="5" type="noConversion"/>
  </si>
  <si>
    <t>9791186337066</t>
    <phoneticPr fontId="5" type="noConversion"/>
  </si>
  <si>
    <t>20일 완성 新JLPT 상상 N3(문법)</t>
  </si>
  <si>
    <t xml:space="preserve">정답의 원리와 기본개념을 이해하면서, 많은 문제를 통해서, 저절로 문법이나 문장에 대한 이해도를 높이고 싶은 학습자
단기간에 新일본어 능력시험 N3의 문법에 대한 내용을 익히고 싶은 학습자
개정된 일본어 능력시험에 따른 문제로, 단순 암기보다는 유형별로 완벽히 대비하고 싶은 학습자
학원에 갈 시간이나 스스로 교재를 보면서 공부할 시간이 없는 학습자
</t>
  </si>
  <si>
    <t>新일본어능력시험 N3 문법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</si>
  <si>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파트 1 [공란 메우기-서술어]
2. 파트 1 [공란 메우기-서술어]
3. 파트 1 [공란 메우기-서술어]
4. 파트 1 [공란 메우기-서술어]
5. 파트 1 [공란 메우기-서술어]
6. 파트 1 [공란 메우기-기능어]
7. 파트 1 [공란 메우기-기능어]
8. 파트 1 [공란 메우기-기능어]
9. 파트 1 [공란 메우기-존경・겸양]
10. 파트 1 [공란 메우기-조사 및 부사]
11. 파트 1 [공란 메우기-조사 및 부사]
12. 파트 1 [공란 메우기-れる・せる・せられる]
13. 파트 1 [공란 메우기-れる・せる・せられる]
14. 파트 2 [별따기-문장 순서 맞추기] 
15. 파트 2 [별따기-문장 순서 맞추기]  
16. 파트 2 [별따기-문장 순서 맞추기]  
17. 파트 2 [별따기-문장 순서 맞추기]  
18. 파트 2 [별따기-문장 순서 맞추기] 
19. 파트 2 [별따기-문장 순서 맞추기]
20. 파트 3 [문장 속의 문법]  
21. 파트 3 [문장 속의 문법]  
22. 파트 3 [문장 속의 문법] 
23. 파트 3 [문장 속의 문법]</t>
  </si>
  <si>
    <t>http://language.thermp.co.kr/Language/011_94/01/01.html</t>
  </si>
  <si>
    <t>상상 N3(문법)</t>
    <phoneticPr fontId="5" type="noConversion"/>
  </si>
  <si>
    <t>9791186337042</t>
    <phoneticPr fontId="5" type="noConversion"/>
  </si>
  <si>
    <t>20일 완성 新JLPT 상상 N3(문자어휘) 2</t>
  </si>
  <si>
    <t xml:space="preserve">정답의 원리와 기본개념을 이해하면서, 많은 문제를 통해서, 저절로 어휘나 단어, 한자를 익히고 싶은  학습자
단기간에 新일본어 능력시험 N1의 문자/어휘, 한자를 익히고 싶은 학습자
개정된 일본어 능력시험에 따른 문제로, 단순 암기보다는 유형별로 완벽히 대비하고 싶은 학습자
학원에 갈 시간이나 스스로 교재를 보면서 공부할 시간이 없는 학습자
</t>
  </si>
  <si>
    <t>新일본어능력시험 N3 문자/어휘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</si>
  <si>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파트 3 [공란메우기]
2. 파트 3 [공란메우기]
3. 파트 4 [유의어]
4. 파트 4 [유의어]
5. 파트 4 [유의어]
6. 파트 4 [유의어]
7. 파트 4 [유의어]
8. 파트 5 [단어의 바른 쓰임]
9. 파트 5 [단어의 바른 쓰임]
10. 파트 5 [단어의 바른 쓰임]
11. 파트 5 [단어의 바른 쓰임]
12. 파트 5 [단어의 바른 쓰임]</t>
  </si>
  <si>
    <t>http://language.thermp.co.kr/Language/011_93/01/01.html</t>
  </si>
  <si>
    <t>20일 완성 新JLPT 상상 N3(문자어휘) 1</t>
  </si>
  <si>
    <t>1. 파트 1 [한자 읽기]
2. 파트 1 [한자 읽기]
3. 파트 1 [한자 읽기]
4. 파트 1 [한자 읽기]
5. 파트 1 [한자 읽기]
6. 파트 2 [한자 찾기]
7. 파트 2 [한자 찾기]
8. 파트 2 [한자 찾기]
9. 파트 2 [한자 찾기]
10. 파트 2 [한자 찾기]
11. 파트 3 [공란메우기]
12. 파트 3 [공란메우기]
13. 파트 3 [공란메우기]</t>
  </si>
  <si>
    <t>http://language.thermp.co.kr/Language/011_92/01/01.html</t>
  </si>
  <si>
    <t>상상 N3(문자어휘)</t>
    <phoneticPr fontId="5" type="noConversion"/>
  </si>
  <si>
    <t>9791186337035</t>
    <phoneticPr fontId="5" type="noConversion"/>
  </si>
  <si>
    <t>20일 완성 新JLPT 상상 N2(청해)</t>
  </si>
  <si>
    <t xml:space="preserve">청취에 대한 막연한 두려움이나, N2의 청취가 어떻게 출제되는지를 정확하게 알고 싶은 학습자
청취에서 자주 출제되는 어휘와 문형이나 표현 등을 정확하게 알고 싶은 학습자
일반적인 수준의 문제가 아니라 높은 레벨의 문제를 통해서 고득점을 받고 싶은 학습자 
</t>
  </si>
  <si>
    <t>新일본어능력시험 N2 청해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</si>
  <si>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파트 1 [과제이해]
2. 파트 1 [과제이해]
3. 파트 1 [과제이해]
4. 파트 2 [포인트이해]
5. 파트 2 [포인트이해]
6. 파트 2 [포인트이해]
7. 파트 3 [개요이해]
8. 파트 3 [개요이해]
9. 파트 3 [개요이해]
10. 파트 4 [질의응답]
11. 파트 4 [질의응답]
12. 파트 4 [질의응답]
13. 파트 5 [종합이해]
14. 파트 5 [종합이해]
15. 파트 5 [종합이해]
16. 파트 5 [종합이해]</t>
  </si>
  <si>
    <t>http://language.thermp.co.kr/Language/011_91/01/01.html</t>
  </si>
  <si>
    <t>상상 N2(청해)</t>
    <phoneticPr fontId="5" type="noConversion"/>
  </si>
  <si>
    <t>9791186337165</t>
    <phoneticPr fontId="5" type="noConversion"/>
  </si>
  <si>
    <t>20일 완성 新JLPT 상상 N2(독해) 2</t>
  </si>
  <si>
    <t xml:space="preserve">정답의 원리와 기본개념을 이해하면서, 많은 문제를 통해서, 저절로 독해문제를 풀 수 있고 그 스킬을 배우고 싶은 학습자
단기간에 新일본어 능력시험 N2의 독해문제를 풀기 위한 스킬이나 요령을 익히고 싶은 학습자
개정된 일본어 능력시험에 따른 문제로, 단순 암기보다는 유형별로 완벽히 대비하고 싶은 학습자
학원에 갈 시간이나 스스로 교재를 보면서 공부할 시간이 없는 학습자
</t>
  </si>
  <si>
    <t>新일본어능력시험 N2 독해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</si>
  <si>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파트 3 [종합이해]
2. 파트 3 [종합이해]
3. 파트 3 [종합이해]
4. 파트 4 [장문독해]
5. 파트 4 [장문독해]
6. 파트 4 [장문독해]
7. 파트 4 [장문독해]
8. 파트 4 [장문독해]
9. 파트 5 [정보검색]
10. 파트 5 [정보검색]
11. 파트 5 [정보검색]
12. 파트 5 [정보검색]
13. 파트 5 [정보검색]</t>
  </si>
  <si>
    <t>http://language.thermp.co.kr/Language/011_90/01/01.html</t>
  </si>
  <si>
    <t>20일 완성 新JLPT 상상 N2(독해) 1</t>
  </si>
  <si>
    <t>1. 파트 1 [단문독해]
2. 파트 1 [단문독해]
3. 파트 1 [단문독해]
4. 파트 1 [단문독해]
5. 파트 2 [중문독해]
6. 파트 2 [중문독해]
7. 파트 2 [중문독해]
8. 파트 2 [중문독해]
9. 파트 2 [중문독해]
10. 파트 3 [종합이해]  
11. 파트 3 [종합이해]  
12. 파트 3 [종합이해]  
13. 파트 3 [종합이해]</t>
  </si>
  <si>
    <t>http://language.thermp.co.kr/Language/011_89/01/01.html</t>
  </si>
  <si>
    <t>상상 N2(독해)</t>
    <phoneticPr fontId="5" type="noConversion"/>
  </si>
  <si>
    <t>9791186337103</t>
    <phoneticPr fontId="5" type="noConversion"/>
  </si>
  <si>
    <t>20일 완성 新JLPT 상상 N2(문법) 2</t>
  </si>
  <si>
    <t xml:space="preserve">정답의 원리와 기본개념을 이해하면서, 많은 문제를 통해서, 저절로 문법이나 문장에 대한 이해도를 높이고 싶은 학습자
단기간에 新일본어 능력시험 N2의 문법에 대한 내용을 익히고 싶은 학습자
개정된 일본어 능력시험에 따른 문제로, 단순 암기보다는 유형별로 완벽히 대비하고 싶은 학습자
학원에 갈 시간이나 스스로 교재를 보면서 공부할 시간이 없는 학습자
</t>
  </si>
  <si>
    <t>新일본어능력시험 N2 문법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가의이다.</t>
  </si>
  <si>
    <t>1. 파트 2[별따기-문장 순서 맞추기]
2. 파트 2[별따기-문장 순서 맞추기]
3. 파트 2[별따기-문장 순서 맞추기]
4. 파트 2[별따기-문장 순서 맞추기]
5. 파트 2[별따기-문장 순서 맞추기]
6. 파트 2[별따기-문장 순서 맞추기]
7. 파트 2[별따기-문장 순서 맞추기]
8. 파트 2[별따기-문장 순서 맞추기]
9. 파트 3[문장 속의 문법]
10. 파트 3[문장 속의 문법]
11. 파트 3[문장 속의 문법]
12. 파트 3[문장 속의 문법]
13. 파트 3[문장 속의 문법]</t>
  </si>
  <si>
    <t>http://language.thermp.co.kr/Language/011_88/01/01.html</t>
  </si>
  <si>
    <t>20일 완성 新JLPT 상상 N2(문법) 1</t>
  </si>
  <si>
    <t>1. 파트 1 [공란 메우기-서술어]
2. 파트 1 [공란 메우기-서술어]
3. 파트 1 [공란 메우기-서술어]
4. 파트 1 [공란 메우기-서술어]
5. 파트 1 [공란 메우기-서술어]
6. 파트 1 [공란 메우기- 기능어]
7. 파트 1 [공란 메우기- 기능어]
8. 파트 1 [공란 메우기- 기능어]
9. 파트 1 [공란 메우기- 존경/겸양]
10. 파트 1 [공란 메우기- 부사]
11. 파트 1 [공란 메우기- 부사]
12. 파트 1 [공란 메우기-れる・される／せる・させる／せられる・させられる]
13. 파트 2[별따기-문장 순서 맞추기]
14. 파트 2[별따기-문장 순서 맞추기]</t>
  </si>
  <si>
    <t>http://language.thermp.co.kr/Language/011_87/01/01.html</t>
  </si>
  <si>
    <t>상상 N2(문법)</t>
    <phoneticPr fontId="5" type="noConversion"/>
  </si>
  <si>
    <t>9791186337141</t>
    <phoneticPr fontId="5" type="noConversion"/>
  </si>
  <si>
    <t>20일 완성 新JLPT 상상 N2(문자어휘) 2</t>
  </si>
  <si>
    <t xml:space="preserve">정답의 원리와 기본개념을 이해하면서, 많은 문제를 통해서, 저절로 어휘나 단어, 한자를 익히고 싶은  학습자
단기간에 新일본어 능력시험 N2의 문자/어휘, 한자를 익히고 싶은 학습자
개정된 일본어 능력시험에 따른 문제로, 단순 암기보다는 유형별로 완벽히 대비하고 싶은 학습자
학원에 갈 시간이나 스스로 교재를 보면서 공부할 시간이 없는 학습자
</t>
  </si>
  <si>
    <t>新일본어능력시험 N2 문자/어휘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가의이다.</t>
  </si>
  <si>
    <t>1. 파트 4 [공란 메우기, 문맥규정]
2. 파트 4 [공란 메우기, 문맥규정]
3. 파트 4 [공란 메우기, 문맥규정]
4. 파트 4 [공란 메우기, 문맥규정] 
5. 파트 4 [공란 메우기, 문맥규정]
6. 파트 5 [유의어・대체어]
7. 파트 5 [유의어・대체어]
8. 파트 5 [유의어・대체어]
9. 파트 6 [단어의 바른 쓰임]
10. 파트 6 [단어의 바른 쓰임]
11. 파트 6 [단어의 바른 쓰임]
12. 파트 6 [단어의 바른 쓰임]
13. 파트 6 [단어의 바른 쓰임]</t>
  </si>
  <si>
    <t>http://language.thermp.co.kr/Language/011_86/01/01.html</t>
  </si>
  <si>
    <t>20일 완성 新JLPT 상상 N2(문자어휘) 1</t>
  </si>
  <si>
    <t>1. 파트 1 [한자 읽기]
2. 파트 1 [한자 읽기]
3. 파트 1 [한자 읽기]
4. 파트 1 [한자 읽기]
5. 파트 1 [한자 읽기]
6. 파트 2 [한자 찾기]
7. 파트 2 [한자 찾기]
8. 파트 2 [한자 찾기]
9. 파트 2 [한자 찾기]
10. 파트 2 [한자 찾기]
11. 파트 3 [파생어-접두어・접미어・복합동사] 
12. 파트 3 [파생어-접두어・접미어・복합동사]
13. 파트 3 [파생어-접두어・접미어・복합동사]</t>
  </si>
  <si>
    <t>http://language.thermp.co.kr/Language/011_85/01/01.html</t>
  </si>
  <si>
    <t>상상 N2(문자어휘)</t>
    <phoneticPr fontId="5" type="noConversion"/>
  </si>
  <si>
    <t>9791186337127</t>
    <phoneticPr fontId="5" type="noConversion"/>
  </si>
  <si>
    <t>20일 완성 新JLPT 상상 N1(청해)</t>
  </si>
  <si>
    <t xml:space="preserve">청취에 대한 막연한 두려움이나, N1의 청취가 어떻게 출제되는지를 정확하게 알고 싶은 학습자
청취에서 자주 출제되는 어휘와 문형이나 표현 등을 정확하게 알고 싶은 학습자
일반적인 수준의 문제가 아니라 높은 레벨의 문제를 통해서 고득점을 받고 싶은 학습자 
</t>
  </si>
  <si>
    <t>新일본어능력시험 N1 청해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</si>
  <si>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http://language.thermp.co.kr/Language/011_84/01/01.html</t>
  </si>
  <si>
    <t>상상 N1(청해)</t>
    <phoneticPr fontId="5" type="noConversion"/>
  </si>
  <si>
    <t>9791195401185</t>
    <phoneticPr fontId="5" type="noConversion"/>
  </si>
  <si>
    <t>20일 완성 新JLPT 상상 N1(독해) 2</t>
  </si>
  <si>
    <t xml:space="preserve">정답의 원리와 기본개념을 이해하면서, 많은 문제를 통해서, 저절로 독해문제를 풀 수 있고 그 스킬을 배우고 싶은 학습자
단기간에 新일본어 능력시험 N1의 독해문제를 풀기 위한 스킬이나 요령을 익히고 싶은 학습자
개정된 일본어 능력시험에 따른 문제로, 단순 암기보다는 유형별로 완벽히 대비하고 싶은 학습자
학원에 갈 시간이나 스스로 교재를 보면서 공부할 시간이 없는 학습자
</t>
  </si>
  <si>
    <t>新일본어능력시험 N1 독해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</si>
  <si>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파트 4 [종합이해]
2. 파트 4 [종합이해]
3. 파트 4 [종합이해]
4. 파트 4 [종합이해]
5. 파트 5 [장문독해-주장이해]
6. 파트 5 [장문독해-주장이해]
7. 파트 5 [장문독해-주장이해]
8. 파트 5 [장문독해-주장이해]
9. 파트 5 [장문독해-주장이해]
10. 파트 6 [정보검색]
11. 파트 6 [정보검색]
12. 파트 6 [정보검색]
13. 파트 6 [정보검색] 
14. 파트 6 [정보검색]</t>
  </si>
  <si>
    <t>http://language.thermp.co.kr/Language/011_83/01/01.html</t>
  </si>
  <si>
    <t>20일 완성 新JLPT 상상 N1(독해) 1</t>
  </si>
  <si>
    <t>1. 파트 1 [단문독해]
2. 파트 1 [단문독해]
3. 파트 1 [단문독해]
4. 파트 2 [중문독해]
5. 파트 2 [중문독해]
6. 파트 2 [중문독해]
7. 파트 2 [중문독해]
8. 파트 2 [중문독해]
9. 파트 3 [장문독해-내용이해]
10. 파트 3 [장문독해-내용이해]
11. 파트 3 [장문독해-내용이해]
12. 파트 3 [장문독해-내용이해]
13. 파트 3 [장문독해-내용이해]
14. 파트 4 [종합이해]</t>
  </si>
  <si>
    <t>http://language.thermp.co.kr/Language/011_82/01/01.html</t>
  </si>
  <si>
    <t>상상 N1(독해)</t>
    <phoneticPr fontId="5" type="noConversion"/>
  </si>
  <si>
    <t>9791195401161</t>
    <phoneticPr fontId="5" type="noConversion"/>
  </si>
  <si>
    <t>20일 완성 新JLPT 상상 N1(문법) 2</t>
  </si>
  <si>
    <t xml:space="preserve">정답의 원리와 기본개념을 이해하면서, 많은 문제를 통해서, 저절로 문법이나 문장에 대한 이해도를 높이고 싶은 학습자
단기간에 新일본어 능력시험 N1의 문법에 대한 내용을 익히고 싶은 학습자
개정된 일본어 능력시험에 따른 문제로, 단순 암기보다는 유형별로 완벽히 대비하고 싶은 학습자
학원에 갈 시간이나 스스로 교재를 보면서 공부할 시간이 없는 학습자
</t>
  </si>
  <si>
    <t>新일본어능력시험 N1 문법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강의이다.</t>
  </si>
  <si>
    <t>1. 파트 2 [별따기-문장 순서 맞추기]
2. 파트 2 [별따기-문장 순서 맞추기]
3. 파트 2 [별따기-문장 순서 맞추기]
4. 파트 2 [별따기-문장 순서 맞추기]
5. 파트 2 [별따기-문장 순서 맞추기]
6. 파트 2 [별따기-문장 순서 맞추기] 
7. 파트 2 [별따기-문장 순서 맞추기]
8. 파트 2 [별따기-문장 순서 맞추기]
9. 파트 3 [문장 속의 문법]
10. 파트 3 [문장 속의 문법]
11. 파트 3 [문장 속의 문법]
12. 파트 3 [문장 속의 문법]
13. 파트 3 [문장 속의 문법]</t>
  </si>
  <si>
    <t>http://language.thermp.co.kr/Language/011_81/01/01.html</t>
  </si>
  <si>
    <t>20일 완성 新JLPT 상상 N1(문법) 1</t>
  </si>
  <si>
    <t>1. 파트 1 [공란 메우기-서술어]
2. 파트 1 [공란 메우기-서술어]
3. 파트 1 [공란 메우기-서술어]
4. 파트 1 [공란 메우기-서술어]
5. 파트 1 [공란 메우기- 기능어]
6. 파트 1 [공란 메우기- 존경/겸양]
7. 파트 1 [공란 메우기- 존경/겸양]
8. 파트 1 [공란 메우기-부사]
9. 파트 1 [공란 메우기-부사]
10. 파트 1 [공란 메우기-れる・される／せる・させる／せられる・させられる]
11. 파트 2 [별따기-문장 순서 맞추기]
12. 파트 2 [별따기-문장 순서 맞추기]
13. 파트 2 [별따기-문장 순서 맞추기]</t>
  </si>
  <si>
    <t>http://language.thermp.co.kr/Language/011_80/01/01.html</t>
  </si>
  <si>
    <t>상상 N1(문법)</t>
    <phoneticPr fontId="5" type="noConversion"/>
  </si>
  <si>
    <t>9791195401147</t>
    <phoneticPr fontId="5" type="noConversion"/>
  </si>
  <si>
    <t>20일 완성 新JLPT 상상 N1(문자어휘) 2</t>
  </si>
  <si>
    <t>新일본어능력시험 N1 문자/어휘 파트의 경향을 완벽히 파악하고, 최고, 최다의 문제를 통해서 시험의 유형 파악과, 응용능력을 길러서 실전에서 어떤 유형의 문제가 출제되더라도 대비를 할 수 있도록 하는 것의 본 강의의 목표이다. 단순히 합격이 아닌, 만점을 지향하는 가의이다.</t>
  </si>
  <si>
    <t>1. 파트 2 [공란 메우기]
2. 파트 2 [공란 메우기]  
3. 파트 2 [유사어 찾기]
4. 파트 3 [유사어 찾기]
5. 파트 3 [유사어 찾기]
6. 파트 3 [유사어 찾기]
7. 파트 3 [유사어 찾기]
8. 파트 3 [유사어 찾기]
9. 파트 4 [단어의 바른 쓰임]
10. 파트 4 [단어의 바른 쓰임]
11. 파트 4 [단어의 바른 쓰임]
12. 파트 4 [단어의 바른 쓰임]
13. 파트 4 [단어의 바른 쓰임]</t>
  </si>
  <si>
    <t>http://language.thermp.co.kr/Language/011_79/01/01.html</t>
  </si>
  <si>
    <t>20일 완성 新JLPT 상상 N1(문자어휘) 1</t>
  </si>
  <si>
    <t>1. 파트 1 [한자 읽기]
2. 파트 1 [한자 읽기]
3. 파트 1 [한자 읽기]
4. 파트 1 [한자 읽기]
5. 파트 1 [한자 읽기]
6. 파트 1 [한자 읽기] 
7. 파트 1 [한자 읽기]
8. 파트 2 [공란 메우기]
9. 파트 2 [공란 메우기]
10. 파트 2 [공란 메우기]
11. 파트 2 [공란 메우기]
12. 파트 2 [공란 메우기]
13. 파트 2 [공란 메우기]
14. 파트 2 [공란 메우기]</t>
  </si>
  <si>
    <t>http://language.thermp.co.kr/Language/011_78/01/01.html</t>
  </si>
  <si>
    <t>상상 N1(문자어휘)</t>
    <phoneticPr fontId="5" type="noConversion"/>
  </si>
  <si>
    <t>9791195401123</t>
    <phoneticPr fontId="5" type="noConversion"/>
  </si>
  <si>
    <t>THE 많이 풀어보는 모의고사 N3-3</t>
  </si>
  <si>
    <t xml:space="preserve">1. 1년에 두 번 치는 일본어능력시험(JLPT N1)에 대비한 6회 분량의 모의고사
2. 기존에 나와 있는 강의 중, 가장 최신의 강의이자, 가장 분량이 많은 모의고사로 강의를 구성하였다.
3. 문제의 정답을 맞추는 방식을 넘어서, 정답을 찾을 수 있는 메카니즘을 이해시켜서, 학습자가 어떤 문제가 출제되더라도 정답을 찾을 수 있는 스킬과 요령을 제공하고 있다.
4. 독해와 청취의 비중을 많이 둠으로서, 학습자들이 가장 어려워 하는 파트에 대한 심화학습을 할 수 있도록 구성하였다.
5. 한자읽기와 유사한 한자를 구분할 수 있는 능력을 키움으로서, 문자어휘 파트뿐만 아니라, 독해, 문법, 청취까지 이해할 수 있도록,
  각 파트와의 연계성을 강화해서 강의를 하였다. </t>
  </si>
  <si>
    <t>일본어능력시험 N3을 준비하고 있는 학습자나 취업준비생, 혹은 유학생</t>
  </si>
  <si>
    <t>일본어능력시험 N3의 합격과, 종합적인 일본어능력(독해, 청취, 어휘, 한자)능력을 키울 수 있도록 한다.</t>
  </si>
  <si>
    <t xml:space="preserve">01. 제 5 회 모의고사(문자어휘 파트 1, 2)
02. 제 5 회 모의고사(문자어휘 파트 3, 4, 5)
03. 제 5 회 모의고사(문법 파트 1, 2)
04. 제 5 회 모의고사(문법 파트 3)
05. 제 5 회 모의고사(단문독해)
06. 제 5 회 모의고사(중문독해 1)
07. 제 5 회 모의고사(중문독해 2)
08. 제 5 회 모의고사(장문독해)
09. 제 5 회 모의고사(정보검색)
10. 제 5 회 모의고사(청취 파트 1-과제이해)                                                                                                                                                                                                          11. 제 5 회 모의고사(청취 파트 2-포인트이해)                                                                                                                                                                                                       12. 제 5 회 모의고사(청취 파트 3-개요이해, 청취 파트 4-발화표현)                                                                                                                                                                            13. 제 5 회 모의고사(청취 파트 5-즉시응답)                                                                                                                                                                                                          14. 제 6 회 모의고사(문자어휘 파트 1, 2)
15. 제 6 회 모의고사(문자어휘 파트 3, 4, 5)
16. 제 6 회 모의고사(문법 파트 1, 2)
17. 제 6 회 모의고사(문법 파트 3)
18. 제 6 회 모의고사(단문독해)
19. 제 6 회 모의고사(중문독해 1)
20. 제 6 회 모의고사(중문독해 2)
21. 제 6 회 모의고사(장문독해)
22. 제 6 회 모의고사(정보검색)
23. 제 6 회 모의고사(청취 파트 1-과제이해)                                                                                                                                                                                                          24. 제 6 회 모의고사(청취 파트 2-포인트이해)                                                                                                                                                                                                       25. 제 6 회 모의고사(청취 파트 3-개요이해, 청취 파트 4-발화표현)                                                                                                                                                                            26. 제 6 회 모의고사(청취 파트 5-즉시응답) </t>
  </si>
  <si>
    <t>http://language.thermp.co.kr/Language/011_59/01/01.html</t>
  </si>
  <si>
    <t>THE 많이 풀어보는 모의고사 N3-2</t>
  </si>
  <si>
    <t xml:space="preserve">01. 제 3 회 모의고사(문자어휘 파트 1, 2)
02. 제 3 회 모의고사(문자어휘 파트 3, 4, 5)
03. 제 3 회 모의고사(문법 파트 1, 2)
04. 제 3 회 모의고사(문법 파트 3)
05. 제 3 회 모의고사(단문독해)
06. 제 3 회 모의고사(중문독해 1)
07. 제 3 회 모의고사(중문독해 2)
08. 제 3 회 모의고사(장문독해)
09. 제 3 회 모의고사(정보검색)
10. 제 3 회 모의고사(청취 파트 1-과제이해)                                                                                                                                                                                                          11. 제 3 회 모의고사(청취 파트 2-포인트이해)                                                                                                                                                                                                       12. 제 3 회 모의고사(청취 파트 3-개요이해, 청취 파트 4-발화표현)                                                                                                                                                                            13. 제 3 회 모의고사(청취 파트 5-즉시응답)                                                                                                                                                                                                          14. 제 4 회 모의고사(문자어휘 파트 1, 2)
15. 제 4 회 모의고사(문자어휘 파트 3, 4, 5)
16. 제 4 회 모의고사(문법 파트 1, 2)
17. 제 4 회 모의고사(문법 파트 3)
18. 제 4 회 모의고사(단문독해)
19. 제 4 회 모의고사(중문독해 1)
20. 제 4 회 모의고사(중문독해 2)
21. 제 4 회 모의고사(장문독해)
22. 제 4 회 모의고사(정보검색)
23. 제 4 회 모의고사(청취 파트 1-과제이해)                                                                                                                                                                                                          24. 제 4 회 모의고사(청취 파트 2-포인트이해)                                                                                                                                                                                                       25. 제 4 회 모의고사(청취 파트 3-개요이해, 청취 파트 4-발화표현)                                                                                                                                                                            26. 제 4 회 모의고사(청취 파트 5-즉시응답)                     </t>
  </si>
  <si>
    <t>http://language.thermp.co.kr/Language/011_58/01/01.html</t>
  </si>
  <si>
    <t>THE 많이 풀어보는 모의고사 N3-1</t>
  </si>
  <si>
    <t xml:space="preserve">01. 제 1 회 모의고사(문자어휘 파트 1, 2)
02. 제 1 회 모의고사(문자어휘 파트 3, 4, 5)
03. 제 1 회 모의고사(문법 파트 1, 2)
04. 제 1 회 모의고사(문법 파트 3)
05. 제 1 회 모의고사(단문독해)
06. 제 1 회 모의고사(중문독해 1)
07. 제 1 회 모의고사(중문독해 2)
08. 제 1 회 모의고사(장문독해)
09. 제 1 회 모의고사(정보검색)
10. 제 1 회 모의고사(청취 파트 1-과제이해)                                                                                                                                                                                                         
11. 제 1 회 모의고사(청취 파트 1-포인트이해)
12. 제 1 회 모의고사(청취 파트 3-개요이해, 청취 파트 4-발화표현)                                                                                                                                                                            
13. 제 1 회 모의고사(청취 파트 5)                                                                                                                                                                                                                      
14. 제 2 회 모의고사(문자어휘 파트 1, 2)
15. 제 2 회 모의고사(문자어휘 파트 3, 4, 5)
16. 제 2 회 모의고사(문법 파트 1, 2)
17. 제 2 회 모의고사(문법 파트 3)
18. 제 2 회 모의고사(단문독해)
19. 제 2 회 모의고사(중문독해 1)
20. 제 2 회 모의고사(중문독해 2)
21. 제 2 회 모의고사(장문독해)
22. 제 2 회 모의고사(정보검색)
23. 제 2 회 모의고사(청취 파트 1-과제이해)                                                                                                                                                                                                          
24. 제 2 회 모의고사(청취 파트 1-포인트이해)
25. 제 2 회 모의고사(청취 파트 3-개요이해, 청취 파트 4-발화표현)                                                                                                                                                                            
26. 제 2 회 모의고사(청취 파트 5)                                                                                                                                                                                                                                                                                                                                                                                                                                                                                                                                                                                                                                                                                                                                                                                                                                                                                                                                                                                                                                                                                                                                                                                                                                                                                                                                                                                                                                                                                                                                                                                                                                                                                                                                                                                                                                                                                                                                                                                                                        </t>
  </si>
  <si>
    <t>http://language.thermp.co.kr/Language/011_57/01/01.html</t>
  </si>
  <si>
    <t>THE 많이 풀어보는 모의고사 N3</t>
    <phoneticPr fontId="5" type="noConversion"/>
  </si>
  <si>
    <t>979-11-86337-24-0</t>
    <phoneticPr fontId="5" type="noConversion"/>
  </si>
  <si>
    <t>THE 많이 풀어보는 모의고사 N2-3</t>
  </si>
  <si>
    <t>일본어능력시험 N2를 준비하고 있는 학습자나 취업준비생, 혹은 유학생</t>
  </si>
  <si>
    <t>일본어능력시험 N2의 합격과, 종합적인 일본어능력(독해, 청취, 어휘, 한자)능력을 키울 수 있도록 한다.</t>
  </si>
  <si>
    <t xml:space="preserve">01. 제 5 회 모의고사(문자어휘 파트 1, 2, 3)
02. 제 5 회 모의고사(문자어휘 파트 4, 5, 6)
03. 제 5 회 모의고사(문법 파트 7, 8)
04. 제 5 회 모의고사(문법 파트 9)
05. 제 5 회 모의고사(단문독해)
06. 제 5 회 모의고사(중문독해 1)
07. 제 5 회 모의고사(중문독해 2)
08. 제 5 회 모의고사(중문독해-3)
09. 제 5 회 모의고사(종합이해)
10. 제 5 회 모의고사(장문독해) 
11. 제 5 회 모의고사(정보검색) 
12. 제 5 회 모의고사(청취 파트 1-과제이해)
13. 제 5 회 모의고사(청취 파트 2-포인트이해)
14. 제 5 회 모의고사(청취 파트 3-개요이해)
15. 제 5 회 모의고사(청취 파트 4-즉시응답)
16. 제 5 회 모의고사(청취 파트 5-종합이해)   
17. 제 6 회 모의고사(문자어휘 파트 1, 2, 3)
18. 제 6 회 모의고사(문자어휘 파트 4, 5, 6)
19. 제 6 회 모의고사(문법 파트 7, 8)
20. 제 6 회 모의고사(문법 파트 9)
21. 제 6 회 모의고사(단문독해)
22. 제 6 회 모의고사(중문독해 1)
23. 제 6 회 모의고사(중문독해 2)
24. 제 6 회 모의고사(중문독해-3)
25. 제 6 회 모의고사(종합이해)
26. 제 6 회 모의고사(장문독해) 
27. 제 6 회 모의고사(정보검색) 
28. 제 6 회 모의고사(청취 파트 1-과제이해) 
29. 제 6 회 모의고사(청취 파트 2-포인트이해) 
30. 제 6 회 모의고사(청취 파트 3-개요이해)
31. 제 6 회 모의고사(청취 파트 4-즉시응답) 
32. 제 6 회 모의고사(청취 파트 5-종합이해) </t>
  </si>
  <si>
    <t>http://language.thermp.co.kr/Language/011_56/01/01.html</t>
  </si>
  <si>
    <t>THE 많이 풀어보는 모의고사 N2-2</t>
  </si>
  <si>
    <t xml:space="preserve">01. 제 3 회 모의고사(문자어휘 파트 1, 2, 3)
02. 제 3 회 모의고사(문자어휘 파트 4, 5, 6)
03. 제 3 회 모의고사(문법 파트 7, 8)
04. 제 3 회 모의고사(문법 파트 9)
05. 제 3 회 모의고사(단문독해)
06. 제 3 회 모의고사(중문독해 1)
07. 제 3 회 모의고사(중문독해 2)
08. 제 3 회 모의고사(중문독해-3)
09. 제 3 회 모의고사(종합이해)
10. 제 3 회 모의고사(장문독해)                                                                                                                                                                                                                           11. 제 3 회 모의고사(정보검색) 
12. 제 3 회 모의고사(청취 파트 1-과제이해)
13. 제 3 회 모의고사(청취 파트 2-포인트이해) 
14. 제 3 회 모의고사(청취 파트 3-개요이해)          
15. 제 3 회 모의고사(청취 파트 4-즉시응답)
16. 제 3 회 모의고사(청취 파트 5-종합이해)
17. 제 4 회 모의고사(문자어휘 파트 1, 2, 3)
18. 제 4 회 모의고사(문자어휘 파트 4, 5, 6)
19. 제 4 회 모의고사(문법 파트 7, 8)
20. 제 4 회 모의고사(문법 파트 9)
21. 제 4 회 모의고사(단문독해)
22. 제 4 회 모의고사(중문독해 1)
23. 제 4 회 모의고사(중문독해 2)
24. 제 4 회 모의고사(중문독해-3)
25. 제 4 회 모의고사(종합이해)
26. 제 4 회 모의고사(장문독해)                                                                                                                                                                                                                           27. 제 4 회 모의고사(정보검색)
28. 제 4 회 모의고사(청취 파트 1-과제이해)                                                                                                                                                                                                          29. 제 4 회 모의고사(청취 파트 2-포인트이해)                                                                                                                                                                                                       30. 제 4 회 모의고사(청취 파트 3-개요이해)                                                                                                                                                                                                          31. 제 4 회 모의고사(청취 파트 4-즉시응답)                                                                                                                                                                                                          32. 제 4 회 모의고사(청취 파트 5-종합이해) </t>
  </si>
  <si>
    <t>http://language.thermp.co.kr/Language/011_55/01/01.html</t>
  </si>
  <si>
    <t>THE 많이 풀어보는 모의고사 N2-1</t>
  </si>
  <si>
    <t xml:space="preserve">01. 제 1 회 모의고사(문자어휘 파트 1, 2, 3)
02. 제 1 회 모의고사(문자어휘 파트 4, 5, 6)
03. 제 1 회 모의고사(문법 파트 7, 8)
04. 제 1 회 모의고사(문법 파트 9)
05. 제 1 회 모의고사(단문독해)
06. 제 1 회 모의고사(중문독해 1)
07. 제 1 회 모의고사(중문독해 2)
08. 제 1 회 모의고사(중문독해-3)
09. 제 1 회 모의고사(종합이해)
10. 제 1 회 모의고사(장문독해)                                                                                                                                                                                                                           11. 제 1 회 모의고사(정보검색)
12. 제 1 회 모의고사(청취 파트 1-과제이해)  
13. 제 1 회 모의고사(청취 파트 2-포인트이해)
14. 제 1 회 모의고사(청취 파트 3-개요이해)
15. 제 1 회 모의고사(청취 파트 4-즉시응답) 
16. 제 1 회 모의고사(청취 파트 5-종합이해)
17. 제 2 회 모의고사(문자어휘 파트 1, 2, 3)
18. 제 2 회 모의고사(문자어휘 파트 4, 5, 6)
19. 제 2 회 모의고사(문법 파트 7, 8)
20. 제 2 회 모의고사(문법 파트 9)
21. 제 2 회 모의고사(단문독해)
22. 제 2 회 모의고사(중문독해 1)
23. 제 2 회 모의고사(중문독해 2)
24. 제 2 회 모의고사(중문독해-3)
25. 제 2 회 모의고사(종합이해)
26. 제 2 회 모의고사(장문독해)                                                                                                                                                                                                                           27. 제 2 회 모의고사(정보검색)      
28. 제 2 회 모의고사(청취 파트 1-과제이해)  
29. 제 2 회 모의고사(청취 파트 2-포인트이해)
30. 제 2 회 모의고사(청취 파트 3-개요이해)
31. 제 2 회 모의고사(청취 파트 4-즉시응답)  
32. 제 2 회 모의고사(청취 파트 5-종합이해)
</t>
  </si>
  <si>
    <t>http://language.thermp.co.kr/Language/011_54/01/01.html</t>
  </si>
  <si>
    <t>THE 많이 풀어보는 모의고사 N2</t>
    <phoneticPr fontId="5" type="noConversion"/>
  </si>
  <si>
    <t>979-11-86337-23-3</t>
    <phoneticPr fontId="5" type="noConversion"/>
  </si>
  <si>
    <t>THE 많이 풀어보는 모의고사 N1-3</t>
  </si>
  <si>
    <t>일본어능력시험 N1을 준비하고 있는 학습자나 취업준비생, 혹은 유학생</t>
  </si>
  <si>
    <t>일본어능력시험 N1의 합격과, 종합적인 일본어능력(독해, 청취, 어휘, 한자)능력을 키울 수 있도록 한다.</t>
  </si>
  <si>
    <t>01. 제 5 회 모의고사(문자어휘 파트 1, 2)
02. 제 5 회 모의고사(문자어휘 파트 3, 4)
03. 제 5 회 모의고사(문법 파트 5, 6)
04. 제 5 회 모의고사(문법 파트 7)
05. 제 5 회 모의고사(단문독해)
06. 제 5 회 모의고사(중문독해 1)
07. 제 5 회 모의고사(중문독해 2)
08. 제 5 회 모의고사(중문독해 3)
09. 제 5 회 모의고사(장문독해-내용이해)
10. 제 5 회 모의고사(종합이해)
11. 제 5 회 모의고사(장문독해-주장이해)
12. 제 5 회 모의고사(정보검색)                                                                                                                                                                                                                        . 13. 제 5 회 모의고사(청취 파트 1-과제이해)                                                                                                                                                                                                          14. 제 5 회 모의고사(청취 파트 2-포인트이해)                                                                                                                                                                                                       15. 제 5 회 모의고사(청취 파트 3-개요이해)                                                                                                                                                                                                          16. 제 5 회 모의고사(청취 파트 4-즉시응답)                                                                                                                                                                                                          17. 제 5 회 모의고사(청취 파트 5-종합이해)                                                                                                                                                                                                          18. 제 6 회 모의고사(문자어휘 파트 1, 2)
19. 제 6 회 모의고사(문자어휘 파트 3, 4)
20. 제 6 회 모의고사(문법 파트 5, 6)
21. 제 6 회 모의고사(문법 파트 7)
22. 제 6 회 모의고사(단문독해)
23. 제 6 회 모의고사(중문독해 1)
24. 제 6 회 모의고사(중문독해 2)
25. 제 6 회 모의고사(중문독해 3)
26. 제 6 회 모의고사(장문독해-내용이해)
27. 제 6 회 모의고사(종합이해)
28. 제 6 회 모의고사(장문독해-주장이해)
29. 제 6 회 모의고사(정보검색)                                                                                                                                                                                                                        30. 제 6 회 모의고사(청취 파트 1-과제이해)                                                                                                                                                                                                          31. 제 6 회 모의고사(청취 파트 2-포인트이해)                                                                                                                                                                                                       32. 제 6 회 모의고사(청취 파트 3-개요이해)                                                                                                                                                                                                         33. 제 6 회 모의고사(청취 파트 4-즉시응답)                                                                                                                                                                                                         34. 제 6 회 모의고사(청취 파트 5-종합이해)</t>
  </si>
  <si>
    <t>http://language.thermp.co.kr/Language/011_53/01/01.html</t>
  </si>
  <si>
    <t>THE 많이 풀어보는 모의고사 N1-2</t>
  </si>
  <si>
    <t>01. 제 3 회 모의고사(문자어휘 파트 1, 2)
02. 제 3 회 모의고사(문자어휘 파트 3, 4)
03. 제 3 회 모의고사(문법 파트 5, 6)
04. 제 3 회 모의고사(문법 파트 7)
05. 제 3 회 모의고사(단문독해)
06. 제 3 회 모의고사(중문독해 1)
07. 제 3 회 모의고사(중문독해 2)
08. 제 3 회 모의고사(중문독해 3)
09. 제 3 회 모의고사(장문독해-내용이해)
10. 제 3 회 모의고사(종합이해)
11. 제 3 회 모의고사(장문독해-주장이해)
12. 제 3 회 모의고사(정보검색)                                                                                                                                                                                                                        1. 13. 제 3 회 모의고사(청취 파트 1-과제이해)                                                                                                                                                                                                          14. 제 3 회 모의고사(청취 파트 2-포인트이해)                                                                                                                                                                                                       15. 제 3 회 모의고사(청취 파트 3-개요이해)                                                                                                                                                                                                          16. 제 3 회 모의고사(청취 파트 4-즉시응답)                                                                                                                                                                                                          17. 제 3 회 모의고사(청취 파트 5-종합이해)                                                                                                                                                                                                          18. 제 4 회 모의고사(문자어휘 파트 1, 2)
19. 제 4 회 모의고사(문자어휘 파트 3, 4)
20. 제 4 회 모의고사(문법 파트 5, 6)
21. 제 4 회 모의고사(문법 파트 7)
22. 제 4 회 모의고사(단문독해)
23. 제 4 회 모의고사(중문독해 1)
24. 제 4 회 모의고사(중문독해 2)
25. 제 4 회 모의고사(중문독해 3)
26. 제 4 회 모의고사(장문독해-내용이해)
27. 제 4 회 모의고사(종합이해)
28. 제 4 회 모의고사(장문독해-주장이해)
29. 제 4 회 모의고사(정보검색)                                                                                                                                                                                                                        30. 제 4 회 모의고사(청취 파트 1-과제이해)                                                                                                                                                                                                          31. 제 4 회 모의고사(청취 파트 2-포인트이해)                                                                                                                                                                                                       32. 제 4 회 모의고사(청취 파트 3-개요이해)                                                                                                                                                                                                          33. 제 4 회 모의고사(청취 파트 4-즉시응답)                                                                                                                                                                                                          34. 제 4 회 모의고사(청취 파트 5-종합이해)</t>
  </si>
  <si>
    <t>http://language.thermp.co.kr/Language/011_52/01/01.html</t>
  </si>
  <si>
    <t>THE 많이 풀어보는 모의고사 N1-1</t>
  </si>
  <si>
    <t>01. 제 1 회 모의고사(문자어휘 파트 1, 2)
02. 제 1 회 모의고사(문자어휘 파트 3, 4)
03. 제 1 회 모의고사(문법 파트 5, 6)
04. 제 1 회 모의고사(문법 파트 7)
05. 제 1 회 모의고사(단문독해)
06. 제 1 회 모의고사(중문독해 1)
07. 제 1 회 모의고사(중문독해 2)
08. 제 1 회 모의고사(중문독해 3)
09. 제 1 회 모의고사(장문독해-내용이해)
10. 제 1 회 모의고사(종합이해)
11. 제 1 회 모의고사(장문독해-주장이해)
12. 제 1 회 모의고사(정보검색)                                                                                                                                                                                                                        13. 제 1 회 모의고사(청취 파트 1-과제이해)                                                                                                                                                                                                          14. 제 1 회 모의고사(청취 파트 2-포인트이해)                                                                                                                                                                                                       15. 제 1 회 모의고사(청취 파트 3-개요이해)                                                                                                                                                                                                          16. 제 1 회 모의고사(청취 파트 4-즉시응답)                                                                                                                                                                                                          17. 제 1 회 모의고사(청취 파트 5-종합이해)                                                                                                                                                                                                          18. 제 2 회 모의고사(문자어휘 파트 1, 2)
19. 제 2 회 모의고사(문자어휘 파트 3, 4)
20. 제 2 회 모의고사(문법 파트 5, 6)
21. 제 2 회 모의고사(문법 파트 7)
22. 제 2 회 모의고사(단문독해)
23. 제 2 회 모의고사(중문독해 1)
24. 제 2 회 모의고사(중문독해 2)
25. 제 2 회 모의고사(중문독해 3)
26. 제 2 회 모의고사(장문독해-내용이해)
27. 제 2 회 모의고사(종합이해)
28. 제 2 회 모의고사(장문독해-주장이해)
29. 제 2 회 모의고사(정보검색)                                                                                                                                                                                                                        30. 제 2 회 모의고사(청취 파트 1-과제이해)                                                                                                                                                                                                          31. 제 2 회 모의고사(청취 파트 2-포인트이해)                                                                                                                                                                                                       32. 제 2 회 모의고사(청취 파트 3-개요이해)                                                                                                                                                                                                          33. 제 2 회 모의고사(청취 파트 4-즉시응답)                                                                                                                                                                                                          34. 제 1 회 모의고사(청취 파트 5-종합이해)</t>
  </si>
  <si>
    <t>http://language.thermp.co.kr/Language/011_51/01/01.html</t>
  </si>
  <si>
    <t>THE 많이 풀어보는 모의고사 N1</t>
    <phoneticPr fontId="5" type="noConversion"/>
  </si>
  <si>
    <t>979-11-86337-22-6</t>
    <phoneticPr fontId="5" type="noConversion"/>
  </si>
  <si>
    <t>통하다 톡하다 SJPT 2</t>
  </si>
  <si>
    <t xml:space="preserve">취업과 승진을 위한 말하기 일본어시험에 대비하기 위한 최신경향의 강의
일본어의 문자, 즉 카타카나와 히라가나를 전혀 모르는 상태에서도 본 강의를 듣는 것 만으로도 문자와 문형, 어휘를 저절로 암기할 수 있다.
단순히 문제를 문법적인 설명이나 어휘의 해석, 히라가나와 카타카나의 일방적인 설명에서 벗어나서 학습자와 강사 간의 상호 소통할 수 있도록 강의를 구성하였다. 
본 강의는 시중에 나와 있는 어떤 교재보다도, 학습자들이 듣고 보는 것만으로도 일본어의 문자나 어휘, 문형, 문법을 저절로 암기할 수 있도록 수성되었다.
</t>
  </si>
  <si>
    <t xml:space="preserve">SJPT시험에 대비하는 중고급 학습자  </t>
  </si>
  <si>
    <t xml:space="preserve">SJPT시험에서 높은 레벨을 받기 위해서, 실전예문과 구체적인 상황설정을 통해 말하기 일본어 시험에 완벽히 대비한다.  </t>
  </si>
  <si>
    <t>1. 短い応答(경험과 희망-1)
2. 短い応答(경험과 희망-2)
3. 短い応答(경험과 희망-실전문제)
4. 長い応答(경제)
5. 長い応答(사회복지)
6. 長い応答(환경) 
7. 長い応答(교육과 취업)
8. 長い応答(비즈니스)
9. 場面設定(부탁・의뢰・ 명령-예문)
10. 場面設定(부탁・의뢰・ 명령-실전문제)
11. 場面設定(거절-예문)
12. 場面設定(거절-실전문제)  
13. 場面設定(감사의 말-예문)
14. 場面設定(감사의 말-실전문제)
15. 場面設定(설득・제안-예문) 
16. 場面設定(설득・제안-실전문제) 
17. 場面設定(사과행위-예문) 
18. 場面設定(사과행위-실전문제) 
19. 連続した絵(わけ・べき・はず) 
20. 連続した絵(실전문제-1) 
21. 連続した絵(실전문제-2)</t>
  </si>
  <si>
    <t>http://language.thermp.co.kr/Language/011_39/01/01.html</t>
  </si>
  <si>
    <t>통하다 톡하다 SJPT 1</t>
  </si>
  <si>
    <t>1. 자기소개
2. 簡単な応答(명사)
3. 簡単な応答(수・시간・단위, 날짜・요일, 위치)
4. 簡単な応答(사람 및 동물, 날씨, 장소)
5. 簡単な応答(い형용사・な형용사, 동사, 허가・금지・가능)
6. 敏速な応答(부탁, 권유, 가정과 조건)
7. 敏速な応答(의향, 전화응대, 존경표현)
8. 敏速な応答(이유와 원인, 전문, 양태, 예정)  
9. 短い応答(이유설명-1)
10. 短い応答(이유설명-2)
11. 短い応答(이유설명-3)
12. 短い応答(이유설명-실전문제)
13. 短い応答(선택과 비교-1) 
14. 短い応答(선택과 비교-2)    
15. 短い応答(선택과 비교-3)  
16. 短い応答(선택과 비교-실전문제) 
17. 短い応答(능력-1) 
18. 短い応答(능력-2) 
19. 短い応答(능력-실전문제) 
20. 短い応答(장점과 단점-1) 
21. 短い応答(장점과 단점-2) 
22. 短い応答(장점과 단점-실전문제)</t>
  </si>
  <si>
    <t>http://language.thermp.co.kr/Language/011_38/01/01.html</t>
  </si>
  <si>
    <t>통하다 톡하다 SJPT</t>
    <phoneticPr fontId="5" type="noConversion"/>
  </si>
  <si>
    <t>9791186337011</t>
    <phoneticPr fontId="5" type="noConversion"/>
  </si>
  <si>
    <t>800점에 딱 맞춘 JPT(L/C) 2</t>
  </si>
  <si>
    <t xml:space="preserve">JPT를 공부하는 학습자 중에서, 800점 이상의 점수를 목표로 하고, 각 파트에서 출제되는 유형의 패턴을 완벽하게 이해하며, 응용문제를 통해서 실전경험을 쌓고자 하는 분들을 위해서 강의를 구성하였다.
단순히 문제를 푸는 형식에서 벗어나, 문제의 원리 설명과, 문제를 푸는 요령과 스킬을 제공함으로서 어떤 유형의 문제가 출제되더라도 완벽하게 대비할 수 있도록 하였다.
본 강의는 시중에 나와 있는 어떤 강의보다도 문제를 풀 수 있는 스킬과 요령을 제시하였으며, 교재에는 각 파트 별로 Power Point라는 제목으로, 학습자들이 반드시 익혀야 하는 어휘, 문장, 문형, 문법, 관용구 들을 실었다. 
</t>
  </si>
  <si>
    <t xml:space="preserve">정답의 원리와 기본개념을 이해하면서, 문제를 통해서, 저절로 정답을 찾고, 그 스킬을 배우고 싶은 학습자
단기간에 JPT기초를 끝내고, 600점 이상의 점수를 얻기 위한 위한 스킬이나 요령을 익히고 싶은 학습자
단순 암기보다는 유형별로 완벽히 대비하고 싶은 학습자
학원에 갈 시간이나 스스로 교재를 보면서 공부할 시간이 없는 학습자
</t>
  </si>
  <si>
    <t>JPT의 경향을 완벽히 파악하고, 문제를 통해서 시험의 유형 파악과, 응용능력을 길러서 실전에서 어떤 유형의 문제가 출제되더라도 대비를 할 수 있도록 하는 것의 본 강의의 목표이다. 단순히 점수를 얻기 위한 강의가 아니고, 일본어의 기초적인 문법과 어휘의 암기요령 등을 기를 수 있도록 하였다.</t>
  </si>
  <si>
    <t xml:space="preserve">1. 파트 3[3. 날짜와 요일 / 4. 교통수단]  
2. 파트 3[5. 관용구 / 6. 행동]  
3. 파트 3[7. 이유 및 원인 / 8. 상황]  
4. 파트 3[9. 대화의 내용]  
5. 파트 4[1. 백화점 및 슈퍼마켓]
6. 파트 4[2. 일기예보]  
7. 파트 4[3. 역이나 기차 안에서]
8. 파트 4[4. 사건・사고]  
9. 파트 4[5. 공항 및 비행기 안에서]  
10. 파트 4[6. 기타]  
</t>
  </si>
  <si>
    <t>http://content.thermp.co.kr/Language/011_12_2/01/01.html</t>
  </si>
  <si>
    <t>800점에 딱 맞춘 JPT(L/C) 1</t>
  </si>
  <si>
    <t>1. 파트 1 [사물을 이용한 문제]
2. 파트 1 [인물의 자세・표정・모습]  
3. 파트 1 [안내문 및 광고문]  
4. 파트 1 [시설물/교통표지판 및 교통관련]  
5. 파트 1 [풍경/장소]  
6. 파트 2 [1. 공식화된 인사법 및 문장 / 2. 장소・위치 및 건물]  
7. 파트 2 [3. 숫자 및 요일 / 4. 이유]  
8. 파트 2 [5. 권유나 부탁, 질문 / 6. 상황]  
9. 파트 2 [7. 존경 및 겸양 / 8. 관용구]  
10. 파트 3[1. 장소 / 2. 숫자와 금액]</t>
  </si>
  <si>
    <t>http://content.thermp.co.kr/Language/011_12_1/01/01.html</t>
  </si>
  <si>
    <t>800점에 딱 맞춘 JPT</t>
    <phoneticPr fontId="5" type="noConversion"/>
  </si>
  <si>
    <t>9788960490925</t>
    <phoneticPr fontId="5" type="noConversion"/>
  </si>
  <si>
    <t>800점에 딱 맞춘 JPT(R/C) 2</t>
  </si>
  <si>
    <t xml:space="preserve">정답의 원리와 기본개념을 이해하면서, 문제를 통해서, 저절로 정답을 찾고, 그 스킬을 배우고 싶은 학습자
단기간에 JPT기초를 끝내고, 600점 이상의 점수를 얻기 위한 위한 스킬이나 요령을 익히고 싶은 학습자
단순 암기보다는 유형별로 완벽히 대비하고 싶은 학습자
학원에 갈 시간이나 스스로 교재를 보면서 공부할 시간이 없는 학습자
</t>
  </si>
  <si>
    <t xml:space="preserve">1. 파트 7[일반동사・복합동사] 
2. 파트 7[접속부사・의성어/의태어] 
3. 파트 7[자・타동사] 
4. 파트 7[형용동사・형용사] 
5. 파트 7[가정형・존경/겸양]  
6. 파트 7[2급 문법・1급 문법]  
7. 파트 7[1・2급 문법에 속하지 않는 문법・관용구] 
8. 파트 8[본문의 내용과 맞는 내용 찾기] 
9. 파트 8[본문의 문장에 대한 이해] 
10. 파트 8[밑줄 선의 의미와 내용의 이해] 
11. 파트 8[밑줄 선에 들어가는 단어 및 문장・밑줄 선에 들어가는 접속사] </t>
  </si>
  <si>
    <t>http://content.thermp.co.kr/Language/011_11_2/01/01.html</t>
  </si>
  <si>
    <t>800점에 딱 맞춘 JPT(R/C) 1</t>
  </si>
  <si>
    <t xml:space="preserve">JPT를 공부하는 학습자 중에서, 800점 이상의 점수를 목표로 하고, 각 파트에서 출제되는 유형의 패턴을 완벽하게 이해하며, 응용문제를 통해서 실전경험을 쌓고자 하는 분들을 위해서 강의를 구성하였다.
단순히 문제를 푸는 형식에서 벗어나, 문제의 원리 설명과, 문제를 푸는 요령과 스킬을 제공함으로서 어떤 유형의 문제가 출제되더라도 완벽하게 대비할 수 있도록 하였다.
본 강의는 시중에 나와 있는 어떤 강의보다도 문제를 풀 수 있는 스킬과 요령을 제시하였으며, 교재에는 각 파트 별로 Power Point라는 제목으로, 학습자들이 반드시 익혀야 하는 어휘, 문장, 문형, 문법, 관용구 들을 실었다.
</t>
  </si>
  <si>
    <t xml:space="preserve">정답의 원리와 기본개념을 이해하면서, 문제를 통해서, 저절로 정답을 찾고, 그 스킬을 배우고 싶은 학습자
단기간에 JPT기초를 끝내고, 600점 이상의 점수를 얻기 위한 위한 스킬이나 요령을 익히고 싶은 학습자
단순 암기보다는 유형별로 완벽히 대비하고 싶은 학습자
학원에 갈 시간이나 스스로 교재를 보면서 공부할 시간이 없는 학습자
</t>
  </si>
  <si>
    <t xml:space="preserve">1. 파트 5 [한자어를 제시하고 독음을 찾는 문제]  
2. 파트 5 [독음을 제시하고 한자어를 찾는 문제]  
3. 파트 5 [같은 의미의 문장 찾는 문제]  
4. 파트 5 [다의어를 문장으로 제시하고 같은 뜻으로 쓰인 문장 찾는 문제]  
5. 파트 6 [조사 오류에 의한 문장]  
6. 파트 6 [문법을 사용한 오류 문장]  
7. 파트 6 [품사 및 단어를 사용한 오류 문장]  
8. 파트 6 [뉘앙스와 직역을 사용한 오류 문장] 
9. 파트 6 [관용구 및 숙어의 오류문장] 
10. 파트 6 [형식명사 ｢こと・もの｣의 사용오류] 
11. 파트 7[한자음명사・비 한자음명사] </t>
  </si>
  <si>
    <t>http://content.thermp.co.kr/Language/011_11_1/01/01.html</t>
  </si>
  <si>
    <t>600점에 딱 맞춘 JPT(L/C) 2</t>
  </si>
  <si>
    <t>JPT를 공부하는 학습자 중에서, 500점 이상의 점수를 받고 있으나, JPT시험에 대한 확실한 정리가 되어 있지 않고, 그 유형을 완전히 파악하지 못하는 분들을 위해서 꼼꼼한 강의로 구성하였다.
단순히 문제를 푸는 형식에서 벗어나, 문제의 원리 설명과, 문제를 푸는 요령과 스킬을 제공함으로서 어떤 유형의 문제가 출제되더라도 완벽하게 대비할 수 있도록 하였다.
본 강의는 시중에 나와 있는 어떤 강의보다도 문제를 풀 수 있는 스킬과 요령을 제시하였으며, 교재에는 각 파트 별로 Power Point라는 제목으로, 학습자들이 반드시 익혀야 하는 어휘, 문장, 문형, 문법, 관용구 들을 실었다.</t>
  </si>
  <si>
    <t xml:space="preserve">JPT의 경향을 완벽히 파악하고, 문제를 통해서 시험의 유형 파악과, 응용능력을 길러서 실전에서 어떤 유형의 문제가 출제되더라도 대비를 할 수 있도록 하는 것의 본 강의의 목표이다. 단순히 점수를 얻기 위한 강의가 아니고, 일본어의 기초적인 문법과 어휘의 암기요령 등을 기를 수 있도록 하였다.
</t>
  </si>
  <si>
    <t xml:space="preserve">1. 파트 3[3. 날짜와 요일 / 4. 교통수단] 
2. 파트 3[5. 관용구 / 6. 행동] 
3. 파트 3[7. 이유 및 원인 / 8. 상황] 
4. 파트 3[9. 대화의 내용] 
5. 파트 4[1. 백화점 및 슈퍼마켓] 
6. 파트 4[2. 일기예보] 
7. 파트 4[3. 역이나 기차 안에서] 
8. 파트 4[4. 사건・사고] 
9. 파트 4[5. 공항 및 비행기 안에서] 
10. 파트 4[6. 기타] </t>
  </si>
  <si>
    <t>http://content.thermp.co.kr/Language/011_10_2/01/01.html</t>
  </si>
  <si>
    <t>600점에 딱 맞춘 JPT(L/C) 1</t>
  </si>
  <si>
    <t xml:space="preserve">1. 파트 1 [사물을 이용한 문제 
2. 파트 1 [인물의 자세・표정・모습] 
3. 파트 1 [안내문 및 광고문] 
4. 파트 1 [시설물/교통표지판 및 교통관련] 
5. 파트 1 [풍경/장소] 
6. 파트 2 [1. 공식화된 인사법 및 문장 / 2. 장소・위치 및 건물] 
7. 파트 2 [3. 숫자 및 요일 / 4. 사람] 
8. 파트 2 [5. 권유나 부탁, 질문 / 6. 상황] 
9. 파트 2 [7. 존경 및 겸양 / 8. 관용구] 
10. 파트 3[1. 장소 / 2. 숫자와 금액] 
 </t>
  </si>
  <si>
    <t>http://content.thermp.co.kr/Language/011_10_1/01/01.html</t>
  </si>
  <si>
    <t>600점에 딱 맞춘 JPT</t>
    <phoneticPr fontId="5" type="noConversion"/>
  </si>
  <si>
    <t>9788960490857</t>
    <phoneticPr fontId="5" type="noConversion"/>
  </si>
  <si>
    <t>600점에 딱 맞춘 JPT(R/C) 2</t>
  </si>
  <si>
    <t xml:space="preserve">정답의 원리와 기본개념을 이해하면서, 문제를 통해서, 저절로 정답을 찾고, 그 스킬을 배우고 싶은 학습자
단기간에 JPT기초를 끝내고, 500점 이상의 점수를 얻기 위한 위한 스킬이나 요령을 익히고 싶은 학습자
단순 암기보다는 유형별로 완벽히 대비하고 싶은 학습자
학원에 갈 시간이나 스스로 교재를 보면서 공부할 시간이 없는 학습자
</t>
  </si>
  <si>
    <t xml:space="preserve">JPT의 경향을 완벽히 파악하고, 문제를 통해서 시험의 유형 파악과, 응용능력을 길러서 실전에서 어떤 유형의 문제가 출제되더라도 대비를 할 수 있도록 하는 것의 본 강의의 목표이다. 단순히 점수를 얻기 위한 강의가 아니고, 일본어의 기초적인 문법과 어휘의 암기요령 등을 기를 수 있도록 하였다.
</t>
  </si>
  <si>
    <t xml:space="preserve">1. 파트 7[일반부사・형용동사 ・형용사] 
2. 파트 7[조사 및 단위・ 동사ます형 접속/형용사 어간 접속 ・ 동사의지형 및 현재형 접속] 
3. 파트 7[동사과거형 접속 ・ 시제 및 문형 ・ 가정형(ば)] 
4. 파트 7[가정형(なら) ・ 수동 ・ 사역표현]  
5. 파트 7[사역수동표현 ・ 전문과 양태의 ｢そうだ｣ ・ 존경표현] 
6. 파트 7[겸양표현 ・ こと/もの ・ 수수동사] 
7. 파트 7[カタカナ ・ 2급 문법 ・ 1급 문법] 
8. 파트 7[속담 ・ 관용구(신체부위) ・ 관용구(그 외)] 
9. 파트 8[본문의 내용과 맞는 내용 찾기] 
10. 파트 8[본문의 문장에 대한 이해] 
11. 파트 8[밑줄 선의 의미와 내용의 이해] 
12. 파트 8[밑줄 선에 들어가는 단어 및 문장・밑줄 선에 들어가는 접속사] </t>
  </si>
  <si>
    <t>http://content.thermp.co.kr/Language/011_09_2/01/01.html</t>
  </si>
  <si>
    <t>600점에 딱 맞춘 JPT(R/C) 1</t>
  </si>
  <si>
    <t xml:space="preserve">1. 파트 5 [한자어를 제시하고 독음을 찾는 문제]  
2. 파트 5 [독음을 제시하고 한자어를 찾는 문제]  
3. 파트 5 [같은 의미의 문장 찾는 문제]  15분   
4. 파트 5 [다의어를 문장으로 제시하고 같은 뜻으로 쓰인 문장 찾는 문제]  
5. 파트 6 [조사 오류에 의한 문장]  
6. 파트 6 [문법을 사용한 오류 문장]  
7. 파트 6 [품사 및 단어를 사용한 오류 문장]     
8. 파트 6 [뉘앙스와 직역을 사용한 오류 문장]  
9. 파트 6 [뉘앙스와 직역을 사용한 오류 문장]  
10. 파트 6 [형식명사 ｢こと・もの｣의 사용오류]  
11. 파트 7[한자음 명사・비 한자음 명사 ・일반동사] 
12. 파트 7[복합동사・접속부사 ・의성어/의태어] 
</t>
  </si>
  <si>
    <t>http://content.thermp.co.kr/Language/011_09_1/01/01.html</t>
  </si>
  <si>
    <t>450점에 딱 맞춘 JPT(L/C) 2</t>
  </si>
  <si>
    <t>JPT를 공부하는 학습자 중에서, 기초문법과 기본적인 어휘는 암기하였지만, 확실한 정리가 되어 있지 않고, 그 유형을 완전히 파악하지 못하는 분들을 위해서 꼼꼼한 강의로 구성하였다.
단순히 문제를 푸는 형식에서 벗어나, 문제의 원리 설명과, 문제를 푸는 요령과 스킬을 제공함으로서 어떤 유형의 문제가 출제되더라도 완벽하게 대비할 수 있도록 하였다.
본 강의는 시중에 나와 있는 어떤 강의보다도 문제를 풀 수 있는 스킬과 요령을 제시하였으며, 교재에는 각 파트 별로 Power Point라는 제목으로, 학습자들이 반드시 익혀야 하는 어휘, 문장, 문형, 문법, 관용구 들을 실었다.</t>
  </si>
  <si>
    <t xml:space="preserve">1. 파트 3[3. 날짜와 요일 / 4. 교통수단]  
2. 파트 3[5. 관용구 / 6. 행동]  
3. 파트 3[7. 이유 및 원인 / 8. 상황]  
4. 파트 3[9. 대화의 내용]  
5. 파트 4[1. 백화점 및 슈퍼마켓  
6. 파트 4[2. 일기예보]  
7. 파트 4[3. 역이나 기차 안에서]  
8. 파트 4[4. 사건・사고]  
9. 파트 4[5. 공항 및 비행기 안에서]  
10. 파트 4[6. 기타]  </t>
  </si>
  <si>
    <t>http://content.thermp.co.kr/Language/011_08_2/01/01.html</t>
  </si>
  <si>
    <t>450점에 딱 맞춘 JPT(L/C) 1</t>
  </si>
  <si>
    <t xml:space="preserve">1. 파트 1 [사물을 이용한 문제] 
2. 파트 1 [인물의 자세・표정・모습]  
3. 파트 1 [안내문 및 광고문]  
4. 파트 1 [시설물/교통표지판 및 교통관련]  
5. 파트 1 [풍경/장소]  
6. 파트 2 [1. 공식화된 인사법 및 문장 / 2. 장소・위치 및 건물]  
7. 파트 2 [3. 숫자 및 요일 / 4. 사람]  
8. 파트 2 [5. 권유나 부탁, 질문 / 6. 상황]  
9. 파트 2 [7. 존경 및 겸양 / 8. 관용구  
10. 파트 3[1. 장소 / 2. 숫자와 금액  </t>
  </si>
  <si>
    <t>http://content.thermp.co.kr/Language/011_08_1/01/01.html</t>
  </si>
  <si>
    <t>450점에 딱 맞춘 JPT</t>
    <phoneticPr fontId="5" type="noConversion"/>
  </si>
  <si>
    <t>9788960491137</t>
    <phoneticPr fontId="5" type="noConversion"/>
  </si>
  <si>
    <t>450점에 딱 맞춘 JPT(R/C) 2</t>
  </si>
  <si>
    <t xml:space="preserve">JPT를 공부하는 학습자 중에서, 기초문법과 기본적인 어휘는 암기하였지만, 확실한 정리가 되어 있지 않고, 그 유형을 완전히 파악하지 못하는 분들을 위해서 꼼꼼한 강의로 구성하였다.
단순히 문제를 푸는 형식에서 벗어나, 문제의 원리 설명과, 문제를 푸는 요령과 스킬을 제공함으로서 어떤 유형의 문제가 출제되더라도 완벽하게 대비할 수 있도록 하였다.
본 강의는 시중에 나와 있는 어떤 강의보다도 문제를 풀 수 있는 스킬과 요령을 제시하였으며, 교재에는 각 파트 별로 Power Point라는 제목으로, 학습자들이 반드시 익혀야 하는 어휘, 문장, 문형, 문법, 관용구 들을 실었다. </t>
  </si>
  <si>
    <t xml:space="preserve">1. 파트 7 [부사(일반부사)・형용동사・형용사]  
2. 파트 7 [조사 및 단위・동사ます형 접속・형용사 어간 접속・동사의지형 및 현재형 접속]  
3. 파트 7 [동사과거형 접속・시제 및 문형 ・가정형(ば)]   
4. 파트 7 [가정형(なら)・수동형・사역표현]  
5. 파트 7 [사역수동표현・전문과 양태의 「そうだ」・존경표현]  
6. 파트 7 [겸양표현・こと/もの・수수동사]  
7. 파트 7 [カタカナ・2급 문법・3급 문법]  
8. 파트 7 [속담・ 관용구(신체부위)・관용구(그 외)]  
9. 파트 8 [본문의 내용과 맞는 내용 찾기]  
10. 파트 8 [본문의 문장에 대한 이해]  
11. 파트 8 [밑줄 선의 의미와 내용의 이해] 
12. 파트 8 [밑줄 선에 들어가는 단어 및 문장・밑줄 선에 들어가는 접속사] </t>
  </si>
  <si>
    <t>http://content.thermp.co.kr/Language/011_07_2/01/01.html</t>
  </si>
  <si>
    <t>450점에 딱 맞춘 JPT(R/C) 1</t>
  </si>
  <si>
    <t xml:space="preserve">JPT를 공부하는 학습자 중에서, 기초문법과 기본적인 어휘는 암기하였지만, 확실한 정리가 되어 있지 않고, 그 유형을 완전히 파악하지 못하는 분들을 위해서 꼼꼼한 강의로 구성하였다.
단순히 문제를 푸는 형식에서 벗어나, 문제의 원리 설명과, 문제를 푸는 요령과 스킬을 제공함으로서 어떤 유형의 문제가 출제되더라도 완벽하게 대비할 수 있도록 하였다.
본 강의는 시중에 나와 있는 어떤 강의보다도 문제를 풀 수 있는 스킬과 요령을 제시하였으며, 교재에는 각 파트 별로 Power Point라는 제목으로, 학습자들이 반드시 익혀야 하는 어휘, 문장, 문형, 문법, 관용구 들을 실었다.   </t>
  </si>
  <si>
    <t xml:space="preserve">1. 파트 5 [한자어를 제시하고 독음을 찾는 문제]
2. 파트 5 [독음을 제시하고 한자어를 찾는 문제]
3. 파트 5 [같은 의미의 문장 찾는 문제]
4. 파트 5 [다의어를 문장으로 제시하고 같은 뜻으로 쓰인 문장 찾는 문제]
5. 파트 6 [조사 오류에 의한 문장]
6. 파트 6 [문법을 사용한 오류 문장]
7. 파트 6 [품사 및 단어를 사용한 오류 문장]
8. 파트 6 [뉘앙스와 직역을 사용한 오류 문장]
9. 파트 6 [관용구 및 숙어의 오류 문장]
10. 파트 6 [형식명사 「こと・もの」의 사용오류]
11. 파트 7 [한자음 명사・비한자음 명사・일반동사]
12. 파트 7 [복합동사・부사(접속부사)・부사(의성어/의태어)]  </t>
  </si>
  <si>
    <t>http://content.thermp.co.kr/Language/011_07_1/01/01.html</t>
  </si>
  <si>
    <t>FLEX of KINGS 일본어 읽기 2</t>
  </si>
  <si>
    <t xml:space="preserve">인터넷 최초의 FLEX강의로서, 한국외국어대학과 대한상공회의소에서 실시하는 시험에 대비하기 위한 강좌이다.
실전문제에 들어가기 전에 시험에 출제되는 문법과, 오문정정문제, 유사문장 등의 출제패턴과, 거기에 대한 대비방법을 강의하였다. 
시험에 출제되는 모든 유형을, 10회이상의 실전모의고사(실질적으로는 20회 분량)를 통해서 파악할 수 있도록 강의하였다. 
한국외국어대학(사이버대학)에서 최초로 FLEX강의를 경험을 바탕으로 가장 실전에 가까운 문제와 문형으로 강의를 구성하였다.
800페이지에 이르는 교재를 바탕으로, 모든 교재의 내용을 꼼꼼히 이해할 수 있도록 강의하였다.
</t>
  </si>
  <si>
    <t xml:space="preserve">입사, 승진, 인사, 해외파견, 입학, 졸업, 학점인정 등의 평가자료로 널리 활용되고 있다.
정부, 지자체, 공공기관, 공기업 등은 물론 국내 그룹사, 기업체, 외국계회사, 학교 등에서 외국어능력평가의 기준으로 인정
어학학습 성취도 , 객관적인 어학능력의 측정을 원하는 학습자
각종 일본어 시험에 대비하고자 하는 학습자
</t>
  </si>
  <si>
    <t xml:space="preserve">일상생활에 필요한 의사소통능력은 물론 학술분야와 실무 및 영업분야 (Business area)에서의 언어사용, 이해능력을 측정하고 향상시킬 수 있다.
주로 쓰이는 표현과 상황이해력을 비롯해 실제와 비슷한 환경에서의 응시자의 대처능력까지 개인의 의사소통적 능력을 측정하고 향상시킬 수 있다.
</t>
  </si>
  <si>
    <t>1. 제6회 모의고사(2부)
2. 제7회 모의고사(2부)
3. 제7회 모의고사(2부)
4. 제8회 모의고사(2부)
5. 제8회 모의고사(2부)
6. 제9회 모의고사(2부)
7. 제9회 모의고사(2부)
8. 제10회 모의고사(2부)
9. 제10회 모의고사(2부)
10. 제1회 모의고사(3부
11. 제2회 모의고사(3부)
12. 제3회 모의고사(3부)
13. 제4회 모의고사(3부)
14. 제5회 모의고사(3부)
15. 제6회 모의고사(3부)
16. 제7회 모의고사(3부)
17. 제8회 모의고사(3부)
18. 제9회 모의고사(3부)
19. 제10회 모의고사(3부)
20. 제1회 응용모의고사
21. 제2회 응용모의고사
22. 제3회 응용모의고사
23. 제4회 응용모의고사
24. 제5회 응용모의고사
25. 제6회 응용모의고사
26. 제7회 응용모의고사
27. 제8회 응용모의고사
28. 제9회 응용모의고사
29. 제10회 응용모의고사
30. 제11회 응용모의고사
31. 제12회 응용모의고사
32. 제13회 응용모의고사
33. 제14회 응용모의고사
34. 제15회 응용모의고사
35. 제16회 응용모의고사
36. 제17회 응용모의고사
37. 제18회 응용모의고사
38. 제19회 응용모의고사
39. 제20회 응용모의고사
40. 독해(91번~97번)
41. 독해(98번~105번)
42. 독해(106번~108번)
43. 독해(109번~112번
44. 독해(113번~120번)
45. 독해(121번~128번)
46. 독해(129번~134번)
47. 독해(135번~140번)</t>
  </si>
  <si>
    <t>http://content.thermp.co.kr/Language/011_29_2/01/01.html</t>
  </si>
  <si>
    <t>FLEX of KINGS 일본어 읽기 1</t>
  </si>
  <si>
    <t xml:space="preserve">제1강 존겸 겸양
제2강 존겸 겸양 테스트
제3강 수동
제4강 사역
제5강 사역 수동
제6강 수동/사역/수동사역 테스트
제7강 조사오류(1)
제8강 조사오류(2)
제9강 문법오류(1)
제10강 문법오류(2)
제11강 품사,단어 오류(1)
제12강 품사,단어 오류(2)
제13강 뉴앙스, 직역 오류(1)
제14강 뉴앙스, 직역 오류(2)
제15강 형식명사 오류
제16강 2급 비교문법
제17강 같은 의미 문법(1)
제18강 같은 의미 문법(2)
제19강 1급 비교문법
제20강 1급 유사 문법
제21강 1급과 같은 의미의 2급 문법
제22강 제1회 모의고사(1부)
제23강 제2회 모의고사(1부)
제24강 제3회 모의고사(1부)
제25강 제4회 모의고사(1부)
제26강 제5회 모의고사(1부)
제27강 제6회 모의고사(1부)
제28강 제7회 모의고사(1부)
제29강 제8회 모의고사(1부)
제30강 제9회 모의고사(1부)
제31강 제10회 모의고사(1부)
제32강 제1의 모의고사(2부)
제33강 제1회 모의고사(2부)
제34강 제2회 모의고사(2부)
제35강 제2회 모의고사(2부)
제36강 제3회 모의고사(2부)
제37강 제3회 모의고사(2부)
제38강 제4회 모의고사(2부)
제39강 제4회 모의고사(2부)
제40강 제5회 모의고사(2부)
제41강 제5회 모의고사(2부)
제42강 제6회 모의고사(2부)
</t>
  </si>
  <si>
    <t>http://content.thermp.co.kr/Language/011_29_1/01/01.html</t>
  </si>
  <si>
    <t xml:space="preserve">필요한 말부터 배워 바로 말하는 한톡 판매 중국어 </t>
  </si>
  <si>
    <t xml:space="preserve"> 1. 고객을 자연스러운 중국어회화로  안내, 응대 할 수 있는 내용으로 구성
2. 제품안내, 소개 등의 다양한 실무내용으로 구성
 3. 중국어의 기초가 없어도 바로 실무 중국어회화가 가능하다.
4. 실전 현장 내용으로 구성되어, 어떤 상황도 대처 가능한 내용으로 구성되어있다.
 5. 1분안에 판매 현장 중국어회화를 할 수 있다.
</t>
  </si>
  <si>
    <t xml:space="preserve"> 아래 사항에 1개 이상 해당되는 분은 반드시 한톡 판매 중국어가 필요한 분입니다.
1. 자신있게 현장 중국어회화를 하고싶다.
2. 기초회화 학습은 한 것 같은데, 회화가 안된다.
3. 아는 문장인데도 고객 앞에서 말이 잘 나오지 않는다.
4. 중국어 기초는 없는데, 고객과 중국어회화를 바로 잘 했으면 좋겠다는 바람이 있다.
5. 분명히 필요한 내용인데, 암기가 잘 안된다.
6. 단기간 빠른 속도로 멋지게 현장 중국어를 하고싶다는 생각이 든다.
7. 이 분야에서 1인자가 되고싶다는 결심을 자주한다.
8. 직장 상사, 동료 앞에서 멋지게 중국어 회화를 하는 내 모습을 상상할 때가 있다.
</t>
  </si>
  <si>
    <t>전문적인 직원으로 성공하기 위한 첫걸음인 현장 중국어 확실히 마스트하기!</t>
  </si>
  <si>
    <t>1.인사
2.고객인도
3.엘리베이터 안내
4.화장실은 어디에요?
5.위치안내
6.고객인도 회화
7.어떤 화장품을 사고 싶으세요?
8.상품소개
9.고객안내
10.무엇을 원하세요?
11.같이 슈퍼마켓에 가요.
12.판매회화
13.숫자, 화폐단위
14.이것은 얼마입니까?
15.조금 싸게 해줄 수 있어요?
16.결제
17.환전 1,2
18.결제회화</t>
  </si>
  <si>
    <t>http://language.thermp.co.kr/Language/020_17/01/01.html</t>
  </si>
  <si>
    <t>호텔리어가 인정한 초보자도 바로 말하는 한톡 호텔 중국어 2</t>
  </si>
  <si>
    <t xml:space="preserve"> 1. 호텔리어의 필수문장으로 구성되어 간결하고 확실하게 호텔 관련 회화를 학습할 수 있다.
2. 중국어의 기초가 없어도 바로 호텔 실무 중국어회화가 가능하다.
3. 실전 현장 내용으로 구성되어, 어떤 상황도 대처 가능한 내용으로 구성되어있다.
4. 1분안에 호텔 중국어회화를 할 수 있다.
</t>
  </si>
  <si>
    <t xml:space="preserve">아래 사항에 1개 이상 해당되는 분은 반드시 한톡 호텔 중국어가 필요한 분입니다.
1. 자신있게 호텔 중국어회화를 하고싶다.
2. 아는 중국어는 니하오밖에 없는데, 호텔 회화는 멋지게 해보고 싶다.
3. 성조, 병음을 배우지 않고도 바로 중국어 회화를 잘하고 싶다.
4. 분명히 필요한 내용인데, 암기가 잘 안된다.
5. 단기간 빠른 속도로 멋지게 호텔 중국어를 하고싶다는 생각이 든다.
6. 이 분야에서 1인자가 되고싶다는 결심을 자주한다.
7. 직장 상사, 동료 앞에서 멋지게 영어 회화를 하는 내 모습을 상상할 때가 있다.
</t>
  </si>
  <si>
    <t>유능한 호텔리어의 첫걸음인 호텔 중국어 확실히 마스트하기!</t>
  </si>
  <si>
    <t>1.문의 및 짐 옮기기,룸안내 
2.환전1,2
3.좌석안내1,2
4.예약,예약확인
5.실전회화1
6.음식주문1,2
7.음식주문3,4
8.음료주문,주문 음식 재촉  
9.고객 요구사항,결제   
10.실전회화2   
11.인터넷 사용안내,불편사항 해결 
12.주변문의,위치안내
13.고객 불편사항1,2
14.고객 불편사항3,공항 교통편문의
15.실전회화3
16.아침식사,체크아웃 문의
17.체크아웃1,2
18.교통편문의,숙박일 조정
19.실전회화4
20.현장회화2</t>
  </si>
  <si>
    <t>http://language.thermp.co.kr/Language/020_16/01/01.html</t>
  </si>
  <si>
    <t>호텔리어가 인정한 초보자도 바로 말하는 한톡 호텔 중국어 1</t>
  </si>
  <si>
    <t>1.고객인도,고객예의
2.엘리베이터 안내,엘리베이터 운행
3.고객문의,위치안내
4.고객안내,고객편의
5.실전회화1
6.고객 제시 안내,고객응대
7. 금연안내,장소안내
8.영업시간 안내1,2
9.장소문의,고객 불편사항
10.실전회화2
11.룸컨디션 문의1,2
12.분실물 문의, 고장 문의
13.레스토랑 이용,기원.인사말
14.룸도어 문의,교환 문의
15.실전회화3
16.체크인수속1,2
17.룸선택,침대추가
18.체크인수속3,4
19.실전회화4
20.현장회화1</t>
  </si>
  <si>
    <t>http://language.thermp.co.kr/Language/020_15/01/01.html</t>
  </si>
  <si>
    <t>중국어</t>
    <phoneticPr fontId="5" type="noConversion"/>
  </si>
  <si>
    <t>비즈니스</t>
    <phoneticPr fontId="5" type="noConversion"/>
  </si>
  <si>
    <t>김성민 중국 문학답사기_병법삼십육계 2</t>
  </si>
  <si>
    <t>여섯에 여섯을 곱하면 서른 여섯이 되듯이 셈하는 가운데서 계책을 찾을 수 있고, 계책은 정확히 엄밀한 계산에 의하여 이루어집니다. 
이것은 마치 음양이 서로 반대하면서 서로 어우러지는 원리와 같아, 적을 상대하는 계책이 그 가운데 있다고 하겠습니다.
삶의 지혜와 그 해결책이 바로 이 36개의 계책에 모두 들어있습니다. 사업가에겐 사업을 이끌어나가는 비법이, 직장인에겐 직장생활을 이겨내는 삶의 지혜가, 학생에겐 또 그에 맞는 해답을 주는 삼십육계 강의입니다.</t>
  </si>
  <si>
    <t>삶의 지혜가 필요한 사업가, 직장인 혹은 학생 등 모든 학습자</t>
  </si>
  <si>
    <t>병법삼십육계를 통해 비즈니스, 인간관계에서 현명하게 대처할 수 있는 방법을 학습한다.</t>
  </si>
  <si>
    <t>1. 혼수모어
2. 금선탈각
3. 관문착적
4. 원교근공
5. 가도벌괵
6. 투량환주
7. 지상매괴
8. 가치부전
9. 상옥추제
10. 수상개화
11. 반객위주
12. 미인계
13. 공성계
14. 반간계
15. 고육계
16. 연환계
17. 주위상
18. 삼십육계</t>
  </si>
  <si>
    <t>김성민</t>
    <phoneticPr fontId="5" type="noConversion"/>
  </si>
  <si>
    <t>http://language.thermp.co.kr/Language/019_32/01/01.html</t>
  </si>
  <si>
    <t>김성민 중국 문학답사기_병법삼십육계 1</t>
  </si>
  <si>
    <t>1. 만천과해
2. 위위구조
3. 차도살인
4. 이일대로
5. 진화타겁
6. 성동격서
7. 무중생유
8. 암도진창
9. 격안관화
10. 소리장도
11. 이대도강
12. 순수견양
13. 타초경사
14. 차시환혼
15. 조호이산
16. 욕금고종
17. 포전인옥
18. 금적금왕
19. 부저추신</t>
  </si>
  <si>
    <t>김성민</t>
    <phoneticPr fontId="5" type="noConversion"/>
  </si>
  <si>
    <t>http://language.thermp.co.kr/Language/019_31/01/01.html</t>
  </si>
  <si>
    <t>[비네이티브 프로]정통 비즈니스 시사</t>
  </si>
  <si>
    <t>"알리바바, 샤오미, 텐센트, 화웨이, 시진핑(習近平), 마윈(马云), 레이쥔(雷軍) 등
하루에도 몇 번씩 뉴스에 언급되는 중국 기업들과 유명인들 및 전 세계가 주목하는 중국의 최신 이슈를 역사적인 배경과 정치 상황 및 국제 정세를 바탕으로 분석하여 이해하는 정통 시사 코스
기사로 쉽게 접하지 못했던 숨은 비화들까지! 오직 비네이티브 프로에서만 만날 수 있는 완전히 새로운 형태의 시사 강의"</t>
  </si>
  <si>
    <t>중국 현재의 이슈를 체계적인 분석을 통해 중국통이 되고 싶은 학습자</t>
  </si>
  <si>
    <t>중국에서 이슈되어지는 경제, 정치, 사회적 방면을 두루 다루어 현재 중국에서 펼쳐지는 다양한 주제를 통하여 중국을 제대로 이해할 수 있습니다.</t>
  </si>
  <si>
    <t xml:space="preserve">1. BAT의 알리바바
2. BAT는 어떻게 자신들의 O2O제국을 세웠나?
3. 샤오미,화웨이 중 강자는?
4. 중국은 왜 제조2025계획을 추진하나?
5. 공산당은 부패를 극복할 수 있을까?
6. 중국의 자본시장은 정말 붕괴되나?
7. 어떠한 5개의 문화가 중국을 대표할까요?
8. 시진핑 주석의 신년사에는 어떠한 내용이 들어있나?
9.중국의 IPO제도는 어떠한 발전을 거쳐왔나?
10. 공급측개혁(供给侧改革)
</t>
  </si>
  <si>
    <t>이효걸</t>
    <phoneticPr fontId="5" type="noConversion"/>
  </si>
  <si>
    <t>http://content.thermp.co.kr/Language/021/chinese/6/1/01.html</t>
  </si>
  <si>
    <t>[비네이티브 프로]산업별 비즈니스 중국어</t>
  </si>
  <si>
    <t>"중국 현지 기업인들의 인터뷰를 통해 실제 비즈니스 현장에서 사용되는 중국어를 학습
생생한 인터뷰 영상을 통해 중국 기업인의 비즈니스 전략과 경영 철학, 그리고 중국 경제 전망에 대한 내용학습
깊이 있는 내용으로 중국어 학습과 중국 비즈니스에 대한 학습을 동시에 진행</t>
  </si>
  <si>
    <t>다양한 산업별 중국 유명 기업인들을 통해 실제 기업인들이 사용하는 언어를 배우고 싶은 학습자</t>
  </si>
  <si>
    <t>중국 각 산업분야의 기업 유명인사들의 인터뷰를 통하여, 현재 중국 각 산업별 분야의 흐름과, 그들의 경영 철학 및 이념등을 견문하고, 고급스러운 중국어를 학습할 수 있습니다.</t>
  </si>
  <si>
    <t>1. 刘江(Liu Jiang)—时尚集团(Trends Group)
2. 吴丹枫(Wu Danfeng)—米谷科技(Migu Tech) 
3. 李丰(Li Feng)—IDG资本(IDG Capital) 
4. 查立(Zha Li)—起点创业营(IstartVc)
5. 毛文超(Mao Wenchao)—小红书(샤오홍슈) 
6. 庄富任(Zhuang Furen)—亚马逊(Amazon)
7. 史大展(Shi Dazhan)—奇虎360(치후360)
8. 蔡超(Cai Chao)—NBA中国(NBA중국)
9. 巴芳(Ba Fang)—热酷(Rekoo)
10. 刘琨(Liu Kun)—EA mobile Greater China 
11. 庞晨(Pang Chen)—KAT VR 
12. 潘真(Pan Zhen)—北京易科成志科技发展有限公司(Exchanger)
13. 董宇(Dong Yu)—搞趣网(Gao 7)
14. 杨永强(Yang Yongqiang)—LeTV
15. 张旭豪（Zhang Xuhao)—饿了么(Ele) 
16. 魏乔(Wei Qiao)—北京创客空间(Beijing Maker Space)
17. 戴伟平(Dai Weiping)—上海华熠化工助剂有限公司(Huayichem)
18. 赵兰敏(Zhao Lanmin)—河北金天塑料新材料有限公司(Jintian66)
19. 胡依琳(Hu Yilin)—牛电电动车(NIU)
20. 崔冬日(Cui Dongri)—河北金谷增塑剂有限公司(Hbjinggu)</t>
  </si>
  <si>
    <t>http://content.thermp.co.kr/Language/021/chinese/5/1/01.html</t>
  </si>
  <si>
    <t>[비네이티브 프로]비즈니스 한담</t>
  </si>
  <si>
    <t>"본격적인 비즈니스를 논하기 전에 가벼운 이야기를 나누는 시간이 다른 문화권보다 평균적으로 긴 중국 문화를 바탕으로 구성 된 강의 내용
만남을 갖자마자 본론으로 들어가면 교육받지 못한 사람이라고 생각하는 경향을 가지고 있다는 것을 이해할 시 반드시 알아두어야 할 강의
스포츠, 예술, 유행어, 신조어까지 중국인과의 비즈니스 미팅의 첫 시작을 결정하는 다양한 비즈니스 한담을 학습</t>
  </si>
  <si>
    <t>중국인들과 비즈니스에 앞서 간단하고 유쾌한 중국어 회화를 배우고 싶은 학습자</t>
  </si>
  <si>
    <t>중국에서 비즈니스를 할 때 바로 사업을 언급하는 것은 예의가 아닙니다. 중국인들과 사업하기전 간단하게 이야기 해 볼 수 있는 대화를 주제로 이야기하면 상대방과의 친목을 다질 수 있습니다.</t>
  </si>
  <si>
    <t>1. 游戏交友—게임친구 사귀기
2. 游戏公会—게임길드
3. 血型、星座—혈액형,별자리 
4. 居家生活—가정생활
5. 外地生活—외지생활 
6. 海外购物ㅡ해외직구
7. 宿舍生活ㅡ기숙사 생활
8. 虚拟游戏ㅡ가상현실 게임
9. 生活方式ㅡ라이프 스타일
10. 名牌ㅡ명품
11. 顾客服务ㅡ고객 서비스
12. 韩流ㅡ韩流
13. 准备创业ㅡ창업준비
14. 支持创业ㅡ창업지원
15. 海龟创业ㅡ해외 유학파의 창업
16. 支付方式ㅡ결제방식
17. 社交网络平台ㅡSNS
18. 3D打印机ㅡ3D프린터
19. 电子滑板ㅡ전기 스케이트보드
20. 电动车ㅡ전기 자동차(스쿠터)</t>
  </si>
  <si>
    <t>장천/우슈앙</t>
    <phoneticPr fontId="5" type="noConversion"/>
  </si>
  <si>
    <t>http://content.thermp.co.kr/Language/021/chinese/4/1/01.html</t>
  </si>
  <si>
    <t>성공적인 미팅을 주도하는 비즈니스 중국어 한담코스</t>
    <phoneticPr fontId="5" type="noConversion"/>
  </si>
  <si>
    <t>[비네이티브 프로]중국 직장인들이 즐겨 쓰는 생활표현</t>
  </si>
  <si>
    <t>"4억2천만 중국 직장인들이 사용하고 있는 표현
사무실에서 반드시 알아야 하는 직장생활 중국어, 회의준비, 고객 미팅 뿐 아니라 퇴근 후 동료와의 저녁식사, 거래처와의 미팅 등 다양한 상황에서 중국 직장인들이 사용하는 유용한 표현을 학습."</t>
  </si>
  <si>
    <t>실제 중국에서 직장생활, 일상 생활에 유익한 회화 내용을 배우고싶은 학습자</t>
  </si>
  <si>
    <t>중국 직장인의 일상생활을 통하여 직장인 실전회화를 배워 봅니다.</t>
  </si>
  <si>
    <t>1. 택시 부르기
2. 아침밥
3. 자기소개
4. 면접
5. 음식 배달
6. 고객과의 전화상담
7. 출장준비
8. 경비 청구하기
9. 회의 시작 전 안부
10. 회의 시작
11. 예산
12. 마케팅
13. 거래처 접대
14. 동료 소개
15. 거래처와의 회의1
16. 거래처와의 회의2
17. 양꼬치 식당
18. 사업 성공기원 및 이별
19. 훠궈 식당
20. 추천받기
21. 동료와의 대화
22. 계산하기
23. 선물사기
24. 길거리 음식 사먹기
25. 커피숍에서 커피주문</t>
  </si>
  <si>
    <t>장천/나나</t>
    <phoneticPr fontId="5" type="noConversion"/>
  </si>
  <si>
    <t>http://content.thermp.co.kr/Language/021/chinese/3/1/01.html</t>
  </si>
  <si>
    <t>중국 직장인들이 즐겨 쓰는 중국어 생활표현 코스 I, II (2권)</t>
    <phoneticPr fontId="5" type="noConversion"/>
  </si>
  <si>
    <t>[비네이티브 프로]비즈니스에서 자주 사용되는 유용한 중국어 표현</t>
  </si>
  <si>
    <t>"중국의 사업가/정치인들이 선호하는 사자성어 혹은 고전에 나오는 어구 사용
중국 기업과 거래 시 기업의 긍정적인 이미지 형성에 많은 도움이 되는 중국의 성어나 고전어구를 소개
본 코스를 통해 비즈니스에서 사용하면 유용한 표현을 쉽게 활용할 수 있게 되어, 대화의 품격을 높일 수 있음."</t>
  </si>
  <si>
    <t>기본 중국 회화에서 고급스럽게 대화에 윤활유를 주고 싶은 학습자</t>
  </si>
  <si>
    <t>사자성어, 숙어, 전문용어를 통하여 고급스러운 어휘를 학습할 수 있습니다.</t>
  </si>
  <si>
    <t>1. 大名鼎鼎—명성이 높다.
2. 水土不服—기후와 풍토에 맞지 않다.
3. 如火如荼—불처럼 붉고 띠꽃처럼 하얗다. 
4. 雨后春笋—우후죽순 
5. 一蹴而就—단번에 성공하다. 
6. 身临其境—어떤 장소에 직접 가(서 체험)다.
7. 入乡随俗—그 고장에 가면 그 고장의 풍속을 따라야 한다.
8. 量身定做—맞춤 제작
9. 车库文化—차고문화
10. 战略合作—전략적 제휴
11. 天使轮、A轮、B轮、C轮—엔젤투자, A시리즈, B시리즈, C시리즈
12. 孵化器—창업 보육 센터, 인큐베이터
13. PE二级市场—P.E(Private Equity) Secondary Market
14. 上市、上线—상장하다, 온라인에 오르다.
15. 手游、端游、页游—모바일 게임, 클라이언트 게임, 웹 게임
16. 开发商、发行商—개발사, 배급사
17. 签约用户、活跃用户—계약 고객, 활성 고객
18. 双十一—11월 11일
19. 网络术语—인터넷 용어
20. 王婆卖瓜,自卖自夸—왕 노파가 오이를 팔면서 오이가 좋다고 자화자찬하다</t>
  </si>
  <si>
    <t>http://content.thermp.co.kr/Language/021/chinese/2/1/01.html</t>
  </si>
  <si>
    <t>비즈니스에서 자주 사용되는 유용한 중국어 표현코스</t>
    <phoneticPr fontId="5" type="noConversion"/>
  </si>
  <si>
    <t>[비네이티브 프로]비즈니스에서 자주 사용되는 중국어 패턴</t>
  </si>
  <si>
    <t>"중국 비즈니스 입문을 위하여 비네이티브 프로가 추천하는 첫번째 코스
자기소개와 간단한 인사에서 탄탄한 관계(꽌시)를 맺기까지 단계별로 실행 가능한 표현을 배우는 기본 강좌
중국인과의 비즈니스에서 꼭 필요한 핵심 패턴 30개와 다양한 응용 표현 학습"</t>
  </si>
  <si>
    <t>"기본적인 단어와 발음을 알고 있지만 패턴을 사용해 문장을 말하는데 어려움이 있는 학습자
비즈니스에서 자주 사용되는 유용한 표현에 대해 좀 더 배우고자 하는 학습자
비즈니스 중국어에서 사용되는 상황에 적합한 표현들을 알고자 하는 비즈니스 맨."</t>
  </si>
  <si>
    <t>패턴을 통하여 자기소개, 회사소개, 동료소개, 나아가 상대방에게 자신의 생각을 표현 하는 방법을 배울 수 있습니다.</t>
  </si>
  <si>
    <t>1. 叫，是，姓 ~라고 합니다.
2. 我喜欢，爱，爱好 ~를 좋아합니다.
3. 毕业 저는 졸업했습니다.
4. 我在 ~에서 일하고 있습니다.
5. 来自저는~에서 온
6. 作为 ~로서
7. 在…方面、领域 ~방면에서, ~영역에서
8. 有、拥有 ~를 갖고
9. 创立，创办(회사)를 창립하다.
10. 理念 회사의 이념은 ~입니다.
11. 愿景，前景 (회사의)비전,전망
12. 这位是，这是 이분은 ~입니다.
13. 负责，担任 ~을 담당하고 있습니다.
14. 组织，组成 ~을 구성했습니다.
15. 让 ~에게 ~을 하게 시키다.
16. 认为 제 생각에는 ~ 입니다.
17. 我想 ~라고 생각합니다.
18. 愿意 ~하기를 원하다.
19. 希望 ~를 희망하다.
20. 必须 반드시~해야 합니다.
21. 对…来说 ~의 입장에서는
22. 看起来，看来 보기엔 ~합니다.
23. 只能说 ~라고 밖에 할 수 없다.
24. 相信 ~라고 믿습니다.
25. 我要 ~을 할 것입니다.
26. 重视 ~을 중시합니다.
27. 应该 마땅히 ~을 해야 합니다.
28. 推荐 ~을 추천합니다.
29. 建议 ~을 제안합니다.
30. 如果 만약~라면</t>
  </si>
  <si>
    <t>http://content.thermp.co.kr/Language/021/chinese/1/1/01.html</t>
  </si>
  <si>
    <t>비즈니스에서 자주 사용되는 중국어 기본패턴 코스 I, II (2권)</t>
    <phoneticPr fontId="5" type="noConversion"/>
  </si>
  <si>
    <t>마법처럼 풀리는, 중국 비즈니스 문서 작성 마스터</t>
  </si>
  <si>
    <t xml:space="preserve">중국어 작문 규칙에 맞게 다양한 종류의 비즈니스 문서를 작성할 수 있습니다. 초대장, 이메일 등 비즈니스에서 필요한 실무 문서를 쉽고 간결하게 작성할 수 있습니다. </t>
  </si>
  <si>
    <t>기존 중국어 학습법으로는 도저히 중국어가 늘지 않는 분
새로운 학습법으로 진짜 중국어를 배우고 싶은 분</t>
  </si>
  <si>
    <t>중국어 작문 규칙을 이해할 수 있습니다.
비즈니스 실무에 필요한 서류를 직접 작성하며 경험은 최대화하고, 실수는 최소화 할 수 있습니다.
비즈니스 용어를 습득할 수 있습니다.</t>
  </si>
  <si>
    <t>1. 전시회 초대장 작성하기
2. 물품 파손에 대해 사과 메일 작성하기
3. 편지 봉투 및 택배 서류 양식 작성하기
4. 물품 견적서 작성하기
5. 신용장 개설 지연에 대한 항의 메일 작성하기
6. 렌터카 신청서 및 방문 등록증 작성하기
7. 팩스 송신 서류 작성하기
8. 중국 협회 회원가입 신청서 작성하기
9. 중국어 이력서 작성하기
10. 중국어 연하장 작성법과 다양한 인사 표현 학습하기</t>
  </si>
  <si>
    <t>김유진</t>
    <phoneticPr fontId="5" type="noConversion"/>
  </si>
  <si>
    <t>http://language.thermp.co.kr/Language/024_36/01/01.html</t>
  </si>
  <si>
    <t>(참고도서) 종합 비즈니스 중국어회화</t>
    <phoneticPr fontId="5" type="noConversion"/>
  </si>
  <si>
    <t>두남</t>
    <phoneticPr fontId="5" type="noConversion"/>
  </si>
  <si>
    <t>이영철</t>
    <phoneticPr fontId="5" type="noConversion"/>
  </si>
  <si>
    <t>9788964147702</t>
    <phoneticPr fontId="5" type="noConversion"/>
  </si>
  <si>
    <t>마법처럼 풀리는, 중국 비즈니스 출장 회화 마스터</t>
  </si>
  <si>
    <t xml:space="preserve">현장감 있는 상황극을 통해 비즈니스 출장에서 쓸 수 있는 다양한 표현을 학습할 수 있습니다. 일상 회화보다 전문적인 용어를 학습하여 실제 비즈니스 상황에서 응용할 수 있습니다. </t>
  </si>
  <si>
    <t>생생한 상황을 통해 실제 비즈니스 대화에 쓰이는 구문을 학습할 수 있습니다.
다양한 비즈니스 전문 용어를 학습할 수 있습니다.
중국과의 비즈니스를 위해 알아두면 좋은 중국 문화를 접할 수 있습니다.</t>
  </si>
  <si>
    <t>1. 공항 입국 및 중국인 기사 만나기
2. 호텔 체크인하기
3. 바이어와 약속 잡기
4. 택시 타고 미팅 장소로 이동하기
5. 중국인 바이어와 인사 나누기
6. 회사 소개하기
7. 회의하기
8. 저녁 식사 메뉴 정하기
9. 바이어와 저녁 식사하기
10. 호텔 비즈니스 센터 이용하기
11. 자유시간 즐기기
12. 바이어에게 줄 선물 고르기
13. 바이어에게 선물을 주고 작별 인사 나누기
14. 호텔 체크아웃하기
15. 공항 이동 및 출국 수속하기</t>
  </si>
  <si>
    <t>유희명</t>
    <phoneticPr fontId="5" type="noConversion"/>
  </si>
  <si>
    <t>http://language.thermp.co.kr/Language/024_35/01/01.html</t>
  </si>
  <si>
    <t>(참고도서) 현장에서 바로 쓰는  비즈니스 중국어 회화</t>
    <phoneticPr fontId="5" type="noConversion"/>
  </si>
  <si>
    <t>밥북</t>
    <phoneticPr fontId="5" type="noConversion"/>
  </si>
  <si>
    <t>유수현</t>
    <phoneticPr fontId="5" type="noConversion"/>
  </si>
  <si>
    <t>9791158585150</t>
    <phoneticPr fontId="5" type="noConversion"/>
  </si>
  <si>
    <t>세상에서 가장 쉽고 재미있는 유지현의 비즈니스 중국어</t>
  </si>
  <si>
    <t xml:space="preserve">바로 중국으로 가도 거칠 것이 없다. (Just go)
지난 20년간 100회 이상의 중국 비즈니스 출장 경험의 핵심만을 추린 
유지현 강사의 비즈니스 중국어!!
유지현의 초급과 중급 중국어 과정을 마치고 중국인과 정말 대화가 될지, 내가 중국인에게 중국어로 말을 할 수 있을지, 과연 내 중국어를 중국 사람이 알아듣고 반응을 보일지.....
그런데 정말로 중국인들과 대화가 됩니다.
중국인들이 하는 중국어가 귀에 들립니다.
강좌 체험후기의 “신기하고 놀랍다”는 감동 체험 후기는 더 이상 부러운
남의 이야기가 아닙니다. 
내 중국어가 정말로 먹히는 중국어임을 확인하고 증명할 수 있는 강좌, 바로 비즈니스 중국어 강좌입니다.
내 중국어 실력이 궁금하시다구요? 비즈니스 중국어로 확인해 보세요.
내가 중국어를 하다니, 신기하시다구요? 비즈니스 중국어로 쐐기를 박으세요.
비즈니스 중국어회화 과정은 아직 뭔가 망설여지고 부끄러워하시는 
여러분들의 중국어 실력에 날개를 달아드릴 것입니다~!
자, 실전 비즈니스의 세계로  들어가 볼까요?!!! </t>
  </si>
  <si>
    <t xml:space="preserve">유지현의 초급과 중급 중국어 과정을 마치신 분
중국어로 문장 구성하는데 어느정도 자신 있으신 분
급하게 중국으로 유학이나 출장을 가시는 분
중국 여행이나 출장시 비즈니스 중국어 표현에 어려움을 겪으신 분
중국어를 이용하여 실생활에서 의사 표현을 할 수 있기를 원하는 분
</t>
  </si>
  <si>
    <t xml:space="preserve">중국 비즈니스 출장의 다양한 상황에서 문제없이 준비되고 각 상황을 완벽히 마스터하여 한단계 업그레이드 된 회화를 구사 할 수 있게 된다.
</t>
  </si>
  <si>
    <t>1. 비즈니스 중국어를 위한 워밍업 #1
2. 비즈니스 중국어를 위한 워밍업 #2
3. 비즈니스 중국어를 위한 워밍업 #3
4. 비즈니스 중국어를 위한 워밍업 #4
5. 비즈니스 중국어를 위한 워밍업 #5
6. 비즈니스 중국어를 위한 워밍업 #6
7. 비즈니스 중국어를 위한 워밍업 #7
8. 비즈니스 중국어를 위한 워밍업 #8
9. 打电话 - 중국에 전화 걸기
10. 出发 - 출발~!
11. 到达中国 - 중국 도착!!
12. 坐出租车 택시 타기
13. 旅客登记 - 호텔 체크인
14. 在餐厅 - 음식점에서
15. 逛街 &amp; 问路 - 거리 구경 &amp; 길 묻기
16. 买东西 - 쇼핑
17. 去按摩 - 마사지 갑시다~!
18. 我的一天 - 나의 하루
19. 在饭店大厅服务台 -호텔 로비 안내데스크에서
20. 打招呼 - 인사 나누기
21. 访问 1 - 방문 1
22. 碰头会 &amp; 退房 - 미팅 &amp; 호텔 체크아웃
23. 告别 - 작별</t>
  </si>
  <si>
    <t>유지현</t>
    <phoneticPr fontId="5" type="noConversion"/>
  </si>
  <si>
    <t>http://language.thermp.co.kr/Language/004_07/01/01.html</t>
  </si>
  <si>
    <t>일반중국어</t>
    <phoneticPr fontId="5" type="noConversion"/>
  </si>
  <si>
    <t>1분안에 말하는 신기한 한톡 중국어 회화 4</t>
  </si>
  <si>
    <t xml:space="preserve">1. 글로벌 인재의 기본인 조건인 중국어를 국내에서 제일 빠르게 학습할 수 있는 유일한 방법
2. 중국어를 이보다 쉽게 배울 수는 없다.
3. 한번 보면 절대 잊을 수 없고, 절대 멈출 수 없는 중국어 학습 제안
4. 중국어 회화에서 사용빈도가 가장 높은 문장으로만 구성된 내용
 5. 1분안에 병음, 성조를 몰라도 바로 중국어 회화가 가능
</t>
  </si>
  <si>
    <t xml:space="preserve">아래 사항에 1개 이상 해당되는 분은 반드시 한톡 호텔 영어가 필요한 분입니다.
1. 자신있게 중국어 회화를 하고싶다.
2. 아는 중국어는 니하오밖에 없는데, 회화는 해보고 싶다.
3. 성조, 병음을 배우는데 이미 2개월을 쓰고도 회화는 안되어서 힘들다.
4. 내 머리로는 이제 어떤 문장도 암기 할 수 없을 것 같다는 생각이 든다.
5. 기간 빠른 속도로 쉽고 편하게 배울 방법은 찾고싶다는 생각이 든다.
6. 사소통만 되면 좋겠다는 소박한 생각을 할 때
7. 직장 상사, 동료 앞에서 멋지게 중국인과 회화 하는 내 모습을 상상할 때가 있다.
</t>
  </si>
  <si>
    <t xml:space="preserve"> 어려운 중국어를 쉽고 빠르게 배워 바로 회화해보자!</t>
  </si>
  <si>
    <t>1.그녀의 생김새는 어때요?
2.어떻게 건강을 지키세요?
3.몇 시에 출근해요?
4.얼마나 기다려야 해요?
5.몇 년생이에요?
6.얼마나 오래 배웠어요?
7.실전 회화 4-1         
8.확인 학습 4-1
9.현실 회화 4-1
10.무슨 음식을 좋아해요?
11.맛이 어때요?
12.어떤 화장품을 사고 싶으세요?
13.조금 싸게 해줄 수 있어요?
14.결혼했어요?      
15.부모님과 함께 하세요?
16.실전 회화 4-2        
17.확인 학습 4-2
18.현실 회화 4-2</t>
  </si>
  <si>
    <t>http://language.thermp.co.kr/Language/020_08/01/01.html</t>
  </si>
  <si>
    <t>1분안에 말하는 신기한 한톡 중국어 회화 3</t>
  </si>
  <si>
    <t>1.이것은 얼마입니까?
2.할인이 됩니까?
3.무엇을 드시겠습니까?
4.주문하시겠습니까?
5.화장실은 어디입니까?
6.여기서 멉니까?
7.실전 회화 3-1  
8.확인 학습 3-1
9.현실 회화 3-1
10.몇 시에 갑니까?
11.몇 시에 출근합니까? 
12.취미가 무엇입니까?
13.영화 좋아합니까?
14.무슨일을 합니까?
15.일이 바쁩니까?
16.실전 회화 3-2
17.학습 확인 3-2
18.현실 회화 3-2</t>
  </si>
  <si>
    <t>http://language.thermp.co.kr/Language/020_07/01/01.html</t>
  </si>
  <si>
    <t>1분안에 말하는 신기한 한톡 중국어 회화 2</t>
  </si>
  <si>
    <t>1.날짜읽기
2.몇 월 며칠입니까?
3.어디 갑니까?
4.베이징에 갑니까?
5.덥습니까?
6.비가옵니까?
7.실전  회화 2-1          
8.확인 학습 2-1
9.현실 회화 2-1
10.몇 살 입니까?
11.가족이 몇 명입니까?
12.바쁩니까?
13.요즘 어떻습니까?
14.오빠가 있습니까?
15.휴대폰이 있습니까?      
16.실전  회화 2-2          
17.확인 학습 2-2
18.현실 회화 2-2</t>
  </si>
  <si>
    <t>http://language.thermp.co.kr/Language/020_06/01/01.html</t>
  </si>
  <si>
    <t>1분안에 말하는 신기한 한톡 중국어 회화 1</t>
  </si>
  <si>
    <t>1.발음 연습
2.인사, 숫자
3.인칭 대명사
4.당신의 이름은 무엇인가요?
5.어느 나라사람 인가요?
6.시간 읽기
7.지금 몇 시입니까?         
8.실전 회화 1-1
9.확인 학습 1-1
10무엇을 드세요?
11.소고기를 드세요?
12.이것은 뭐예요?
13.무엇을 원하세요?
14.그는 누구예요?      
15.그녀는 엄마예요?
16.실전 회화 1-2         
17.확인 학습 1-2
18.현실 회화1</t>
  </si>
  <si>
    <t>http://language.thermp.co.kr/Language/020_05/01/01.html</t>
  </si>
  <si>
    <t xml:space="preserve">[중국어자동흡수 중톡픽] 여행중국어 </t>
  </si>
  <si>
    <t xml:space="preserve">톡픽으로 영어해보니 이제 중국어도 톡픽방식이면 식은 죽 먹기!! 현지에서 잘 통하는 중국어 표현들만 뽑아서 3개월이면 중국어 일상 여가 관련 표현까지 자동흡수!! 중국사람과 일상적인 중국어로 꽌시도 쌓고 중국 자유여행도 가능한 정도까지 초스피드 중국어 정복 코스. </t>
  </si>
  <si>
    <t xml:space="preserve">생활 중국어 실력을 단기간에 습득하고 싶은 학습자. </t>
  </si>
  <si>
    <t xml:space="preserve">중국어 의사소통 역량 단기간 강화 </t>
  </si>
  <si>
    <t>01.설레는 여행준비 
02.공항/기내 
03.거리/호텔 
04.표현랜덤연습1 
05.관광/렌트 
06.대중교통 
07.액티비티 
08.표현랜덤연습2 
09.레스토랑 
10.카페 
11.쇼핑 
12.표현랜덤연습3 
13.극장 공연 
14.연애 클럽 
15.표현랜덤연습4 
16.전체표현정복</t>
  </si>
  <si>
    <t>조전범</t>
    <phoneticPr fontId="5" type="noConversion"/>
  </si>
  <si>
    <t>http://language.thermp.co.kr/Language/018_19/01/01.html</t>
  </si>
  <si>
    <t>[중국어자동흡수 중톡픽] 넌 모르는 상황 표현 180 ② 여가편</t>
  </si>
  <si>
    <t>01. 공원 
02. 운동 
03. 여행 
04. 표현랜덤연습1 
05. 미용성형시술 
06. 쇼핑1 
07. 쇼핑2 
08. 표현랜덤연습2 
09. 감정날씨 
10. 음식점 
11. 카페 
12. 표현랜덤연습3 
13. 연애결혼 
14. 영화공연 
15. 음주문화 
16. 표현랜덤연습4</t>
  </si>
  <si>
    <t>http://language.thermp.co.kr/Language/018_18/01/01.html</t>
  </si>
  <si>
    <t>[중국어자동흡수 중톡픽] 넌 모르는 상황 표현 180 ① 일상편</t>
  </si>
  <si>
    <t xml:space="preserve">01. IT 
02. 일상동작 
03. 택배 
04. 표현랜덤연습1 
05. 요리 
06. 육아 
07. 청소 
08. 표현랜덤연습2 
09. 은행 
10. 마트 
11. 병원 
12. 표현랜덤연습3 
13. 대중교통 
14. 거리 
15. 자동차 
16. 표현랜덤연습4 </t>
  </si>
  <si>
    <t>http://language.thermp.co.kr/Language/018_17/01/01.html</t>
  </si>
  <si>
    <t>김성민 스크린중국어_의상한 형제</t>
  </si>
  <si>
    <t>중국 코미디 연기의 대가 리우화 출연만으로도
예고편 조회수 1억뷰 이상을 달성한 그 영화! 
상해 영화제 초청및 기대를 한 몸에 받은 영화를
소개합니다.
사투리가 잘 안들린다고 걱정하지 마세요
김쌤이 시원하게 풀어드립니다!!
&lt;영화 미리 감상하기_아이쿠방송&gt;
http://tv.naver.com/chinafilm</t>
  </si>
  <si>
    <t>① 중국어 공부를 하다 어느 순간 정체된 슬럼프를 겪는 학습자
② 보다 다양한 형태로 중국어 공부를 하고 싶은 학습자</t>
  </si>
  <si>
    <t>영화 대본의 반복적 학습을 통해 중국에서 실제로 사용되는 생활표현을 학습한다.</t>
  </si>
  <si>
    <t>1. 의상한형제 1
2. 의상한형제 2
3. 의상한형제 3
4. 의상한형제 4
5. 의상한형제 5
6. 의상한형제 6
7. 의상한형제 7
8. 의상한형제 8
9. 의상한형제 9
10. 의상한형제 10 
11. 의상한형제 11
12. 의상한형제 12
13. 의상한형제 13</t>
  </si>
  <si>
    <t>http://language.thermp.co.kr/Language/019_44/01/01.html</t>
    <phoneticPr fontId="5" type="noConversion"/>
  </si>
  <si>
    <t>김성민 가장 쉽게 배우는 문장을 통한 학습 3</t>
    <phoneticPr fontId="5" type="noConversion"/>
  </si>
  <si>
    <t>실제 중국의 문학인들이 만든 명문장을 통해 중국어를 중국인보다 더욱 유창하고 멋진 표현을 하도록 강의한다</t>
  </si>
  <si>
    <t>중국어 중급을 넘어서 원어민 수준의 학습을 원하시는 학습자
중국어 공부를 하였으나 최종 정리하지 못하신 분들</t>
  </si>
  <si>
    <t>중국의 명문장을 통해 중국어를 유창하고 멋있게 말할 수 있다</t>
  </si>
  <si>
    <t>1. 等什么 (뭘 기다려?)
2. 电话 (전화기)
3. 亏了这小东西 (이 작은 물건 덕분에)
4. 二把手 (부책임자)
5. 洗脸的结果 (세수한 결과)
6. 忍耐 (인내)
7. 醉汉 (술 취한 사람)
8. 不再涉足 (다시는 발을 들이지 않겠다)
9. 戒酒 (술을 끊다)
10. 一大堆人 (많은 사람)
11. 酒与艺术家 (술과 예술가)
12. 告示 (게시문)
13. 吻别 (작별키스하다)
14. 记不清了 (기억나지 않는다)
15. 炮手 (포수)
16. 督学巡校 (자사가 학교를 순시하다)
17. 表白 (나타내다)
18. 竟然说我儿子老花眼 (뜻밖에도 내 아들이 노안이라 말하다니)
19. 听力不好 (청력이 좋지않다)
20. 硬 (단단하다)
21. 小眼睛好处多 (작은 눈이 장점이 많다)
22. 我是怎么来的 (내가 어떻게 왔니?)
23. 新的功能 (새로운 기능)
24. 条件 (조건)
25. 玩水枪 (물총놀이)
26. 沦陷爱情 (사랑에 빠지다) 
27. 瞎说的 (허튼 소리를 하다)
28. 到底是几个人 (도대체 몇명입니까)
29 你是猪吗? (당신은 돼지인가요?)
30. 解决方式 (해결방식)
31. 代上课 (대리수업)
32. 酒是好东西 (술은 좋은 것이다)
33. 做得到了 (할 수 있다)
34. 我的失恋经历 (나는 실연 경험이 있다)
35. 世上有没有鬼? (세상에 귀신이 있나요 없나요?)
36. 鬼车 (귀신들린 차)
37. 电梯 (엘리베이터)
38. 守墓 (무덤을 관리하다)
39. 太平间 (영안실)
40. 见鬼  (귀신이 곡할 노릇이다)
41. 你是哪一个 ? (당신은 어떤 건가요?)</t>
  </si>
  <si>
    <t>http://language.thermp.co.kr/Language/019_43/01/01.html</t>
  </si>
  <si>
    <t>김성민 중국 문화답사기_시로 알아보는 삼국지연의 2</t>
  </si>
  <si>
    <t>삼국지연의의 하이라이트 〔적.벽.대.전〕
김성민 선생님의 생생한 묘사와 빠르게 진행되는 독해속도는
번역본에서 느낄수 없던 다른 차원의 상상력을 발휘할 수 있습니다.
현장감 넘치는 적벽대전 지금부터 시작합니다~!</t>
  </si>
  <si>
    <t>① 비즈니스를 위한 중국어를 배우고자 하는 학습자
② 중국어 공부 도중 슬럼프에 빠져 공부의 진척이 나아가지 않는 학습자</t>
  </si>
  <si>
    <t>삼국지연의와 시를 통해 고급표현과 문장을 읽히고, 중국의 역사, 문화에 대한 이해를 높인다.</t>
  </si>
  <si>
    <t xml:space="preserve">1. 적벽대전 1
2. 적벽대전 2
3. 적벽대전 3 
4. 적벽대전 4
5. 적벽대전 5
6. 적벽대전 6
7. 적벽대전 7
8. 적벽대전 8
9. 적벽대전 9
10. 적벽대전 10
11. 적벽대전 11
12. 적벽대전 12
13. 적벽대전 13
14. 적벽대전 14
15. 적벽대전 15
</t>
  </si>
  <si>
    <t>http://language.thermp.co.kr/Language/019_42/01/01.html</t>
  </si>
  <si>
    <t>김성민 중국 문화답사기_시로 알아보는 삼국지연의 1</t>
  </si>
  <si>
    <t xml:space="preserve">한자수업이 아닌 한문수업의 절정!
시로 시작한 수업이 삼국지연의까지 도달했습니다.
역사 속 인물과 사건을 중심으로 그 동안 쌓아온 한문 실력을 발휘해 볼 수 있습니다. 
</t>
  </si>
  <si>
    <t xml:space="preserve">1. 개권시
2. 서설1
3. 서설2, 장비편독
4. 황제사
5. 온주참화웅
6. 삼인합전
7. 봉의정
8. 동탁사
9. 유비서주먹기
10. 여포사전1
11. 여포사전2
12. 원술함락
13. 조조상투
14. 용타령
15. 참안량, 장판1,2
16. 장판3, 장판교
</t>
  </si>
  <si>
    <t>http://language.thermp.co.kr/Language/019_41/01/01.html</t>
  </si>
  <si>
    <t>한국에 아재개그가 있다면, 중국엔 샹성 만담이 있다 2</t>
  </si>
  <si>
    <t>여러분들의 성원에 힘입어 相声시즌2가 돌아왔습니다.!
점점 더 과거로 가는 舜天啸，王地宝 1900년대 초반에는 무슨 일들이 일어났을까요?</t>
  </si>
  <si>
    <t>중국어를 조금 더 깊이 학습하여 언어유희를 할 수 있을 정도의 수준을 원하는 학습자</t>
  </si>
  <si>
    <t>중국식 만담개그를 통해 중국어에 대한 이해를 높이고, 중국어로 현지인과 농담을 할 수 있을 정도의 학습능력을 기른다</t>
  </si>
  <si>
    <t xml:space="preserve">1. 防空记1 (방공기1)
2. 防空记2 (방공기2)
3. 防空记3 (방공기3)
4. 防空记4 (방공기4)
5. 记性与忘性1 (기억력과 건망증1)
6. 记性与忘性2 (기억력과 건망증2)
7. 记性与忘性3 (기억력과 건망증3)
8. 记性与忘性4 (기억력과 건망증4)
9. 记性与忘性5 (기억력과 건망증5)
10. 记性与忘性6 (기억력과 건망증6)
11. 记性与忘性7 (기억력과 건망증7)
12. 终点站1 (종착점1)
13. 终点站2 (종착점2)
14. 终点站3 (종착점3)
</t>
  </si>
  <si>
    <t>http://language.thermp.co.kr/Language/019_40/01/01.html</t>
  </si>
  <si>
    <t>한국에 아재개그가 있다면, 중국엔 샹성 만담이 있다 1</t>
  </si>
  <si>
    <t>그동안 아껴두었던 김성민 선생님의 스승님을 소개합니다!!
중국인들의 언어유희와 함께 실제 중국인들의 삶을 간접적으로 체험해 볼 수 있습니다.</t>
  </si>
  <si>
    <t xml:space="preserve">1. 华都西餐厅1 (화도레스토랑1)
2. 华都西餐厅2 (화도레스토랑2)
3. 华都西餐厅3 (화도레스토랑3)
4. 华都西餐厅4 (화도레스토랑4)
5. 华都西餐厅5 (화도레스토랑5)
6. 台北之恋1 (타이베이의 사랑1)
7. 台北之恋2 (타이베이의 사랑2)
8. 台北之恋3 (타이베이의 사랑3)
9. 台北之恋4 (타이베이의 사랑4)
10. 电视与我1 (텔레비전과 나1)
11. 电视与我2 (텔레비전과 나2)
12. 电视与我3 (텔레비전과 나3)
13. 电视与我4 (텔레비전과 나4)
14. 电视与我5 (텔레비전과 나5)
15. 电视与我6 (텔레비전과 나6)
16. 电视与我7 (텔레비전과 나7)
</t>
  </si>
  <si>
    <t>http://language.thermp.co.kr/Language/019_39/01/01.html</t>
  </si>
  <si>
    <t>김성민 중국어회화 X파일 (실전편)</t>
  </si>
  <si>
    <t>중국어의 가장 기본이 되면서도 사용빈도가 높은 표현을 순차적으로 강의합니다. 초보자를 위해 문형과 문법도 간단한 회화표현과 함께 익힐 수 있습니다.</t>
  </si>
  <si>
    <t>중국어를 발음과 성조만 무한반복하고 이후 더 이상 진전이 없으셨던 학습자</t>
  </si>
  <si>
    <t>말하고 싶은 바를 중국어로 표현하는 능력을 기른다.</t>
  </si>
  <si>
    <t>1. 这件衣服多少钱？(이 옷은 얼마입니까?)
2. 你会游泳吗 ? (수영할 줄 압니까?)
3. 妈妈在做什么？ (엄마는 무엇을 하고 있어?)
4. 昨天晚上你做什么了? (어제 저녁에 무엇을 하셨습니까?)
5. 今天比昨天冷多了。 (오늘은 어제보다 훨씬 춥습니다.)
6. 你现在能不能出来一下？ (지금 나올 수 있어?)
7. 你去过中国吗？ (중국에 가본 적이 있습니까?)
8. 你打乒乓球打得怎么样？ (탁구를 잘 치십니까?)
9. 去百货商店怎么走？ (백화점에 가려면 어떻게 가야 하나요?)
10. 买到火车票了吗？ (기차표를 사셨습니까?)
11. 我好像感冒了。 (제가 감기 걸린 것 같습니다.)
12. 这是你新买的手机吗？ (이것은 당신이 새로 산 핸드폰입니까?)
13. 你学了多长时间汉语？ (중국어를 얼마 동안 배우셨습니까?)
14. 번외편</t>
  </si>
  <si>
    <t>http://language.thermp.co.kr/Language/019_38/01/01.html</t>
  </si>
  <si>
    <t>중국어회화 X파일 2 (활용편)</t>
    <phoneticPr fontId="5" type="noConversion"/>
  </si>
  <si>
    <t>송산출판사</t>
    <phoneticPr fontId="5" type="noConversion"/>
  </si>
  <si>
    <t>김성민·이명순 공저</t>
    <phoneticPr fontId="5" type="noConversion"/>
  </si>
  <si>
    <t>9788977802384</t>
    <phoneticPr fontId="5" type="noConversion"/>
  </si>
  <si>
    <t>김성민 중국 문화답사기_시 with 자객열전</t>
  </si>
  <si>
    <t>중국에서 비즈니스를 진행할 때 시 한 수 읊으면 사람을 대하는 태도가 달라집니다. 또한 중국어 공부 도중 슬럼프에 빠졌을때, 시 한편으로 극복할 수 있습니다.</t>
  </si>
  <si>
    <t>중국 시를 통해 고급표현과 문장을 읽히고, 중국의 역사, 문화에 대한 이해를 높인다.</t>
  </si>
  <si>
    <t>1. 영형가_詠荊軻 1
2. 영형가_詠荊軻 2
3. 역수한_易水寒
4. 서시영_西施詠 1
5. 서시영_西施詠 2
6. 진여휴행_秦女休行 1
7. 진여휴행_秦女休行 2
8. 예양_豫讓 1
9. 예양_豫讓 2
10. 예양, 예양교_豫讓, 豫讓橋
11. 연오랑세오녀_延烏郞 細烏女
12. 해하가, 화항왕가, 우미인_垓下歌, 和項王歌, 虞美人
13. 오자서_伍子胥 1
14. 오자서_伍子胥 2
15. 오자서_伍子胥 3</t>
  </si>
  <si>
    <t>http://language.thermp.co.kr/Language/019_24/01/01.html</t>
  </si>
  <si>
    <t>김성민 중국 문화답사기_시 with 악기</t>
  </si>
  <si>
    <t>1. 청촉승준탄금_聽蜀僧浚彈琴 1
2. 청촉승준탄금_聽蜀僧浚彈琴 2
3. 왕소군_王昭君
4. 소군원_昭君怨 1
5. 소군원_昭君怨 2
6. 악저청두별가탄금_鄂渚聽杜別駕彈胡琴
7. 탄금_琴彈
8. 장상사_長相思 1
9. 장상사_長相思 2
10. 장상사_長相思 3
11. 야쟁, 청야쟁유감_夜筝, 聽夜箏有感
12. 청유인수조자_聽流人水调子
13. 장진주_將進酒 1
14. 장진주_將進酒 2
15. 번외편</t>
  </si>
  <si>
    <t>http://language.thermp.co.kr/Language/019_23/01/01.html</t>
  </si>
  <si>
    <t>김성민 중국 문화답사기_명시감상(詩 한잔 하실래요?)</t>
  </si>
  <si>
    <t>1. 춘몽_春夢
2. 청명_淸明
3. 춘야희우_春夜喜雨
4. 칠보시_七步詩
5. 춘망사사수_春望詞四首
6. 적벽회고_赤壁懷古
7. 춘야낙성문적_春夜洛城聞笛
8. 아미산월가, 아미산_峨眉山月歌, 峨眉山
9. 산중문답, 월하독작 1_山中問答, 月下獨酌 1
10. 월하독작_月下獨酌 2
11. 월하독작_月下獨酌 3
12. 월하독작_月下獨酌 4</t>
  </si>
  <si>
    <t>http://language.thermp.co.kr/Language/019_22/01/01.html</t>
  </si>
  <si>
    <t>김성민 중국 음악답사기_ 노歌리 (feat. 등려군)</t>
  </si>
  <si>
    <t>대표적인 중국의 가수 등려군의 노래와 김성민 선생님이 뽑은 명곡을 중심으로 만든 강의입니다. 중국어 공부가 지루하다 느껴지고, 실력이 정체되어 있다 느껴질 때 노래와 함께 슬럼프를 극복해보세요.</t>
  </si>
  <si>
    <t>중국의 명가수 등려군 노래와 중국의 여러 명곡을 통해 중국어 공부의 슬럼프를 극복 할 수 있다.</t>
  </si>
  <si>
    <t>01. 월량대표아적심 (月亮代表我的心)
02. 루적소우 (泪的小雨)
03. 야래향 (夜来香)
04. 소성고사 (小城故事)
05. 초차상도적막 (初次尝到寂寞)
06. 천언만어 (千言万语 )
07. 재견아적애인 (再见我的爱人 )
08. 하일군재래 (何日君再来)
09. 아지재호니 (我只在乎你)
10. 노변적야화불요채 (路边的野花不要采 )
11. 흡사니적온유 (恰似你的温柔)
12. 노정가 (老情歌)
13. 청매죽마 (靑梅竹马)
14. 명천회갱호 (明天会更好)
15. 신원앙호접몽 (新鸳鸯蝴蝶梦)
16. 여인화 (女人花)
17. 적벽부 (赤壁赋)
18. 사부득 (舍不得)
19. 불양아적안루배아과야 (不让我的眼泪陪我过夜)
20. 감수 (感受)
21. 아 (我)
22. 피유망적시광 (被遗忘的时光) 
23. 창해일성소 (沧海一声笑)</t>
  </si>
  <si>
    <t>http://language.thermp.co.kr/Language/019_21/22/01.html</t>
  </si>
  <si>
    <t>김성민 스크린중국어 중경삼림</t>
  </si>
  <si>
    <t>영화 대본을 통해 실제 중국인들이 자주 사용하는 생활 언어를 배울 수 있습니다. 영화 속 명대사를 익힐 수 있습니다.</t>
  </si>
  <si>
    <t>1. 중경삼림 1
2. 중경삼림 2
3. 중경삼림 3
4. 중경삼림 4
5. 중경삼림 5
6. 중경삼림 6
7. 중경삼림 7
8. 중경삼림 8
9. 중경삼림 9
10. 중경삼림 10
11. 중경삼림 11
12. 중경삼림 12
13. 중경삼림 13
14. 중경삼림 14
15. 중경삼림 15</t>
  </si>
  <si>
    <t>http://language.thermp.co.kr/Language/019_20/01/01.html</t>
  </si>
  <si>
    <t>김성민 스크린중국어 첨밀밀</t>
  </si>
  <si>
    <t>1. 첨밀밀_1~3
2. 첨밀밀_4~22
3. 첨밀밀_23~37
4. 첨밀밀_38~88
5. 첨밀밀_89~140
6. 첨밀밀_141~185
7. 첨밀밀_186~204
8. 첨밀밀_205~246
9. 첨밀밀_247~293
10. 첨밀밀_294~308
11. 첨밀밀_309~375
12. 첨밀밀_376~421
13. 첨밀밀_422~468
14. 첨밀밀_469~510
15. 첨밀밀_511~612
16. 첨밀밀_613~646
17. 첨밀밀_647~681
18. 첨밀밀_682~744</t>
  </si>
  <si>
    <t>http://language.thermp.co.kr/Language/019_19/01/01.html</t>
  </si>
  <si>
    <t>첨밀밀</t>
    <phoneticPr fontId="5" type="noConversion"/>
  </si>
  <si>
    <t>김성민 (교사) 저</t>
    <phoneticPr fontId="5" type="noConversion"/>
  </si>
  <si>
    <t>9788977801196</t>
    <phoneticPr fontId="5" type="noConversion"/>
  </si>
  <si>
    <t>김성민 스크린중국어 천녀유혼</t>
  </si>
  <si>
    <t>1. 천녀유혼 1
2. 천녀유혼 2
3. 천녀유혼 3
4. 천녀유혼 4
5. 천녀유혼 5
6. 천녀유혼 6
7. 천녀유혼 7
8. 천녀유혼 8
9. 천녀유혼 9
10. 천녀유혼 10
11. 천녀유혼 11
12. 천녀유혼 12</t>
  </si>
  <si>
    <t>http://language.thermp.co.kr/Language/019_18/01/01.html</t>
  </si>
  <si>
    <t>김성민 스크린중국어 동사서독</t>
  </si>
  <si>
    <t>1. 동사서독 1
2. 동사서독 2
3. 동사서독 3
4. 동사서독 4
5. 동사서독 5
6. 동사서독 6
7. 동사서독 7
8. 동사서독 8
9. 동사서독 9</t>
  </si>
  <si>
    <t>http://language.thermp.co.kr/Language/019_17/01/01.html</t>
  </si>
  <si>
    <t>김성민 스크린중국어 첩혈쌍웅</t>
  </si>
  <si>
    <t>1. 첩혈쌍웅 1
2. 첩혈쌍웅 2
3. 첩혈쌍웅 3
4. 첩혈쌍웅 4
5. 첩혈쌍웅 5
6. 첩혈쌍웅 6
7. 첩혈쌍웅 7
8. 첩혈쌍웅 8
9. 첩혈쌍웅 9
10. 첩혈쌍웅 10
11. 첩혈쌍웅 11
12. 첩혈쌍웅 12
13. 첩혈쌍웅 13
14. 첩혈쌍웅 14
15. 첩혈쌍웅 15
16. 첩혈쌍웅 16
17. 첩혈쌍웅 17
18. 첩혈쌍웅 18</t>
  </si>
  <si>
    <t>http://language.thermp.co.kr/Language/019_16/01/01.html</t>
  </si>
  <si>
    <t>김성민 가장 쉽게 배우는 문장을 통한 학습 2</t>
  </si>
  <si>
    <t>01. 금을 안고 타지 않는다 (抱琴未須鼓)
02. 감상자 창조 (欣賞者的創造)
03. 정화 (淨化)
04. 우연의 필연 (偶然與必然)
05. 근심을 잊다 (忘憂)
06. 만화통 (萬花筒 )
07. 정인안리출서시 (情人眼裏出西施 )
08. 색안경을 끼다 (有色眼鏡)
09. 사람은 실패를위해 사는것이 아니다 (人不是為失敗而生)
10. 절현과 할석 (絶弦與割席)
11. 인무근우 필유원려 (人無近憂 必有遠慮)</t>
  </si>
  <si>
    <t>http://language.thermp.co.kr/Language/019_15/01/01.html</t>
  </si>
  <si>
    <t>김성민 가장 쉽게 배우는 문장을 통한 학습 1</t>
  </si>
  <si>
    <t>01. 돌변과 탈환1 (突变与蜕化 1)
02. 돌변과 탈환2 (突变与蜕化 2)
03. 생명에 관한 책임1 (对生命负责 1)
04. 생명에 관한 책임2 (对生命负责 2)
05. 인생이라는 전쟁1 (人生的战场 1)
06. 인생이라는 전쟁2 (人生的战场 2)
07. 마음의 주름 (心上的皱纹)
08. 당사자는 잘 모른다 (当局者迷)
09. 감성과 기계 (感性与机械)
10. 인무근우 필유원려 (人無近憂 必有遠慮)
11. 무언속의 다함 (尽在不言中)
12. 환상의 다람쥐 (幻想的松鼠)
13. 이상, 사업, 생활 (理想 事业 生活)</t>
  </si>
  <si>
    <t>http://language.thermp.co.kr/Language/019_14/01</t>
  </si>
  <si>
    <t>김성민 쉽게 배우는 중국어 작문</t>
  </si>
  <si>
    <t>중국어로 하고 싶은 말을 만들 수 있는 작문 강의입니다. 의사전달을 쉽게 표현할 수 있습니다</t>
  </si>
  <si>
    <t>하고싶은 말은 많은데, 일부만 표현했던 학습자</t>
  </si>
  <si>
    <t>내가 하고 싶은 말을 만들어 내는 작문을 할 수 있다.</t>
  </si>
  <si>
    <t>1. 신데렐라 1
2. 신데렐라 2
3. 신데렐라 3 
4. 마법의 램프 [알라딘]
5. 재크와 콩나물 
6. 좋은생각 1 
7. 좋은생각 2 
8. 산에는 꽃이 피네
9. 좋은생각 3 
10. 좋은생각 4 
11. 좋은생각 5  
12. 좋은생각 6
13. 좋은생각 7
14. 왕초보 영작문 1  
15. 왕초보 영작문 2
16. 왕초보 영작문 3
17. 왕초보 영작문 4
18. 왕초보 영작문 5 
19. 나들이 실용회화 - 식사 1
20. 나들이 실용회화 - 식사 2
21. 입에서 톡 프랑스어 1
22. 입에서 톡 프랑스어 2 
23. 입에서 톡 프랑스어 3
24. 좋은생각 8
25. 좋은생각 9</t>
  </si>
  <si>
    <t>http://language.thermp.co.kr/Language/019_13/01/01.html</t>
  </si>
  <si>
    <t>김성민 필수 중국어 회화 (관용어편)</t>
  </si>
  <si>
    <t>중국어를 하는데 꼭 알아둬야 할 관용어와, 중국어에서 자주 사용하는 글자 사용 빈도순, 그리고 급할 때 바로 써먹는 간단한 회화까지. 중국어 회화를 하기 위해선 필수로 들어야 하는 강의입니다.</t>
  </si>
  <si>
    <t>1. 관용어 1 + 부찌엔부싼
2. 관용어 2 + 니하오마
3. 관용어 3 + 비켜주세요
4. 관용어 4 + 내꿈꿔, 설마~
5. 중국어 글자 사용빈도순 1~13 字 + 제법인데
6. 중국어 글자 사용빈도순 14~60 字 + 두고봅시다
7. 중국어 글자 사용빈도순 61~102 字 + 헐~
8. 중국어 글자 사용빈도순 102~117 字 + 대접이 소홀합니다
9. 중국어 글자 사용빈도순 118~147 字 + 아이 쪽팔려
10. 중국어 글자 사용빈도순 148~171 字 + 수작 부리지마
11. 중국어 글자 사용빈도순 172~193 字 + 식은죽 먹기죠
12. 중국어 글자 사용빈도순 194~215 字 + 아무거나요, 비행기 태우지 마세요
13. 중국어 글자 사용빈도순 216~230 字 + 거부의사 표현, 꿈도 꾸지마세요!
14. 중국어 글자 사용빈도순 231~262 字 + 공짜 표현, ~죽겠다
15. 중국어 글자 사용빈도순 263~300 字 + 잠수타다, 다음에 봅시다</t>
  </si>
  <si>
    <t>http://language.thermp.co.kr/Language/019_12/01/01.html</t>
  </si>
  <si>
    <t>김성민 중국어회화 X파일 (기초편)</t>
  </si>
  <si>
    <t xml:space="preserve">1. 중국어 입문하기 (안녕하세요!) 
2. 형용사술어문 1 (중국어 어렵나요?) 
3. 형용사술어문 2 (중국어 어렵나요?) 
4. 의문대사 '什么'와 '哪儿' 1 (오렌지주스 주세요) 
5. 의문대사 '什么'와 '哪儿' 2 (오렌지주스 주세요)
6. '是' 자문 (이것은 무엇입니까?)
7. 동사 '在'와 전치사 '在' (당신의 집은 어디에 있습니까?) 
8. '有' 자문 1 (당신의 집은 몇식구 입니까?) 
9. '有' 자문 2 (당신의 집은 몇식구 입니까?) 
10. 이름·나이·키 묻는 표현 1 (올해 나이가 어떻게 되십니까?) 
11. 이름·나이·키 묻는 표현 2 (올해 나이가 어떻게 되십니까?) 
12. 跟…一起, …给~ (이번 주말에 무엇을 할 생각입니까?)  
13. 好像… (운동을 좋아합니까?)  
14. 연·월·일·요일의 표현법 1 (생일 축하합니다!)  
15. 연·월·일·요일의 표현법 2 (생일 축하합니다!)  
16. 시간의 표현법 (우리 몇시에 만날까요?)  
17. 연동문 (중국에 무엇을 하러 갑니까?)  </t>
  </si>
  <si>
    <t>http://language.thermp.co.kr/Language/019_11/01/01.html</t>
  </si>
  <si>
    <t>중국어회화 X파일 1</t>
    <phoneticPr fontId="5" type="noConversion"/>
  </si>
  <si>
    <t>9788977802377</t>
    <phoneticPr fontId="5" type="noConversion"/>
  </si>
  <si>
    <t>김성민 속성(速成) 중국어회화 엑스 파일 2</t>
  </si>
  <si>
    <t>초급을 통하여 중국어의 편견을 버린 후 바로 작문과 번역, 통화가 가능 하도록 가장 큰 뼈대를 만들어 준다. ▲- 많은 양의 한자를 모르더라도 필요에 의하여 표현, 해석이 가능 하도록 응용능력을 키워준다. ▲- 일반적인 회화, 표현이 가능하 도록 공부의 길을 가르쳐 준다.</t>
  </si>
  <si>
    <t>①  다양하고 폭넓은 중국어 회화를 구사하고자 하는 학습자
②  초급에서 벗어나 중급 수준의 문법과 회화 실력을 갖고자 하는 학습자</t>
  </si>
  <si>
    <t>중국 어느 지역을 가더라도 의사소통 및 문서를 능숙하게 다룰 수 있다.</t>
  </si>
  <si>
    <t xml:space="preserve">1. 완료형 “了” 
2. 연결의 “了” 와 詞組 
3. 변화의 了 
4. 了의 관용구와 감탄문  
5. 과거 경험  
6. 진행형  
7. 상태 진행 
8. 미래  
9. 是～的 강조구문 
10. 주술 도치구문  
11. 수량보어 
12. 결과보어 
13. 정도보어
14. 가능보어 
15. 보어구 와 방향보어 
16. “把”구문 
17. 사역문 
18. 피동문 
19. 비교문 
20. 관용어구 </t>
  </si>
  <si>
    <t>http://language.thermp.co.kr/Language/019_37/01/01.html</t>
  </si>
  <si>
    <t>김성민의 중국어 X파일(하)</t>
    <phoneticPr fontId="5" type="noConversion"/>
  </si>
  <si>
    <t>9788977802278</t>
    <phoneticPr fontId="5" type="noConversion"/>
  </si>
  <si>
    <t>김성민 속성(速成) 중국어회화 엑스 파일 1</t>
  </si>
  <si>
    <t xml:space="preserve">김성민 중국어회화 엑스파일은 중국어 관련 각종 대회에서 타의 추종 을 불허하는 성적을 거두게 한 것은 실전 위주의 야인의 검법과 같은 현란한 필살기를 바탕으로 이루어진 김성민 선생만의 문법이다. 동시통역을 통하여 직독직해의 힘을 보여주는 김성민 선생만의 중국어 문법!!! 군살 없이 중국어를 마스터 할 수 있는 문법!! 20여년의 강의경력 중 아직도 그만의 독창적인 강의, 문법을 따르는 강의는 없었다. </t>
  </si>
  <si>
    <t>① 중국어를 기초부터 체계적으로 배우고 싶은 학습자 
② 중국어 발음부터 회화까지 공부하고 싶은 학습자</t>
  </si>
  <si>
    <t>초급 레벨에서 중급으로 실력을 올릴 수 있다.</t>
  </si>
  <si>
    <t xml:space="preserve">1. 발음 漢語拼音 
2. 성조 (聲調) 
3. 어휘, 회화를 이용한 발음연습 
4. 술어1 - “是” 구문 
5. 술어2 - 형용사 구문 
6. 술어3 - 일반동사 구문 
7. 술어4 - “有”구문
8. 소유격(a+的), 반복의문문 
9. 지시 대명사, 의문 대명사
10. 양사(量詞) 
11. 청유형 구문 
12. 술어 5“在” 구문  
13. 조동사 
14. “給”형 동사 
15. 부사 1 
16. 부사구와 개사(介詞) 
17. 중국어 숫자 읽기
18. 중국의 화폐  
19. 시간 
20. 년, 월, 일, 요일 </t>
  </si>
  <si>
    <t>http://language.thermp.co.kr/Language/019_36/01/01.html</t>
  </si>
  <si>
    <t>김성민의 중국어 X파일(상)</t>
    <phoneticPr fontId="5" type="noConversion"/>
  </si>
  <si>
    <t>9788977802261</t>
    <phoneticPr fontId="5" type="noConversion"/>
  </si>
  <si>
    <t>김성민 중국어회화 엑스 파일 3</t>
  </si>
  <si>
    <t>초급을 통하여 중국어의 편견을 버린 후 바로 작문과 번역, 통화가 가능 하도록 가장 큰 뼈대를 만들어 준다. 
▲- 많은 양의 한자를 모르더라도 필요에 의하여 표현, 해석이 가능 하도록 응용능력을 키워준다. 
▲- 일반적인 회화, 표현이 가능하 도록 공부의 길을 가르쳐 준다.
전문서적. 전문분야의 접근을 가능 하도록 가장 단순화된 문법, 해석의 기술 등을 가르친다. 
▲- 중국의 많은 문법을 가장 간략화 하여 해석의 기반을 마련하여 준다. 
▲- 중국어의 왕도를 가르쳐 준다.</t>
  </si>
  <si>
    <t>①  다양하고 폭넓은 중국어 회화를 구사하고자 하는 학습자
②  초급에서 벗어나 중급 수준의 문법과 회화 실력을 갖고자 하는 학습자
중국어 중급을 넘어서 원어민 수준의 학습을 원하시는 학습자
중국어 공부를 하였으나 최종 정리하지 못하신 분들</t>
  </si>
  <si>
    <t>중국 어느 지역을 가더라도 의사소통 및 문서를 능숙하게 다룰 수 있다.
원어민 수준의 의사소통 능력을 기른다.</t>
  </si>
  <si>
    <t xml:space="preserve">1. 완료형 “了” 
2. 연결의 “了” 와 詞組 1 
3. 연결의 “了” 와 詞組 2
4. 변화의 “了” 
5. “了”의 관용구 와 감탄문 
6. 과거 경험  
7. 진행형 미래   
8. 상태진행 
9. 是～的 강조구문  
10. 주술 도치구문  
11. 수량보어
12. 결과보어  
13. 정도보어  
14. 가능보어 
15. 보어구 와 방향보어  
16. “把”구문   
17. 사역문
18. 피동문 
19. 비교문 
20. 관용어구  </t>
  </si>
  <si>
    <t>http://language.thermp.co.kr/Language/019_35/01/01.html</t>
  </si>
  <si>
    <t>김성민 중국어회화 엑스 파일 2</t>
  </si>
  <si>
    <t>김성민 중국어회화 엑스파일은 초급 중국어는 어렵다?, 한자를 많이 알아야 된다? 이러한 편견된 고정관념에서 벗어나 눈 높이를 통하여 중국어가 절대 어렵지 않다는 것을 알 수 있게 해 준다. 본 과정은 각종 관공서, 모임, 동아리 등의 중국어 강좌에서 중국어를 쉽고 재미있게 접근하여 그 실력을 인정 받았다.</t>
  </si>
  <si>
    <t xml:space="preserve">1. 청유형 구문 
2. 술어5 “在” 구문 1
3. 술어5 “在” 구문 2  
4. 조동사 1    
5. 조동사 2 
6. “給”형 동사  
7. “給”형 동사 어형연구
8. 부사 
9. 부사 어형연구 
10. 부사구와 개사(介詞) 
11. 부사구와 개사 어형연구 
12. 중국어 숫자 읽기 
13. 중국의 화폐
14. 시간 1 
15. 시간 2 
16. 년, 월, 일, 요일 </t>
  </si>
  <si>
    <t>http://language.thermp.co.kr/Language/019_34/01/01.html</t>
  </si>
  <si>
    <t>김성민 중국어회화 엑스 파일 1</t>
  </si>
  <si>
    <t>왕초보를 벗어나 초급 레벨로 도전한다</t>
  </si>
  <si>
    <t xml:space="preserve">1. 발음 
2. 성조 (聲調) 
3. 어휘, 회화를 이용한 발음연습 
4. 술어1 - “是” 구문 
5. 술어2 - 형용사 구문 
6. 술어3 - 일반동사 구문 1
7. 술어3 - 일반동사 구문 2 
8. 술어4 - “有”구문 
9. 술어4 - “有”구문 어형연구 
10. 소유격(a+的), 반복의문문  
11. 지시 대명사, 의문 대명사  
12. 복습  
13. 양사(量詞) 1 
14. 양사(量詞) 2 
15. 양사(量詞) 3 </t>
  </si>
  <si>
    <t>http://language.thermp.co.kr/Language/019_33/01/01.html</t>
  </si>
  <si>
    <t>[비네이티브 프로]중국어 왕기초 입문 (발음+기본표현) 코스</t>
  </si>
  <si>
    <t>중국어 발음을 가장 정확하게 배우려면 누구에게 배워야 할까요?
완벽한 표준 중국어 발음을, 중국인 선생님의 쉬운 설명을 통해 배워보세요!
한자를 몰라도 시작할 수 있는, 직장인을 위한 중국어 시작의 가장 좋은 선택입니다.</t>
  </si>
  <si>
    <t>비네이티브 프로 과정을 배우고 싶은데 아직 중국어에 대해 아무도 모르시는 학습자</t>
  </si>
  <si>
    <t>중국어 발음부터 간단한 생활용어까지 능숙하고 중국에 출장갈 때 두려움 없이 중국어를 쓸 수 있습니다.</t>
  </si>
  <si>
    <t>1. 단운모(单韵母)
2. 성조(声调)
3. 성모(声母)
4. 복운모(复韵母)
5. 인사
6. 자기소개
7. 가족소개
8. 취미
9. 시간무료체험
10. 날짜와 요일
11. 날씨
12. 길 묻기
13. 택시 탑승
14. 물건 구매
15. 음식 주문
16. 숙박
17. 전화
18. 환전
19. 병원</t>
  </si>
  <si>
    <t>Zhang Quan/
 Li Xiaojie</t>
    <phoneticPr fontId="5" type="noConversion"/>
  </si>
  <si>
    <t>http://language.thermp.co.kr/Language/021/chinese/7/1/01.html</t>
  </si>
  <si>
    <t>중국어 왕기초 입문코스</t>
    <phoneticPr fontId="5" type="noConversion"/>
  </si>
  <si>
    <t>마법처럼 풀리는, 중국어 문장 독해 마스터</t>
  </si>
  <si>
    <t xml:space="preserve">기초/초급 단계에서 배운 표현과 어휘를 바탕으로 긴 문장을 쉽게 해석할 수 있습니다. 광고, 일기 예보, 소개 글 등 다양한 종류의 중국어 문장을 자연스럽게 해석할 수 있습니다. </t>
  </si>
  <si>
    <t>일상에서 만나는 다양한 글로 실전 독해를 연습합니다.
고급 어휘로 구성된 문장도 쉽게 해석할 수 있습니다.
중국인들의 생활 문화를 자연스럽게 익힐 수 있습니다.</t>
  </si>
  <si>
    <t>1. 광고1 - 국경절 어떻게 보낼까?
2. 광고2 - 광군절, 당신은 혼자가 아니에요.
3. 기사1 - 중국 팬더 ‘스카’는 추위를 두려워하지 않아요.
4. 기사2 - 샤오미 휴대폰, 역습에 성공하다
5. 생활 정보 - 겨울철 손발 관리법
6. 일기예보 - 북경 날씨 예보
7. 논문 자료 - 중국 북쪽 사람과 남쪽 사람의 차이점
8. 소개문 - 중국 4개 명승지
9. 중국 문화 이야기 - 중국인은 왜 빨간색을 좋아할까?
10. 고사성어 이야기 - 새옹지마</t>
  </si>
  <si>
    <t>http://language.thermp.co.kr/Language/024_34/10/01.html</t>
  </si>
  <si>
    <t>(참고도서) 말 통하는 중국어: 입문편</t>
    <phoneticPr fontId="5" type="noConversion"/>
  </si>
  <si>
    <t>예문사</t>
    <phoneticPr fontId="5" type="noConversion"/>
  </si>
  <si>
    <t>화빈</t>
    <phoneticPr fontId="5" type="noConversion"/>
  </si>
  <si>
    <t>9788927426233</t>
    <phoneticPr fontId="5" type="noConversion"/>
  </si>
  <si>
    <t>마법처럼 풀리는, 칸칸 중국 생활 독해 마스터</t>
  </si>
  <si>
    <t>중국의 교통 표지판이나 쇼핑몰 배너와 같이 현지에서 볼 수 있는 다양한 문구를 실제 이미지를 통해 생생하게 배우고, 중국에서 쓰이는 여러 가지 서류 양식 작성법을 학습합니다.</t>
  </si>
  <si>
    <t>실제 이미지를 보며 생생한 중국어 구문을 학습할 수 있습니다.
중국에서 쓰이는 서류 양식을 직접 작성할 수 있습니다.
중국 앱을 자유롭게 활용하는 방법을 학습합니다.</t>
  </si>
  <si>
    <t>1. 쇼핑몰 배너
2. 기차역 안내문
3. 관광지 안내문
4. 공유자전거 앱
5. 교통 표지판
6. 휴대폰 이용 안내문
7. 의류 라벨
8. 공항안내문
9. 배달 앱
10. 우황청심환 설명서
11. 호텔 안내문
12. 입국신고서
13. 은행 서류 양식
14. 우체국 서류 양식
15. 인터넷 회원 가입 페이지</t>
  </si>
  <si>
    <t>정은진</t>
    <phoneticPr fontId="5" type="noConversion"/>
  </si>
  <si>
    <t>http://language.thermp.co.kr/Language/024_33/09/01.html</t>
  </si>
  <si>
    <t>(참고도서) 페이의 설레는 중국어</t>
    <phoneticPr fontId="5" type="noConversion"/>
  </si>
  <si>
    <t>혜지원</t>
    <phoneticPr fontId="5" type="noConversion"/>
  </si>
  <si>
    <t>배정현</t>
    <phoneticPr fontId="5" type="noConversion"/>
  </si>
  <si>
    <t>9788983799593</t>
    <phoneticPr fontId="5" type="noConversion"/>
  </si>
  <si>
    <t>마법처럼 풀리는, 탄탄 중국 성어 표현 마스터</t>
  </si>
  <si>
    <t>중국인과 보다 수준 높은 대화를 나눌 수 있도록 중국 드라마와 소설에 나오는 관용 표현과 중국인이 자주 쓰는 사자성어를 관련 스토리로 반복적으로 응용하여 학습합니다.</t>
  </si>
  <si>
    <t>중국 현지에서 쓰이는 관용 표현을 학습할 수 있습니다.
원어민과 수준 높은 대화를 위해 실생활에서도 이해할 수 있는 다양한 예시로 쉽게 학습합니다.</t>
  </si>
  <si>
    <t>1. 일거양득 / 괴롭히다
2. 머뭇거리다 / 건강하게 장수하다
3. 난관에 부딪히다 / 해가 서쪽에서 뜨다
4. 우열을 가릴 수 없다 / 너무 좋아 손에서 떼지 못하다
5. 득의양양 / 유일한 하나
6. 좋은 출발을 하다/ 백일몽을 꾸다
7. 신속하게 승리를 쟁취하다 / 어떤 일이 신속하게 전해지다
8. 아부하다 / 교통이 매우 편리하다
9. 인색하기 그지 없다 / 꼼꼼하지 못하다
10. 책임을 전가하다 / 주견이 없는 사람
11. 첫눈에 반하다 / 살명서 겪는 온갖 경험
12. 한 말은 꼭 지킨다 / 야근하다
13. 번창하다 / 인기가 많다
14. 매우 뛰어나다 / 안절부절 못하다
15. 큰 차이가 없다 / 풍부하고 다채롭다
16. 하루 종일 / 온갖 것이 다 있다
17. 같은 모양 같은 모습 / 방법이 없다
18. 관계를 맺다 / 대단히 많다 / 그 지방에 가면 그 곳의 풍속을 따라야 한다
19. 노력은 배신하지 않는다 / 그저 이런 정도에 불과하다 / 사람이 많다
20. 잔머리 / 한통속이다 / 느린것을 두려워 하지 말고, 멈추는 것을 두려워 하라</t>
  </si>
  <si>
    <t>김은비</t>
    <phoneticPr fontId="5" type="noConversion"/>
  </si>
  <si>
    <t>http://language.thermp.co.kr/Language/024_32/10/01.html</t>
  </si>
  <si>
    <t>(참고도서) 빅보스 왕초보 중국어회화</t>
    <phoneticPr fontId="5" type="noConversion"/>
  </si>
  <si>
    <t>더 콜링</t>
    <phoneticPr fontId="5" type="noConversion"/>
  </si>
  <si>
    <t>9791156350736</t>
    <phoneticPr fontId="5" type="noConversion"/>
  </si>
  <si>
    <t>마법처럼 풀리는, 별별 중국 문화 표현 마스터</t>
  </si>
  <si>
    <t>중국의 전통 문화부터 현재 라이프 스타일을 다양한 테마를 통해 배우는 스페셜 과정으로, 매 강의가 드라마, 리포트, 다큐멘터리 등 다양한 영상으로 구성되어 재미있게 학습할 수 있습니다.</t>
  </si>
  <si>
    <t>중국의 전통 문화부터 최근 라이프 스타일까지 한눈에 경험할 수 있습니다.
중국 주요 여행지나 연애, 결혼 문화 등을 다양한 테마로 학습합니다.
드라마, 리포트, 다큐멘터리 등의 다양한 영상으로 지루하지 않게 학습할 수 있습니다.
중국어의 문화적 고유명사를 강의 영상을 통해 원어민 발음으로 쉽게 익힐 수 있습니다.</t>
  </si>
  <si>
    <t>1. 테마별 여행 – 중국 도시 여행
2. 테마별 여행 – 중국 자연경관 여행
3. 테마별 여행 – 중국 역사 여행
4. 테마별 여행 – 중국 비즈니스 여행
5. 지역별 음식 – 북경 요리
6. 지역별 음식 – 상해 요리
7. 지역별 음식 – 사천 요리
8. 지역별 음식 – 광동 요리
9. 문화 및 예절 – 중국 식사 문화
10. 문화 및 예절 – 중국 술 문화
11. 문화 및 예절 – 중국 대인관계 문화
12. 문화 및 예절 – 중국 비즈니스 문화
13. 생활 – 중국 교통편 알아보기
14. 생활 – 중국 편의시설 알아보기
15. 생활 – 중국 기념일 알아보기
16. 생활 – 중국 쇼핑 팁 알아보기
17. 일상 – 중국인의 연애
18. 일상 – 중국인의 패션
19. 일상 – 중국인의 건강
20. 일상 – 중국인의 취미</t>
  </si>
  <si>
    <t>http://language.thermp.co.kr/Language/024_31/09/01.html</t>
  </si>
  <si>
    <t>(참고도서) 중국어회화 100일의 기적</t>
    <phoneticPr fontId="5" type="noConversion"/>
  </si>
  <si>
    <t>손승욱</t>
    <phoneticPr fontId="5" type="noConversion"/>
  </si>
  <si>
    <t>9791161653471</t>
    <phoneticPr fontId="5" type="noConversion"/>
  </si>
  <si>
    <t>마법처럼 풀리는, 생생 중국 생활 회화 마스터</t>
  </si>
  <si>
    <t>중국 현지에 다양한 장소에서 할 수 있는 생활 회화를 원어민의 대화를 통해 실감나게 연습하고, 실제 상황에서 주고 받는 생생한 표현을 학습합니다.</t>
  </si>
  <si>
    <t>중국 현지 주요 생활 장소별 실제 대화로 중국 현지 회화의 차이점을 이해할 수 있습니다.
중국 여행에서 마주할 수 있는 주요 장소의 필수 회화를 총정리 하였습니다.
중국 젊은 층에서 유행하는 표현을 익힐 수 있습니다.</t>
  </si>
  <si>
    <t>1. 호텔 1 - 예약하기 &amp; 체크인하기
2. 호텔 2 - 서비스 문의 &amp; 체크아웃하기
3. 식당 1 - 예약하기 &amp; 자리 잡기
4. 식당 2 - 주문하기 &amp; 계산하기
5. 백화점 1 - 위치 찾기 &amp; 상품 문의하기
6. 백화점 2 - 계산하기 &amp; 교환, 환불하기
7. 미용실 1 - 방문하기 &amp; 상담하기
8. 미용실 2 - 기타 서비스 요청 &amp; 계산하기
9. 택시 1 - 택시 잡기 &amp; 목적지 말하기
10. 택시 2 - 요청하기 &amp; 요금 내기
11. 관광지 1 - 위치 찾기 &amp; 티켓 구매하기
12. 관광지 2 - 편의시설 문의하기 &amp; 관광 관련 문의하기
13. 마사지샵 1 - 방문하기 &amp; 서비스 안내받기
14. 마사지샵 2 - 기타 서비스 요청 &amp; 계산하기
15. 마트 1 - 위치 찾기 &amp; 제품 고르기
16. 마트 2 - 상품 문의하기 &amp; 계산하기
17. 은행 1 - 계좌 개설하기 &amp; 입출금 하기
18. 은행 2 - 대출받기 &amp; 기타 서비스 문의하기
19. 병원 1 - 접수하기 &amp; 진료받기
20. 병원 2 - 치료받기 &amp; 약 처방받기</t>
  </si>
  <si>
    <t>이혜민, 유희명</t>
    <phoneticPr fontId="5" type="noConversion"/>
  </si>
  <si>
    <t>http://language.thermp.co.kr/Language/024_30/11/01.html</t>
  </si>
  <si>
    <t>마법처럼 풀리는 마풀중국어 생활중국어</t>
    <phoneticPr fontId="5" type="noConversion"/>
  </si>
  <si>
    <t>마풀중국어</t>
    <phoneticPr fontId="5" type="noConversion"/>
  </si>
  <si>
    <t>마풀중국어연구진</t>
    <phoneticPr fontId="5" type="noConversion"/>
  </si>
  <si>
    <t>마법처럼 풀리는, 빵빵 중국어 패턴과 회화 초급편</t>
  </si>
  <si>
    <t>생활에서 쓰이는 응용 표현을 규칙적인 패턴 강의로 응용하고, 실제 회화 표현을 드라마처럼 구성한 강의로 재미있게 연습합니다</t>
  </si>
  <si>
    <t>성별, 연령별 다양한 주제의 회화를 재미있게 배울 수 있습니다.
중국 드라마를 보듯이 강의를 듣고 원어민 강사와 실제 대화하듯 연습합니다.
중국인들이 실제 사용하는 실전 회화 패턴을 학습할 수 있습니다.</t>
  </si>
  <si>
    <t>1. 눈처럼 희다 /  좀 기다려 봐!
2. 차가운 맥주가 맛있어 / 왜 이렇게 비싸요
3. 나는 그녀가 이쁘다고 생각해 / 나는 네가 행복하길 바라
4. 듣자하니 이 영화가 재밌다던데 / 월요일부터 금요일까지
5. 이 음식은 맵고 짜다 / 볼수록 매력있다
6. 영화 볼까 아니면 밥 먹을까? / 먼저 중국어를 배우고 그 후에 중국에 가자
7. 만약 갈수 있다면, 나에게 말해줘 / 비록 그는 잘 생기진 않았지만 귀엽다
8. 차가 막혀서 늦었다
9. 빡센 상사 / 사랑에 빠지면 예뻐진다던데
10. 상하이에서 생긴 일 / 다이어트는 내일부터
11. 여친 맞춤형 데이트 / 잘난 그녀
12. 입만 까다로운 진상손님 / 그녀는 나의 이상형
13. 명품백이 뭐길래
14. 네버엔딩 쇼핑</t>
  </si>
  <si>
    <t>유희명, 성아름, 마수걸</t>
    <phoneticPr fontId="5" type="noConversion"/>
  </si>
  <si>
    <t>http://language.thermp.co.kr/Language/024_29/10/01.html</t>
  </si>
  <si>
    <t>마법처럼 풀리는 마풀중국어 초급 - 패턴/회화</t>
    <phoneticPr fontId="5" type="noConversion"/>
  </si>
  <si>
    <t>마법처럼 풀리는, 빵빵 중국어 어휘와 문장 초급편</t>
  </si>
  <si>
    <t>중국으로 출장으로 가게 되어 방문할 수 있는 다양한 장소에서 쓰이는 어휘와 표현을 3D 모션 그래픽으로 학습하고, 생활에서 쓰이는 응용 표현을 강사의 문법 강의로 응용하여 학습합니다.</t>
  </si>
  <si>
    <t>스토리에 따른 실감나는 화면 전환은 학습 흥미를 높입니다.
생활 스토리로 입체 이미지와 함께 어휘를 학습하여 장기 기억을 돕습니다.
실용 예문 중심의 강의와 반복 연습으로 자연스럽게 문장을 말하게 됩니다.</t>
  </si>
  <si>
    <t xml:space="preserve">1. 공항
2. 호텔
3. 지하철역
4. 관광지
5. 백화점
6. 식당
7. 은행
8. 병원
9. 회사
10. 대학교
11. 나는 커피를 마셨어요
12. 나 남자친구 생겼어 / 나 영국에 가 본 적 있어
13. 그녀들은 앉아서 수다를 떨고 있어요 / 나 살빼야 해
14. 누구랑 영화 봤어?
15. 언제 출발할까? / 우리 오빠는 아직 결혼 안했어
16. 내가 너보다 더 날씬해!
17. 중국어는 영어처럼 재밌어
18. 그는 자전거를 타고 출근해
19. 그녀는 맥주를 다 마셨어! 
20. 그녀는 상하이에 두 번 가봤어
21. 나는 그녀를 1시간 동안 기다리고 있어
22. 그는 노래를 잘 못해 </t>
  </si>
  <si>
    <t>http://language.thermp.co.kr/Language/024_28/11/01.html</t>
  </si>
  <si>
    <t>마법처럼 풀리는 마풀중국어 초급 - 어휘/문장</t>
    <phoneticPr fontId="5" type="noConversion"/>
  </si>
  <si>
    <t>마법처럼 풀리는, 하오하오 중국어 패턴과 회화 기초편</t>
  </si>
  <si>
    <t>필수적인 기초 회화 표현을 강사의 문법 강의와 규칙적인 패턴 강의로 응용하고, 실제 회화 표현을 드라마처럼 구성한 강의로 재미있게 연습합니다.</t>
  </si>
  <si>
    <t>예문 중심의 강의와 반복 연습으로 자연스럽게 문장을 말하게 됩니다.
원리만 파악하면 혼자서도 문장을 만들어 활용할 수 있습니다.</t>
  </si>
  <si>
    <t xml:space="preserve">1. ~이다 / ~가 아니다 / ~이니?
2. ~가 있다 / ~가 없다 / ~가 있니?. ~를 좋아한다
3. ~해, ~하지마
4. ~해주세요, ~할 예정이야
5. ~에 어떻게 가, ~어때?
6. 조금 ~하다, 너무 ~하다
7. ~와, ~도
8. 또/다시, 자주/종종
9. 오랜만에 친구를 만났을 때 하는 표현 / 소개팅에서 하는 남녀의 대화
10. 남녀별 데이트에 늦었을 때 대처 방법 / 남매 사이의 흔한 대화
11. 물건을 구매하고 흥정하는 방법 / 전화로 친구와 약속 잡기
12. 자신의 능력 어필하기 / 다양한 중국음식 맛 표현
13. 기념일 알아보고 선물 고르기 / 친구와 술자리에서의 대화 </t>
  </si>
  <si>
    <t>http://language.thermp.co.kr/Language/024_27/13/01.html</t>
  </si>
  <si>
    <t>마법처럼 풀리는 마풀중국어 기초 - 패턴/회화</t>
    <phoneticPr fontId="5" type="noConversion"/>
  </si>
  <si>
    <t>마법처럼 풀리는, 하오하오 중국어 어휘와 문장 기초편</t>
  </si>
  <si>
    <t>다양한 장소에서 볼 수 있는 사물과 동사를 3D 모션 그래픽으로 학습하고, 필수적인 기초 문장을 강사의 문법 강의로 응용하여 학습합니다.</t>
  </si>
  <si>
    <t>1.  가족, 집
2.  날씨와 계절, 교통
3.  운동, 학교
4.  카페, 슈퍼마켓
5.  공원, 회사
6.  나는 너를 사랑한다 / 나 피곤해
7.  머리하는 중이야 / 나는 중국에 가고 싶다
8.  나는 중국요리를 할 수 있어
9.  우리 밥 먹자! / 이것은 무엇입니까?
10.  당신은 어디에 갑니까? / 우리 어디에서 만날까?
11.  오늘이 100일이에요 / 오늘은 몇월 며칠입니까?
12.  옷 한 벌 사고 싶다 / 맛있는 커피 한잔 마실까?
13.  네 남자친구 굉장히 잘 생겼구나! / 중국에 가요, 안 가요?</t>
  </si>
  <si>
    <t>http://language.thermp.co.kr/Language/024_26/10/01.html</t>
  </si>
  <si>
    <t>마법처럼 풀리는 마풀중국어 기초 - 어휘/문장</t>
    <phoneticPr fontId="5" type="noConversion"/>
  </si>
  <si>
    <t>마법처럼 풀리는, 중국어 기초 한자 마스터</t>
  </si>
  <si>
    <t>한자의 기원부터 간체자와 번체자까지 기초적인 중국어 한자를 강사의 설명과 관련된 그래픽으로 기초부터 알기 쉽게 학습합니다.</t>
  </si>
  <si>
    <t>재미있는 영상 효과로 학습 집중력을 높여줍니다.
한자의 모양을 이해하며 효과적으로 익힐 수 있습니다.</t>
  </si>
  <si>
    <t>1.  중국어 한자의 생성 원리
2.  중국어 한자의 부수와 공통 부수 한자
3.  중국어 간체자와 번체자
4.  기초 한자 - 신체, 자연1
5.  기초 한자 - 자연2, 옷
6.  기초 한자 - 추상, 금속
7.  기초 한자 - 음식, 색
8.  기초 한자 - 동물, 사람
9.  초급 한자 - 电, 机, 店, 车 (전기, 기계, 가게, 차)
10.  초급 한자 - 同, 时, 开, 学 (같다, 시간, 열다, 배우다)
11.  초급 한자 - 天, 星期, 球, 洗 (날, 요일, 공, 씻다)
12.  초급 한자 - 馆, 厅 , 肉, 色 (건물, 홀, 고기, 색)
13.  초급 한자 - 门, 题, 员, 女 (문, 제목, 구성원, 여자)</t>
  </si>
  <si>
    <t>http://language.thermp.co.kr/Language/024_25/10/01.html</t>
  </si>
  <si>
    <t>마법처럼 풀리는, 중국어 성조와 발음 마스터</t>
  </si>
  <si>
    <t>중국어의 성조는 한자에 색을 입히고, 자동차의 주행을 연상케 하여 재미있고 쉽게 학습하도록 하였고, 중국어의 발음은 우리말에서 사라진 발음으로 중국어 발음을 표기하여 연습합니다. 또한 훈민정음에서 사라진 발음을 복원하여 중국어 발음을 완벽히 구사하고, 사촌 언어인 중국어와 우리말 사이의 법칙을 17개로 정리하여 한국인에게 가장 쉬운 방법으로 중국어를 학습합니다.</t>
  </si>
  <si>
    <t>중국어 성조, 발음으로 고생하는 분
기존 중국어 학습법으로는 도저히 중국어가 늘지 않는 분
새로운 학습법으로 진짜 중국어를 배우고 싶은 분</t>
  </si>
  <si>
    <t>한글로 중국어 발음을 쉽게 학습합니다.
사라진 3개 소리를 복원하여 정확한 발음을 구사합니다.
원어민의 발음과 한글 표기가 쉽게 연결되어 장기 기억으로 저장됩니다</t>
  </si>
  <si>
    <t>1. 컬러로 배우는 마법성조란?
2. 컬러로 배우는 마법성조 1성 - 검정
3. 컬러로 배우는 마법성조 2성 - 초록
4. 컬러로 배우는 마법성조 3성 - 노랑
5. 컬러로 배우는 마법성조 4성 - 빨강
6. 컬러로 배우는 마법성조 변화
7. 우리말에 사라진 발음 연습하기 (1)(2)(3)
8. 우리말에 사라진 발음 연습하기 (4)(5)
9. 마법처럼 풀리는 발음법칙 – 동자동음 (1)(2)
10. 마법처럼 풀리는 발음법칙 – 동자동음 (3)(4)
11. 마법처럼 풀리는 발음법칙 - 자음변화 (1)(2) 
12. 마법처럼 풀리는 발음법칙 - 자음변화 (3)(4)
13. 마법처럼 풀리는 발음법칙 - 자음변화 (5)(6)
14. 마법처럼 풀리는 발음법칙 - 모음변화 (1)(2)
15. 마법처럼 풀리는 발음법칙 - 모음변화 (3)(4)
16. 마법처럼 풀리는 발음법칙 - 모음변화 (5)(6)
17. 마법처럼 풀리는 발음법칙 - 모음변화 (7), 받침변화(1)
18. 마법처럼 풀리는 발음법칙 - 받침변화 (2)(3)</t>
  </si>
  <si>
    <t>http://language.thermp.co.kr/Language/024_24/01/01.html</t>
  </si>
  <si>
    <t>마법처럼 풀리는 마풀중국어 입문 - 성조/발음/발음법칙</t>
    <phoneticPr fontId="5" type="noConversion"/>
  </si>
  <si>
    <t>[벼락치기] 원어민에게 배워 바로 쓰는 생초보중국어회화</t>
  </si>
  <si>
    <t>중국어를 배우고자 하는 분들에게 원어민의 생생한 발음과 실전회화로 상황별 기초 중국어를 소개하는 강좌입니다.</t>
  </si>
  <si>
    <t>중국어에 대하여 학습할 수 있습니다.</t>
  </si>
  <si>
    <t>1. 인사 - 问候语
2. 공항에서 - 在机场
3. 분실- 丢失
4. 전화 - 打电话
5. 병원에서 - 在医院
6. 날씨 - 天气
7. 미용실에서 - 在美发厅
8. 식당에서 - 在饭店
9. 쇼핑 - 购物
10. 길 찾기 - 问路</t>
  </si>
  <si>
    <t>장정</t>
    <phoneticPr fontId="5" type="noConversion"/>
  </si>
  <si>
    <t>http://language.thermp.co.kr/Language/025_09/04/01.html</t>
  </si>
  <si>
    <t>세상에서 가장 쉽고 재미있는 유지현의 고급 중국어 (2)</t>
  </si>
  <si>
    <t>한국인이 중국어를 가장 쉽고 올바르게 배우는 방법
바로! “유지현의 중국어 회화 시리즈” - 고급편(2)
고급과정을 통해 중국어의 틀이  완성됩니다.
그 어느 곳에서도 들어볼 수 없었던 체계적이고 알기 쉬운 설명과 예문으로 중국어의 구조가 스펀지에 물이 스미듯 자연스럽게 내 것이 됩니다.
각각의 보어와 목적어와의 관계, 처치문, 피동문, 비교문은 물론 겸어문, 이합사, 有 특수용법, 중첩형식, 강조용법 등 중국어의 필수 어법 전체를 어우르는 가장 안전하고 올바르고 확실한 방법으로 중국어의 구조 를 파악하여 나도 모르는 사이에 한국어를 중국어로, 중국어를 한국어로 전환할 수 있는 놀라운 능력이 생겼음을 경험하게 됩니다</t>
  </si>
  <si>
    <t>유지현의 초급과 중급 중국어 과정을 마스터하신 분
중국어의 필수 어법과 구조를 파악하여 중국어의 틀을 완성하고자 하는 분</t>
  </si>
  <si>
    <t xml:space="preserve">중국어의 어법과 구조를 파악하여 나도 모르는 사이에 한국어를 중국어로, 
중국어를 한국어로 전환할 수 있도록 한다.
</t>
  </si>
  <si>
    <t>1. 처치문 1
2. 처치문 2
3. 피동문 1
4. 피동문 2
5. 비교문 1
6. 비교문 2
7. 존현문
8. 중간점검 3
9. 총정리
10. 보너스강의-방향보어의 확장 의미
11. 보너스강의-시량보어의 다양한 표현</t>
  </si>
  <si>
    <t>http://language.thermp.co.kr/Language/004_06/01/01.html</t>
  </si>
  <si>
    <t>세상에서 가장 쉽고 재미있는 유지현의 고급 중국어 (1)</t>
  </si>
  <si>
    <t>한국인이 중국어를 가장 쉽고 올바르게 배우는 방법
바로! “유지현의 중국어 회화 시리즈” - 고급편(1)
고급과정을 통해 중국어의 틀이  완성됩니다.
그 어느 곳에서도 들어볼 수 없었던 체계적이고 알기 쉬운 설명과 예문으로 중국어의 구조가 스펀지에 물이 스미듯 자연스럽게 내 것이 됩니다.
각각의 보어와 목적어와의 관계, 처치문, 피동문, 비교문은 물론 겸어문, 이합사, 有 특수용법, 중첩형식, 강조용법 등 중국어의 필수 어법 전체를 어우르는 가장 안전하고 올바르고 확실한 방법으로 중국어의 구조 를 파악하여 나도 모르는 사이에 한국어를 중국어로, 중국어를 한국어로 전환할 수 있는 놀라운 능력이 생겼음을 경험하게 됩니다.</t>
  </si>
  <si>
    <t>1. 선행학습 1
2. 선행학습 2
3. 선행학습 3
4. 겸어문
5. 이합사 有 특수용법 장소목적어
6. 要~了 어림수 표현방법
7. 是 ~ 的 용법 非명사 목적어
8. 접속사
9. 중첩형 복수접미사의 올바른 사용
10. 부사 의문대사 多
11. 중간점검 1
12. 보어와 목적어의 관계
13. 결과보어 가능보어와 목적어
14. 정도보어와 목적어
15. 방향보어와 목적어
16. 시량보어 동량보어와 목적어
17. 보어 총정리
18. 중간점검 2</t>
  </si>
  <si>
    <t>http://language.thermp.co.kr/Language/004_05/01/01.html</t>
  </si>
  <si>
    <t>세상에서 가장 쉽고 재미있는 유지현의 중급 중국어 (2)</t>
  </si>
  <si>
    <t xml:space="preserve">한국인이 중국어를 가장 쉽고 올바르게 배우는 방법
바로! “유지현의 중국어 회화 시리즈” - 중급편(2)
20여 년간 대학생, 기업 CEO 및 임원 외교관과 그 가족들에게 중국어를 가르치는 전문강사로 특유의 통쾌하고 간결한 강의로 입소문이 자자한 유지현 강사의 대한민국 대표 중국어 명품 강의!!
초급 과정을 마치고 나서 스스로에 대한 뿌듯함과 중국어의 좀 더 디테일하고 깊이 있는 다양한 표현을 공부하고자 하시는 분들에게 
초급 과정 만큼의 만족감과 자부심을 느낄 수 있도록 해 드리기 위해 중급 과정이 여러분을 기다리고 있습니다.
</t>
  </si>
  <si>
    <t xml:space="preserve">유지현의 초급 중국어 과정을 제대로 이수하신 분
중국어 기초는 갖추었는데, 회화가 잘  안되시는 분
오랜기간 중국어를 배웠으나 실력이 쑥쑥 늘지 않아 고민인 분
</t>
  </si>
  <si>
    <t xml:space="preserve">중국어 문장 구성에 자신감을 갖고 막히지 않게 중국인과 대화 할 수 있다.
</t>
  </si>
  <si>
    <t>1. 조사 3종 세트를 소개합니다!
2. 동태조사 了
3. 동태조사 着
4. 동태조사 过
5. 중간점검 3
6. 보어 6종 세트를 소개합니다!
7. 방향보어 1
8. 동량보어 &amp; 시량보어 1
9. 결과보어
10. 가능보어 1
11. 정도보어 1
12. 중간점검 4
13. 아직 끝나지 않은 얘기들.... ^^
14. 중급과정 총정리</t>
  </si>
  <si>
    <t>http://language.thermp.co.kr/Language/004_04/01/01.html</t>
  </si>
  <si>
    <t>세상에서 가장 쉽고 재미있는 유지현의 중급 중국어 (1)</t>
  </si>
  <si>
    <t xml:space="preserve">한국인이 중국어를 가장 쉽고 올바르게 배우는 방법
바로! “유지현의 중국어 회화 시리즈” - 중급편(1)
20여 년간 대학생, 기업 CEO 및 임원 외교관과 그 가족들에게 중국어를 가르치는 전문강사로 특유의 통쾌하고 간결한 강의로 입소문이 자자한 유지현 강사의 대한민국 대표 중국어 명품 강의!!
초급 과정을 마치고 나서 스스로에 대한 뿌듯함과 중국어의 좀 더 디테일하고 깊이 있는 다양한 표현을 공부하고자 하시는 분들에게 
초급 과정 만큼의 만족감과 자부심을 느낄 수 있도록 해 드리기 위해 중급 과정이 여러분을 기다리고 있습니다.
</t>
  </si>
  <si>
    <t>유지현의 초급 중국어 과정을 제대로 이수하신 분
중국어 기초는 갖추었는데, 회화가 잘  안되시는 분
오랜기간 중국어를 배웠으나 실력이 쑥쑥 늘지 않아 고민인 분</t>
  </si>
  <si>
    <t>1. 선행학습 #1
2. 선행학습 #2
3. 선행학습 #3
4. 선행단어 #1 동사
5. 선행단어 #2 형용사
6. 선행단어 #3 명사/대사
7. 선행단어 #4 기타
8. 의문문 4종 세트를 소개합니다!
9. 과거 정반의문문 &amp; 연동문
10. 양사 2 &amp; 동량사
11. 조동사 会 &amp; 能
12. 중간점검 1
13. ‘명사술어문’을 아시나요?
14. ‘금지’의 표현 &amp; 조사 呢
15. 조동사 想 &amp; 要
16. ‘품사’ 정리의 시간~!!
17. ‘문장성분’을 정리합시다!
18. 중간점검 2</t>
  </si>
  <si>
    <t>http://language.thermp.co.kr/Language/004_03/01/01.html</t>
  </si>
  <si>
    <t>세상에서 가장 쉽고 재미있는 유지현의 초급 중국어 (2)</t>
  </si>
  <si>
    <t xml:space="preserve">한국인이 중국어를 가장 쉽고 올바르게 배우는 방법
바로! “유지현의 중국어 회화 시리즈” - 초급편(2)
20여 년간 대학생, 기업 CEO 및 임원 외교관과 그 가족들에게 중국어를 가르치는 전문강사로 특유의 통쾌하고 간결한 강의로 입소문이 자자한 유지현 강사의 대한민국 대표 중국어 명품 강의!!
초급/중급/고급의 3단계로 가장 과학적이고 체계적으로 구성된 강의
중국어 회화의 입문부터 고급단계까지 가장 쉽고 재미있게 배우는 강의
</t>
  </si>
  <si>
    <t>중국어를 처음부터 가장 쉽고 재미있게 체계적으로 제대로 배우고 싶은 왕초보 분
중국어가 어렵거나 재미없어서 중도 포기하신 분
발음과 성조에 자신이 없는 분</t>
  </si>
  <si>
    <t xml:space="preserve">발음/성조/기본회화의 통합 학습으로 중국어의 기본기를 다질 수 있다. </t>
  </si>
  <si>
    <t>1. &lt;특수동사를 말한다&gt;
2. &lt;의문대사를 말한다&gt;
3. 的 de 나의것/예쁜것/듣는것
4. 중간점검#3 이제 제법 풍성한 문장을 만들 수 있습니다
5. 목적어를 두 개 가질 수 있는 대표적인 동사
6. &lt;전치사와 전치사구&gt;를 아시나요?
7. 문장연습편
8. 중간점검 #4 고지가 바로 저기입니다!!
9. 숫자놀이
10. 활용편 &lt;숫자놀이&gt;
11. &lt;양사를 말한다&gt;
12. 문장연습편
13. 중간점검 #5 마음껏 실력을 발휘합시다!
14. 열심히 공부한 당신이 진정한 승리자!
15. 동사편
16. 형용사편
17. 명사편</t>
  </si>
  <si>
    <t>http://language.thermp.co.kr/Language/004_02/01/01.html</t>
  </si>
  <si>
    <t>세상에서 가장 쉽고 재미있는 유지현의 초급 중국어 (1)</t>
  </si>
  <si>
    <t xml:space="preserve">한국인이 중국어를 가장 쉽고 올바르게 배우는 방법
바로! “유지현의 중국어 회화 시리즈” - 초급편(1)
20여 년간 대학생, 기업 CEO 및 임원 외교관과 그 가족들에게 중국어를 가르치는 전문강사로 특유의 통쾌하고 간결한 강의로 입소문이 자자한 유지현 강사의 대한민국 대표 중국어 명품 강의!!
초급/중급/고급의 3단계로 가장 과학적이고 체계적으로 구성된 강의
중국어 회화의 입문부터 고급단계까지 가장 쉽고 재미있게 배우는 강의
</t>
  </si>
  <si>
    <t xml:space="preserve">중국어를 처음부터 가장 쉽고 재미있게 체계적으로 제대로 배우고 싶은 왕초보 분
중국어가 어렵거나 재미없어서 중도 포기하신 분
발음과 성조에 자신이 없는 분
</t>
  </si>
  <si>
    <t>1. 중국어야 반갑다~ ^^
2. 중국어의 높낮이 익히기
3. 중국어의 발음 및 자음과 모음 익히기
4. 자음과 모음을 조합하고 성조도 익혀봅시다.
5. 발음편 종합연습 ^^
6. 중국어 기본 틀 1 
7. 不 bù (부정문 만들기)
8. 没 méi (과거 부정문 만들기)
9.了 le (과거 긍정문 만들기)
10. 吗 ma (의문문 만들기)
11. 吧 ba (명령문 만들기)
12. 중간점검#1 내 실력이 얼마나 늘었을까요!
13. 중국어 기본 틀 2 &lt;형용사를 말한다&gt;
14. 很 hěn (이것은 좋습니다.)
15. 중간점검#2 이제 &lt;형용사 술어&gt; 자신있다!</t>
  </si>
  <si>
    <t>http://language.thermp.co.kr/Language/004_01/01/01.html</t>
  </si>
  <si>
    <t xml:space="preserve">이정아 선생님의 중급 중국어 회화_ Part.2 </t>
  </si>
  <si>
    <t xml:space="preserve">10년 이상 경력의 중국어 전문 강사가
학원 및 기업체 출강 현장 경험은 물론 
방송경험 + 5개 시리즈 이상의 중국어 인터넷 강의를 찍은 
경험 &amp; 노하우 + 다양한 학생 피드백을 바탕으로 만든 강의 
정아 샘의 동영상 강의는 들으면서 계속 반복해서 말하는 수업
중급으로 도약하기 위해 필요한 필수 관용어 32개를 뽑아서 강의 내용에 포함하여 강의 구성
관용어를 이용해서 다양한 문장을 만들어서 연습!!
- 중국어 작문에도 도움이 되는 회화강의 
초급에서 다뤘던 주요 어법을 다시 연습할 수 있도록 강의구성
- 자연스러운 복습을 통해서 강의 효과를 극대화함
일상에서 자주 쓰는 표현들을 묶어 회화문으로 구성
- 문장 속에서 표현을 익히도록 구성한 강의 </t>
  </si>
  <si>
    <t xml:space="preserve">정아샘의 입문, 초급 동영상 강의 수강을 마친 학습자
6개월 이상 배웠지만 아직도 중국어 어법이 헷갈리시는 학습자
중국어를 배운지 4개월 이상 되신 학습자
중급으로 도약하기 위해 필수 관용어를 배우고자 하는 학습자
</t>
  </si>
  <si>
    <t>1. 책상에는 많은 책이 있습니다
2. 오늘은 어제처럼 춥지 않다
3. 22, 23 복습
4. 곧 영화가 시작합니다
5. 당신은 신분증을 제게 주세요
6. 25, 26 복습   
7. 나는 선생님께 한차례 혼이 났다    
8. 선생님이 어서 오라고 하셨다
9. 28, 29 복습   
10. 만일 그도 온다면 좋을 거예요   
11. 맛이 있긴 맛이 있는데 조금 느끼해요    
12. 31, 32 복습   
13. 그녀는 내일에야 올 거예요
14. 축구 경기만 있으면 나는 꼭 볼 것이다    
15. 34, 35 복습  
16. 그 식당의 음식은 맛있기도 하고 저렴하다   
17. 저 말고 또 누가 가나요?   
18. 너무 많아서 먹지 못할까봐 걱정이 된다  
19. 나는 긴장되서 말이 안 나온다   
20. 나는 갈수록 살이 찌는 것 같다   
21. 나는 일어나자마자 몸이 안 좋다는 것을 느꼈다</t>
  </si>
  <si>
    <t>이정아</t>
    <phoneticPr fontId="5" type="noConversion"/>
  </si>
  <si>
    <t>http://language.thermp.co.kr/Language/003_06/01/01.html</t>
  </si>
  <si>
    <t>일반중국어</t>
    <phoneticPr fontId="5" type="noConversion"/>
  </si>
  <si>
    <t xml:space="preserve">이정아 선생님의 중급 중국어 회화 _Part.1 </t>
  </si>
  <si>
    <t>1. 저는 말을 잘 못해요. 
2. 저는 아무 것도 안 먹었어요.
3. 1, 2강 복습 
4. 이책을 저는 다 봤어요.
5. 엄마가 청소하라고 하셨어요.
6. 4, 5강 복습
7. 당신의 말을 알아 들을 수 없어요.
8. 밥 한 공기 주세요.
9. 7, 8강 복습
10. 교실로 들어 오세요.
11. 선생님은 서서 수업을 하십니다.
12. 10, 11강 복습
13. 중국어를 배운지 1년 째입니다.
14. 당신은 열심히 공부해야 해요.
15. 13, 14강 복습
16. 설거지 하는 것을 도와 줄 수 있나요?
17. 표가 다 팔렸어요. 
18. 16, 17강 복습
19. 당신은 몇 시에 온 것인가요? 
20. 이 바지는 조금 큽니다.
21. 19, 20강 복습</t>
  </si>
  <si>
    <t>이정아</t>
    <phoneticPr fontId="5" type="noConversion"/>
  </si>
  <si>
    <t>http://language.thermp.co.kr/Language/003_05/01/01.html</t>
  </si>
  <si>
    <t xml:space="preserve">이정아 선생님의 초급 중국어 회화_Part.2 </t>
  </si>
  <si>
    <t>10년 이상 경력의 중국어 전문 강사가
5개 시리즈 이상의 중국어 인터넷 강의를 찍은 
경험&amp;노하우+다양한 학생 피드백을 바탕으로 
중국어 입문자에게 가장 효과적인 방법과 구성으로 마음먹고 찍은 강의!</t>
  </si>
  <si>
    <t>왕초보 중국어 회화를 수강한 분들
중국어 1개월 이상 배우신분들(발음,성조만 배우신분)
머릿속의 죽은 중국어를 살리고 싶은 분</t>
  </si>
  <si>
    <t xml:space="preserve">1. 我可以看吗？   내가 봐도 될까요?
2. 衣服有点儿小  옷이 약간 작습니다
3. 1, 2강 복습(复习) 
4. 这儿有什么？   여기에 무엇이 있습니까?
5. 你去还是不去？  당신은 갈건가요 안 갈 건가요?
6. 4, 5강 복습(复习) 
7. 我买了一件衣服。 저는 옷을 한 벌 샀어요.
8. 她上课了。 그녀는 수업이 끝났어.
9. 7, 8강 복습(复习) 
10. 明天会下雨。 내일은 비가 올 거야.
11. 今天比昨天冷   오늘은 어제보다 추워.
12. 10, 11강 복습(复习)  
13. 你汉语说得很好   당신은 중국어를 잘 합니다.
14. 你帮我看看   저 좀 도와주세요.
15. 13, 14강 복습(复习)  
16. 从明天开始。  내일부터 시작합니다.
17. 我给朋友打电话    나는 친구에게 전화를 겁니다.
18. 16, 17강 복습(复习)
19. 别抽烟了   담배피우지 마세요.
20. 我们要考试了。  우리는 곧 시험을 봅니다.
21. 19, 20강 복습 </t>
  </si>
  <si>
    <t>http://language.thermp.co.kr/Language/003_04/01/01.html</t>
  </si>
  <si>
    <t>이정아 선생님의 초급 중국어 회화_Part.1</t>
  </si>
  <si>
    <t xml:space="preserve">1. 당신은 무엇을 할 건가요? 
2. 제가 한번 볼게요.
3. 1, 2강 복습(复习)
4. 你学习怎么样？nǐ xuéxí zěnme yàng ? 당신 공부는 좀 어때요?
5. 她个子高 tā gèzi gāo  그녀는 키가 큽니다
6. 3, 4강 복습(复习) 
7. 是我的老师。 Tā shì wǒ de lǎoshī. 그녀는 제 선생님입니다.
8. 这位是谁？zhè wèi shì sh5i?   이 분은 누구셔?
9. 5, 6강 복습(复习) 
10. 你去哪儿买衣服？ 너 어디가서 옷 사니?
11. 李老师教学生汉语。 이선생님은 학생들에게 중국어를 가르치셔
12. 10, 11강 복습(复习)
13. 我正在上课。 나는 지금 수업중이야.
14. 我去过中国。 저는 중국 가 본적 있어요.
15. 13, 14강 복습(复习)
16. 你打算做什么？ 당신은 무엇을 할 계획입니까?
17. 你为什么去中国？ 당신은 왜 중국에 갑니까?
18. 16, 17강 복습(复习) 
19. 你能来吗？ 너 올 수 있니?
20. 怎么去？  어떻게 가요?
21. 19, 20강 복습(复习) </t>
  </si>
  <si>
    <t>http://language.thermp.co.kr/Language/003_03/01/01.html</t>
  </si>
  <si>
    <t>이정아 선생님의 왕초보 중국어 회화 2탄-탈출편</t>
  </si>
  <si>
    <t>중국어를 한번도 배우지 않은 분
중국어를 배운적은 있으나 아직 중국어에 자신이 없는 분
중국어를 다시 처음부터 배우고 싶은 분
중국어를 빨리 배우고 싶은 분</t>
  </si>
  <si>
    <t>시간 묻고 답하기/의문문(의문 대명사 6/7/8/9탄) 말하기
자신의 하루 일과 말하기 / 월,일,요일 묻고 대답하기
이름/식구 묻고 대답하기 / 물건의 위치 묻고 대답하기
전치사를 써서 장소에서 하는 동작 말하기
청유/명령 표현 말하기 / 진행형 문장 말하기
조동사를 써서 ~하고 싶다라는 문장 만들기</t>
  </si>
  <si>
    <t>1. 물 한잔 주세요
2. 언제 가실거예요?
3. 1, 2강 복습
4. 지금 몇 시예요?
5. 몇 시에 일어나세요?
6. 4, 5강 복습
7. 오늘은 몇 월 며칠인가요?
8. 영화 보러 갈 거예요
9. 7, 8강 복습
10. 왕초보 실전회화-Ⅰ(이름이 뭐예요?)
11. 왕초보 실전회화-Ⅱ(어느 나라 사람이세요?)
12. 10, 11강 복습
13. 제 핸드폰은 어디에 있나요?
14. 당신은 왜 배우세요?
15. 13, 14강 복습
16. 요즘 어때요?
17. 저는 저녁에 돌아옵니다.
18. 16, 17강 복습
19. 1~18강 복습
20. 어디에서 옷을 사세요?
21. 내가 전화 할게
22. 20, 21강 복습
23. 중국 음식을 좋아하세요?
24. 어떻게 갈 건가요?
25. 23, 24강 복습
26. 중국어 할 줄 아세요?
27. 우리 나가죠
28. 26, 27강 복습
29. 식사 하셨어요?
30. 밥 한 공기를 먹었어요
31. 29, 30강 복습
32. 뭐 하고 있어요?
33. 중국에 가고 싶으세요?
34. 32, 33강 복습
35. 총 복습</t>
  </si>
  <si>
    <t>http://language.thermp.co.kr/Language/003_02/01/01.html</t>
  </si>
  <si>
    <t>이정아 선생님의 왕초보 중국어 회화 1탄-입문편(발음강의 포함)</t>
  </si>
  <si>
    <t>발음 및 성조
인칭연습, 가족 호칭 배우기
나의 상태 말하기/국적, 직업 말하기/장소 말하기/물건의 위치 말하기
부정문, 의문문(의문 대명사 1/2/3/4/5탄) 말하기
숫자 익히기/물건 세는 법 말하기
원하는 것 말하기</t>
  </si>
  <si>
    <t>1. 인트로 (강의소개 + 발음편 제 1강 앞부분 + 본강의 제 1강 앞부분)
2. 발음편-중국어 넌 누구냐?(성조)
3. 발음편-발음의 정석
4. 발음편-쫄지마! 중국인도 쩔쩔매는 발음(성모Ⅰ Ⅱ)
5. 발음편-결합해야 산다!-(결합운모Ⅰ)
6. 발음편-결합해야 산다!-(결합운모Ⅱ)
7. 발음편-결합해야 산다!-(결합운모Ⅲ)
8. 잘 지냈니?
9. 배고프니?
10. 8, 9강 복습
11. 배고프지 않아
12. 살거야 말거야?
13. 11, 12강 복습
14. 저는 학생입니다.
15. 이것은 무엇입니까?
16. 14, 15강 복습
17. 커피 마실래?
18. 중국어 책 있어?
19. 17, 18강 복습
20. 어디가니?
21. 학교에 안 가
22. 20, 21강 복습
23. 뭐 마실래?
24. 영화 볼 거니?
25. 23, 24강 복습
26. 8~25강 복습
27. 어느것이 제일 맛있나요?
28. 이것은 무슨 색깔인가요?
29. 27, 28강 복습
30. 누구세요?
31. 이 옷은 누구의 것인가요?
32. 30, 31강 복습
33. 제 것은 어디에 있나요?
34. 그녀는 집에 없어요
35. 33, 34강 복습
36. 여기에 무엇 무엇이 있습니까?
37. 숫자 익히기 &amp; 양사
38. 36, 37강 복습
39. 몇 개 드릴까요?
40. 뜨거운 것 주세요
41. 39, 40강 복습
42. 27~41강 복습</t>
  </si>
  <si>
    <t>http://language.thermp.co.kr/Language/003_01/01/01.html</t>
  </si>
  <si>
    <t>[입에 착! 붙는 팔선생 중국어] 기본 심화 2 확장된 문장 말하기</t>
  </si>
  <si>
    <t>‘팔선생 중국어 Vol.4 기본 심화’는 누구나 쉽고 재미있게 중국어를 배울 수 있는 강좌입니다.
본 강의는 중급편으로 중국어 회화의 심화 학습을 합니다. 실제 중국인과의 만남에서 유용하게 사용할 수 있는 주요 표현을 위주로 주제가 엄선되었으며, 
생생한 일상 대화문을 따라 하며 자연스럽게 중국어를 익힐 수 있습니다. 핵심 어휘와 필수 어법을 학습하여 어려운 표현도 자유롭게 구사할 수 있도록 하며,
강의별 주요 패턴들을 학습하여 체계적으로 중국어 실력을 향상시킬 수 있습니다. ‘팔선생 중국어 Vol.4 기본 심화’와 함께 실제로 통하는 진짜 중국어를 만나보세요!</t>
  </si>
  <si>
    <t xml:space="preserve">• 중국어를 단어부터 회화까지 동시에 배우고 싶은 학습자 
• 중국어로 기초적인 의사소통을 하고 싶은 학습자
</t>
  </si>
  <si>
    <t>• 중국어 중급수준의 회화 표현을 체계적으로 학습할 수 있습니다.
• 중급 레벨에서 필수로 알아야 하는 단어와 어법을 사용할 수 있습니다.
• 완성도 높은 문장을 만들어 일상 대화를 할 수 있습니다.</t>
  </si>
  <si>
    <t>1강. 젊어 보이세요. 显得年轻多了。
2강. 다이어트는 하루 이틀에 하는 일이 아니에요. 减肥可不是一天两天的事。
3강. 이 아이디어가 괜찮습니다. 这个主意不错。 
4강. 우산을 또 지하철에 두고 내렸어요. 我又把雨伞落在地铁上了。
5강. 스모크가 갈수록 심해져요. 雾霾越来越严重了。 
6강. 환경보호는 우리 모두의 책임이에요. 环保是我们大家共同的责任。
7강. 눈이 정말 높으시네요. 你的标准可真高啊。 
8강. 어떤 직업이 이상적인 직업이에요? 什么样的职业是理想职业?
9강. 해장국이 뭐예요? 解酒汤是什么汤？ 
10강. 왜 베이징 맥주라고 하지 않아요? 为什么不叫北京啤酒?
11강. 연애는 두 사람만의 일이 아닌가요? 谈恋爱不是两个人的事吗?
12강. 당신은 국제 결혼에 대해 어떻게 생각해요? 你怎么看国际婚姻啊？
13강. 대학교 때 아르바이트 해본 적 있어요? 你大学做过兼职吗？ 
14강. 대학교에서 어떤 동아리를 했어요? 你在大学参加过什么社团？
15강. 새로 바꾼 휴대폰 어때요? 我新换的手机怎么样?
16강. 스마트폰 추천해 줄 수 있나요? 你能帮我推荐一款智能手机吗？
17강. 블랙 프라이데이를 아세요? 你听说过黑色星期五吗？
18강. 저희 엄마는 또 홈쇼핑 제품을 구매했어요. 我妈又买电视购物上的产品了。
19강. 그들은 국제 택배 프로그램도 가지고 있어요? 他们还有国际快递项目啊?
20강. 이 소포 한국에 부치고 싶어요. 我想把这个包裹寄到韩国。</t>
  </si>
  <si>
    <t>권미령</t>
    <phoneticPr fontId="5" type="noConversion"/>
  </si>
  <si>
    <t>http://language.thermp.co.kr/Language/010_96/20/02.html</t>
  </si>
  <si>
    <t>八先生 중국어 4권</t>
    <phoneticPr fontId="5" type="noConversion"/>
  </si>
  <si>
    <t>978-89-6732-303-5</t>
    <phoneticPr fontId="5" type="noConversion"/>
  </si>
  <si>
    <t>[입에 착! 붙는 팔선생 중국어] 기본 심화 1 유창하게 말하기</t>
  </si>
  <si>
    <t>‘팔선생 중국어 Vol.3 기본 심화’는 누구나 쉽고 재미있게 중국어를 배울 수 있는 강좌입니다.
본 강의는 중급편으로 중국어 회화의 심화 학습을 합니다. 실제 중국인과의 만남에서 유용하게 사용할 수 있는 주요 표현을 위주로 주제가 엄선되었으며, 
생생한 일상 대화문을 따라 하며 자연스럽게 중국어를 익힐 수 있습니다. 핵심 어휘와 필수 어법을 학습하여 어려운 표현도 자유롭게 구사할 수 있도록 하며,
강의별 주요 패턴들을 학습하여 체계적으로 중국어 실력을 향상시킬 수 있습니다. ‘팔선생 중국어 Vol.3 기본 심화’와 함께 실제로 통하는 진짜 중국어를 만나보세요!</t>
  </si>
  <si>
    <t>1강. 이것은 제 명합입니다. 这是我的名片。
2강. 저를 소개하겠습니다. 我做一下自我介绍。
3강. 무엇에 대해 관심이 있나요? 你对什么感兴趣?
4강. 요즘 무엇에 대해 관심이 있어요? 最近对什么感兴趣啊?
5강. 어떻게 샀어요? 你是怎么买到的?
6강. 역사가 있는 식당이에요. 是老字号饭店。
7강. 빨리 들어오세요. 快进来。
8강. 다음에 또 놀러와요. 下次再来玩。
9강. 화장품 좀 보고 싶어요. 我想看看化妆品。
10강. 이번 상하이 출장은 순조로웠나요? 这次去上海出差顺利吗?
11강. 아마도 감기에 걸렸을 거예요. 恐怕是感冒了。
12강. 어디가 불편하세요? 你哪儿不舒服?
13강. 기차는 고속철도보다 느려요. 火车没有高铁快。
14강. 왜 이제서야 왔어요. 你怎么现在才来啊。
15강. 최근에 새로운 햄버거가 출시되었어요. 最近新出了一款汉堡。
16강. 콜라를 아이스 아메리카노로 바꿔주세요. 把可乐换成冰美式咖啡。
17강. 신용카드를 잃어버렸어요. 信用卡被我弄丢了。
18강. 오늘 친구 결혼식이에요. 今天是我朋友的婚礼。
19강. 당신이 보기에 이 옷 어때요? 你看这件衣服怎么样?
20강. 이 신발 얼마예요? 这双鞋多少钱?</t>
  </si>
  <si>
    <t>이슬</t>
    <phoneticPr fontId="5" type="noConversion"/>
  </si>
  <si>
    <t>http://language.thermp.co.kr/Language/010_95/20/01.html</t>
  </si>
  <si>
    <t>八先生 중국어 3권</t>
    <phoneticPr fontId="5" type="noConversion"/>
  </si>
  <si>
    <t>978-89-6732-302-8</t>
    <phoneticPr fontId="5" type="noConversion"/>
  </si>
  <si>
    <t>[입에 착! 붙는 팔선생 중국어] 기본 중심 2 기본패턴 활용하기</t>
  </si>
  <si>
    <t>‘팔선생 중국어 Vol.2 기본 중심’은 누구나 쉽고 재미있게 중국어를 배울 수 있는 강좌입니다.
본 강의는 초급편으로 중국어 기본회화 수준의 학습이 진행됩니다. 실제 중국인과의 만남에서 유용하게 사용할 수 있는 주요 표현을 위주로 주제가 엄선되었으며, 
생생한 일상 대화문을 따라 하며 자연스럽게 중국어를 익힐 수 있습니다. 자주 사용하는 어휘와 필수 어법은 초급자의 눈높이에서 쉽게 설명하여 
중국어를 처음 접하는 분들도 부담 없이 학습할 수 있습니다. ‘팔선생 중국어 Vol.2 기본 중심’과 함께 실제로 통하는 진짜 중국어를 만나보세요!</t>
  </si>
  <si>
    <t>• 중국어의 기본 회화를 체계적으로 학습할 수 있습니다.
• 필수로 알아야 하는 단어와 어법을 배울 수 있습니다.
• 완성도 높은 문장을 만들어 일상 대화를 할 수 있습니다.</t>
  </si>
  <si>
    <t>1강. 주말에 어떻게 보냈어요? 周末过得怎么样？
2강. 오랫동안 운동을 못했어요. 我好久没运动了。
3강. 나는 공항에 가서 그들을 마중 나가야 해요. 我得去机场接他们。
4강. 중국에서 근무하는게 어때? 你在中国工作怎么样?
5강. 작년에 한번 온 적이 있어요. 去年我们来过一次。 
6강. 중국 생활은 어떠니? 你在中国的生活怎么样? 
7강. 나는 매일 두 시간 공부해요. 我每天学习两个小时。 
8강. 어젯밤에 야근 했어요. 昨晚加班了。
9강. 나는 당신 언니인 줄 알았어요. 我以为是你姐姐呢。
10강. 거기 환경이 어때요? 那儿的环境怎么样?
11강. 그때 가서 봐요. 到时候见。
12강. 길에서 택시 잡기가 너무 어려워요. 在路上打车太难了。
13강. 엘리베이터가 갑자기 고장났어요. 电梯突然坏了。 
14강. 중국 역사 이야기 책을 읽고 있어요. 我在看中国历史故事书。
15강. 다음 주는 저의 어머니 생신이에요. 下周是我妈妈的生日。 
16강. 저 치마 어때요? 你看那条裙子怎么样? 
17강. 가을의 향산은 아주 아름다워요. 秋天的香山美极了。 
18강. 여기의 경치는 정말 아름답네요. 这儿的风景真漂亮。
19강. 이것은 누구의 신문인가요? 这是谁的报纸? 
20강. 병원에 가보세요. 去医院看看吧。</t>
  </si>
  <si>
    <t>http://language.thermp.co.kr/Language/010_94/20/01.html</t>
  </si>
  <si>
    <t>八先生 중국어 2권</t>
    <phoneticPr fontId="5" type="noConversion"/>
  </si>
  <si>
    <t>978-89-6732-301-1</t>
    <phoneticPr fontId="5" type="noConversion"/>
  </si>
  <si>
    <t>[입에 착! 붙는 팔선생 중국어] 기본 중심 1 중국어 말문트기</t>
  </si>
  <si>
    <t xml:space="preserve">‘팔선생 중국어 Vol.1 기본 중심’은 누구나 쉽고 재미있게 중국어를 배울 수 있는 강좌입니다.
본 강의는 초급편으로 중국어 기본회화 수준의 학습이 진행됩니다. 실제 중국인과의 만남에서 유용하게 사용할 수 있는 주요 표현을 위주로 주제가 엄선되었으며, 
생생한 일상 대화문을 따라 하며 자연스럽게 중국어를 익힐 수 있습니다. 자주 사용하는 어휘와 필수 어법은 초급자의 눈높이에서 쉽게 설명하여 
중국어를 처음 접하는 분들도 부담 없이 학습할 수 있습니다. ‘팔선생 중국어 Vol.1 기본 중심’과 함께 실제로 통하는 진짜 중국어를 만나보세요!
</t>
  </si>
  <si>
    <t>1강. 연필 어디에 있어요? 铅笔在哪儿?
2강. 화잘실은 어디에 있나요? 洗手间在哪儿?
3강. 주말에 뭐 했어요? 周末做什么了?
4강. 식사 했어요? 你吃饭了吗?
5강. 한 근에 얼마예요? 多少钱一斤？
6강. 싸게 해주세요. 便宜一点儿吧。
7강. 집에서 회사까지 멀어요? 你家离公司远吗?
8강. 지하철 타고 출근해요. 我坐地铁去上班。
9강. 노래를 잘 못 불러요. 我唱得不太好。
10강. 양고기 먹을 수 있어요? 你能吃羊肉吗？
11강. 어디에 가봤어요? 你去过什么地方?
12강. 중국 영화 본 적 있어요? 看过中国电影吗?
13강. 오늘이 어제보다 더 추워요. 今天比昨天冷。
14강. 내일 날씨 어때요? 明天天气怎么样?
15강. 무엇을 찾고 있어요? 你正在找什么呢?
16강. 보고서 쓰고 있어요. 我在写报告呢。
17강. 오늘 내가 한턱 쏠게. 今天我请客。
18강. 뭘 주문하겠습니까? 你们点点儿什么?
19강. 어떤 계획이에요? 你有什么打算？
20강. 설날에, 무엇을 할 계획이에요? 春节, 你有什么打算?</t>
  </si>
  <si>
    <t>http://language.thermp.co.kr/Language/010_93/20/01.html</t>
  </si>
  <si>
    <t>八先生 중국어 1권</t>
    <phoneticPr fontId="5" type="noConversion"/>
  </si>
  <si>
    <t>978-89-6732-300-4</t>
    <phoneticPr fontId="5" type="noConversion"/>
  </si>
  <si>
    <t>[입에 착! 붙는 팔선생 중국어] 기초 중심</t>
  </si>
  <si>
    <t>입문</t>
    <phoneticPr fontId="5" type="noConversion"/>
  </si>
  <si>
    <t xml:space="preserve">‘팔선생 중국어 입문 기초 중심’은 누구나 쉽고 재미있게 중국어를 배울 수 있는 강좌입니다.
본 강의는 입문편으로 중국어 기초회화 수준의 학습이 진행됩니다. 실제 중국인과의 만남에서 유용하게 사용할 수 있는 주요 표현을 위주로 주제가 엄선되었으며, 
생생한 일상 대화문을 따라 하며 자연스럽게 중국어를 익힐 수 있습니다. 자주 사용하는 어휘와 필수 어법은 초급자의 눈높이에서 쉽게 설명하여 
중국어를 처음 접하는 분들도 부담 없이 학습할 수 있습니다. ‘팔선생 중국어 입문 기초 중심’과 함께 실제로 통하는 진짜 중국어를 만나보세요!
</t>
  </si>
  <si>
    <t xml:space="preserve">• 중국어를 처음 배우는 학습자 
• 중국어를 단어부터 회화까지 동시에 배우고 싶은 학습자 
• 중국어로 기초적인 의사소통을 하고 싶은 학습자
</t>
  </si>
  <si>
    <t>• 중국어의 기초 회화를 체계적으로 학습할 수 있습니다.
• 자주 사용하는 단어와 어법을 배울 수 있습니다.
• 완성된 문장으로 일상 대화를 할 수 있습니다.</t>
  </si>
  <si>
    <t>1강. 안녕! 你好!
2강. 감사합니다! 谢谢!
3강. 잘 지내세요? 你好吗?
4강. 이름이 뭐예요? 你叫什么名字?
5강. 어느 나라 사람이에요? 你是哪国人?
6강. 연세가 어떻게 되세요? 您今年多大年纪?
7강. 이것은 제 휴대폰이에요. 这是我的手机。
8강. 무엇을 먹고 싶어요? 你想吃什么?
9강. 지금 몇 시에요? 现在几点?
10강. 오늘은 몇 월 몇 일이에요? 今天是几月几号?</t>
  </si>
  <si>
    <t>http://language.thermp.co.kr/Language/010_92/09/01.html</t>
  </si>
  <si>
    <t>八先生 중국어 입문</t>
    <phoneticPr fontId="5" type="noConversion"/>
  </si>
  <si>
    <t>978-89-6732-299-1</t>
    <phoneticPr fontId="5" type="noConversion"/>
  </si>
  <si>
    <t>속이 뻥! 뚫리는 생활 중국어</t>
  </si>
  <si>
    <t xml:space="preserve">중국여행에서 매우 쉽게 활용할 수 있는 실생활 중국어 회화.
중국 도착 후, 길 찾기에서 음식 주문하기 등 중국 현지 생활을 하면서 자주 마주치는 상황들과 그에 알맞은 표현들로 구성 </t>
  </si>
  <si>
    <t>•  처음으로 중국 생활을 하게 되는 학습자
•  중국을 자주 방문하지만 생활 중국어 실력 향상이 어려운 학습자
•  중국 편의 시설 (식당, 상점 등) 언어적 어려움 없이 이용하고 싶은 학습자
•  실생활 중국어 학습을 통해 좀 더 자신 있게 중국어를 구사하고 싶은 학습자</t>
  </si>
  <si>
    <t>•  일상생활 속 다양한 상황에서 원하는 바를 중국어로 정확히 표현할 수 있다.
•  상황별 핵심 표현 학습으로 실제 상황에서 유연하게 대응할 수 있다.
•  기본 어법 표현 학습을 통해 기본적인 중국어 이해를 높여 응용력을 향상시킬 수 있다.</t>
  </si>
  <si>
    <t xml:space="preserve"> 1 [길 물어보기]-기차역은 여기서 어떻게 가나요?  (Part 1 / Part 2)  
 2 [대형마트에서 물건 구매하기]-여기 샴푸는 어디에 있나요?  (Part 1 / Part 2)  
 3 [커피 주문하기]-아메리카노 두 잔 주세요.  (Part 1 / Part 2) 
 4 [물건 찾기]-실례지만, 과자는 어디에 있습니까? (Part 1 / Part 2) 
 5 [약품 구매하기]-저 감기에 걸린 것 같아요.  (Part 1 / Part 2) 
 6 [의류 구매하기]-이 옷은 할인해서 얼마인가요?  (Part 1 / Part 2) 
 7 [음식 주문하기(식당 편)]-어떤 메뉴가 빨리 나오나요? (Part 1 / Part 2) 
 8 [메뉴 추천받고 주문하기]-추천 한번 해주세요.  (Part 1 / Part 2) 
 9 [신발 구매하기]-신발 한 켤레 사고 싶어요.  (Part 1 / Part 2) 
10 [선물 추천받고 구매하기]-아내에게 핸드백을 사주고 싶습니다. (Part 1 / Part 2)   
11 [메뉴 추천받기]-뭘 먹어야 좋을까요?  (Part 1 / Part 2) 
12 [전자제품 사기]-조금 비싸네요, 좀 싸게 해줄 수 있어요?  (Part 1 / Part 2) 
13 [액세서리 추천받기]-팔찌를 좀 보고 싶습니다.  (Part 1 / Part 2) 
14 [음식 주문하기(고깃집 편)]-우선 이것들 먼저 주문할게요.  (Part 1 / Part 2)   
15 [약품 찾기]-이 약이 있나요?  (Part 1 / Part 2) 
16 [화장품 구매하기]-저는 로션 하나 사려고 합니다.  (Part 1 / Part 2) </t>
  </si>
  <si>
    <t>차연정</t>
    <phoneticPr fontId="5" type="noConversion"/>
  </si>
  <si>
    <t>http://language.thermp.co.kr/Language/010_68/01/01.html</t>
  </si>
  <si>
    <t>속이 뻥! 뚫리는 생활 중국어 1, 2</t>
    <phoneticPr fontId="5" type="noConversion"/>
  </si>
  <si>
    <t>(1) 978-89-6732-183-3 ​(2) 978-89-6732-231-1​</t>
    <phoneticPr fontId="5" type="noConversion"/>
  </si>
  <si>
    <t xml:space="preserve">속이 뻥! 뚫리는 여행중국어 </t>
  </si>
  <si>
    <t xml:space="preserve"> 중국어의 맛을 본 학습자 분들에게, 패키지가 아닌 자유여행을 떠나고 싶어하는 학습자 분들에게
일반 회화 과정에서는 배울 수 없는 여행자의, 여행자에 의한, 여행자를 위한 여행자 맞춤 강의</t>
  </si>
  <si>
    <t>•  중국 여행을 앞두고 있거나 계획하고 있는 학습자
•  여행지에서 맞이할 수 있는 실제 상황별 중국어 표현 학습을 통해 현지 의사소통에 자신감을 습득하고 싶은 학습자
•  단기간 중국 출장/방문을 앞두고 있는 학습자
•  딱딱한 회화가 아닌 여행 상황의 중국어 학습을 통해 중국어 실력 향상과 중국문화에 대한 흥미를 느끼고 싶은 학습자</t>
  </si>
  <si>
    <t>•  주어진 여행 상황에 알맞게 자신이 원하는 바를 정확히 표현할 수 있다.
•  상황별 핵심 표현 학습으로 실제 상황에서 활용할 수 있다.
•  기본 어법 표현 학습을 통해 기본적인 중국어 능력을 향상시킬 수 있다.</t>
  </si>
  <si>
    <t xml:space="preserve"> 1 [기내식 주문하기]-커피 한 잔 주세요. (Part 1 / Part 2) 
 2 [입국 심사받기]-당신은 무엇을 하려고 중국에 왔나요. (Part 1 / Part 2) 
 3 [체크인하기]-트윈룸으로 바꿀 수 있나요? (Part 1 / Part 2) 
 4 [공연 티켓 구매하기]-우선 좌석배치도 한번 보여주세요. ( Part 1 / Part 2) 
 5 [거리에서 길 묻기]-천안문은 어떻게 가나요? (Part 1 / Part 2) 
 6 [거리감 묻기]-말씀 좀 묻겠습니다, 이화원이 여기서 먼가요? (Part 1 /  Part 2) 
 7 [식당에서 주문하기]-여기요! 저 주문할게요. (Part 1 / Part 2) 
 8 [맛집 묻기]-걸어가면 오 분 정도 걸릴 거예요. (Part 1 / Part 2) 
 9 [패스트푸드점에서 주문하기]-세트로 안 하시나요? (Part 1 / Part 2) 
10 [물건 에누리하기]-너무 비싸요, 조금 깎아 주세요. (Part 1 / Part 2) 
11 [의류 구매하기]-이 옷 다른 색상은 없나요? (Part 1 / Part 2) 
12 [약국에서 약 구매하기]-어떤 약으로 드릴까요? (Part 1 / Part 2 )
13 [택시 타기]-천안문으로 가주세요. (Part 1 / Part 2) 
14 [지하철 타기]-북경대학교 가려면 몇 호선 타야 하나요? (Part 1 / Part 2)
15 [입장권 구매하기]-학생은 어떤 혜택이 있나요? (Part 1 / Part 2) 
16 [도움 요청하기]-택시 불러주실 수 있나요? (Part 1 / Part 2) </t>
  </si>
  <si>
    <t>김한비</t>
    <phoneticPr fontId="5" type="noConversion"/>
  </si>
  <si>
    <t>http://language.thermp.co.kr/Language/010_67/01/01.html</t>
  </si>
  <si>
    <t>속이 뻥! 뚫리는 여행 중국어  1, 2</t>
    <phoneticPr fontId="5" type="noConversion"/>
  </si>
  <si>
    <t>(1) 978-89-6732-182-6​ (2) 978-89-6732-230-4​</t>
    <phoneticPr fontId="5" type="noConversion"/>
  </si>
  <si>
    <t>[八선생 중국어 회화! - Vol.4] 2편</t>
  </si>
  <si>
    <t>초보를 넘어서 중국어 중급레벨로 넘어가기 위한 관문</t>
  </si>
  <si>
    <t>중국어 초급 수준 이상의 학습자
중국의 명절 및 결혼문화부터 비행기 티켓 예약하기 및 은행계좌 개설하기 등  다양한 상황을 경험하고자 하는  학습자
중국어의 다양한 속담 및 고사성어와  정도 보어 및 전치사 被와 같은 피동형을 이해하려는 학습자</t>
  </si>
  <si>
    <t xml:space="preserve">중국어 다음자(多音字)와 같은 발음을 의미에 맞게 구분할 수 있다. 
중국어 한자를 보고 한어병음이 같으나 틀린 한자를 구분하여 읽을 수 있게 된다. 
중국어 기본 어순 이외에, 전치사 把와 被, 정도보어와 방향보어와  같은 다소 복잡한 핵심어법을 이해 할 수 있다. </t>
  </si>
  <si>
    <t xml:space="preserve">1. 아직 멀었어요
2. 검은 머리가 파뿌리 될 때까지 영원히 행복하길 바라요!
3. 집중연습 - 네가 결혼한다는데, 내가 안 가겠어?
4. 이 아이디어 좋은데요
5. 집세가 너무 비싸서, 살 수가 없어
6. 집중연습 - 네 말도 일리가 있어
7. 저는 통장을 개설하고 싶어요
8. 오늘 환율이 어떻게 됩니까?
9. 집중연습 - 저는 여권을 잊고 안 가져 왔습니다
10. 자신에 대한 자신감을 가져야 해
11. 오늘 또 상사한테 한바탕 혼났어요
12. 집중연습 - 학력보다는 경력이 중요해
13. 당신의 승진 소식을 들으니, 제가 더 기쁘네요
14. 우리의 우정을 위해 건배합시다!
15. 집중연습 - 당신의 사업이 나날이 번창하길 기원합니다!
</t>
  </si>
  <si>
    <t>http://language.thermp.co.kr/Language/010_50/01/01.html</t>
  </si>
  <si>
    <t>[八선생 중국어 회화! - Vol.4] 1편</t>
  </si>
  <si>
    <t xml:space="preserve">1. 곧 휴가예요
2. 시간이 정말 빨리 가네요!
3. 집중연습 - 추위를 타면, 하이난에 가
4. 집집마다 대청소하느라 바빠요
5. 새해 복 많이 받으세요
6. 집중연습 - 중국어 실력이 정말 유창하네요
7. 저는 비행기표 한 장 예약하고 싶어요
8. 비행기표와 여권을 제시해주세요
9. 집중연습 - 비행기를 몇 시간 타야 하나요?
10. 무엇을 입든 예쁘다
11. 당신은 날이 갈수록 젊어지네요
12. 집중연습 - 나도 운동 해야 하는데, 게을러서
13. 당신 눈이 정말 높군요
14. 마음이 답답해 죽겠어
15. 집중연습 - 나는 말로만 그럴 뿐이야
</t>
  </si>
  <si>
    <t>http://language.thermp.co.kr/Language/010_49/01/01.html</t>
  </si>
  <si>
    <t>팔선생 중국어 Vol 4</t>
    <phoneticPr fontId="5" type="noConversion"/>
  </si>
  <si>
    <t>캐럿코리아</t>
    <phoneticPr fontId="5" type="noConversion"/>
  </si>
  <si>
    <t>9788967320270</t>
    <phoneticPr fontId="5" type="noConversion"/>
  </si>
  <si>
    <t>[八선생 중국어 회화! - Vol.3] 2편</t>
  </si>
  <si>
    <t>중국 생활을 위해 알아두어야 할 핵심 표현</t>
  </si>
  <si>
    <t>중국어 기초 수준의 학습자
한층 더 심화 된 생활 중국어를 익히고자 하는 학습자
중국어 기초 어순 이외의 다양한 패턴을 이해하려는 학습자</t>
  </si>
  <si>
    <t xml:space="preserve">중국어 발음에서 어려운 발음을 극복할 수 있고, 한자를 보고 한어병음으로 읽을 수 있다.
중국어 기본 회화를 익히고, 다양한 중국어 표현으로 응용 할 수 있다.
중국어 기본 어순 이외에, 겸어문이나 연동문과 같은 조금은 복잡한 핵심어법을 이해 할 수 있다.  </t>
  </si>
  <si>
    <t xml:space="preserve">1. 안색이 좋지 않아요
2. 머리가 아프고, 기침을 해요
3. 종합훈련 - 어디가 불편하신가요? 
4. 내일 점심에 시간 있어요? 
5. 내일 저를 도와줄 수 있습니까? 
6. 종합훈련 - 올 때까지 기다릴게요. 
7. 자, 많이드세요
8. 오늘 정말 당신을 귀찮게 했네요
9. 종합훈련 - 당신 손맛이 참 좋군요
10. 실례지만, 쑨린 있나요?
11. 제가 반드시 전해드리겠습니다
12. 종합훈련 - 메시지 좀 남겨 주실래요?
13. 이 신발 37호 있습니까?
14. 가격과 스타일 모두 괜찮아요
15. 종합훈련 - 당신이 보기에 이 옷 어때요?
</t>
  </si>
  <si>
    <t>한미라</t>
    <phoneticPr fontId="5" type="noConversion"/>
  </si>
  <si>
    <t>http://language.thermp.co.kr/Language/010_48/01/01.html</t>
  </si>
  <si>
    <t>[八선생 중국어 회화! - Vol.3] 1편</t>
  </si>
  <si>
    <t xml:space="preserve">1. 저에게 소개를 좀 해주시겠습니까?
2. 제 이름은 장용이고 산동에서 왔습니다
3. 종합훈련 - 제가 소개할게요
4. 제 취미는 바로 운동입니다
5. 쉴 때, 당신은 무엇을 하십니까?
6. 종합훈련 - 당신은 어떤 취미를 가지고 있나요?
7. 상해에 가본 적 있습니까?
8. 올해 휴가를 어디로 갈 계획입니까?
9. 종합훈련 - 저는 이미 구이린에 여러 번 다녀왔어요
10. 무엇을 주문하시겠습니까?
11. 제가 계산하겠습니다
12. 종합훈련 - 당신이 한턱 쏘고 돈은 제가 낼게요
13. 조금 더 빨리가실 수 있어요?
14. 다음 정거장은 란치잉입니다
15. 종합훈련 - 실례지만, 이 차는 이허위안에 가나요?
</t>
  </si>
  <si>
    <t>http://language.thermp.co.kr/Language/010_47/01/01.html</t>
  </si>
  <si>
    <t>팔선생 중국어 Vol 3</t>
    <phoneticPr fontId="5" type="noConversion"/>
  </si>
  <si>
    <t>9788967320263</t>
    <phoneticPr fontId="5" type="noConversion"/>
  </si>
  <si>
    <t>[八선생 중국어 회화! - Vol.2] 2편</t>
  </si>
  <si>
    <t>중국사람과 대화할 때 꼭 알아야하는 표현들 총망라</t>
  </si>
  <si>
    <t>중국어 입문 수준 이상의 학습자
중국의 가격흥정 및 교통수단 등 중국어를 통해 중국을 이해하고자 하며 생활 중국어를 더 익히고자 하는 학습자
중국어 발음을 더 확실히 익히고자 하는 학습자와 중국어 기초 어순 이외의 다양한 패턴을 이해하려는 학습자</t>
  </si>
  <si>
    <t xml:space="preserve">중국어 발음에서 어려운 발음을 극복할 수 있다. 
중국어 한자를 보고 한어병음으로 읽을 수 있게 된다. 
중국어 기본 어순 이외에, 비교문이나 연동문과 같은 조금은 복잡한 핵심어법을 이해 할 수 있다. </t>
  </si>
  <si>
    <t xml:space="preserve">1. 저는 상해에 가본 적 있어요
2. 쓰촨요리 먹어본 적 있나요?
3. 종합훈련 - 당신은 어디에 가 봤어요?
4. 사장님이 지금 기다리고 있어요
5. 그는 맥주를 마시면서, 이야기를 나누고 있어요
6. 종합훈련 - 그는 지금 기다리고 있어요
7. 당신이 주문 좀 도와주세요
8. 쓰촨요리는 얼얼하면서 매워요
9. 종합훈련 - 맛이 어때요?
10. 오늘은 어제보다 훨씬 더워요
11. 기회가 된다면 꼭 한 번 가서 봐
12. 종합훈련 - 하얼빈의 겨울은 북경만큼 춥나요?
13. 회사 휴가 때 무슨 계획이 있나요?
14. 회사에서 나더러 대련 지사 가서 일하라고 했어
15. 종합훈련 - 왜 갑자기 대련에 가나요?
</t>
  </si>
  <si>
    <t>http://language.thermp.co.kr/Language/010_46/01/01.html</t>
  </si>
  <si>
    <t>[八선생 중국어 회화! - Vol.2] 1편</t>
  </si>
  <si>
    <t xml:space="preserve">1. 사과 한 근에 얼마인가요?
2. 조금 비싸요, 싸게 좀 해줄래요?
3. 종합훈련 - 모두 얼마에요?
4. 저는 보통 지하철을 타고 출근해요
5. 지하철 타면 얼마나 걸려요?
6. 종합훈련 - 저는 지하철을 타고 가요
7. 은행 부근에 뭐가 있나요?
8. 책상 위에 컴퓨터 한 대가 있어요
9. 종합훈련 - 저는 중국은행 앞에 있어요
10. 제 열쇠 보았나요?
11. 우체국이 어디에 있는지 아나요?
12. 종합훈련 - 어디에 두었나요?
13. 제가 어째서 당신을 못 봤지요?
14. 그는 안 계십니다. 나가셨어요
15. 종합훈련 - 그는 어디 갔나요?
</t>
  </si>
  <si>
    <t>http://language.thermp.co.kr/Language/010_45/01/01.html</t>
  </si>
  <si>
    <t>팔선생 중국어 Vol 2</t>
    <phoneticPr fontId="5" type="noConversion"/>
  </si>
  <si>
    <t>9788967320256</t>
    <phoneticPr fontId="5" type="noConversion"/>
  </si>
  <si>
    <t>[八선생 중국어 회화! - Vol.1] 2편</t>
  </si>
  <si>
    <t>중국어 성조부터 기초 회화까지 왕초보를 위한 중국어 강의</t>
  </si>
  <si>
    <t xml:space="preserve">중국어를 처음 배우고자 하는 학습자 
중국어 발음을 정확하게 발음하고자 하는 학습자 
중국어 병음을 보고 자연스럽게 읽고자 하는 학습자 </t>
  </si>
  <si>
    <t xml:space="preserve">중국어라는 언어의 기초 구성을 알 수 있습니다 
중국어의 핵심 포인트인 성조를 정확하게 발음 할 수 있습니다
중국어 병음을 보고 자연스럽게 읽어 낼 수 있습니다 </t>
  </si>
  <si>
    <t xml:space="preserve">1. 제 여자친구를 소개합니다
2. 종합훈련 - 존함이 어떻게 되세요?
3. 당신은 식구가 몇 명이에요? 
4. 당신은 저 여자아이 아세요?
5. 종합훈련 - 당신은 식구가 몇 명이에요?
6. 당신은 무엇을 먹고 싶으세요?
7. 주말에 당신은 종종 무엇을 합니까?
8. 종합훈련 - 당신은 무엇을 먹고 싶으세요?
9. 이 사장님은 올해 연세가 어떻게 되세요? 
10. 이 사람이 당신의 딸입니까?
11. 종합훈련 - 이 사장님은 올해 연세가 어떻게 되세요?
12. 지금 몇 시 입니까?
13. 저는 매일 아침 6시에 일어납니다
14. 종합훈련 - 지금 몇 시에요?
15. 오늘 며칠입니까? 
16. 생일 축하합니다!  
17. 종합훈련 - 오늘 며칠이에요?
</t>
  </si>
  <si>
    <t>나성아</t>
    <phoneticPr fontId="5" type="noConversion"/>
  </si>
  <si>
    <t>http://language.thermp.co.kr/Language/010_44/01/01.html</t>
  </si>
  <si>
    <t>[八선생 중국어 회화! - Vol.1] 1편</t>
  </si>
  <si>
    <t xml:space="preserve">1. 중국어 성조 이해 및 연습
2. 중국어 운모 이해 및 연습 1
3. 중국어 운모 이해 및 연습 2
4. 중국어 성모 이해 및 연습 1
5. 중국어 성모 이해 및 연습 2
6. 중국어 병음 연습 1
7. 중국어 병음 연습 2
8. 중국어 경성 이해 및 연습
9. 안녕하세요?
10. 미안합니다. 고맙습니다.
11. 오랜만에 만난 친구의 근황 묻기
12. 중국어 학습 근황 묻기
13. 종합훈련 - 요즘 바쁘세요?
14. 이것은 무엇입니까?
15. 저 컴퓨터는 누구의 것입니까? 
16. 종합훈련 - 이것은 저의 전자사전이에요.
17. 존함이 어떻게 되세요?
</t>
  </si>
  <si>
    <t>http://language.thermp.co.kr/Language/010_43/01/01.html</t>
  </si>
  <si>
    <t>팔선생 중국어 Vol 1</t>
    <phoneticPr fontId="5" type="noConversion"/>
  </si>
  <si>
    <t>9788967320249</t>
    <phoneticPr fontId="5" type="noConversion"/>
  </si>
  <si>
    <t>맛있는 중국어 독학 첫걸음 2</t>
  </si>
  <si>
    <t>맛있는 중국어 독학 첫걸음은 여행지에서 사용할 수 있게 여행 정보+음식정보+실전회화+문화를 절묘하게 결합하여 학습자들에게 현지의 살아있는 회화를 통한 중국어 습득이라는 자신감을 갖게 할 것입니다.</t>
  </si>
  <si>
    <t>*처음으로 중국어를 시작하려는 학습자
*중국본토, 대만, 홍콩, 마카오 등 중화권 지역 여행을 꿈꾸는 학습자
*중국의 음식과 문화 등에 대한 관심이 있는 학습자</t>
  </si>
  <si>
    <t>중국어를 처음 배우거나, 특히 중국으로 여행갈 계획이 있는 학습자들이 중심입니다. 하지만 굳이 여행만을 목적으로 하지 않아도 기초적인 일상 생활을 하는 데 지장이 없는 수준의 표현을 재미있게 익힐 수 있습니다.</t>
  </si>
  <si>
    <t>19강.계획세우기(패턴17~19)
20강.나는 타이베이 101에 가려고 해요.
21강.약속잡기(패턴20~22)
22강.지금 몇 시예요?
23강.여행떠나기(패턴23~25)
24강.타이난의 날씨는 어때요?
25강.교통 수단 타리(패턴26~28)
26강.나는 기차를 타고 가요.
27강.위치찾기(패턴29~31)
28강.근처에 지하철역이 있나요?
29강.쇼핑하기(패턴32~34)
30강.이것은 홍콩 시티컵이에요.
31강.취미 말하기(패턴35~37)
32강.내 취미는 수영하는 거예요.
33강.전화하기(패턴38~40)
34강.내가 당신에게 사진을 보낼게요.
35강.일상말하기(패턴41~43)
36강.나는 오늘 식욕이 없어요.
37강.유행 말하기(패턴44~46)
38강.올해 불꽃놀이 축제가 곧 시작하려고 해요.</t>
  </si>
  <si>
    <t>공채은
김부경</t>
    <phoneticPr fontId="5" type="noConversion"/>
  </si>
  <si>
    <t>http://language.thermp.co.kr/Language/023_22/01/01.html</t>
  </si>
  <si>
    <t>맛있는 중국어 독학 첫걸음 1</t>
  </si>
  <si>
    <t>1강.성조, 운모, 성모
2강.결합 운모
3강.인사하기(패턴 1~2)
4강.안녕하세요.
5강.상태묻기(패턴3~4)
6강.호텔은 멀어요?
7강.취향묻기(패턴5~6)
8강.난 라떼 마실래요.
9강.음식묻기(패턴7~8)
10강.칭투안 맛있어요?
11강.소개하기(패턴9~10)
12강.당신의 이름은 뭐예요?
13강.직업묻기(패턴11~12)
14강.그녀는 파티시에예요.
15강.장소묻기(패턴13~14)
16강.나는 난징루에 있어요.
17강.주문하기(패턴15~16)
18강.샹차이 먹을 수 있어요?</t>
  </si>
  <si>
    <t>http://language.thermp.co.kr/Language/023_21/03/01.html</t>
  </si>
  <si>
    <t xml:space="preserve">맛있는중국어 독학첫걸음 </t>
    <phoneticPr fontId="5" type="noConversion"/>
  </si>
  <si>
    <t>JRC중국어연구소</t>
    <phoneticPr fontId="5" type="noConversion"/>
  </si>
  <si>
    <t xml:space="preserve">979-11-61480-16-9 </t>
    <phoneticPr fontId="5" type="noConversion"/>
  </si>
  <si>
    <t>new 맛있는 중국어 3단계 Ⅱ</t>
  </si>
  <si>
    <t>new 맛있는 중국어 3단계는 본격적으로 체계적이고 실용적인 회화 표현을 공부하는 것 뿐만 아니라, 중급 단계로 한 단계 더 성장하기 위해 필요한 어법과 듣기 등의 영역까지 중국어의 전체 기능을 골고루 성장시킬 수 있도록 도와주는 단계입니다.</t>
  </si>
  <si>
    <t>*중국어의 기본적인 문장 구성 원리와 기초 회화를 마스터 하고 싶은 학습자 
*중국어를 배운지 4개월 이상이 된 학습자
*출퇴근 자투리 시간을 이용해 중국어 공부를 하고 싶은 학습자
*맛있는 중국어 2 학습이 끝난 학습자</t>
  </si>
  <si>
    <t>맛있는중국어 레벨 3단계의 신규 단어 459개 수준의 학습을 통해 다양한 보어 등 어법을 본격 학습하여 다양한 문장을 만들 수 있습니다.</t>
  </si>
  <si>
    <t xml:space="preserve">1. 고속 열차표는 다 팔렸어요(회화)  
2. 안나의 중국 기차표 예매하기  
3. 손님, 방을 예약하셨습니까? (회화)  
4. 숙소 예약하기 
5. 제 취미는 바로 축구 시합을 보는 거예요 (회화)  
6. 축구광 샤오민 
7. 저는 술만 마시면 얼굴이 빨개지고 머리가 아파요(회화) 
8. 오늘은 안나가 쏜다 
9. 빌렸으면 잘 갚아야 다음에 빌리기 어렵지 않아요(회화) 
10. 엇! 사전이 아니었네?!  
11. 죄송해요, 저는 아마 못 갈 것 같아요(회화)  
12. 샤오민의 중국 영화관 가기 
13. 저는 당신을 한참 동안 기다렸어요(회화)  
14. 약속에 늦은 샤오민 
15. 생일 축하합니다! (회화)  
16. 샤오민의 생일파티  
17. 다음 주면 곧 귀국해요(회화)  
18. 환송회를 열어요
</t>
  </si>
  <si>
    <t>리린롱
왕수인</t>
    <phoneticPr fontId="5" type="noConversion"/>
  </si>
  <si>
    <t>http://language.thermp.co.kr/Language/023_14/01/01.html</t>
  </si>
  <si>
    <t>new 맛있는 중국어 3단계 Ⅰ</t>
  </si>
  <si>
    <t xml:space="preserve">1. 저는 한국어를 잘 못해요, 아직 멀었어요.(회화) 
2. 룽룽의 한국생활 
3. 그에게 저한테 전화 좀 달라고 해 주세요 (회화) 
4. 계획 변경하기 
5. 오렌지 주스를 원하세요 아니면 딸기 주스를 원하세요?(회화)  
6. 슈퍼마켓에서 물건 사기
7. 이곳에서 카드를 사용할 수 있나요?(회화)  
8. 쇼핑을 좋아하는 마이크  
9. 차를 갈아타야 해요? 너무 번거롭군요!(회화) 
10. 힐튼호텔에 찾아가는 샤오민  
11. 베이징의 여름은 서울보다 훨씬 더워요 (회화) 
12. 베이징의 날씨  
13. 빨리 창문을 여세요 (회화)
14. 샤오민의 장단점은?  
15. 도둑에게 지갑을 도둑맞았어요 (회화)
16. 샤오민에게 무슨 일이?  
17. 저는 1년 반 동안 중국어를 배웠어요 (회화)
18. 샤오민의 중국어 비법!  
</t>
  </si>
  <si>
    <t>http://language.thermp.co.kr/Language/023_13/01/01.html</t>
  </si>
  <si>
    <t xml:space="preserve">맛있는중국어레벨3 </t>
    <phoneticPr fontId="5" type="noConversion"/>
  </si>
  <si>
    <t>978-89-92287-83-8</t>
    <phoneticPr fontId="5" type="noConversion"/>
  </si>
  <si>
    <t>new 맛있는 중국어 2단계 Ⅱ</t>
  </si>
  <si>
    <t>긴 문장을 처음으로 접해 혼란스러울 학습자들을 대상으로 반복 학습을 통해 자연스럽게 긴 문장과 난이도 있는 회화에 익숙해지도록 하는 과정입니다. new 맛있는중국어 2단계의 학습 내용을 반복적으로 연습하다 보면 어느새 주요 문장들이 익숙해질 뿐만 아니라, 비로소 회화에 자신감이 생기기 시작할 것입니다.</t>
  </si>
  <si>
    <t>*성조와 발음 기호를 익혔고 읽을 수 있는 학습자
*중국어 입문 후 실생활 문장을 구사하고 싶은 학습자
*출퇴근 자투리 시간을 이용해 중국어 공부를 하고 싶은 학습자
*맛있는 중국어 1 학습이 끝난 학습자</t>
  </si>
  <si>
    <t>맛있는중국어 레벨2 단계의 신규 단어 331개 수준의 학습을 통해 본격적인 문장 연습과 기초적인 보어 등의 어법 연습을 할 수 있습니다</t>
  </si>
  <si>
    <t xml:space="preserve">1. 저는 택시가 한 대가 필요해요(회화)
2. 놀러 온 친구 마중 나가기 
3. 입어봐도 되나요? (회화)
4. 백화점에서 쇼핑하기 
5. 숙제를 하면서 음악을 듣고 있습니다(회화) 
6. 한국 가요의 인기
7. 서울은 베이징처럼 춥나요? (회화
8. 베이징의 날씨 
9. 만두가 이미 다 삶아졌어요(회화)
10. 중국의 명절 
11. 선생님이 말하는 중국어, 당신은 알아들을 수 있나요? (회화) 
12. 샤오민의 학습 고민 
13. 사진 한 장 찍어 주시겠어요? (회화) 
14. 하얼빈의 얼음축제, 빙등제 
15. 당신은 여권을 가져오셨나요? (회화) 
16. 우체국에서 소포 받아오기 
17. 우리 함께 상하이에 놀러 가요! (회화) 
18. 상하이로 여행을 가고 싶어요!  
</t>
  </si>
  <si>
    <t>팽휘지
왕수인</t>
    <phoneticPr fontId="5" type="noConversion"/>
  </si>
  <si>
    <t>http://language.thermp.co.kr/Language/023_12/01/01.html</t>
  </si>
  <si>
    <t>new 맛있는 중국어 2단계 Ⅰ</t>
  </si>
  <si>
    <t xml:space="preserve">1. 제가 소개를 좀 하겠습니다(회화) 
2. 자기 소개하기  
3. 당신은 지금 어디에 사나요? (회화) 
4. 중국의 기숙사 
5. 당신은 [시크릿 가든]을 본 적 있나요? (회화) 
6. 중국인의 한국 드라마에 대한 관심 
7. 어제 저는 스웨터를 두 벌 샀어요(회화) 
8. 백화점에 갈 계획 
9. 저는 배가 너무 아파요(회화)  
10. 건강 상태 설명하기  
11. 저는 지금 태극권을 하고 있는 중입니다(회화) 
12. 중국의 태극권 이야기  
13. 이허위안에 어떻게 가나요? (회화) 
14. 이허위안에 찾아가기 
15. 당신들이 돌아왔군요! (회화) 
16. 가족 소개하기
17. 모두들 그렇게 높이 올라가지 못했어요(회화) 
18. 여행 경험에 대해 이야기하기 
</t>
  </si>
  <si>
    <t>팽휘지
이새봄</t>
    <phoneticPr fontId="5" type="noConversion"/>
  </si>
  <si>
    <t>http://language.thermp.co.kr/Language/023_11/01/01.html</t>
  </si>
  <si>
    <t>맛있는중국어레벨2</t>
    <phoneticPr fontId="5" type="noConversion"/>
  </si>
  <si>
    <t xml:space="preserve">978-89-92287-82-1 </t>
    <phoneticPr fontId="5" type="noConversion"/>
  </si>
  <si>
    <t>new 맛있는 중국어 1단계 Ⅱ</t>
  </si>
  <si>
    <t>유창한 중국어는 정확한 발음과 짧은 회화문에서 부터 시작됩니다. 또한 유창하고 긴 문장은 기초회화가 그 베이스가 되는 것 입니다. 따라서 발음과 기본어순을 입문과정에서 확실히 잡아야 합니다. 맛있는 중국어는 후일 여러분들이 중국어를 근사하게 구사할 수 있도록 중국어 기초를 확실히 다져줄 가장 훌륭한 도구가 될 것입니다.</t>
  </si>
  <si>
    <t>ㆍ중국어를 처음 시작하는 왕초보 학습자
ㆍ중국어가 어렵다고 느껴 시작하기를 두려워하는 학습자
ㆍ오랫동안 손을 놓았다가 다시 시작하고자 하는 학습자
ㆍ중국어 공부를 시작했지만 중도 포기해본 적 있는 학습자</t>
  </si>
  <si>
    <t xml:space="preserve">ㆍ정확한 발음으로 짧은 회화문을 유창하게 구사할 수 있습니다. 
ㆍ발음과 기본어순을 확실하게 잡을 수 있습니다. </t>
  </si>
  <si>
    <t xml:space="preserve">18강 [下기초회화편 1과] 저의 책은 책가방 안에 있어요
19강 [下기초회화편 2과] 당신은 매일 아침 무엇을 하나요?
20강 [下기초회화편 3과] 당신의 생일은 몇 월 며칠이에요?
21강 [下기초회화편 4과] 몇 시에 수업이 끝나요?
22강 [下기초회화편 5과] 오후에 영화 보러 가요
23강 [下기초회화편 6과] 내가 당신에게 옷을 사 줄게요
24강 [下기초회화편 7과] 그녀는 언제 돌아오나요?
25강 [下기초회화편 8과] 당신은 식사했어요?
26강 [下실용회화편 1과] 당신의 이름은 무엇입니까?
27강 [下실용회화편 2과] 당신 집에는 식구가 몇 명 있나요?
28강 [下실용회화편 3과] 당신은 중국어를 말할 수 있나요?
29강 [下실용회화편 4과] 당신은 무엇을 하고 있나요?
30강 [下실용회화편 5과] 어떻게 가나요?
31강 [下실용회화편 6과] 그녀는 무슨 색을 좋아하나요?
32강 [下실용회화편 7과] 한 근에 얼마예요?
33강 [下실용회화편 8과] 중국어 배우는 것은 어렵나요, 어렵지 않나요?
</t>
  </si>
  <si>
    <t>이승해</t>
    <phoneticPr fontId="5" type="noConversion"/>
  </si>
  <si>
    <t>http://language.thermp.co.kr/Language/023_08/01/01.html</t>
  </si>
  <si>
    <t>NEW 맛있는 중국어 Level1 下</t>
    <phoneticPr fontId="5" type="noConversion"/>
  </si>
  <si>
    <t>JRC중국어연구소 박성희 변지영</t>
    <phoneticPr fontId="5" type="noConversion"/>
  </si>
  <si>
    <t>978-89-92287-81-4</t>
    <phoneticPr fontId="5" type="noConversion"/>
  </si>
  <si>
    <t>new 맛있는 중국어 1단계 Ⅰ</t>
  </si>
  <si>
    <t>1강 [上발음편 1과] 안녕하세요!
2강 [上발음편 2과] 잘 지내요?
3강 [上발음편 3과] 당신 바쁘세요?
4강 [上발음편 4과] 와요, 안 와요?
5강 [上발음편 5과] 저는 학생입니다
6강 [上발음편 6과] 우리 피자 먹어요 
7강 [上발음편 7과] 이것은 뭐예요?
8강 [上발음편 8과] 당신은 어디에 가나요?
9강 [上발음편 9과] 당신은 여자 친구가 있어요?
10강 [上기초회화편 1과] 우리는 모두 가지 않아요
11강 [上기초회화편 2과] 어느 것이 예쁜가요? 
12강 [上기초회화편 3과] 당신은 무엇을 배워요?
13강 [上기초회화편 4과] 그녀는 누구예요?
14강 [上기초회화편 5과] 이것은 무슨 요리예요?
15강 [上기초회화편 6과] 학원은 어디에 있나요?
16강 [上기초회화편 7과] 여기에는 무엇이 있나요?
17강 [上기초회화편 8과] 저희에게 콜라 두 잔 주세요</t>
  </si>
  <si>
    <t>http://language.thermp.co.kr/Language/023_07/01/01.html</t>
  </si>
  <si>
    <t>NEW 맛있는 중국어 Level1 上</t>
    <phoneticPr fontId="5" type="noConversion"/>
  </si>
  <si>
    <t>978-89-92287-80-7</t>
    <phoneticPr fontId="5" type="noConversion"/>
  </si>
  <si>
    <t>온라인 어학연수  Real! 스피킹 중국어  STEP 6</t>
  </si>
  <si>
    <t>Y (link only)</t>
    <phoneticPr fontId="5" type="noConversion"/>
  </si>
  <si>
    <t xml:space="preserve">실용적인 상황별 회화 표현을 마스터하고, 현지 중국인과의 실전 중국어에 대비하여 
회화 감각을 익히는 스피킹 초중급 과정입니다. </t>
  </si>
  <si>
    <t>ㆍJRC 맛있는 중국어 3단계 과정을 마친 학습자
ㆍ중국어를 배운지 6개월 이상이 되신 학습자
ㆍ중국어로 실용적인 의사소통을 하고 싶은 학습자
ㆍ중국 연수, 여행, 출장, 이민 등을 준비하는 학습자</t>
  </si>
  <si>
    <t xml:space="preserve">ㆍ실용적인 상황별 회화 표현 표현을 마스터한다. 
ㆍ중국어 말하기, 듣기가 보다 강화된 실전 중국어를 할 수 있다.
</t>
  </si>
  <si>
    <t xml:space="preserve">[이론편] 1강(7과) 最受欢迎的运动 가장 인기 있는 운동      
[현지편] 2강(7과) 最受欢迎的运动 가장 인기 있는 운동      
[이론편] 3강(8과) 搬家 이사해요      
[현지편] 4강(8과) 搬家 이사해요     
[이론편] 5강(9과) 戴牙套 치아 교정기를 했어요      
[현지편] 6강(9과) 戴牙套 치아 교정기를 했어요      
[이론편] 7강(10과) 干吗要戴口罩？왜 마스크를 써야 하나요?      
[현지편] 8강(10과) 干吗要戴口罩？왜 마스크를 써야 하나요?      
[이론편] 9강(11과) 名牌 명품      
[현지편] 10강(11과) 名牌 명품    
[이론편] 11강(12과) 我全身都不舒服 저는 온몸이 다 아파요      
[현지편] 12강(12과) 我全身都不舒服 저는 온몸이 다 아파요
</t>
  </si>
  <si>
    <t>http://language.thermp.co.kr/Language/034_18/01/1001.html</t>
  </si>
  <si>
    <t>온라인 어학연수  Real! 스피킹 중국어  STEP 5</t>
  </si>
  <si>
    <t xml:space="preserve">[이론편] 1강(1과) 好久不见！오랜만이에요!      
[현지편] 2강(1과) 好久不见！오랜만이에요!      
[이론편] 3강(2과) 我是夜猫子 저는 올빼미족이에요      
[현지편] 4강(2과) 我是夜猫子 저는 올빼미족이에요      
[이론편] 5강(3과) 瞧你高兴的！기뻐하는 것 좀 봐요!      
[현지편] 6강(3과) 瞧你高兴的！기뻐하는 것 좀 봐요!      
[이론편] 7강(4과) 你吃什么？무엇을 먹을 건가요?      
[현지편] 8강(4과) 你吃什么？무엇을 먹을 건가요?      
[이론편] 9강(5과) 购物 쇼핑      
[현지편] 10강(5과) 购物 쇼핑     
[이론편] 11강(6과) 长痘痘 뾰루지가 나요      
[현지편] 12강(6과) 长痘痘 뾰루지가 나요
</t>
  </si>
  <si>
    <t>http://language.thermp.co.kr/Language/034_17/01/1001.html</t>
  </si>
  <si>
    <t>스피킹 중국어 초급 上</t>
    <phoneticPr fontId="5" type="noConversion"/>
  </si>
  <si>
    <t>978-89-98444-42-6</t>
    <phoneticPr fontId="5" type="noConversion"/>
  </si>
  <si>
    <t>온라인 어학연수  Real! 스피킹 중국어  STEP 4</t>
  </si>
  <si>
    <t>기본 표현을 마스터하고, 말하기, 듣기 실전 트레이닝을 통해 중국어 회화의 
기본기를 다지는 스피킹 초급 과정입니다.</t>
  </si>
  <si>
    <t>ㆍJRC 맛있는 중국어 2단계 과정을 마친 학습자
ㆍ중국어를 배운지 4개월 이상이 되신 학습자
ㆍ중국어로 간단한 의사소통을 하고 싶은 학습자
ㆍ중국 유학을 준비 중이거나 유학 초기 단계인 학습자</t>
  </si>
  <si>
    <t>ㆍ회화의 기본 표현을 마스터한다.
ㆍ중국어 말하기, 듣기 트레이닝을 통해 중국인과 간단한 의사소통을 할 수 있다.</t>
  </si>
  <si>
    <t xml:space="preserve">[이론편] 1강(8과) 能不能把空调关上? 에어컨을 끌 수 없나요?      
[현지편] 2강(8과) 能不能把空调关上? 에어컨을 끌 수 없나요?     
[이론편] 3강(9과) 明天可能会下雨 내일은 아마 비가 올 거예요      
[현지편] 4강(9과) 明天可能会下雨 내일은 아마 비가 올 거예요     
[이론편] 5강(10과) 我想找一套房子 집을 구하고 싶어요      
[현지편] 6강(10과) 我想找一套房子 집을 구하고 싶어요      
[이론편] 7강(11과) 我对吃比较有兴趣 나는 먹는 것에 관심이 좀 있어요      
[현지편] 8강(11과) 我对吃比较有兴趣 나는 먹는 것에 관심이 좀 있어요    
[이론편] 9강(12과) 来一个麻婆豆腐 마파두부 하나 주세요     
[현지편] 10강(12과) 来一个麻婆豆腐 마파두부 하나 주세요      
[이론편] 11강(13과) 你怎么还没来? 왜 아직도 오지 않는 거예요?      
[현지편] 12강(13과) 你怎么还没来? 왜 아직도 오지 않는 거예요?     
[이론편] 13강(14과) 你想做什么工作? 무슨 일을 하고 싶나요?      
[현지편] 14강(14과) 你想做什么工作? 무슨 일을 하고 싶나요?
</t>
  </si>
  <si>
    <t>http://language.thermp.co.kr/Language/034_16/01/1001.html</t>
  </si>
  <si>
    <t>온라인 어학연수  Real! 스피킹 중국어  STEP 3</t>
  </si>
  <si>
    <t xml:space="preserve">[이론편] 1강 我来介绍一下儿 제가 소개를 좀 할게요       
[현지편] 2강 我来介绍一下儿 제가 소개를 좀 할게요     
[이론편] 3강(2과) 一共多少钱? 모두 얼마예요?    
[현지편] 4강(2과) 一共多少钱? 모두 얼마예요?     
[이론편] 5강(3과) 你打他的手机吧 그의 휴대폰으로 전화해 보세요      
[현지편] 6강(3과) 你打他的手机吧 그의 휴대폰으로 전화해 보세요      
[이론편] 7강(4과) 今天有点儿堵车 오늘은 차가 좀 막혀요      
[현지편] 8강(4과) 今天有点儿堵车 오늘은 차가 좀 막혀요      
 [이론편] 9강(5과) 去邮局怎么走? 우체국에 어떻게 가나요?      
 [현지편] 10강(5과) 去邮局怎么走? 우체국에 어떻게 가나요?      
 [이론편] 11강(6과) 我被车撞了 자전거에 부딪혔어요      
 [현지편] 12강(6과) 我被车撞了 자전거에 부딪혔어요      
 [이론편] 13강(7과) 你打扮得真帅 당신 정말 멋있게 차려 입었군요      
 [현지편] 14강(7과) 你打扮得真帅 당신 정말 멋있게 차려 입었군요 
</t>
  </si>
  <si>
    <t>http://language.thermp.co.kr/Language/034_15/01/1001.html</t>
  </si>
  <si>
    <t xml:space="preserve">스피킹 중국어 입문 </t>
    <phoneticPr fontId="5" type="noConversion"/>
  </si>
  <si>
    <t>JRC중국어연구소 쑨밍양 천잉</t>
    <phoneticPr fontId="5" type="noConversion"/>
  </si>
  <si>
    <t>978-89-98444-18-1</t>
    <phoneticPr fontId="5" type="noConversion"/>
  </si>
  <si>
    <t>온라인 어학연수  Real! 스피킹 중국어  STEP 2</t>
  </si>
  <si>
    <t xml:space="preserve">표현 위주의 패턴 학습과 더불어  말하기 위주의 강의로 현지 중국인과의 기본적인 
의사 소통이 가능한 스피킹 첫걸음 과정입니다. </t>
  </si>
  <si>
    <t xml:space="preserve">ㆍ중국어 입문 학습자
ㆍ중국어로 간단한 의사소통을 하고 싶은 학습자
ㆍ중국 유학을 준비 중이거나 유학 초기 단계인 학습자
</t>
  </si>
  <si>
    <t xml:space="preserve">ㆍ중국어의 기초를 다지고 다양한 패턴 표현들을 학습한다. 
ㆍ실제 상황에서 중국인과 간단한 의사 소통을 할 수 있도록 순발력을 기른다. 
ㆍ중국의 문화와 실제 회화의 쓰임을 익힌다. 
</t>
  </si>
  <si>
    <t xml:space="preserve">[이론편] 1강(7과) 你家有几口人？ 당신의 집은 식구가 몇 명이에요? 
[현지편] 2강(7과) 你家有几口人？ 당신의 집은 식구가 몇 명이에요?   
[이론편] 3강(8과) 你的生日是几月几号？ 당신의 생일은 몇 월 며칠이에요?     
[현지편] 4강(8과) 你的生日是几月几号？ 당신의 생일은 몇 월 며칠이에요?      
[이론편] 5강(9과) 你几点下班？ 당신은 몇 시에 퇴근해요?    
[현지편] 6강(9과) 你几点下班？ 당신은 몇 시에 퇴근해요?      
[이론편] 7강(10과) 我想去玩儿。 나는 놀러 가고 싶어요.      
[현지편] 8강(10과) 我想去玩儿。 나는 놀러 가고 싶어요.      
[이론편] 9강(11과) 他在开会呢。 그는 회의하는 중이에요.      
[현지편] 10강(11과) 他在开会呢。 그는 회의하는 중이에요.     
[이론편] 11강(12과) 你会滑雪吗？ 당신은 스키를 탈 줄 알아요?     
[현지편] 12강(12과) 你会滑雪吗？ 당신은 스키를 탈 줄 알아요?
</t>
  </si>
  <si>
    <t>http://language.thermp.co.kr/Language/034_14/01/1001.html</t>
  </si>
  <si>
    <t>온라인 어학연수  Real! 스피킹 중국어  STEP 1</t>
  </si>
  <si>
    <t xml:space="preserve">[이론편] 1강(1과) 你好! 안녕하세요!
[현지편] 2강(1과) 你好! 안녕하세요! 
[이론편] 3강(2과) 这是什么？ 이것은 무엇이죠? 
[현지편] 4강(2과) 这是什么？ 이것은 무엇이죠? 
[이론편] 5강(3과) 你做什么？ 당신은 뭐해요? 
[현지편] 6강(3과) 你做什么？ 당신은 뭐해요? 
[이론편] 7강(4과) 他在哪儿？ 그는 어디에 있어요? 
[현지편] 8강(4과) 他在哪儿？ 그는 어디에 있어요? 
[이론편] 9강(5과) 您要几杯？ 몇 잔을 원하세요?  
[현지편] 10강(5과) 您要几杯？ 몇 잔을 원하세요? 
[이론편] 11강(6과) 你叫什么名字？ 당신의 이름은 무엇인가요? 
[현지편] 12강(6과) 你叫什么名字？ 당신의 이름은 무엇인가요? 
</t>
  </si>
  <si>
    <t>http://language.thermp.co.kr/Language/034_13/01/1001.html</t>
  </si>
  <si>
    <t xml:space="preserve">스피킹 중국어 첫걸음 </t>
    <phoneticPr fontId="5" type="noConversion"/>
  </si>
  <si>
    <t>978-89-98444-27-3</t>
    <phoneticPr fontId="5" type="noConversion"/>
  </si>
  <si>
    <t>김성민 중국어 新HSK 5급 실전모의고사 下</t>
  </si>
  <si>
    <t>김성민 선생의 新 HSK 실전모의고사
“시험과 교육을 연계한다”
“시험으로써 교육을 촉진시키고”
“시험으로써 배움을 완성한다”
HSK 5급에 합격한 응시자는 중국어 신문과 잡지를 읽을 수 있고, 중국어 영화 또는 TV프로그램을 감상할 수 있다. 
또한 중국어로 비교적 완전한 연설을 진행할 수 있다. 
1. 국내 최다 실전모의고사 8회분 수록!
2. 송산출판사와 북경대의 문제집 공동 개발 및 출간!
3. 新 HSK 출제위원의 최신편저!
4. 듣기문제 MP3파일 무료 다운로드!</t>
  </si>
  <si>
    <t>新HSK 5급 자격증 취득 하고자 하는 학습자</t>
  </si>
  <si>
    <t>기출문제 중심의 족집게 강의로 新HSK 5급의 문제 풀이 요령을 학습한다.</t>
  </si>
  <si>
    <t>1. [5회] 모의고사_듣기 1부분
2. [5회] 모의고사_듣기 2부분
3. [5회] 모의고사_독해 1, 2부분
4. [5회] 모의고사_독해 3부분
5. [5회] 모의고사_쓰기 
6. [6회] 모의고사_듣기 1부분
7. [6회] 모의고사_듣기 2부분
8. [6회] 모의고사_독해 1, 2부분
9. [6회] 모의고사_독해 3부분
10. [6회] 모의고사_쓰기 
11. [7회] 모의고사_듣기 1부분
12. [7회] 모의고사_듣기 2부분
13. [7회] 모의고사_독해 1, 2부분
14. [7회] 모의고사_독해 3부분
15. [7회] 모의고사_쓰기 
16. [8회] 모의고사_듣기 1부분
17. [8회] 모의고사_듣기 2부분
18. [8회] 모의고사_독해 1, 2부분
19. [8회] 모의고사_독해 3_1부분
20. [8회] 모의고사_독해 3_2부분
21. [8회] 모의고사_쓰기</t>
  </si>
  <si>
    <t>http://language.thermp.co.kr/Language/019_30/01/01.html</t>
  </si>
  <si>
    <t>김성민 중국어 新HSK 5급 실전모의고사 上</t>
  </si>
  <si>
    <t>1. [1회] 모의고사_듣기 1부분
2. [1회] 모의고사_듣기 2부분
3. [1회] 모의고사_독해 1,2부분
4. [1회] 모의고사_독해 3부분
5. [1회] 모의고사_쓰기 
6. [2회] 모의고사_듣기 1부분
7. [2회] 모의고사_듣기 2부분
8. [2회] 모의고사_독해 1, 2부분
9. [2회] 모의고사_독해 3부분
10. [2회] 모의고사_쓰기 
11. [3회] 모의고사_듣기 1부분
12. [3회] 모의고사_듣기 2부분
13. [3회] 모의고사_독해 1, 2부분
14. [3회] 모의고사_독해 3부분
15. [3회] 모의고사_쓰기 
16. [4회] 모의고사_듣기 1부분
17. [4회] 모의고사_듣기 2부분
18. [4회] 모의고사_독해 1, 2부분
19. [4회] 모의고사_독해 3부분
20. [4회] 모의고사_쓰기</t>
  </si>
  <si>
    <t>http://language.thermp.co.kr/Language/019_29/01/01.html</t>
  </si>
  <si>
    <t>신HSK 공략 실전 모의고사 5급</t>
    <phoneticPr fontId="5" type="noConversion"/>
  </si>
  <si>
    <t xml:space="preserve">침찬숙, 하소운, 왕건강 외 1명 저 </t>
    <phoneticPr fontId="5" type="noConversion"/>
  </si>
  <si>
    <t>9788977802131</t>
    <phoneticPr fontId="5" type="noConversion"/>
  </si>
  <si>
    <t>김성민 중국어 新HSK 4급 실전모의고사 下</t>
  </si>
  <si>
    <t>김성민 선생의 新 HSK 실전모의고사
“시험과 교육을 연계한다”
“시험으로써 교육을 촉진시키고”
“시험으로써 배움을 완성한다”
HSK 4급에 합격한 응시자는 여러 영역에 관련된 화제에 대해 중국어로 토론을 할 수 있다.
또한 비교적 유창하게 원어민과 대화하고 교류할 수 있다. 
1. 국내 최다 실전모의고사 8회분 수록!
2. 송산출판사와 북경대의 문제집 공동 개발 및 출간!
3. 新 HSK 출제위원의 최신편저!
4. 듣기문제 MP3파일 무료 다운로드!</t>
  </si>
  <si>
    <t>新HSK 4급 자격증 취득 하고자 하는 학습자</t>
  </si>
  <si>
    <t>기출문제 중심의 족집게 강의로 新HSK 4급의 문제 풀이 요령을 학습한다.</t>
  </si>
  <si>
    <t xml:space="preserve">1. [5회] 모의고사_듣기 1, 2부분
2. [5회] 모의고사_듣기 3부분
3. [5회] 모의고사_독해 1, 2부분
4. [5회] 모의고사_독해 3부분
5. [5회] 모의고사_쓰기 
6. [6회] 모의고사_듣기 1, 2부분
7. [6회] 모의고사_듣기 3부분
8. [6회] 모의고사_독해 1, 2부분
9. [6회] 모의고사_독해 3부분
10. [6회] 모의고사_쓰기 
11. [7회] 모의고사_듣기 1, 2부분
12. [7회] 모의고사_듣기 3부분
13. [7회] 모의고사_독해 1, 2부분
14. [7회] 모의고사_독해 3부분
15. [7회] 모의고사_쓰기 
16. [8회] 모의고사_듣기 1, 2부분
17. [8회] 모의고사_듣기 3부분
18. [8회] 모의고사_독해 1, 2부분
19. [8회] 모의고사_독해 3부분
20. [8회] 모의고사_쓰기 </t>
  </si>
  <si>
    <t>http://language.thermp.co.kr/Language/019_28/01/01.html</t>
  </si>
  <si>
    <t>김성민 중국어 新HSK 4급 실전모의고사 上</t>
  </si>
  <si>
    <t xml:space="preserve">1. [1회] 모의고사_듣기 1, 2부분
2. [1회] 모의고사_듣기 3부분
3. [1회] 모의고사_독해 1, 2부분
4. [1회] 모의고사_독해 3부분
5. [1회] 모의고사_쓰기 
6. [2회] 모의고사_듣기 1, 2부분
7. [2회] 모의고사_듣기 3부분
8. [2회] 모의고사_독해 1, 2부분
9. [2회] 모의고사_독해 3부분
10. [2회] 모의고사_쓰기 
11. [3회] 모의고사_듣기 1, 2부분
12. [3회] 모의고사_듣기 3부분
13. [3회] 모의고사_독해 1, 2부분
14. [3회] 모의고사_독해 3부분
15. [3회] 모의고사_쓰기 
16. [4회] 모의고사_듣기 1, 2부분
17. [4회] 모의고사_듣기 3부분
18. [4회] 모의고사_독해 1, 2부분
19. [4회] 모의고사_독해 3부분
20. [4회] 모의고사_쓰기 </t>
  </si>
  <si>
    <t>http://language.thermp.co.kr/Language/019_27/01/01.html</t>
  </si>
  <si>
    <t>신HSK 공략 실전 모의고사 4급</t>
    <phoneticPr fontId="5" type="noConversion"/>
  </si>
  <si>
    <t>9788977802124</t>
    <phoneticPr fontId="5" type="noConversion"/>
  </si>
  <si>
    <t>김성민 중국어 新HSK 3급 실전모의고사 下</t>
  </si>
  <si>
    <t>김성민 선생의 新 HSK 실전모의고사
“시험과 교육을 연계한다”
“시험으로써 교육을 촉진시키고”
“시험으로써 배움을 완성한다”
HSK 3급에 합격한 응시자는 중국어로 일상생활, 학습, 업무 등 각 분야의 상황에서 기본적인 회화를 진행 할 수 있으며 중국여행 시 겪게 되는 대부분의 상황들을 중국어로 대응 할 수 있는 수준에 해당한다. 
1. 국내 최다 실전모의고사 8회분 수록!
2. 송산출판사와 북경대의 문제집 공동 개발 및 출간!
3. 新 HSK 출제위원의 최신편저!
4. 듣기문제 MP3파일 무료 다운로드!</t>
  </si>
  <si>
    <t>新HSK 3급 자격증 취득 하고자 하는 학습자</t>
  </si>
  <si>
    <t>기출문제 중심의 족집게 강의로 新HSK 3급의 문제 풀이 요령을 학습한다.</t>
  </si>
  <si>
    <t>1. [5회] 모의고사_듣기 1, 2부분
2. [5회] 모의고사_듣기 3, 4부분
3. [5회] 모의고사_독해
4. [5회] 모의고사_쓰기
5. [6회] 모의고사_듣기 1, 2부분
6. [6회] 모의고사_듣기 3, 4부분
7. [6회] 모의고사_독해
8. [6회] 모의고사_쓰기
9. [7회] 모의고사_듣기 1, 2부분
10. [7회] 모의고사_듣기 3, 4부분
11. [7회] 모의고사_독해
12. [7회] 모의고사_쓰기
13. [8회] 모의고사_듣기 1, 2부분
14. [8회] 모의고사_듣기 3, 4부분
15. [8회] 모의고사_독해
16. [8회] 모의고사_쓰기</t>
  </si>
  <si>
    <t>http://language.thermp.co.kr/Language/019_26/01/01.html</t>
  </si>
  <si>
    <t>김성민 중국어 新HSK 3급 실전모의고사 上</t>
  </si>
  <si>
    <t>1. [1회] 모의고사_듣기 1, 2부분
2. [1회] 모의고사_듣기 3, 4부분
3. [1회] 모의고사_독해
4. [1회] 모의고사_쓰기
5. [2회] 모의고사_듣기 1, 2부분
6. [2회] 모의고사_듣기 3, 4부분
7. [2회] 모의고사_독해
8. [2회] 모의고사_쓰기
9. [3회] 모의고사_듣기 1, 2부분
10. [3회] 모의고사_듣기 3, 4부분
11. [3회] 모의고사_독해
12. [3회] 모의고사_쓰기
13. [4회] 모의고사_듣기 1, 2부분
14. [4회] 모의고사_듣기 3, 4부분
15. [4회] 모의고사_독해
16. [4회] 모의고사_쓰기</t>
  </si>
  <si>
    <t>http://language.thermp.co.kr/Language/019_25/01/01.html</t>
  </si>
  <si>
    <t>신HSK 공략 실전 모의고사 3급</t>
    <phoneticPr fontId="5" type="noConversion"/>
  </si>
  <si>
    <t>9788977802209</t>
    <phoneticPr fontId="5" type="noConversion"/>
  </si>
  <si>
    <t>시나공 신HSK 실전모의고사 6급-3</t>
  </si>
  <si>
    <t>HSK 전문인 양영호교수의 십 수년의 강의경험과 시험응시경험을 통해, 실전에서 반드시 승리하는 HSK 실전 강의 
5회 모의고사 독해,쓰기,듣기 해설</t>
  </si>
  <si>
    <t xml:space="preserve">한어수평고시 HAK 6급을 준비하고 있는 학습자나 취업준비생, 혹은 유학생
단기간에 일본어한자 음독읽기를 마스터하고, 한자음독읽기법칙을 마스터하고 싶은 학습자
음독이 두 개 이상인 한자가 너무 많아, 그것을 명확하게 나누어서 외우고 싶어하는 학습자
각종 일본어 시험에 대비하고자 하는 학습자
</t>
  </si>
  <si>
    <t>한어수평고시 HAK 6급의 경향을 파악하고, 파트별 문제의 특징을 꼼꼼한 강의와 예상문제 해설 및 확인테스트를 통해 중요 포인트를 정리하여, 실전시허에서 바로 적응하여, 단순한 합격이 아닌, 고득점이나 만점을 목표로 한다.</t>
  </si>
  <si>
    <t>01. [독해] 5회 모의고사 1부분 어병찾기(51번~56번)
02. [독해] 5회 모의고사 1부분 어병찾기(57번~60번)
03. [독해] 5회 모의고사 2부분 단어넣기(61번~65번)
04. [독해] 5회 모의고사 2부분 단어넣기(66번~70번)
05. [독해] 5회 모의고사 3부분 문장넣기(71번~80번)
06. [독해] 5회 모의고사 4부분 장문4문제(81번~92번)
07. [독해] 5회 모의고사 4부분 장문4문제(93번~100번)
08. [쓰기] 5회 모의고사 101번 1~3단락 요약하기. 중요 문형 암기하기
09. [쓰기] 5회 모의고사 101번 4~7단락 요약하기. 중요 문형 암기하기
10. [듣기] 5회 모의고사 1부분 단문 일치고르기 (1번~7번)
11. [듣기] 5회 모의고사 1부분 단문 일치고르기 (8번~15번)
12. [듣기] 5회 모의고사 2부분 인터뷰 (16번~20번)
13. [듣기] 5회 모의고사 2부분 인터뷰 (21번~30번)
14. [듣기] 5회 모의고사 3부분 중문듣기 (31번~39번)
15. [듣기] 5회 모의고사 3부분 중문듣기 (40번~50번)</t>
  </si>
  <si>
    <t>양영호</t>
    <phoneticPr fontId="5" type="noConversion"/>
  </si>
  <si>
    <t>http://language.thermp.co.kr/Language/011_77/01/01.html</t>
  </si>
  <si>
    <t>시나공 신HSK 실전모의고사 6급-2</t>
  </si>
  <si>
    <t>HSK 전문인 양영호교수의 십 수년의 강의경험과 시험응시경험을 통해, 실전에서 반드시 승리하는 HSK 실전 강의 
3회 모의고사 독해,쓰기,듣기 해설</t>
  </si>
  <si>
    <t>01. [독해] 3회 모의고사 1부분 어병찾기(51번~56번)
02. [독해] 3회 모의고사 1부분 어병찾기(57번~60번)
03. [독해] 3회 모의고사 2부분 단어넣기(61번~65번)
04. [독해] 3회 모의고사 2부분 단어넣기(66번~70번)
05. [독해] 3회 모의고사 3부분 문장넣기(71번~80번)
06. [독해] 3회 모의고사 4부분 장문4문제(81번~88번)
07. [독해] 3회 모의고사 4부분 장문4문제(89번~100번)
08. [쓰기] 3회 모의고사 101번 1~5단락 요약하기. 중요 문형 암기하기
09. [쓰기] 3회 모의고사 101번 6~9단락 요약하기. 중요 문형 암기하기
10. [듣기] 3회 모의고사 1부분 단문 일치고르기(1번~7번)
11. [듣기] 3회 모의고사 1부분 단문 일치고르기(8번~15번)
12. [듣기] 3회 모의고사 2부분 인터뷰 (16번~20번)
13. [듣기] 3회 모의고사 2부분 인터뷰 (21번~30번)
14. [듣기] 3회 모의고사 3부분 중문듣기 (31번~39번)
15. [듣기] 3회 모의고사 3부분 중문듣기 (40번~50번)</t>
  </si>
  <si>
    <t>http://language.thermp.co.kr/Language/011_76/01/01.html</t>
  </si>
  <si>
    <t>시나공 신HSK 실전모의고사 6급-1</t>
  </si>
  <si>
    <t>HSK 전문인 양영호교수의 십 수년의 강의경험과 시험응시경험을 통해, 실전에서 반드시 승리하는 HSK 실전 강의 
1회 모의고사 독해,쓰기,듣기 해설</t>
  </si>
  <si>
    <t>01. [독해] 1회 모의고사 1부분 어병찾기(51번~56번)
02. [독해] 1회 모의고사 1부분 어병찾기(57번~60번)
03. [독해] 1회 모의고사 2부분 단어넣기(61번~65번)
04. [독해] 1회 모의고사 2부분 단어넣기(66번~70번)
05. [독해] 1회 모의고사 3부분 문장넣기(71번~80번)
06. [독해] 1회 모의고사 4부분 장문4문제(81번~88번)
07. [독해] 1회 모의고사 4부분 장문4문제(89번~100번)
08. [쓰기] 1회 모의고사 101번  1~4단락 요약하기. 출제원리와 공략법
09. [쓰기] 1회 모의고사 101번 5~9단락 요약하기. 중요 문형 암기하기
10. [듣기] 1회 모의고사 1부분 단문 일치고르기 (1번~7번)
11. [듣기] 1회 모의고사 1부분 단문 일치고르기 (8번~15번)
12. [듣기] 1회 모의고사 2부분 인터뷰 (16번~20번)
13. [듣기] 1회 모의고사 2부분 인터뷰 (21번~30번)
14. [듣기] 1회 모의고사 3부분 중문듣기 (31번~39번)
15. [듣기] 1회 모의고사 3부분 중문듣기 (40번~50번)</t>
  </si>
  <si>
    <t>http://language.thermp.co.kr/Language/011_75/01/01.html</t>
  </si>
  <si>
    <t>차이나는 중국어 HSK 5급_듣기</t>
  </si>
  <si>
    <t xml:space="preserve">HSK 전문가 양영호교수의 십 수년의 강의경험과 시험응시경험을 통해, 실전에서 반드시 승리하는 HSK 실전 강의 </t>
  </si>
  <si>
    <t>한어수평고시(HSK) 5급을 준비하고 있는 학습자나 취업준비생, 혹은 유학생. 중국어를 10개월 이상 학습한 사람.</t>
  </si>
  <si>
    <t>한어수평고시 HSK 5급 듣기의 출제경향을 파악하고, 파트별 출제원리와 공략법에 대해서 꼼꼼한 강의를 진행하며, 화제별 빈출 단어정리와 해당 기출 및 예상문제의 해설과 확인테스트를 통해 핵심 포인트를 정리하여, 실전시험에서 단순한 합격이 아닌, 고득점이나 만점을 목표로 한다.</t>
  </si>
  <si>
    <t xml:space="preserve">1. 대화형 &lt;장소편&gt; 출제원리와 공략법&amp;실전 연습문제
2. 대화형 &lt;비즈니스편&gt; 출제원리와 공략법&amp;실전 연습문제
3. 대화형 &lt;주택일상편&gt; 출제원리와 공략법&amp;실전 연습문제
4. 대화형 &lt;전자기기편&gt; 출제원리와 공략법&amp;실전 연습문제
5. 대화형 &lt;여가오락편&gt; 출제원리와 공략법&amp;실전 연습문제
6. 대화형 &lt;음식편&gt; 출제원리와 공략법&amp;실전 연습문제
7. 대화형 &lt;쇼핑편&gt; 출제원리와 공략법&amp;실전 연습문제
8. 대화형 &lt;건강편&gt; 출제원리와 공략법&amp;실전 연습문제
9. 대화형 &lt;심리태도편&gt; 출제원리와 공략법&amp;실전 연습문제
10. 대화형 &lt;교육의복편&gt; 출제원리와 공략법&amp;실전 연습문제 
11. 서술형 출제원리와 공략법 
12. 서술형 단골 선택지
13. 서술형 실전 연습 문제 </t>
  </si>
  <si>
    <t>http://language.thermp.co.kr/Language/011_74/01/01.html</t>
  </si>
  <si>
    <t>차이나는 중국어 HSK 5급_쓰기 2</t>
  </si>
  <si>
    <t>한어수평고시(HSK) 5급을 준비하고 있는 학습자나 취업준비생, 혹은 유학생. 중국어를 1-개월 이상 학습한 사람.</t>
  </si>
  <si>
    <t>한어수평고시 HSK 5급 쓰기의 출제경향을 파악하고, 파트별 출제원리와 공략법에 대해서 꼼꼼한 강의를 진행하며, 기출과 예상문제의 해설 및 확인테스트를 통해 핵심 포인트를 정리하여, 실전시험에서 단순한 합격이 아닌, 고득점이나 만점을 목표로 한다.</t>
  </si>
  <si>
    <t xml:space="preserve">1. 1부분 &lt;개사&gt; 실전 연습 문제 1, 2
2. 1부분 &lt;부사어&gt; 출제원리와 공략법
3. 1부분 &lt;부사어&gt; 실전연습문제 1, 2 
4. 1부분 &lt;是자문과 관형어&gt; 출제원리와 공략법
5. 1부분 &lt;是자문과 관형어&gt; 실전연습문제 1, 2 
6. 1부분 &lt;보어&gt; 출제원리와 공략법
7. 1부분 &lt;보어&gt; 실전연습문제
8. 1부분 &lt;기타 주요유형 1&gt; 출제원리와 공략법
9. 1부분 &lt;기타 주요유형 2&gt; 출제원리와 공략법, 실전연습문제 
10. 2부분 &lt;99번 제시어 작문&gt; 출제원리와 공략법 1 
11. 2부분 &lt;99번 제시어 작문&gt; 출제원리와 공략법 2
12. 2부분 &lt;100번 사진 작문&gt; 출제원리와 공략법
13. 2부분 &lt;99, 100번&gt; 실전연습문제 1, 2, 3
14. &lt;99, 100번&gt; 실전연습문제 4, 5 </t>
  </si>
  <si>
    <t>http://language.thermp.co.kr/Language/011_73/02/01.html</t>
  </si>
  <si>
    <t>차이나는 중국어 HSK 5급_쓰기 1</t>
  </si>
  <si>
    <t xml:space="preserve">1. 1부분 &lt;형용사술어문, 주술술어문&gt; 출제원리와 공략법
2. 1부분 &lt;형용사술어문, 주술술어문&gt;실전 연습 문제 
3. 1부분 &lt;동사술어문&gt; 출제원리와 공략법
4. 1부분 &lt;동사술어문&gt; 실전 연습 문제 1, 2 
5. 1부분 &lt;把자문&gt; 출제원리와 공략법
6. 1부분 &lt;把자문&gt; 실전 연습 문제
7. 1부분 &lt;被자문&gt; 출제원리와 공략법
8. 1부분 &lt;被자문&gt; 실전 연습 문제
9. 1부분 &lt;존현문&gt; 출제원리와 공략법
10. 1부분 &lt;존현문&gt; 실전 연습 문제
11. 1부분 &lt;부사&gt; 출제원리와 공략법
12. 1부분 &lt;부사&gt; 실전 연습 문제 1, 2
13. 1부분 &lt;부사&gt; 실전 연습 문제 2, 3
14. 1부분 &lt;개사&gt; 출제원리와 공략법                                </t>
  </si>
  <si>
    <t>http://language.thermp.co.kr/Language/011_72/01/01.html</t>
  </si>
  <si>
    <t>차이나는 중국어 HSK 5급_독해</t>
  </si>
  <si>
    <t>한어수평고시 HSK 5급 독해의 출제경향을 파악하고, 파트별 출제원리와 공략법에 대해서 꼼꼼한 강의를 진행하며, 기출과 예상문제의 해설 및 확인테스트를 통해 핵심 포인트를 정리하여, 실전시험에서 단순한 합격이 아닌, 고득점이나 만점을 목표로 한다.</t>
  </si>
  <si>
    <t>1. 1부분 빈칸 단어 채우기 기출 맛보기 1
2. 1부분 품사별 풀이법
3. 1부분 빈칸 단어 채우기 기출 맛보기 2
4. 1부분 상용 접속사 고정격식
5. 1부분 실전 연습 문제 1, 2 
6. 1부분 실전 연습 문제 3, 4
7. 2부분 출제원리와 공략법 
8. 2부분 선별식 독해의 적용
9. 2부분 단골 오답 유형 
10. 2부분 단골 선택지
11. 2부분 실전 연습 문제 1, 2
12. 2부분 실전 연습 문제 3, 4, 5
13. 3부분 출제 원리와 공략법
14. 3부분 유형별 풀이법 1
15. 3부분 유형별 풀이법 2, 확인 테스트 
16. 3부분 실전 연습 문제 1, 2 
17. 3부분 실전 연습 문제 3, 4 
18. 3부분 실전 연습 문제 5</t>
  </si>
  <si>
    <t>http://language.thermp.co.kr/Language/011_71/01/01.html</t>
  </si>
  <si>
    <t>차이나는 중국어 HSK 5급</t>
    <phoneticPr fontId="5" type="noConversion"/>
  </si>
  <si>
    <t>양영호, 이창재, 권용중, 마연</t>
    <phoneticPr fontId="5" type="noConversion"/>
  </si>
  <si>
    <t>9788960496446</t>
    <phoneticPr fontId="5" type="noConversion"/>
  </si>
  <si>
    <t>차이나는 중국어 HSK 4급_듣기</t>
  </si>
  <si>
    <t xml:space="preserve">HSK 전문인 양영호교수의 십 수년의 강의경험과 시험응시경험을 통해, 실전에서 반드시 승리하는 HSK 실전 강의 </t>
  </si>
  <si>
    <t>한어수평고시(HSK) 4급을 준비하고 있는 학습자나 취업준비생, 혹은 유학생. 중국어를 6개월 이상 학습한 사람.</t>
  </si>
  <si>
    <t>한어수평고시 HSK 4급 듣기의 출제경향을 파악하고, 파트별 출제원리와 공략법에 대해서 꼼꼼한 강의를 진행하며, 화제별 빈출 단어정리와 해당 기출 및 예상문제의 해설과 확인테스트를 통해 핵심 포인트를 정리하여, 실전시험에서 단순한 합격이 아닌, 고득점이나 만점을 목표로 한다.</t>
  </si>
  <si>
    <t xml:space="preserve">1. √/X선택하기 출제원리와 공략
2. √/X선택하기 실전 연습문제1회
3. √/X선택하기 실전 연습문제2회                                                                                                                                                                                                                        4. 대화형(쇼핑/음식), 실전 연습문제                                                                                                                                                                                                                     5. 대화형(교육•인물/비즈니스), 실전 연습문제                                                                                                                                                                                                       6. 대화형(장소•교통/건강•운동), 실전 연습문제                                                                                                                                                                                                      7. 대화형(가정•일상•주택/여가•여행•날씨), 실전 연습문제                                                                                                                                                                                       8. 대화형(의복•공연/컴퓨터•핸드폰•심리•태도), 실전 연습문제                                                                                                                                                                                 9. 서술형(단문듣고 질문에 답하기) 출제원리와 공략법                                                                                                                                                                                             10. 서술형 실전 연습문제1회                                                                                                                                                                                                                              11. 서술형 실전 연습문제2회  </t>
  </si>
  <si>
    <t>http://language.thermp.co.kr/Language/011_70/01/01.html</t>
  </si>
  <si>
    <t>차이나는 중국어 HSK 4급_쓰기 2</t>
  </si>
  <si>
    <t xml:space="preserve">HSK 전문가 양영호 교수의 십 수년의 강의경험과 시험응시경험을 통해, 실전에서 반드시 승리하는 HSK 실전 강의 </t>
  </si>
  <si>
    <t xml:space="preserve">한어수평고시(HSK) 4급을 준비하고 있는 학습자나 취업준비생, 혹은 유학생. 중국어를 6개월 이상 학습한 사람.
</t>
  </si>
  <si>
    <t>한어수평고시 HSK 4급 쓰기의 출제경향을 파악하고, 파트별 출제원리와 공략법에 대해서 꼼꼼한 강의를 진행하며, 기출과 예상문제의 해설 및 확인테스트를 통해 핵심 포인트를 정리하여, 실전시험에서 단순한 합격이 아닌, 고득점이나 만점을 목표로 한다.</t>
  </si>
  <si>
    <t xml:space="preserve">15. 겸어문 실전 연습문제
16. 把자문
17. 被자문                                                                                                                                                                                                                                                       18. 把자문/被자문 실전 연습문제                                                                                                                                                                                                                        19. 존현문, 비교문                                                                                                                                                                                                                                            20. 존현문/비교문 실전 연습문제                                                                                                                                                                                                                        21. 보어1(결과 보어, 정태 보어)                                                                                                                                                                                                                           22. 보어2(수량 보어), 보어 실전 연습문제                                                                                                                                                                                                              23. 명사 제시어                                                                                                                                                                                                                                                24. 명사 제시어 실전 연습문제                                                                                                                                                                                                                            25. 동사 제시어                                                                                                                                                                                                                                                26. 동사 제시어 실전 연습문제                                                                                                                                                                                                                            27. 형용사 제시어, 실전 연습문제                                                                                                                                                                                                                        28. 기타 제시어, 실전 연습문제 </t>
  </si>
  <si>
    <t>http://language.thermp.co.kr/Language/011_69/01/01.html</t>
  </si>
  <si>
    <t>차이나는 중국어 HSK 4급_쓰기 1</t>
  </si>
  <si>
    <t>1. 기초 어법 다지기(품사와 문장성분)                                                                                                                                                                                                                   2. 형용사 술어문, 주술 술어문, 有자문                                                                                                                                                                                                                  3. 是자문, 是~的강조 구문                                                                                                                                                                                                                                 4. 실전 연습 문제                                                                                                                                                                                                                                             5. 부사 1(부사의 특징, 정도부사)                                                                                                                                                                                                                         6. 부사2(범위, 시간/빈도, 긍정/부정, 어기)                                                                                                                                                                                                            7. 부사 실전 연습문제                                                                                                                                                                                                                                       8. 개사1(개사의 특징, 주요개사)                                                                                                                                                                                                                          9. 개사 실전 연습문제                                                                                                                                                                                                                                       10. 동사 술어문                                                                                                                                                                                                                                                11. 동사 술어문 실전 연습문제                                                                                                                                                                                                                            12. 연동문                                                                                                                                                                                                                                                       13. 연동문 실전 연습문제                                                                                                                                                                                                                                   14. 겸어문</t>
  </si>
  <si>
    <t>http://language.thermp.co.kr/Language/011_68/01/01.html</t>
  </si>
  <si>
    <t>차이나는 중국어 HSK 4급_독해</t>
  </si>
  <si>
    <t xml:space="preserve">HSK 전문가 양영호 교수의 십수년 강의경험과 시험응시경험을 통해, 실전에서 반드시 승리하는 HSK 실전 강의 </t>
  </si>
  <si>
    <t>한어수평고시 HAK 4급을 준비하고 있는 학습자나 취업준비생, 혹은 유학생한어수평고시(HSK) 4급을 준비하고 있는 학습자나 취업준비생, 혹은 유학생. 중국어를 6개월 이상 학습한 사람.</t>
  </si>
  <si>
    <t>한어수평고시 HSK 4급 독해의 출제경향을 파악하고, 파트별 출제원리와 공략법에 대해서 꼼꼼한 강의를 진행하며, 기출과 예상문제의 해설 및 확인테스트를 통해 핵심 포인트를 정리하여, 실전시험에서 단순한 합격이 아닌, 고득점이나 만점을 목표로 한다.</t>
  </si>
  <si>
    <t xml:space="preserve">1. 빈칸 채우기 출제원리와 풀이기술
2. 빈칸 채우기 실전 연습문제 1,2회                                                                                                                                                                                                                     3. 빈칸 채우기 실전 연습문제 3, 4회                                                                                                                                                                                                                    4. 문장 순서 배열하기 출제원리와 공략법1                                                                                                                                                                                                            5. 문장 순서 배열하기 출제원리와 공략법2                                                                                                                                                                                                            6. 문장 순서 배열하기 실전 연습 문제1,2회                                                                                                                                                                                                           7. 문장 순서 배열하기 실전 연습 문제3,4회                                                                                                                                                                                                           8. 지문 읽고 질문에 답하기 출제원리와 공략법1                                                                                                                                                                                                     9. 지문 읽고 질문에 답하기 출제원리와 공략법2                                                                                                                                                                                                     10. 1지문 2문항 질문에 답하기 출제원리와 공략법                                                                                                                                                                                                 11. 1지문 2문항 질문에 답하기 실전 연습문제1,2회                                                                                                                                                                                                12. 1지문 2문항 질문에 답하기 실전 연습문제3,4회 
</t>
  </si>
  <si>
    <t>http://language.thermp.co.kr/Language/011_67/04/01.html</t>
  </si>
  <si>
    <t>차이나는 중국어 HSK 4급</t>
    <phoneticPr fontId="5" type="noConversion"/>
  </si>
  <si>
    <t>9788960496439</t>
    <phoneticPr fontId="5" type="noConversion"/>
  </si>
  <si>
    <t>스타강사 최은정 선생님의 테트리스 新HSK 6급 (5) - 쓰기</t>
  </si>
  <si>
    <t>북경대학교 석사(어법, 어휘를 교육학으로 전공)출신 전문가의 10년 현장 노하우가 가득 담긴 최고 수준의 강의
강남 최다 수강생! 스타강사 최은정의 HSK 한권이면 끝 6급 저자직강! - 쓰기
강의 방법
먼저 선행학습을 통해 쓰기에서 꼭 필요한 지식을 습득한 다음, 
각 유형별로 이론 부분과 문제풀이 부분으로 나누어 진행 합니다.
강의 특징
쓰기에서 가장 관건이 되는 것은 시간이 바로 글을 읽는 10분 입니다. 이 10분에 따라 요약쓰기의 성패가 좌우 됩니다. 따라서 가장 바람직한 10분 이용법을 알려 드립니다.
모든 글은 그 글의 흐름을 풀어 나가는 실마리가 있습니다. 그것을 파악하면 요약쓰기가 훨씬 쉬워지게 됩니다. 여러 종류의 지문을 보면서 실마리르 빨리 파악하는 방법에 대해 학습하게 됩니다.
긴 표현은 짧게, 어려운 표현은 쉽게, 글의 흐름에서 중요하지 않은 내용은 생략하고 중요한 내용은 비교적 상세하게 적는 선별방법 등을 하나하나 자세하게 배워 봅니다.
강의 내용
글의 흐름을 풀어 나가는 실마리에 따라 총 5가지 유형으로 나누어 학습 합니다.</t>
  </si>
  <si>
    <t xml:space="preserve">5급은 취득했지만 6급에 대한 자신감이 없으신 분
스타강사 최은정 선생님의 수업을 직접 듣고 싶지만 여건상 불가능 하신 분
6급에 여러번 도전 했지만 여전히 성적이 향상되지 않는 분
</t>
  </si>
  <si>
    <t xml:space="preserve">新HSK 6급 쓰기 영역에서 고득점을 얻을 수 있습니다. </t>
  </si>
  <si>
    <t>1. 선행학습 1
2. 선행학습 2
3. 이론 1 시간의 실마리
4. 문제 1 시간의 실마리
5. 이론 2 감정의 실마리
6. 문제 2 감정의 실마리
7. 이론 3 사물의 실마리
8. 문제 3 사물의 실마리
9. 이론 4 장소의 실마리
10. 문제 4 장소의 실마리
11. 이론 5 인물의 실마리
12. 문제 5 인물의 실마리</t>
  </si>
  <si>
    <t>최은정</t>
    <phoneticPr fontId="5" type="noConversion"/>
  </si>
  <si>
    <t>http://language.thermp.co.kr/Language/006_08/03/01.html</t>
  </si>
  <si>
    <t xml:space="preserve">스타강사 최은정 선생님의 테트리스 新HSK 6급 (4) - 독해 ② </t>
  </si>
  <si>
    <t>북경대학교 석사(어법, 어휘를 교육학으로 전공)출신 전문가의 10년 현장 노하우가 가득 담긴 최고 수준의 강의
강남 최다 수강생! 스타강사 최은정의 HSK 한권이면 끝 6급 저자직강! - 독해 2편
강의 방법
크게 이론부분과 문제풀이 부분으로 나누어 진행 합니다.
(필요시 이론부분 학습에 앞서 선행학습이 있는 경우도 있음.)
강의 특징
1부분은 어법 파트 입니다. (어법 문형에 따라 총 4가지 유형으로 학습)
방대한 어법 내용 중 꼭 알아야 하는 어법 포인트들만 쏙쏙 골라내어서 전달해 드립니다.
2부분은 어휘파트 입니다. (보기 유형에 따라 총 5가지 유형으로 학습)
시험에 잘나오는 어휘와 그 들을 모조리 전수해 드립니다.
평소 어휘 학습의 올바른 방법에 대해서도 알려 드립니다.
3부분은 정독을 해야 하는 부분 입니다. (빈칸 유형에 따라 총 3가지 유형으로 학습)
따라서 문장 분석법을 위주로 강의 합니다.
무장 분석력이 생기면 다른 모든 영역에서도 도움이 됩니다.
4부분은 문제분석을 기초로 속독을 통해 답을 빨리 찾아내는 비법을 전수해 드립니다. (지문 유형에 따라 총 4가지 유형으로 학습)
글이 100% 이해되지 않아도 답을 찾을 수 있는 방법을 배워 보세요.</t>
  </si>
  <si>
    <t xml:space="preserve">新HSK 6급 독해 영역에서 고득점을 얻을 수 있습니다. </t>
  </si>
  <si>
    <t>1. 독해 3_이론 1 관련사 이용하기
2. 독해 3_문제 1 관련사 이용하기
3. 독해 3_이론 2 대사 이용하기
4. 독해 3_문제 2 대사 이용하기
5. 독해 3_이론 3 문장성분 이용하기
6. 독해 3_문제 3 문장성분 이용하기
7. 독해 4_선행학습 1 문제 분석법
8. 독해 4_선행학습 2 속독 – 기본 순서
9. 독해 4_이론 1 이야기형
10. 독해 4_문제 1 이야기형
11. 독해 4_이론 2 논설문형
12. 독해 4_문제 2 논설문형
13. 독해 4_이론 3 설명문형
14. 독해 4_문제 3 설명문형
15. 독해 4_이론 4 신문조사형
16. 독해 4_문제 4 신문조사형</t>
  </si>
  <si>
    <t>http://language.thermp.co.kr/Language/006_07/01/01.html</t>
  </si>
  <si>
    <t xml:space="preserve">스타강사 최은정 선생님의 테트리스 新HSK 6급 (3) - 독해 ① </t>
  </si>
  <si>
    <t>북경대학교 석사(어법, 어휘를 교육학으로 전공)출신 전문가의 10년 현장 노하우가 가득 담긴 최고 수준의 강의
강남 최다 수강생! 스타강사 최은정의 HSK 한권이면 끝 6급 저자직강! - 독해 1편
강의 방법
크게 이론부분과 문제풀이 부분으로 나누어 진행 합니다.
(필요시 이론부분 학습에 앞서 선행학습이 있는 경우도 있음.)
강의 특징
1부분은 어법 파트 입니다. (어법 문형에 따라 총 4가지 유형으로 학습)
방대한 어법 내용 중 꼭 알아야 하는 어법 포인트들만 쏙쏙 골라내어서 전달해 드립니다.
2부분은 어휘파트 입니다. (보기 유형에 따라 총 5가지 유형으로 학습)
시험에 잘나오는 어휘와 그 들을 모조리 전수해 드립니다.
평소 어휘 학습의 올바른 방법에 대해서도 알려 드립니다.
3부분은 정독을 해야 하는 부분 입니다. (빈칸 유형에 따라 총 3가지 유형으로 학습)
따라서 문장 분석법을 위주로 강의 합니다.
무장 분석력이 생기면 다른 모든 영역에서도 도움이 됩니다.
4부분은 문제분석을 기초로 속독을 통해 답을 빨리 찾아내는 비법을 전수해 드립니다. (지문 유형에 따라 총 4가지 유형으로 학습)
글이 100% 이해되지 않아도 답을 찾을 수 있는 방법을 배워 보세요.</t>
  </si>
  <si>
    <t xml:space="preserve">5급은 취득했지만 6급에 대한 자신감이 없으신 분
스타강사 최은정 선생님의 수업을 직접 듣고 싶지만 여건상 불가능 하신 분 
6급에 여러번 도전 했지만 여전히 성적이 향상되지 않는 분
</t>
  </si>
  <si>
    <t>1. 독해 1_이론 1-1 수사-어림수 표현법
2. 독해 1_이론 1-2 전치사구와 주어의 사용
3. 독해 1_문제 1 품사의 오용
4. 독해 1_이론 2-1 주어의 중복이나 부족
5. 독해 1_이론 2-2 보어
6. 독해 1_문제 2 문장성분의 오용
7. 독해 1_이론 3 단문의 호응 오류-양면사
8. 독해 1_문제 3 호응의 오용
9. 독해 1_이론 4 把자문
10. 독해 1_문제 4 구문의 오용
11. 독해 2_선행학습 1 시험에 나온 주요 동사와 搭配
12. 독해 2_선행학습 2 시험에 나온 주요 동사와 搭配
13. 독해 2_이론 1 어의 파악형-접두사
14. 독해 2_문제 1 어의 파악형
15. 독해 2_이론 2 유의어 분석
16. 독해 2_문제 2 유의어 분석
17. 독해 2_이론 3 사자성어
18. 독해 2_문제 3 사자성어
19. 독해 2_이론 4 허사-관련사
20. 독해 2_문제 4 허사
21. 독해 2_이론 5 단어의 기능
22. 독해 2_문제 5 단어의 기능</t>
  </si>
  <si>
    <t>http://language.thermp.co.kr/Language/006_06/01/01.html</t>
  </si>
  <si>
    <t xml:space="preserve">스타강사 최은정 선생님의 테트리스 新HSK 6급 (2) - 듣기 ② </t>
    <phoneticPr fontId="5" type="noConversion"/>
  </si>
  <si>
    <t>북경대학교 석사(어법, 어휘를 교육학으로 전공)출신 전문가의 10년 현장 노하우가 가득 담긴 최고 수준의 강의
강남 최다 수강생! 스타강사 최은정의 HSK 한권이면 끝 6급 저자직강! - 듣기 2편
강의 방법
크게 이론부분과 문제풀이 부분으로 나누어 진행 합니다.
(필요시 이론부분 학습에 앞서 선행학습이 있는 경우도 있음.)
강의특징
단 시험은 반드시 스킬이 필요 합니다.
100% 알아 듣지 못하더라도 충분히 답을 찾을 수 있는 비법을 그대로 전수해 드립니다.
스킬과 함께 병행되어야 하는 것이 바로 기초!
답이 나왔더라도 모든 듣기 지문을 한 문장 한 문장씩 번역하면서 중요한 어휘나 어법적 요소를 모두 설명해 드립니다.</t>
  </si>
  <si>
    <t xml:space="preserve">新HSK 6급 듣기 영역에서 고득점을 얻을 수 있습니다. </t>
  </si>
  <si>
    <t>1. 듣기 2부분_이론 1_듣기 2부분 특징 &amp; 인물인터뷰
2. 듣기 2부분_문제 1_인물인터뷰 문제풀이
3. 듣기 2부분_이론 2_시사 인터뷰 &amp; 확인학습
4. 듣기 2부분_문제 2_시사 인터뷰 문제풀이
5. 듣기 2부분_이론 3_상담 인터뷰 &amp; 확인학습
6. 듣기 2부분_문제 3_상담 인터뷰 문제풀이
7. 듣기 2부분_이론 4_홍보 인터뷰 &amp; 확인학습
8. 듣기 2부분_문제 4_홍보 인터뷰 문제풀이
9. 듣기 3부분_이론 1_듣기 3부분 응시방법 &amp; 이야기형
10. 듣기 3부분_문제 1_이야기형 문제풀이
11. 듣기 3부분_이론 2_설명문형 &amp; 확인학습
12. 듣기 3부분_문제 2_설명문형 문제풀이
13. 듣기 3부분_이론 3_논술문형 &amp; 확인학습
14. 듣기 3부분_문제 3_논설문형 문제풀이
15. 듣기 3부분_이론 4_실용문형 &amp; 확인학습
16. 듣기 3부분_문제 4_실용문형 문제풀이</t>
  </si>
  <si>
    <t>http://language.thermp.co.kr/Language/006_05/01/01.html</t>
  </si>
  <si>
    <t>스타강사 최은정 선생님의 테트리스 新HSK 6급 (1) - 듣기 ①</t>
    <phoneticPr fontId="5" type="noConversion"/>
  </si>
  <si>
    <t>북경대학교 석사(어법, 어휘를 교육학으로 전공)출신 전문가의 10년 현장 노하우가 가득 담긴 최고 수준의 강의
강남 최다 수강생! 스타강사 최은정의 HSK 한권이면 끝 6급 저자직강! - 듣기 1편
강의 방법
크게 이론부분과 문제풀이 부분으로 나누어 진행 합니다.
(필요시 이론부분 학습에 앞서 선행학습이 있는 경우도 있음.)
강의특징
단 시험은 반드시 스킬이 필요 합니다.
100% 알아 듣지 못하더라도 충분히 답을 찾을 수 있는 비법을 그대로 전수해 드립니다.
스킬과 함께 병행되어야 하는 것이 바로 기초!
답이 나왔더라도 모든 듣기 지문을 한 문장 한 문장씩 번역하면서 중요한 어휘나 어법적 요소를 모두 설명해 드립니다.</t>
  </si>
  <si>
    <t xml:space="preserve">1. 듣기_1부분_이론 1 강의개요 및 소개(인물/ 사물)  
2. 듣기_1부분_문제 1 소개(인물과 사물) 문제풀이   
3. 듣기_1부분_이론 2 문화(풍속과 지리) &amp; 확인학습  
4. 듣기_1부분_문제 2 문화(풍속과 지리) 문제풀이  
5. 듣기_1부분_이론 3 사회와 철학 &amp; 확인학습   
6. 듣기_1부분_문제 3 사회와 철학 문제풀이   
7. 듣기_1부분_이론 4 유머와 풍자 &amp; 확인학습    
8. 듣기_1부분_문제 4 유머와 풍자 문제풀이   
9. 듣기_1부분_이론 5 과학과 상식 &amp; 확인학습    
10. 듣기_1부분_문제 5 과학과 상식 문제풀이    
11. 듣기_1부분_이론 6 성어와 신조어 &amp; 확인학습    
12. 듣기_1부분_문제 6 성어와 신조어 문제풀이    
13. 듣기_1부분_이론 7 개인적 견해와 경험 &amp; 확인학습   
14. 듣기_1부분_문제 7 개인적 견해와 경험 문제풀이    </t>
  </si>
  <si>
    <t>http://language.thermp.co.kr/Language/006_04/01/01.html</t>
  </si>
  <si>
    <t xml:space="preserve">버전업 신HSK 한 권이면 끝 6급 </t>
    <phoneticPr fontId="5" type="noConversion"/>
  </si>
  <si>
    <t>최은정, 후위</t>
    <phoneticPr fontId="5" type="noConversion"/>
  </si>
  <si>
    <t>9788998914196</t>
    <phoneticPr fontId="5" type="noConversion"/>
  </si>
  <si>
    <t>스타강사 최은정 선생님의 테트리스 新HSK 5급 강의-쓰기</t>
  </si>
  <si>
    <t>북경대학교 석사(어법, 어휘를 교육학으로 전공)출신 전문가의 10년 현장 노하우가 가득 담긴 최고 수준의 강의
깐깐한 중국어 전공자들이 인정한 명실상부한 최고의 HSK 강의로 HSK는 물론 근본적인 중국어 실력 그 자체를 높여주는 강의!!
중국 최고의 대학(북경대학)에서 현대한어 어법학과 어휘학 전공으로 석사학위를 취득한(2006.7.1) 최은정 선생님만이 가능한 최고 수준의 강의
마치 테트리스 게임을 하듯 전체 강의가 서로 유기적으로 하나의 그물망 형식으로 서로 연결되어 초고의 시너지 효과를 발휘하는 검증된 강의
단순한 문제풀이를 완전히 뛰어 넘어 앞으로 어떠한 문제에도 대처할 수 있는 진짜 실력을 업그레이드 시켜주는 강의
해마다 난이도와 문제 경향이 바뀌어 오다 최근들어 전체적으로 안정감을 찾은 新HSK의 가장 최신 기출유형문제를 통해 최신 시험 경향 및 난이도를 파악할 수 있는 강의
5. 원어민 수준의 정확한 발음으로 수업을 들을 수 있는 강의
6. 오프라인에서 10년 이상 쌓아온 모든 노하우를 들을 수 있는 강의</t>
  </si>
  <si>
    <t>4급은 취득했지만 5급에 대해서는 어쩐지 자신감이 없으신 분
스타강사 최은정 선생님의 수업을 직접 듣고 싶지만 여러가지 여건상 불가능하신 분
5급에 여러 번 도전했지만 여전히 성적이 향상되지 않는 분</t>
  </si>
  <si>
    <t xml:space="preserve">新HSK 5급 쓰기 영역에서 고득점을 얻을 수 있습니다. </t>
  </si>
  <si>
    <t>1. 쓰기_1_부분_기본어순1
2. 쓰기_1_부분_기본어순2
3. 쓰기_1_부분_특수동사1
4. 쓰기_1_부분_특수동사2
5. 쓰기_1_부분_관형어와 부사어
6. 쓰기_1_부분_보어
7. 쓰기_1_부분_주술술어문 존현문
8. 쓰기_1_부분_형용사술어문
9. 쓰기_1_부분_把자문
10. 쓰기_1_부분_被자문
11. 쓰기_1_부분_비교문과 강조문
12. 쓰기_1_부분_연동문과 겸어문
13. 쓰기_2_부분_단어 작문1
14. 쓰기_2_부분_단어 작문2
15. 쓰기_2_부분_단어 작문3
16. 쓰기_2_부분_단어 작문4
17. 쓰기_2_부분_그림작문 이야기1
18. 쓰기_2_부분_그림작문 이야기2
19. 쓰기_2_부분_그림작문 이야기3
20. 쓰기_2_부분_그림작문 논설문1
21. 쓰기_2_부분_그림작문 논설문2
22. 쓰기_2_부분_그림작문 논설문3</t>
  </si>
  <si>
    <t>http://language.thermp.co.kr/Language/006_03/01/01.html</t>
  </si>
  <si>
    <t>스타강사 최은정 선생님의 테트리스 新HSK 5급 강의-독해</t>
  </si>
  <si>
    <t xml:space="preserve">新HSK 5급 독해 영역에서 고득점을 얻을 수 있습니다. </t>
  </si>
  <si>
    <t>1. 독해_1_부분_선행학습
2. 독해_1_부분_모의1
3. 독해_1_부분_모의2
4. 독해_1_부분_모의3
5. 독해_1_부분_모의4
6. 독해_1_부분_모의5
7. 독해_2_부분_선행학습
8. 독해_2_부분_일치형1
9. 독해_2_부분_일치형2
10. 독해_2_부분_개괄형1
11. 독해_2_부분_개괄형2
12. 독해_2_부분_유추형1
13. 독해_2_부분_유추형2
14. 독해_2_부분_유추형3
15. 독해_3_부분_선행학습
16. 독해_3_부분_이야기형1
17. 독해_3_부분_이야기형2
18. 독해_3_부분_논설문형1
19. 독해_3_부분_논설문형2
20. 독해_3_부분_설명문형</t>
  </si>
  <si>
    <t>http://language.thermp.co.kr/Language/006_02/01/01.html</t>
  </si>
  <si>
    <t>스타강사 최은정 선생님의 테트리스 新HSK 5급 강의-듣기</t>
  </si>
  <si>
    <t xml:space="preserve">新HSK 5급 듣기 영역에서 고득점을 얻을 수 있습니다. </t>
  </si>
  <si>
    <t xml:space="preserve">1. 듣기_1_부분_선행학습
2. 듣기_1_부분_함의형1
3. 듣기_1_부분_함의형2
4. 듣기_1_부분_판단형1
5. 듣기_1_부분_판단형2
6. 듣기_1_부분_장소형
7. 듣기_1_부분_평가형
8. 듣기_1_부분_동작형
9. 듣기_1_부분_원인형
10. 듣기_2_부분_선행학습
11. 듣기_2_부분_이야기형1
12. 듣기_2_부분_이야기형2
13. 듣기_2_부분_논설문형1
14. 듣기_2_부분_논설문형2
15. 듣기_2_부분_설명문형
16. 듣기_2_부분_실용문형
</t>
  </si>
  <si>
    <t>http://language.thermp.co.kr/Language/006_01/01/01.html</t>
  </si>
  <si>
    <t>김지현 선생님의 통(通)하는 新HSK 4급-쓰기</t>
  </si>
  <si>
    <t>수강자의 눈 높이에서 친절하게 포인트를 짚어주는 HSK 4급 전문 강사 김지현 선생님.
다수의 저서와 동영상 강의로 검증된 최고 수준의 강의로 여러분의 첫 시험에 합격이라는 최강의 무기를 만들어 드리겠습니다.
최신기출문제 및 출제 경향을 제대로 반영한 강의
시험출제포인트를 완벽하게 분석한 신속 정확한 시험 공략법 제시
경험많은 HSK 4급 전문가의 날카롭고 적중도 높은 문제풀이 비법 전수</t>
  </si>
  <si>
    <t>중국어 학습기간이 6개월 이상인 학습자
新HSK 3급을 취득하고 新HSK4급 시험에 도전하려고 하는 학습자
新HSK 4급 시험을 독학으로 준비했지만 성적이 향상되지 않는 학습자
단기간에 新HSK 4급 고득점 획득을 목표로 하는 학습자
주요 어법과 어휘를 통해 중국어 내공을 쌓고자 하는 학습자</t>
  </si>
  <si>
    <t xml:space="preserve">新HSK 4급 쓰기 영역에서 고득점을 얻을 수 있습니다. </t>
  </si>
  <si>
    <t xml:space="preserve">1. 쓰기_1_부분_품사 &amp; 문장성분
2. 쓰기_1_부분_동사 술어문 &amp; 관형어
3. 쓰기_1_부분_형용사 술어문&amp; 정도부사
4. 쓰기_1_부분_부사Ⅰ (부사 &amp; 구조조사地)
5. 쓰기_1_부분_부사어Ⅱ (조동사 &amp; 개사구)
6. 쓰기_1_부분_보어
7. 쓰기_1_부분_연동문&amp;겸어문
8. 쓰기_1_부분_把자문
9. 쓰기_1_부분_被자문
10. 쓰기_1_부분_존현문&amp; 是…的구문
11. 쓰기_1_부분_비교문
12. 쓰기_1_부분_명사
13. 쓰기_1_부분_동사
14. 쓰기_1_부분_형용사
</t>
  </si>
  <si>
    <t>김지현</t>
    <phoneticPr fontId="5" type="noConversion"/>
  </si>
  <si>
    <t>http://language.thermp.co.kr/Language/005_03/01/01.html</t>
  </si>
  <si>
    <t>김지현 선생님의 통(通)하는 新HSK 4급-독해</t>
  </si>
  <si>
    <t>수강자의 눈 높이에서 친절하게 포인트를 짚어주는 HSK 4급 전문 강사 김지현 선생님
다수의 저서와 동영상 강의로 검증된 최고 수준의 강의로 여러분의 첫 시험에 합격이라는 최강의 무기를 만들어 드리겠습니다.
최신기출문제 및 출제 경향을 제대로 반영한 강의
시험출제포인트를 완벽하게 분석한 신속 정확한 시험 공략법 제시
경험많은 HSK 4급 전문가의 날카롭고 적중도 높은 문제풀이 비법 전수</t>
  </si>
  <si>
    <t xml:space="preserve">新HSK 4급 독해 영역에서 고득점을 얻을 수 있습니다. </t>
  </si>
  <si>
    <t>1. 독해 1부분_명사 어휘 선택
2. 독해 1부분_동사 어휘 선택
3. 독해 1부분_형용사 어휘 선택
4. 독해 1부분_부사 어휘 선택
5. 독해 1부분_문장 맨 앞에 올 수 없는 어휘 파악
6. 독해 2부분_대사의 구체적인 대상 파악
7. 독해 2부분_접속사Ⅰ(점층선택전환목적)
8. 독해 2부분_접속사Ⅱ(인과조건가정)
9. 독해 2부분_시간 및 논리적 흐름으로 문장 전개
10. 독해 2부분_다양한 특수 문장 이해
11. 독해 2부분_모의 1
12. 독해 3부분_모의 2
13. 독해 3부분_모의 3
14. 독해 3부분_모의 4</t>
  </si>
  <si>
    <t>http://language.thermp.co.kr/Language/005_02/01/01.html</t>
  </si>
  <si>
    <t>김지현 선생님의 통(通)하는 新HSK 4급-듣기</t>
  </si>
  <si>
    <t xml:space="preserve">新HSK 4급 듣기 영역에서 고득점을 얻을 수 있습니다. </t>
  </si>
  <si>
    <t>1. 듣기 1부분_유사어휘 &amp; 유사 표현 이해 
2. 듣기 1부분_혼동 어휘 &amp; 혼동 표현 이해  
3. 듣기 1부분_전반적인 이해를 통한 의미 파악 
4. 듣기 2 3부분(대화)_인물의 직업 &amp; 행동에 대한 대상  
5. 듣기 2 3부분(대화)_장소 &amp; 위치 
6. 듣기 2 3부분(대화)_인물의 행동  
7. 듣기 2 3부분(대화)_사람 &amp; 사물 평가 
8. 듣기 2 3부분(대화)_이유 &amp; 원인 파악 
9. 듣기 2 3부분(대화)_의미파악
10. 듣기 3부분(단문)_재미&amp;감동을 주는 이야기  
11. 듣기 3부분(단문)_설명문 
12. 듣기 3부분(단문)_견해문</t>
  </si>
  <si>
    <t>http://language.thermp.co.kr/Language/005_01/01/01.html</t>
  </si>
  <si>
    <t>세상에서 가장 쉽고 재미있는 유지현의 新HSK 3급(입문자용)</t>
  </si>
  <si>
    <t>가장 성공적으로 HSK에 입문하는 방법
유지현의 HSK 브릿지 강의
20여 년간 대학생, 기업 CEO 및 임원 외교관과 그 가족들에게 중국어를 가르치는 전문강사로 특유의 통쾌하고 간결한 강의로 입소문이 자자한 유지현 강사!!
HSK 브릿지 강의는 기존의 HSK 강의에서 볼 수 없었던, HSK를 공부하고자 하는 왕초보 HSK 입문자를 위한 강의입니다.
HSK에 관심을 가지고 막상 HSK를 준비하려고 할 때 ‘내가 어디서부터 어떻게 시작해야 할지를 고민하면서 이 곳 저 곳을 기웃거리게 되지만, 내 수준에 맞는 HSK 기초강의를 만나기란 하늘의 별따기 만큼이나 어려운 것이 현실이죠.
이제 걱정하지 마세요.
유지현의 HSK 브릿지 강의가 쉽고 재미있게 HSK에 접근할 수 있도록 여러분을 도와 드리겠습니다.</t>
  </si>
  <si>
    <t xml:space="preserve">HSK에 관심 있는 분 (3, 4급 대비)
HSK의 시작을 도무지 어떻게 해야 할지 시작하는 것에 부담을 엄청 느끼시는 분
HSK 시험을 치고나면 나의 어느 부분이 문제인지 모르는 분
</t>
  </si>
  <si>
    <t xml:space="preserve">HSK준비가 그리 요원한 문제가 아니라 쉽고 재미있게 접근할 수 있는, 충분히 도전해 볼 만한 시험임을 알게 된다.
HSK의 체계적인 집짓기를 위한 기초 작업을 완료 할 수 있다.
</t>
  </si>
  <si>
    <t>1. HSK 브릿지 강의 소개
2. HSK브릿지 강의 개요 및 사전 활용법
3. 품사 1. 실사
4. 품사 2. 허사
5. 문장성분 소개
6. 문장 분석 1
7. 대표적인 조동사 소개
8. 문장 분류법
9. 문장 분석 2
10. 중첩형식 - 명사동사형용사
11. 동사 有 특수용법과 어림수 사용방법
12. 态 완료 변화 경험 진행 지속 임박
13. ‘把’字文 처치문
14. ‘被’字文 피동문
15. 보어와 목적어의 위치
16. ‘比’字文 비교문</t>
  </si>
  <si>
    <t>http://language.thermp.co.kr/Language/004_08/01/01.html</t>
  </si>
  <si>
    <t>새로 나온 맛있는 중국어 新HSK 5급 쓰기</t>
  </si>
  <si>
    <t>맛있는 중국어 新HSK 5급에서는 체계적인 학습 플랜으로 핵심 공략을 마스터 합니다. 마무리는 실전 문제로 실력을 다질 수 있습니다.</t>
  </si>
  <si>
    <t xml:space="preserve">단 시간에 HSK 5급을 효율적으로 준비 하고 싶으신 분
중급 과정을 마치고 고급 어휘를 습득하고 싶으신 분
중국어 어법 개념 정리부터 체계적으로 정리하고 싶으신 분 
문제 풀이 스킬을 익히고자 하시는 분 
</t>
  </si>
  <si>
    <t>4주 만에 HSK 5급 준비 끝내고 고득점 획득하기!</t>
  </si>
  <si>
    <t>1. 쓰기 제 1부분) 품사 및 문장성분
2. 쓰기 제 1부분) 술어와 목적어
3. 쓰기 제 1부분) 주어
4. 쓰기 제 1부분) 관형어
5. 쓰기 제 1부분) 부사어①
6. 쓰기 제 1부분) 부사어②
7. 쓰기 제 1부분) 부사어③
8. 쓰기 제 1부분) 보어①
9. 쓰기 제 1부분) 보어②
10. 쓰기 제 1부분) 특수문형①
11. 쓰기 제 1부분) 특수문형②
12. 쓰기 제 2부분) 일상 생활 관련 작문하기
13. 쓰기 제 2부분) 취미, 여가 관련 작문하기
14. 쓰기 제 2부분) 건강, 운동 관련 작문하기
15. 쓰기 제 2부분) 직장, 학교 생활 관련 작문하기</t>
  </si>
  <si>
    <t xml:space="preserve"> 박은정 </t>
    <phoneticPr fontId="5" type="noConversion"/>
  </si>
  <si>
    <t>http://language.thermp.co.kr/Language/023_28/01/01.html</t>
  </si>
  <si>
    <t>새로 나온 맛있는 중국어 新HSK 5급 듣기+독해</t>
  </si>
  <si>
    <t>고급</t>
    <phoneticPr fontId="5" type="noConversion"/>
  </si>
  <si>
    <t>1. 듣기 제 1,2부분) 장소
2. 듣기 제 1,2부분) 숫자, 날짜
3. 듣기 제 1,2부분) 직업, 신분, 관계
4. 듣기 제 1,2부분) 행동
5. 듣기 제 1,2부분) 상태, 상황
6. 듣기 제 1,2부분) 어투, 태도
7. 듣기 제 2부분) 이야기 글
8. 듣기 제 2부분) 설명문, 견해문
9. 독해 제 1부분) 호응구조①
10. 독해 제 1부분) 호응구조②
11. 독해 제 1부분) 호응구조③
12. 독해 제 2부분) 단문파악
13. 독해 제 3부분) 세부사항 파악
14. 독해 제 3부분) 주제 파악
15. 독해 제 3부분) 성어 및 속담의 의미 파악</t>
  </si>
  <si>
    <t xml:space="preserve"> 박은정 </t>
    <phoneticPr fontId="5" type="noConversion"/>
  </si>
  <si>
    <t>http://language.thermp.co.kr/Language/023_27/01/01.html</t>
  </si>
  <si>
    <t>맛있는 중국어 新HSK 5급</t>
    <phoneticPr fontId="5" type="noConversion"/>
  </si>
  <si>
    <t>장영미</t>
    <phoneticPr fontId="5" type="noConversion"/>
  </si>
  <si>
    <t>9791161480114</t>
    <phoneticPr fontId="5" type="noConversion"/>
  </si>
  <si>
    <t>새로 나온 맛있는 중국어 新HSK 4급 쓰기</t>
  </si>
  <si>
    <t>맛있는 중국어 新HSK 4급에서는 체계적인 학습 플랜으로 핵심 공략을 마스터 합니다. 마무리는 실전 문제로 실력을 다질 수 있습니다.</t>
  </si>
  <si>
    <t>평소 한자 어휘량이 부족하다 느낀 분
기초~중급 어법을 단기간에 마스터하고 싶은 분
HSK 급수가 단기간에 필요하신 분</t>
  </si>
  <si>
    <t>HSK 4급 고득점 획득하기!</t>
  </si>
  <si>
    <t xml:space="preserve">1. 쓰기 제 1부분) 중국어의 기본 어순
2. 쓰기 제 1부분) 술어문의 종류
3. 쓰기 제 1부분) 부사어의 어순
4. 쓰기 제 1부분) 관형어의 어순
5. 쓰기 제 1부분) 보어의 종류(1)
6. 쓰기 제 1부분) 보어의 종류(2)
7. 쓰기 제 1부분) 보어의 종류(3)
8. 쓰기 제 1부분) 연동문•겸어문
9. 쓰기 제 1부분) 존현문
10. 쓰기 제 1부분) 비교문
11. 쓰기 제 1부분) 把자문•被자문
12. 쓰기 제 2부분) 제시어 명사로 문장 만들기
13. 쓰기 제 2부분) 제시어 동사로 문장 만들기
14. 쓰기 제 2부분) 제시어 형용사로 문장 만들기
15. 쓰기 제 2부분) 기타 제시어 및 고득점 표현
</t>
  </si>
  <si>
    <t>왕수인</t>
    <phoneticPr fontId="5" type="noConversion"/>
  </si>
  <si>
    <t>http://language.thermp.co.kr/Language/023_26/01/01.html</t>
  </si>
  <si>
    <t>새로 나온 맛있는 중국어 新HSK 4급 듣기+독해</t>
  </si>
  <si>
    <t>1. 듣기 제 1부분) 기본 어휘 공략
2. 듣기 제 2,3부분) 다양한 어휘 파악하기
3. 듣기 제 2,3부분) 다양한 패턴 파악하기
4. 듣기 제 3부분) 주제 파악
5. 듣기 제 3부분) 핵심 문장 찾기
6. 독해 제 1부분) 명사 어휘 고르기
7. 독해 제 1부분) 동사 어휘 고르기
8. 독해 제 1부분) 형용사 어휘 고르기
9. 독해 제 1부분) 부사와 양사 어휘 고르기
10. 독해 제 2부분) 주어 및 결과 찾기
11. 독해 제 2부분) 접속사(1)
12. 독해 제 2부분) 접속사(2)
13. 독해 제 2부분) 시간과 개념의 흐름
14. 독해 제 3부분) 문제 파악(1)
15. 독해 제 3부분) 문제 파악(2)</t>
  </si>
  <si>
    <t>http://language.thermp.co.kr/Language/023_25/01/01.html</t>
  </si>
  <si>
    <t>맛있는 중국어 新HSK 4급</t>
    <phoneticPr fontId="5" type="noConversion"/>
  </si>
  <si>
    <t>9791161480053</t>
    <phoneticPr fontId="5" type="noConversion"/>
  </si>
  <si>
    <t>새로 나온 맛있는 중국어 新HSK 3급 쓰기</t>
  </si>
  <si>
    <t xml:space="preserve">맛있는 중국어 新HSK 3급에서는 기출 문제 및 빈출 내용을 완벽 분석하여, 필수 학습요소의 반복 및 확장 연습이 가능합니다. 또한, 듣기-독해-쓰기 영역 간의 학습 연계성으로 탄탄한 기본기를 다질 수 있습니다. </t>
  </si>
  <si>
    <t>300~400개 정도의 상용 어휘와 관련 어법지식을 숙달한 학습자
탄탄한 중국어 기본기를 다지고 싶은 학습자</t>
  </si>
  <si>
    <t>기초 어휘, 어법을 마스터하여 탄탄한 기본기를 다져봅니다.</t>
  </si>
  <si>
    <t>1. 쓰기1) 문장의 종류
2. 쓰기2) 동사
3. 쓰기3) 동사가 여러 개인 문장
4. 쓰기4) 동태조사
5. 쓰기5) 구조조사 的 , 地 , 得
6. 쓰기6) 수사와 양사
7. 쓰기7) 조동사
8. 쓰기8) 부사
9. 쓰기9) 개사
10. 쓰기10) 把자문, 被자문, 비교문
11. 쓰기11) 보어
12. 쓰기12) 비슷한 발음, 비슷한 한자 / 다른 발음, 비슷한 한자
13. 쓰기 미니테스트</t>
  </si>
  <si>
    <t>박수진</t>
    <phoneticPr fontId="5" type="noConversion"/>
  </si>
  <si>
    <t>http://language.thermp.co.kr/Language/023_24/01/01.html</t>
  </si>
  <si>
    <t>새로 나온 맛있는 중국어 新HSK 3급 듣기+독해</t>
  </si>
  <si>
    <t>1. 듣기1) 가족, 집안일
2. 듣기2) 학교, 직장 생활
3. 듣기3) 상점, 식당
4. 듣기4) 시간, 날씨
5. 듣기5) 여가, 건강, 여행
6. 듣기6) 길 찾기, 교통수단
7. 듣기 미니테스트
8. 독해1) 대화 유형과 동사의 호응
9. 독해2) 접속사의 호응
10. 독해3) 형용사의 호응
11. 독해4) 동사의 호응
12. 독해5) 양사의 호응
13. 독해6) 명사의 호응
14. 독해7) 개사의 호응
15. 독해8) 부사의 호응
16. 독해9) 관형어의 호응
17. 독해 미니테스트</t>
  </si>
  <si>
    <t>http://language.thermp.co.kr/Language/023_23/01/01.html</t>
  </si>
  <si>
    <t>맛있는 중국어 新HSK 3급</t>
    <phoneticPr fontId="5" type="noConversion"/>
  </si>
  <si>
    <t>9791161480046</t>
    <phoneticPr fontId="5" type="noConversion"/>
  </si>
  <si>
    <t>새로 나온 맛있는 중국어 新HSK 1~2급 Ⅱ</t>
  </si>
  <si>
    <t xml:space="preserve">맛있는중국어 HSK 첫걸음 1~2급은 HSK의 가장 낮은 단계인 1급과 2급을 하나의 강의로 묶어, 1~2개월 수준의 기초 중국어만 공부한 학습자라면 누구나 손쉽게 HSK 시험에 도전할 수 있도록 구성된 실용적인 강의입니다. 
</t>
  </si>
  <si>
    <t>*중국어 기초와 HSK1~2급을 함께 획득하고 싶은 학습자
*중국어 왕초보이지만 HSK급수가 단기간에 필요한 학습자
*중국어를 1~2개월 정도 학습해서 병음을 읽을 줄 아는 학습자</t>
  </si>
  <si>
    <t>HSK 1급(약 150개)과 2급(약 300개)의 상용 어휘를 학습하고 관련 어법 지식을 습득하고 기출 문제와 실전 문제를 습득하여 합격할 수 있습니다.</t>
  </si>
  <si>
    <t>15강 1급 듣기 제1부분, 제2부분
16강 1급 듣기 제3부분, 제4부분
17강 1급 독해 제1부분, 제2부분
18강 1급 독해 제3부분
19강 1급 독해 제4부분
20강 2급 듣기 제1부분
21강 2급 듣기 제2부분(1)
22강 2급 듣기 제2부분(2)
23강 2급 듣기 제3부분(1)
24강 2급 듣기 제3부분(2)
25강 2급 듣기 제4부분
26강 2급 독해 제1부분
27강 2급 독해 제2부분
28강 2급 독해 제3부분
29강 2급 독해 제4부분(1)
30강 2급 독해 제4부분(2)</t>
  </si>
  <si>
    <t>노연휘</t>
    <phoneticPr fontId="5" type="noConversion"/>
  </si>
  <si>
    <t>http://language.thermp.co.kr/Language/023_16/01/01.html</t>
  </si>
  <si>
    <t>새로 나온 맛있는 중국어 新HSK 1~2급 Ⅰ</t>
  </si>
  <si>
    <t>1강 기초 다지기)발음
2강 기초 다지기)문장의 종류
3강 기초 다지기)문장의 완료, 경험 지속
4강 필수단어-명사①
5강 필수단어-명사②
6강 필수단어-명사③
7강 필수단어-명사④ 
8강 필수단어-동사①
9강 필수단어-동사②
10강 필수단어-형용사
11강 필수단어-대명사
12강 필수단어-수사,양사
13강 필수단어-부사
14강 필수단어-기타</t>
  </si>
  <si>
    <t>http://language.thermp.co.kr/Language/023_15/02/01.html</t>
  </si>
  <si>
    <t>맛있는중국어HSK 첫걸음 1~2급</t>
    <phoneticPr fontId="5" type="noConversion"/>
  </si>
  <si>
    <t xml:space="preserve">979-11-6148-003-9 </t>
    <phoneticPr fontId="5" type="noConversion"/>
  </si>
  <si>
    <t>자격</t>
    <phoneticPr fontId="5" type="noConversion"/>
  </si>
  <si>
    <t>정보처리기사 실기 종합반(2020) [교재포함]</t>
    <phoneticPr fontId="5" type="noConversion"/>
  </si>
  <si>
    <t>정보시스템 등의 개발 요구사항을 이해하여 각 업무에 맞는 소프트웨어의 기능에 관한 설계, 구현 및 테스트를 수행하고 사용자에게 배포하며, 버전관리를 통해 제품의 성능을 향상시키고 서비스를 개선하는 인재 양성</t>
  </si>
  <si>
    <t>기사 응시 자격에 해당하는 응시자</t>
  </si>
  <si>
    <t>정보처리기사 자격증을 획득할 수 있다.</t>
  </si>
  <si>
    <t>1. 1-1. 현행 시스템 분석하기 1
2. 1-1. 현행 시스템 분석하기 2
3. 1-2. 요구사항 확인하기
4. 1-3. 분석모델 확인하기
5. 2-1. 논리 데이터저장소 확인하기
6. 2-2. 물리 데이터저장소 설계하기
7. 2-3. 데이터 조작 프로시저 작성하기
8. 2-4. 데이터 조작 프로시저 최적화하기
9. 3-1. 연계 데이터 구성하기
10. 3-2. 연계 매카니즘 구성하기
11. 3-3. 내외부 연계 모듈 구현하기 1
12. 3-3. 내외부 연계 모듈 구현하기 2
13. 4-1. 개발환경 구축하기
14. 4-2. 공통 모듈 구현하기
15. 4-3. 서버 프로그램 구현하기
16. 4-4. 배치 프로그램 구현하기
17. 5-1. 인터페이스 설계서 확인하기 1
18. 5-1. 인터페이스 설계서 확인하기 2
19. 5-2. 인터페이스 기능 구현하기 1
20. 5-3. 인터페이스 기능 구현하기 2
21. 5-3. 인터페이스 구현 검증하기
22. 6-1. UI 요구사항 확인하기 1
23. 6-1. UI 요구사항 확인하기 2
24. 6-2. UI 설계하기
25. 7-1. 애플리케이션 테스트케이스 설계하기 1
26. 7-1. 애플리케이션 테스트케이스 설계하기 2
27. 7-2. 애플리케이션 통합 테스트하기 1
28. 7-2. 애플리케이션 통합 테스트하기 2
29. 7-3. 애플리케이션 성능 개선하기
30. 8-1. 절차형 SQL 작성하기 1
31. 8-1. 절차형 SQL 작성하기 2
32. 8-1. 절차형 SQL 작성하기 3
33. 8-1. 절차형 SQL 작성하기 4
34. 8-2. 응용 SQL 작성하기 1
35. 8-2. 응용 SQL 작성하기 2
36. 9-1. SW개발 보안 설계하기 1
37. 9-1. SW개발 보안 설계하기 2
38. 9-2. SW개발 보안 구현하기 1
39. 9-2. SW개발 보안 구현하기 2
40. 10-1. 기본문법 활용하기 1
41. 10-1. 기본문법 활용하기 2
42. 10-1. 기본문법 활용하기 3
43. 10-1. 기본문법 활용하기 4
44. 10-2. 언어특성 활용하기
45. 10-3. 조건문, 반복문, 루프 제어문 예제
46. 10-3. 배열, 사용자 정의 함수 예제
47. 10-3. 등차수열, 등비수열, 피보나치 수열
48. 10-3. 약수, 배수
49. 10-3. 거품정렬
50. 10-3. 삽입정렬
51. 10-3. 선택정렬
52. 11-1. 운영체제 기초 활용하기
53. 11-2. 데이터베이스 기초 활용하기
54. 11-3. 네트워크 기초 활용하기
55. 11-4. 기본 개발환경 구축
56. 12-1. 제품소프트웨어 패키징하기 1
57. 12-1. 제품소프트웨어 패키징하기 2
58. 12-2. 제품소프트웨어 매뉴얼 작성하기
59. 12-3. 제품소프트웨어 버전관리하기</t>
    <phoneticPr fontId="5" type="noConversion"/>
  </si>
  <si>
    <t>8주</t>
    <phoneticPr fontId="5" type="noConversion"/>
  </si>
  <si>
    <t>윤영빈, 서용욱, 김학배</t>
  </si>
  <si>
    <t>http://content.thermp.co.kr/contentMedia.asp?ctype=MP4&amp;cserver=3&amp;ccase=sample&amp;cpath=exstudy&amp;cname=s_01&amp;cwidth=1280</t>
  </si>
  <si>
    <t>2020 수제비 정보처리기사 실기</t>
  </si>
  <si>
    <t>건기원</t>
  </si>
  <si>
    <t>NCS 정보처리기술사 연구회</t>
  </si>
  <si>
    <t>9791157675005</t>
    <phoneticPr fontId="5" type="noConversion"/>
  </si>
  <si>
    <t>정보처리기사 필기 종합반(2020) [교재포함]</t>
    <phoneticPr fontId="5" type="noConversion"/>
  </si>
  <si>
    <t>기사 응시 자격에 해당하는 응시자</t>
    <phoneticPr fontId="5" type="noConversion"/>
  </si>
  <si>
    <t>1. 정보처리기사 필기 오리엔테이션
2. 소프트웨어 공학 오리엔테이션
3. 소프트웨어 공학 1
4. 소프트웨어 공학 2
5. 소프트웨어 공학 3
6. 요구사항확인-현행시스템 분석
7. 요구사항확인-요구사항확인 1
8. 요구사항확인-요구사항확인 2
9. 회면설계 1
10. 회면설계 2
11. 애플리케이션 설계 1
12. 애플리케이션 설계 2
13. 객체지향 설계 1
14. 객체지향 설계 2
15. 인터페이스 설계
16. 데이터 입출력 구현 1
17. 데이터 입출력 구현 2
18. 데이터 입출력 구현 3
19. 데이터 입출력 구현 4
20. 통합구현 1
21. 통합구현 2
22. 제품소프트웨어패키징 1
23. 제품소프트웨어패키징 2
24. 제품소프트웨어패키징 3
25. 애플리케이션테스트관리 1
26. 애플리케이션테스트관리 2
27. 애플리케이션테스트관리 3
28. 인터페이스구현 1
29. 인터페이스구현 2
30. 인터페이스구현 3
31. 논리데이터베이스설계구축 1
32. 논리데이터베이스설계구축 2
33. 논리데이터베이스설계구축 3
34. 논리데이터베이스설계구축 4
35. 물리데이터베이스설계 1
36. 물리데이터베이스설계 2
37. 물리데이터베이스설계 3
38. 물리데이터베이스설계 4
39. 물리데이터베이스설계 5
40. SQL 1
41. SQL 2
42. SQL응용 1
43. SQL응용 2
44. SQL응용 3
45. 데이터전환 1
46. 데이터전환 2
47. 데이터전환 3
48. 프로그래밍 언어 활용 1
49. 프로그래밍 언어 활용 2
50. 프로그래밍 언어 활용 3
51. 프로그래밍 언어 활용 4
52. 프로그래밍 언어 활용 5
53. 프로그래밍 언어 활용 6
54. 프로그래밍 언어 활용 7
55. 프로그래밍 언어 활용 8
56. 프로그래밍 언어 활용 9
57. 프로그래밍 언어 활용 10
58. 프로그래밍 언어 활용 11
59. 프로그래밍 언어 활용 12
60. 프로그래밍 언어 활용 13
61. 프로그래밍 언어 활용 14
62. SW 기초 기술 활용 1
63. SW 기초 기술 활용 2
64. SW 기초 기술 활용 3
65. SW 기초 기술 활용 4
66. SW 기초 기술 활용 5
67. SW 기초 기술 활용 6
68. SW 기초 기술 활용 7
69. SW 기초 기술 활용 8
70. SW 기초 기술 활용 9
71. SW 기초 기술 활용 10
72. 소프트웨어개발방법론활용 1
73. 소프트웨어개발방법론활용 2
74. 정보시스템 구축관리 1
75. 정보시스템 구축관리 2
76. 정보시스템 구축관리 3
77. 정보시스템 구축관리 4
78. SW개발보안구축 1
79. SW개발보안구축 2
80. 시스템보안구축 1
81. 시스템보안구축 2</t>
    <phoneticPr fontId="5" type="noConversion"/>
  </si>
  <si>
    <t>왕두목, 강희영</t>
    <phoneticPr fontId="5" type="noConversion"/>
  </si>
  <si>
    <t>http://content.thermp.co.kr/contentMedia.asp?ctype=MP4&amp;cserver=3&amp;ccase=sample&amp;cpath=exstudy&amp;cname=p_01</t>
  </si>
  <si>
    <t>정보처리기사 필기 2020</t>
  </si>
  <si>
    <t>영진닷컴</t>
  </si>
  <si>
    <t>남궁일주, 김재환, 성중안, 남궁영</t>
  </si>
  <si>
    <t>9788931460476</t>
  </si>
  <si>
    <t>기술</t>
    <phoneticPr fontId="5" type="noConversion"/>
  </si>
  <si>
    <t>건설/토목</t>
    <phoneticPr fontId="5" type="noConversion"/>
  </si>
  <si>
    <t>[올윈에듀] 건축기계설비기술사 정규반</t>
    <phoneticPr fontId="5" type="noConversion"/>
  </si>
  <si>
    <t>처음 수강자 대상의 체계적  이론정립과정</t>
  </si>
  <si>
    <t>건축기계설비기술사 시험에 응시하고자 하는 수험생</t>
  </si>
  <si>
    <t>건축기계설비기술사 자격증 취득에 필요한 학습을 할 수 있다.</t>
  </si>
  <si>
    <t>1. 제01강 118회 기출문제 해설
2. 제02강 에너지 절약방안~
3. 제03강 건축기계설비 시스템 설계시 고려사항~
4. 제04강 기초역학-SI기본단위의 종류
5. 제05강 기초역학-무차원수
6. 제06강 기초역학-절대습도와 상대습도
7. 제07강 건축환경1 - 실내공기환경의 오염원인과 방지책
8. 제08강 건축환경1 - 연돌효과
9. 제09강 건축환경1 - 로이유리
10. 제10강 공조부하 - 지하공간의 공조 및 환기계획
11. 제11강 바이패스 팩터, 콘택트 팩터, 장치노점온도
12. 제12강 건물에너지 해석
13. 제13강 건물의 난방부하와 열손실
14. 제14강 공기조화설비 계획시 검토사항
15. 제15강 칠드 빔 공조방식
16. 제16강 음압 입원치료병상 공조계획
17. 제17강 서징현상
18. 제18강 제습 방식
19. 제19강 펌프의 유효흡입양정
20. 제20강 지역 난방
21. 제21강 배관저항 Balancing
22. 제22강 팽창기수분리기
23. 제23강 급수 조닝 방식
24. 제24강 배관의 마찰손실
25. 제25강 압축식 냉동기
26. 제26강 2중 효용 흡수식 냉동기
27. 제27강 외기 냉수 냉방
28. 제28강 덕트계통의 누기율 측정
29. 제29강 BIPV
30. 제30강 지열발전
31. 제31강 제로 에너지 하우스
32. 제32강 용량형 단열
33. 제33강 자연채광시스템
34. 제34강 건설공사에서의 설계변경 및 계약금액 조정
35. 제35강 급수량 산정 및 급수관경 산정법
36. 제36강 오수정화설비(완강)</t>
    <phoneticPr fontId="5" type="noConversion"/>
  </si>
  <si>
    <t>이석훈</t>
    <phoneticPr fontId="5" type="noConversion"/>
  </si>
  <si>
    <t>http://content.thermp.co.kr/contentMedia.asp?ctype=MP4&amp;cserver=3&amp;ccase=sample&amp;cpath=allwin&amp;cname=27011_01</t>
  </si>
  <si>
    <t>길잡이 건축기계설비 공조냉동기계기술사</t>
    <phoneticPr fontId="5" type="noConversion"/>
  </si>
  <si>
    <t>9788927435648</t>
    <phoneticPr fontId="5" type="noConversion"/>
  </si>
  <si>
    <t>올윈에듀</t>
    <phoneticPr fontId="5" type="noConversion"/>
  </si>
  <si>
    <t>토질및기초기술사 이론정립반</t>
  </si>
  <si>
    <t>토질및기초기술사 시험에 응시하고자 하는 수험생</t>
  </si>
  <si>
    <t>토질및기초기술사 자격증 취득에 필요한 학습을 할 수 있다.</t>
  </si>
  <si>
    <t>1. 1장 흙의 성질 및 분류
2. 1장 유기질토 공학적 특성
3. 1장 흙 생성-붕적토
4. 1장 흙의 기본성질
5. 1장 흙의 기본성질-입경가적곡선
6. 1장 흙분류-일반적 분류
7. 1장 흙분류-공학적 분류
8. 2장 다진 점토 효과
9. 2장 다짐 관리방법
10. 3장 흙속 물의 흐름 이론
11. 3장 투수계수-압력주수법
12. 3장 침투압-동수구배
13. 3장 유선망 이용
14. 3장 흙댐-Core층
15. 3장 모관현상
16. 3장 지반내 용력분포
17. 3장 지반내 용력분포-⑥피압수 존재
18. 4장 압밀
19. 4장 재하압밀론-1차원 압밀
20. 4장 선행압밀압력
21. 4장 압밀침하량
22. 4장 압밀시험
23. 4장 압밀침하량-시공시
24. 5장 전단강도
25. 5장 전단강도-파괴이론
26. 5장 전단강도-전단특성
27. 5장 전단강도-전단특성-점성토
28. 5장 전단강도-전단시험
29. 5장 전단강도-전단시험-Vane Test
30. 5장 전단강도-삼축압축시험
31. 5장 전단강도-삼축압축시험-유의점
32. 5장 전단강도-비배수강도
33. 5장 전단강도-간극수압계수
34. 5장 전단강도-응력경로
35. 6장 사면-무한사면
36. 6장 사면-Bishop법
37. 6장 사면-평사투영법
38. 6장 사면-점토지반
39. 6장 사면-강우영향
40. 6장 사면-Micro Pile
41. 7장 토압-벽체 변위와 토압 분포
42. 7장 토압-옹벽 토압론
43. 7장 토압-옹벽토압 분포도
44. 7장 토압-옹벽안정검토-전도
45. 7장 토압-흙박이토압-벽체깊이 결정
46. 7장 토압-매설관
47. 8장 흙막이공-Earth Anchor
48. 8장 흙막이공-보강토
49. 9장 얕은기초-기초설계
50. 9장 얕은기초-지지력검토
51. 9장 얕은기초-침하량검토
52. 9장 앝은기초-변형계수
53. 10장 깊은기초-말뚝지지력 검토
54. 10장 앝은기초-말뚝재하시험
55. 10장 앝은기초-말뚝재하시험-정재하시험
56. 10장 앝은기초-부마찰력
57. 10장 앝은기초-측방유동
58. 11장 지반조사-조사항목
59. 11장 지반조사-SPT-적용
60. 11장 지반조사-CPT-적용
61. 11장 지반조사-PMT
62. 11장 지반조사-계측관리-설치항목
63. 12장 연약지반-개량공법 종류
64. 12장 연약지반-모래다짐말뚝공법
65. 12장 연약지반-약액주입공법-고결범위결정
66. 12장 연약지반-동다짐
67. 12장 연약지반-심층혼합처리
68. 12장 연약지반-연직배수공법
69. 12장 연약지반-진공압밀공법
70. 13장 페기물 매립-매립지건설
71. 14장 암반-단층파쇄대(핵심문제에)
72. 14장 암반-암반분류-RQD
73. 14장 암반-암반시험-초기응력
74. 15장 터널-설계
75. 15장 터널-지보재
76. 15장 터널-굴착공법
77. 16장 진동.내진-동적시험
78. 16장 진동.내진-동하중
79. 16장 진동.내진-지진
80. 16장 진동.내진-내진설계법
81. 16장 진동.내진-액상화(완강)</t>
    <phoneticPr fontId="5" type="noConversion"/>
  </si>
  <si>
    <t>박재성</t>
  </si>
  <si>
    <t>http://allwinedu.com/player/SampleMp4Player.php?play_path=/2015/29/01/1/29011_01</t>
  </si>
  <si>
    <t>공종별 총괄 요약집(23,000)+핵심문제(70,000)</t>
    <phoneticPr fontId="5" type="noConversion"/>
  </si>
  <si>
    <t>성안당</t>
    <phoneticPr fontId="5" type="noConversion"/>
  </si>
  <si>
    <t>박재성</t>
    <phoneticPr fontId="5" type="noConversion"/>
  </si>
  <si>
    <t>9788931569254
9788931569278</t>
    <phoneticPr fontId="5" type="noConversion"/>
  </si>
  <si>
    <t>[올윈에듀] 건축시공기술사 용어반</t>
  </si>
  <si>
    <t>건축시공기술사 시험에 응시하고자 하는 수험생</t>
  </si>
  <si>
    <t>건축시공기술사 자격증 취득에 필요한 학습을 할 수 있다.</t>
  </si>
  <si>
    <t>1. 계약제도 1
2. 계약제도 2
3. 토공사 1
4. 토공사 2
5. 기초공사 1
6. 기초,철근
7. 철근,거푸집
8. Con’c 1
9. Con’c 2
10. Con’c 3
11. 특수 콘크리트 1
12. 특수 콘크리트 2
13. PC, C/W
14. 철골
15. 초고층
16. 조적 및 석공사
17. 타일,미장,방수
18. 목,유리,내장공사
19. 단열,소음,기타
20. 녹색
21. 총론
22. 시공의 근대화
23. 공정관리(완강)</t>
    <phoneticPr fontId="5" type="noConversion"/>
  </si>
  <si>
    <t>윤성민</t>
  </si>
  <si>
    <t>http://content.thermp.co.kr/contentMedia.asp?ctype=MP4&amp;cserver=3&amp;ccase=sample&amp;cpath=allwin&amp;cname=gy_01&amp;cwidth=880&amp;cheight=540</t>
    <phoneticPr fontId="5" type="noConversion"/>
  </si>
  <si>
    <t>길잡이 건축시공기술사 용어설명 상하 세트</t>
    <phoneticPr fontId="5" type="noConversion"/>
  </si>
  <si>
    <t>김우식</t>
  </si>
  <si>
    <t>9788927429579</t>
    <phoneticPr fontId="5" type="noConversion"/>
  </si>
  <si>
    <t>[올윈에듀] 건축시공기술사 서술반</t>
  </si>
  <si>
    <t>1. 계약제도1
2. 계약제도2
3. 토공사 1
4. 토공사 2
5. 기초공사
6. 철근공사
7. 콘크리트1
8. 콘크리트2
9. 마감공사1
10. 마감공사2
11. PC,철골1
12. PC,철골2
13. PC,철골3
14. 총론 1
15. 총론 2
16. 녹색건축
17. 공정,품질,원가,안전1
18. 공정,품질,원가,안전2</t>
    <phoneticPr fontId="5" type="noConversion"/>
  </si>
  <si>
    <t>http://content.thermp.co.kr/contentMedia.asp?ctype=MP4&amp;cserver=3&amp;ccase=sample&amp;cpath=allwin&amp;cname=gs_01&amp;cwidth=880&amp;cheight=540</t>
    <phoneticPr fontId="5" type="noConversion"/>
  </si>
  <si>
    <t>길잡이 건축시공기술사 + 길잡이 건축시공기술사 장판지랑 암기법</t>
    <phoneticPr fontId="5" type="noConversion"/>
  </si>
  <si>
    <t>9788927427223
9788927427278</t>
    <phoneticPr fontId="5" type="noConversion"/>
  </si>
  <si>
    <t>[올윈에듀] 토목시공기술사 용어반</t>
  </si>
  <si>
    <t>토목시공기술사 시험에 응시하고자 하는 수험생</t>
  </si>
  <si>
    <t>토목시공기술사 자격증 취득에 필요한 학습을 할 수 있다.</t>
  </si>
  <si>
    <t>1. O/T 및 일반토공 1
2. 일반토공 2
3. 연약지반 개량공법
4. 사면안정, 옹벽
5. 건설기계
6. 흙막이공사
7. 기초공사 1
8. 기초공사 2
9. 철근
10. 일반콘크리트
11. 특수콘크리트
12. 도로
13. 교량 1
14. 교량 2
15. 터널 
16. 댐,항만,하천
17. 계약제도,공사관리
18. 시공의 근대화, 공정관리</t>
    <phoneticPr fontId="5" type="noConversion"/>
  </si>
  <si>
    <t>권유동</t>
  </si>
  <si>
    <t>http://content.thermp.co.kr/contentMedia.asp?ctype=MP4&amp;cserver=3&amp;ccase=sample&amp;cpath=allwin&amp;cname=ty_01&amp;cwidth=880&amp;cheight=540</t>
    <phoneticPr fontId="5" type="noConversion"/>
  </si>
  <si>
    <t>길잡이 토목시공기술사 용어설명 상하</t>
    <phoneticPr fontId="5" type="noConversion"/>
  </si>
  <si>
    <t>성안당</t>
  </si>
  <si>
    <t>김우식,권유동,이맹교</t>
    <phoneticPr fontId="5" type="noConversion"/>
  </si>
  <si>
    <t>9788931569193</t>
    <phoneticPr fontId="5" type="noConversion"/>
  </si>
  <si>
    <t>[올윈에듀] 토목시공기술사 서술반</t>
  </si>
  <si>
    <t>1. 일반토공 1
2. 일반토공 2
3. 연약지반 개량공법 
4. 사면안정
5. 옹벽 및 보강토
6. 흙막이공법
7. 기초공사
8. 건설기계
9. 콘크리트
10. 도로 1
11. 도로 2
12. 교량 1
13. 교량 2
14. 교량 3
15. 터널 1
16. 터널 2
17. 댐.항만.하천 1
18. 댐.항만.하천 2
19. 계약제도 1
20. 계약제도 2
21. 공사관리(안전)</t>
    <phoneticPr fontId="5" type="noConversion"/>
  </si>
  <si>
    <t>http://content.thermp.co.kr/contentMedia.asp?ctype=MP4&amp;cserver=3&amp;ccase=sample&amp;cpath=allwin&amp;cname=ts_01&amp;cwidth=880&amp;cheight=540</t>
    <phoneticPr fontId="5" type="noConversion"/>
  </si>
  <si>
    <t>길잡이 토목시공기술사(85,000)+길잡이 토목시공기술사장판지랑 암기법(28,000)</t>
  </si>
  <si>
    <t>김우식,권유동,이맹교</t>
  </si>
  <si>
    <t>9788931569209
/ 9788931568677</t>
  </si>
  <si>
    <t>기계</t>
  </si>
  <si>
    <t>[OnePass] 공조냉동기계기술사 필기_이론 (이석훈)</t>
    <phoneticPr fontId="5" type="noConversion"/>
  </si>
  <si>
    <t>공조냉동기계기술사 시험에 응시하고자 하는 수험생</t>
    <phoneticPr fontId="5" type="noConversion"/>
  </si>
  <si>
    <t>공조냉동기계기술사 자격증 취득에 필요한 학습을 할 수 있다.</t>
    <phoneticPr fontId="5" type="noConversion"/>
  </si>
  <si>
    <t>1. 제01강 변화된 출제경향 및 답안작성 방법
2. 제02강 에너지 절약방안
3. 제03강 건축기계설비 시스템 설계시 고려사항
4. 제04강 기초역학-SI기본단위의 종류
5. 제05강 기초역학-무차원수
6. 제06강 기초역학-절대습도와 상대습도
7. 제07강 건축환경1 - 실내공기환경의 오염원인과 방지책
8. 제08강 건축환경1 - 연돌효과
9. 제09강 건축환경1 - 로이유리
10. 제10강 공조부하 - 지하공간의 공조 및 환기계획
11. 제11강 바이패스 팩터, 콘택트 팩터, 장치노점온도
12. 제12강 건물에너지 해석
13. 제13강 건물의 난방부하와 열손실
14. 제14강 공기조화설비 계획시 검토사항
15. 제15강 칠드 빔 공조방식
16. 제16강 음압 입원치료병상 공조계획
17. 제17강 서징현상
18. 제18강 제습 방식
19. 제19강 펌프의 유효흡입양정
20. 제20강 지역 난방
21. 제21강 배관저항 Balancing
22. 제22강 팽창기수분리기
23. 제23강 급수 조닝 방식
24. 제24강 배관의 마찰손실
25. 제25강 압축식 냉동기
26. 제26강 2중 효용 흡수식 냉동기
27. 제27강 외기 냉수 냉방
28. 제28강 덕트계통의 누기율 측정
29. 제29강 BIPV
30. 제30강 지열발전
31. 제31강 제로 에너지 하우스
32. 제32강 용량형 단열
33. 제33강 자연채광시스템
34. 제34강 건설공사에서의 설계변경 및 계약금액 조정
35. 제35강 급수량 산정 및 급수관경 산정법
36. 제36강 오수정화설비
37. 제37강 01.흡수식 히트펌프에 대하여 설명하시오
38. 제38강 08. 착상이 냉동장치에 미치는 영향을 설명하고 제상방법에 대하여 쓰시오
39. 제39강 22. 냉매압축기에 대하여 설명하시오
40. 제40강 32. 흡착식 냉동의 원리를 그림으로 그리고 설명하시오(완강)</t>
    <phoneticPr fontId="5" type="noConversion"/>
  </si>
  <si>
    <t>http://content.thermp.co.kr/contentMedia.asp?ctype=MP4&amp;cserver=3&amp;ccase=sample&amp;cpath=allwin&amp;cname=71011_01&amp;cwidth=1280</t>
  </si>
  <si>
    <t>[올윈에듀 합격!] 공조냉동기계기능사_필기</t>
  </si>
  <si>
    <t>공조냉동기계기능사의 전반적인 내용을 이해하고 기출문제를 풀어보아 필기 시험에 고득점으로 합격할 수 있도록 대비하는 과정이다.</t>
    <phoneticPr fontId="5" type="noConversion"/>
  </si>
  <si>
    <t>공조냉동기계기능사의 자격증에 도전하는 학생 및 직장인
공조냉동기계 분야의 취업 준비생</t>
  </si>
  <si>
    <t xml:space="preserve">최적의 냉동공조시스템 설치시공 및 운영관리를 위한 열원설비, 공조설비 설치 및 공조설비, 자동제어 설비, 열원설비운영과 자재관리 등의 업무를 수행한다 </t>
    <phoneticPr fontId="5" type="noConversion"/>
  </si>
  <si>
    <t>1. 제1강 1편 1장 냉동의 열역학 기초
2. 제2강 1편 1장 5. 현열과 잠열
3. 제3강 1편 1장 10. 열역학 법칙
4. 제4강 1편 2장 냉동공학
5. 제5강 1편 2장 12. 자동제어
6. 제6강 1편 2장 15. 냉동기 부속장치
7. 제7강 1편 3장 공기조화
8. 제8강 1편 4장 공조부하
9. 제9강 1편 4장 3. 난방부하
10. 제10강 2편 1장 냉동공학
11. 제11강 2편 1장 [02]오일 유분리기
12. 제12강 2편 1장 [12]증발압력 조정밸브
13. 제13강 2편 2장 공기조화기초
14. 제14강 2편 2장 절대습도
15. 제15강 2편 2장 방화댐퍼
16. 제16강 2편 3장 펌프
17. 제17강 2003년 1월 26일 과년도 출제문제(문제01~30)
18. 제18강 2003년 1월 26일 과년도 출제문제(문제31~60)
19. 제19강 2004년 4월 4일 과년도 출제문제(문제01~30)
20. 제20강 2004년 4월 4일 과년도 출제문제(문제31~60)
21. 제21강 2005년 4월 3일 과년도 출제문제(문제01~30)
22. 제22강 2005년 4월 3일 과년도 출제문제(문제31~60)
23. 제23강 2006년 1월 22일 과년도 출제문제(문제01~30)
24. 제24강 2006년 1월 22일 과년도 출제문제(문제31~60)
25. 제25강 2007년 1월 28일 과년도 출제문제(문제01~30)
26. 제26강 2007년 1월 28일 과년도 출제문제(문제31~60)
27. 제27강 2008년 2월 03일 과년도 출제문제(문제01~30)
28. 제28강 2008년 2월 03일 과년도 출제문제(문제31~60)
29. 제29강 2009년 1월 18일 과년도 출제문제(문제01~30)
30. 제30강 2009년 1월 18일 과년도 출제문제(문제31~60)
31. 제31강 2010년 1월 31일 과년도 출제문제(문제01~30)
32. 제32강 2010년 1월 31일 과년도 출제문제(문제31~60)
33. 제33강 2011년 2월 13일 과년도 출제문제(문제01~30)
34. 제34강 2011년 2월 13일 과년도 출제문제(문제31~60)
35. 제35강 2012년 2월 12일 과년도 출제문제(문제01~30)
36. 제36강 2012년 2월 12일 과년도 출제문제(문제31~60)
37. 제37강 2013년 1월 27일 과년도 출제문제(문제01~60)
38. 제38강 2014년 1월 26일 과년도 출제문제(문제01~60)
39. 제39강 2015년 1월 25일 과년도 출제문제(문제01~60)
40. 제40강 2016년 1월 24일 과년도 출제문제(문제01~60)</t>
    <phoneticPr fontId="5" type="noConversion"/>
  </si>
  <si>
    <t>권오수</t>
    <phoneticPr fontId="5" type="noConversion"/>
  </si>
  <si>
    <t>http://content.thermp.co.kr/contentMedia.asp?ctype=MP4&amp;cserver=3&amp;ccase=sample&amp;cpath=allwin&amp;cname=65011_01_2</t>
  </si>
  <si>
    <t>9788927429975</t>
    <phoneticPr fontId="5" type="noConversion"/>
  </si>
  <si>
    <t>소방</t>
  </si>
  <si>
    <t>[OnePass] 2020 소방설비기사(전기) 필기_문제풀이 [교재포함]</t>
    <phoneticPr fontId="5" type="noConversion"/>
  </si>
  <si>
    <t>초보자도 단기간에 준비하여  합격할 수 있도록 시험에 나오는 중요내용으로 구성하였으며 출제되었던 문제를 철저히 분석하여 출제경향을 알 수 있도록 하였습니다. 
기출문제를 많이 풀어보고 이해되지 않으면 이론을 병행하여 학습할 수 있도록 최적화된 과정입니다.</t>
  </si>
  <si>
    <t>대학 및 전문대학의 소방학, 건축설비공학, 기계설비학, 가스냉동학, 공조냉동학 관련학과
소방관련 업종 종사자</t>
  </si>
  <si>
    <t>소방설비의 설계, 공사, 감리 및 점검업체 등에서 소방설비 설계 도서류를 작성하거나 소방설비 도서류를 바탕으로 공사 및 감리업무를 수행할 수 있습니다.
완공된 소방설비의 점검 및 유지관리업무와 소방계획수립을 통해 소화, 화재통보 및 피난 등의 훈련을 실시하는 소방안전관리자로서의 소방안전관련 주요사항을 수행할 수 있습니다.</t>
  </si>
  <si>
    <t>1. (소방법규)과년도 19년 1회
2. (소방법규)과년도 19년 2회
3. (소방법규)과년도 18년 1회(~54번)
4. (소방법규)과년도 18년 1회(54~60번), 2회(41~49번)
5. (소방법규)과년도 18년 2회(50~60번), 17년 1회
6. (소방법규)과년도 17년 2회
7. (소방법규)46번 문제부터
8. (소방법규)41번 문제부터
9. (소방법규)과년도 15년도 1회
10. (소방법규)문제풀이
11. (소방원론19년도 1회차 01-20
12. (소방원론19년도 2회차 01-20
13. (소방원론18년도 1회차 01-20
14. (소방원론18년도 2회차
15. (소방원론17년도 1회차
16. (소방원론17년도 4회차
17. (소방원론16년도 1회차
18. (소방원론16년도 4회차
19. (소방원론15년도 2회차
20. (전기구조원리)과년도 19년도 제1회
21. (전기구조원리)과년도 19년도 제2회
22. (전기구조원리)과년도 19년도 제4회
23. (전기구조원리)과년도 18년도 제1회
24. (전기구조원리)과년도 18년도 제2회
25. (전기구조원리)과년도 17년도 제1회
26. (전기구조원리)과년도 17년도 제4회
27. (전기구조원리)과년도 16년 2회차
28. (전기구조원리)과년도 15년 1회차
29. (전기구조원리)과년도 15년 4회차
30. (전기회로)15년도 1회차 21-40
31. (전기회로)15년도 2회차 21-40
32. (전기회로)15년도 3회차 21-40
33. (전기회로)16년도 1회차 1-40
34. (전기회로)16년도 2회차 21-40
35. (전기회로)16년도 3회차 21-40
36. (전기회로)17년도 1회차 21-40
37. (전기회로)17년도 2회차 21-40
38. (전기회로)17년도 3회차 21-40
39. (전기회로)18년도 1회차 21-40
40. (전기회로)18년도 2회차 21-23
41. (전기회로)18년도 2회차 24-40
42. (전기회로)18년도 3회차 21-40 19년도 1회차 21-40
43. (전기회로)19년도 2회차 21-40 19년도 3회차 21-40</t>
    <phoneticPr fontId="5" type="noConversion"/>
  </si>
  <si>
    <t>이종오, 심승아, 모성은</t>
    <phoneticPr fontId="5" type="noConversion"/>
  </si>
  <si>
    <t>http://content.thermp.co.kr/contentMedia.asp?ctype=MP4&amp;cserver=3&amp;ccase=sample&amp;cpath=allwin/2020&amp;cname=57021_01&amp;cwidth=1280</t>
  </si>
  <si>
    <t>소방설비기사/ 산업기사 5개년 필기(전기)(2020)(초격차)</t>
    <phoneticPr fontId="5" type="noConversion"/>
  </si>
  <si>
    <t>모아팩토리</t>
  </si>
  <si>
    <t>황모아 외</t>
  </si>
  <si>
    <t>9791189517236</t>
    <phoneticPr fontId="5" type="noConversion"/>
  </si>
  <si>
    <t>[OnePass] 2020 소방설비기사(기계) 필기_문제풀이 [교재포함]</t>
    <phoneticPr fontId="5" type="noConversion"/>
  </si>
  <si>
    <t>1. (소방법규)과년도 19년 1회
2. (소방법규)과년도 19년 2회
3. (소방법규)과년도 18년 1회(~54번)
4. (소방법규)과년도 18년 1회(54~60번), 2회(41~49번)
5. (소방법규)과년도 18년 2회(50~60번), 17년 1회
6. (소방법규)과년도 17년 2회
7. (소방법규)46번 문제부터
8. (소방법규)41번 문제부터
9. (소방법규)과년도 15년도 1회
10. (소방법규)문제풀이
11. (소방원론19년도 1회차 01-20
12. (소방원론19년도 2회차 01-20
13. (소방원론18년도 1회차 01-20
14. (소방원론18년도 2회차
15. (소방원론17년도 1회차
16. (소방원론17년도 4회차
17. (소방원론16년도 1회차
18. (소방원론16년도 4회차
19. (소방원론15년도 2회차
20. (기계구조원리)과년도 19년도 제1회
21. (기계구조원리)65번 문제부터
22. (기계구조원리)71번 문제부터
23. (기계구조원리)18년 4회차 61번 문제부터
24. (기계구조원리)64번 문제부터
25. (기계구조원리)71번 문제부터
26. (기계구조원리)과년도 16년 2회차
27. (기계구조원리)과년도 15년 1회차
28. (유체역학)과년도 19년도 제1회
29. (유체역학)과년도 19년도 제2회
30. (유체역학)과년도 19년도 제4회
31. (유체역학)과년도 19년 4회 32번 문제부터
32. (유체역학)문제 22번부터
33. (유체역학)과년도 17년 1회
34. (유체역학)과년도 17년 2회
35. (유체역학)문제 28번부터
36. (유체역학)과년도 16년 1회 문제 25번부터
37. (유체역학)과년도 16년 2회 문제 35번부터
38. (유체역학)22번 문제부터
39. (유체역학)문제 32번부터</t>
    <phoneticPr fontId="5" type="noConversion"/>
  </si>
  <si>
    <t>이종오, 심승아, 정운호</t>
    <phoneticPr fontId="5" type="noConversion"/>
  </si>
  <si>
    <t>소방설비기사/ 산업기사 5개년 필기(기계)(2020)</t>
    <phoneticPr fontId="5" type="noConversion"/>
  </si>
  <si>
    <t>9791189617240</t>
    <phoneticPr fontId="5" type="noConversion"/>
  </si>
  <si>
    <t>[OnePass] 2020 소방설비기사(전기) 실기_이론(심승아) [교재포함]</t>
    <phoneticPr fontId="5" type="noConversion"/>
  </si>
  <si>
    <t>1. O.T및 경보설비
2. 단독경보형 감지기
3. 문제 10번부터
4. 경계구역
5. 공통선시험
6. 비화재보 우려 있는 감지기
7. 설치기준
8. 옥내소화전설비의 화재안전기준
9. 감지기
10. 문제 24번부터
11. 문제 41번부터
12. 자동화재탐지설비 계통도
13. 설계 종합 문제 (가닥수)
14. 문제 12번부터
15. 문제 16번부터
16. 문제 21번부터
17. 수신부
18. 문제 22번부터
19. 문제 13번부터
20. 준비작동식스프링클러 설비 구성
21. 문제 12번부터
22. 가스계 소화설비
23. 문제 17번부터
24. 유도등 및 유도표지
25. 비상조명등 및 휴대용 비상조명등
26. 제연설비 연습문제 1번부터
27. 제연설비 연습문제 10번부터
28. 비상콘센트설비
29. 무선통신보조설비
30. 문제 15번부터
31. 감시전류 및 동작전류 공식
32. 문제 4번부터
33. 문제 1번부터
34. 자가발전설비
35. 논리회로의 치환 = 드 모르간 정리
36. 문제 12번부터
37. 시퀀스 제어
38. 문제 3번부터
39. 플로트제어방식</t>
    <phoneticPr fontId="5" type="noConversion"/>
  </si>
  <si>
    <t>심승아</t>
    <phoneticPr fontId="5" type="noConversion"/>
  </si>
  <si>
    <t>http://content.thermp.co.kr/contentMedia.asp?ctype=MP4&amp;cserver=3&amp;ccase=sample&amp;cpath=allwin/2020&amp;cname=57032_01&amp;cwidth=1280</t>
  </si>
  <si>
    <t>소방설비기사/산업기사 실기전기(2020)(초격차)(34,000원)+소방설비기사 퀵마스터 실기(전기)(2020)(초격차)(4,500원)</t>
    <phoneticPr fontId="5" type="noConversion"/>
  </si>
  <si>
    <t>이종오, 심승아</t>
    <phoneticPr fontId="5" type="noConversion"/>
  </si>
  <si>
    <t>9791189617318/9791189617349</t>
    <phoneticPr fontId="5" type="noConversion"/>
  </si>
  <si>
    <t>[OnePass] 2020 소방설비기사(기계) 실기_이론(이종오) [교재포함]</t>
    <phoneticPr fontId="5" type="noConversion"/>
  </si>
  <si>
    <t>1. OT(1)
2. OT(2) / 배관 및 밸브
3. 유체역학 문제 1번부터
4. 관로망 문제 4번부터
5. 하이젠 윌리암 방정식 문제 1번부터
6. 펌프 관련 문제 2번부터
7. 기타문제
8. 설치대상
9. 부속용도별로 추가하여야 할 소화기구 및 자동소화장치
10. 용어의 정의
11. 배관
12. 문제 12번부터
13. 문제 21번부터
14. 옥외소화전설비
15. 스프링클러설비의 구성
16. 스프링클러설비의 종류
17. 문제 14번부터
18. 문제 23번부터
19. 문제 30번부터
20. 문제 34번부터
21. 문제 39번부터
22. 물분무/미분무 문제 10번부터
23. 포소화약제 혼합방식
24. 포소화약제 문제 12번부터
25. 포소화약제 문제 25번부터
26. 이산화탄소 소화설비
27. 이산화탄소 소화설비 문제 1번부터
28. 이산화탄소 소화설비 문제 15번부터
29. 할로겐화합물 및 불활성 기체 소화설비
30. 할로겐화합물 문제 7번부터
31. 분말소화설비 문제 8번부터
32. 제연설비 문제 6번부터
33. 제연설비 문제 17번부터
34. 피난구조설비 및 기타 설비 문제 7번부터
35. 추가문제 문제 9번부터
36. 추가문제 문제 28번부터
37. 과년도 문제(1)
38. 과년도 문제(2)</t>
    <phoneticPr fontId="5" type="noConversion"/>
  </si>
  <si>
    <t>이종오</t>
    <phoneticPr fontId="5" type="noConversion"/>
  </si>
  <si>
    <t>http://content.thermp.co.kr/contentMedia.asp?ctype=MP4&amp;cserver=3&amp;ccase=sample&amp;cpath=allwin/2020&amp;cname=57031_01&amp;cwidth=1280</t>
  </si>
  <si>
    <t>소방설비기사/산업기사 실기기계(2020)(초격차)(29,000원)+소방설비기사 퀵마스터 실기(기계)(2020)(초격차)(4,500원)</t>
    <phoneticPr fontId="5" type="noConversion"/>
  </si>
  <si>
    <t>9791189617325/9791189617332</t>
    <phoneticPr fontId="5" type="noConversion"/>
  </si>
  <si>
    <t>[OnePass] 2020 소방설비기사(전기) 필기_이론_전기회로(모성은) [교재포함]</t>
  </si>
  <si>
    <t>1. OT / 직류회로
2. 저항
3. 분류기와 배율기
4. 전류의 화학작용과 전지
5. 전기장
6. 쿨롱의 법칙
7. 자기회로
8. 상호 인덕턴스
9. 극좌표법
10. RLC 병렬회로
11. 교류전력
12. 3상 교류전력
13. 회로망의 정리
14. 비정현파 해석
15. 제어회로
16. 블록선도
17. 불대수의 기본정리 및 응용
18. 문제풀이
19. 트랜지스터
20. 유도기</t>
    <phoneticPr fontId="5" type="noConversion"/>
  </si>
  <si>
    <t>모성은</t>
    <phoneticPr fontId="5" type="noConversion"/>
  </si>
  <si>
    <t>http://content.thermp.co.kr/contentMedia.asp?ctype=MP4&amp;cserver=3&amp;ccase=sample&amp;cpath=allwin/2020&amp;cname=57011_86&amp;cwidth=1280</t>
  </si>
  <si>
    <t>2020 초격차 소방설비기사/산업기사 필기 전기</t>
    <phoneticPr fontId="5" type="noConversion"/>
  </si>
  <si>
    <t>9791189617219</t>
    <phoneticPr fontId="5" type="noConversion"/>
  </si>
  <si>
    <t>[OnePass] 2020 소방설비기사(전기) 필기_이론_구조원리(심승아)</t>
  </si>
  <si>
    <t>1. OT / 구조 및 원리
2. 경보설비
3. 수신기 적합 기준
4. 수신기 형식승인, 성능기준
5. 부착높이에 따른 감지기 종류
6. 열 감지기
7. 정온식 감지기
8. 불꽃 감지기
9. 전원 및 배선
10. 비상방송설비
11. 가스누설경보기
12. 누전경보기설치방법
13. 용도별 설치해야 할 유도등 유도표지
14. 유도등 조명도 정리
15. 소화설비활동
16. 무선보조설비</t>
    <phoneticPr fontId="5" type="noConversion"/>
  </si>
  <si>
    <t>http://content.thermp.co.kr/contentMedia.asp?ctype=MP4&amp;cserver=3&amp;ccase=sample&amp;cpath=allwin/2020&amp;cname=57011_70&amp;cwidth=1280</t>
  </si>
  <si>
    <t>(2020 초격차 소방설비기사/산업기사 필기 전기) 활용</t>
  </si>
  <si>
    <t>[OnePass] 2020 소방설비기사(기계) 필기_이론_유체역학(정운호) [교재포함]</t>
  </si>
  <si>
    <t>1. OT / Chapter 01 유체역학
2. 차원
3. 유체
4. 점성
5. 이상기체상태방정식
6. 부력의 정의
7. 마노미터
8. 차원별 연속방정식
9. 연속방정식의 응용
10. 오일러 방정식
11. 운동량 방정식
12. 돌연확대관 손실
13. 수동력
14. NPSH
15. 수격현상
16. 열량
17. 문제풀이
18. 폴리트로픽 변화</t>
    <phoneticPr fontId="5" type="noConversion"/>
  </si>
  <si>
    <t>정운호</t>
    <phoneticPr fontId="5" type="noConversion"/>
  </si>
  <si>
    <t>http://content.thermp.co.kr/contentMedia.asp?ctype=MP4&amp;cserver=3&amp;ccase=sample&amp;cpath=allwin/2020&amp;cname=57011_52&amp;cwidth=1280</t>
  </si>
  <si>
    <t>2020 초격차 소방설비기사/산업기사 필기 기계</t>
  </si>
  <si>
    <t>9791189617226</t>
    <phoneticPr fontId="5" type="noConversion"/>
  </si>
  <si>
    <t>[OnePass] 2020 소방설비기사(기계) 필기_이론_구조원리(이헌종)</t>
  </si>
  <si>
    <t>1. 소화기구 및 자동소화장치
2. 자동식 소화장치
3. 옥내소화전
4. 설치대상
5. 소방펌프의 성능
6. 옥외소화전
7. 측벽형 헤드
8. 리타딩 챔버
9. 물분무
10. 설치장소에 따른 적응성 및 특징
11. 이산화탄소 소화설비
12. 이산화탄소소화설비 약제량 산정
13. 할로겐화합물과 불활성기체
14. 할로겐화합물 및 불활성기체 소화약제의 종류
15. 분말소화설비
16. 피난기구 설치대상 및 설치제외
17. 제연설비
18. 제연설비 방식
19. 특별피난계단의 계단실 및 부속실 제연설비
20. 소화용수설비
21. 연소방지설비</t>
    <phoneticPr fontId="5" type="noConversion"/>
  </si>
  <si>
    <t>이헌종</t>
    <phoneticPr fontId="5" type="noConversion"/>
  </si>
  <si>
    <t>http://content.thermp.co.kr/contentMedia.asp?ctype=MP4&amp;cserver=3&amp;ccase=sample&amp;cpath=allwin/2020&amp;cname=57011_31&amp;cwidth=1280</t>
  </si>
  <si>
    <t>(2020 초격차 소방설비기사/산업기사 필기 기계) 활용</t>
  </si>
  <si>
    <t>[OnePass] 2020 소방설비기사(기계/전기) 필기_이론_소방원론(심승아) [교재포함]</t>
  </si>
  <si>
    <t>1. 소방원론 연소공학
2. 산소공급원
3. 연소의 형태에 의한 분류
4. 증기밀도(Vapor density) = 증기비중
5. 예상 및 기출문제 41번
6. 연기의 유해성
7. 폭연과 폭굉
8. 일반화재
9. 목조건축물의 화재
10. 제4류 위험물
11. 문제 13번
12. 강화액
13. 분말 소화약제
14. 피 난
15. 방화구획</t>
    <phoneticPr fontId="5" type="noConversion"/>
  </si>
  <si>
    <t>http://content.thermp.co.kr/contentMedia.asp?ctype=MP4&amp;cserver=3&amp;ccase=sample&amp;cpath=allwin/2020&amp;cname=57011_16&amp;cwidth=1280</t>
  </si>
  <si>
    <t>2020 초격차 소방설비기사/산업기사 필기 공통</t>
    <phoneticPr fontId="5" type="noConversion"/>
  </si>
  <si>
    <t>9791189617202</t>
    <phoneticPr fontId="5" type="noConversion"/>
  </si>
  <si>
    <t>[OnePass] 2020 소방설비기사(기계/전기) 필기_이론_소방법규(이종오)</t>
  </si>
  <si>
    <t>1. 소방법규 OT
2. 소방기본법
3. 소방업무의 응원
4. 소방안전교육사
5. 소방시설의 종류
6. 문화 및 집회시설
7. 소방시설 설치대상
8. 소방시설기준 적용의 특례
9. 소방안전관리 대상물
10. 소방시설관리사
11. 소방시설 설계업
12. 소방시설공사의 도급
13. 위험물의 저장 및 취급의 제한
14. 위험물의 운반 등
15. 옥내 저장소</t>
    <phoneticPr fontId="5" type="noConversion"/>
  </si>
  <si>
    <t>http://content.thermp.co.kr/contentMedia.asp?ctype=MP4&amp;cserver=3&amp;ccase=sample&amp;cpath=allwin/2020&amp;cname=57011_01&amp;cwidth=1280</t>
  </si>
  <si>
    <t>(2020 초격차 소방설비기사/산업기사 필기 공통) 활용</t>
  </si>
  <si>
    <t>[OnePass] 2020 소방시설관리사 실기_이론_화재안전기준(함형덕) [교재포함]</t>
    <phoneticPr fontId="5" type="noConversion"/>
  </si>
  <si>
    <t>모든 기술과 학문은 기초와 이해의 척도에 따라 좌우 되리라 생각합니다.
소방시설관리사 실기는 일방적인 전달식 수업보다는 수험생 입장에서의 이해를 고려한 강의 방식과 현장에서의 실무와 접목할 수 있도록 배려된 모아소방전기학원 만의 전문 강의 입니다.
탄탄한 기본기와 열정으로 목표한 바를 이루도록 이끌어 드리겠습니다.</t>
  </si>
  <si>
    <t>소방시설관리사 자격증을 취득하려는 자</t>
  </si>
  <si>
    <t>소방시설관리사는 소방시설의 점검 및 정비, 건축물 소방시설 유지관리 및 화기취급 감독 등 방화관리에 관한 사항, 위험물제조소 등의 완공검사·위험물 안전성능시험 및 정기점검에 관한 사항, 건축물 소유자 등이 위탁하는 화재예방을 위한 소방시설 점검업무 등을 할 수 있다</t>
  </si>
  <si>
    <t>1. OT
2. 소방기구 및 자동소화장치
3. 자동소화장치
4. 주거용 주방자동소화장치
5. 제 4조 수원
6. 9의2
7. 함 및 방수구
8. 스프링클러
9. 수원
10. 가재배관의 배열
11. 헤드
12. 간이스프링클러
13. 비상전원
14. 물분무소화설비
15. 미분무소화설비
16. 제13조 헤드
17. 고발포용포방출구
18. 제5조 이산화탄소의 소화약제
19. 제12조 자동식 기동장치의 화재감지기
20. 제 6조 저장용기
21. 자동화재탐지설비 및 시각경보장치(NFSC 203)
22. 제 6조 중계기
23. 제 7조 감지기
24. 제 8조 음향장치 및 시각경보장치
25. 피난기구
26. 인명구조기구
27. 상수도소화용수설비
28. 배출량 및 배출방식
29. 배출기 및 배출풍도
30. 과압방지조치
31. 시험,측정 및 조정 등
32. 배관 등
33. 비상전원수전설비
34. 임시소방시설</t>
    <phoneticPr fontId="5" type="noConversion"/>
  </si>
  <si>
    <t>함형덕</t>
    <phoneticPr fontId="5" type="noConversion"/>
  </si>
  <si>
    <t>http://content.thermp.co.kr/contentMedia.asp?ctype=MP4&amp;cserver=3&amp;ccase=sample&amp;cpath=allwin/2020&amp;cname=57051_01&amp;cwidth=1280</t>
  </si>
  <si>
    <t>2020 그로우업 소방시설관리사 화재안전기준 및 소방관련법령</t>
  </si>
  <si>
    <t>함형덕</t>
  </si>
  <si>
    <t>9791189617271</t>
    <phoneticPr fontId="5" type="noConversion"/>
  </si>
  <si>
    <t>[OnePass] 소방기술사 필기_심화 2(황모아)</t>
  </si>
  <si>
    <t>소방기술사의 합격신화!  황모아 원장의 심화반 강의!
모든 기술과 학문은 기초와 이해의 척도에 따라 좌우 되리라 생각합니다.
소방기술사 심화반은 일방적인 전달식 수업보다는 수험생 입장에서의 이해를 고려한 강의 방식과 현장에서의 실무와 접목할 수 있도록 배려된 모아소방전기학원 만의 전문 강의 입니다.
탄탄한 기본기와 열정으로 목표한 바를 이루도록 이끌어 드리겠습니다.</t>
  </si>
  <si>
    <t>소방기술사 자격증을 취득하려는 자</t>
  </si>
  <si>
    <t xml:space="preserve">소방설비 종목에 관한 고도의 전문지식과 실무경험에 입각한 계획, 연구, 설계, 분석, 시험, 운영, 시공, 평가, 진단, 유지관리 또는 이에 관한 지도, 감리, 사업관리 등의 기술업무를 수행할 수 있다 </t>
  </si>
  <si>
    <t>1. Chapter10. 연소-1
2. Chapter10. 연소-2
3. Chapter10. 방화공학-1
4. Chapter10. 방화공학-2
5. Chapter10. 방화공학-3
6. Chapter12. 화재성상-1
7. Chapter12. 화재성상-2
8. Chapter13. 건축방화-1
9. Chapter13. 건축방화-2
10. Chapter13. 건축방화-3
11. Chapter14. 건축물 방재대책-1
12. Chapter14. 건축물 방재대책-2
13. Chapter14. 건축물 방재대책-3
14. Chapter15. 건축법규 관련-1
15. Chapter15. 건축법규 관련-2
16. Chapter15. 건축법규 관련-3
17. Chapter15. 건축법규 관련-4
18. Chapter15. 건축법규 관련-5
19. Chapter16. 소방법규 관련
20. Chapter17. 폭발-1
21. Chapter17. 폭발-2
22. Chapter17. 폭발-3
23. Chapter17. 폭발-4
24. Chapter18. 위험물 및 위험성 평가-1
25. Chapter18. 위험물 및 위험성 평가-2
26. Chapter18. 위험물 및 위험성 평가-3
27. Chapter18. 위험물 및 위험성 평가-4
28. Chapter19. 기타 - 완강</t>
  </si>
  <si>
    <t>황모아</t>
  </si>
  <si>
    <t>http://content.thermp.co.kr/contentMedia.asp?ctype=MP4&amp;cserver=3&amp;ccase=sample&amp;cpath=allwin/onepass&amp;cname=sb08_01&amp;cwidth=1280</t>
  </si>
  <si>
    <t>모아 소방기술사 제2권</t>
  </si>
  <si>
    <t>모아티앤이</t>
  </si>
  <si>
    <t>황모아, 문기현</t>
  </si>
  <si>
    <t>9791195462117</t>
    <phoneticPr fontId="5" type="noConversion"/>
  </si>
  <si>
    <t>[OnePass] 소방기술사 필기_심화 1(황모아)</t>
  </si>
  <si>
    <t>1. Ch1) 1. 유체
2. Ch1) 6. 표면장력
3. Ch1) 10. Hazen-Williams 식
4. Ch1) 16. NPSH(Net Positive Suction Head)
5. Ch1) 28. 급 확대관로에서 부차적 손실
6. Ch2) 소방 기계설비
7. Ch2) 8. 순환배관, Safety 밸브, Relief 밸브
8. Ch2) 21. 소방펌프의 분류
9. Ch3) 스프링클러 설비
10. Ch3) 9. 준비작동식 Interlock system
11. Ch3) 32. 화재조기진압용(ESFR) 헤드
12. Ch4) 수계 소화설비
13. Ch4) 13. 수막설비
14. Ch4) 23. 수성막포
15. Ch5) 제연설비
16. Ch5) 5. 배연창
17. Ch5) 13. 부속실 제연설비의 개념
18. Ch6) 가스계 소화설비
19. Ch6) 4. Pressure Vent
20. Ch6) 17. Vapor delay time
21. Ch6) 37. 소화기구
22. Ch7) 자동화재탐지설비
23. Ch7) 7. P형 1급 수신기 시험방법
24. Ch7) 26. 광전식 스포트형 연기 감지기
25. Ch8) 소방전기
26. Ch8) 1. 전기 기초이론
27. Ch8) 6. 축전지
28. Ch8) 8. 축전지 충전방식
29. Ch8) 17. 전력케이블의 난연화 방법
30. Ch8) 20. 정전기
31. Ch8) 23. 접지
32. Ch8) 25. Surge와 SPD [완강]</t>
  </si>
  <si>
    <t>http://content.thermp.co.kr/contentMedia.asp?ctype=MP4&amp;cserver=3&amp;ccase=sample&amp;cpath=allwin/onepass&amp;cname=sb07_01&amp;cwidth=1280</t>
  </si>
  <si>
    <t>모아 소방기술사 제1권</t>
  </si>
  <si>
    <t>9791195462100</t>
    <phoneticPr fontId="5" type="noConversion"/>
  </si>
  <si>
    <t>[OnePass] 소방기술사 필기_기본 2(표윤석)</t>
  </si>
  <si>
    <t xml:space="preserve">소방기술사 시험은 정의, 단위, 공식으로 이루어져 있습니다. 
합격의 반대말은 포기입니다. 소방기술사는 빠르게 접근하는 것이 아니라 반복, 지속 학습을 통해 정진하여 나아가는 과정입니다. 요령을 모르는 상태에서 공부하면 암기량이 많아지고 포기하게 됩니다. 기술사로 가는 길에 포기는 없습니다. 합격의 길로 가는 요령있는 두 가지 방법을 제시해드립니다. </t>
  </si>
  <si>
    <t>1. Chapter 10. 연소
2. Chapter 10. 연소 | 계면활성제와 표면장력
3. Chapter 11. 방화공학 | 연쇄반응
4. Chapter 10. 연소 | 연소속도의 분류
5. Chapter 10. 연소 | 콘칼로리미터
6. Chapter 11. 방화공학 | 화재분류
7. Chapter 11. 방화공학 | 연기
8. Chapter 11. 방화공학 | 고분자 물질의 연소
9. Chapter 11. 방화공학 | MOC(Minimum Oxygen Concentrantion)
10. Chapter 11. 방화공학 | 열용량, 열확산율, 열관성
11. Chapter 12. 화재성상 | 실내화재의 성장단계
12. Chapter 12. 화재성상 | 환기계수
13. Chapter 13. 건축방화 | 건축방재 계획
14. Chapter 13. 건축방화 | 피난모델
15. Chapter 13. 건축방화 | ASET, REST
16. Chapter 13. 건축방화 | 철과 온도의 관계
17. Chapter 13. 건축방화 | 화재감식 현장의 화재패턴
18. Chapter 14. 건축물 방재대책 | 00화재
19. Chapter 14. 건축물 방재대책 | 화재의 일반적인 특성 및 대책
20. Chapter 14. 건축물 방재대책 | 지하철 역사 및 터널
21. Chapter 14. 건축물 방재대책 | 터널제연
22. Chapter 14. 건축물 방재대책 | 원자력 발전소의 화재 및 내진대책
23. Chapter 14. 건축물 방재대책 | 호텔
24. Chapter 15. 건축법규 관련
25. Chapter 15. 건축법규 관련 | 내화충전
26. Chapter 15. 건축법규 관련 | 방화구획
27. Chapter 15. 건축법규 관련 | 대피공간
28. Chapter 15. 건축법규 관련 | 방화지구와 화재경계지구
29. Chapter 15. 건축법규 관련 | 방화문
30. Chapter 15. 건축법규 관련 | 비상구와 비상탈출구
31. Chapter 16. 소방법규 관련
32. Chapter 16. 소방법규 관련 | 소방공사 감리
33. Chapter 16. 소방법규 관련 | 소방동의 대상 (건축허가 동의 대상)
34. Chapter 17. 폭 발 | 폭 발
35. Chapter 17. 폭 발 | LP가스 폭발
36. Chapter 17. 폭 발 | LNG(액화천연가스)
37. Chapter 17. 폭 발 | Boil over, Slop over, Froth over
38. Chapter 17. 폭 발 | 분진 폭발
39. Chapter 17. 폭 발 | 폭발 재해의 6종 형태
40. Chapter 17. 폭 발 | 불활성화의 방법
41. Chapter 17. 폭 발 | 방폭구조 전기기계, 기구의 선정기준
42. Chapter 18. 위험물 및 위험성 평가
43. Chapter 18. 위험물 및 위험성 평가(2)
44. Chapter 18. 위험물 및 위험성 평가(3)
45. Chapter 18. 위험물 및 위험성 평가(4)
46. Chapter 18. 위험물 탱크의 용적
47. Chapter 18. 사고결과영향 분석법</t>
  </si>
  <si>
    <t>표윤석</t>
  </si>
  <si>
    <t>http://content.thermp.co.kr/contentMedia.asp?ctype=MP4&amp;cserver=3&amp;ccase=sample&amp;cpath=allwin/onepass&amp;cname=sb06_01&amp;cwidth=1280</t>
  </si>
  <si>
    <t>[OnePass] 소방기술사 필기_기본 1(표윤석)</t>
  </si>
  <si>
    <t>1. Orientation
2. Chapter.01 소방유체 | 유체
3. Chapter.01 소방유체 | 주요 물리량
4. Chapter.01 소방유체 | 베르누이 방정식과 오일러 방정식
5. Chapter.01 소방유체 | 무차원수
6. Chapter.01 소방유체 | Darcy-Weisbach 식
7. Chapter.01 소방유체 | Air Lock 현상
8. Chapter.01 소방유체 | 비속도(Specific speed)
9. Chapter.02 소방 기계설비 | 배관의 종류, Schedule Number
10. 지난 시간 리뷰(Ch.01 소방유체~Ch.02 소방 기계설비)
11. Chapter.01 소방유체 | 연속방정식
12. Chapter.02 소방 기계설비 | 배관의종류, Schedule Number
13. Chapter.02 소방 기계설비 | 소방펌프의 분류
14. Chapter.02 소방 기계설비 | Circulation relief valve와 Pressure relief valve
15. Chapter.03 스프링클러 설비 | 스프링클러설비 방식
16. Chapter.03 스프링클러 설비 | 방수지연시간
17. Chapter.03 스프링클러 설비 | 패들(Paddle)형 유수검지기
18. Chapter.03 스프링클러 설비 | 헤드의 물리적 특성
19. Chapter.03 스프링클러 설비 | 스프링클러설비 헤드의 K-factor
20. Chapter.03 스프링클러 설비 | ADD, RDD, RTI
21. Chapter.03 스프링클러 설비 | Dry pendent Type Sprinkler
22. Chapter.04 수계 소화설비
23. Chapter.04 수계 소화설비 | 물 소화약제
24. Chapter.04 수계 소화설비 | 옥내소화전설비의 비상전원
25. Chapter.04 수계 소화설비 | 연결송수관 설비
26. Chapter.04 수계 소화설비 | 물분무(Water Spray) 소화설비
27. Chapter.04 수계 소화설비 | 수성막포
28. Chapter.04 수계 소화설비 | 포 소화약제의 종류 비교
29. Chapter.04 수계 소화설비 | 고발포 포 발생기
30. Chapter.04 수계 소화설비 | 포 헤드와 Foam water sprinkler head
31. Chapter.05 제연설비 | 배연창
32. Chapter.05 제연설비 | 거실 제연설비의 제연방식
33. Chapter.05 제연설비 | 제연설비의 국내·외 기준의 비교
34. Chapter.06 가스계 소화설비 | Soaking time
35. Chapter.06 가스계 소화설비 | 청정소화약제의 구비조건
36. Chapter.06 가스계 소화설비 | 열분해 생성물
37. Chapter.06 가스계 소화설비 | 이산화탄소 소화약제
38. Chapter.06 가스계 소화설비 | 저압식 이산화탄소 소화설비
39. Chapter.06 가스계 소화설비 | 분말 소화약제
40. Chapter.06 가스계 소화설비 | 분말 소화약제의 계통도
41. Chapter.06 가스계 소화설비 | 청정소화약제 약제량 산정식 유도
42. Chapter.06 가스계 소화설비 | 가스계 소화설비의 약제량 계산
43. Chapter.07 자동화재탐지설비 | 자동화재탐지설비의 개념
44. Chapter.07 자동화재탐지설비 | 다중통신(Multiplexing)
45. Chapter.07 자동화재탐지설비 | 수신기의 통신 네트워크 방식
46. Chapter.07 자동화재탐지설비 | 감지기 설치기준
47. Chapter.07 자동화재탐지설비 | 공기관식 차동식 분포형 감지기
48. Chapter.07 자동화재탐지설비 | 불꽃 감지기
49. Chapter.07 자동화재탐지설비 | 복합형 감지기와 다신호식 감지기
50. Chapter.08 소방전기 | 전기 기초이론
51. Chapter.08 소방전기 | 열전효과(THERMOELECTRIC EFFECT)
52. Chapter.08 소방전기 | UPS(Uninterruptible Power Supply)
53. Chapter.08 소방전기 | 정전기
54. Chapter.08 소방전기 | 트래킹
55. Chapter.08 소방전기 | 유도등 배선방식
56. Chapter.08 소방전기 | 무선통신보조설비
57. Chapter.08 소방전기 | 비상전원</t>
  </si>
  <si>
    <t>http://content.thermp.co.kr/contentMedia.asp?ctype=MP4&amp;cserver=3&amp;ccase=sample&amp;cpath=allwin/onepass&amp;cname=sb05_01&amp;cwidth=1280</t>
  </si>
  <si>
    <t>[OnePass] 소방기술사 필기_기본 2(남유현)</t>
  </si>
  <si>
    <t>소방은 다양한 안전 분야의 지식이 융합된 학문입니다. 
광범위한 내용을 마인드맵으로 기억하자!
암기, 중요합니다. 하지만  소방기술사는 암기만으로 합격할 수 있는 시험은 아닙니다. 소방기술사 공부는 근력운동, Training 하는 과정과 같습니다. 몸에 근육을 만들 듯 꾸준히, 계속, 반복적으로 공부해야 합니다. 공부에 대한 거부감을 없애는 시작, 남유현 기술사가 함께합니다.</t>
  </si>
  <si>
    <t>1. Orientation
2. 안전분야 내 소방의 구분
3. 연소공학(1)
4. 연소공학(2)
5. 작성법(10점)
6. 작성법 (25점)
7. 화재공학(1)
8. 화재공학(2)
9. 화재공학(3)
10. 화재공학(4)
11. 화재공학(5)
12. 화재역학
13. 화재공학(6)
14. 화재공학(7)
15. 화재성장(1)
16. 화재성장(2)
17. 화재성장(3)
18. 방화공학(1)
19. 방화공학(2)
20. 방화공학(3)
21. 건축법(피난) (1)
22. 건축법(피난) (2)
23. 건축법(피난) (3)
24. 건축법(피난) (4)
25. 건축법(방화) (1)
26. 건축법(방화) (2)
27. 답안 작성법(1)
28. 답안 작성법(2)
29. 답안 작성법(3)
30. 답안 작성법(4)
31. 소방법
32. 소방법 | 특수가연물
33. 소방법 | 소방시설기준 특례
34. 소방법 | 다중이용업소 특별법
35. 소방법 | 기본법
36. 소방법 | 다특법
37. OO화재 | 일반건축물
38. OO화재 | 지하터널(1)
39. OO화재 | 지하터널(2)
40. OO화재 | 산업계
41. 폭발 | 폭발
42. 폭발 | 폭발종류
43. 폭발 | 방폭(1)
44. 폭발 | 방폭(2)
45. 폭발 | 방폭(3)
46. 위험물 | 용어정리(1)
47. 위험물 | 용어정리(2)
48. 위험물 | 위험물 분류(1)
49. 위험물 | 위험물 분류(2)
50. 위험물 | 위험물 분류(3)
51. 위험물 | 저장-방호</t>
    <phoneticPr fontId="5" type="noConversion"/>
  </si>
  <si>
    <t>남유현</t>
  </si>
  <si>
    <t>http://content.thermp.co.kr/contentMedia.asp?ctype=MP4&amp;cserver=3&amp;ccase=sample&amp;cpath=allwin/onepass&amp;cname=sb04_01&amp;cwidth=1280</t>
  </si>
  <si>
    <t>[OnePass] 소방기술사 필기_기본 1(남유현)</t>
  </si>
  <si>
    <t>1. 오리엔테이션(1)
2. 오리엔테이션(2)
3. Chapter 1. 소방유체 | 유체기본
4. Chapter 1. 소방유체 | 압력
5. 답안 작성법(1)
6. 답안 작성법(2)
7. Chapter 1. 소방유체 | 유량(1)
8. Chapter 1. 소방유체 | 유량(2)
9. Chapter 2. 소방 기계설비 | 가압송수장치(1)
10. Chapter 2. 소방 기계설비 | 가압송수장치(2)
11. Chapter 2. 소방 기계설비 | 가압송수장치(3)
12. Chapter 2. 소방 기계설비 | 가압송수장치(4)
13. Chapter 2. 소방 기계설비 | 배관
14. Chapter 3. 스프링클러 설비
15. Chapter 3. 스프링클러 설비 | 수원
16. Chapter 3. 스프링클러 설비 | 유수검지장치(건식)
17. Chapter 3. 스프링클러 설비 | 유수검지장치(일제살수식)
18. Chapter 3. 스프링클러 설비 | 배관
19. Chapter 3. 스프링클러 설비 | 헤드(1)
20. Chapter 3. 스프링클러 설비 | 헤드(2)
21. Chapter 4. 수계 소화설비(1)
22. Chapter 4. 수계 소화설비(2)
23. Chapter 4. 수계 소화설비(3)
24. Chapter 4. 수계 소화설비(4)
25. Chapter 4. 수계 소화설비(5)
26. Chapter 4. 수계 소화설비(6)
27. Chapter 4. 수계 소화설비(7)
28. 답안 작성법(1)
29. 답안 작성법(2)
30. 답안 작성법(3)
31. Chapter 6. 가스계 소화설비(1)
32. Chapter 6. 가스계 소화설비(2)
33. Chapter 6. 가스계 소화설비(3)
34. Chapter 6. 가스계 소화설비(4)
35. Chapter 6. 가스계 소화설비(5)
36. Chapter 6. 가스계 소화설비(6)
37. Chapter 5. 제연설비(1)
38. Chapter 5. 제연설비(2)
39. Chapter 5. 제연설비(3)
40. Chapter 5. 제연설비(4)
41. Chapter 5. 제연설비(5)
42. Chapter 5. 제연설비(6)
43. Chapter 5. 제연설비(7)
44. Chapter 7. 자동화재탐지설비(1)
45. Chapter 7. 자동화재탐지설비(2)
46. Chapter 7. 자동화재탐지설비(3)
47. Chatper 08. 소방전기(1)
48. Chatper 08. 소방전기(2)
49. Chatper 08. 소방전기(3)
50. Chatper 08. 소방전기(4)</t>
  </si>
  <si>
    <t>http://content.thermp.co.kr/contentMedia.asp?ctype=MP4&amp;cserver=3&amp;ccase=sample&amp;cpath=allwin/onepass&amp;cname=sb03_01&amp;cwidth=1280</t>
  </si>
  <si>
    <t>[OnePass] 소방기술사 필기_기본_연소 등(문기현)</t>
  </si>
  <si>
    <t>합격에 반대는 불합격이 아니다. 합격에 반대는 포기다.
포기하지 않으면 반드시 합격하는 자격증  소방기술사
기술사는 나의 생각, 나의 관점을 글로 표현할 줄 알아야 합니다. 
출제자의 의도에 부합하는 답안지를 작성하셔야 합니다. 
아는 것과 쓰는 것은 다릅니다. 나만의 언어로 '쓸 수 있는 공부'를 하셔야 합니다. 
소방은 습자지처럼 얇은 깊이와 대지와 같은 넓이로 공부로 공부하셔야 합니다. 
개념파악 → 과정(메커니즘) 이해 → 종류 암기
큰 그물로 큰 개념을 잡고 작은 그물로 디테일한 내용을 잡아가며 촘촘히 공부해야 합니다.</t>
  </si>
  <si>
    <t xml:space="preserve">1. Ch10) 연소
2. Ch10) 5. 계면활성제와 표면장력
3. Ch10) 13. 연소속도의 분류
4. Ch11) 1. 화재분류
5. Ch11) 8. 연기 내 유해가스
6. Ch11) 17. 화재방호
7. Ch11) 23. 에너지 방출속도와 위험성
8. Ch12) 1. 실내화재의 성장단계
9. Ch12) 8. 화재가혹도(Fire Severity)
10. Ch13) 1. 건축방재 계획
11. Ch13) 4. 인명안전기준(NFPA101)
12. Ch13) 9. ASET, RSET
13. Ch13) 14. 화재시 콘크리트의 변화
14. Ch14) 건축물 방재대책
15. Ch14) 5. 고층 아파트
16. Ch14) 13. 침매터널
17. Ch15) 건축법규 관련
18. Ch15) 4. 계단
19. Ch15) 8. 배연창
20. Ch15) 17. 방화문
21. Ch16) 소방법규 관련
22. Ch16) 5. 소방공사 감리
23. Ch16) 11. 수용인원, 거주가능조건
24. Ch17) 폭발
25. Ch17) 8. Pool fire(저장조 화재)
26. Ch17) 17. 폭연(Deflagration)과 폭굉(Detonation)
27. Ch17) 21. 단열 화염온도와 소염거리
28. Ch18) 위험물 및 위험성 평가
29. Ch18) 5. 위험물의 위험등급
30. Ch18) 14. GHS
31. Ch18) 20. 위험물 제조소 등의 설치기준
32. Ch18) 28. 위험성(Hazard)과 위험도(Risk) [완강]
</t>
  </si>
  <si>
    <t>문기현</t>
  </si>
  <si>
    <t>http://content.thermp.co.kr/contentMedia.asp?ctype=MP4&amp;cserver=3&amp;ccase=sample&amp;cpath=allwin/onepass&amp;cname=sb02_01&amp;cwidth=1280</t>
  </si>
  <si>
    <t>[OnePass] 소방기술사 필기_기본_소방유체 등(문기현)</t>
  </si>
  <si>
    <t>1. OT
2. Ch1) 소방유체
3. Ch1) 4. 주요물리량
4. Ch1) 8. 벤츄리 효과와 축류(Vena Contracta)
5. Ch1) 14. 수격현상(Water Hammering)
6. Ch1) 21. 압력
7. Ch1) 30. 토리첼리의 정리
8. Ch2) 6.탬퍼스위치(Tamper Switch)
9. Ch2) 13. 동결심도와 배관 보온
10. Ch2) 19. 가압송수장치
11. Ch2) 28. 소방펌프 성능시험 유량측정방법
12. Ch3) 스프링클러 설비
13. Ch3) 4. 건식밸브(Dry valve)
14. Ch3) 11. 부압식 스프링클러설비 방식
15. Ch3) 17. 규약배관 방식과 수리계산 방식
16. Ch3) 23. 스프링클러설비의 배관설치기준
17. Ch3) 26. 헤드의 물리적 특성
18. Ch3) 34. 스프링클러설비의 헤드 설치기준
19. Ch4) 수계 소화설비
20. Ch4) 12. 수화수조의 사수방지 대책
21. Ch4) 21. 미 분무 소화설비
22. Ch4) 30. 배수시간, 팽창비
23. Ch5) 제연설비
24. Ch5) 13. 부속실 제연설비의 개념
25. Ch6) 가스계 소화설비
26. Ch6) 13. 이산화탄소 소화약제
27. Ch6) 30. 분말소화약제 피크농도와 소염농도
28. Ch6) 42. 청정소화약제 약제량 산정식 유도
29. Ch7) 자동화재탐지설비
30. Ch7) 8. 중계기
31. Ch7) 22. 정온식 감지선형 감지기
32. Ch7) 34. 축적형 감지기
33. Ch8) 소방전기
34. Ch8) 7. 축전지 용량산출 방법
35. Ch8) 20. 정전기
36. Ch8) 32. 유도등 배선방식 [완강]</t>
  </si>
  <si>
    <t>http://content.thermp.co.kr/contentMedia.asp?ctype=MP4&amp;cserver=3&amp;ccase=sample&amp;cpath=allwin/onepass&amp;cname=sb01_01&amp;cwidth=1280</t>
  </si>
  <si>
    <t>[OnePass] 2020 소방시설관리사 실기_이론_설계및시공(함형덕) [교재포함]</t>
    <phoneticPr fontId="5" type="noConversion"/>
  </si>
  <si>
    <t>1. OT.
2. 과년도 19회 설계및시공 물음 3)
3. 과년도 중요용어 정리(1)
4. 과년도 중요용어 정리(2)
5. 소화기구 및 자동소화장치
6. 소화기구 및 자동소화장치 문제 12
7. 유체역학 문제 03
8. 유체역학 문제 08
9. 유체역학 문제 13
10. 유체역학 문제 22
11. 유체역학 문제 24
12. 유체역학 문제 25
13. 유체역학 문제 32
14. 유체역학 문제 36
15. 옥내소화전 및 옥외소화전설비 문제 01
16. 옥내소화전 및 옥외소화전설비 문제 10
17. 옥내소화전 및 옥외소화전설비 문제 17
18. 옥내소화전 및 옥외소화전설비 문제 26
19. 스프링클러설비 문제 01
20. 스프링클러설비 문제 08 보충
21. 스프링클러설비 문제 23
22. 간이스프링클러설비 문제 01
23. 미분무소화설비 문제 01
24. 포소화설비 문제 01
25. 포소화설비 문제 10
26. 포소화설비 문제 18
27. 이산화탄소소화설비 문제 02
28. 이산화탄소소화설비 문제 11
29. 이산화탄소소화설비 문제 21(1)
30. 이산화탄소소화설비 문제 21(2)
31. 이산화탄소소화설비 문제 22
32. 소화약제의 종류 문제 3
33. 분말소화약제 문제 1
34. 자동화재탐지설비의 구성도
35. 화재안전기준 문제 17
36. 화재안전기준 문제 24
37. 자동화재탐지설비 문제 28
38. 상수소화용수설비/ 수화수조 및 저수조
39. 상수소화용수설비/ 수화수조 및 저수조 문제 10
40. 제연설비 문제 06
41. 제연설비 문제 15
42. 부속실제연설비 문제 01
43. 부속실 제연설비 문제 10
44. 연결송수관설비
45. 연소방지설비 문제 01
46. 화재안전기준 문제 14</t>
    <phoneticPr fontId="5" type="noConversion"/>
  </si>
  <si>
    <t>http://content.thermp.co.kr/contentMedia.asp?ctype=MP4&amp;cserver=3&amp;ccase=sample&amp;cpath=allwin/2020&amp;cname=57052_01&amp;cwidth=1280</t>
  </si>
  <si>
    <t>2020 엔드업 소방시설관리사 설계 및 시공</t>
    <phoneticPr fontId="5" type="noConversion"/>
  </si>
  <si>
    <t>9791189617172</t>
    <phoneticPr fontId="5" type="noConversion"/>
  </si>
  <si>
    <t>[OnePass] 2020 소방시설관리사 실기_이론_점검실무행정(함형덕) [교재포함]</t>
    <phoneticPr fontId="5" type="noConversion"/>
  </si>
  <si>
    <t>1. OT.
2. 과년도 19회 점검실무행정 물음 2)
3. 과년도 중요용어 정리(1)
4. 과년도 중요용어 정리(2)
5. 건축관계법령 문제 1
6. 건축관계법령 문제 7 방화구획 완화
7. 건축관계법령 문제 11 아파트 대피공간
8. 건축관계법령 문제 15 계단
9. 건축관계법령 문제 17 피난용승강기
10. 건축관계법령 문제 25 소방관 진입창
11. 화재예방, 소방시설 설치·유지 및 안전관리에 관한 법률, 시행령, 시행규칙 문제 05 복합건축물
12. 화재예방, 소방시설 설치·유지 및 안전관리에 관한 법률, 시행령, 시행규칙 문제 10 스프링클러설비 설치대상
13. 화재예방, 소방시설 설치·유지 및 안전관리에 관한 법률, 시행령, 시행규칙 문제 11 간이스프링클러설비
14. 화재예방, 소방시설 설치·유지 및 안전관리에 관한 법률, 시행령, 시행규칙 문제 21
15. 화재예방, 소방시설 설치·유지 및 안전관리에 관한 법률, 시행령, 시행규칙 문제 25
16. 화재예방, 소방시설 설치·유지 및 안전관리에 관한 법률, 시행령, 시행규칙 문제 33 보충
17. 화재예방, 소방시설 설치·유지 및 안전관리에 관한 법률, 시행령, 시행규칙 문제 42
18. 초고층 및 지하연계 복합건물 재난관리에 특별법률, 시행령, 시행규칙 문제 01
19. 소방기본법률 문제 01
20. 소방기본법률 문제 03
21. 소화기구 및 자동소화장치 문제 01
22. 옥내소화전설비 문제 01
23. 옥내소화전설비 문제 07
24. 스프링클러설비 문제 01
25. 부압식스프링클러설비
26. 스프링클러설비 문제 05
27. 스프링클러설비 문제 14
28. 스프링클러설비 문제 19
29. 스프링클러설비 문제 24
30. 스프링클러설비 문제 29
31. 물분무소화설비 문제 01
32. 물분무소화설비 문제 08
33. 포소화설비 문제 06
34. 이산화탄소화약제 문제 09
35. 이산화탄소화약제 문제 16
36. 비상경보설미 및 단독경보형감지기 문제 01
37. 감지기 문제 09
38. 화재탐지설비 문제 14
39. 자동화재속보설비 및 누전경보기
40. 피난기구 문제 7
41. 유도등의 비상전원 설치기준
42. 제연설비 문제 04
43. 거실제연설비 문제 03
44. 부속실 제연설비 문제 01
45. 연결송수관설비 문제 01
46. 연소방지설비 01</t>
    <phoneticPr fontId="5" type="noConversion"/>
  </si>
  <si>
    <t>http://content.thermp.co.kr/contentMedia.asp?ctype=MP4&amp;cserver=3&amp;ccase=sample&amp;cpath=allwin/2020&amp;cname=57053_01&amp;cwidth=1280</t>
  </si>
  <si>
    <t>2020 엔드업 소방시설관리사 점검실무행정</t>
    <phoneticPr fontId="5" type="noConversion"/>
  </si>
  <si>
    <t>함형덕,김훈오</t>
  </si>
  <si>
    <t>9791189617189</t>
    <phoneticPr fontId="5" type="noConversion"/>
  </si>
  <si>
    <t>[OnePass] 2020 소방시설관리사 실기_300제_설계 및 시공(함형덕) [교재포함]</t>
    <phoneticPr fontId="5" type="noConversion"/>
  </si>
  <si>
    <t>1. OT
2. 문제 1번부터
3. 문제 7번부터
4. 문제 17번부터
5. 문제 23번부터
6. 문제 26번부터
7. 문제 32번부터
8. 문제 40번부터
9. 문제 45번부터
10. 문제 50번부터
11. 문제 53번부터
12. 문제 57번부터
13. 문제 63번부터
14. 문제 75번부터
15. 문제 85번부터
16. 문제 95번부터
17. 문제 112번부터
18. 문제 123번부터
19. 문제 128번부터
20. 문제 135번부터
21. 문제 143번부터
22. 문제 146번부터
23. 문제 152번부터
24. 문제 161번부터
25. 문제 167번부터
26. 문제 177번부터
27. 문제 182번부터
28. 문제 191번부터
29. 문제 198번부터
30. 문제 213번부터
31. 문제 218번부터
32. 문제 225번부터
33. 문제 227번부터
34. 문제 232번부터
35. 문제 241번부터
36. 문제 254번부터
37. 문제 266번부터
38. 문제 284번부터
39. 문제 290번부터
40. 문제 299번부터
41. 배관의 내진설계 기준</t>
    <phoneticPr fontId="5" type="noConversion"/>
  </si>
  <si>
    <t>http://content.thermp.co.kr/contentMedia.asp?ctype=MP4&amp;cserver=3&amp;ccase=sample&amp;cpath=allwin/2020&amp;cname=57061_01&amp;cwidth=1280</t>
  </si>
  <si>
    <t>2020 엔드업 소방시설관리사 설계 및 시공 300제</t>
    <phoneticPr fontId="5" type="noConversion"/>
  </si>
  <si>
    <t>9791189617257</t>
    <phoneticPr fontId="5" type="noConversion"/>
  </si>
  <si>
    <t>[OnePass] 2020 소방시설관리사 실기_300제_점검실무행정(함형덕) [교재포함]</t>
    <phoneticPr fontId="5" type="noConversion"/>
  </si>
  <si>
    <t>1. OT 및 보충 문제1번부터
2. 문제3번부터
3. 문제7번부터
4. 문제12번부터
5. 문제19번부터
6. 문제26번부터
7. 문제29번부터
8. 문제 44번부터
9. 문제 51번부터
10. 문제 66번부터
11. 문제 83번부터
12. 문제 96번부터
13. 문제 98번부터
14. 문제 104번부터
15. 문제 114번부터
16. 문제 122번부터
17. 문제 131번부터
18. 문제 141번부터
19. 문제 146번부터
20. 준비작동식 밸브의 구성 / 문제 150번부터
21. 문제 160번부터
22. 문제 179번부터
23. 문제 188번부터
24. 문제 192번부터
25. 문제 209번부터
26. 문제 230번부터
27. 문제 239번부터
28. 문제 248번부터
29. 문제 258번부터
30. 문제 273번부터
31. 문제 285번부터
32. 문제 293번부터
33. 문제 306번부터
34. 문제 318번부터</t>
    <phoneticPr fontId="5" type="noConversion"/>
  </si>
  <si>
    <t>http://content.thermp.co.kr/contentMedia.asp?ctype=MP4&amp;cserver=3&amp;ccase=sample&amp;cpath=allwin/2020&amp;cname=57071_01&amp;cwidth=1280</t>
  </si>
  <si>
    <t>2020 엔드업 소방시설관리사 점검실무행정 300제</t>
    <phoneticPr fontId="5" type="noConversion"/>
  </si>
  <si>
    <t>9791189617264</t>
    <phoneticPr fontId="5" type="noConversion"/>
  </si>
  <si>
    <t>[OnePass] 2020 소방시설관리사 필기_문제풀이_기계구조(정보영,김동재)</t>
  </si>
  <si>
    <t>모든 기술과 학문은 기초와 이해의 척도에 따라 좌우 되리라 생각합니다.
소방시설관리사 필기는 일방적인 전달식 수업보다는 수험생 입장에서의 이해를 고려한 강의 방식과 현장에서의 실무와 접목할 수 있도록 배려된 모아소방전기학원 만의 전문 강의 입니다.
탄탄한 기본기와 열정으로 목표한 바를 이루도록 이끌어 드리겠습니다.
모아소방학원 소방분야 최고 기술사들의 핵심이론&amp;문제풀이 강의
 - 1차 전과정을 학습할 수 있으며, 초스피드 암기법으로 합격에 한발 더 가까워질 수 있습니다.
 - 문제유형, 출제경향을 완벽분석하여 빈틈없이 정리한 강의입니다.
 - 과목별로 배정된 전문강사가 강의를 진행합니다.</t>
  </si>
  <si>
    <t>1. OT/소화기구 문제 1번부터
2. 옥내소화전설비 문제 8번부터
3. 스프링클러설비 문제 7번부터
4. 스프링클러설비 문제 41번부터
5. ESFR 문제 5번부터
6. 포소화설비
7. 이산화탄소설비
8. 할.불 소화설비
9. 분말소화설비
10. 문제 10번부터
11. 소화용수설비
12. 제연설비
13. 제연설비 문제 19번부터
14. 연소방지설비</t>
    <phoneticPr fontId="5" type="noConversion"/>
  </si>
  <si>
    <t>정보영, 김동재</t>
    <phoneticPr fontId="5" type="noConversion"/>
  </si>
  <si>
    <t>http://content.thermp.co.kr/contentMedia.asp?ctype=MP4&amp;cserver=3&amp;ccase=sample&amp;cpath=allwin/2020&amp;cname=57081_50&amp;cwidth=1280</t>
  </si>
  <si>
    <t>(이론 과정 교재 활용)</t>
    <phoneticPr fontId="5" type="noConversion"/>
  </si>
  <si>
    <t>[OnePass] 2020 소방시설관리사 필기_문제풀이_전기구조(모성은)</t>
  </si>
  <si>
    <t>1. 경보설비 1-5장 1번 문제부터
2. 경보설비 1-5장 50번 문제부터
3. 경보설비 6-7장 1번 문제부터
4. 경보설비 10장 1번 문제부터
5. 피난구조설비 1장 1번 문제부터
6. 피난구조설비 2장 1번 문제부터
7. 소화활동설비 2장 1번 문제부터
8. 과년도 19회차 1번 문제부터</t>
    <phoneticPr fontId="5" type="noConversion"/>
  </si>
  <si>
    <t>http://content.thermp.co.kr/contentMedia.asp?ctype=MP4&amp;cserver=3&amp;ccase=sample&amp;cpath=allwin/2020&amp;cname=57081_17&amp;cwidth=1280</t>
  </si>
  <si>
    <t>[OnePass] 2020 소방시설관리사 필기_문제풀이_소방법령(정명진)</t>
  </si>
  <si>
    <t>1. 소방기본법 문제 1번부터
2. 문제 19번부터
3. 소방시설공사업법 문제 1번부터
4. 문제 32번부터
5. 소방시설 설치유지법 문제 1번부터
6. 문제 33번부터
7. 문제 65번부터
8. 문제 82번부터
9. 664페이지부터
10. 다중이용업의 실내장식물
11. 위험물 안전관리법 문제 1번부터</t>
    <phoneticPr fontId="5" type="noConversion"/>
  </si>
  <si>
    <t>정명진</t>
    <phoneticPr fontId="5" type="noConversion"/>
  </si>
  <si>
    <t>http://content.thermp.co.kr/contentMedia.asp?ctype=MP4&amp;cserver=3&amp;ccase=sample&amp;cpath=allwin/2020&amp;cname=57081_39&amp;cwidth=1280</t>
  </si>
  <si>
    <t>[OnePass] 2020 소방시설관리사 필기_문제풀이_소방전기(모성은)</t>
    <phoneticPr fontId="5" type="noConversion"/>
  </si>
  <si>
    <t>1. part 1-1~5 전기회로
2. part 1-12-13 전기회로
3. part 1-3-2 정자계
4. 9번문제부터
5. part 1-4-05 교류회로
6. part 1-4-06 3상교류회로
7. part2 제어회로
8. part3 전기기계
9. 제 2과목 - 소방전기 [과년도 문제풀이] 19회</t>
    <phoneticPr fontId="5" type="noConversion"/>
  </si>
  <si>
    <t>http://content.thermp.co.kr/contentMedia.asp?ctype=MP4&amp;cserver=3&amp;ccase=sample&amp;cpath=allwin/2020&amp;cname=57081_01&amp;cwidth=1280</t>
  </si>
  <si>
    <t>[OnePass] 2020 소방시설관리사 필기_문제풀이_수리및약제(표윤석)</t>
    <phoneticPr fontId="5" type="noConversion"/>
  </si>
  <si>
    <t>1. 유체이론 문제1번부터
2. 문제 31번부터
3. 동수역학 문제 1번부터
4. 문제 21번부터
5. 배관과 펌프 문제 1번부터
6. 문제 25~50번까지
7. 열역학
8. 소화약제
9. 문제 31~63번까지</t>
    <phoneticPr fontId="5" type="noConversion"/>
  </si>
  <si>
    <t>표윤석</t>
    <phoneticPr fontId="5" type="noConversion"/>
  </si>
  <si>
    <t>http://content.thermp.co.kr/contentMedia.asp?ctype=MP4&amp;cserver=3&amp;ccase=sample&amp;cpath=allwin/2020&amp;cname=57081_64&amp;cwidth=1280</t>
  </si>
  <si>
    <t>[OnePass] 2020 소방시설관리사 필기_문제풀이_안전관리론(모성은)</t>
  </si>
  <si>
    <t>1. 연소공학 문제 1번부터
2. 문제 47번부터
3. 화재와 폭발 문제 1번부터
4. 문제 21번부터
5. 문제 65번부터
6. 19년도 문제 1번부터
7. 17년도 문제 1번부터</t>
    <phoneticPr fontId="5" type="noConversion"/>
  </si>
  <si>
    <t>http://content.thermp.co.kr/contentMedia.asp?ctype=MP4&amp;cserver=3&amp;ccase=sample&amp;cpath=allwin/2020&amp;cname=57081_10&amp;cwidth=1280</t>
  </si>
  <si>
    <t>[OnePass] 2020 소방시설관리사 필기_문제풀이_위험물(이혜영)</t>
  </si>
  <si>
    <t>1. OT / 위험물의 류별 성상
2. 문제 5번부터
3. 제2류 위험물
4. 19번 문제부터
5. 제4류 위험물
6. 4류 위험물 문제풀이 1~15번까지
7. 4류 위험물 16~56번까지
8. 제5류 위험물 및 문제풀이
9. 제6류 위험물 및 문제풀이
10. 공통문제풀이
11. 청정소화약제 할로겐화합물계열
12. 문제풀이 12번부터
13. 추세변동
14. 과년도 기출문제 19회</t>
    <phoneticPr fontId="5" type="noConversion"/>
  </si>
  <si>
    <t>이혜영</t>
    <phoneticPr fontId="5" type="noConversion"/>
  </si>
  <si>
    <t>http://content.thermp.co.kr/contentMedia.asp?ctype=MP4&amp;cserver=3&amp;ccase=sample&amp;cpath=allwin/2020&amp;cname=57081_25&amp;cwidth=1280</t>
  </si>
  <si>
    <t>[OnePass] 2020 소방시설관리사 필기_이론_구조원리(기계)(정보영)</t>
    <phoneticPr fontId="5" type="noConversion"/>
  </si>
  <si>
    <t>1. 소화기구 및 자동소화장치
2. 소화기구의 소화약제별 적응성
3. 버터플라이 밸브
4. 스프링클러설비
5. 스프링클러설비의 송수구 설치기준
6. 설치장소의 구조
7. 가압송수장치
8. 포소화설비의 자동식 기동장치
9. 이산화탄소소화설비 약제량 산정
10. 분말소화설비
11. 승각식피난기 설치기준
12. 제연설비 방식
13. 제연설비의 설치기준
14. 설치기준 송수구
15. 도로터널</t>
    <phoneticPr fontId="5" type="noConversion"/>
  </si>
  <si>
    <t>정보영</t>
    <phoneticPr fontId="5" type="noConversion"/>
  </si>
  <si>
    <t>http://content.thermp.co.kr/contentMedia.asp?ctype=MP4&amp;cserver=3&amp;ccase=sample&amp;cpath=allwin/onepass&amp;cname=stm_01</t>
  </si>
  <si>
    <t>2020 버닝 업 소방시설관리사 필기 하 활용</t>
    <phoneticPr fontId="5" type="noConversion"/>
  </si>
  <si>
    <t>모아팩토리</t>
    <phoneticPr fontId="5" type="noConversion"/>
  </si>
  <si>
    <t>황모아, 함형덕, 김훈오, 모성은, 이혜영, 박용권, 정명진, 정보영, 이헌종, 표윤석</t>
    <phoneticPr fontId="5" type="noConversion"/>
  </si>
  <si>
    <t>9791189617158</t>
    <phoneticPr fontId="5" type="noConversion"/>
  </si>
  <si>
    <t>[OnePass] 2020 소방시설관리사 필기_이론_구조원리(전기)(모성은)</t>
    <phoneticPr fontId="5" type="noConversion"/>
  </si>
  <si>
    <t>소방시설관리사 자격증을 취득하려는 자</t>
    <phoneticPr fontId="5" type="noConversion"/>
  </si>
  <si>
    <t>1. 경보설비
2. 차동식 분포형 감지기
3. 공기흡입형
4. 신호전송방식의 차이점
5. 시각경보장치
6. 비상경보설비
7. 가스누설경보기
8. 피난구조설비
9. 유도표지 및 피난 유도선
10. 전원회로</t>
    <phoneticPr fontId="5" type="noConversion"/>
  </si>
  <si>
    <t>http://content.thermp.co.kr/contentMedia.asp?ctype=MP4&amp;cserver=3&amp;ccase=sample&amp;cpath=allwin/onepass&amp;cname=stj_01</t>
  </si>
  <si>
    <t>[OnePass] 2020 소방시설관리사 필기_이론_위험물(이혜영) [교재포함]</t>
    <phoneticPr fontId="5" type="noConversion"/>
  </si>
  <si>
    <t>1. 위험물의 기초
2. 화학식
3. 문제풀이
4. 각 위험물의 물성 및 특성
5. 제2류 위험물
6. 제3류 위험물
7. 유기금속화합물
8. 알코올류
9. 제5류 위험물 분해반응식 정리
10. 제조소 등 시설기준
11. 보유공지
12. 환기설비와 배출설비의 차이점
13. 간이탱크저장소
14. 제조소 행위기준
15. 제조소 인적기준</t>
    <phoneticPr fontId="5" type="noConversion"/>
  </si>
  <si>
    <t>http://content.thermp.co.kr/contentMedia.asp?ctype=MP4&amp;cserver=3&amp;ccase=sample&amp;cpath=allwin/onepass&amp;cname=dan_01</t>
  </si>
  <si>
    <t>2020 버닝 업 소방시설관리사 필기 하</t>
    <phoneticPr fontId="5" type="noConversion"/>
  </si>
  <si>
    <t>[OnePass] 2020 소방시설관리사 필기_이론_소방법령(정명진)</t>
    <phoneticPr fontId="5" type="noConversion"/>
  </si>
  <si>
    <t>1. OT / 소방의 역사
2. 용어의 정의
3. 소방용수시설
4. 소방활동
5. 소방시설업
6. 착공신고 서류
7. 소방시설업
8. 건축허가 동의 시 서류
9. 방염
10. 소방시설별 점검 장비</t>
    <phoneticPr fontId="5" type="noConversion"/>
  </si>
  <si>
    <t>http://content.thermp.co.kr/contentMedia.asp?ctype=MP4&amp;cserver=3&amp;ccase=sample&amp;cpath=allwin/onepass&amp;cname=sbl_01</t>
    <phoneticPr fontId="5" type="noConversion"/>
  </si>
  <si>
    <t>2020 버닝 업 소방시설관리사 필기 상 활용</t>
    <phoneticPr fontId="5" type="noConversion"/>
  </si>
  <si>
    <t>황모아, 함형덕, 김훈오, 모성은, 이혜영, 박용권, 정명진, 이헌종, 표윤석</t>
    <phoneticPr fontId="5" type="noConversion"/>
  </si>
  <si>
    <t>9791189617141</t>
    <phoneticPr fontId="5" type="noConversion"/>
  </si>
  <si>
    <t>[OnePass] 2020 소방시설관리사 필기_이론_소방전기(모성은)</t>
    <phoneticPr fontId="5" type="noConversion"/>
  </si>
  <si>
    <t>1. 전기회로
2. 옵의 법칙 정리
3. 전력과 전력량
4. 전기력선
5. 회전력과 자기모멘트
6. 전자유도
7. 기본 교류회로
8. R-L-C 직렬회로
9. 전기요소의 측정
10. 시퀀스 제어
11. 직류기</t>
    <phoneticPr fontId="5" type="noConversion"/>
  </si>
  <si>
    <t>http://content.thermp.co.kr/contentMedia.asp?ctype=MP4&amp;cserver=3&amp;ccase=sample&amp;cpath=allwin/onepass&amp;cname=sbj_01</t>
  </si>
  <si>
    <t>[OnePass] 2020 소방시설관리사 필기_이론_수리및약제(표윤석)</t>
    <phoneticPr fontId="5" type="noConversion"/>
  </si>
  <si>
    <t>1. 유체이론
2. 유체의 물리적 성질
3. 점성
4. 정수역학
5. 동수력학
6. 배관과 펌프
7. 비속도
8. 소화이론
9. 기타</t>
    <phoneticPr fontId="5" type="noConversion"/>
  </si>
  <si>
    <t>http://content.thermp.co.kr/contentMedia.asp?ctype=MP4&amp;cserver=3&amp;ccase=sample&amp;cpath=allwin/onepass&amp;cname=mat_01</t>
  </si>
  <si>
    <t>[OnePass] 2020 소방시설관리사 필기_이론_안전관리론(모성은) [교재포함]</t>
    <phoneticPr fontId="5" type="noConversion"/>
  </si>
  <si>
    <t>1. 연소공학
2. 점화원
3. 연소의 형태
4. 이상기체상태방정식
5. 열용량 및 열관성
6. 산림 화재
7. 보일오버
8. 내화건축물의 표준화재 온도 곡선
9. 건축물의 구조 및 내장재료
10. 방화설비
11. 건축물에서의 연기확산</t>
    <phoneticPr fontId="5" type="noConversion"/>
  </si>
  <si>
    <t>http://content.thermp.co.kr/contentMedia.asp?ctype=MP4&amp;cserver=3&amp;ccase=sample&amp;cpath=allwin/onepass&amp;cname=safe_01</t>
    <phoneticPr fontId="5" type="noConversion"/>
  </si>
  <si>
    <t>2020 버닝 업 소방시설관리사 필기 상</t>
    <phoneticPr fontId="5" type="noConversion"/>
  </si>
  <si>
    <t>소방/안전</t>
    <phoneticPr fontId="5" type="noConversion"/>
  </si>
  <si>
    <t>[올윈에듀 합격!] 소방감리 실무</t>
  </si>
  <si>
    <t>감리는 많은 실무경험과 지식을 습득하고 있어야 한다. 
설계와 시공 및 법령과 기준을 숙지하고 설계, 시공, 감리의
유기적인 관계와 타 공종과의 간섭사항도 체크하여야 한다.
이러한 사항을 시공을 한 후가 아닌 시공 전에 찾아내서 비용
손실을 줄이고 가치공학을 추구하고 건물에 필요한 소방시설이
누락되지 않도록 지도와 감독을 하여야 한다</t>
  </si>
  <si>
    <t>소방감리업무를 하실 분
소방설계업무를 하실 분
소방성능설계업무를 하실 분
소방시설관리사 준비하시는 분
소방기술사 실무 및 면접준비 하는 분
소방분야에 관심이 많으신 분</t>
    <phoneticPr fontId="5" type="noConversion"/>
  </si>
  <si>
    <t>감리의 전반적인 업무수행 절차를 숙지하고 감리 수행 시 필요한 각종 서시을 기록 관리하는 방법을 배우며 도면을 검토하는 요령과 도면과 현장을 매칭 시켜 현장 검측을 하고 준공업무를 하는 과정 등을 알기 쉽게 풀이 하였다.</t>
    <phoneticPr fontId="5" type="noConversion"/>
  </si>
  <si>
    <t>1. OT 및 소방감리 기본업무
2. 소방감리실무 총론(1)
3. 소방감리실무 총론(2)
4. 소방감리 실무 질의 1
5. 소방감리 실무 질의 2
6. 감리업무범위, 건축용어
7. 소방감리자 처벌 규정, 소방관련 법령의 종류(소방법, 건축법, 화재안전기준, 제품검사 등)
8. 소방법령(착공 신고대상, 배치기준, 감리자 지정대상, 감리의 종류 등)
9. 소방감리업자 선정절차(PQ), 최신 병경된 소방관련 볍령 검토
10. 특정소방대상물과 소방시설의 종류
11. 내진설계기준, 임시소방시설 대상 및 설치기준(1)
12. 내진설계기준, 임시소방시설 대상 및 설치기준(2)
13. 소방감리 업무 절차서(각종양식 및 공사단계별 업무안내)
14. 신고서 작성(착공, 감리지정, 배치신고서)/고층건축물 화재안전기준
15. 특별피난계단 부속실 제연의 화재안전기준(1)
16. 특별피난계단 부속실 제연의 화재안전기준(2)
17. 일반시방서, 특기시방서
18. 계산서와 시방서(설계도서)검토
19. 설계도면 검토[아파트] (소방기계)
20. 설계도면 검토[아파트] (소방전기, 비상방송)
21. 설계도면 검토[아파트] (소방전기, 일반전기)
22. 설계도면 검토[아파트] (건축, 실습도면안내)
23. 설계변경 내역서 검토/검측 체크리스트 및 검측 시 중점관리사항(1)
24. 검측 체크리스트 및 검측 시 중점관리사항(2)
25. 실습한 설계도서의 계산서와 도면(계산서, 소방기계)등 검증
26. 실습한 설계도서의 계산서와 도면(소방기계, 내진설계)등 검증
27. 실습한 설계도서의 계산서와 도면(소방전기, 전기)등 검증
28. 실습한 설계도서의 계산서와 도면(건축, 검토요령)등 검증
29. 준공 TEST 일정 계획 및 준공서류 목록, 성능시험조사표 작성(1)
30. 성능시험조사표 작성(2)
31. 성능시험조사표 작성(3)
32. 공기흡입형감지기 및 불꽃감지기 검토 / 소방설비 기술제안서 검토 및 작성
33. 당부의 말씀 完</t>
    <phoneticPr fontId="5" type="noConversion"/>
  </si>
  <si>
    <t>곽영남</t>
    <phoneticPr fontId="5" type="noConversion"/>
  </si>
  <si>
    <t xml:space="preserve">http://content.thermp.co.kr/contentMedia.asp?ctype=MP4&amp;cserver=3&amp;ccase=sample&amp;cpath=allwin&amp;cname=sbs&amp;cwidth=880&amp;cheight=540  </t>
    <phoneticPr fontId="5" type="noConversion"/>
  </si>
  <si>
    <t>소방설비 감리실무(이론) (35,000원)
소방설비 감리실무(도면) (50,000원)</t>
    <phoneticPr fontId="5" type="noConversion"/>
  </si>
  <si>
    <t>모아자체교재</t>
    <phoneticPr fontId="5" type="noConversion"/>
  </si>
  <si>
    <t>에너지/환경</t>
    <phoneticPr fontId="5" type="noConversion"/>
  </si>
  <si>
    <t>[OnePass] 에너지관리기능사 실기 - 문제풀이(이영진 교수)</t>
    <phoneticPr fontId="5" type="noConversion"/>
  </si>
  <si>
    <t>본 과정은 기술자격증에 대하여 학습하고 취득하기 위한 교육과정 입니다.</t>
  </si>
  <si>
    <t>기술자격증에 관심있는 학습자
기술자격증을 취득하고자 하는 학습자</t>
  </si>
  <si>
    <t>기술자격증을 취득할 수 있다.</t>
  </si>
  <si>
    <t>1. 기출문제 문제풀이(1)
2. 기출문제 문제풀이(2)
3. 기출문제 문제풀이(3)
4. 기출문제 문제풀이(4)
5. 기출문제 문제풀이(5)
6. 기출문제 문제풀이(6)
7. 기출문제 문제풀이(7) ~ 2012년 1회 기출문제
8. 2012년 2,3,4회 기출문제
9. 2013년 1,2,3회 기출문제
10. 2013년 4회 ~ 2014년 1,2회 기출문제
11. 2014년 2,3.4회 ~ 2015년 1회 기출문제
12. 2015년 2,3,4회 기출문제
13. 2016년 1,2,3회 기출문제
14. 2016년 4회 ~ 2017년1,2회 기출문제
15. 2017년 3,4회 ~ 2018년 1회 기출문제
16. 2018년 2,3,4회 기출문제</t>
    <phoneticPr fontId="5" type="noConversion"/>
  </si>
  <si>
    <t>이영진</t>
    <phoneticPr fontId="5" type="noConversion"/>
  </si>
  <si>
    <t>http://content.thermp.co.kr/contentMedia.asp?ctype=MP4&amp;cserver=3&amp;ccase=sample&amp;cpath=kcyber&amp;cname=21&amp;cwidth=1280</t>
  </si>
  <si>
    <t>(에너지관리기능사 실기(2020) 교재 활용)</t>
    <phoneticPr fontId="5" type="noConversion"/>
  </si>
  <si>
    <t>[OnePass] 에너지관리기능사 실기 - 이론(이영진 교수)</t>
    <phoneticPr fontId="5" type="noConversion"/>
  </si>
  <si>
    <t>1. 보일러 출력계산 및 열의 이동
2. 난방부하계산
3. 온수난방설비
4. 팽창 탱크 용량 계산
5. 온수온돌 시공 순서
6. 동관용공구
7. 관이음쇠
8. 통풍장치
9. 계측기</t>
    <phoneticPr fontId="5" type="noConversion"/>
  </si>
  <si>
    <t>http://content.thermp.co.kr/contentMedia.asp?ctype=MP4&amp;cserver=3&amp;ccase=sample&amp;cpath=kcyber&amp;cname=20&amp;cwidth=1280</t>
  </si>
  <si>
    <t>에너지관리기능사 실기(2020)</t>
    <phoneticPr fontId="5" type="noConversion"/>
  </si>
  <si>
    <t>구민사</t>
    <phoneticPr fontId="5" type="noConversion"/>
  </si>
  <si>
    <t>장영오</t>
    <phoneticPr fontId="5" type="noConversion"/>
  </si>
  <si>
    <t>9791158137878</t>
  </si>
  <si>
    <t>[OnePass] 에너지관리기능사 필기 - 문제풀이(이영진 교수)</t>
    <phoneticPr fontId="5" type="noConversion"/>
  </si>
  <si>
    <t>1. 기출문제 2013년1월27일(1)
2. 기출문제 2013년1월27일(2)
3. 기출문제 2013년4월14일(1)
4. 기출문제 2013년4월14일(2)
5. 기출문제 2013년7월21일(1)
6. 기출문제 2013년7월21일(2)
7. 기출문제 2013년10월12일(1)
8. 기출문제 2013년10월12일(2)
9. 기출문제 2014년1월26일(1)
10. 기출문제 2014년1월26일(1) ~ 2014년4월6일(1)
11. 기출문제 2014년4월6일(2)
12. 기출문제 2014년7년20일-35강
13. 기출문제 2014년10년11일(1)
14. 기출문제 2014년10년11일(2)
15. 기출문제 2015년1년25일(1)
16. 기출문제 2015년1년25일(2)
17. 기출문제 2015년4년4일(1)
18. 기출문제 2015년4월4일(2)
19. 기출문제 2015년7월19일(1)
20. 기출문제 2015년7월19일(2)
21. 기출문제 2015년10월10일(1)
22. 기출문제 2015년10월10일(2)
23. 기출문제 2016년1월24일(1)
24. 기출문제 2016년1월24일(2)
25. 기출문제 2016년4월2일(1)
26. 기출문제 2016년4월2일(2)
27. 기출문제 2016년7월10일(1)
28. 기출문제 2016년7월10일(2)
29. 기출문제 2017년 CBT기출문제 복원(1)
30. 기출문제 2017년 CBT기출문제 복원(2)
31. 기출문제 2018년 CBT기출문제 복원(1)
32. 기출문제 2018년 CBT기출문제 복원(2)</t>
    <phoneticPr fontId="5" type="noConversion"/>
  </si>
  <si>
    <t>http://content.thermp.co.kr/contentMedia.asp?ctype=MP4&amp;cserver=3&amp;ccase=sample&amp;cpath=kcyber&amp;cname=19&amp;cwidth=1280</t>
  </si>
  <si>
    <t>(에너지관리기능사 필기(2020) 교재 활용)</t>
    <phoneticPr fontId="5" type="noConversion"/>
  </si>
  <si>
    <t>[OnePass] 에너지관리기능사 필기 - 이론(이영진 교수)</t>
    <phoneticPr fontId="5" type="noConversion"/>
  </si>
  <si>
    <t>1. 보일러설비및구조-온도,압력,열 용량 등
2. 보일러설비및구조-열역학법칙 및 증기
3. 보일러설비및구조-보일러 종류 및 특징
4. 보일러설비및구조-원통보일러
5. 보일러설비및구조-연관보일러
6. 보일러설비및구조-주철제 보일러
7. 보일러설비및구조-송기장치
8. 보일러설비및구조-폐열회수 장치
9. 보일러설비및구조-수면계등
10. 보일러설비및구조-보일러 효율 및 열정산
11. 보일러설비및구조-연소방법 및 연소장치
12. 보일러설비및구조-연소계산
13. 보일러설비및구조-보일러 자동제어
14. 보일러시공취급및안전관리-증기난방설비
15. 보일러시공취급및안전관리-보일러설치 및 시공기준(1)
16. 보일러시공취급및안전관리-보일러설치 및 시공기준(2)
17. 보일러시공취급및안전관리-보일러 층수관리
18. 배관일반-배관 일반 및 재료
19. 배관일반-배관공작
20. 배관일반-주철관 접합
21. 배관일반-배관도시법
22. 관계법규-에너지법
23. 관계법규-에너지 이용 합리화 시책</t>
    <phoneticPr fontId="5" type="noConversion"/>
  </si>
  <si>
    <t>http://content.thermp.co.kr/contentMedia.asp?ctype=MP4&amp;cserver=3&amp;ccase=sample&amp;cpath=kcyber&amp;cname=18&amp;cwidth=1280</t>
  </si>
  <si>
    <t>에너지관리기능사 필기(2020)</t>
    <phoneticPr fontId="5" type="noConversion"/>
  </si>
  <si>
    <t>9791158137632</t>
  </si>
  <si>
    <t>[OnePass] 환경기능사 실기 - 작업형(전화택 교수)</t>
    <phoneticPr fontId="5" type="noConversion"/>
  </si>
  <si>
    <t>1. OT
2. 수험자 요구사항
3. 분석방법 설명
4. 피펫필라 사용법
5. 표선맞추는방법
6. 기자재 및 시약소개
7. 채수과정
8. 실험수행과정
9. 적정하는과정
10. 답안지
11. 시료채취장치 실전문제
12. 가상시료 및 용액 실전문제</t>
    <phoneticPr fontId="5" type="noConversion"/>
  </si>
  <si>
    <t>전화택</t>
    <phoneticPr fontId="5" type="noConversion"/>
  </si>
  <si>
    <t>http://content.thermp.co.kr/contentMedia.asp?ctype=MP4&amp;cserver=3&amp;ccase=sample&amp;cpath=kcyber&amp;cname=14&amp;cwidth=1280</t>
  </si>
  <si>
    <t>(환경기능사 필기/실기 교재 활용)</t>
    <phoneticPr fontId="5" type="noConversion"/>
  </si>
  <si>
    <t>[OnePass] 환경기능사 필기 - 문제풀이(전화택 교수)</t>
    <phoneticPr fontId="5" type="noConversion"/>
  </si>
  <si>
    <t>1. 2019년 기능사 CBT(1)
2. 2019년 기능사 CBT(2)
3. 2018년 기능사 CBT(1)
4. 2018년 기능사 CBT(2)
5. 2017년 기능사 CBT(1)
6. 2017년 기능사 CBT(2)
7. 2016년1회 기능사 기출문제(1)
8. 2016년1회 기능사 기출문제(2)
9. 2016년2회 기능사 기출문제(1)
10. 2016년2회 기능사 기출문제(2)
11. 2016년4회 기능사 기출문제(1)
12. 2016년4회 기능사 기출문제(2)
13. 2016년5회 기능사 기출문제(1)
14. 2016년5회 기능사 기출문제(2)
15. 2015년1회 기능사 기출문제(1)
16. 2015년1회 기능사 기출문제(2)
17. 2015년2회 기능사 기출문제(1)
18. 2015년2회 기능사 기출문제(2)
19. 2015년4회 기능사 기출문제(1)
20. 2015년4회 기능사 기출문제(2)
21. 2015년5회 기능사 기출문제(1)
22. 2015년5회 기능사 기출문제(2)</t>
    <phoneticPr fontId="5" type="noConversion"/>
  </si>
  <si>
    <t>전화택</t>
    <phoneticPr fontId="5" type="noConversion"/>
  </si>
  <si>
    <t>http://content.thermp.co.kr/contentMedia.asp?ctype=MP4&amp;cserver=3&amp;ccase=sample&amp;cpath=kcyber&amp;cname=13&amp;cwidth=1280</t>
  </si>
  <si>
    <t>[OnePass] 환경기능사 필기 - 이론(전화택 교수)</t>
    <phoneticPr fontId="5" type="noConversion"/>
  </si>
  <si>
    <t>1. 2019년 최신판 환경기능사 필기과정 OT
2. 환경기능사 필기 공부방법
3. 환경기능사 필기 CBT시험안내
4. 계산기 사용법
5. 대기오염개론(1)
6. 대기오염개론(2)
7. 대기오염개론(3)
8. 대기오염 방지기술(1)
9. 대기오염 방지기술(2)
10. 대기오염 방지기술(3)
11. 수질오염개론(1)
12. 수질오염개론(2)
13. 수질오염개론(3)
14. 수질오염 방지기술(1)
15. 수질오염 방지기술(2)
16. 폐기물 개론(1)
17. 폐기물 개론(2)
18. 폐기물 처리기술
19. 폐기물 소각 및 열뢰수
20. 소음진동</t>
    <phoneticPr fontId="5" type="noConversion"/>
  </si>
  <si>
    <t>http://content.thermp.co.kr/contentMedia.asp?ctype=MP4&amp;cserver=3&amp;ccase=sample&amp;cpath=kcyber&amp;cname=12&amp;cwidth=1280</t>
  </si>
  <si>
    <t>환경기능사 필기/실기</t>
    <phoneticPr fontId="5" type="noConversion"/>
  </si>
  <si>
    <t>9791158137106</t>
  </si>
  <si>
    <t>[OnePass] 에너지관리산업기사 필기 4 - 열설비취급및안전관리(이영진 교수)</t>
    <phoneticPr fontId="5" type="noConversion"/>
  </si>
  <si>
    <t>1. 열설비취급및안전관리-보일러취급(1)
2. 열설비취급및안전관리-보일러취급(2)
3. 열설비취급및안전관리-보일러취급(3)
4. 열설비취급및안전관리-보일러안전관리(1)
5. 열설비취급및안전관리-보일러안전관리(2)
6. 열설비취급및안전관리-실전예상문제
7. 열설비취급및안전관리-에너지관련법규(1)
8. 열설비취급및안전관리-에너지관련법규(2)
9. 열설비취급및안전관리-에너지관련법규(3)
10. 열설비취급및안전관리-에너지관련법규(4)
11. 열설비취급및안전관리-에너지관련법규(5)
12. 열설비취급및안전관리-에너지관련법규(6)
13. 열설비취급및안전관리-실전예상문제</t>
    <phoneticPr fontId="5" type="noConversion"/>
  </si>
  <si>
    <t>http://content.thermp.co.kr/contentMedia.asp?ctype=MP4&amp;cserver=3&amp;ccase=sample&amp;cpath=kcyber&amp;cname=11&amp;cwidth=1280</t>
  </si>
  <si>
    <t>(에너지관리산업기사 필기(2020) 교재 활용)</t>
    <phoneticPr fontId="5" type="noConversion"/>
  </si>
  <si>
    <t>[OnePass] 에너지관리산업기사 필기 3 - 열설비구조및시공(이영진 교수)</t>
    <phoneticPr fontId="5" type="noConversion"/>
  </si>
  <si>
    <t>1. 열설비구조및시공-요로
2. 열설비구조및시공-내화물,단열재,보온재
3. 열설비구조및시공-배관 및 밸브(1)
4. 열설비구조및시공-배관 및 밸브(2)
5. 열설비구조및시공-실전예상문제
6. 열설비구조및시공-보일러(1)
7. 열설비구조및시공-보일러(2)
8. 열설비구조및시공-보일러(3)
9. 열설비구조및시공-실전예상문제
10. 열설비구조및시공-부속장치 및 부속품(1)
11. 열설비구조및시공-부속장치 및 부속품(2)
12. 열설비구조및시공-부속장치 및 부속품(3)
13. 열설비구조및시공-열교환장치
14. 열설비구조및시공-기타부속장치
15. 열설비구조및시공-보일러설치 시공, 검사기준
16. 열설비구조및시공-실전예상문제</t>
    <phoneticPr fontId="5" type="noConversion"/>
  </si>
  <si>
    <t>http://content.thermp.co.kr/contentMedia.asp?ctype=MP4&amp;cserver=3&amp;ccase=sample&amp;cpath=kcyber&amp;cname=10&amp;cwidth=1280</t>
  </si>
  <si>
    <t>[OnePass] 에너지관리산업기사 필기 2 - 계측및에너지진단(이영진 교수)</t>
    <phoneticPr fontId="5" type="noConversion"/>
  </si>
  <si>
    <t>1. 계측및에너지진단- 계측원리
2. 계측및에너지진단- 계측기 구성 및 제어
3. 계측및에너지진단- 측정의 회로 및 장치(1)
4. 계측및에너지진단- 측정의 회로 및 장치(2)
5. 계측및에너지진단- 유체의 측정(1)
6. 계측및에너지진단- 유체의 측정(2)
7. 계측및에너지진단- 유체의 측정(3)
8. 계측및에너지진단- 유량측정
9. 계측및에너지진단- 액면측정
10. 계측및에너지진단- 가스분석계 종류
11. 계측및에너지진단- 실전예상문제
12. 계측및에너지진단- 열측정(1)
13. 계측및에너지진단- 열측정(2)
14. 계측및에너지진단- 열측정(3)
15. 계측및에너지진단- 열측정(4)
16. 계측및에너지진단- 열에너지 진단(1)
17. 계측및에너지진단- 열에너지 진단(2)</t>
    <phoneticPr fontId="5" type="noConversion"/>
  </si>
  <si>
    <t>http://content.thermp.co.kr/contentMedia.asp?ctype=MP4&amp;cserver=3&amp;ccase=sample&amp;cpath=kcyber&amp;cname=09&amp;cwidth=1280</t>
  </si>
  <si>
    <t>[OnePass] 에너지관리산업기사 필기 1 - 열역학및연소관리(이영진 교수)</t>
    <phoneticPr fontId="5" type="noConversion"/>
  </si>
  <si>
    <t>1. 열역학-OT 및 열역학 일반
2. 열역학-일 및 열 에너지
3. 열역학-현열, 잠열, 동력
4. 열역학-열량, 열역학 법칙
5. 열역학-엔트로피, 에너지 관계식
6. 열역학-이상기체
7. 열역학-이상기체 상태방정식
8. 열역학-상태 변화
9. 열역학-가스 동력 사이클
10. 열역학-디젤 사이클
11. 열역학-증기 및 증기 동력 사이클
12. 열역학-증기 상태 변화
13. 열역학-랭킨 사이클
14. 열역학-재열, 재생 사이클
15. 열역학-냉매와 습증기
16. 열역학-프레온, 암모니아 냉매
17. 열역학-브라인 냉매
18. 열역학-공기엔탈피
19. 열역학-몰리브웰 선도
20. 열역학-냉동 장치 상태
21. 열역학-냉동, 기준 냉동 사이클
22. 열역학-냉동톤
23. 연소관리-연료의 종류
24. 연소관리-기체 연료
25. 연소관리-연료의 분석방법 관리
26. 연소관리-연소 관리
27. 연소관리-연소 현상
28. 연소관리-이론공기량
29. 연소관리-실제공기량, 연소가스발생량
30. 연소관리-배기가스관계식
31. 연소관리-실전예상문제(1)
32. 연소관리-실전예상문제(2)
33. 연소관리-실전예상문제(3)
34. 연소관리-연소설비(1)
35. 연소관리-연소설비(2)
36. 연소관리-통풍장격
37. 연소관리-연소안전 및 안전장치(1)
38. 연소관리-연소안전 및 안전장치(2)
39. 연소관리-실전예상문제</t>
    <phoneticPr fontId="5" type="noConversion"/>
  </si>
  <si>
    <t>http://content.thermp.co.kr/contentMedia.asp?ctype=MP4&amp;cserver=3&amp;ccase=sample&amp;cpath=kcyber&amp;cname=08&amp;cwidth=1280</t>
  </si>
  <si>
    <t>에너지관리산업기사 필기(2020)</t>
    <phoneticPr fontId="5" type="noConversion"/>
  </si>
  <si>
    <t>9791158135751</t>
    <phoneticPr fontId="5" type="noConversion"/>
  </si>
  <si>
    <t>[OnePass] 수질환경산업기사 실기 - 필답형(전화택 교수)</t>
    <phoneticPr fontId="5" type="noConversion"/>
  </si>
  <si>
    <t>1. 2019년1회 수질산업기사 실기(필답형)
2. 2019년2회 수질산업기사 실기(필답형)
3. 2019년3회 수질산업기사 실기(필답형)
4. 2018년1회 수질산업기사 실기(필답형)
5. 2018년2회 수질산업기사 실기(필답형)
6. 2018년3회 수질산업기사 실기(필답형)
7. 2017년1회 수질산업기사 실기(필답형)
8. 2017년2회 수질산업기사 실기(필답형)
9. 2017년3회 수질산업기사 실기(필답형)
10. 2016년1회 수질산업기사 실기(필답형)
11. 2016년3회 수질산업기사 실기(필답형)
12. 2015년1회 수질산업기사 실기(필답형)
13. 2015년2회 수질산업기사 실기(필답형)
14. 2015년3회 수질산업기사 실기(필답형)
15. 2014년1회 수질산업기사 실기(필답형)
16. 2014년2회 수질산업기사 실기(필답형)
17. 2014년3회 수질산업기사 실기(필답형)
18. 2013년1회 수질산업기사 실기(필답형)
19. 2013년3회 수질산업기사 실기(필답형)
20. 2012년1회 수질산업기사 실기(필답형)
21. 2012년2회 수질산업기사 실기(필답형)
22. 2012년3회 수질산업기사 실기(필답형)
23. 2011년1회 수질산업기사 실기(필답형)
24. 2011년2회 수질산업기사 실기(필답형)
25. 2011년3회 수질산업기사 실기(필답형)
26. 2010년1회 수질산업기사 실기(필답형)
27. 2010년2회 수질산업기사 실기(필답형)
28. 2010년3회 수질산업기사 실기(필답형)</t>
    <phoneticPr fontId="5" type="noConversion"/>
  </si>
  <si>
    <t>http://content.thermp.co.kr/contentMedia.asp?ctype=MP4&amp;cserver=3&amp;ccase=sample&amp;cpath=kcyber&amp;cname=07&amp;cwidth=1280</t>
  </si>
  <si>
    <t>수질환경산업기사 실기(2020)</t>
    <phoneticPr fontId="5" type="noConversion"/>
  </si>
  <si>
    <t>9791158137823</t>
  </si>
  <si>
    <t>[OnePass] 수질환경산업기사 필기 - 문제풀이(전화택 교수)</t>
    <phoneticPr fontId="5" type="noConversion"/>
  </si>
  <si>
    <t>1. 2018년1회 수질산업기사 기출문제(1)
2. 2018년1회 수질산업기사 기출문제(2)
3. 2018년2회 수질산업기사 기출문제(1)
4. 2018년2회 수질산업기사 기출문제(2)
5. 2018년3회 수질산업기사 기출문제(1)
6. 2018년3회 수질산업기사 기출문제(2)
7. 2019년1회 수질산업기사 기출문제(1)
8. 2019년1회 수질산업기사 기출문제(2)
9. 2019년2회 수질산업기사 기출문제(1)
10. 2019년2회 수질산업기사 기출문제(2)
11. 2019년3회 수질산업기사 기출문제(1)
12. 2019년3회 수질산업기사 기출문제(2)</t>
    <phoneticPr fontId="5" type="noConversion"/>
  </si>
  <si>
    <t>http://content.thermp.co.kr/contentMedia.asp?ctype=MP4&amp;cserver=3&amp;ccase=sample&amp;cpath=kcyber&amp;cname=06&amp;cwidth=1280</t>
  </si>
  <si>
    <t>(수질환경(산업)기사 필기(2020) 교재 활용)</t>
    <phoneticPr fontId="5" type="noConversion"/>
  </si>
  <si>
    <t>[OnePass] 수질환경산업기사 필기 4 - 수질환경 관계법규(전화택 교수)</t>
  </si>
  <si>
    <t>1. (법규)수질관계법규 중 인강 개정내용
2. (법규)총칙
3. (법규)시설별 오염부하량
4. (법규)수질오염경보제
5. (법규)배출허용기준
6. (법규)배출부과금의 감면
7. (법규)공공폐수처리시설의 운영 관리
8. (법규)폐수처리업
9. (법규)방류수 수질기준</t>
    <phoneticPr fontId="5" type="noConversion"/>
  </si>
  <si>
    <t>[OnePass] 수질환경산업기사 필기 3 - 수질오염 공정기준(전화택 교수)</t>
  </si>
  <si>
    <t>1. (공정)총칙(1)
2. (공정)총칙(2)
3. (공정)공장폐수 및 하수유량 측정방법
4. (공정)실전연습문제
5. (공정)시료의 채취 및 보존방법
6. (공정)시료의 보존방법
7. (공정)시료의 전처리 방법
8. (공정)냄새
9. (공정)용존산소
10. (공정)부유물질
11. (공정)질소화합물 분석법정리
12. (공정)시안
13. (공정)금속류
14. (공정)크롬
15. (공정)납
16. (공정)유기물질 및 휘발성유기화합물
17. (공정)생물편(대장균)
18. (공정)식물성 플랑크톤</t>
    <phoneticPr fontId="5" type="noConversion"/>
  </si>
  <si>
    <t>[OnePass] 수질환경산업기사 필기 2 - 수질오염 방지기술(전화택 교수)</t>
  </si>
  <si>
    <t>1. (방지)폐하수처리계통도
2. (방지)침전지 및 침사지 설계요소
3. (방지)실전연습문제
4. (방지)침전지
5. (방지)부상법
6. (방지)화학적 처리의 특성
7. (방지)실전연습문제
8. (방지)흡착법
9. (방지)유해물질처리법
10. (방지)실전연습문제
11. (방지)살균
12. (방지)표준활성슬러지법
13. (방지)실전연습문제(1)
14. (방지)실전연습문제(2)
15. (방지)실전연습문제(3)
16. (방지)활성슬러지의 제어지표
17. (방지)실전연습문제
18. (방지)생물막공법
19. (방지)살수여상법
20. (방지)회전원판법
21. (방지)혐기성처리
22. (방지)고도처리
23. (방지)실전연습문제
24. (방지)폐수의 질산화 및 탈질화공정
25. (방지)슬러지 처리
26. (방지)실전연습문제</t>
    <phoneticPr fontId="5" type="noConversion"/>
  </si>
  <si>
    <t>[OnePass] 수질환경산업기사 필기 1 - 수질오염개론(전화택 교수)</t>
  </si>
  <si>
    <t>1. (개론)수질환경기초단위
2. (개론)농도
3. (개론)실전연습문제
4. (개론)평형상수
5. (개론)실전연습문제
6. (개론)반응식 및 반응조
7. (개론)실전연습문제
8. (개론)수자원
9. (개론)실전연습문제
10. (개론)수질미생물학
11. (개론)실전연습문제
12. (개론)수질오염지표
13. (개론)실전연습문제(1)
14. (개론)실전연습문제(2)
15. (개론)실전연습문제(3)
16. (개론)경도,알칼리도,콜로이드
17. (개론)실전연습문제
18. (개론)하천수의 수질관리
19. (개론)실전연습문제(1)
20. (개론)실전연습문제(2)
21. (개론)하천의 정화단계
22. (개론)실전연습문제
23. (개론)호소수의 수질관리
24. (개론)해수의 수질관리</t>
    <phoneticPr fontId="5" type="noConversion"/>
  </si>
  <si>
    <t>수질환경(산업)기사 필기(2020)</t>
    <phoneticPr fontId="5" type="noConversion"/>
  </si>
  <si>
    <t>[OnePass] 수질환경기사 실기 - 필답형(전화택 교수)</t>
    <phoneticPr fontId="5" type="noConversion"/>
  </si>
  <si>
    <t>1. 2019년1회 수질기사 실기(필답형)
2. 2019년2회 수질기사 실기(필답형)
3. 2019년3회 수질기사 실기(필답형)
4. 2018년1회 수질기사 실기(필답형)
5. 2018년2회 수질기사 실기(필답형)
6. 2018년3회 수질기사 실기(필답형)
7. 2017년1회 수질기사 실기(필답형)
8. 2017년2회 수질기사 실기(필답형)
9. 2017년3회 수질기사 실기(필답형)
10. 2016년1회 수질기사 실기(필답형)
11. 2016년2회 수질기사 실기(필답형)
12. 2016년3회 수질기사 실기(필답형)
13. 2015년1회 수질기사 실기(필답형)
14. 2015년2회 수질기사 실기(필답형)
15. 2015년3회 수질기사 실기(필답형)
16. 2014년1회 수질기사 실기(필답형)
17. 2014년2회 수질기사 실기(필답형)
18. 2014년3회 수질기사 실기(필답형)
19. 2013년1회 수질기사 실기(필답형)
20. 2013년2회 수질기사 실기(필답형)
21. 2013년3회 수질기사 실기(필답형)
22. 2012년1회 수질기사 실기(필답형)
23. 2012년2회 수질기사 실기(필답형)
24. 2012년3회 수질기사 실기(필답형)
25. 2011년1회 수질기사 실기(필답형)
26. 2011년2회 수질기사 실기(필답형)
27. 2011년3회 수질기사 실기(필답형)
28. 2010년1회 수질기사 실기(필답형)
29. 2010년2회 수질기사 실기(필답형)
30. 2010년3회 수질기사 실기(필답형)</t>
    <phoneticPr fontId="5" type="noConversion"/>
  </si>
  <si>
    <t>수질환경(산업)기사 실기(2020)</t>
    <phoneticPr fontId="5" type="noConversion"/>
  </si>
  <si>
    <t>[OnePass] 수질환경기사 필기 - 문제풀이 (전화택 교수)</t>
    <phoneticPr fontId="5" type="noConversion"/>
  </si>
  <si>
    <t>1. 2018년1회 수질기사 기출문제(1)
2. 2018년1회 수질기사 기출문제(2)
3. 2018년2회 수질기사 기출문제(1)
4. 2018년2회 수질기사 기출문제(2)
5. 2018년3회 수질기사 기출문제(1)
6. 2018년3회 수질기사 기출문제(2)
7. 2019년1회 수질기사 기출문제(1)
8. 2019년1회 수질기사 기출문제(2)
9. 2019년2회 수질기사 기출문제(1)
10. 2019년2회 수질기사 기출문제(2)
11. 2019년3회 수질기사 기출문제(1)
12. 2019년3회 수질기사 기출문제(2)</t>
    <phoneticPr fontId="5" type="noConversion"/>
  </si>
  <si>
    <t>[OnePass] 수질환경기사 필기 5 - 수질환경 관계법규(전화택 교수)</t>
    <phoneticPr fontId="5" type="noConversion"/>
  </si>
  <si>
    <t>[OnePass] 수질환경기사 필기 4 - 상하수도계획(전화택 교수)</t>
    <phoneticPr fontId="5" type="noConversion"/>
  </si>
  <si>
    <t>1. (상하수도)상수도시설
2. (상하수도)실전연습문제
3. (상하수도)도수시설
4. (상하수도)실전연습문제
5. (상하수도)송수시설
6. (상하수도)하수도 시설
7. (상하수도)하수의 배제방식
8. (상하수도)우수량
9. (상하수도)실전연습문제
10. (상하수도)상수도용 양수설비
11. (상하수도)실전연습문제</t>
    <phoneticPr fontId="5" type="noConversion"/>
  </si>
  <si>
    <t>[OnePass] 수질환경기사 필기 3 - 수질오염 공정기준(전화택 교수)</t>
    <phoneticPr fontId="5" type="noConversion"/>
  </si>
  <si>
    <t>[OnePass] 수질환경기사 필기 2 - 수질오염 방지기술(전화택 교수)</t>
    <phoneticPr fontId="5" type="noConversion"/>
  </si>
  <si>
    <t>[OnePass] 수질환경기사 필기 1 - 수질오염개론(전화택 교수)</t>
    <phoneticPr fontId="5" type="noConversion"/>
  </si>
  <si>
    <t>[OnePass] 대기환경산업기사 실기 - 필답형(전화택 교수)</t>
    <phoneticPr fontId="5" type="noConversion"/>
  </si>
  <si>
    <t>1. 2019년제1회대기산기실기필답형
2. 2019년제2회대기산기실기필답형
3. 2019년제4회대기산기실기필답형
4. 2018년제1회대기산기실기
5. 2018년제2회대기산기실기
6. 2018년제4회대기산기실기
7. 2017년제1회대기산기실기
8. 2017년제2회대기산기실기
9. 2017년제4회대기산기실기
10. 2016년 1회 대기환경산업기사 필답형 기출문제
11. 2016년 2회 대기환경산업기사 필답형 기출문제
12. 2016년 4회 대기환경산업기사 필답형 기출문제
13. 2015년 1회 대기환경산업기사 필답형 기출문제
14. 2015년 2회 대기환경산업기사 필답형 기출문제
15. 2015년 4회 대기환경산업기사 필답형 기출문제
16. 2014년 1회 대기환경산업기사 필답형 기출문제
17. 2014년 2회 대기환경산업기사 필답형 기출문제
18. 2014년 4회 대기환경산업기사 필답형 기출문제
19. 2013년 2회 대기환경산업기사 필답형 기출문제
20. 2013년 4회 대기환경산업기사 필답형 기출문제
21. 2012년 1회 대기환경산업기사 필답형 기출문제
22. 2012년 2회 대기환경산업기사 필답형 기출문제
23. 2012년 4회 대기환경산업기사 필답형 기출문제
24. 2011년 1회 대기환경산업기사 필답형 기출문제
25. 2011년 2회 대기환경산업기사 필답형 기출문제
26. 2011년 4회 대기환경산업기사 필답형 기출문제
27. 2010년 1회 대기환경산업기사 필답형 기출문제
28. 2010년 2회 대기환경산업기사 필답형 기출문제
29. 2009년 1회 대기환경산업기사 필답형 기출문제
30. 2009년 2회 대기환경산업기사 필답형 기출문제
31. 2009년 4회 대기환경산업기사 필답형 기출문제
32. 2008년 1회 대기환경산업기사 필답형 기출문제
33. 2008년 2회 대기환경산업기사 필답형 기출문제
34. 2008년 4회 대기환경산업기사 필답형 기출문제</t>
    <phoneticPr fontId="5" type="noConversion"/>
  </si>
  <si>
    <t>http://content.thermp.co.kr/contentMedia.asp?ctype=MP4&amp;cserver=3&amp;ccase=sample&amp;cpath=kcyber&amp;cname=25&amp;cwidth=1280</t>
  </si>
  <si>
    <t>대기환경(산업)기사 실기(2020)</t>
    <phoneticPr fontId="5" type="noConversion"/>
  </si>
  <si>
    <t>9791158137830</t>
  </si>
  <si>
    <t>[OnePass] 대기환경산업기사 필기 - 문제풀이(전화택 교수)</t>
    <phoneticPr fontId="5" type="noConversion"/>
  </si>
  <si>
    <t>1. 2018년1회 대기산업기사 과년도(1)
2. 2018년1회 대기산업기사 과년도(2)
3. 2018년2회 대기산업기사 관년도(1)
4. 2018년2회 대기산업기사 과년도(2)
5. 2018년4회 대기산업기사 과년도(1)
6. 2018년4회 대기산업기사 과년도(2)
7. 2019년1회 대기산업기사 과년도(1)
8. 2019년1회 대기산업기사 과년도(2)
9. 2019년2회 대기산업기사 과년도(1)
10. 2019년2회 대기산업기사 과년도(2)
11. 2019년4회 대기산업기사 과년도(1)
12. 2019년4회 대기산업기사 과년도(2)</t>
    <phoneticPr fontId="5" type="noConversion"/>
  </si>
  <si>
    <t>http://content.thermp.co.kr/contentMedia.asp?ctype=MP4&amp;cserver=3&amp;ccase=sample&amp;cpath=kcyber&amp;cname=24&amp;cwidth=1280</t>
  </si>
  <si>
    <t>(대기환경(산업)기사 필기(2020) 교재활용)</t>
    <phoneticPr fontId="5" type="noConversion"/>
  </si>
  <si>
    <t>[OnePass] 대기환경산업기사 필기 4 - 대기환경 관계법규(전화택 교수)</t>
    <phoneticPr fontId="5" type="noConversion"/>
  </si>
  <si>
    <t>1. 대기환경보전 법에서 사용하는 용어
2. 대기환경개선
3. 자가방지 시설 및 공동방지 시설
4. 자가측정
5. 자동차선박의 배출가스 규제 / 지정악취물질</t>
    <phoneticPr fontId="5" type="noConversion"/>
  </si>
  <si>
    <t>[OnePass] 대기환경산업기사 필기 3 - 대기오염 방지기술(전화택 교수)</t>
    <phoneticPr fontId="5" type="noConversion"/>
  </si>
  <si>
    <t>1. 집진
2. 중력집진장치
3. 관성력, 원심력 집진장치
4. 흡수이론 및 세정집진장치
5. 충전탑 분무탑 다공판탑
6. 벤츄리스크러버
7. 여과집진장치
8. 전기집진장치(1)
9. 전기집진장치(2)
10. 집진효율 계산식
11. 황산화물 처리법
12. 질소산화물 처리법
13. 불화수소, 염화수소 등의 처리법
14. 흡착법
15. 연소법, 산화법, 악취유발물질
16. 유체역학의 기초
17. 후드 및 덕트,송풍기
18. 산업기사에서 출제되는 연소공학(1)
19. 산업기사에서 출제되는 연소공학(2)</t>
    <phoneticPr fontId="5" type="noConversion"/>
  </si>
  <si>
    <t>[OnePass] 대기환경산업기사 필기 2 - 대기오염 공정시험 기준(전화택 교수)</t>
    <phoneticPr fontId="5" type="noConversion"/>
  </si>
  <si>
    <t>1. 총칙
2. 실전연습문제
3. 기체크로마토그래피
4. 자외선-가시선 분광법
5. 원자흡수분광광도법 / 비분산 적외선 분석법
6. 이온크로마토그래피
7. 흡광차분광법
8. 시료채취방법 / VOC 채취법
9. 배출가스 중 먼지
10. 실전연습문제
11. 미세먼지
12. NH3, CO, HCL
13. SOx, NOx
14. 이황화탄소, 황화수소 등
15. 매연, 산소, 먼지, 황함유량
16. 금속화합물 / 비소화합물
17. 카드뮴 화합물
18. 폼알데하이드
19. 굴뚝연속자동측정 먼지
20. 환경대기중 SO2 / 환경대기중 CO
21. 환경대기중 석면</t>
    <phoneticPr fontId="5" type="noConversion"/>
  </si>
  <si>
    <t>[OnePass] 대기환경산업기사 필기 1 - 대기오염개론(전화택 교수)</t>
    <phoneticPr fontId="5" type="noConversion"/>
  </si>
  <si>
    <t>1. 대기오염의 역사적 사건
2. 대기오염물질의 종류와 특성
3. 실내오염물질
4. SOx(화산화물의 총칭)
5. NOx(질소산화물의 총칭)
6. 이산화탄소, 일산화탄소, 탄화수소
7. 불소화합물 및 중금속물질
8. 오염물질 및 광화학반응
9. 광화학오염물질
10. 대기오염현상
11. 자동차
12. 대기의 특성과 대기권 분류
13. 바람
14. 대기의 안정도
15. 실전연습문제
16. 기온역전
17. 대기의 안정도에 따른 연기모양
18. 대기의 확산
19. 실전연습문제
20. 확산모델의 종류
21. 실전연습문제
22. 용어 및 법칙</t>
    <phoneticPr fontId="5" type="noConversion"/>
  </si>
  <si>
    <t>대기환경(산업)기사 필기(2020)</t>
    <phoneticPr fontId="5" type="noConversion"/>
  </si>
  <si>
    <t>[OnePass] 대기환경기사 실기 - 필답형(전화택 교수)</t>
    <phoneticPr fontId="5" type="noConversion"/>
  </si>
  <si>
    <t>1. 2019년제1회대기기사실기필답형
2. 2019년제2회대기기사실기필답형
3. 2019년제4회대기기사실기필답형
4. 2018년제1회대기기사실기
5. 2018년제2회대기기사실기
6. 2018년제4회대기기사실기
7. 2017년제1회대기기사실기
8. 2017년제2회대기기사실기
9. 2017년제4회대기기사실기
10. 2016년 1회 대기환경기사 필답형 기출문제
11. 2016년 2회 대기환경기사 필답형 기출문제
12. 2016년 4회 대기환경기사 필답형 기출문제
13. 2015년 1회 대기환경기사 필답형 기출문제
14. 2015년 2회 대기환경기사 필답형 기출문제
15. 2015년 4회 대기환경기사 필답형 기출문제
16. 2014년 1회 대기환경기사 필답형 기출문제
17. 2014년 2회 대기환경기사 필답형 기출문제
18. 2014년 4회 대기환경기사 필답형 기출문제
19. 2013년 1회 대기환경기사 필답형 기출문제
20. 2013년 2회 대기환경기사 필답형 기출문제
21. 2013년 4회 대기환경기사 필답형 기출문제
22. 2012년 1회 대기환경기사 필답형 기출문제
23. 2012년 2회 대기환경기사 필답형 기출문제
24. 2012년 4회 대기환경기사 필답형 기출문제
25. 2011년 1회 대기환경기사 필답형 기출문제
26. 2011년 2회 대기환경기사 필답형 기출문제
27. 2011년 4회 대기환경기사 필답형 기출문제
28. 2010년 1회 대기환경기사 필답형 기출문제
29. 2010년 2회 대기환경기사 필답형 기출문제
30. 2009년 1회 대기환경기사 필답형 기출문제
31. 2009년 2회 대기환경기사 필답형 기출문제
32. 2009년 4회 대기환경기사 필답형 기출문제
33. 2008년 1회 대기환경기사 필답형 기출문제
34. 2008년 2회 대기환경기사 필답형 기출문제
35. 2008년 4회 대기환경기사 필답형 기출문제</t>
    <phoneticPr fontId="5" type="noConversion"/>
  </si>
  <si>
    <t>[OnePass] 대기환경기사 필기 - 문제풀이(전화택 교수)</t>
    <phoneticPr fontId="5" type="noConversion"/>
  </si>
  <si>
    <t>1. 대기환경보전 법에서 사용하는 용어
2. 대기환경개선
3. 자가방지 시설 및 공동방지 시설
4. 자가측정
5. 자동차선박의 배출가스 규제 / 지정악취물질
1. 2018년1회 대기기사 과년도(1)
2. 2018년1회 대기기사 과년도(2)
3. 2018년2회 대기기사 과년도(1)
4. 2018년2회 대기기사 과년도(2)
5. 2018년4회 대기기사 과년도(1)
6. 2018년4회 대기기사 과년도(2)
7. 2019년1회 대기기사 과년도(1)
8. 2019년1회 대기기사 과년도(2)
9. 2019년1회 대기기사 과년도(3)
10. 2019년2회 대기기사 과년도(1)
11. 2019년2회 대기기사 과년도(2)
12. 2019년4회 대기기사 과년도(1)
13. 2019년4회 대기기사 관년도(2)</t>
    <phoneticPr fontId="5" type="noConversion"/>
  </si>
  <si>
    <t>[OnePass] 대기환경기사 필기 5 - 대기환경 관계법규(전화택 교수)</t>
    <phoneticPr fontId="5" type="noConversion"/>
  </si>
  <si>
    <t>[OnePass] 대기환경기사 필기 4 - 연소공학(전화택 교수)</t>
    <phoneticPr fontId="5" type="noConversion"/>
  </si>
  <si>
    <t>1. 연료
2. 실전연습문제
3. 연소형태
4. 액체연료 연소장치
5. 착화온도, 등가비, 탄소수비, 공기비, 매연
6. 실전연습문제
7. 자동차
8. 발열량 계산
9. 고체 액체 연소계산식 / 기체 연료 연소계산식
10. 실전연습문제(1)
11. 실전연습문제(2)
12. 실전연습문제(1)
13. 실전연습문제(2)</t>
    <phoneticPr fontId="5" type="noConversion"/>
  </si>
  <si>
    <t>[OnePass] 대기환경기사 필기 3 - 대기오염 방지기술(전화택 교수)</t>
    <phoneticPr fontId="5" type="noConversion"/>
  </si>
  <si>
    <t>[OnePass] 대기환경기사 필기 2 - 대기오염 공정시험 기준(전화택 교수)</t>
    <phoneticPr fontId="5" type="noConversion"/>
  </si>
  <si>
    <t>[OnePass] 대기환경기사 필기 1 - 대기오염개론(전화택 교수) [교재포함]</t>
    <phoneticPr fontId="5" type="noConversion"/>
  </si>
  <si>
    <t>[올윈에듀 합격!] 가스기능사_필기</t>
    <phoneticPr fontId="5" type="noConversion"/>
  </si>
  <si>
    <t>가스기능사 필기 시험 대비로 기본이론에 충실하면서 
출제예상문제와 기출문제를 풀어보며 최대의 학습효과를
볼 수 있도록 구성하였습니다.</t>
  </si>
  <si>
    <t>실업계 고등학교 및 전문대학의 기계공학 또는 화학공학 관련학과
가스기능사 자격증에 도전하는 분</t>
  </si>
  <si>
    <t>가스 제조, 저장 및 공급시설, 용기, 기구 등의 제조 및 수리시설을 시공, 조작, 검사하기 위한 기술적 사항의 관리, 생산 공정에서 가스 생산기계 및 장비를 운전하고 충전하기 위해 예방조치점검과 가스충전용기의 운반, 관리 및 용기부속품 교체 등의 업무 수행</t>
  </si>
  <si>
    <t>1. 1강 제1편 가스일반 1장 열역학 기초
2. 2강 제1편 가스일반 1장 열량
3. 3강 제1편 가스일반 1장 가스 기본법칙
4. 4강 제1편 가스일반 1장 돌턴의 분압법칙
5. 5강 제1편 가스일반 1장 화재
6. 6강 제1편 1장 출제 예상문제 01~75번
7. 7강 제1편 1장 출제 예상문제 84~228번
8. 8강 제1편 가스일반 2장 가스의 특성
9. 9강 제1편 가스일반 2장 일산화탄소
10. 10강 제1편 2장 출제 예상문제 01~187번
11. 11강 제2편 가스장치 및 기기 1장. 가스장치 
12. 12강 제2편 가스장치 및 기기 1장. 펌프
13. 13강 제2편 가스장치 및 기기 1장. 고압장치
14. 14강 제2편 1장 출제예상문제 01~149번
15. 15강 제2편 가스장치 및 기기 2장. 저온장치 및 반응기 이론 및 문제
16. 16강 제2편 가스장치 및 기기 3장. 가스설비
17. 17강 제2편 3장 출제 예상문제 01~53번
18. 18강 제2편 가스장치 및 기기 4장. 가스측정기기
19. 19강 제2편 가스장치 및 기기 4장. 가스분석법
20. 20강 제2편 4장 출제 예상문제 01~58번
21. 21강 제3편 안전관리 1장 고압가스법
22. 22강 제3편 안전관리 1장 저장설비기준
23. 23강 제3편 1장 출제 예상문제 01~234번
24. 24강 제3편 안전관리 2장 액화석유가스
25. 25강 제3편 안전관리 3장 도시가스
26. 26강 제3편 안전관리 4장 고압가스 통합고시 요약
27. 27강 제3편 안전관리 4장 정전기의 제거기준
28. 28강 제3편 안전관리 4장 물분무장치의 설치기준
29. 29강 CBT 실전모의고사 제1회 01~30번
30. 30강 CBT 실전모의고사 제1회 31~60번
31. 31강 CBT 실전모의고사 제2회 01~30번
32. 32강 CBT 실전모의고사 제2회 31~60번
33. 33강 CBT 실전모의고사 제3회 01~30번
34. 34강 CBT 실전모의고사 제3회 31~60번
35. 35강 CBT 실전모의고사 제4회 01~30번
36. 36강 CBT 실전모의고사 제4회 31~60번
37. 37강 CBT 실전모의고사 제5회 01~30번
38. 38강 CBT 실전모의고사 제5회 31~60번
39. 39강 CBT 실전모의고사 제6회 01~30번
40. 40강 CBT 실전모의고사 제6회 31~60번
41. 41강 CBT 실전모의고사 제7회 01~30번
42. 42강 CBT 실전모의고사 제7회 31~60번
43. 43강 CBT 실전모의고사 제8회 01~30번
44. 44강 CBT 실전모의고사 제8회 31~60번</t>
    <phoneticPr fontId="5" type="noConversion"/>
  </si>
  <si>
    <t>권혁채</t>
    <phoneticPr fontId="5" type="noConversion"/>
  </si>
  <si>
    <t>http://content.thermp.co.kr/contentMedia.asp?ctype=MP4&amp;cserver=3&amp;ccase=sample&amp;cpath=allwin&amp;cname=64011_01</t>
  </si>
  <si>
    <t>가스기능사 필기_2020</t>
    <phoneticPr fontId="5" type="noConversion"/>
  </si>
  <si>
    <t>권오수,권혁채,김충용</t>
  </si>
  <si>
    <t>9788927427681</t>
    <phoneticPr fontId="5" type="noConversion"/>
  </si>
  <si>
    <t>[올윈에듀 합격!] 가스기능장_실기</t>
    <phoneticPr fontId="5" type="noConversion"/>
  </si>
  <si>
    <t>가스기능장 실기 시험 대비로 최근 출제기준을 보면 필답형 및 동영상
실기시험으로 분류되어 있습니다. 최소의 시간으로 최대의 효과를
볼 수 있도록 구성하였습니다.</t>
  </si>
  <si>
    <t>실업계 고등학교 및 전문대학의 기계공학 또는 화학공학 관련학과
가스기능장 자격증에 도전하는 분</t>
  </si>
  <si>
    <t>고압가스에 관한 최상급 숙련기능을 가지고 산업현장에서 작업관리, 
현장 기능자의 지도 및 감독, 현장훈련, 경영층과 생산층을 유기적으로
결합시켜 주는 현장의 중간 관리 등의 업무를 수행할 수 있도록 합니다.</t>
  </si>
  <si>
    <t>1. 1강 제1편 1장 가스의 제조 및 분석
2. 2강 제1편 2장 LPG 가스 설비
3. 3강 제1편 4장 가스 설비
4. 4강 [필답형]제2편 제1장 01. 문제01~101번
5. 5강 [필답형]제2편 제1장 01. 문제114~02. 문제163번
6. 6강 [필답형]제2편 제1장 03. 문제02~2장 02.문제26번
7. 7강 [필답형]제2편 제2장 02.문제40~03.문제30번
8. 8강 [필답형]제2편 03.문제31~141번
9. 9강 [필답형]제2편 제3장 01. 문제01~41번
10. 10강 [필답형]제2편 제3장 01. 문제50~02. 문제 99번
11. 11강 [필답형]제2편 제4장 01. 문제01~74번
12. 12강 [필답형]제2편 제5장 01. 문제01~제6장 01. 문제78번
13. 13강 [필답형]제2편 제6장 01. 문제89~02. 문제177번
14. 14강 [동영상]제3편 제1장 저장시설 문제01~17번
15. 15강 [동영상]제3편 제2장 공급배관 부분 문제01~37번
16. 16강 [동영상]제3편 제3장 충전LPG 운반기설 문제01~21번
17. 17강 [동영상]제3편 제4장 도시가스 사용시설 문제01~22번
18. 18강 [동영상]제3편 제5장 사용시설 LPG 부속품 문제01~19번
19. 19강 [동영상]제3편 제6장 용기부분 문제01~28번
20. 20강 [동영상]제3편 제7장 충전도시가스 운반기설~8장
21. 21강 [동영상]제3편 제3편 제9장 연소기 부분 문제~10장
22. 22강 [동영상]제3편 제11장 계측 부분 문제~12장</t>
    <phoneticPr fontId="5" type="noConversion"/>
  </si>
  <si>
    <t>http://content.thermp.co.kr/contentMedia.asp?ctype=MP4&amp;cserver=3&amp;ccase=sample&amp;cpath=allwin&amp;cname=56012_01</t>
  </si>
  <si>
    <t>가스기능장 실기</t>
  </si>
  <si>
    <t>권오수,권혁채</t>
  </si>
  <si>
    <t>9788927421313 13570</t>
  </si>
  <si>
    <t>[올윈에듀 합격!] 가스기능장_필기</t>
  </si>
  <si>
    <t>가스기능장 필기 시험 대비로 기본이론에 충실하면서 
출제예상문제와 기출문제를 풀어보며 최대의 학습효과를
볼 수 있도록 구성하였습니다.</t>
  </si>
  <si>
    <t>1. 제1강 기초 열역학 및 증기
2. 제2강 가스압축방식
3. 제3강 가스의특성
4. 제4강 연소이론
5. 제5강 가스설비
6. 제6강 압축기
7. 제7강 가스기기
8. 제8강 3편 1장 고압가스의 기초 문제풀이 1
9. 제9강 3편 1장 고압가스의 기초 문제풀이 2
10. 제10강 3편 2장 가스의 연소 및 폭발 문제풀이
11. 제11강 3편 3~5장 문제풀이
12. 제12강 4편 1장 가스의 제조 및 성질 문제풀이
13. 제13강 5편 1장 고압장치 요소 및 배관재료 문제풀이
14. 제14강 5편 2장 가스설비 및 비파괴검사 문제풀이
15. 제15강 5편 5장 압축기 및 펌프 문제풀이
16. 제16강 6편 1장 고압가스 저장탱크 문제풀이
17. 제17강 6편 2장 고압장치 및 저온장치의 문제풀이
18. 제18강 8편 공업경영 문제풀이
19. 제19강 기출문제(2017.03.06) 01~30번
20. 제20강 기출문제(2017.03.06) 31~60번
21. 제21강 기출문제(2017.07.08) 01~30번
22. 제22강 기출문제(2017.07.08) 31~60번</t>
    <phoneticPr fontId="5" type="noConversion"/>
  </si>
  <si>
    <t>http://content.thermp.co.kr/contentMedia.asp?ctype=MP4&amp;cserver=3&amp;ccase=sample&amp;cpath=allwin&amp;cname=56011_01</t>
  </si>
  <si>
    <t>가스기능장 필기 과년도 기출문제</t>
  </si>
  <si>
    <t>9788927430445 13570</t>
    <phoneticPr fontId="5" type="noConversion"/>
  </si>
  <si>
    <t>합격! 권혁채의 가스산업기사 필기 1 - 연소공학 외 [교재포함]</t>
  </si>
  <si>
    <t>사용량이 증가하는 가스와 다양화되는 가스 설비에 대해 가스 제조 작업의 기기안전, 취급안전, 제조안전에 대한 사항과 고압가스 안전관리, 가스사업 및 도시가스사업 등 전문화된 기능 인력 수요가 증가하고 있다.
이에 가스 관련 자격증 취득을 희망하는 학습자는 물론 가스관련 직무를 이해하고 습득하고자 하는 학습자에게 유용한 과정이다.</t>
  </si>
  <si>
    <t>가스산업기사 자격증 취득을 목적으로 하거나 가스 설비, 가스 계측기기, 가스안전관리 등의 지식을 습득하고자 하는 학습자</t>
  </si>
  <si>
    <t>가스산업기사 자격증 취득을 목표로 한다.
가스제조에 대한 고도의 전문적인 지식 및 기능을 가지고 각종 가스를 제조할 수 있다.
가스설비,운전,저장 및 공급에 대한 설비 및 취급과 가스장치의 고장 진단 및 유지관리를 할 수 있다.
가스기기 및 설비에 대한 검사업무 및 가스안전관리에 관한 업무를 수행할 수 있다.</t>
  </si>
  <si>
    <t xml:space="preserve">1. 기초단위 
2. 온도,열량 
3. 열역학 법칙 
4. 물질의 이해 
5. 연소이론 
6. 화재소화이론 
7. 가스특성 1 
8. 가스특성 2 
9. 일반가스설비 
10. 아세틸렌 제조 
11. LP가스설비 
12. 도시가스 
13. 펌프 
14. 압축기 
15. 고압장치, 저온장치 
16. 장치재료강도 
17. 가스공급배관 
18. 조정기 
19. 계측기기 압력계 
20. 온도계 유량계 
21. 액면계, 자동제어 
22. 가스미터 
23. 가스분석계 
24. 각종 가스 분석, 검지기 
</t>
    <phoneticPr fontId="5" type="noConversion"/>
  </si>
  <si>
    <t>http://allwinedu.com/player/SampleMp4Player.php?play_path=/2016/52/01/1/52011_01</t>
  </si>
  <si>
    <t xml:space="preserve">2020년 가스산업기사 필기 </t>
  </si>
  <si>
    <t>권오수,권혁채 외 2인</t>
  </si>
  <si>
    <t>9788927433569</t>
    <phoneticPr fontId="5" type="noConversion"/>
  </si>
  <si>
    <t>합격! 권혁채의 가스기사 필기 2 - 유체역학</t>
  </si>
  <si>
    <t>가스기사 자격증 취득을 목적으로 하거나 가스 설비, 가스 계측기기, 가스안전관리 등의 지식을 습득하고자 하는 학습자</t>
  </si>
  <si>
    <t>가스기사 자격증 취득을 목표로 한다.
가스제조에 대한 고도의 전문적인 지식 및 기능을 가지고 각종 가스를 제조할 수 있다.
가스설비,운전,저장 및 공급에 대한 설비 및 취급과 가스장치의 고장 진단 및 유지관리를 할 수 있다.
가스기기 및 설비에 대한 검사업무 및 가스안전관리에 관한 업무를 수행할 수 있다.</t>
  </si>
  <si>
    <t xml:space="preserve">1. 고압가스 안전 관리법 
2. 특정 고압가스 
3. 특정 가스 신고 
4. 고압가스 제조 기초기준 
5. 고압가스 저장 사용시설 
6. 용기 제조의 기술 
7. 액화석유가스법 
8. 도시가스 사업법 
9. 유체일반 
10. 체적탄성계수 
11. 유체의 동역학 
12. 유체의 운동 
13. 실제 유체의 흐름 
14. 차원과 상사 법칙(완강) 
</t>
    <phoneticPr fontId="5" type="noConversion"/>
  </si>
  <si>
    <t>No.1 가스기사 필기(2020)</t>
  </si>
  <si>
    <t>합격! 권혁채의 가스기사 필기 1 - 연소공학 외 [교재포함]</t>
    <phoneticPr fontId="5" type="noConversion"/>
  </si>
  <si>
    <t xml:space="preserve">1. 기초단위
2. 온도,열량
3. 열역학 법칙
4. 물질의 이해
5. 연소이론
6. 화재소화이론
7. 가스특성 1
8. 가스특성 2
9. 일반가스설비
10. 아세틸렌 제조
11. LP가스설비
12. 도시가스
13. 펌프
14. 압축기
15. 고압장치, 저온장치
16. 장치재료강도
17. 가스공급배관
18. 조정기
19. 계측기기 압력계 
20. 온도계 유량계 
21. 액면계, 자동제어 
22. 가스미터 
23. 가스분석계 
24. 각종 가스 분석, 검지기
</t>
    <phoneticPr fontId="5" type="noConversion"/>
  </si>
  <si>
    <t xml:space="preserve">권오수,권혁채,전삼종 </t>
  </si>
  <si>
    <t>9788927433552</t>
    <phoneticPr fontId="5" type="noConversion"/>
  </si>
  <si>
    <t>[올윈에듀 합격!] 에너지관리기능사_필기</t>
    <phoneticPr fontId="5" type="noConversion"/>
  </si>
  <si>
    <t>건물용 및 산업용 보일러와 부대설비의 운영을 위하여 기기의 설치, 배관, 용접 등의 
작업과 보일러 연료와 열을 효율적이고 경제적으로 사용하기 위한 관리, 운전, 정비 
등의 업무를 수행할 수 있도록 한다.</t>
  </si>
  <si>
    <t>실업계 고등학교 및 전문대학의 기계공학 또는 화학공학 관련학과
기업의 에너지관리 담당자 및 에너지관리에 관심이 많으신 분</t>
  </si>
  <si>
    <t>난방 및 급탕부하를 파악하고 보일러 용량을 계산할 수 있다
보일러 시공도면을 해독하고 작성할 수 있다
보일러 및 부대설비 설치 시 공구와 장비를 이용하여 시공할 수 있다
보일러 부속장치를 설치하고 정비할 수 있다
보일러 및 부속설비의 구조를 이해하고 운전 및 관리를 할 수 있다
보일러 및 부속설비의 고장을 파악하고 정비 및 취급할 수 있다
보일러 및 부속설비의 취급에 따른 안전조치를 취할 수 있다</t>
  </si>
  <si>
    <t>1. 1강 제1편 01. 1-1 열역학 기초
2. 2강 제1편 01. 1-8 열의 전열
3. 3강 제1편 02. 1-4 원통형 보일러
4. 4강 제1편 02. 1-5 곡관식 수관 보일러
5. 5강 제1편 02. 1-6 보일러의 성능시험
6. 6강 제1편 03. 1-2 급수장치
7. 7강 제1편 03. 1-5 송기장치
8. 8강 제1편 04. 연료의 종류
9. 9강 제1편 07. 자동제어
10. 10강 제2편 01. 난방부하
11. 11강 제2편 01. 1-3 난방방식의 분류
12. 12강 제2편 01. 1-7 급수설비
13. 13강 제2편 02. 1-5 배관 등 지지장치
14. 14강 제2편 04. 1-1 부속장치의 취급
15. 15강 과년도 출제문제 2012년 1회 01~30번
16. 16강 과년도 출제문제 2012년 1회 31~60번
17. 17강 과년도 출제문제 2012년 5회 01~30번
18. 18강 과년도 출제문제 2012년 5회 31~60번
19. 19강 과년도 출제문제 2013년 1회 01~30번
20. 20강 과년도 출제문제 2013년 1회 31~60번
21. 21강 과년도 출제문제 2013년 5회 01~30번
22. 22강 과년도 출제문제 2013년 5회 31~60번
23. 23강 과년도 출제문제 2014년 1회 01~30번
24. 24강 과년도 출제문제 2014년 1회 31~60번
25. 25강 과년도 출제문제 2014년 5회 01~30번
26. 26강 과년도 출제문제 2014년 5회 31~60번
27. 27강 과년도 출제문제 2015년 1회 01~30번
28. 28강 과년도 출제문제 2015년 1회 31~60번
29. 29강 과년도 출제문제 2015년 5회 01~30번
30. 30강 과년도 출제문제 2015년 5회 31~60번
31. 31강 과년도 출제문제 2016년 1회 01~30번
32. 32강 과년도 출제문제 2016년 1회 31~60번
33. 33강 과년도 출제문제 2016년 4회 01~30번
34. 34강 과년도 출제문제 2016년 4회 31~60번</t>
    <phoneticPr fontId="5" type="noConversion"/>
  </si>
  <si>
    <t>http://content.thermp.co.kr/contentMedia.asp?ctype=MP4&amp;cserver=3&amp;ccase=sample&amp;cpath=allwin&amp;cname=65011_01</t>
  </si>
  <si>
    <t xml:space="preserve">2020 에너지관리기능사 10일 완성 </t>
  </si>
  <si>
    <t>9788927433477</t>
    <phoneticPr fontId="5" type="noConversion"/>
  </si>
  <si>
    <t>합격! 에너지관리기사 필기 2</t>
  </si>
  <si>
    <t>에너지관리기사 자격증 대비 과정으로 에너지 관련 분야의 전문인력에 대한 관심과 수요 또한 급격히 증가하는 추세이다.따라서 그동안 출제되었던 문제들을 철저히 분석하여 준비하여야 한다.</t>
    <phoneticPr fontId="5" type="noConversion"/>
  </si>
  <si>
    <t>화학공학, 가스냉동학, 가스산업학 관련에 관심있는 자</t>
  </si>
  <si>
    <t>에너지관리기사 자격증을 취득한다.
각종 산업기계, 공장, 사무실, 아파트 등에 동력이나 난방을 위한 열을 공급하기 위한 보일러 및 관련장비를 효율적으로 운전할 수 있도록 한다.</t>
  </si>
  <si>
    <t>1. 제21강 자동제어 회로 및 장치
2. 제22강 요로 일반
3. 제23강 노의 구조 및 특징
4. 제24강 축요
5. 제25강 부정형 내화물
6. 제26강 강관 동관 신축 조인트
7. 제27강 배관지지기구 보온단열재
8. 제28강 에너지 법규
9. 제29강 에너지 이용 법규
10. 제30강 에너지법 시행령
11. 제31강 에너지법 시행규칙
12. 제32강 에너지법 별표
13. 제33강 신재생 및 기타 에너지
14. 제34강 열설비 설계
15. 제35강 보일러의 부속장치
16. 제36강 폐열회수장치 및 부속장치
17. 제37강 급수처리 및 보일러 안전
18. 제38강 열공학적 설계
19. 제39강 리벳과 용접이음(완강)</t>
    <phoneticPr fontId="5" type="noConversion"/>
  </si>
  <si>
    <t>http://content.thermp.co.kr/contentMedia.asp?ctype=MP4&amp;cserver=3&amp;ccase=sample&amp;cpath=allwin&amp;cname=50011_01</t>
  </si>
  <si>
    <t>No.1 에너지관리기사 필기(2020)</t>
  </si>
  <si>
    <t>합격! 에너지관리기사 필기 1 [교재 포함]</t>
  </si>
  <si>
    <t>1. 제1강 연료의 개요 1
2. 제2강 연료의 개요 2
3. 제3강 연료의 시험방법 및 관리
4. 제4강 연료계산 및 열 정산
5. 제5강 연소장치
6. 제6강 액체연료 연소장치
7. 제7강 가스폭발 방지대책
8. 제8강 열역학 서론
9. 제9강 일과 열
10. 제10강 완전가스
11. 제11강 공기 ~ 열역학 제2법칙
12. 제12강 기체압축기
13. 제13강 내연기관 사이클
14. 제14강 증기~ 증기원동선 사이클
15. 제15강 냉동 사이클
16. 제16강 계측일반
17. 제17강 온도계측
18. 제18강 유량계
19. 제19강 압력계 액면계
20. 제20강 가스분석 및 측정</t>
    <phoneticPr fontId="5" type="noConversion"/>
  </si>
  <si>
    <t>권오수, 한홍걸</t>
  </si>
  <si>
    <t>9788927432562</t>
    <phoneticPr fontId="5" type="noConversion"/>
  </si>
  <si>
    <t>[올윈에듀 합격!] 가스산업기사_실기(기출문제)</t>
  </si>
  <si>
    <t>필답형 실기와 더불어 추가된 동영상 실기시험에 초점을 맞춰 꾸준히 출제되는 주요문제들을 추려 실제 시험에서와 유사한 설명으로 최대한 현장의 분위기를 느낄 수 있도록 문제들을 구성하였습니다</t>
  </si>
  <si>
    <t>자격증,취업이나 승진시험에 관심있는 분</t>
  </si>
  <si>
    <t>가스산업기사 시험에 실전응용력을 테스트 할 수 있다.</t>
  </si>
  <si>
    <t>1. 제1강 가스기초 이론
2. 제2강 가스폭발 이론정리
3. 제3강 LPG조정기 이론정리
4. 제4강 용기 이론정리
5. 제5강 [필답형] 가스의 상태_문제01~
6. 제6강 [필답형] 가스의 기초_문제01~
7. 제7강 [필답형] 연소폭발_문제01~
8. 제8강 [필답형] 연소폭발_문제64~
9. 제9강 [필답형] LPG설비_문제06~
10. 제10강 [필답형] LPG설비_문제33~
11. 제11강 [필답형] 가스배관_문제20~
12. 제12강 [필답형] 계측_문제02~
13. 제13강 [필답형] 도시가스설비_문제01~
14. 제14강 [필답형] 저온장치_문제05~
15. 제15강 [동영상출제] 용기부분_문제01~
16. 제16강 [동영상출제] 공급배관_문제01~
17. 제17강 [동영상출제] 충전도시가스 운반시설_문제01~
18. 제18강 [동영상출제] 도시가스 사용시설_문제01~
19. 제19강 [동영상출제] 저장시설_문제01~
20. 제20강 [동영상출제] 비파괴 부분_문제01~
21. 제21강 [필답형] 1회 기출문제
22. 제22강 [필답형] 2회 기출문제
23. 제23강 [필답형] 3회 기출문제
24. 제24강 [필답형] 4~5회 기출문제
25. 제25강 [필답형] 6~7회 기출문제
26. 제26강 [동영상] 1~2회 기출문제
27. 제27강 [동영상] 3~4회 기출문제
28. 제28강 [동영상] 5~6회 기출문제
29. 제29강 [동영상] 7~8회 기출문제
30. 제30강 [동영상] 9~10회 기출문제
31. 제31강 [동영상] 11~13회 기출문제</t>
    <phoneticPr fontId="5" type="noConversion"/>
  </si>
  <si>
    <t>http://allwinedu.com/player/SampleMp4Player.php?play_path=/2018/52/03/1/52031_01</t>
  </si>
  <si>
    <t>가스기사·산업기사 실기 교재와 공통 사용</t>
  </si>
  <si>
    <t>[올윈에듀 합격!] 가스기사_실기(이론+필답형+동영상)</t>
  </si>
  <si>
    <t>가스기사 시험에 실전응용력을 테스트 할 수 있다.</t>
  </si>
  <si>
    <t>1. 제1강 가스기초 이론
2. 제2강 가스폭발 이론정리
3. 제3강 LPG조정기 이론정리
4. 제4강 용기 이론정리
5. 제5강 [필답형] 가스의 상태_문제01~
6. 제6강 [필답형] 가스의 기초_문제01~
7. 제7강 [필답형] 연소폭발_문제01~
8. 제8강 [필답형] 연소폭발_문제64~
9. 제9강 [필답형] LPG설비_문제06~
10. 제10강 [필답형] LPG설비_문제33~
11. 제11강 [필답형] 가스배관_문제20~
12. 제12강 [필답형] 계측_문제02~
13. 제13강 [필답형] 도시가스설비_문제01~
14. 제14강 [필답형] 저온장치_문제05~
15. 제15강 [동영상출제] 용기부분_문제01~
16. 제16강 [동영상출제] 공급배관_문제01~
17. 제17강 [동영상출제] 충전도시가스 운반시설_문제01~
18. 제18강 [동영상출제] 도시가스 사용시설_문제01~
19. 제19강 [동영상출제] 저장시설_문제01~
20. 제20강 [동영상출제] 비파괴 부분_문제01~
21. 제21강 [필답형] 1회 기출문제
22. 제22강 [필답형] 2회 기출문제
23. 제23강 [필답형] 3회 기출문제
24. 제24강 [필답형] 4회 기출문제
25. 제25강 [필답형] 5회 기출문제
26. 제26강 [필답형] 6회 기출문제
27. 제27강 [필답형] 7회 기출문제
28. 제28강 [동영상] 1~2회 기출문제
29. 제29강 [동영상] 3~4회 기출문제
30. 제30강 [동영상] 5~6회 기출문제
31. 제31강 [동영상] 7~8회 기출문제
32. 제32강 [동영상] 9~10회 기출문제
33. 제33강 [동영상] 11~12회 기출문제</t>
    <phoneticPr fontId="5" type="noConversion"/>
  </si>
  <si>
    <t>[올윈에듀] 가스기사·산업기사 실기</t>
    <phoneticPr fontId="5" type="noConversion"/>
  </si>
  <si>
    <t>권오수,권혁채,전광배,이광재</t>
  </si>
  <si>
    <t>9788927425830</t>
    <phoneticPr fontId="5" type="noConversion"/>
  </si>
  <si>
    <t>합격! 에너지관리기사 필기 3 - 기출문제풀이</t>
  </si>
  <si>
    <t>1. 제40강 2016년 1회 기출문제(01~30번)
2. 제41강 2016년 1회 기출문제(31~60번)
3. 제42강 2016년 2회 기출문제(01~30번)
4. 제43강 2016년 2회 기출문제(31~60번)
5. 제44강 2016년 4회 기출문제(01~30번)
6. 제45강 2016년 4회 기출문제(31~60번)
7. 제46강 2017년 1회 기출문제(01~30번)
8. 제47강 2017년 1회 기출문제(31~60번)
9. 제48강 2017년 2회 기출문제(01~30번)
10. 제49강 2017년 2회 기출문제(31~60번)
11. 제50강 2017년 4회 기출문제(01~30번)
12. 제51강 2017년 4회 기출문제(31~60번)
13. 제52강 2018년 1회 기출문제(01~30번)
14. 제53강 2018년 1회 기출문제(31~60번)
15. 제54강 2018년 2회 기출문제(01~30번)
16. 제55강 2018년 2회 기출문제(31~60번)
17. 제56강 2018년 4회 기출문제(01~30번)
18. 제57강 2018년 4회 기출문제(31~60번)</t>
    <phoneticPr fontId="5" type="noConversion"/>
  </si>
  <si>
    <t>합격! 에너지관리기사 실기</t>
  </si>
  <si>
    <t>에너지관리기사 자격증 실기 시험 대비 과정으로, 에너지 사용설비 원리를 이용하여 설비 점검 및 진단을 수행하고 에너지절약 기법을 활용하여 손실요인을 개선히고 관리 능력을 평가한다.</t>
  </si>
  <si>
    <t>열에너지는 가정의 연료에서부터 산업용에 이르기까지 그 용도가 다양하다. 이러한 열 사용처에 있어서 연료 및 이를 열원으로 하는 연료사용 기구의 품질을 향상 시킴으로 써 연료자원의 보전과 기업의 합리화에 기여할 수 있다.</t>
  </si>
  <si>
    <t>1. 온실가스 1~23번
2. 온실가스 24~51번
3. 온실가스 52~64번
4. 온실가스 65~75번
5. 온실가스 76~93번
6. 온실가스 94~119번
7. 온실가스 120~140번
8. 온실가스 141~159번
9. 온실가스 감축,에너지,전열 160~176번
10. 온실가스 감축,에너지,전열 177~196번
11. 온실가스 감축,에너지,전열 197~221번
12. 온실가스 감축,에너지,전열 222~234번
13. (2009.4)과년도출제문제 01~11번
14. (2009.7)과년도출제문제 01~14번
15. (2009.10)과년도출제문제 01~11번
16. (2010.4)과년도출제문제제 01~10번
17. (2010.7)과년도출제문제제 01~11번
18. (2010.10)과년도출제문제 01~09번
19. (2011.5)과년도출제문제 01~11번
20. (2011.7)과년도출제문제 01~10번
21. (2011.10)과년도출제문제 01~11번
22. (2012.4)과년도출제문제 01~
23. (2012.7)과년도출제문제 01~
24. (2012.11)과년도출제문제 01~
25. (2013.4)과년도출제문제 01~
26. (2013.7)과년도출제문제 01~
27. (2013.11)과년도출제문제 01~
28. (2014.4)과년도출제문제 01~
29. (2014.7)과년도출제문제 01~
30. (2014.11)과년도출제문제 01~
31. (2015.4)과년도출제문제 01~
32. (2015.7)과년도출제문제 01~
33. (2015.11)과년도출제문제 01~
34. (2016.4)과년도출제문제 01~
35. (2016.7)과년도출제문제 01~
36. (2016.11)과년도출제문제 01~
37. (2017.4.15)과년도출제문제 01~
38. (2017.6.25)과년도출제문제 01~
39. (2017.11.11)과년도출제문제 01~
40. (2018.4.14)과년도출제문제 01~
41. (2018.6.30)과년도출제문제 01~
42. (2018.11.10)과년도출제문제 01~</t>
    <phoneticPr fontId="5" type="noConversion"/>
  </si>
  <si>
    <t>http://content.thermp.co.kr/contentMedia.asp?ctype=MP4&amp;cserver=3&amp;ccase=sample&amp;cpath=allwin&amp;cname=50012_01</t>
  </si>
  <si>
    <t>2019 에너지관리기사 실기</t>
  </si>
  <si>
    <t>권오수,조수련</t>
    <phoneticPr fontId="5" type="noConversion"/>
  </si>
  <si>
    <t>9788927428992</t>
  </si>
  <si>
    <t>합격! 권혁채의 가스산업기사 필기 2 - 가스안전관리 및 문제풀이</t>
  </si>
  <si>
    <t>1. 고압가스 안전 관리법 
2. 특정 고압가스 
3. 특정 가스 신고 
4. 고압가스 제조 기초기준 
5. 고압가스 저장 사용시설 
6. 용기 제조의 기술 
7. 액화석유가스법 
8. 도시가스 사업법 
9. 제7강 2017년 3월5일 기출문제 01~40번[가스산업기사]
10. 제8강 2017년 3월5일 기출문제 41~80번[가스산업기사]
11. 제9강 2017년 5월7일 기출문제 01~40번[가스산업기사]
12. 제10강 2017년 5월7일 기출문제 41~80번[가스산업기사]
13. 제11강 2017년 9월23일 기출문제 01~40번[가스산업기사]
14. 제12강 2017년 9월23일 기출문제 41~80번[가스산업기사]
15. 제13강 2018년 3월4일 기출문제 01~40번[가스산업기사]
16. 제14강 2018년 3월4일 기출문제 41~80번[가스산업기사]
17. 제15강 2018년 4월28일 기출문제 01~40번[가스산업기사]
18. 제16강 2018년 4월28일 기출문제 41~80번[가스산업기사]
19. 제17강 2018년 9월15일 기출문제 01~40번[가스산업기사]
20. 제18강 2018년 9월15일 기출문제 41~80번[가스산업기사]</t>
    <phoneticPr fontId="5" type="noConversion"/>
  </si>
  <si>
    <t>(통합본 활용)</t>
    <phoneticPr fontId="5" type="noConversion"/>
  </si>
  <si>
    <t>합격! 권혁채의 가스기사_기출문제</t>
  </si>
  <si>
    <t>기본내용에 충실함으로써 필기시험에 대비하는 과정입니다.</t>
  </si>
  <si>
    <t>1. 제1강 2015년 3월8일 기출문제 01~10번[가스기사]
2. 제2강 2015년 3월8일 기출문제 11~30번[가스기사]
3. 제3강 2015년 3월8일 기출문제 30~51번[가스기사]
4. 제4강 2015년 3월8일 기출문제 52~100번[가스기사]
5. 제5강 2015년 5월31일 기출문제 01~20번[가스기사]
6. 제6강 2015년 5월31일 기출문제 21~40번[가스기사]
7. 제7강 2015년 5월31일 기출문제 41~70번[가스기사]
8. 제8강 2015년 5월31일 기출문제 71~100번[가스기사]
9. 제9강 2017년 3월 5일 기출문제 01~20번[가스기사]추가
10. 제10강 2017년 3월 5일 기출문제 21~60번[가스기사]추가
11. 제11강 2017년 3월 5일 기출문제 61~100번[가스기사]추가
12. 제12강 2017년 5월 7일 기출문제 01~20번[가스기사]추가
13. 제13강 2017년 5월 7일 기출문제 21~60번[가스기사]추가
14. 제14강 2017년 5월 7일 기출문제 61~100번[가스기사]추가
15. 제15강 2017년 8월 26일 기출문제 01~20번[가스기사]추가
16. 제16강 2017년 8월 26일 기출문제 21~40번[가스기사]추가
17. 제17강 2017년 8월 26일 기출문제 41~100번[가스기사]추가
18. 제18강 2018년 3월 4일 기출문제 01~30번
19. 제19강 2018년 3월 4일 기출문제 31~60번
20. 제20강 2018년 3월 4일 기출문제 61~100번
21. 제21강 2018년 4월 28일 기출문제 01~30번
22. 제22강 2018년 4월 28일 기출문제 31~60번
23. 제23강 2018년 4월 28일 기출문제 61~100번
24. 제24강 2018년 8월 19일 기출문제 01~30번
25. 제25강 2018년 8월 19일 기출문제 31~60번
26. 제26강 2018년 8월 19일 기출문제 61~100번</t>
    <phoneticPr fontId="5" type="noConversion"/>
  </si>
  <si>
    <t>http://allwinedu.com/player/SampleMp4Player.php?play_path=/2016/52/02/2/52022_01</t>
    <phoneticPr fontId="5" type="noConversion"/>
  </si>
  <si>
    <t>9788927424154</t>
    <phoneticPr fontId="5" type="noConversion"/>
  </si>
  <si>
    <t>전기/전자</t>
  </si>
  <si>
    <t>[OnePass] 발송배전기술사 필기_심화_전력계통공학,문제풀이(하용일)</t>
  </si>
  <si>
    <t>모든 기술과 학문은 기초와 이해의 척도에 따라 좌우 되리라 생각합니다. 
수험생 입장에서의 이해를 고려한 강의 방식과 현장 실무와 접목할 수 있는 강의 입니다. 
탄탄한 기본기와 열정으로 목표한 바를 이루도록 이끌어 드리겠습니다.</t>
  </si>
  <si>
    <t>발송배전기술사 자격증을 취득하려는 자</t>
  </si>
  <si>
    <t>발송배전설비의 계획과 운영, 발전설비, 송전설비, 배전설비, 변전설비 등 발송배전에 관한 기술용역,  설계, 시공, 건설사업 관리, 유지·보수 등의 기술업무를 수행하고 전기안전관리에 대한 지도 담당할 수 있다</t>
  </si>
  <si>
    <t>1. 전력계통공학-1
2. 전력계통공학-2
3. 전력계통공학-3
4. 전력계통공학-4
5. 전력계통공학-5
6. 전력계통공학-6
7. 전력계통공학-7
8. 전력계통공학-8
9. 전력계통공학-9
10. 전력계통공학-10
11. 전력계통공학-11
12. 전력계통공학-12
13. 전력계통공학-13
14. 전력계통공학-14
15. 전력계통공학-15
16. 과년도 문제풀이-1
17. 과년도 문제풀이-2
18. 과년도 문제풀이-3
19. 과년도 문제풀이-4 [완강]</t>
    <phoneticPr fontId="5" type="noConversion"/>
  </si>
  <si>
    <t>하용일</t>
  </si>
  <si>
    <t>http://content.thermp.co.kr/contentMedia.asp?ctype=MP4&amp;cserver=3&amp;ccase=sample&amp;cpath=allwin/onepass&amp;cname=bs06_01&amp;cwidth=1280</t>
  </si>
  <si>
    <t>[OnePass] 발송배전기술사 필기_심화_배전변전공학(하용일)</t>
  </si>
  <si>
    <t>1. OT
2. 배전변전공학-1
3. 배전변전공학-2
4. 배전변전공학-3
5. 배전변전공학-4
6. 배전변전공학-5
7. 배전변전공학-6
8. 배전변전공학-7
9. 배전변전공학-8
10. 배전변전공학-9
11. 배전변전공학-10
12. 배전변전공학-11
13. 배전변전공학-12
14. 배전변전공학-13
15. 배전변전공학-14
16. 배전변전공학-15
17. 배전변전공학-16
18. 배전변전공학-17
19. 배전변전공학-18
20. 배전변전공학-19</t>
    <phoneticPr fontId="5" type="noConversion"/>
  </si>
  <si>
    <t>http://content.thermp.co.kr/contentMedia.asp?ctype=MP4&amp;cserver=3&amp;ccase=sample&amp;cpath=allwin/onepass&amp;cname=bs05_01&amp;cwidth=1280</t>
  </si>
  <si>
    <t xml:space="preserve">[OnePass] 발송배전기술사 필기_심화_키워드,계산(하용일) </t>
  </si>
  <si>
    <t>1. 키워드|동수력학 [1p]
2. 키워드|조속기 ﻿[1p]
3. 키워드|열효율향상대책 [2p]
4. 키워드|공급 예비력 [3p]
5. 키워드|원자력발전 [4p]
6. 키워드|여자시스템 [5p]
7. 키워드|연료전지 복합발전 [6p]
8. 키워드|코로나임계전압 [7p]
9. 키워드|복도체 [7p]
10. 키워드|전선의 도약 [7p]
11. 키워드|HVDC [8p]
12. 키워드|전식 [9p]
13. 키워드|송전특성-%임피던스 [10P]
14. 키워드|송전용량중대방안 [11P]
15. 키워드|중성점접지방식 [11P]
16. 키워드|중성점접지와 유도장해 관계 [12P]
17. 키워드|고장계산-발전기 기본식 [12P]
18. 키워드|과도안정도 향상대책 [13P]
19. 키워드|이상전압 [13P]
20. 키워드|과도진동전압(차단메커니즘) [14P]
21. 계산-1 [32p]
22. 계산-2(1) [1p]
23. 계산-2(2) [6p]
24. 계산-2(3) [9p]
25. 계산-2(4) [21p]
26. 계산-2(5) [33p] 完</t>
    <phoneticPr fontId="5" type="noConversion"/>
  </si>
  <si>
    <t>http://content.thermp.co.kr/contentMedia.asp?ctype=MP4&amp;cserver=3&amp;ccase=sample&amp;cpath=allwin/onepass&amp;cname=bs04_01&amp;cwidth=1280</t>
  </si>
  <si>
    <t>[OnePass] 발송배전기술사 필기_심화_발전공학,송전공학(하용일)</t>
    <phoneticPr fontId="5" type="noConversion"/>
  </si>
  <si>
    <t>1. 발전공학|연속의 원리 [1p]
2. 발전공학|양수 발전소 [24p]
3. 발전공학|환경 [40p]
4. 발전공학|공급 예비력 [56p]
5. 발전공학|원수 [72p]
6. 발전공학|원자로의 보호대책 [84p]
7. 발전공학|여자 시스템 [97p]
8. 발전공학|풍력발전 [110p]
9. 송전공학|코로나 임계전압 [1p]
10. 송전공학|복도체 장단점 [14p]
11. 송전공학|전선의 진동 방지대책 [22p]
12. 송전공학|직류송전 방식(HVDC) [36p]
13. 송전공학|Sheath 유기전압 [55p]
14. 송전공학|%Z [70p]
15. 송전공학|송정용량 [81p]
16. 송전공학|전력원선도 [89p]
17. 송전공학|유효접지 [94p]
18. 송전공학|절연의 종류 [113p]
19. 송전공학|대칭분 회로 [134p]
20. 송전공학|과도 안정도 [139p]
21. 송전공학|등면적법 [147p]
22. 송전공학|가능 출력 곡선 [155p]
23. 송전공학|내부이상전압
24. 송전공학|패란티 현상 [164p]
25. 송전공학|외부이상전압 [179p]
26. 가공지선</t>
    <phoneticPr fontId="5" type="noConversion"/>
  </si>
  <si>
    <t>http://content.thermp.co.kr/contentMedia.asp?ctype=MP4&amp;cserver=3&amp;ccase=sample&amp;cpath=allwin/onepass&amp;cname=bs03_01&amp;cwidth=1280</t>
  </si>
  <si>
    <t>[OnePass] 발송배전기술사 필기_기본_발전공학,전력계통공학 2(하용일)</t>
  </si>
  <si>
    <t>1. 발전공학/전력계통공학 6주차-1
2. 발전공학/전력계통공학 6주차-2
3. 발전공학/전력계통공학 6주차-3
4. 발전공학/전력계통공학 6주차-4
5. 발전공학/전력계통공학 7주차-1
6. 발전공학/전력계통공학 7주차-2
7. 발전공학/전력계통공학 7주차-3
8. 발전공학/전력계통공학 7주차-4
9. 발전공학/전력계통공학 8주차-1
10. 발전공학/전력계통공학 8주차-2
11. 발전공학/전력계통공학 8주차-3
12. 발전공학/전력계통공학 8주차-4
13. 발전공학/전력계통공학 8주차-5
14. 발전공학/전력계통공학 9주차-1
15. 발전공학/전력계통공학 9주차-2
16. 발전공학/전력계통공학 9주차-3
17. 발전공학/전력계통공학 9주차-4
18. 발전공학/전력계통공학 9주차-5
19. 발전공학/전력계통공학 10주차-1
20. 발전공학/전력계통공학 10주차-2
21. 발전공학/전력계통공학 10주차-3
22. 발전공학/전력계통공학 10주차-4
23. 발전공학/전력계통공학 10주차-5
24. 발전공학/전력계통공학 11주차-1
25. 발전공학/전력계통공학 11주차-2
26. 발전공학/전력계통공학 11주차-3 [完]</t>
  </si>
  <si>
    <t>http://content.thermp.co.kr/contentMedia.asp?ctype=MP4&amp;cserver=3&amp;ccase=sample&amp;cpath=allwin/onepass&amp;cname=bs02_02&amp;cwidth=1280</t>
  </si>
  <si>
    <t>최신 발전공학(27,000원)
신편 전력계통공학(24,000원)</t>
  </si>
  <si>
    <t>[OnePass] 발송배전기술사 필기_기본_발전공학,전력계통공학 1(하용일)</t>
  </si>
  <si>
    <t>1. 발전공학/전력계통공학 1주차-1
2. 발전공학/전력계통공학 1주차-2
3. 발전공학/전력계통공학1주차-3
4. 발전공학/전력계통공학 1주차-4
5. 발전공학/전력계통공학 1주차-5
6. 발전공학/전력계통공학 2주차-1
7. 발전공학/전력계통공학 2주차-2
8. 발전공학/전력계통공학 2주차-3
9. 발전공학/전력계통공학 2주차-4
10. 발전공학/전력계통공학 2주차-5
11. 발전공학/전력계통공학 3주차-1
12. 발전공학/전력계통공학 3주차-2
13. 발전공학/전력계통공학 3주차-3
14. 발전공학/전력계통공학 3주차-4
15. 발전공학/전력계통공학 3주차-5
16. 발전공학/전력계통공학 4주차-1
17. 발전공학/전력계통공학 4주차-2
18. 발전공학/전력계통공학 4주차-3
19. 발전공학/전력계통공학 4주차-4
20. 발전공학/전력계통공학 4주차-5
21. 발전공학/전력계통공학 5주차-1
22. 발전공학/전력계통공학 5주차-2
23. 발전공학/전력계통공학 5주차-3
24. 발전공학/전력계통공학 5주차-4</t>
  </si>
  <si>
    <t>http://content.thermp.co.kr/contentMedia.asp?ctype=MP4&amp;cserver=3&amp;ccase=sample&amp;cpath=allwin/onepass&amp;cname=bs02_01&amp;cwidth=1280</t>
  </si>
  <si>
    <t>동일출판사</t>
  </si>
  <si>
    <t>송길영</t>
  </si>
  <si>
    <t>9788938108678
9788938113344</t>
    <phoneticPr fontId="5" type="noConversion"/>
  </si>
  <si>
    <t>[OnePass] 발송배전기술사 필기_기본_송배전공학 2(하용일)</t>
    <phoneticPr fontId="5" type="noConversion"/>
  </si>
  <si>
    <t>1. 발송배전기술사|송배전공학 6주차-3
2. 발송배전기술사|송배전공학 6주차-4
3. 발송배전기술사|송배전공학 7주차-1
4. 발송배전기술사|송배전공학 7주차-2
5. 발송배전기술사|송배전공학 7주차-3
6. 발송배전기술사|송배전공학 7주차-4
7. 발송배전기술사|송배전공학 7주차-5
8. 발송배전기술사|송배전공학 8주차-1
9. 발송배전기술사|송배전공학 8주차-2
10. 발송배전기술사|송배전공학 8주차-3
11. 발송배전기술사|송배전공학 8주차-4
12. 발송배전기술사|송배전공학 8주차-5
13. 발송배전기술사|송배전공학 9주차-1
14. 발송배전기술사|송배전공학 9주차-2
15. 발송배전기술사|송배전공학 9주차-3
16. 발송배전기술사|송배전공학 9주차-4
17. 발송배전기술사|송배전공학 9주차-5
18. 발송배전기술사|송배전공학 10주차-1
19. 발송배전기술사|송배전공학 10주차-2
20. 발송배전기술사|송배전공학 10주차-3
21. 발송배전기술사|송배전공학 10주차-4
22. 발송배전기술사|송배전공학 10주차-5
23. 발송배전기술사|송배전공학 11주차-1
24. 발송배전기술사|송배전공학 11주차-2
25. 발송배전기술사|송배전공학 11주차-3
26. 발송배전기술사|송배전공학 11주차-4 完</t>
  </si>
  <si>
    <t>http://content.thermp.co.kr/contentMedia.asp?ctype=MP4&amp;cserver=3&amp;ccase=sample&amp;cpath=allwin/onepass&amp;cname=bs01_02&amp;cwidth=1280</t>
  </si>
  <si>
    <t>최신 송배전공학</t>
  </si>
  <si>
    <t>[OnePass] 발송배전기술사 필기_기본_송배전공학 1(하용일)</t>
    <phoneticPr fontId="5" type="noConversion"/>
  </si>
  <si>
    <t>1. 오리엔테이션
2. 발송배전기술사|송배전공학 1주차-1
3. 발송배전기술사|송배전공학 1주차-2
4. 발송배전기술사|송배전공학 1주차-3
5. 발송배전기술사|송배전공학 2주차-1
6. 발송배전기술사|송배전공학 2주차-2
7. 발송배전기술사|송배전공학 2주차-3
8. 발송배전기술사|송배전공학 2주차-4
9. 발송배전기술사|송배전공학 2주차-5
10. 발송배전기술사|송배전공학 3주차-1
11. 발송배전기술사|송배전공학 3주차-2
12. 발송배전기술사|송배전공학 3주차-3
13. 발송배전기술사|송배전공학 3주차-4
14. 발송배전기술사|송배전공학 3주차-5
15. 발송배전기술사|송배전공학 4주차-1
16. 발송배전기술사|송배전공학 4주차-2
17. 발송배전기술사|송배전공학 4주차-3
18. 발송배전기술사|송배전공학 4주차-4
19. 발송배전기술사|송배전공학 4주차-5
20. 발송배전기술사|송배전공학 5주차-1
21. 발송배전기술사|송배전공학 5주차-2
22. 발송배전기술사|송배전공학 5주차-3
23. 발송배전기술사|송배전공학 5주차-4
24. 발송배전기술사|송배전공학 5주차-5
25. 발송배전기술사|송배전공학 6주차-1
26. 발송배전기술사|송배전공학 6주차-2</t>
  </si>
  <si>
    <t>http://content.thermp.co.kr/contentMedia.asp?ctype=MP4&amp;cserver=3&amp;ccase=sample&amp;cpath=allwin/onepass&amp;cname=bs01_01&amp;cwidth=1280</t>
  </si>
  <si>
    <t>978893811124</t>
    <phoneticPr fontId="5" type="noConversion"/>
  </si>
  <si>
    <t>[OnePass] 전기안전기술사 필기_기본4_일반전기설비(오부영)</t>
  </si>
  <si>
    <t>지나치게 강조해도 지나침이 없는 안전분야의 핵심인 전기안전기술사는 시간이 거듭 될수록 그 중요도는 더욱 강화되고 있습니다. 모아전기학원의 전기안전기술사 강의는 논술력을 바탕으로 기술지식을 업그레이드하는 비법으로 최단기간 합격을 지향합니다. 
전기분야 최고급 기술인 전기설비 안전진단업무를 오랜 시간 진행하고 있는 오부영 기술사의 강의입니다. 
오부영기술사 “실무위주 특강반”의 실제 강의를 직접 촬영, 편집하고 불필요한 내용은 과감하게 제외시켰으며 전기안전기술사 시험문제로 많은 출제가 되는 문제 위주로 구성된 강의입니다. 합격을 위하여 반드시 필요한 부분을 강의한 현장강의 과정으로 최단기 합격을 위한 필수 과정입니다. 자칫 지루한 동영상 전용 강의가 아니라, 실강을 촬영하여 현장에 있는 수험생들과 동일한 느낌을 받을 수 있는 강의입니다.
특히 전기안전기술사는 산업안전보건법, 전기사업법등 최근 개정된 법규내용을 정확히 알아야 하며, 최근 전기설비의 시대적 트랜드를 반드시 숙지해야 합니다. 본 과정은 최근 전기안전출제 트랜드를 반영한 2019년 모아전기안전기술사 도서로 강의를 하여  최신 개정법규, 최신 에너지관련등에 내용을 공부할 수 있습니다.</t>
  </si>
  <si>
    <t>전기안전기술사 자격증을 취득하려는 자</t>
  </si>
  <si>
    <t>전기안전 분야에 관한 고도의 전문지식과 실무경험에 입각한 계획, 연구, 설계, 분석, 시험, 운영, 시공, 평가 또는 이에 관한 지도, 감리 등의 기술업무를 수행할 수 있다</t>
  </si>
  <si>
    <t>1. Chapter 16. 피뢰설비 | 피뢰기
2. Chapter 17. 접지설비 | 접지공사의 종류
3. Chapter 17. 접지설비 | 접지극 설계
4. 5주차 | 모의고사 문제풀이
5. Chapter 17. 접지설비
6. Chapter 18. 고품질 전력 | 고조파의 정의
7. Chapter 18. 고품질 전력 | Surge와 Noise의 전압 주파수 관계
8. 6주차 | 모의고사 문제풀이
9. Chapter 18. 고품질 전력
10. Chapter 19. 신재생 및 에너지절약 | 태양광 발전의계획 및 설계
11. Chapter 19. 신재생 및 에너지절약 | 스마트그리드
12. 7주차 | 모의고사 문제풀이
13. Chapter 19. 신재생 및 에너지 절약 | 지난시간 복습
14. Chapter 20. 배전 및 배선 | 간선방식
15. Chapter 20. 배전 및 배선 | 변압기 열화진단
16. 8주차 | 모의고사 문제풀이
17. Chapter 20. 배전 및 배선 | 지난시간 복습
18. Chapter 21. 기타 전기설비 | 엘리베이터
19. Chapter 21. 기타 전기설비 | 주파수 변화의 영향
20. 9주차 | 모의고사 문제풀이
21. Chapter 21. 배전 및 배선 | 지난시간 복습
22. Chapter 12 ~ 21 복습</t>
    <phoneticPr fontId="5" type="noConversion"/>
  </si>
  <si>
    <t>오부영</t>
  </si>
  <si>
    <t>http://content.thermp.co.kr/contentMedia.asp?ctype=MP4&amp;cserver=3&amp;ccase=sample&amp;cpath=allwin/onepass&amp;cname=jk05_01&amp;cwidth=1280</t>
  </si>
  <si>
    <t>2019 전기안전기술사(증보판)</t>
  </si>
  <si>
    <t>[OnePass] 전기안전기술사 필기_기본3_동력 및 수변전설비(오부영)</t>
  </si>
  <si>
    <t>1. Orientation
2. 제117회 전기안전 기술사 문제풀이
3. Chapter 12. 동력설비 | 전동기 종류 및 원리
4. Chapter 12. 동력설비 | 전동기 기동방식 선정 시 고려사항
5. Chapter 12. 동력설비 | 지난 시간 복습
6. Chapter 13. 수변전설비 | 수전방식
7. Chapter 13. 수변전설비 | 변압기의 절연 방식
8. Chapter 13. 수변전설비 | 단권 변압기
9. 1주차 | 모의고사 문제풀이
10. Chapter 13. 수변전설비 | 지난 시간 복습
11. Chapter 13. 수변전설비 | 변압기 안전점검
12. Chapter 14. 수변전기기 | 수변전설비 GPT와 ZCT
13. 답안지 작성방법
14. 2주차 | 모의고사 문제풀이
15. Chapter 14. 수변전기기 | 지난 시간 복습
16. Chapter 14. 수변전기기 | 변성기 계산문제
17. Chapter 14. 수변전기기 | UPS
18. 3주차 | 모의고사 문제풀이
19. Chapter 15. 보호계전 | 보호 계전의 고려사항
20. Chapter 15. 보호계전 | 단락전류 대책
21. Chapter 16. 피뢰설비 | 서지흡수기
22. 4주차 | 모의고사 문제풀이</t>
    <phoneticPr fontId="5" type="noConversion"/>
  </si>
  <si>
    <t>http://content.thermp.co.kr/contentMedia.asp?ctype=MP4&amp;cserver=3&amp;ccase=sample&amp;cpath=allwin/onepass&amp;cname=jk04_01&amp;cwidth=1280</t>
  </si>
  <si>
    <t>[OnePass] 전기안전기술사 필기_기본2_정전기 및 누전, 조명(오부영)</t>
  </si>
  <si>
    <t>1. Chapter06. 전기화재, 배선기구(1)
2. Chapter06. 전기화재, 배선기구(2)
3. Chapter07. 정전기(1)
4. 6주차|모의고사 문제풀이
5. Chapter07. 정전기(2)
6. Chapter07. 정전기(3)
7. Chapter08. 누전차단기
8. 7주차|모의고사 문제풀이
9. Chapter09. 방폭설비(1)
10. Chapter09. 방폭설비(2)
11. Chapter09. 방폭설비(3)
12. 8주차|모의고사 문제풀이
13. Chapter10. 전기기본이론(1)
14. Chapter10. 전기기본이론(2)
15. Chapter11. 조명설비(1)
16. 9주차|모의고사 문제풀이
17. Chapter11. 조명설비(2)
18. Chapter11. 조명설비(3)
19. Part 1. 최종 마무리 完</t>
  </si>
  <si>
    <t>http://content.thermp.co.kr/contentMedia.asp?ctype=MP4&amp;cserver=3&amp;ccase=sample&amp;cpath=allwin/onepass&amp;cname=jk03_01&amp;cwidth=1280</t>
  </si>
  <si>
    <t>[OnePass] 전기안전기술사 필기_기본1_산업안전 및 인간공학(오부영)</t>
  </si>
  <si>
    <t>1. OT
2. Chapter01. 산업안전기본(1)
3. Chapter01. 산업안전기본(2)
4. Chapter01. 산업안전기본(3)
5. Chapter01. 산업안전기본(4)
6. Chapter02. 재해의 통계(1)
7. 1주차|모의고사 문제풀이
8. Chapter02. 재해의 통계(2)
9. Chapter02. 재해의 통계(3)
10. Chapter03. 인간 공학(1)
11. 2주차|모의고사 문제풀이
12. Chapter03. 인간 공학(2)
13. Chapter04. 안전작업, 안전장구(1)
14. Chapter04. 안전작업, 안전장구(2)
15. 3주차|모의고사 문제풀이
16. Chapter04. 안전작업, 안전장구(3)
17. Chapter04. 안전작업, 안전장구(4)
18. Chapter05. 인체 감전(1)
19. 4주차|모의고사 문제풀이
20. Chapter05. 인체 감전(2)
21. Chapter05. 인체 감전(3)
22. Chapter05. 인체 감전(4)
23. 5주차|모의고사 문제풀이</t>
  </si>
  <si>
    <t>http://content.thermp.co.kr/contentMedia.asp?ctype=MP4&amp;cserver=3&amp;ccase=sample&amp;cpath=allwin/onepass&amp;cname=jk02_01&amp;cwidth=1280</t>
  </si>
  <si>
    <t xml:space="preserve">[OnePass] 전기안전기술사 필기_기초(황모아) </t>
  </si>
  <si>
    <t>전기안전기술사를 어렵게 시작하지 마시기 바랍니다. 부담없이 시작하시기 바랍니다. 
본 기초반은 전체범위개념(1강), 세부내용(2강), 각 문항별 기초설명(20강)으로 구성되었으며, 
본 기초반은 빠른 시간에 지루하지 않도록 전체범위를 스피드하게 살펴보는 과정입니다. 
[ 본 과정의 특징 ]
1. 스피드한 반복학습 
2. 챕터와 목차를 통한 스피드한 개념파악 
3. TLT학습기법(Triangle-Learning technique) 
4. 전기안전기술사에 도전하시는 분들을 위한 TLT학습기법 
  기초 - 스피드한 개념파악과 전체범위를 숙지하는 과정 
  기본 - 기본문제의 범주파악과 기본문제에 대한 정확한 개념파악 
  심화 - 전체범위에 대한 세밀한 개념강의</t>
  </si>
  <si>
    <t>1. 합격비법 및 공부방법
2. 전체범위 개념(전체목차 설명)
3. 세부내용 개념(세부목차 설명)-1
4. 세부내용 개념(세부목차 설명)-2
5. Chapter 1. 산업안전기본
6. Chapter 2. 재해의 통계
7. Chapter 3. 인간공학
8. Chapter 4. 안전작업·안전장구
9. Chapter 5. 인체감전
10. Chapter 6. 전기화재·배선기구
11. Chapter 7. 정전기
12. Chapter 8. 누전차단기
13. Chapter 9. 방폭설비
14. Chapter 10. 전기기본이론
15. Chapter 11. 조명설비
16. Chapter 12. 동력설비
17. Chapter 13. 수변전설비
18. Chapter 14. 수변전기기
19. Chapter 15. 보호계전
20. Chapter 16. 피뢰설비
21. Chapter 17. 접지설비
22. Chapter 18. 고품질 전력
23. Chapter 19. 신재생 및 에너지절약
24. Chapter 20. 배전 및 배선</t>
  </si>
  <si>
    <t>http://content.thermp.co.kr/contentMedia.asp?ctype=MP4&amp;cserver=3&amp;ccase=sample&amp;cpath=allwin/onepass&amp;cname=jk01_01&amp;cwidth=1280</t>
  </si>
  <si>
    <t>황모아, 오부영</t>
  </si>
  <si>
    <t>;'9791195462179</t>
    <phoneticPr fontId="5" type="noConversion"/>
  </si>
  <si>
    <t>[올윈에듀] 정복! 전기기능사 필기 - 전기설비(공사)</t>
  </si>
  <si>
    <t>기본내용에 충실함으로써 필기시험을 대비하는 과정입니다.</t>
    <phoneticPr fontId="5" type="noConversion"/>
  </si>
  <si>
    <t>전기기능사에 출제된 문제들을 분석하여 필수적인 이론과 수식을 이해하기 쉽고, 중요 문제들 위주로 정리하기 쉽게 강의하여 고득점에 이르도록 함.</t>
  </si>
  <si>
    <t>1. 전선 및 케이블 문제 1~11번 47
2. 절연전선 및 코오드, 케이블 종류해설 42
3. 케이블 약호 및 종류 문제 1~20 49
4. 문제 21~44, 배선재료 41
5. 스위치 종류 문제1~28 47
6. 퓨즈및 차단기 해설 문제 29~55 38
7. 전기 사용 공구 문제 56~78 41
8. 문제 79~85, 전선의 접속 48
9. 옥내배선공사 종류 및 애자 39
10. 몰드공사 및 금속관 공사 38
11. 덕트공사, 케이블 및 저압,고압 옥내배선 42
12. 문제5~49번 43
13. 문제50~67번 41
14. 표준부하, 스위치 종류, 문제1~30번 48
15. 문제 31~41번, 접지공사(1~3종) 45
16. 특별3종 접지공사, 피뢰기, 문제 1~33번 44
17. 절연저항 계산, 절연내력 시험, 문제1~27번 44
18. 인입선, 지선, 배전선로용 재료 및 기구설명 42
19. 가공전선 시설, 경간, 기구, 문제1~38번 39
20. 고 저 배전반 공사, 문제1~21번 44
21. 문제1~36번, 심벌, 문제1~7번 37
22. 조명설비 문제 1~66번,  수변전기기 문제 1~19(완강) 50</t>
  </si>
  <si>
    <t>신면순</t>
  </si>
  <si>
    <t>http://content.thermp.co.kr/contentMedia.asp?ctype=MP4&amp;cserver=3&amp;ccase=sample&amp;cpath=allwin&amp;cname=11053_01</t>
  </si>
  <si>
    <t>전기공사</t>
    <phoneticPr fontId="5" type="noConversion"/>
  </si>
  <si>
    <t>신화전기</t>
    <phoneticPr fontId="5" type="noConversion"/>
  </si>
  <si>
    <t>김승철</t>
    <phoneticPr fontId="5" type="noConversion"/>
  </si>
  <si>
    <t>ISBN 없음</t>
    <phoneticPr fontId="5" type="noConversion"/>
  </si>
  <si>
    <t>[올윈에듀] 정복! 전기기능사 필기 - 전기기기</t>
  </si>
  <si>
    <t>1. 직류발전기 원리 및 3요소 권선법 51
2. 유기기전주 문제 1~11번 65
3. 전기자 반작용 문제 1~9번 28
4. 정류 문제 1~8번 67
5. 직류발전기 여과방식 문제 1~8번 57
6. 특성 및 전압변동률 문제 1~7번 62
7. 직류발전기 병렬운전 문제 1~8번 49
8. 기동 이론 문제1~5, 효율이론1~6, 손실이론 1~4 53
9. 동기발전기 원리 문제 1~13번 52
10. 전기자 반작용 출력 단락비 42
11. 동기발전기 병렬 운전이론 60
12. 동기전동기 원리, 위상특성 추선이론  33
13. 변압기원리 문제 1~5번 45
14. 변압기원리 문제 6~17번 56
15. 단락전류 용량 병렬운전 49
16. 상수변환, 변압기 운전가능/불가능 문제 39
17. 특수변압기,변압기 효율 63
18. 변압기 유의 구비조건 문제 47
19. 유도전동기 원리 및 전격 변환식 26
20. 전력변환문제  47
21. 비례추이 원리, 속도제어 기동 52
22. 전선도, 단상유도기 37
23. 정류기 이론 56
24. 정류기 문제(완강) 50</t>
  </si>
  <si>
    <t>오용환</t>
  </si>
  <si>
    <t>http://content.thermp.co.kr/contentMedia.asp?ctype=MP4&amp;cserver=3&amp;ccase=sample&amp;cpath=allwin&amp;cname=11052_01</t>
  </si>
  <si>
    <t>전기기기</t>
    <phoneticPr fontId="5" type="noConversion"/>
  </si>
  <si>
    <t>오용환,김승철</t>
    <phoneticPr fontId="5" type="noConversion"/>
  </si>
  <si>
    <t>[올윈에듀] 정복! 전기기능사 필기 - 전기이론 1</t>
  </si>
  <si>
    <t>1. 전기수학1 45
2. 전기수학2 52
3. 전기수학3 54
4. 전기수학4 50
5. 저항의 접속 및 배율기 53
6. 분류기 및 직류회로 문풀이(1~21번) 50
7. 직류회로 문풀이(22~37번) 46
8. 전력 및 전력량 문풀이(38~52번) 47
9. 쿨롱의 법칙 및 전계의 세기 44
10. 쿨롱의 법칙 및 전계 문풀이 51
11. 전기력선의 성질 45
12. 전속 및 전속밀도와 가우스 법칙 43
13. 전위의 공식유도 42
14. 정전용량 공식 및 합성정전용량 54
15. 정전에너지 39
16. 자석에 의한 자기현상 45
17. 자기력선의 수 및 자기력선의 성질 46
18. 자속밀도, 전류에의한 자계 48
19. 솔레노이드 자계 공식 51
20. 자기회로 및 히스테리시스곡선과 플레밍의 왼손법칙 48
21. 평행도선사이힘, 전자유도  51
22. 결합계수 및 솔레노이드 43</t>
  </si>
  <si>
    <t>주진열</t>
  </si>
  <si>
    <t>http://content.thermp.co.kr/contentMedia.asp?ctype=MP4&amp;cserver=3&amp;ccase=sample&amp;cpath=allwin&amp;cname=11051_01</t>
  </si>
  <si>
    <t>전기이론</t>
    <phoneticPr fontId="5" type="noConversion"/>
  </si>
  <si>
    <t>주진열</t>
    <phoneticPr fontId="5" type="noConversion"/>
  </si>
  <si>
    <t>[올윈에듀] 전기(산업)기사 필기특강 - 전력공학</t>
  </si>
  <si>
    <t>기본내용정리에 충실함으로써 필기시험과 실기시험을 동시에 대비하는 과정입니다.</t>
  </si>
  <si>
    <t>시험에 출제되는 기초과정부터 응용분야에 이르기까지 강의 진행합니다.</t>
  </si>
  <si>
    <t>1. 1강(전력공학 1번~60번)
2. 2강(전력공학 61번~102번)
3. 3강(전력공학 103번~124번)
4. 4강(전력공학 125번~175번)
5. 5강(전력공학 176번~215번)
6. 6강(전력공학 216번~239번)
7. 7강(전력공학 240번~301번)
8. 8강(전력공학 302번~346번)
9. 9강(전력공학 347번~384번)
10. 10강(전력공학 385번~456번)
11. 11강(전력공학 457번~540번)</t>
  </si>
  <si>
    <t>김승철</t>
  </si>
  <si>
    <t>http://allwinedu.com/player/SampleMp4Player.php?play_path=/2015/11/01/1/11011_01</t>
    <phoneticPr fontId="5" type="noConversion"/>
  </si>
  <si>
    <t xml:space="preserve">[올윈에듀]필기특강_4과목(35,000)    </t>
    <phoneticPr fontId="5" type="noConversion"/>
  </si>
  <si>
    <t>오용환,김승철,주진열</t>
    <phoneticPr fontId="5" type="noConversion"/>
  </si>
  <si>
    <t>[올윈에듀] 전기(산업)기사 필기특강 - 전기기기</t>
  </si>
  <si>
    <t>1. 1강(직류기1번~57번)
2. 2강(직류기58번~130번)
3. 3강(직류기131번~146번,변압기1번~42번)
4. 4강(변압기43번~84번)
5. 5강(변압기85번~119번)
6. 6강(변압기120번~135번,동기기1번~43번)
7. 7강(동기기44번~117번)
8. 8강(동기기118번~125번, 유도기1번~38번)
9. 9강(유도기39번~101번)
10. 10강(유도기102번~132번,정류기 정리)
11. 11강(정류기1번~47번,교류정류자기1번~10번)</t>
  </si>
  <si>
    <t>http://allwinedu.com/player/SampleMp4Player.php?play_path=/2015/11/01/3/11013_01</t>
    <phoneticPr fontId="5" type="noConversion"/>
  </si>
  <si>
    <t>[올윈에듀]필기특강_4과목 도서 활용</t>
    <phoneticPr fontId="5" type="noConversion"/>
  </si>
  <si>
    <t>[올윈에듀] 전기(산업)기사 필기특강 - 회로이론</t>
  </si>
  <si>
    <t>1. 1강 회로(1번~29번)
2. 2강 회로(30번~68번)
3. 3강 회로(69번~87번)
4. 4강 회로(88번~137번)
5. 5강 회로(138번~173번)
6. 6강 회로(174번~200번)
7. 7강 회로(201번~256번)
8. 8강 회로(257번~302번)
9. 9강 회로(303번~344번)
10. 10강 회로(345번~415번)
11. 11강 회로(415번~466번)
12. 12강 회로(467번~519번)</t>
  </si>
  <si>
    <t>신면순(내용전문가-주진열)</t>
    <phoneticPr fontId="5" type="noConversion"/>
  </si>
  <si>
    <t>http://allwinedu.com/player/SampleMp4Player.php?play_path=/2015/11/01/5/11015_01</t>
    <phoneticPr fontId="5" type="noConversion"/>
  </si>
  <si>
    <t>[올윈에듀] 전기(산업)기사 필기특강 - 전기설비기술기준</t>
  </si>
  <si>
    <t>1. 1강(전기설비 1장-1번~82번)
2. 2강(전기설비 83번~139번)
3. 3강(전기설비 140번~166번)
4. 4강(전기설비 2장-1번~77번)
5. 5강(전기설비 78번~126번)
6. 6강(전기설비 127번~170번)
7. 7강(전기설비 3장-1번~49번)
8. 8강(전기설비 50번~123번)
9. 9강(전기설비 124번~ 155번,신규추가문제)</t>
  </si>
  <si>
    <t>http://allwinedu.com/player/SampleMp4Player.php?play_path=/2015/11/01/4/11014_01</t>
    <phoneticPr fontId="5" type="noConversion"/>
  </si>
  <si>
    <t>[올윈에듀] 전기(산업)기사 필기특강 - 제어공학</t>
  </si>
  <si>
    <t>1. 1강 제어공학(p5~13)
2. 2강 제어공학(p17~26)
3. 3강 제어공학(p26~47)
4. 4강 제어공학(p53~60)
5. 5강 제어공학(p65~74)
6. 6강 제어공학(p75~91)
7. 7강 제어공학(p95~104)
8. 8강 제어공학(p105~116)
9. 9강 제어공학(p121~146)</t>
  </si>
  <si>
    <t>신면순(내용전문가-김승철)</t>
    <phoneticPr fontId="5" type="noConversion"/>
  </si>
  <si>
    <t>http://allwinedu.com/player/SampleMp4Player.php?play_path=/2015/11/01/6/11016_01</t>
    <phoneticPr fontId="5" type="noConversion"/>
  </si>
  <si>
    <t>[올윈에듀]필기특강_전기자기학(15,000)+자동제어(10,000)</t>
    <phoneticPr fontId="5" type="noConversion"/>
  </si>
  <si>
    <t>[올윈에듀] 전기(산업)기사 필기특강 - 전기자기학</t>
  </si>
  <si>
    <t>1. 1강(1번~46번)(1)
2. 2강(47번~98번)(2)
3. 3강(99번~138번)(3)
4. 4강(139번~186번)(4)
5. 5강(187번~225번)(5)
6. 6강(226번~271번)(6)
7. 7강(272번~330번)(7)
8. 8강(331번~403번)(8)
9. 9강(404번~470번)(9)
10. 10장(471번~535번)(10)
11. 11장(536번~586번)(11)
12. 12장(587번~639번)(12)</t>
  </si>
  <si>
    <t>http://allwinedu.com/player/SampleMp4Player.php?play_path=/2016/11/01/2/11012_01</t>
    <phoneticPr fontId="5" type="noConversion"/>
  </si>
  <si>
    <t>[올윈에듀]필기특강_전기자기학+                              자동제어 도서 활용</t>
    <phoneticPr fontId="5" type="noConversion"/>
  </si>
  <si>
    <t>[올윈에듀] 전기(산업)기사 필기특강 - 회로이론,전기기기,전력공학,전기설비기준</t>
  </si>
  <si>
    <t>기본내용정리에 충실함으로써 필기시험에 대비하는 과정입니다.</t>
  </si>
  <si>
    <t>회로이론
1. 1강 회로(1번~29번)
2. 2강 회로(30번~68번)
3. 3강 회로(69번~87번)
4. 4강 회로(88번~137번)
5. 5강 회로(138번~173번)
6. 6강 회로(174번~200번)
7. 7강 회로(201번~256번)
8. 8강 회로(257번~302번)
9. 9강 회로(303번~344번)
10. 10강 회로(345번~415번)
11. 11강 회로(415번~466번)
12. 12강 회로(467번~519번)
전기기기
13. 1강(직류기1번~57번)
14. 2강(직류기58번~130번)
15. 3강(직류기131번~146번,변압기1번~42번)
16. 4강(변압기43번~84번)
17. 5강(변압기85번~119번)
18. 6강(변압기120번~135번,동기기1번~43번) 
19. 7강(동기기44번~117번)
20. 8강(동기기118번~125번, 유도기1번~38번)
21. 9강(유도기39번~101번)
22. 10강(유도기102번~132번,정류기 정리) 
23. 11강(정류기1번~47번,교류정류자기1번~10번)
전력공학
24. 1강(1번~60번)
25. 2강(61번~102번)
26. 3강(103번~124번)
27. 4강(125번~175번)
28. 5강(176번~215번)
29. 6강(216번~239번)
30. 7강(240번~301번)
31. 8강(302번~346번)
32. 9강(347번~384번)  
33. 10강(385번~456번)
34. 11강(457번~540번)
전기설비기준
35. 1강(1장-1번~82번)
36. 2강(83번~139번)
37. 3강(140번~166번)
38. 4강(2장-1번~77번)
39. 5강(78번~126번)
40. 6강(127번~170번)
41. 7강(3장-1번~49번)
42. 8강(50번~123번)
43. 9강(124번~ 155번,신규추가문제)</t>
  </si>
  <si>
    <t>http://allwinedu.com/player/SampleMp4Player.php?play_path=/2016/11/01/1/11011_01</t>
    <phoneticPr fontId="5" type="noConversion"/>
  </si>
  <si>
    <t>[올윈에듀] 전기(산업)기사 필기특강 - 전기자기학,제어공학</t>
  </si>
  <si>
    <t>전기자기학
1. 1강(1번~46번)
2. 2강(47번~98번)
3. 3강(99번~138번)
4. 4강(139번~186번)
5. 5강(187번~225번)
6. 6강(226번~271번)
7. 7강(272번~330번)
8. 8강(331번~403번)
9. 9강(404번~470번)
10. 10장(471번~535번)
11. 11장(536번~586번)
12. 12장(587번~639번)
제어공학
13. 1강 제어공학(p5~13)
14. 2강 제어공학(p17~26)
15. 3강 제어공학(p26~47)
16. 4강 제어공학(p53~60)
17. 5강 제어공학(p65~74)
18. 6강 제어공학(p75~91)
19. 7강 제어공학(p95~104)
20. 8강 제어공학(p105~116)
21. 9강 제어공학(p121~146)</t>
  </si>
  <si>
    <t>[올윈에듀]필기특강_전기자기학(15,000)+                                자동제어(10,000)</t>
    <phoneticPr fontId="5" type="noConversion"/>
  </si>
  <si>
    <t>[올윈에듀] 정복! 전기기능사 필기 - 전기이론 2</t>
  </si>
  <si>
    <t>1. 정현파 기본해석 및 크기의 표현 54
2. 문제1~33 50
3. 복소수의 이해 44
4. 복소수 정의 및 문제34~46 39
5. R,L,C 기본교류회로  45
6. R,L,C직렬회로의 이해 39
7. R,L,C직렬회로 정지 및 문제65~87 42
8. R,L,C병렬회로의 이해 문제88~100 42
9. 문제101~110 51
10. 일반공진회로 22
11. 문제128~146 41
12. 3상교류회로의 이해 50
13. 3상전력 및 다상전력 47
14. 문제17~22 41
15. 비정현파의 이해 50
16. 비정현파 실효  42
17. 비정현파 역률 왜형률 53
18. 전기의 등가대치 및 키르히호프의 법칙 41
19. 테브낭노튼 등가변환 및 밀만 가역정리 36
20. 4단자망의 이해 53
21. ㅜ형 ㅠ형 회로 해석 및 영상 임피던스 문제  41
22. 분포정수회로 및 과로현상(완강) 29</t>
  </si>
  <si>
    <t>신면순</t>
    <phoneticPr fontId="5" type="noConversion"/>
  </si>
  <si>
    <t>http://content.thermp.co.kr/contentMedia.asp?ctype=MP4&amp;cserver=3&amp;ccase=sample&amp;cpath=allwin&amp;cname=11051_23</t>
  </si>
  <si>
    <t>전기이론 1 교재활용</t>
    <phoneticPr fontId="5" type="noConversion"/>
  </si>
  <si>
    <t>[올윈에듀] 정복! 전기기사 산업기사 실기_2018</t>
  </si>
  <si>
    <t>옥내배선&amp;심벌(공통 p3~p32)
1. 제1강[옥내배선&amp;심벌] 심벌 요점 정리
2. 제2강[옥내배선&amp;심벌] 3로 스위치
3. 제3강[옥내배선&amp;심벌] 심벌 문제풀이
4. 제4강[옥내배선&amp;심벌] 전선 가닥수 문제풀이(완강)
조명설비(공통 p35~p77)
5. 제1강[조명설비] 조명 내용 설명 및 문제풀이
6. 제2강[조명설비] 조명 설계 1
7. 제3강[조명설비] 조명 설계 2
8. 제4강[조명설비] 조명 설계 3
수변전설비(공통 p81~p180)
9. 제1강[수변전설비] 수변전설비 명칭,계기,계전기 설명
10. 제2강[수변전설비] 정식 수전설비 도면 해석
11. 제3강[수변전설비] 수변전 설비 기구 설명
12. 제4강[수변전설비] 표준 수전 설비 결선도 문제풀이
13. 제5강[수변전설비] WH,PT,CT 특성 및 결선도
14. 제6강[수변전설비] 오결선
15. 제7강[수변전설비] OCR 및 비율차동 계전기 결선도
16. 제8강[수변전설비] 고장 계산
17. 제9강[수변전설비] 수변전 설비 명칭 및 용도 설명
18. 제10강[수변전설비] 역 V 결선
19. 제11강[수변전설비] 수변전 설비 도면,명칭,용도
20. 제12강[수변전설비] 차단기 용량 CT비,  PT비 ,콘덴서 용량계산
시퀀스(공통 p183~p276)
21. 제1강[시퀀스] 계전기 접점
22. 제2강[시퀀스] 게이트
23. 제3강[시퀀스] 진리표 및 접점 간소화
24. 제4강[시퀀스] 유접점 회로와 무접점 회로 구성 1
25. 제5강[시퀀스] 유접점 회로와 무접점 회로 구성 2
26. 제6강[시퀀스] NAND, NOR 게이트 변환
27. 제7강[시퀀스] 인터록 회로
28. 제8강[시퀀스] 신입력회로
29. 제9강[시퀀스] 동작체크회로
30. 제10강[시퀀스] 전동기 운전회로 1
31. 제11강[시퀀스] 전동기 운전회로 2
32. 제12강[시퀀스] 전동기 운전회로 3
33. 제13강[시퀀스] 정회전, Y-Δ 운전
PLC (공통 p279~p314)
34. 제1강[PLC] PLC 개요 및 프로그램
35. 제2강[PLC] 래더 다이어그램
기사단답 (기사 p3~p119)
36. 제1강[기사단답] 설비 불평형율
37. 제2강[기사단답] 정류 및 직류발전기 출력 및 회전력 관계
38. 제3강[기사단답] 단거리 송전선 전선의 굵기 선정
39. 제4강[기사단답] 리액터 설치 목적과 종류
40. 제5강[기사단답] 변압기 V결선과 전기용어
41. 제6강[기사단답] 피뢰기 구성
42. 제7강[기사단답] 역률개선 1
43. 제8강[기사단답] 역률개선 2
44. 제9강[기사단답] 전동기 용량계산
45. 제10강[기사단답] 고장점 계산(휘스톤 브리지)
46. 제11강[기사단답] 3전류계법, 3전압계법
47. 제12강[기사단답] 예비전원 설비(축전지용량 계산)
48. 제13강[기사단답] 예비전원 설비(축전지용량 계산 및 장단점)
49. 제14강[기사단답] 예비전원 설비 발전기용량 산출 및 종량제
50. 제15강[기사단답] 보호계전기 및 PT와 CT 계산
51. 제16강[기사단답] 수용률,부하율,부동율 1
52. 제17강[기사단답] 수용률,부하율,부동율 2
53. 제18강[기사단답] 수용률,부하율,부동율 3
T-S (기사 p123~p192)
54. 제1강[T-S] 전선 허용 전류 계산
55. 제2강[T-S] 변압기 용량 결정
56. 제3강[T-S] 문제풀이
57. 제4강[T-S] T-S 문제풀이 1
58. 제5강[T-S] T-S 문제풀이 2</t>
    <phoneticPr fontId="5" type="noConversion"/>
  </si>
  <si>
    <t>http://allwinedu.com/player/SampleMp4Player.php?play_path=/2018/11/02/7/11027_01</t>
    <phoneticPr fontId="5" type="noConversion"/>
  </si>
  <si>
    <t>실기특강(공통,기사)</t>
    <phoneticPr fontId="5" type="noConversion"/>
  </si>
  <si>
    <t>신화전기학원</t>
    <phoneticPr fontId="5" type="noConversion"/>
  </si>
  <si>
    <t>[올윈에듀] 정복! 전기 (산업)기사 필기 - 전기설비기준 및 판단기준</t>
  </si>
  <si>
    <t>1. 제1강 용어의 정의
2. 제2강 전로의 절연
3. 제3강 접지 공사
4. 제4강 접지 공사 생략
5. 제5강 접지 문제풀이 
6. 제6강 과전류차단기 문제풀이
7. 제7강 절연유의 구외유출방지
8. 제8강 지선의 시설
9. 제9강 보안 공사
10. 제10강 25KV 이하 중성점 다중접지
11. 제11강 기타전선로
12. 제12강 가공전선과 첨가 통신선 이격거리
13. 제13강 옥내배선 공사 방법 1
14. 제14강 옥내배선 공사 방법 2
15. 제15강 각종 덕트 공사 방법
16. 제16강 기타 시설
17. 제17강 특수 장소 시설
18. 제18강 전기 철도(완강)</t>
    <phoneticPr fontId="5" type="noConversion"/>
  </si>
  <si>
    <t>http://allwinedu.com/player/SampleMp4Player.php?play_path=/2018/11/03/6/11036_01</t>
    <phoneticPr fontId="5" type="noConversion"/>
  </si>
  <si>
    <t>전기설비기술기준</t>
    <phoneticPr fontId="5" type="noConversion"/>
  </si>
  <si>
    <t>전기/전자</t>
    <phoneticPr fontId="5" type="noConversion"/>
  </si>
  <si>
    <t>[올윈에듀] 정복! 전기 (산업)기사 필기 - 회로이론</t>
  </si>
  <si>
    <t>1. 제1강 전기의 본질 및 전압,전류,저항의 정의
2. 제2강 도선의 저항과 직렬 및 병렬 접속
3. 제3강 기전력 및 배율기,분류기
4. 제4강 전력 및 전력량
5. 제5강 직류회로 문제풀이
6. 제6강 직류회로 문제풀이 2
7. 제7강 정현파 교류의 해석
8. 제8강 정현파 교류의 크기 정의
9. 제9강 정현파 교류 문제풀이
10. 제10강 복소수의 기본 및 연산
11. 제11강 복소수의 연산 및 문제풀이
12. 제12강 R.L.C 기본 교류회로 1
13. 제13강 R.L.C 기본 교류회로 2
14. 제14강 R.L.C 직렬회로 
15. 제15강 R.L.C 병렬회로 
16. 제16강 R.L.C 공진회로
17. 제17강 일반 공진 및 교류전력의 이해
18. 제18강 교류전력의 정리 및 복소전력
19. 제19강 최대전력 전송조건 및 최대전력
20. 제20강 상호 유도회로 1
21. 제21강 상호 유도회로 2 및 이상변압기
22. 제22강 브릿지 평형 조건 및 일반선형 회로망
23. 제23강 중첩의 정리 및 테브낭 노튼의 정리
24. 제24강 일반선형 회로망의 밀만의 정리 및 가역정리
25. 제25강 대칭 3상의 조건과 Y결선
26. 제26강 델타결선과 3상 전력
27. 제27강 임피던스 등가변환
28. 제28강 2전력계 법 및 V결선
29. 제29강 대칭 좌표법
30. 제30강 비정현파의 이해 1
31. 제31강 비정현파의 이해 2
32. 제32강 2 단자망의 정의 1
33. 제33강 2 단자망의 정의 2
34. 제34강 4 단자망의 이해 1
35. 제35강 4 단자망의 이해 2 및 분포정수회로(완강)
36. 제36강 분포정수회로의 이해 및 라플라스 변환 1
37. 제37강 라플라스 변환 2
38. 제38강 라플라스의 각 정리 및 역라플라스 변환
39. 제39강 전달 함수
40. 과도현상</t>
    <phoneticPr fontId="5" type="noConversion"/>
  </si>
  <si>
    <t>http://allwinedu.com/player/SampleMp4Player.php?play_path=/2018/11/03/4/11034_01</t>
    <phoneticPr fontId="5" type="noConversion"/>
  </si>
  <si>
    <t>회로이론</t>
    <phoneticPr fontId="5" type="noConversion"/>
  </si>
  <si>
    <t>[올윈에듀] 정복! 전기 (산업)기사 필기 - 전기기기</t>
    <phoneticPr fontId="5" type="noConversion"/>
  </si>
  <si>
    <t>1. 제1강 전기기기 O/T
2. 제2강 3개 법칙
3. 제3강 직류기 3대요소
4. 제4강 직류기 권선법 문제풀이
5. 제5강 전기자 반작용
6. 제6강 정류, 여자방식(타여자)
7. 제7강 여자방식(자여자)
8. 제8강 여자방식 문제풀이
9. 제9강 발전기 특성  
10. 제10강 직류발전기 병렬운전 문제풀이
11. 제11강 직류전동기 여자방식
12. 제12강 속도제어,기동
13. 제13강 직류기 효율, 손실
14. 제14강 동기기 원리, 권선법
15. 제15강 유기기 전력,전기자 반작용
16. 제16강 동기 발전기 및 전동기의 출력
17. 제17강 단락비 산출,동기 발전기의 병렬 운전
18. 제18강 자기 여자 작용
19. 제19강 난조 및 동기전동기 원리
20. 제20강 위상 특성 곡선 및 변압기 원리
21. 제21강 변압기 유기기전력 및 여자회로
22. 제22강 변압기 유기기전력 및 여자회로 및 강하율
23. 제23강 전압 변동율 및 최대 역권이 되기 위한 조건
24. 제24강 용량 및 변압기 병렬 운전
25. 제25강 변압기 병렬운전 및 상수변환
26. 제26강 단상변압기 3𝜙결선 및 3𝜙변압기 병렬운전
27. 제27강 단권변압기 및 변압기 효율
28. 제28강 변압기 시험 및 손실
29. 제29강 유도전동기의 원리
30. 제30강 등가회로 및 전력변환식
31. 제31강 전동기 효율,토오크
32. 제32강 비례추이 및 속도제어
33. 제33강 속도제어 및 기동
34. 제34강 원선도 및 단상유도기 원리
35. 제35강 단상유도기와 유도 전압 조정기
36. 제36강 정류기
37. 제37강 정류기 2
38. 제38강 정류기 3(완강)</t>
    <phoneticPr fontId="5" type="noConversion"/>
  </si>
  <si>
    <t>http://allwinedu.com/player/SampleMp4Player.php?play_path=/2018/11/03/3/11033_01</t>
    <phoneticPr fontId="5" type="noConversion"/>
  </si>
  <si>
    <t>오용환</t>
    <phoneticPr fontId="5" type="noConversion"/>
  </si>
  <si>
    <t>[올윈에듀] 정복! 전기 (산업)기사 필기 - 자동제어</t>
  </si>
  <si>
    <t>1. 제1강 피드백 제어계의 구성
2. 제2강 피드백 제어계의 분류
3. 제3강 동작에 의한 조작량
4. 제4강 라플라스 변환의 정의
5. 제5강 각 함수 별 라플라스 변환
6. 제6강 라플라스 정리 및 기본 개념
7. 제7강 라플라스의 시간 추이 정리
8. 제8강 초기값 정리 및 최종값 정리
9. 제9강 라플라스 역변환
10. 제10강 라플라스 역변환 2
11. 제11강 그래프의 변환 해석
12. 제12강 전달 함수의 정의
13. 제13강 전달함수의 정의 2
14. 제14강 전달함수 문제풀이
15. 제15강 블록선도의 정의
16. 제16강 신호 흐름선도
17. 제17강 자동제어계의 시간영역 해석
18. 제18강 벡터 궤적
19. 제19강 주파수 영역 해석 및 안정도 판별법 1
20. 제20강 안정도 판별법 2
21. 제21강 근궤적 및 상태 방정식
22. 제22강 Z 변환 및 제어기기, 시퀀스 제어(완강)</t>
    <phoneticPr fontId="5" type="noConversion"/>
  </si>
  <si>
    <t>http://allwinedu.com/player/SampleMp4Player.php?play_path=/2018/11/03/5/11035_01</t>
  </si>
  <si>
    <t>[올윈에듀] 자동제어(신화전기)</t>
  </si>
  <si>
    <t>[올윈에듀] 정복! 전기 (산업)기사 필기 - 전기자기학</t>
  </si>
  <si>
    <t>1. 제1강 벡터의 정의 및 표현
2. 제2강 벡터의 연산 1
3. 제3강 벡터의 연산 2
4. 제4강 미분 연산자의 성질 1
5. 제5강 미분 연산자의 성질 2 및 정리
6. 제6강 진공중의 정전계 및 쿨롱의 법칙
7. 제7강 쿨롱의 법칙 2
8. 제8강 전계의 세기
9. 제9강 전속 및 전속밀도
10. 제10강 가우스의 법칙
11. 제11강 구도체 및 원주도체의 내,외 전계
12. 제12강 무한 평판 도체의 전계
13. 제13강 전위의 정의
14. 제14강 전위 관련 문제풀이
15. 제15강 전기쌍극차 및 전기이중층
16. 제16강 가우스 발산의 정리 및 푸아송의 방정식
17. 제17강 정전용량의 정의
18. 제18강 여러 도체의 정전용량
19. 제19강 전위계수 및 유도, 용량계수
20. 제20강 합성, 정전용량
21. 제21강 정전에너지
22. 제22강 단위 체적당 에너지 및 정전 흡인력
23. 제23강 유전체와 분극의 세기
24. 제24강 유전체의 경계면 조건
25. 제25강 경계면에 가해지는 힘
26. 제26강 유전체에 의한 합성정전용량
27. 제27강 전계의 특수 해법
28. 제28강 전류 1
29. 제29강 전류 2
30. 제30강 진공중의 정자계
31. 제31강 암페어의 오른나사법칙
32. 제32강 암페어의 주회 적분의 법칙
33. 제33강 솔레노이드의 자계의 세기
34. 제34강 플레밍의 왼손법칙
35. 제35강 자성체 및 자기회로
36. 제36강 히스테리시스곡선과 전자유동 현상
37. 제37강 플레밍의 오른손법칙 및 인덕턴스 1
38. 제38강 인덕턴스 2
39. 제39강 전자장(완강)</t>
    <phoneticPr fontId="5" type="noConversion"/>
  </si>
  <si>
    <t>http://content.thermp.co.kr/contentMedia.asp?ctype=MP4&amp;cserver=3&amp;ccase=sample&amp;cpath=allwin&amp;cname=11031_01</t>
  </si>
  <si>
    <t>[올윈에듀] 전기자기학(신화전기)</t>
  </si>
  <si>
    <t>[올윈에듀] 정복! 전기 (산업)기사 필기 - 전력공학</t>
  </si>
  <si>
    <t>1. 제1강 용어설명 및 전선
2. 제2강 허용전류
3. 제3강 애자의 절연내력시험
4. 제4강 이도계산 및 진동 방지
5. 제5강 지선 종류 및 지중 전선로
6. 제6강 선로정수
7. 제7강 연가
8. 제8강 선로정수,연가 관련 문제풀이
9. 제9강 코로나
10. 제9_1강 전압강하
11. 제10강 전력 원선도
12. 제11강 송전 전압, 송전 용량 계산
13. 제12강 안정도 향상
14. 제13강 직류,교류 송전방식 비교
15. 제14강 고장 해석
16. 제15강 대칭 좌표법
17. 제16강 1선지락, 2선단락, 3선단락 고장계산
18. 제17강 중성점 접지방식 비접지
19. 제18강 중성점 접지방식 직접접지, 소호리액터
20. 제19강 중성점 접지 문제풀이
21. 제20강 이상 전압
22. 제21강 피뢰기
23. 제22강 문제풀이
24. 제23강 유도장해
25. 제24강 수변전설비
26. 제25강 수전설비 약호,심벌
27. 제26강 COS,PF,CT,PT,CB의 특성
28. 제27강 보호계전기 특성
29. 제28강 송전 선로 보호 방식
30. 제29강 변압기 용량계산
31. 제30강 콘덴서 용량계산
32. 제31강 콘덴서 문제풀이
33. 제32강 배전방식
34. 제33강 전기 공급 방식 비교
35. 제34강 1Ø3W식 단점(완강)</t>
    <phoneticPr fontId="5" type="noConversion"/>
  </si>
  <si>
    <t>http://allwinedu.com/player/SampleMp4Player.php?play_path=/2018/11/03/2/11032_01</t>
  </si>
  <si>
    <t>[올윈에듀] 전력공학(신화전기)</t>
  </si>
  <si>
    <t>조경</t>
    <phoneticPr fontId="5" type="noConversion"/>
  </si>
  <si>
    <t>[올윈에듀] 조경기술사</t>
  </si>
  <si>
    <t>처음 수강자 대상의 체계적  이론정립과정</t>
    <phoneticPr fontId="5" type="noConversion"/>
  </si>
  <si>
    <t>조경기술사 시험에 응시하고자 하는 수험생</t>
    <phoneticPr fontId="5" type="noConversion"/>
  </si>
  <si>
    <t>조경기술사 자격증 취득에 필요한 학습을 할 수 있다.</t>
    <phoneticPr fontId="5" type="noConversion"/>
  </si>
  <si>
    <t>1. 제1강 정책.제도.법규 1
2. 제2강 정책.제도.법규 2
3. 제3강 정책.제도.법규 3
4. 제4강 정책.제도.법규 4
5. 제5강 경관.복원생태 1
6. 제6강 경관.복원생태 2
7. 제7강 경관.복원생태 3
8. 제8강 경관.복원생태 4
9. 제9강 조경설계 1
10. 제10강 조경설계 2
11. 제11강 조경설계 3
12. 제12강 조경설계 4
13. 제13강 조경설계2-1
14. 제14강 조경설계2-2
15. 제15강 조경설계2-3
16. 제16강 조경설계2-4
17. 제17강 조경계획 1
18. 제18강 조경계획 2
19. 제19강 조경계획 3
20. 제20강 조경계획 4
21. 제21강 조경시공적산 1
22. 제22강 조경시공적산 2
23. 제23강 조경시공적산 3
24. 제24강 조경시공적산 4
25. 제25강 조경관리 1
26. 제26강 조경관리 2
27. 제27강 조경관리 3
28. 제28강 조경관리 4
29. 제29강 동양조경사 1
30. 제30강 동양조경사 2
31. 제31강 동양조경사 3
32. 제32강 동양조경사 4
33. 제33강 서양조경사 1
34. 제34강 서양조경사 2
35. 제35강 서양조경사 3
36. 제36강 서양조경사 4
37. 제37강 현대조경 1
38. 제38강 현대조경 2
39. 제39강 현대조경 3
40. 제40강 현대조경 4</t>
    <phoneticPr fontId="5" type="noConversion"/>
  </si>
  <si>
    <t>정유선</t>
    <phoneticPr fontId="5" type="noConversion"/>
  </si>
  <si>
    <t>http://content.thermp.co.kr/contentMedia.asp?ctype=MP4&amp;cserver=3&amp;ccase=sample&amp;cpath=allwin&amp;cname=jktech_01&amp;cwidth=880&amp;cheight=540</t>
    <phoneticPr fontId="5" type="noConversion"/>
  </si>
  <si>
    <t>[올윈에듀]조경기술사</t>
    <phoneticPr fontId="5" type="noConversion"/>
  </si>
  <si>
    <t>9788927414186</t>
    <phoneticPr fontId="5" type="noConversion"/>
  </si>
  <si>
    <t>품질관리</t>
    <phoneticPr fontId="5" type="noConversion"/>
  </si>
  <si>
    <t>[OnePass] 품질경영산업기사 실기 2(정헌석 교수)</t>
  </si>
  <si>
    <t>2. 샘플링검사-샘플링오차와 측정오차
3. 샘플링검사-샘플링검사와 OC곡선
4. 샘플링검사-계수규준형 샘플링 검사
5. 샘플링검사-전환규칙
6. 샘플링검사-분수합격 판정개수
7. 샘플링검사-계수규준형 축자 샘플링 검사
8. 샘플링검사-계량 규준형 샘플링검사(P보증)
9. 샘플링검사-계량 규준형 샘플링검사(평균치 보증)
10. 샘플링검사-평균치 보증시 OC곡선
11. 샘플링검사-예상문제
12. 실험계획법-실험계획의 개념
13. 실험계획법-1원배치(변량모험)
14. 실험계획법-반복없는 2원 배치법
15. 실험계획법-반복있는 2원 배치법
16. 실험계획법-2원 배치법의 해석(혼합모형)
17. 실험계획법-다원배치
18. 실험계획법-라틴방격법
19. 실험계획법-회귀분석
20. 실험계획법-요인 배치법
21. 실험계획법-교락법과 일부실시법
22. 실험계획법-직교배열표
23. 실험계획법-계수치 데이터 분석
24. 실험계획법-지분 실험법
25. 실험계획법-분할법
26. 실험계획법-3장 예상문제
27. 실험계획법-4장 예상문제
28. 실험계획법-6장 예상문제
29. 실험계획법-7장 예상문제
30. 실험계획법-9장 예상문제
31. 실험계획법-11장 예상문제
32. 현장실무-QC기법
33. 현장실무-파레토 그림
34. 현장실무-품질시스템 운영
35. 현장실무-예상문제
36. 현장실무-추가문제(1)
37. 현장실무-추가문제(2)</t>
    <phoneticPr fontId="5" type="noConversion"/>
  </si>
  <si>
    <t>정헌석</t>
    <phoneticPr fontId="5" type="noConversion"/>
  </si>
  <si>
    <t>http://content.thermp.co.kr/contentMedia.asp?ctype=MP4&amp;cserver=3&amp;ccase=sample&amp;cpath=kcyber&amp;cname=23&amp;cwidth=1280</t>
  </si>
  <si>
    <t>(품질경영(산업)기사 실기(2020) 교재활용)</t>
    <phoneticPr fontId="5" type="noConversion"/>
  </si>
  <si>
    <t>[OnePass] 품질경영산업기사 실기 1(정헌석 교수)</t>
    <phoneticPr fontId="5" type="noConversion"/>
  </si>
  <si>
    <t>1. 공업통계-모집단과 시료
2. 공업통계-산포
3. 공업통계-도수분포표
4. 공업통계-표본평균
5. 공업통계-산술평균
6. 공업통계-표본공간
7. 공업통계-확률변수
8. 공업통계-이항분포
9. 공업통계-카이제곱 분포
10. 공업통계-통계량의 분포
11. 공업통계-추정과 검정의 기초이론
12. 공업통계-모 평균에 대한 추정,검정
13. 공업통계-두 모평균 차에 대한 추정,검정
14. 공업통계-모 분산의 추정과 검정
15. 공업통계-모 부적합 품률의 추정과 검정
16. 공업통계-모 부적합 수의 추정과 검정
17. 공업통계-적합도 검정
18. 공업통계-상관부석
19. 공업통계-모상관계수의 추정
20. 공업통계-회귀분석
21. 공업통계-2장 예상문제
22. 공업통계-4장 예상문제
23. 관리도-관리도의 개요
24. 관리도-X관리도
25. 관리도-관리도의 성능 및 판정
26. 관리도-계수값 관리도
27. 관리도-1장 예상문제(1)
28. 관리도-1장 예상문제(2)
29. 관리도-1장 예상문제(3)</t>
    <phoneticPr fontId="5" type="noConversion"/>
  </si>
  <si>
    <t>품질경영(산업)기사 실기(2020)</t>
    <phoneticPr fontId="5" type="noConversion"/>
  </si>
  <si>
    <t>백재욱, 정헌석</t>
    <phoneticPr fontId="5" type="noConversion"/>
  </si>
  <si>
    <t>9791158131975</t>
  </si>
  <si>
    <t>[OnePass] 품질경영산업기사 필기 - 문제풀이(정헌석 교수)</t>
    <phoneticPr fontId="5" type="noConversion"/>
  </si>
  <si>
    <t>1. 기출문제 2019년4회(실험계획법)
2. 기출문제 2019년4회(통계적품질관리)
3. 기출문제 2019년4회(생산시스템)
4. 기출문제 2019년4회(품질경영)
5. 기출문제 2019년2회(실험계획법)
6. 기출문제 2019년2회(통계적품질관리)
7. 기출문제-2019년2회(생산시스템)
8. 기출문제-2019년2회(품질경영)
9. 기출문제-2019년1회(실험계획법)
10. 기출문제-2019년1회(통계적품질관리)
11. 기출문제-2019년1회(생산시스템)
12. 기출문제-2019년1회(품질경영)</t>
    <phoneticPr fontId="5" type="noConversion"/>
  </si>
  <si>
    <t>http://content.thermp.co.kr/contentMedia.asp?ctype=MP4&amp;cserver=3&amp;ccase=sample&amp;cpath=kcyber&amp;cname=22&amp;cwidth=1280</t>
  </si>
  <si>
    <t>(품질경영산업기사 필기(2020) 교재활용)</t>
    <phoneticPr fontId="5" type="noConversion"/>
  </si>
  <si>
    <t>[OnePass] 품질경영산업기사 필기 4 - 생산시스템(정헌석 교수)</t>
  </si>
  <si>
    <t>1. 생산관리-생산시스템의 개념
2. 생산관리-포드시스템
3. 생산관리-생산시스템의 유형
4. 생산관리-1장 실전연습문제
5. 생산관리-수요변화의 예측 방법
6. 생산관리-이동 평균법
7. 생산관리-추적지표
8. 생산관리-실전 연습문제
9. 생산관리-자재관리
10. 생산관리-정량발주형 재고관리 시스템
11. 생산관리-발주점과 안전재고의 결정
12. 생산관리-종속수료품의 재고관리
13. 생산관리-3장 실전연습문제
14. 생산관리-일정관리
15. 생산관리-작업순서 결정
16. 생산관리-활동시간의 추정
17. 생산관리-CPM방식 활동중심 일정 계산
18. 생산관리-라인 밸런싱
19. 생산관리-4장 실전연습문제(1)
20. 생산관리-4장 실전연습문제(2)
21. 생산관리-4장 실전연습문제(3)
22. 생산관리-직무 및 작업의 설계
23. 생산관리-작업 분석
24. 생산관리-요소동작의 분석 기법
25. 생산관리-작업 측정의 종류
26. 생산관리-관측 휫수 결정
27. 생산관리-워크 샘플링
28. 생산관리-표준 자료법
29. 생산관리-5장 실전 연습문제
30. 생산관리-설비 보전의 중요성
31. 생산관리-설비 보전 관리
32. 생산관리-6장 실전연습문제</t>
    <phoneticPr fontId="5" type="noConversion"/>
  </si>
  <si>
    <t>http://content.thermp.co.kr/contentMedia.asp?ctype=MP4&amp;cserver=3&amp;ccase=sample&amp;cpath=kcyber&amp;cname=04&amp;cwidth=1280</t>
  </si>
  <si>
    <t>[OnePass] 품질경영산업기사 필기 3 - 실험계획법(정헌석 교수)</t>
  </si>
  <si>
    <t>1. 실험계획법-실험계획의 개념
2. 실험계획법-1원 배치법의 의미
3. 실험계획법-인자와 구조 모형
4. 실험계획법-1원 배치법의 분산 분석
5. 실험계획법-분산 분석표
6. 실험계획법-분산 분석 수의 추정
7. 실험계획법-변량 모형
8. 실험계획법-2장 실전 연습문제(1)
9. 실험계획법-2장 실전 연습문제(2)
10. 실험계획법-2원 배치법 개요
11. 실험계획법-결측치의 처리
12. 실험계획법-반복있는 2원 배치(모수모형)
13. 실험계획법-반복있는 2원 배치(혼합모형)
14. 3장 실전연습문제(1)
15. 3장 실전연습문제(2)
16. 다원배치법
17. 대비와 직교분해
18. 4장 실전연습문제
19. 라틴방격법
20. 그레코 라틴 방격법
21. 5장 실전연습문제
22. 회귀분석
23. 6장 실전연습문제
24. 요인 배치법 개념
25. 요인 배치법의 효과의 변동
26. 7장 실전연습문제
27. 교락법
28. 일부실시법
29. 8장 실전연습문제
30. 직교배열표
31. 직교배열표를 이용한 실험계획
32. 9장 실전연습문제(1)
33. 9장 실전연습문제(2)
34. 다구찌 실험계획
35. 10장 실전연습문제
36. 계수치 데이터 분석(1원배치)
37. 계수치 데이터 분석(2원배치)
38. 11장 실전연습문제
39. 지분 실험법
40. 분할법
41. 12장 실전연습문제</t>
    <phoneticPr fontId="5" type="noConversion"/>
  </si>
  <si>
    <t>http://content.thermp.co.kr/contentMedia.asp?ctype=MP4&amp;cserver=3&amp;ccase=sample&amp;cpath=kcyber&amp;cname=03&amp;cwidth=1280</t>
  </si>
  <si>
    <t>[OnePass] 품질경영산업기사 필기 2 - 통계적품질관리(정헌석 교수)</t>
  </si>
  <si>
    <t>1. 통계적품질관리-모집단과 시료
2. 통계적품질관리-산포
3. 통계적품질관리-분포의 모양
4. 통계적품질관리-1장 실전연습문제
5. 통계적품질관리-확률 및 확률분포
6. 통계적품질관리-이산형 확률분포
7. 통계적품질관리-정규 분포
8. 통계적품질관리-t 분포
9. 통계적품질관리-분포들간의 관계
10. 통계적품질관리-2장 실전연습문제
11. 통계적품질관리-추정과 검정의 기초이론
12. 통계적품질관리-추정과 모평균의 추정과 검정(1)
13. 통계적품질관리-추정과 모평균의 추정과 검정(2)
14. 통계적품질관리-두모평균 차에 대한 추정
15. 통계적품질관리-모분산의 추정과 검정
16. 통계적품질관리-모부적합품률의 추정과 검정
17. 통계적품질관리-모부적함수의 추정과 검정
18. 통계적품질관리-3장 실전연습문제(1)
19. 통계적품질관리-3장 실전연습문제(2)
20. 통계적품질관리-상관과 튀귀분석
21. 통계적품질관리-4장 실전 문제풀이
22. 통계적품질관리-검사개요
23. 통계적품질관리-오차
24. 통계적품질관리-샘플링검사와 OC곡선
25. 통계적품질관리-계수 규준형 1회 샘플링 검사
26. 통계적품질관리-AQL지표셩 샘플링 검사
27. 통계적품질관리-분수합격판정 개수의 1회 샘플링 방식
28. 통계적품질관리-계수 규준형 축차 샘플링 검사
29. 통계적품질관리-계량값 샘플링 검사(불량률 보증)
30. 통계적품질관리-계량값 샘플링 검사(평균치 보증)
31. 통계적품질관리-계량값 축차 샘플링 방식
32. 통계적품질관리-5장 실전 연습문제(1)
33. 통계적품질관리-5장 실전 연습문제(2)
34. 통계적품질관리-5장 실전 연습문제(3)
35. 통계적품질관리-관리도의 개요
36. 통계적품질관리- X-bar 관리도
37. 통계적품질관리-R 관리도
38. 통계적품질관리-관리도의 성능 및 판정
39. 통계적품질관리-공정 해석
40. 통계적품질관리-P(부적합품률)관리도
41. 통계적품질관리-6장 실전연습문제</t>
    <phoneticPr fontId="5" type="noConversion"/>
  </si>
  <si>
    <t>http://content.thermp.co.kr/contentMedia.asp?ctype=MP4&amp;cserver=3&amp;ccase=sample&amp;cpath=kcyber&amp;cname=02&amp;cwidth=1280</t>
  </si>
  <si>
    <t>[OnePass] 품질경영산업기사 필기 1 - 품질경영(정헌석 교수)</t>
  </si>
  <si>
    <t>1. 품질경영-품질의정의
2. 품질경영-컨트롤과 매니지먼트
3. 품질경영-품질관리의 역사
4. 품질경영-1장 실전 연습문제(1)
5. 품질경영-1장 실전 연습문제(2)
6. 품질경영-품질전략, 조직 및 운영
7. 품질경영-2장 실전문제
8. 품질경영-품질경영시스템
9. 품질경영-품질보증과 제조물 책임
10. 품질경영-4장 실전 연습문제
11. 품질경영-5장 고객만족
12. 품질경영-6장 품질코스트
13. 품질경영-7장 규격, 허용차 및 공차
14. 품질경영-허용차의 통계적 가법성
15. 품질경영-공정능력 분석
16. 품질경영-제7장 실전연습문제(1)
17. 품질경영-제7장 실전연습문제(2)
18. 품질경영-제7장 실전연습문제(3)
19. 품질경영-제8장 측정시스템
20. 품질경영-계량 및 계측기 관리
21. 품질경영-산업표준화
22. 품질경영-국가규경의 대상
23. 품질경영-사내 표준화 개요
24. 품질경영-기술표준
25. 품질경영-제10장 실전연습문제
26. 품질경영-품질 혁신 활동
27. 품질경영-특성 요인도
28. 품질경영-신QC 7가지 도구
29. 품질경영-6시그마 수준
30. 품질경영-11장 실전연습문제</t>
    <phoneticPr fontId="5" type="noConversion"/>
  </si>
  <si>
    <t>http://content.thermp.co.kr/contentMedia.asp?ctype=MP4&amp;cserver=3&amp;ccase=sample&amp;cpath=kcyber&amp;cname=01&amp;cwidth=1280</t>
  </si>
  <si>
    <t>품질경영산업기사 필기(2020)</t>
    <phoneticPr fontId="5" type="noConversion"/>
  </si>
  <si>
    <t>백재욱.정헌석</t>
    <phoneticPr fontId="5" type="noConversion"/>
  </si>
  <si>
    <t>9791158137816</t>
  </si>
  <si>
    <t>[OnePass] 품질경영기사 실기 2(정헌석 교수)</t>
    <phoneticPr fontId="5" type="noConversion"/>
  </si>
  <si>
    <t>1. 실험계획법-실험계획의 개념
2. 실험계획법-1원배치(변량모형)
3. 실험계획법-반복없는 2원 배치법
4. 실험계획법-반복있는 2원 배치법
5. 실험계획법-2원 배치법의 해석(혼합모형)
6. 실험계획법-3장 예상문제
7. 실험계획법-다원배치
8. 실험계획법-4장 예상문제
9. 실험계획법-라틴방격법
10. 실험계획법-회귀분석
11. 실험계획법-6장 예상문제
12. 실험계획법-요인 배치법
13. 실험계획법-7장 예상문제
14. 실험계획법-교락법과 일부실시법
15. 실험계획법-직교배열표
16. 실험계획법-9장 예상문제
17. 실험계획법-계수치 데이터 분석
18. 실험계획법-11장 예상문제
19. 실험계획법-지분 실험법
20. 실험계획법-분할법
21. 신뢰성관리-신뢰성의 개념
22. 신뢰성관리-신뢰성 수명 분표
23. 신뢰성관리-예상문제
24. 신뢰성관리-신뢰성 시험
25. 신뢰성관리-신뢰성 추정
26. 신뢰성관리-정수중단 시험
27. 신뢰성관리-4장 예상문제
28. 신뢰성관리-신뢰성 설계
29. 신뢰성관리-시스템의 신뢰성
30. 신뢰성관리-6장 예상문제
31. 신뢰성관리-고장 해석 방법
32. 신뢰성관리-보전성과 유용성
33. 신뢰성관리-신뢰성 샘플링 검사
34. 품질관리현장실무-QC 기법
35. 품질관리현장실무-파레토 그림
36. 품질관리현장실무-품질시스템 운영
37. 품질관리현장실무-예상문제
38. 품질관리현장실무-품질관리 현장실무 추가문제(1)
39. 품질관리현장실무-품질관리 현장실무 추가문제(2)</t>
    <phoneticPr fontId="5" type="noConversion"/>
  </si>
  <si>
    <t>[OnePass] 품질경영기사 실기 1(정헌석 교수)</t>
    <phoneticPr fontId="5" type="noConversion"/>
  </si>
  <si>
    <t>1. 공업통계-모집단과 시료-1강
2. 공업통계-산포-2강
3. 공업통계-도수분포표-3강
4. 공업통계-표본평균-4강
5. 공업통계-산술평균-5강
6. 공업통계-표본공간-6강
7. 공업통계-확률변수-7강
8. 공업통계-이항분포
9. 공업통계-카이제곱 분포
10. 공업통계-통계량 분포
11. 공업통계-2장 예상문제
12. 공업통계-추정과 검정의 기초이론
13. 공업통계-모 평균에 대한 추정,검정
14. 공업통계-두 모평균 차에 대한 추정,검정
15. 공업통계-모 분산의 추정과 검정
16. 공업통계-모 부적합 품률의 추정과 검정
17. 공업통계-모 부적합 수의 추정과 검정
18. 공업통계-적합도 검정
19. 공업통계-상관분석
20. 공업통계-모 상관계수의 추정
21. 공업통계-회귀분석
22. 공업통계-4장 예상문제
23. 관리도-관리도의 개요
24. 관리도-X관리도
25. 관리도-관리도의 성능 및 판정
26. 관리도-계수값 관리도
27. 관리도-1장 예상문제
28. 관리도-1장 예상문제(2)
29. 관리도-1장 예상문제(3)
30. 샘플링검사-검사개요
31. 샘플링검사-샘플링오차와 측정오차
32. 샘플링검사-샘플링검사와 OC곡선
33. 샘플링검사-계수규준형 샘플링 검사
34. 샘플링검사-전환규칙
35. 샘플링검사-분수합격 판정개수
36. 샘플링검사-계수규준형 축차 샘플링 검사
37. 샘플링검사-계량 규준형 샘플링검사(P보증)
38. 샘플링검사-계량 규준형 샘플링검사(평균치보증)
39. 샘플링검사-평균치 보증시 OC곡선
40. 샘플링검사-예상문제</t>
    <phoneticPr fontId="5" type="noConversion"/>
  </si>
  <si>
    <t>[OnePass] 품질경영기사 필기 - 문제풀이(정헌석 교수)</t>
    <phoneticPr fontId="5" type="noConversion"/>
  </si>
  <si>
    <t>1. 기출문제 2019년 4회(실험계획법)
2. 기출문제 2019년 4회(통계적품질관리)
3. 기출문제 2019년4회(생산시스템)
4. 기출문제 2019년4회(신뢰성관리)
5. 기출문제 2019년4회(품질경영)
6. 기출문제 2019년2회(실험계획법)
7. 기출문제 2019년2회(통계적품질관리)
8. 기출문제 2019년2회(생산시스템)
9. 기출문제 2019년2회(신뢰성관리)
10. 기출문제 2019년2회(품질경영)
11. 기출문제 2019년1회(실험계획법)
12. 기출문제 2019년1회(통계적품질관리)
13. 기출문제 2019년1회(생산시스템)
14. 기출문제 2019년1회(신뢰성관리)
15. 기출문제 2019년1회(품질경영)
16. 기출문제 2018년4회(실험계획법)
17. 기출문제 2018년4회(통계적품질관리)
18. 기출문제 2018년4회(생산시스템)
19. 기출문제 2018년4회(신뢰성관리)
20. 기출문제 2018년4회(품질경영)
21. 기출문제 2018년2회(실험계획법)
22. 기출문제 2018년2회(통계적품질관리)
23. 기출문제 2018년2회(생산시스템)
24. 기출문제 2018년2회(신뢰성관리)
25. 기출문제 2018년2회(품질경영)
26. 기출문제 2018년1회(실험계획법)
27. 기출문제 2018년1회(통계적품질관리)
28. 기출문제 2018년1회(생산시스템)
29. 기출문제 2018년1회(신뢰성관리)
30. 기출문제 2018년1회(품질경영)
31. 기출문제 2017년 4회(실험계획법)
32. 기출문제 2017년 4회(통계적품질관리)
33. 기출문제 2017년 4회(생산시스템)
34. 기출문제 2017년 4회(신뢰성관리)
35. 기출문제 2017년 4회(품질경영)</t>
    <phoneticPr fontId="5" type="noConversion"/>
  </si>
  <si>
    <t>(품질경영기사 필기(2020)교재활용)</t>
    <phoneticPr fontId="5" type="noConversion"/>
  </si>
  <si>
    <t>[OnePass] 품질경영기사 필기 5 - 신뢰성관리(정헌석 교수)</t>
    <phoneticPr fontId="5" type="noConversion"/>
  </si>
  <si>
    <t>1. 신뢰성의 개념
2. 1장 실전연습문제
3. 신뢰성 척도와 계산
4. 고장률 곡선
5. 신뢰성 수명 분로
6. 2장 실전연습문제(1)
7. 2장 실전연습문제(2)
8. 신뢰성 시험
9. 3장 실전연습문제
10. 신뢰성 추정(1)
11. 신뢰성 추정(2)
12. 4장 실전연습문제(1)
13. 4장 실전연습문제(2)
14. 신뢰성 설계
15. 4장 실전연습문제
16. 시스템 신뢰성
17. 6장 실전연습문제(1)
18. 6장 실전연습문제(2)
19. 고장 해석 방법
20. 7장 실전연습문제
21. 보전성과 유용성
22. 8장 실전연습문제
23. 신뢰성 샘플링 검사
24. 9장 실전연습문제</t>
    <phoneticPr fontId="5" type="noConversion"/>
  </si>
  <si>
    <t>http://content.thermp.co.kr/contentMedia.asp?ctype=MP4&amp;cserver=3&amp;ccase=sample&amp;cpath=kcyber&amp;cname=05&amp;cwidth=1280</t>
  </si>
  <si>
    <t>[OnePass] 품질경영기사 필기 4 - 생산시스템(정헌석 교수)</t>
  </si>
  <si>
    <t>[OnePass] 품질경영기사 필기 3 - 실험계획법(정헌석 교수)</t>
    <phoneticPr fontId="5" type="noConversion"/>
  </si>
  <si>
    <t>[OnePass] 품질경영기사 필기 2 - 통계적품질관리(정헌석 교수)</t>
    <phoneticPr fontId="5" type="noConversion"/>
  </si>
  <si>
    <t>[OnePass] 품질경영기사 필기 1 - 품질경영(정헌석 교수)</t>
    <phoneticPr fontId="5" type="noConversion"/>
  </si>
  <si>
    <t>품질경영기사 필기(2020)</t>
    <phoneticPr fontId="5" type="noConversion"/>
  </si>
  <si>
    <t>화학</t>
    <phoneticPr fontId="5" type="noConversion"/>
  </si>
  <si>
    <t>[OnePass] 위험물산업기사_필기 (권혁채)</t>
    <phoneticPr fontId="5" type="noConversion"/>
  </si>
  <si>
    <t>위험물을 저장ㆍ취급ㆍ제조하는 제조소등에서 위험물을 안전하게 저장ㆍ취급ㆍ
제조하고 일반 작업자를 지시 감독하며, 각 설비에 대한 점검과 재해 발생시 
응급조치 등의 안전 관리 업무를 수행하며 위험물산업기사 필기 과정을 준비하는
학습자에게 이론 및 기출문제 풀이 강의로 고득점으로 합격할 수 있도록 진행합니다.</t>
  </si>
  <si>
    <t>위험물산업기사 자격증에 관심있는 분</t>
    <phoneticPr fontId="5" type="noConversion"/>
  </si>
  <si>
    <t>일반 화학에 대하여 알 수 있다.
화재 예방과 소화 방법에 대하여 알 수 있다.
위험물의 성질과 취급에 대하여 알 수 있다.</t>
  </si>
  <si>
    <t>1. 물질의 상태 및 물질의 정체
2. 물질의 성질과 변화
3. 원자설
4. 당량 및 기체의 성질
5. 고체 상태 및 용액의 농도
6. 묽은 용액과 콜로이드
7. 원자의 구조
8. 원소의 주기율 및 방사성 원소
9. 화학결합
10. 열 화학 반응식
11. 전리평형상수
12. 산, 염기 및 그 염
13. 중화적정과 산화와 환원 반응
14. 전기화학
15. 금속과 비금속
16. 붕소족 원소와 그 화합물
17. 황산의 성질 및 질소족 원소
18. 탄소화합물의 기초
19. 탄소화합물의 명령
20. 알코올, 에테르, 알데히드
21. 방향족 탄화수소의 이성질체
22. 연소의 정의
23. 연소의 형태
24. 발화 및 폭발
25. 정전기 및 화재
26. 소화의 원리 및 소화제
27. 포소화 약제 혼합방식
28. 이산화탄소 소화제
29. 소화기의 구조와 성능
30. 소화시설
31. 소방설비의 종류
32. 기타 소방설비 1
33. 기타 소방설비 2
34. 제1류 위험물
35. 염소산 염류
36. 무기과산화물
37. 요오드(옥소)산 염류
38. 과망간산 염류
39. 제2류 위험물
40. 적린
41. 제3류 위험물의 종류와 구분
42. 황인
43. 제4류 위험물의 종류
44. 특수인화물
45. 산화프로필렌 및 제1석유류 1
46. 제1석유류 2
47. 알코올류 및 제2석유류 1
48. 제2석유류 2
49. 제3석유류
50. 제4석유류 및 동,식물유류
51. 제5류 위험물의 종류와 구분
52. 니트로 화합물
53. 제6류 위험물의 종류와 구분
54. 위험물 법규 요약 1
55. 위험물 법규 요약 2</t>
    <phoneticPr fontId="5" type="noConversion"/>
  </si>
  <si>
    <t>http://content.thermp.co.kr/contentMedia.asp?ctype=MP4&amp;cserver=3&amp;ccase=sample&amp;cpath=allwin&amp;cname=67011_01</t>
  </si>
  <si>
    <t>위험물산업기사 필기 (11월말 출시예정)</t>
    <phoneticPr fontId="5" type="noConversion"/>
  </si>
  <si>
    <t>9791196860004</t>
    <phoneticPr fontId="5" type="noConversion"/>
  </si>
  <si>
    <t>[올윈에듀 합격!] 위험물기능장_실기</t>
  </si>
  <si>
    <t>위험물 관리 및 점검에 관한 최상급 숙련기능을 가지고 
산업현장에서 작업관리, 위험물 취급기능자의 지도 및 감독, 
현장훈련, 경영층과 생산계층을 유기적으로 결합시켜 주는 현장의 
중간관리 등의 업무를 수행한다</t>
  </si>
  <si>
    <t>산업안전, 산업안전시스템, 화학공업, 화학공학 등 관련학과 및 승진 준비 대상자</t>
  </si>
  <si>
    <t>1. Part1 일반화학 화학의 기초(1)
2. Part1 일반화학 화학의 기초(2)
3. Part1 일반화학 화학의 기초(3)
4. Part1 일반화학 기체법칙
5. Part1 일반화학 액체
6. Part2 연소 및 소화약제 위험물의 연소/폭발(1)
7. Part2 연소 및 소화약제 위험물의 연소/폭발(2)
8. Part2 연소 및 소화약제 위험물의 소화약제
9. Part3 유체역학
10. Part4 위험물의 류별 성상 제1류 위험물
11. Part4 위험물의 류별 성상 제2류 위험물
12. Part4 위험물의 류별 성상 제3류 위험물
13. Part4 위험물의 류별 성상 제4류 위험물(1)
14. Part4 위험물의 류별 성상 제4류 위험물(2)
15. Part4 위험물의 류별 성상 제4류 위험물(3)
16. Part4 위험물의 류별 성상 제5류 위험물(1)
17. Part4 위험물의 류별 성상 제5류 위험물(2)
18. Part5 위험물안전관리법령 일반사항(1)
19. Part5 위험물안전관리법령 일반사항(2)
20. Part6 제조소 등 시설기준 제조소 등 위치, 구조 및 설비의기준
21. Part6 제조소 등 시설기준 위험물저장소(1)
22. Part6 제조소 등 시설기준 위험물저장소(2)
23. Part6 제조소 등 시설기준 위험물저장소(3)
24. Part7 위험물의 저장·취급·운반기준 위험물 저장·취급·운반기준 등
25. Part7 위험물의 저장·취급·운반기준 위험물의 종류별 성상 판정기준
26. Part7 위험물의 저장·취급·운반기준 제조소 등의 소방시설
27. Part8 제조소 등의 점검제도 제조소 등의 정기점검
28. Part9 과년도 문제풀이 63회 17번~ [完]</t>
    <phoneticPr fontId="5" type="noConversion"/>
  </si>
  <si>
    <t xml:space="preserve">http://content.thermp.co.kr/contentMedia.asp?ctype=MP4&amp;cserver=3&amp;ccase=sample&amp;cpath=allwin&amp;cname=djs&amp;cwidth=880&amp;cheight=540 </t>
    <phoneticPr fontId="5" type="noConversion"/>
  </si>
  <si>
    <t>위험물기능장 실기</t>
  </si>
  <si>
    <t>[올윈에듀 합격!] 위험물기능장_필기</t>
  </si>
  <si>
    <t>위험물 관리 및 점검에 관한 최상급 숙련기능을 가지고 
산업현장에서 작업관리, 위험물 취급기능자의 지도 및 감독, 
현장훈련, 경영층과 생산계층을 유기적으로 결합시켜 주는 현장의 
중간관리 등의 업무를 수행한다</t>
    <phoneticPr fontId="5" type="noConversion"/>
  </si>
  <si>
    <t>1. 오리엔테이션
2. 물질의 상태
3. 물질의 성질과 화학반응(1)
4. 물질의 성질과 화학반응(2)
5. 물질의 성질과 화학반응(3)
6. 화학의 기초법칙
7. 유기화학물의 특성
8. 유체 기초이론(1)
9. 유체 기초이론(2)
10. 위험물의 연소이론
11. 위험물의 인화점, 발화점, 가스분석 등의 측정법
12. 소화약제의 종류, 특성과 저장 관리
13. 위험물의 류별 성질 및 취급
14. 제1류위험물(산화성고 체)
15. 제4류위험물(1)
16. 제4류위험물(2)
17. 제4류위험물(3)
18. 제5류위험물
19. 2차 모의고사 해설
20. 위험물안전관리법 개요
21. 제조소 등 시설기준(1)
22. 제조소 등 시설기준(2)
23. 제조소 등 시설기준(3)
24. 제조소 등 시설기준(4)
25. 제조소 행위기준
26. 행정관청 인허가 기준
27. 제조소 등의 소화, 경보, 피난설비 기준
28. 품질관리(1)
29. 품질관리(2)
30. 과년도 기출문제 63회
31. 과년도 기출문제 62회
32. 과년도 기출문제 61회</t>
    <phoneticPr fontId="5" type="noConversion"/>
  </si>
  <si>
    <t>http://content.thermp.co.kr/contentMedia.asp?ctype=MP4&amp;cserver=3&amp;ccase=sample&amp;cpath=allwin&amp;cname=djp&amp;cwidth=880&amp;cheight=540</t>
    <phoneticPr fontId="5" type="noConversion"/>
  </si>
  <si>
    <t>위험물기능장 필기</t>
  </si>
  <si>
    <t>[올윈에듀 합격!] 위험물기능사_실기</t>
  </si>
  <si>
    <t>위험물을 저장ㆍ취급ㆍ제조하는 제조소등에서 위험물을 안전하게 저장ㆍ취급ㆍ제조하고 일반 작업자를 지시 감독하며, 
각 설비에 대한 점검과 재해 발생시 응급조치 등의 안전 관리 업무를 수행한다.</t>
    <phoneticPr fontId="5" type="noConversion"/>
  </si>
  <si>
    <t>실업계 고등학교 화공과, 화학공업과 등 관련학과 및 취업 준비생</t>
  </si>
  <si>
    <t>1. 위험물의 기초 
2. 유기화합물
3. 기초공식
4. 문제풀이-1 
5. 문제풀이-2 
6. 문제풀이-3 
7. 위험물의 종류 및 성질
8. 문제풀이-4 
9. 제2류위험물
10. 제3류위험물
11. 문제풀이-5 
12. 문제풀이-6 
13. 문제풀이-7 
14. 문제풀이-8 
15. 문제풀이-9 
16. 위험물의 시설기준
17. 표지 및 게시판
18. 옥외탱크저장소
19. 이동식탱크저장소
20. 제조소등의 소화설비, 경보-피난 설비기준
21. 제조소등의 저장취급 기준</t>
    <phoneticPr fontId="5" type="noConversion"/>
  </si>
  <si>
    <t>http://content.thermp.co.kr/contentMedia.asp?ctype=MP4&amp;cserver=3&amp;ccase=sample&amp;cpath=allwin&amp;cname=dss&amp;cwidth=880&amp;cheight=540</t>
  </si>
  <si>
    <t>[올윈에듀 합격!] 위험물기능사_필기</t>
  </si>
  <si>
    <t>1. 오리엔테이션
2. 일반화학
3. 원소와 이온
4. 물:원자와 분자의 수량
5. 용액의 농도
6. 화재 및 소화
7. 화재예방 및 소화방법
8. 위험물의 종류 및 성질
9. 과산화칼슘
10. 제3류위험물
11. 금속의 인화물
12. 아세트할데히드
13. 제3석유류
14. 각 위험물의 물성 및 특성
15. 위험물의 시설기준
16. 위험물제조소
17. 옥내탱크저장소
18. 이송취급소
19. 피난설비의 설치기준</t>
    <phoneticPr fontId="5" type="noConversion"/>
  </si>
  <si>
    <t xml:space="preserve">http://content.thermp.co.kr/contentMedia.asp?ctype=MP4&amp;cserver=3&amp;ccase=sample&amp;cpath=allwin&amp;cname=dsp&amp;cwidth=880&amp;cheight=540 </t>
    <phoneticPr fontId="5" type="noConversion"/>
  </si>
  <si>
    <t>환경</t>
    <phoneticPr fontId="5" type="noConversion"/>
  </si>
  <si>
    <t>[OnePass] 폐기물처리산업기사 실기 - 필답형(전화택 교수)</t>
    <phoneticPr fontId="5" type="noConversion"/>
  </si>
  <si>
    <t>1. 2019년 제1회 폐기물산업기사실기필답형
2. 2019년 제2회 폐기물산업기사실기필답형
3. 2019년 제3회 폐기물산업기사실기필답형
4. 2018년 제1회 폐기물산업기사실기
5. 2018년 제2회 폐기물산업기사실기
6. 2018년 제4회 폐기물산업기사실기
7. 2017년 제1회 폐기물산업기사실기
8. 2017년 제2회 폐기물산업기사실기
9. 2017년 제4회 폐기물산업기사실기
10. 2016년 제1회 과년도 폐기물산업기사실기
11. 2016년 제2회 과년도 폐기물산업기사실기
12. 2016년 제4회 과년도 폐기물산업기사실기
13. 2015년 제1회 과년도 폐기물산업기사실기
14. 2015년 제2회 과년도 폐기물산업기사실기
15. 2015년 제4회 과년도 폐기물산업기사실기
16. 2014년 제1회 과년도 폐기물산업기사실기
17. 2014년 제2회 과년도 폐기물산업기사실기
18. 2014년 제4회 과년도 폐기물산업기사실기
19. 2013년 제1회 과년도 폐기물산업기사실기
20. 2013년 제4회 과년도 폐기물산업기사실기
21. 2012년 제1회 과년도 폐기물산업기사실기
22. 2012년 제2회 과년도 폐기물산업기사실기
23. 2012년 제4회 과년도 폐기물산업기사실기
24. 2011년 제1회 과년도 폐기물산업기사실기
25. 2011년 제2회 과년도 폐기물산업기사실기
26. 2011년 제4회 과년도 폐기물산업기사실기
27. 2010년 제1회 과년도 폐기물산업기사실기
28. 2010년 제2회 과년도 폐기물산업기사실기
29. 2010년 제4회 과년도 폐기물산업기사실기
30. 2009년 제2회 과년도 폐기물산업기사실기
31. 2009년 제4회 과년도 폐기물산업기사실기
32. 2008년 제1회 과년도 폐기물산업기사실기
33. 2008년 제2회 과년도 폐기물산업기사실기
34. 2007년 제1회 과년도 폐기물산업기사실기
35. 2007년 제2회 과년도 폐기물산업기사실기
36. 2007년 제4회 과년도 폐기물산업기사실기
37. 2006년 제1회 과년도 폐기물산업기사실기
38. 2006년 제2회 과년도 폐기물산업기사실기
39. 2006년 제4회 과년도 폐기물산업기사실기</t>
    <phoneticPr fontId="5" type="noConversion"/>
  </si>
  <si>
    <t>http://content.thermp.co.kr/contentMedia.asp?ctype=MP4&amp;cserver=3&amp;ccase=sample&amp;cpath=kcyber&amp;cname=s_01&amp;cwidth=1280</t>
  </si>
  <si>
    <t>폐기물처리산업기사 실기(2020)</t>
    <phoneticPr fontId="5" type="noConversion"/>
  </si>
  <si>
    <t>9791158137854</t>
  </si>
  <si>
    <t>[OnePass] 폐기물처리산업기사 필기 - 문제풀이(전화택 교수)</t>
    <phoneticPr fontId="5" type="noConversion"/>
  </si>
  <si>
    <t>1. 2018년1회 폐기물산업기사 기출문제(1)
2. 2018년1회 폐기물산업기사 기출문제(2)
3. 2018년2회 폐기물산업기사 기출문제(1)
4. 2018년2회 폐기물산업기사 기출문제(2)
5. 2018년4회 폐기물산업기사 기출문제(1)
6. 2018년4회 폐기물산업기사 기출문제(2)
7. 2019년1회 폐기물산업기사 기출문제(1)
8. 2019년1회 폐기물산업기사 기출문제(2)
9. 2019년1회 폐기물산업기사 기출문제(3)
10. 2019년2회 폐기물산업기사 기출문제(1)
11. 2019년2회 폐기물산업기사 기출문제(2)
12. 2019년4회 폐기물산업기사 기출문제(1)
13. 2019년4회 폐기물산업기사 기출문제(2)</t>
    <phoneticPr fontId="5" type="noConversion"/>
  </si>
  <si>
    <t>http://content.thermp.co.kr/contentMedia.asp?ctype=MP4&amp;cserver=3&amp;ccase=sample&amp;cpath=kcyber&amp;cname=p_01&amp;cwidth=1280</t>
  </si>
  <si>
    <t>(폐기물처리산업기사 필기(2020) 교재 활용)</t>
    <phoneticPr fontId="5" type="noConversion"/>
  </si>
  <si>
    <t>[OnePass] 폐기물처리산업기사 필기 4 - 폐기물관계법규(전화택 교수)</t>
    <phoneticPr fontId="5" type="noConversion"/>
  </si>
  <si>
    <t>1. 폐기물공정 및 폐기물관계법규 개정
2. 정의및폐기물의 종류와 처리시설
3. 지정폐기물의 종류
4. 의료폐기물
5. 폐기물처리업
6. 설치신고 대상 폐기물처리시설
7. 기술관리 인
8. 폐기물처리 공제조합의 설립</t>
    <phoneticPr fontId="5" type="noConversion"/>
  </si>
  <si>
    <t>[OnePass] 폐기물처리산업기사 필기 3 - 폐기물공정시험기준(전화택 교수)</t>
    <phoneticPr fontId="5" type="noConversion"/>
  </si>
  <si>
    <t>1. 폐기물공정 및 폐기물관계법규 개정
2. 총칙(1)
3. 총칙(2)
4. 시료의 채취(1)
5. 시료의 채취(2)
6. 일반항목편(1)
7. 일반항목편(2)
8. 일반항목편(3)
9. 금속류(1)
10. 금속류(2)
11. 금속류(3)
12. 기타항목편</t>
    <phoneticPr fontId="5" type="noConversion"/>
  </si>
  <si>
    <t>[OnePass] 폐기물처리산업기사 필기 2 - 폐기물처리기술(전화택 교수)</t>
    <phoneticPr fontId="5" type="noConversion"/>
  </si>
  <si>
    <t>1. 슬러지 처리
2. 실전연습문제(1)
3. 실전연습문제(2)
4. 슬러지 개량
5. 실전연습문제(1)
6. 실전연습문제(2)
7. 물리 화학 생물학적 처분
8. 실전연습문제
9. 고형화 처분
10. 매립
11. 실전연습문제
12. 차수시설 및 침출수
13. 실전연습문제
14. 가스발생 및 처분
15. 자원화
16. 토양오염</t>
    <phoneticPr fontId="5" type="noConversion"/>
  </si>
  <si>
    <t>[OnePass] 폐기물처리산업기사 필기 1 - 폐기물개론(전화택 교수)</t>
    <phoneticPr fontId="5" type="noConversion"/>
  </si>
  <si>
    <t>1. 폐기물의 분류
2. 폐기물의 조성
3. 실전연습문제
4. 폐기물 발열량
5. 폐기물 관리
6. 쓰레기 수거
7. 적환장의 설계 및 운전관리
8. 압축 공정
9. 파쇄 공정
10. 선별 공정
11. 실전연습문제
12. 퇴비화</t>
    <phoneticPr fontId="5" type="noConversion"/>
  </si>
  <si>
    <t>폐기물처리산업기사 필기(2020)</t>
    <phoneticPr fontId="5" type="noConversion"/>
  </si>
  <si>
    <t>9791158137540</t>
  </si>
  <si>
    <t>[OnePass] 폐기물처리기사 실기 - 필답형(전화택 교수)</t>
  </si>
  <si>
    <t>1. 2019년 제1회 폐기물기사실기필답형
2. 2019년 제2회 폐기물기사실기필답형
3. 2019년 제3회 폐기물기사실기필답형
4. 2018년 제1회 폐기물기사실기필답형
5. 2018년 제4회 폐기물기사실기필답형
6. 2017년 제1회 폐기물기사실기필답형
7. 2016년 제1회 과년도 폐기물기사실기
8. 2016년 제4회 과년도 폐기물기사실기
9. 2015년 제1회 과년도 폐기물기사실기
10. 2015년 제2회 과년도 폐기물기사실기
11. 2015년 제4회 과년도 폐기물기사실기
12. 2014년 제1회 과년도 폐기물기사실기
13. 2014년 제2회 과년도 폐기물기사실기
14. 2014년 제4회 과년도 폐기물기사실기
15. 2013년 제4회 과년도 폐기물기사실기
16. 2012년 제1회 과년도 폐기물기사실기
17. 2012년 제2회 과년도 폐기물기사실기
18. 2012년 제4회 과년도 폐기물기사실기
19. 2011년 제1회 과년도 폐기물기사실기
20. 2011년 제2회 과년도 폐기물기사실기
21. 2011년 제4회 과년도 폐기물기사실기
22. 2010년 제1회 과년도 폐기물기사실기
23. 2010년 제2회 과년도 폐기물기사실기
24. 2010년 제4회 과년도 폐기물기사실기
25. 2009년 제1회 과년도 폐기물기사실기
26. 2009년 제4회 과년도 폐기물기사실기
27. 2008년 제1회 과년도 폐기물기사실기
28. 2008년 제2회 과년도 폐기물기사실기
29. 2007년 제1회 과년도 폐기물기사실기
30. 2007년 제2회 과년도 폐기물기사실기
31. 2007년 제4회 과년도 폐기물기사실기
32. 2006년 제1회 과년도 폐기물기사실기
33. 2006년 제2회 과년도 폐기물기사실기
34. 2006년 제4회 과년도 폐기물기사실기</t>
    <phoneticPr fontId="5" type="noConversion"/>
  </si>
  <si>
    <t>폐기물처리기사 실기(2020)</t>
    <phoneticPr fontId="5" type="noConversion"/>
  </si>
  <si>
    <t>9791158137847</t>
  </si>
  <si>
    <t>[OnePass] 폐기물처리기사 필기 - 문제풀이 (전화택 교수)</t>
    <phoneticPr fontId="5" type="noConversion"/>
  </si>
  <si>
    <t>1. 2018년1회 폐기물기사 과년도(1)
2. 2018년1회 폐기물기사 과년도(2)
3. 2018년2회 폐기물기사 과년도(1)
4. 2018년2회 폐기물기사 과년도(2)
5. 2018년4회 폐기물기사 과년도(1)
6. 2018년4회 폐기물기사 과년도(2)
7. 2019년1회 폐기물기사 과년도(1)
8. 2019년1회 폐기물기사 과년도(2)
9. 2019년1회 폐기물기사 과년도(3)
10. 2019년2회 폐기물기사 과년도(1)
11. 2019년2회 폐기물기사 과년도(2)
12. 2019년4회 폐기물기사 과년도(1)
13. 2019년4회 폐기물기사 과년도(2)</t>
    <phoneticPr fontId="5" type="noConversion"/>
  </si>
  <si>
    <t>(폐기물처리기사 필기(2020) 교재 활용)</t>
    <phoneticPr fontId="5" type="noConversion"/>
  </si>
  <si>
    <t>[OnePass] 폐기물처리기사 필기 5 - 폐기물관계법규(전화택 교수)</t>
    <phoneticPr fontId="5" type="noConversion"/>
  </si>
  <si>
    <t>[OnePass] 폐기물처리기사 필기 4 - 폐기물공정시험기준(전화택 교수)</t>
    <phoneticPr fontId="5" type="noConversion"/>
  </si>
  <si>
    <t>[OnePass] 폐기물처리기사 필기 3 - 폐기물소각 및 열회수(전화택 교수)</t>
    <phoneticPr fontId="5" type="noConversion"/>
  </si>
  <si>
    <t>1. 연료
2. 연소 및 연소형태
3. 실전연습문제
4. 로 본체의 형식
5. 열분해 등(1)
6. 열분해 등(2)
7. 연소(1)
8. 연소(2)
9. 연소(3)
10. 연소(4)
11. 연소(5)
12. 연소(6)
13. 오염물질 처리법(1)
14. 오염물질 처리법(2)
15. 오염물질제거 장치</t>
    <phoneticPr fontId="5" type="noConversion"/>
  </si>
  <si>
    <t>[OnePass] 폐기물처리기사 필기 2 - 폐기물처리기술(전화택 교수)</t>
    <phoneticPr fontId="5" type="noConversion"/>
  </si>
  <si>
    <t>[OnePass] 폐기물처리기사 필기 1 - 폐기물개론(전화택 교수)</t>
    <phoneticPr fontId="5" type="noConversion"/>
  </si>
  <si>
    <t>폐기물처리기사 필기(2020)</t>
    <phoneticPr fontId="5" type="noConversion"/>
  </si>
  <si>
    <t>9791158137533</t>
    <phoneticPr fontId="5" type="noConversion"/>
  </si>
  <si>
    <t>SMAT 서비스경영자격 (Module C 서비스 운영전략)</t>
  </si>
  <si>
    <t>SMAT에 시험 합격에 필요한 이론강의와 실전모의고사를 병행하여 학습할 수 있도록 구성하였다.</t>
  </si>
  <si>
    <t>SMAT 자격증 획득에 필요한 지식에 대하여 알아본다</t>
  </si>
  <si>
    <t>SMAT 자격증 시험을 준비하는 자</t>
  </si>
  <si>
    <t xml:space="preserve">1. PART 01. 서비스 산업 개론 (CHAPTER 1. 서비스 산업의 이해 ~ CHAPTER 2. 서비스 경제와 서비스 패러독스)
2. PART 01. 서비스 산업 개론 (CHAPTER 3. 유형별 서비스의 이해 ~ CHAPTER 4. 서비스 비즈니스 모델의 이해)
3. PART 01. 서비스 산업 개론 (실력 다지기 - 주요문제풀이)
4. PART 02. 서비스 프로세스 설계 및 품질관리 (CHAPTER 1. 서비스 프로세스 매트릭스/모델 ~ CHAPTER 2. 서비스 프로세스 개선)
5. PART 02. 서비스 프로세스 설계 및 품질관리 (CHAPTER 3. 서비스 R&amp;D ~ CHAPTER 5. 서비스 품질측정모형의 이해)
6. PART 02. 서비스 프로세스 설계 및 품질관리 (실력 다지기 - 주요문제풀이)
7. PART 03 서비스 공급 및 수요관리 (CHAPTER 1. 서비스 수요관리 및 예측 ~ CHAPTER 2. 서비스 공급계획)
8. PART 03 서비스 공급 및 수요관리 (CHAPTER 3. 서비스 대기관리 ~ CHAPTER 5. 서비스 기대관리)
9. PART 03 서비스 공급 및 수요관리 (실력 다지기 - 주요문제풀이)
10. PART 04 서비스 인적자원관리 (CHAPTER 1. 인적자원관리의 이해 ~ CHAPTER 3. 서비스 직무평가 및 보상)
11. PART 04 서비스 인적자원관리 (CHAPTER 4. 노사관계관리 ~ CHAPTER 5. 서비스 인력의 노동생산성 관리)
12. PART 04 서비스 인적자원관리 (실력 다지기 - 주요문제풀이)
13. PART 05 고객만족경영전략 (CHAPTER 1. 경영전략의 기본 이론  ~ CHAPTER 2. 경쟁우위전략과 서비스마케팅전략)
14. PART 05 고객만족경영전략 (CHAPTER 3. 고객만족의 평가지표 ~ CHAPTER 4. 고객만족경영과 전략)
15. PART 05 고객만족경영전략 (실력 다지기 - 주요문제풀이)
16. SMAT 서비스경영자격 Module Module C 서비스 운영전략 (실전모의고사 문제풀이) (완강)
</t>
  </si>
  <si>
    <t>이아영(메인에듀)</t>
  </si>
  <si>
    <t>http://content.thermp.co.kr/contentMedia.asp?ctype=MP4&amp;cserver=3&amp;ccase=sample&amp;cpath=gcp/new&amp;cname=module_c</t>
  </si>
  <si>
    <t xml:space="preserve">2019 SMAT Module C 서비스 운영전략 </t>
  </si>
  <si>
    <t>김화연</t>
  </si>
  <si>
    <t>9791164440047</t>
    <phoneticPr fontId="5" type="noConversion"/>
  </si>
  <si>
    <t>SMAT 서비스경영자격 (Module B 서비스 마케팅•세일즈)</t>
  </si>
  <si>
    <t xml:space="preserve">1. PART 01. 서비스 세일즈 및 고객 상담 (CHAPTER 1.서비스 세일즈의 이해 ~ CHAPTER 2.서비스 세일즈 전략)
2. PART 01. 서비스 세일즈 및 고객 상담 (CHAPTER 3.고객 상담 성공 전략 ~ CHAPTER 5.고객 유형별 상담 전략)
3. PART 01. 서비스 세일즈 및 고객 상담 (실력 다지기 - 주요문제풀이)
4. PART 02. 고객 관계 관리 (CHAPTER 1.고객 관계 이해 ~ CHAPTER 2.고객 획득-유지-충성-이탈-회복 프로세스)
5. PART 02. 고객 관계 관리 (CHAPTER 3.고객 관계 관리 시스템 ~ CHAPTER 4.고객 경험 관리)
6. PART 02. 고객 관계 관리 (CHAPTER 5.고객 분류 및 포트폴리오 관리 ~ CHAPTER 6.고객 가치 측정 및 향상 방법)
7. PART 02. 고객 관계 관리 (실력 다지기 - 주요문제풀이)
8. PART 03. VOC 분석/관리 및 컴플레인 처리 (CHAPTER 1.VOC 관리 시스템 ~ CHAPTER 2.VOC 분석/관리법)
9. PART 03. VOC 분석/관리 및 컴플레인 처리 (CHAPTER 3.우수/불량 고객 분류 ~ CHAPTER 4.컴플레인의 개념 이해)
10. PART 03. VOC 분석/관리 및 컴플레인 처리 (CHAPTER 5.컴플레인의 처리 원칙 ~ CHAPTER 6.컴플레인의 해결 및 예방법)
11. PART 03. VOC 분석/관리 및 컴플레인 처리 (실력 다지기 - 주요문제풀이)
12. PART 04. 서비스 유통 관리 (CHAPTER 1.서비스 유통 채널의 이해 ~ CHAPTER 2.서비스 유통 시간/장소 관리)
13. PART 04. 서비스 유통 관리 (CHAPTER 3.서비스 유통 채널의 유형과 관리 전략 ~ CHAPTER 5.서비스 구매 과정의 물리적 환경 이해)
14. PART 04. 서비스 유통 관리 (실력 다지기 - 주요문제풀이)
15. PART 05. 코칭/교육훈련 및 멘토링/동기 부여 (CHAPTER 1.성인 학습의 이해  ~ CHAPTER 2.교육훈련의 종류와 방법)
16. PART 05. 코칭/교육훈련 및 멘토링/동기 부여 (CHAPTER 3.서비스 코칭의 이해/실행 ~ CHAPTER 5.서비스 멘토링 실행)
17. PART 05. 코칭/교육훈련 및 멘토링/동기 부여 (실력 다지기 - 주요문제풀이)
18. SMAT 서비스경영자격 Module B 서비스 마케팅•세일즈 (실전모의고사 문제풀이) (완강)
</t>
  </si>
  <si>
    <t>http://content.thermp.co.kr/contentMedia.asp?ctype=MP4&amp;cserver=3&amp;ccase=sample&amp;cpath=gcp/new&amp;cname=module_b</t>
  </si>
  <si>
    <t>2019 SMAT Module B 서비스 마케팅.세일즈</t>
  </si>
  <si>
    <t>9791161519593</t>
    <phoneticPr fontId="5" type="noConversion"/>
  </si>
  <si>
    <t>SMAT 서비스경영자격 (Module A 비즈니스 커뮤니케이션)</t>
    <phoneticPr fontId="5" type="noConversion"/>
  </si>
  <si>
    <t xml:space="preserve">1. PART 01. 비즈니스 매너/에티켓 (CHAPTER 1.매너와 에티켓)
2. PART 01. 비즈니스 매너/에티켓 (CHAPTER 2.비즈니스 응대)
3. PART 01. 비즈니스 매너/에티켓 (CHAPTER 3.전화 응대 매너 ~ CHAPTER 4.글로벌 매너)
4. PART 01. 비즈니스 매너/에티켓 (실력 다지기 - 주요 문제풀이)
5. PART 02. 이미지 메이킹 (CHAPTER 1.이미지의 개념 ~ CHAPTER 2.이미지 메이킹의 주요 이론)
6. PART 02. 이미지 메이킹 (CHAPTER 3.인상/표정 및 상황별 제스처 ~ CHAPTER 5.Voice 이미지)
7. PART 02. 이미지 메이킹 (실력 다지기 - 주요 문제풀이)
8. PART 03. 고객 심리의 이해 (CHAPTER 1.고객에 대한 이해 ~ CHAPTER 2.고객의 구매 행동 이해)
9. PART 03. 고객 심리의 이해 (CHAPTER 3.고객의 성격유형에 대한 이해 ~ CHAPTER 4.고객의 의사 결정 과정)
10. PART 03. 고객 심리의 이해 (실력 다지기 - 주요문제풀이)
11. PART 04. 고객 커뮤니케이션 (CHAPTER 1.커뮤니케이션 이해 ~ CHAPTER 2.효과적인 커뮤니케이션 기법/스킬)
12. PART 04. 고객 커뮤니케이션 (CHAPTER 3.감성 커뮤니케이션 ~ CHAPTER 4.설득 및 협상 기법 익히기)
13. PART 04. 고객 커뮤니케이션 (실력다지기 - 주요 문제풀이)
14. PART 05. 회의 기획 및 의전 실무 (CHAPTER 1.회의 운영 기획/실무 ~ CHAPTER 2.의전 운영 기획/실무)
15. PART 05. 회의 기획 및 의전 실무 (CHAPTER 3.프리젠테이션 ~ CHAPTER 4.MICE의 이해)
16. PART 05. 회의 기획 및 의전 실무 (실력다지기 - 주요 문제풀이)
17. SMAT 서비스경영자격 Module A 비즈니스 커뮤니케이션 (실전모의고사 주요문제풀이) (완강)
</t>
  </si>
  <si>
    <t>http://content.thermp.co.kr/contentMedia.asp?ctype=MP4&amp;cserver=3&amp;ccase=sample&amp;cpath=gcp/new&amp;cname=module_a</t>
  </si>
  <si>
    <t>2019 SMAT Module A 비즈니스 커뮤니케이션</t>
  </si>
  <si>
    <t>9791161519302</t>
    <phoneticPr fontId="5" type="noConversion"/>
  </si>
  <si>
    <t>CS리더관리사-CS개론</t>
  </si>
  <si>
    <t>쉽게 설명한 이론강의와 문제풀이과정을 통해 합격의 길을 열어 드립니다.</t>
  </si>
  <si>
    <t>CS리더관리사 자격증 시험을 준비하는자</t>
  </si>
  <si>
    <t>CS개론에 대하여 알아본다.</t>
  </si>
  <si>
    <r>
      <t xml:space="preserve">1. Chapter 01 CS 관리 개론 A. CS관리 ~ C. 고객 불만 관리
2. Chapter 01 CS 관리 개론 D. 서비스 구매과정에 따른 관리 ~ E. 서비스 프로세스 개선 기법
3. Chapter 02 고객만족경영 A. 고객만족 경영 기본 개념
4. Chapter 02 고객만족경영 B. CS 경영 사례 연구
5. Chapter 02 고객만족경영 C. 고객 만족 경영의 미래
6. Chapter 03 서비스고객 A. 고객의 이해
7. Chapter 03 서비스고객 B. MBIT
8. Chapter 04 고객관계 관리 A. 고객관계관리의 이해
9. Chapter 04 고객관계 관리 A. CRM 성공/실패 분석 ~ C. 관계마케팅
10. Chapter 04 고객관계 관리 D. e-CRM ~ E. 인간관계개선 기술
11. Chapter 04 고객관계 관리 E. 인간관계개선 기술 ~ F. 교류 분석 (TA)
12. Chapter 05 서비스의 정의 A. 서비스의 이해
13. Chapter 05 서비스의 정의 B. 서비스의 특징 ~ D. 관광 서비스
14. Chapter 06 서비스 리더십 A. 서비스 리더십의 이해
15. Chapter 06 서비스 리더십 B. 서비스 기업의 이해
16. 제1과목 문제풀이 Chapter 01. 문제 1번 ~ 문제 20번 (교안 p1 ~ p21)
17. 제1과목 문제풀이 Chapter 02. 문제 1번 ~ 문제 20번 (교안 p23 ~ p43)
18. 제1과목 문제풀이 Chapter 03. 문제 1번 ~ 문제 20번 (교안 p45 ~ p65)
19. 제1과목 문제풀이 Chapter 04. 문제 1번 ~ 문제 20번 (교안 p67 ~ p87)
20. 제1과목 문제풀이 Chapter 05. 문제 1번 ~ 문제 20번 (교안 p89 ~ p109)
21. 제1과목 문제풀이 Chapter 06. 문제 1번 ~ 문제 20번 (교안 p111 ~ p131)
22. 제1과목 문제풀이 Chapter 07. 문제 1번 ~ 문제 20번 (교안 p133 ~ p153)
23. 제1과목 문제풀이 Chapter 08. 문제 1번 ~ 문제 20번 (교안 p155 ~ p175)
24. 제1과목 문제풀이 Chapter 09. 문제 1번 ~ 문제 20번 (교안 p177 ~ p197)
25. 제1과목 문제풀이 Chapter 10. 문제 1번 ~ 문제 20번 (교안 p199 ~ p219)
</t>
    </r>
    <r>
      <rPr>
        <sz val="9"/>
        <color rgb="FFFF0000"/>
        <rFont val="맑은 고딕"/>
        <family val="3"/>
        <charset val="129"/>
        <scheme val="minor"/>
      </rPr>
      <t>26. Chapter 01 CS개론 출제예상문제풀이(교재 p112~p119)
27. 적중모의고사 1회 CS개론 (교재 p421~p425)
28. 적중모의고사 2회 CS개론 (교재 p436~p440)
29. 적중모의고사 3회 CS개론 (교재 p451~p455)</t>
    </r>
    <phoneticPr fontId="5" type="noConversion"/>
  </si>
  <si>
    <t>백서연(메인에듀)</t>
  </si>
  <si>
    <t>http://content.thermp.co.kr/contentMedia.asp?ctype=MP4&amp;cserver=3&amp;ccase=sample&amp;cpath=gcp/new&amp;cname=bsy1_01&amp;cwidth=720&amp;cheight=450</t>
    <phoneticPr fontId="5" type="noConversion"/>
  </si>
  <si>
    <t>2019 CS Leaders 관리사 한권으로 끝내기</t>
    <phoneticPr fontId="5" type="noConversion"/>
  </si>
  <si>
    <t>메인에듀</t>
    <phoneticPr fontId="5" type="noConversion"/>
  </si>
  <si>
    <t>백서연</t>
    <phoneticPr fontId="5" type="noConversion"/>
  </si>
  <si>
    <t>9791195925971</t>
    <phoneticPr fontId="5" type="noConversion"/>
  </si>
  <si>
    <t>CS리더관리사-고객관리실무론</t>
  </si>
  <si>
    <t>CS실무론에 대하여 알아본다.</t>
  </si>
  <si>
    <t>1. Chapter 01 콜센터 운영 A. 전화서비스 ~ B. 경어 사용법
2. Chapter 01 콜센터 운영 C. 콜센터 운영 사이클
3. Chapter 01 콜센터 운영 D. 메뉴얼 작성 체계 ~ E. 성과 관리
4. Chapter 02 고객 상담 A. 상황별 고객 응대 ~ B. 코칭
5. Chapter 03 예절과 에티켓 A. 이미지 컨설팅 ~ B. 표정 연출법
6. Chapter 03 예절과 에티켓 C. 인사 매너 ~ E. 전통예절
7. Chapter 04 비즈니스 응대 A. 비즈니스 매너
8. Chapter 04 비즈니스 응대 B. 손님맞이 방법 ~ D. 비즈니스 네티켓
9. Chapter 04 비즈니스 응대 E. 국제 비즈니스 에티켓
10. Chapter 05 소비자기본법 A. 소비자기본법 ~ C. 한국소비자원
11. Chapter 05 소비자기본법 D. 소비자 안전 ~ G. 벌칙
12. Chapter 06 개인정보 보호법 A. 개인정보 보호법 ~ C. 개인정보의 처리
13. Chapter 06 개인정보 보호법 D. 개인정보의 처리 제한 ~ G. 벌칙
14. Chapter 07 프리젠테이션 A. 강의 기법 ~ B. 컴퓨터 바이러스
15. Chapter 08 인터켓활용 A. 전자 상거래 기획 ~ C. 시스템 운영 및 관리
16. 제3과목 문제풀이 Chapter 1. 문제 1번 ~ 문제 20번 (교안 p2 ~ p21)
17. 제3과목 문제풀이 Chapter 2. 문제 1번 ~ 문제 20번 (교안 p24 ~ p43)
18. 제3과목 문제풀이 Chapter 3. 문제 1번 ~ 문제 20번 (교안 p45 ~ p65)
19. 제3과목 문제풀이 Chapter 4. 문제 1번 ~ 문제 20번 (교안 p68 ~ p87)
20. 제3과목 문제풀이 Chapter 5. 문제 1번 ~ 문제 20번 (교안 p89 ~ p109)
21. 제3과목 문제풀이 Chapter 6. 문제 1번 ~ 문제 20번 (교안 p111 ~ p129)
22. 제3과목 문제풀이 Chapter 7. 문제 1번 ~ 문제 20번 (교안 p131 ~ p151)
23. 제3과목 문제풀이 Chapter 8. 문제 1번 ~ 문제 20번 (교안 p153 ~ p172)
24. 제3과목 문제풀이 Chapter 9. 문제 1번 ~ 문제 20번 (교안 p174 ~ p194)
25. 제3과목 문제풀이 Chapter 10. 문제 1번 ~ 문제 20번 (교안 p196 ~ p216)
26. Chapter 03 고객관리실무 출제예상문제풀이(교재 p408~p414)
27. 적중모의고사 1회 고객관리실무론(교재 p430~p435)
28. 적중모의고사 2회 고객관리실무론(교재 p446~p450)
29. 적중모의고사 3회 고객관리실무론(교재 p460~p465)</t>
    <phoneticPr fontId="5" type="noConversion"/>
  </si>
  <si>
    <t>http://content.thermp.co.kr/contentMedia.asp?ctype=MP4&amp;cserver=3&amp;ccase=sample&amp;cpath=gcp/new&amp;cname=bsy3_01&amp;cwidth=720&amp;cheight=450</t>
    <phoneticPr fontId="5" type="noConversion"/>
  </si>
  <si>
    <t>CS리더관리사-CS전략론</t>
  </si>
  <si>
    <t>CS전략론에 대하여 알아본다.</t>
  </si>
  <si>
    <t>1. Chapter 01 서비스 기법 A. 서비스 청사진
2. Chapter 01 서비스 기법 B. 서비스 모니터링
3. Chapter 01 서비스 기법 C. MOT사이클의 차트 ~ D. 서비스 보증
4. Chapter 02 서비스 차별화 A. 서비스의 어원과 변천 ~ B. 서비스 패러독스
5. Chapter 02 서비스 차별화 C. 서비스의 실패 ~ E. A/S의 중요성
6. Chapter 03 서비스 차별화 사례 A. 서비스 차별화 요소 ~ D. 토털 서비스
7. Chapter 03 서비스 차별화 사례 E. 제품 차별화 ~ F. 의료 서비스
8. Chapter 04 서비스 품질 A. 서비스 품질의 개념 ~ B. 서비스 품질의 결정 요인
9. Chapter 04 서비스 품질 C. 서비스 품질 향상 방안 ~ D. 서비스 품질과 종사원
10. Chapter 05 평가조사 A. 고객만족도 측정방법 ~ D. 고객만족도 향상 전략
11. Chapter 05 평가조사 E. 고객불만처리 원칙 ~ I. 고객충성도
12. Chapter 06 CS 컨설팅 A. 서비스 기대관리
13. Chapter 06 CS 컨설팅 B. CS 트렌드와 CS 플래닝 ~ C. 벤치마킹
14. Chapter 07 CS  혁신전략 A. STP 분석 ~ B. 고객분석
15. Chapter 07 CS 혁신전략 C. 고객 경험 이해 및 관리 ~ D. 고객 가치 대인 전략
16. 제2과목 문제풀이 Chapter 01. 문제 1번 ~ 문제 20번 (교안 p1 ~ p21)
17. 제2과목 문제풀이 Chapter 02. 문제 1번 ~ 문제 20번 (교안 p22 ~ p43)
18. 제2과목 문제풀이 Chapter 03. 문제 1번 ~ 문제 20번 (교안 p43 ~ p65)
19. 제2과목 문제풀이 Chapter 04. 문제 1번 ~ 문제 20번 (교안 p47 ~ p87)
20. 제2과목 문제풀이 Chapter 05. 문제 1번 ~ 문제 20번 (교안 p89 ~ p109)
21. 제2과목 문제풀이 Chapter 06. 문제 1번 ~ 문제 20번 (교안 p111 ~ p131)
22. 제2과목 문제풀이 Chapter 07. 문제 1번 ~ 문제 20번 (교안 p133 ~ p153)
23. 제2과목 문제풀이 Chapter 08. 문제 1번 ~ 문제 20번 (교안 p155 ~ p175)
24. 제2과목 문제풀이 Chapter 09. 문제 1번 ~ 문제 20번 (교안 p177 ~ p197)
25. 제2과목 문제풀이 Chapter 10. 문제 1번 ~ 문제 20번 (교안 p199 ~ p218)
26. Chapter 02 CS개론 출제예상문제풀이(교재 p225~p231)
27. 적중모의고사 1회 CS전략론(교재 p426~p430)
28. 적중모의고사 2회 CS전략론(교재 p440~p445)
29. 적중모의고사 3회 CS전략론(교재 p456~p460)</t>
  </si>
  <si>
    <t>http://content.thermp.co.kr/contentMedia.asp?ctype=MP4&amp;cserver=3&amp;ccase=sample&amp;cpath=gcp/new&amp;cname=bsy2_01&amp;cwidth=720&amp;cheight=450</t>
    <phoneticPr fontId="5" type="noConversion"/>
  </si>
  <si>
    <t>[HD]SW 코딩자격 3급 - 엔트리(한국생산성본부주최) 자격증 따기</t>
  </si>
  <si>
    <t>엔트리에 대한 기능을 활용하여 SW코딩자격을 취득할 수 있다.
엔트리 블록에 대한 기초기능을 익힐 수 있다.
연습문제와 모의고사를 풀어서 실제시험에 적응할 수 있다.</t>
  </si>
  <si>
    <t>코딩에 대한 관심이 있는 누구나 회원
코딩관련 자격증을 취득하고자 하는 회원</t>
    <phoneticPr fontId="5" type="noConversion"/>
  </si>
  <si>
    <t>엔트리의 블록의 기능을 익히고 활용할 수 있다.
시험에 관련된 문제를 풀어보면서 응용력을 기를 수 있다.</t>
    <phoneticPr fontId="5" type="noConversion"/>
  </si>
  <si>
    <t xml:space="preserve">1. 시험안내
2. 기타치는 락커
3. 강아지 산책시키기
4. 독수리 날기
5. 마우스 따라다니기
6. 고양이와 쥐
7. 연주중
8. 리스트
9. 함수
10. 알고리즘과 순서도
11. 연습문제 1-1
12. 연습문제 1-2
13. 연습문제 2
14. 모의고사 1-1
15. 모의고사 1-2
16. 모의고사 2-1
17. 모의고사 2-2
18. 모의고사 3-1
19. 모의고사 3-2
20. 모의고사 4-1
21. 모의고사 4-1
</t>
  </si>
  <si>
    <t>문혜영</t>
  </si>
  <si>
    <t>http://content.thermp.co.kr/contentMedia.asp?ctype=MP4&amp;cserver=3&amp;ccase=sample&amp;cpath=it/swcd&amp;cname=02_3g</t>
  </si>
  <si>
    <t>[HD]SW 코딩자격 2급 - 엔트리(한국생산성본부주최) 자격증 따기</t>
  </si>
  <si>
    <t xml:space="preserve">1. 시험안내
2. 기타치는 락커
3. 강아지 산책시키기
4. 독수리 날기
5. 마우스 따라다니기
6. 고양이와 쥐
7. 연주중
8. 리스트
9. 함수
10. 과목1-컴퓨팅적 사고력
11. 과목2-알고리즘과 순서도
12. 과목2-알고리즘과 순서도2
13. 과목3-프로그래밍1-1
14. 과목3-프로그래밍1-2
15. 과목3-프로그래밍2-1
16. 과목3-프로그래밍2-2
17. 과목4-피지컬컴퓨팅
18. 모의고사-과목1,과목2,과목4
19. 모의고사-과목3
</t>
  </si>
  <si>
    <t>http://content.thermp.co.kr/contentMedia.asp?ctype=MP4&amp;cserver=3&amp;ccase=sample&amp;cpath=it/swcd&amp;cname=01_2g</t>
  </si>
  <si>
    <t>[HD]SW 코딩자격 1급 - 엔트리(한국생산성본부주최) 자격증 따기</t>
  </si>
  <si>
    <t xml:space="preserve">1. 시험안내
2. 컴퓨팅적 사고력
3. 알고리즘
4. 정보윤리
5. 정보보안
6. 사물인터넷
7. 빅데이터
8. 그래프이론
9. 코딩-변수,무작위수
10. 코딩-리스트
11. 코딩-함수
12. 코딩-연습1
13. 코딩-연습2
14. 모의고사1-1
15. 모의고사1-2
</t>
  </si>
  <si>
    <t>http://itgo.co.kr/education/class/sample.asp?sample=G030109</t>
  </si>
  <si>
    <t>[HD]SW 코딩자격 3급 - 스크래치(한국생산성본부주최) 자격증 따기</t>
  </si>
  <si>
    <t>스크래치에 대한 기능을 활용하여 SW코딩자격을 취득할 수 있다.
스크래치 블록에 대한 기초기능을 익힐 수 있다.
연습문제와 모의고사를 풀어서 실제시험에 적응할 수 있다.</t>
  </si>
  <si>
    <t>스크래치의 블록의 기능을 익히고 활용할 수 있다.
시험에 관련된 문제를 풀어보면서 응용력을 기를 수 있다.</t>
    <phoneticPr fontId="5" type="noConversion"/>
  </si>
  <si>
    <t xml:space="preserve">1. 시험안내
2. 문제해결과 알고리즘 설계
3. 알고리즘과 순서도
4. 리스트
5. 방송하기
6. 추가블록
7. 모의고사 1-1
8. 모의고사 1-2
9. 모의고사 2-1
10. 모의고사 2-2
11. 모의고사 3-1
12. 모의고사 3-2
13. 모의고사 4-1
14. 모의고사 4-2
</t>
  </si>
  <si>
    <t>http://itgo.co.kr/education/class/sample.asp?sample=G030110</t>
  </si>
  <si>
    <t>[HD]SW 코딩자격 2급 - 스크래치(한국생산성본부주최) 자격증 따기</t>
  </si>
  <si>
    <t xml:space="preserve">1. 시험안내
2. 컴퓨팅적 사고력
3. 알고리즘과 순서도1
4. 알고리즘과 순서도2
5. 프로그래밍1
6. 프로그래밍2
7. 리스트
8. 방송하기
9. 추가블록
10. 프로그래밍3
11. 프로그래밍4
12. 피지컬 컴퓨팅
13. 모의고사1-1
14. 모의고사1-1
</t>
  </si>
  <si>
    <t>http://itgo.co.kr/education/class/sample.asp?sample=G020107</t>
  </si>
  <si>
    <t>[HD]SW 코딩자격 1급 - 스크래치(한국생산성본부주최) 자격증 따기</t>
  </si>
  <si>
    <t xml:space="preserve">1. 시험안내
2. 컴퓨팅적 사고력
3. 알고리즘
4. 정보윤리
5. 정보보안
6. 사물인터넷
7. 빅데이터
8. 그래프이론
9. 코딩-리스트
10. 코딩-방송하기
11. 코딩-추가블록
12. 코딩-연습1
13. 코딩-연습2
14. 모의고사1-1
15. 모의고사1-2
</t>
  </si>
  <si>
    <t>http://itgo.co.kr/education/class/sample.asp?sample=G020106</t>
  </si>
  <si>
    <t>[HD]컴퓨터그래픽스운용기능사 자격증 따기 실기 Part.3</t>
  </si>
  <si>
    <t>컴퓨터그래픽스운용기능사 시험 제도는 사람이 표현할 수 없는 형상이나 그림을 컴퓨터라는 매체를 통해 다양한 기능과 기술적인 요소를 가미하여 시각적으로 형상화시켜 채색은 물론 조형을 제작할 수 있는 숙련 기능인력이 필요해짐에 따라 자격제도로 제정되었습니다.</t>
  </si>
  <si>
    <t>비전공자(입문자) 혹은 그래픽 전공 학생</t>
  </si>
  <si>
    <t>디자인에 관한 기초 이론 지식을 가지고 시각디자인과 관련된 광고, 편집 포장디자인 등의 원고지시에 의한 컴퓨터 활용을 능숙하게 수행한다.</t>
  </si>
  <si>
    <t xml:space="preserve">1. 기출문제1 : 안성 홍보 포스터
2. 기출문제1 : 안성 홍보 포스터
3. 기출문제1 : 안성 홍보 포스터
4. 기출문제2 : 문화행사 포스터
5. 기출문제2 : 문화행사 포스터
6. 기출문제2 : 문화행사 포스터
7. 기출문제3 : 디자인 페스티벌 포스터
8. 기출문제3 : 디자인 페스티벌 포스터
9. 기출문제4 : 우리 술 막걸리 포스터
10. 기출문제4 : 우리 술 막걸리 포스터
11. 기출문제4 : 우리 술 막걸리 포스터
12. 기출문제5 : 엑스포 북커버
13. 기출문제5 : 엑스포 북커버
14. 기출문제6 : 한국의 조각과 문양전 포스터
15. 기출문제6 : 한국의 조각과 문양전 포스터
16. 기출문제6 : 한국의 조각과 문양전 포스터
17. 기출문제7 : 가죽칠가공 기능전승자 포스터
18. 기출문제7 : 가죽칠가공 기능전승자 포스터
19. 기출문제8 : FUN 광고 디자인
20. 기출문제8 : FUN 광고 디자인
21. 기출문제8 : FUN 광고 디자인
22. 기출문제9 : HOT 라면 포스터
23. 기출문제9 : HOT 라면 포스터
</t>
  </si>
  <si>
    <t>김기민</t>
  </si>
  <si>
    <t>http://itgo.co.kr/education/class/sample.asp?sample=F050902</t>
  </si>
  <si>
    <t>[HD]컴퓨터그래픽스운용기능사 자격증 따기 실기 Part.2</t>
  </si>
  <si>
    <t xml:space="preserve">1. 컴퓨터그래픽스운용기능사 문서 설정
2. 모의고사1 : 꽃 박람회 홍보 포스터
3. 모의고사1 : 꽃 박람회 홍보 포스터
4. 모의고사1 : 꽃 박람회 홍보 포스터
5. 모의고사2 : TV 광고 포스터
6. 모의고사2 : TV 광고 포스터
7. 모의고사2 : TV 광고 포스터
8. 모의고사3 : 경주세계문화엑스포 포스터
9. 모의고사3 : 경주세계문화엑스포 포스터
10. 모의고사4 : 서울시 열린음악회 포스터
11. 모의고사4 : 서울시 열린음악회 포스터
12. 모의고사5 : 에너지관리공단 홍보 포스터
13. 모의고사5 : 에너지관리공단 홍보 포스터
14. 모의고사6 : 노트북 광고 포스터
15. 모의고사6 : 노트북 광고 포스터
16. 모의고사7 : 인사동 축제 포스터
17. 모의고사7 : 인사동 축제 포스터
18. 모의고사8 : 물사랑 캠페인 포스터
19. 모의고사8 : 물사랑 캠페인 포스터
20. 모의고사9 : 서울국제영화제 행사 포스터
21. 모의고사9 : 서울국제영화제 행사 포스터
22. 모의고사10 : 서울국제영화제 행사 포스터
23. 모의고사10 : 서울국제영화제 행사 포스터
24. 미리 접하는 기출유형
25. 미리 접하는 기출유형
</t>
  </si>
  <si>
    <t>http://itgo.co.kr/education/class/sample.asp?sample=F040110</t>
  </si>
  <si>
    <t>[HD]컴퓨터그래픽스운용기능사 자격증 따기 실기 Part.1</t>
  </si>
  <si>
    <t xml:space="preserve">1. 포토샵 프로그램의 시작
2. 포토샵에서의 선택 기능
3. 포토샵에서의 Image 메뉴 기능
4. 포토샵에서의 이미지 변형 기능과 레이어 기능
5. 포토샵 밝기 조절 툴(Dodge, Burn, Spondge 툴)
6. 포토샵 레이어 효과1
7. 포토샵의 흐림 필터 처리 효과
8. 포토샵 레이어 효과2
9. 포토샵 레이어 효과3
10. 포토샵 레이어 모드
11. 일러스트레이터 프로그램의 시작
12. 일러스트레이터 기능인 Fill과 Stroke
13. 일러스트레이터에서의 그라디언트 적용
14. 일러스트레이터에서의 타입 툴
15. 일러스트레이터에서의 Pahtfinder 기능을 활용한 심볼 제작
16. 일러스트레이터에서의 투시 효과를 이용한 CD 케이스 제작
17. 일러스트레이터에서의 효과를 활용한 메뉴판 제작
18. 일러스트레이터에서의 패턴을 활용한 패키지 제작
19. 일러스트레이터에서의 마스크를 활용한 헬멧의 제작
20. 인디자인 프로그램의 시작
21. 인디자인에서의 텍스트 편집과 이미지 편집
</t>
  </si>
  <si>
    <t>http://itgo.co.kr/education/class/sample.asp?sample=F030106</t>
  </si>
  <si>
    <t>[HD]컴퓨터그래픽스운용기능사 실기 (2019)</t>
  </si>
  <si>
    <t xml:space="preserve">1. 예상문제1(공모전 포스터), 일러스트레이터 작업1
2. 예상문제1(공모전 포스터), 일러스트레이터 작업2
3. 예상문제1(공모전 포스터), 포토샵 인디자인 작업
4. 예상문제2(박람회 포스터), 일러스트레이터 작업
5. 예상문제2(박람회 포스터), 포토샵 인디자인 작업
6. 예상문제3(축제 포스터), 일러스트레이터 작업
7. 예상문제3(축제 포스터), 포토샵 인디자인 작업
8. 예상문제4(박람회 포스터), 일러스트레이터 작업1
9. 예상문제4(박람회 포스터), 일러스트레이터 작업2
10. 예상문제4(박람회 포스터), 포토샵 인디자인 작업
11. 예상문제5(공모전 포스터), 일러스트레이터 작업
12. 예상문제5(공모전 포스터), 포토샵 인디자인 작업
13. 예상문제6(축제 포스터), 일러스트레이터 작업
14. 예상문제6(축제 포스터), 포토샵 인디자인 작업
15. 예상문제7(재난 시나리오 포스터), 일러스트레이터 작업
16. 예상문제7(재난 시나리오 포스터), 포토샵 인디자인 작업
17. 예상문제8(축제 포스터), 일러스트레이터 작업
18. 예상문제8(축제 포스터), 포토샵 인디자인 작업
19. 예상문제9(축제 포스터), 일러스트레이터 작업
20. 예상문제9(축제 포스터), 포토샵 인디자인 작업
21. 예상문제10(홍보 포스터), 일러스트레이터 작업
22. 예상문제10(홍보 포스터), 포토샵 인디자인 작업
23. 예상문제11(올림픽 포스터), 일러스트레이터 작업
24. 예상문제11(올림픽 포스터), 포토샵 인디자인 작업
</t>
  </si>
  <si>
    <t>http://itgo.co.kr/education/class/sample.asp?sample=G050112</t>
  </si>
  <si>
    <t>[HD]컴퓨터그래픽스운용기능사 필기 (2019) Part.2</t>
  </si>
  <si>
    <t>본 과정은 컴퓨터그래픽스운용기능사 필기시험을 준비하는 수험자에 맞추어 구성된 강좌입니다. 시험범위내의 이론에 대해 설명하고 시험 출제 유형을 파악하며 기출문제 등을 다루고 있습니다.</t>
  </si>
  <si>
    <t>컴퓨터그래픽스운용기능사 필기 시험 대비 수험자</t>
  </si>
  <si>
    <t>컴퓨터그래픽스운용기능사 필기 시험의 대비
시험범위 내의 이론 파악</t>
    <phoneticPr fontId="5" type="noConversion"/>
  </si>
  <si>
    <t>1. 재료 일반
2. 종이 재료
3. 디자인 표현 재료
4. 사진재료 일반
5. 공업재료 일반1
6. 공업재료 일반2
7. 도장 재료
8. 컴퓨터그래픽스의 이해
9. 컴퓨터그래픽스 시스템 구성
10. 컴퓨터그래픽스의 원리
11. 컴퓨터 응용 디자인1
12. 컴퓨터 응용 디자인2
13. 기타 컴퓨터에 관한 구성</t>
  </si>
  <si>
    <t>김기민</t>
    <phoneticPr fontId="5" type="noConversion"/>
  </si>
  <si>
    <t>http://itgo.co.kr/education/class/sample.asp?sample=G022501</t>
    <phoneticPr fontId="5" type="noConversion"/>
  </si>
  <si>
    <t>[HD]컴퓨터그래픽스운용기능사 필기 (2019) Part.1</t>
  </si>
  <si>
    <t>1. 산업디자인 일반
2. 디자인의 요소와 원리
3. 디자인사
4. 디자인과 마케팅
5. 시각 디자인1
6. 시각 디자인2
7. 제품 디자인
8. 실내 디자인
9. 색의 기본 원리
10. 색의 혼합 및 색의 표시방법
11. 색의 지각적인 효과 및 감정적인 효과
12. 색채조화
13. 제도 일반
14. 평면도법
15. 투상도법
16. 기출문제 풀이1
17. 기출문제 풀이2
18. 기출문제 풀이3</t>
  </si>
  <si>
    <t>http://itgo.co.kr/education/class/sample.asp?sample=G020112</t>
    <phoneticPr fontId="5" type="noConversion"/>
  </si>
  <si>
    <t>[HD]시험 전에 꼭 봐야 할 웹디자인기능사 공개문제 (2020)</t>
    <phoneticPr fontId="5" type="noConversion"/>
  </si>
  <si>
    <t>이 강의을 통해 컴퓨터 및 웹 저작 S/W를 사용하여 웹 페이지 규격에 맞게 웹 페이지를 작성하고, HTML 코딩과 스타일시트(CSS) 및
내비게이션을 제작하고 동작시키며 효율적인 디렉토리 관리, 최적화된 파일 포맷, Web Animation을 제작할 수 있습니다.
학습자들은 공개 문제 풀이를 통해 기능사자격증 자격증을 취득하게 될 것입니다.</t>
  </si>
  <si>
    <t>웹디자인기능사 자격증 취득을 위한 초급자
실무에서 웹 코딩을 활용하고자 하는 웹디자이너
바꾼 웹디자인기능사 내용을 익히고자 하는 실무자</t>
    <phoneticPr fontId="5" type="noConversion"/>
  </si>
  <si>
    <t>바뀐 웹디자인기능사 실기를 준비하기 위한 기초 내용을 학습해 봅시다.</t>
  </si>
  <si>
    <t>1. 2019 공개문제1 just 쇼핑몰 : HTML 작업
2. 2019 공개문제1 just 쇼핑몰 : CSS 작업1
3. 2019 공개문제1 just 쇼핑몰 : CSS 작업2
4. 2019 공개문제1 just 쇼핑몰 : JavaScript 작업
5. 2019 공개문제2 green 복지재단 : HTML 작업
6. 2019 공개문제2 green 복지재단 : CSS 작업1
7. 2019 공개문제2 green 복지재단 : CSS 작업2
8. 2019 공개문제2 green 복지재단 : JavaScript 작업
9. 2019 공개문제3 유진건설 : HTML 작업
10. 2019 공개문제3 유진건설 : CSS 작업
11. 공개문제 JavaScript 분석1 : GNB 유형분석1
12. 2019 공개문제3 유진건설 : JavaScript 작업
13. 2019 공개문제4 대한투어 : HTML 작업
14. 2019 공개문제4 대한투어 : CSS, JavaScript 작업
15. 공개문제 JavaScript 분석2 : Slider 유형분석
16. 2019 공개문제5 세계의 미술작품 : HTML 작업
17. 2019 공개문제5 세계의 미술작품 : CSS, JavaScript 작업
18. 2019 공개문제6 해운대빛축제 : HTML 작업
19. 2019 공개문제6 해운대빛축제 : CSS, JavaScript 작업
20. 2019 공개문제7 남도맛기행 축제 : HTML 작업
21. 2019 공개문제7 남도맛기행 축제 : CSS, JavaScript 작업
22. 공개문제 JavaScript 분석3 : GNB 유형분석2
23. 2019 공개문제8 vallery festival : HTML 작업
24. 2019 공개문제8 vallery festival : CSS, JavaScript 작업</t>
    <phoneticPr fontId="5" type="noConversion"/>
  </si>
  <si>
    <t>http://content.thermp.co.kr/contentMedia.asp?ctype=MP4&amp;cserver=3&amp;ccase=sample&amp;cpath=it/it8/08&amp;cname=01</t>
  </si>
  <si>
    <t>[HD]웹디자인 기능사 실기 기출. 예상문제 풀이 (2019) Part.2</t>
    <phoneticPr fontId="5" type="noConversion"/>
  </si>
  <si>
    <t>이 강의에서는 컴퓨터 및 웹 저작 S/W를 사용하여 웹 페이지 규격에 맞게 웹 페이지를 작성하고, HTML 코딩과 스타일시트(CSS) 및 네비게이션을 제작하고 동작시키며, 효율적인 디렉토리 관리, 최적화된 파일 포맷, Web Animation을 제작 할 수 있는 방법을 알아봅시다. 본 과정을 통해 학습자는 예제를 통해 기능사 자격증을 취득하게 될 것입니다</t>
    <phoneticPr fontId="5" type="noConversion"/>
  </si>
  <si>
    <t>바뀐 웹디자인기능사 실기를 준비하기 위한 기초 내용을 학습해 봅시다.</t>
    <phoneticPr fontId="5" type="noConversion"/>
  </si>
  <si>
    <t>1. 예상문제3 예제를 위한 기본 슬라이더 제작
2. 예상문제3 시그니춰 제작 및 스타일 제작
3. 예상문제3 스타일 작성
4. 예상문제4 기본 슬라이더 jQuery 및 시그니춰 제작
5. 예상문제4 스타일 작성1
6. 예상문제4 스타일 작성2
7. 예상문제5 기본 슬라이더 jQuery 및 스타일 제작
8. 예상문제5 스타일 작성
9. 예상문제5 jQuery 작성
10. 예상문제6 시그니춰 제작
11. 예상문제6 배너 디자인 및 스타일 작성1
12. 예상문제6 스타일 작성2
13. 예상문제6 jQuery 작성</t>
    <phoneticPr fontId="5" type="noConversion"/>
  </si>
  <si>
    <t>http://itgo.co.kr/education/class/sample.asp?sample=G060116</t>
    <phoneticPr fontId="5" type="noConversion"/>
  </si>
  <si>
    <t>[HD]웹디자인 기능사 실기 기출, 예상문제 풀이 (2019) Part.1</t>
    <phoneticPr fontId="5" type="noConversion"/>
  </si>
  <si>
    <t>1. 기출문제1 웹디자인기능사 기출 요강 분석
2. 기출문제1 기본 HTML 작성
3. 기출문제1 스타일 작성
4. 기출문제1 스타일 및 jQuery 작성
5. 예상문제1 기본 HTML 분석 및 clearfix 스타일
6. 예상문제1 스타일 작성
7. 예상문제1 예제를 위한 기본 슬라이더 제작
8. 예상문제1 jQuery 작성
9. 예상문제2 시그니춰 제작
10. 예상문제2 스타일 작성1
11. 예상문제2 스타일 작성2
12. 예상문제2 jQuery 작성</t>
    <phoneticPr fontId="5" type="noConversion"/>
  </si>
  <si>
    <t>http://itgo.co.kr/education/class/sample.asp?sample=G060115</t>
    <phoneticPr fontId="5" type="noConversion"/>
  </si>
  <si>
    <t>[HD]웹디자인 기능사 (실기) 자격증 따기 Part.2</t>
  </si>
  <si>
    <t>본 과정은 웹디자인 기능사 실기시험을 준비하는 학습을 위주로 구성하였습니다._x000D_
주요 이론을 교안을 통해 설명하여 강의내용을 쉽게 알 수 있게 하였으며 이론 학습 후에는 동영상을 통해 주요 출제 유형을 실습할 수 있습니다.</t>
  </si>
  <si>
    <t>· 웹디자인 기능사 시험을 준비하는 누구나</t>
  </si>
  <si>
    <t>웹디자인 기능사 실기시험을 준비할 수 있다.</t>
  </si>
  <si>
    <t xml:space="preserve">1. 드림위버 핵심기능익히기1_x000D_
2. 드림위버 핵심기능익히기2_x000D_
3. 드림위버 핵심기능익히기3_x000D_
4. 드림위버 핵심기능익히기4_x000D_
5. 드림위버 핵심기능익히기5_x000D_
6. 드림위버 핵심기능익히기6_x000D_
7. 드림위버 핵심기능익히기7_x000D_
8. 드림위버 핵심기능익히기8_x000D_
9. 드림위버 핵심기능익히기9_x000D_
10. 드림위버 핵심기능익히기10_x000D_
11. 드림위버 핵심기능익히기11_x000D_
12. 드림위버 핵심기능익히기12_x000D_
13. 드림위버 핵심기능익히기13_x000D_
14. 드림위버 핵심기능익히기14_x000D_
15. 드림위버 핵심기능익히기15_x000D_
16. 드림위버 핵심기능익히기16_x000D_
17. 문제 풀이하기1_x000D_
18. 문제 풀이하기2_x000D_
19. 문제 풀이하기3_x000D_
20. 문제 풀이하기4_x000D_
21. 문제 풀이하기5_x000D_
</t>
  </si>
  <si>
    <t>조교연/아이티고</t>
  </si>
  <si>
    <t>http://itgo.co.kr/education/class/sample.asp?sample=E020114</t>
    <phoneticPr fontId="5" type="noConversion"/>
  </si>
  <si>
    <t>[HD]웹디자인 기능사 (실기) 자격증 따기 Part.1 핵심기능익히기</t>
  </si>
  <si>
    <t>본 과정은 웹디자인 기능사 실기시험을 준비하는 학습을 위주로 구성하였습니다._x000D_
주요 이론을 교안을 통해 설명하여 강의내용을 쉽게 알 수 있게 하였으며 이론 학습 후에는 동영상을 통해 주요 출제 유형을 실습할 수 있습니다.</t>
    <phoneticPr fontId="5" type="noConversion"/>
  </si>
  <si>
    <t>웹디자인 기능사 시험을 준비하는 누구나</t>
  </si>
  <si>
    <t xml:space="preserve">1. 웹디자인 실기시험 개요_x000D_
2. 포토샵 핵심기능익히기1_x000D_
3. 포토샵 핵심기능익히기2_x000D_
4. 포토샵 핵심기능익히기3_x000D_
5. 포토샵 핵심기능익히기4_x000D_
6. 포토샵 핵심기능익히기5_x000D_
7. 포토샵 핵심기능익히기6_x000D_
8. 일러스트 핵심기능익히기1_x000D_
9. 일러스트 핵심기능익히기2_x000D_
10. 일러스트 핵심기능익히기3_x000D_
11. 플래시 핵심기능익히기1_x000D_
12. 플래시 핵심기능익히기2_x000D_
13. 플래시 핵심기능익히기3_x000D_
14. 플래시 핵심기능익히기4_x000D_
15. 플래시 핵심기능익히기5_x000D_
16. 플래시 핵심기능익히기6_x000D_
17. 플래시 핵심기능익히기7_x000D_
18. 플래시 핵심기능익히기8_x000D_
19. 플래시 핵심기능익히기9_x000D_
20. 플래시 핵심기능익히기10_x000D_
21. 플래시 핵심기능익히기11_x000D_
22. 플래시 핵심기능익히기12_x000D_
23. 플래시 핵심기능익히기13_x000D_
24. 플래시 핵심기능익히기14_x000D_
25. 플래시 핵심기능익히기15_x000D_
26. 플래시 핵심기능익히기16_x000D_
27. 플래시 핵심기능익히기17_x000D_
</t>
  </si>
  <si>
    <t>http://itgo.co.kr/education/class/sample.asp?sample=E010113</t>
    <phoneticPr fontId="5" type="noConversion"/>
  </si>
  <si>
    <t>[HD]웹디자인 기능사 필기 (2019) Part.3 웹그래픽디자인, 기출문제</t>
  </si>
  <si>
    <t>본 과정은 웹디자인 기능사 필기시험을 준비하는 학습을 위주로 구성하였습니다.
주요 이론을 교안을 통해 설명하여 강의내용을 쉽게 알 수 있게 하였으며 이론 학습 후에는 동영상을 통해 주요 출제 유형을 실습할 수 있습니다.</t>
  </si>
  <si>
    <t>웹디자인 기능사 시험을 준비하는 누구나</t>
    <phoneticPr fontId="30" type="noConversion"/>
  </si>
  <si>
    <t>웹디자인 기능사 필기시험을 준비할 수 있다.</t>
    <phoneticPr fontId="30" type="noConversion"/>
  </si>
  <si>
    <t xml:space="preserve">1. 필기 part3-웹그래픽디자인1
2. 필기 part3-웹그래픽디자인2
3. 필기 part3-웹그래픽디자인3
4. 필기 part3-웹그래픽디자인4
5. 웹디자인기능사 필기 모의고사1
6. 웹디자인기능사 필기 모의고사2
7. 웹디자인기능사 필기 모의고사3
8. 웹디자인기능사 필기 기출문제1
9. 웹디자인기능사 필기 기출문제2
10. 웹디자인기능사 필기 기출문제3
11. 웹디자인기능사 필기 기출문제4
12. 웹디자인기능사 필기 기출문제5
13. 웹디자인기능사 필기 기출문제6
14. 웹디자인기능사 필기 기출문제7
</t>
  </si>
  <si>
    <t>조교연</t>
  </si>
  <si>
    <t>http://itgo.co.kr/education/class/sample.asp?sample=G050115</t>
  </si>
  <si>
    <t>[HD]웹디자인 기능사 필기 (2019) Part.2 인터넷일반</t>
  </si>
  <si>
    <t xml:space="preserve">1. 필기 part2-인터넷일반1
2. 필기 part2-인터넷일반2
3. 필기 part2-인터넷일반3
4. 필기 part2-인터넷일반4
5. 필기 part2-인터넷일반5
6. 필기 part2-인터넷일반6
7. 필기 part2-인터넷일반7
8. 필기 part2-인터넷일반8
9. 필기 part2-인터넷일반9
10. 필기 part2-인터넷일반10
11. 필기 part2-인터넷일반11
</t>
  </si>
  <si>
    <t>http://itgo.co.kr/education/class/sample.asp?sample=G050114</t>
  </si>
  <si>
    <t>[HD]웹디자인 기능사 필기 (2019) Part.1 디자인일반</t>
  </si>
  <si>
    <t xml:space="preserve">1. 웹디자인 기능사 개요
2. 필기 part1-디자인일반1
3. 필기 part1-디자인일반2
4. 필기 part1-디자인일반3
5. 필기 part1-디자인일반4
6. 필기 part1-디자인일반5
7. 필기 part1-디자인일반6
8. 필기 part1-디자인일반7
9. 필기 part1-디자인일반8
</t>
  </si>
  <si>
    <t>http://itgo.co.kr/education/class/sample.asp?sample=G050113</t>
  </si>
  <si>
    <t>스마트멀티미디어전문가 자격증 따자</t>
    <phoneticPr fontId="5" type="noConversion"/>
  </si>
  <si>
    <t>건강한 스마트폰 활용법, UCC기획과 편집, 활용, SNS 홍보 마케팅 관련된 앱을 학습하여 실생활에서 다양하게 활용할 수 있도록 구성하였습니다. 자격과정에 필요한 앱을 위주로 사진편집, UCC제작의 고급기술을 습득할 수 있도록 스마트폰 화면 구성을 따라할 수 있도록 만들어 즐겁게 수업할 수 있습니다.</t>
  </si>
  <si>
    <t xml:space="preserve">안드로이드, 아이폰 상관없이 스마트폰 사용자 및 SNS, 기본앱 사용이 가능한 분, 창업, 실무 등에 스마트폰 멀티미디어를 활용, 홍보가 필요하신 분	</t>
  </si>
  <si>
    <t>스마트 SNS(네이버밴드 사용법) 활용 실무_x000D_
스마트폰 활용 멀티미디어 콘텐츠 제작_x000D_
QR코드 제작 활용법</t>
  </si>
  <si>
    <t xml:space="preserve">1.스마트멀티미디어전문가 자격소개
2.카메라와 네이버 밴드 사용법
3.포토원더앱 사용법
4.비바비디오 사용법 1
5.비바비디오 사용법 2
6.QR Droid 사용법과 실기문제
</t>
  </si>
  <si>
    <t>유선주</t>
  </si>
  <si>
    <t>http://itgo.co.kr/education/class/sample.asp?sample=C041411</t>
    <phoneticPr fontId="5" type="noConversion"/>
  </si>
  <si>
    <t>멀티미디어콘텐츠 제작전문가 실기 Part 2</t>
  </si>
  <si>
    <t>본 과정은 한국산업인력공단의 멀티미디어콘텐츠제작전문가 실기 자격시험을 대비하기 위해 플래시 도구에 대한 핵심이론과 기출유형문제풀이에 대한 학습으로 구성하였습니다._x000D_
플래시의 필수 기능을 익힌 후 실전문제풀이를 통해 기출문제유형을 파악할 수 있으며, 학습한 내용을 응용하여 시험 문제에 대비할 수 있도록 하였습니다._x000D_
본 과정을 통해 학습자는 멀티미디어콘텐츠 제작전문가 실기 자격시험에서 다양한 도구를 능숙하게 활용할 수 있게 될 것입니다.</t>
  </si>
  <si>
    <t>멀티미디어콘텐츠제작전문가 필기시험에 학습한 사람_x000D_
멀티미디어콘텐츠 제작전문가 실기시험을 대비하는 사람</t>
  </si>
  <si>
    <t>플래시CS5의 핵심 기능을 익혀 시험에 반드시 필요한 내용을 활용할 수 있다._x000D_
시험에서 출제된 문제 유형을 직접 제작해봄으로써 자격시험에 대비할 수 있다.</t>
  </si>
  <si>
    <t xml:space="preserve">1.시험 핵심기능 익히기-플래시1
2.시험 핵심기능 익히기-플래시2
3.시험 핵심기능 익히기-플래시3
4.시험 핵심기능 익히기-플래시4
5.시험 핵심기능 익히기-플래시5
6.시험 핵심기능 익히기-플래시6
7.시험 핵심기능 익히기-플래시7
8.시험 핵심기능 익히기-플래시8
9.시험 핵심기능 익히기-플래시9
10.시험 핵심기능 익히기-플래시10
11.시험 핵심기능 익히기-플래시11
12.시험 핵심기능 익히기-플래시12
13.기출유형 문제 풀이1
14.기출유형 문제 풀이2
15.기출유형 문제 풀이3
16.기출유형 문제 풀이4
17.기출유형 문제 풀이5
18.기출유형 문제 풀이6
19.기출유형 문제 풀이7
20.기출유형 문제 풀이8
21.기출유형 문제 풀이9
22.기출유형 문제 풀이10
23.기출유형 문제 풀이11
24.기출유형 문제 풀이12
25.기출유형 문제 풀이13
26.기출유형 문제 풀이14
27.기출유형 문제 풀이15
</t>
  </si>
  <si>
    <t>http://itgo.co.kr/education/class/sample.asp?sample=C032004</t>
  </si>
  <si>
    <t>멀티미디어콘텐츠 제작전문가 실기 Part 1</t>
  </si>
  <si>
    <t>본 과정은 한국산업인력공단의 멀티미디어콘텐츠제작전문가 실기 자격시험을 대비하기 위해 포토샵, 일러스트, 프리미어 도구에 대한 핵심이론과 기출유형문제풀이에 대한 학습으로 구성하였습니다._x000D_
플래시의 필수 기능을 익힌 후 실전문제풀이를 통해 기출문제유형을 파악할 수 있으며, 학습한 내용을 응용하여 시험 문제에 대비할 수 있도록 하였습니다._x000D_
본 과정을 통해 학습자는 멀티미디어콘텐츠 제작전문가 실기 자격시험에서 다양한 도구를 능숙하게 활용할 수 있게 될 것입니다.</t>
  </si>
  <si>
    <t>포토샵, 일러스트레이터, 프리미어의 핵심 기능을 익혀 시험에 반드시 필요한 내용을 활용할 수 있다._x000D_
시험에서 출제된 문제 유형을 직접 제작해봄으로써 자격시험에 대비할 수 있다.</t>
  </si>
  <si>
    <t xml:space="preserve">1.멀티미디어콘텐츠제작전문가 실기시험 준비하기
2.멀티미디어콘텐츠제작전문가 실기시험 정보
3.실기 시험 분석하기
4.문제 유형 살펴보기
5.시험 필수기능 익히기1
6.시험 필수기능 익히기2
7.시험 필수기능 익히기3
8.시험 필수기능 익히기4
9.시험 핵심기능 익히기-포토샵1
10.시험 핵심기능 익히기-포토샵2
11.시험 핵심기능 익히기-포토샵3
12.시험 핵심기능 익히기-포토샵4
13.시험 핵심기능 익히기-포토샵5
14.시험 핵심기능 익히기-포토샵6
15.시험 핵심기능 익히기-포토샵7
16.시험 핵심기능 익히기-포토샵8
17.시험 핵심기능 익히기-일러스트1
18.시험 핵심기능 익히기-일러스트2
19.시험 핵심기능 익히기-일러스트3
20.시험 핵심기능 익히기-프리미어1
21.시험 핵심기능 익히기-프리미어2
22.시험 핵심기능 익히기-프리미어3
23.시험 핵심기능 익히기-프리미어4
24.시험 핵심기능 익히기-프리미어5
25.시험 핵심기능 익히기-프리미어6
26.시험 핵심기능 익히기-프리미어7
</t>
  </si>
  <si>
    <t>http://itgo.co.kr/education/class/sample.asp?sample=C030513</t>
  </si>
  <si>
    <t>멀티미디어콘텐츠 제작전문가 필기 Part 4 (멀티미디어 제작기술)</t>
    <phoneticPr fontId="5" type="noConversion"/>
  </si>
  <si>
    <t>본 과정은 한국산업인력공단의 멀티미디어콘텐츠제작전문가 필기 자격시험을 대비하기 위해 핵심이론과 기출유형문제풀이에 대한 학습으로 구성하였습니다._x000D_
실전문제풀이를 통해 기출문제유형을 파악할 수 있으며, 학습한 내용을 응용하여 시험 문제에 대비할 수 있도록 하였습니다._x000D_</t>
  </si>
  <si>
    <t>멀티미디어콘텐츠 제작전문가 필기시험을 대비하는 사람</t>
    <phoneticPr fontId="5" type="noConversion"/>
  </si>
  <si>
    <t>시험에서 출제된 문제 유형을 직접 제작해봄으로써 자격시험에 대비할 수 있다.</t>
  </si>
  <si>
    <t xml:space="preserve">1.멀티미디어 제작기술1
2.멀티미디어 제작기술2
3.멀티미디어 제작기술3
4.멀티미디어 제작기술4
5.멀티미디어 제작기술5
6.멀티미디어 제작기술6
7.멀티미디어 제작기술7
8.멀티미디어 제작기술8
9.멀티미디어 제작기술9
10.멀티미디어 제작기술10
11.멀티미디어 제작기술11
12.멀티미디어 제작기술 모의고사1
13.멀티미디어 제작기술 모의고사2
14.전과목 모의고사 1
15.전과목 모의고사 2
16.전과목 모의고사 3
17.전과목 모의고사 4
18.전과목 모의고사 5
</t>
    <phoneticPr fontId="5" type="noConversion"/>
  </si>
  <si>
    <t>http://itgo.co.kr/education/class/sample.asp?sample=C010508</t>
  </si>
  <si>
    <t>멀티미디어콘텐츠 제작전문가 필기 Part 3 (멀티미디어 제작)</t>
  </si>
  <si>
    <t xml:space="preserve">1.멀티미디어 저작1_x000D_
2.멀티미디어 저작2_x000D_
3.멀티미디어 저작3_x000D_
4.멀티미디어 저작4_x000D_
5.멀티미디어 저작5_x000D_
6.멀티미디어 저작6_x000D_
7.멀티미디어 저작7_x000D_
8.멀티미디어 저작8_x000D_
9.멀티미디어 저작9_x000D_
10.멀티미디어 저작10_x000D_
11.멀티미디어 저작11_x000D_
12.멀티미디어 저작12_x000D_
13.멀티미디어 저작13_x000D_
14.멀티미디어 저작14_x000D_
15.멀티미디어 저작15_x000D_
16.멀티미디어 저작16_x000D_
17.멀티미디어 저작17_x000D_
18.멀티미디어 저작18_x000D_
19.멀티미디어 저작19_x000D_
20.3과목 멀티미디어 저작 모의고사_x000D_
</t>
    <phoneticPr fontId="5" type="noConversion"/>
  </si>
  <si>
    <t>http://itgo.co.kr/education/class/sample.asp?sample=B111404</t>
  </si>
  <si>
    <t>멀티미디어콘텐츠 제작전문가 필기 Part 2 (멀티미디어 기획 및 디자인)</t>
  </si>
  <si>
    <t xml:space="preserve">1.멀티미디어 기획 및 디자인 1_x000D_
2.멀티미디어 기획 및 디자인 2_x000D_
3.멀티미디어 기획 및 디자인 3_x000D_
4.멀티미디어 기획 및 디자인 4_x000D_
5.멀티미디어 기획 및 디자인 5_x000D_
6.멀티미디어 기획 및 디자인 6_x000D_
7.멀티미디어 기획 및 디자인 7_x000D_
8.멀티미디어 기획 및 디자인 8_x000D_
9.멀티미디어 기획 및 디자인 9_x000D_
10.멀티미디어 기획 및 디자인 10_x000D_
11.멀티미디어 기획 및 디자인 11_x000D_
12.멀티미디어 기획 및 디자인 12_x000D_
13.멀티미디어 기획 및 디자인 13_x000D_
14.멀티미디어 기획 및 디자인 14_x000D_
15.멀티미디어 기획 및 디자인 15_x000D_
16.멀티미디어 기획 및 디자인 16_x000D_
17.멀티미디어 기획 및 디자인 17_x000D_
18.멀티미디어 기획 및 디자인 18_x000D_
19.멀티미디어 기획 및 디자인 19_x000D_
20.멀티미디어 기획 및 디자인 20_x000D_
21.멀티미디어 기획 및 디자인 21_x000D_
22.멀티미디어 기획 및 디자인 22_x000D_
23.1-2과목 모의고사 1회_x000D_
24.1-2과목 모의고사 2회_x000D_
</t>
    <phoneticPr fontId="5" type="noConversion"/>
  </si>
  <si>
    <t>http://itgo.co.kr/education/class/sample.asp?sample=B111005</t>
  </si>
  <si>
    <t>멀티미디어콘텐츠 제작전문가 필기 Part 1 (멀티미디어개론)</t>
  </si>
  <si>
    <t xml:space="preserve">1.멀티미디어콘텐츠제작전문가 시험 준비하기_x000D_
2.공식 홈페이지 Q-NET 활용하기1_x000D_
3.공식 홈페이지 Q-NET 활용하기2_x000D_
4.멀티미디어개론 1_x000D_
5.멀티미디어개론 2_x000D_
6.멀티미디어개론 3_x000D_
7.멀티미디어개론 4_x000D_
8.멀티미디어개론 5_x000D_
9.멀티미디어개론 6_x000D_
10.멀티미디어개론 7_x000D_
11.멀티미디어개론 8_x000D_
12.멀티미디어개론 9_x000D_
13.멀티미디어개론 10_x000D_
14.멀티미디어개론 11_x000D_
15.멀티미디어개론 12_x000D_
16.멀티미디어개론 13_x000D_
17.멀티미디어개론 14_x000D_
</t>
    <phoneticPr fontId="5" type="noConversion"/>
  </si>
  <si>
    <t>http://itgo.co.kr/education/class/sample.asp?sample=B111004</t>
  </si>
  <si>
    <t>[HD]데이터 분석 준전문가(ADsP) 자격증 따기 - 3과목 데이터 분석 (통계분석)</t>
  </si>
  <si>
    <t>본과정은 데이터분석 준전문가 자격증 대비 강좌이다. 데이터 분석 개론에 대한 설명과 R언어의 데이터 통계 패키지를 다룰 수 있도록 R 스크립트 문법과 함수 사용법을 자세하게 설명한 강좌이다.</t>
  </si>
  <si>
    <t>ADsP, ADP 자격증을 준비하는 대학생, 대학원생, 취업준비생
데이터 분석 분야에 진출을 희망하는 분들</t>
  </si>
  <si>
    <t xml:space="preserve">데이터 및 빅데이터의 이해
데이터 분석 기획 및 마스터플랜의 이해
R 기초 및 데이터 마트의 이해
통계학 개론 및 통계 분석의 이해
정형 데이터 마이닝 개요 및 분석의 이해 </t>
  </si>
  <si>
    <t>1. 통계분석1
2. 통계분석2
3. 통계분석3  
4. 통계분석4
5. 통계분석5 
6. 통계분석6
7. 통계분석7
8. 통계분석8
9. 통계분석9
10. 통계분석10
11. 통계분석11
12. 통계분석12
13. 통계분석13
14. 통계분석14  
15. 통계분석15
16. 통계분석16</t>
  </si>
  <si>
    <t>김정일</t>
  </si>
  <si>
    <t>http://content.thermp.co.kr/contentMedia.asp?ctype=MP4&amp;cserver=3&amp;ccase=sample&amp;cpath=it/adsp&amp;cname=03_3</t>
  </si>
  <si>
    <t>[HD]데이터 분석 준전문가(ADsP) 자격증 따기 - 3과목 데이터 분석 (정형 데이터 마이닝)</t>
  </si>
  <si>
    <t>1. 정형 데이터마이닝1
2. 정형 데이터마이닝2
3. 정형 데이터마이닝3
4. 정형 데이터마이닝4
5. 정형 데이터마이닝5
6. 정형 데이터마이닝6
7. 정형 데이터마이닝7
8. 정형 데이터마이닝8
9. 정형 데이터마이닝9
10. 정형 데이터마이닝10
11. 정형 데이터마이닝11
12. 정형 데이터마이닝12
13. 정형 데이터마이13닝
14. 기출문제1
15. 기출문제2</t>
  </si>
  <si>
    <t>http://content.thermp.co.kr/contentMedia.asp?ctype=MP4&amp;cserver=3&amp;ccase=sample&amp;cpath=it/adsp&amp;cname=03_2</t>
  </si>
  <si>
    <t>[HD]데이터 분석 준전문가(ADsP) 자격증 따기 - 3과목 데이터 분석 (R기초와 데이터 마트)</t>
  </si>
  <si>
    <t>1. R기초와 데이터마트1
2. R기초와 데이터마트2
3. R기초와 데이터마트3
4. R기초와 데이터마트4
5. R기초와 데이터마트5
6. R기초와 데이터마트6
7. R기초와 데이터마트7
8. R기초와 데이터마트8
9. R기초와 데이터마트9
10. R기초와 데이터마트10
11. R기초와 데이터마트11
12. R기초와 데이터마트12</t>
  </si>
  <si>
    <t>http://content.thermp.co.kr/contentMedia.asp?ctype=MP4&amp;cserver=3&amp;ccase=sample&amp;cpath=it/adsp&amp;cname=03_1</t>
  </si>
  <si>
    <t>[HD]데이터 분석 준전문가(ADsP) 자격증 따기 - 2과목 데이터 분석 기획(2020)</t>
    <phoneticPr fontId="5" type="noConversion"/>
  </si>
  <si>
    <t>ADSP 데이터 분석 준전문가 자격증을 대비하는 강좌</t>
  </si>
  <si>
    <t>ADSP 자격증 준비하는 분들, 데이터분석 공부를 희망하는 학습자</t>
    <phoneticPr fontId="5" type="noConversion"/>
  </si>
  <si>
    <t>ADSP 데이터 분석 준전문가 2과목의 완벽한 숙지</t>
  </si>
  <si>
    <t xml:space="preserve">1. ADSP자격증 1강Ⅱ-1-1 데이터 분석의 계획 수립 방향성
2. ADSP자격증 2강Ⅱ-1-2 분석 방법론
3. ADSP자격증 3강Ⅱ-1-2 분석 방법론2
4. ADSP자격증 4강Ⅱ-1-2 분석 방법론3
5. ADSP자격증 5강Ⅱ-1-2 분석 방법론4
6. ADSP자격증 6강Ⅱ-1-3 분석 과제 발굴
7. ADSP자격증 7강Ⅱ-1-3 분석 과제 발굴2
8. ADSP자격증 8강Ⅱ-1-3 분석 과제 발굴3
9. ADSP자격증 9강Ⅱ-1-3 분석 과제 발굴4
10. ADSP자격증 10강Ⅱ-1-4 프로젝트 관리방안
11. ADSP자격증 11강Ⅱ-2-1 마스터 플랜 수립 프레임 워크
12. ADSP자격증 12강Ⅱ-2-1 마스터 플랜 수립 프레임 워크2
13. ADSP자격증 13강Ⅱ-2-2 분석 거버넌스 체계 수립
14. ADSP자격증 14강Ⅱ-2-2 분석 거버넌스 체계 수립2
15. ADSP자격증 15강Ⅱ-2-2 분석 거버넌스 체계 수립3
16. ADSP자격증 16강Ⅱ-2-2 분석 거버넌스 체계 수립4
17. ADSP자격증 17강Ⅱ-2-2 분석 거버넌스 체계 수립5
</t>
    <phoneticPr fontId="5" type="noConversion"/>
  </si>
  <si>
    <t>이정훈</t>
  </si>
  <si>
    <t>http://content.thermp.co.kr/contentMedia.asp?ctype=MP4&amp;cserver=3&amp;ccase=sample&amp;cpath=it/it8/07&amp;cname=01</t>
  </si>
  <si>
    <t>[HD]데이터 분석 준전문가(ADsP) 자격증 따기 - 1과목 데이터 이해(2020)</t>
    <phoneticPr fontId="5" type="noConversion"/>
  </si>
  <si>
    <t>ADSP 데이터 분석 준전문가 1과목의 완벽한 숙지</t>
  </si>
  <si>
    <t>1. ADSP자격증 1강목록 및 강의 계획
2. ADSP자격증 2강Ⅰ-1-1 데이터의 개념
3. ADSP자격증 3강Ⅰ-1-1 데이터의 개념2
4. ADSP자격증 4강Ⅰ-1-2 데이터베이스의 개념
5. ADSP자격증 5강Ⅰ-1-3 데이터베이스의 활용
6. ADSP자격증 6강Ⅰ-1-3 데이터베이스의 활용2
7. ADSP자격증 7강Ⅰ-2-1 빅데이터의 개념
8. ADSP자격증 8강Ⅰ-2-1 빅데이터의 개념2
9. ADSP자격증 9강Ⅰ-2-2 비즈니스 모델
10. ADSP자격증 10강Ⅰ-2-3 빅데이터의 문제점과 해결방안
11. ADSP자격증 11강Ⅰ-3-1 데이터 사이언스란?
12. ADSP자격증 12강Ⅰ-4-1 DBMS와 SQL
13. ADSP자격증 13강Ⅰ-4-2 데이터에 관련된 기술
14. ADSP자격증 14강Ⅰ-4-3 빅데이터 분석기술
15. ADSP자격증 15강Ⅰ-4-4 데이터 관한 기타 내용</t>
    <phoneticPr fontId="5" type="noConversion"/>
  </si>
  <si>
    <t>http://content.thermp.co.kr/contentMedia.asp?ctype=MP4&amp;cserver=3&amp;ccase=sample&amp;cpath=it/it8/06&amp;cname=01</t>
  </si>
  <si>
    <t>DIAT 6과목 멀티미디어제작 무비메이커(기출, 모의고사)</t>
  </si>
  <si>
    <t>디지털정보활용능력 DIAT 시험 중 6과목(멀티미디어 제작)에 대비한 과정으로 시험 범위내의 내용과 시험 문제 유형에 대해 설명하는 과정입니다.
특히 본 과정은 기출문제와 모의고사 풀이를 다루고 있어 시험을 치루기 전 최종 실력 점검에 효과적입니다.</t>
  </si>
  <si>
    <t>기업체 임직원
기업관련 단체
대학생
일반인
그 외 본 과정수강을 원하는 수강생</t>
  </si>
  <si>
    <t>DIAT 6과목 멀티미디어제작 무비메이커 시험에 대비할 수 있습니다.
시험 범위 내의 내용과 시험 출제 유형 및 경향에 대해 파악할 수 있습니다.</t>
  </si>
  <si>
    <t>1. 기출문제풀이1
2. 기출문제풀이2
3. 기출문제풀이3
4. 기출문제풀이4
5. 기출문제풀이5
6. 기출문제풀이6
7. 기출문제풀이7
8. 기출문제풀이8
9. 기출문제풀이9
10. 모의고사1
11. 모의고사2
12. 모의고사3
13. 모의고사4
14. 모의고사5</t>
  </si>
  <si>
    <t>윤영혜</t>
  </si>
  <si>
    <t>http://itgo.co.kr/education/class/sample.asp?sample=B010205</t>
  </si>
  <si>
    <t>DIAT 6과목 멀티미디어제작 무비메이커</t>
  </si>
  <si>
    <t>디지털정보활용능력 DIAT 시험 중 6과목(멀티미디어 제작)에 대비한 과정으로 시험 범위내의 내용과 시험 문제 유형에 대해 설명하는 과정입니다.</t>
  </si>
  <si>
    <t xml:space="preserve">1. 윈도우 무비메이커 시작_x000D_
2. 비디오 전환과 비디오 효과_x000D_
3. 동영상 트리밍과 분할, 제목만들기_x000D_
4. 음악삽입과 소리조정_x000D_
5. 샘풀문제풀이1_x000D_
6. 샘풀문재풀이2_x000D_
7. 샘플문제풀이3_x000D_
</t>
  </si>
  <si>
    <t>http://itgo.co.kr/education/class/sample.asp?sample=B010204</t>
  </si>
  <si>
    <t>DIAT 6과목 멀티미디어제작 포토샵(기출, 모의고사)</t>
  </si>
  <si>
    <t>DIAT 6과목 멀티미디어제작 포토샵 시험에 대비할 수 있습니다.
시험 범위 내의 내용과 시험 출제 유형 및 경향에 대해 파악할 수 있습니다.</t>
  </si>
  <si>
    <t>1. 샘풀문제풀이1
2. 샘풀문제풀이2
3. 샘플문제풀이3
4. 기출문제풀이1
5. 기출문제풀이2
6. 기출문제풀이3
7. 기출문제풀이4
8. 기출문제풀이5
9. 기출문제풀이6
10. 기출문제풀이7
11. 기출문제풀이8
12. 기출문제풀이9
13. 포토샵_모의고사_1회
14. 포토샵_모의고사_2회-1
15. 포토샵_모의고사_2회-2
16. 포토샵_모의고사_3회-1
17. 포토샵_모의고사_3회-2
18. 포토샵_모의고사_4회
19. 포토샵_모의고사_5회</t>
  </si>
  <si>
    <t>http://itgo.co.kr/education/class/sample.asp?sample=b010203</t>
  </si>
  <si>
    <t>DIAT 6과목 멀티미디어제작 포토샵</t>
  </si>
  <si>
    <t xml:space="preserve">1. DIAT 멀티미디어제작 시험 소개_x000D_
2. 포토샵 기본기능(열기,저장,새창,확대,축소,이미지크기변경,이미지조절,레이어) 1_x000D_
3. 포토샵 기본기능(열기,저장,새창,확대,축소,이미지크기변경,이미지조절,레이어) 2_x000D_
4. 선택영역 지정하기1_x000D_
5. 선택영역 지정하기2_x000D_
6. 펜툴로 섬세한 이미지 편집_x000D_
7. 이미지 수정(블러,샤픈,스머지,닷지,번,스폰지툴)_x000D_
8. 복제,복구기능을 이용한 이미지 수정(스폿힐링,힐링,패치,레드아이,도장툴,히스토리툴)_x000D_
9. 브러시, 펜슬, 색상대체 툴, 페인트통툴,그라디언트 툴_x000D_
10. 글자를 이용한 이미지 편집 1_x000D_
11. 글자를 이용한 이미지 편집 2_x000D_
12. 밝기와 색상조절하기, 레이어 스타일_x000D_
13. 모양도구 사용하기(shape tool)_x000D_
14. 필터 이용하기_x000D_
15. 클리핑 마스크 와 레이어 마스크_x000D_
16. 블렌드모드_x000D_
 </t>
  </si>
  <si>
    <t>http://itgo.co.kr/education/class/sample.asp?sample=b010202</t>
  </si>
  <si>
    <t>[HD]COS Pro Python(파이썬) 2급 코딩 자격증 따기</t>
  </si>
  <si>
    <t>본 과정을 통해 학습자는 파이썬 기능을 실전에서 능숙하게 활용할 수 있고, 프로그램에 입문하기 위한 논리적인 사고력을 기르고 문제해결 능력을 향상하도록 구성하였습니다.
파이썬의 기능을 활용하여 자격증을 취득할 수 있다.</t>
    <phoneticPr fontId="5" type="noConversion"/>
  </si>
  <si>
    <t>프로그램에 입문하고자 하는 회원 누구나
컴퓨팅적 사고력을 기르고자 하는 회원 누구나
자격증을 취득하고자 하는 회원 누구나</t>
    <phoneticPr fontId="5" type="noConversion"/>
  </si>
  <si>
    <t>알고리즘에 대한 기초 지식을 익혀서 컴퓨터가 생각하는 방법으로 문제를 해결하는 능력을 기를 수 있습니다.
프로그램에 대한 기능을 익혀서 자격증을 취득할 수 있다.</t>
    <phoneticPr fontId="5" type="noConversion"/>
  </si>
  <si>
    <t>1. 시험 안내
2. 기본 문법
3. 연산자
4. 리스트
5. 리스트 응용
6. 다차원 리스트
7. 조건문
8. FOR
9. While
10. FizzBuxx
11. N-gram, 함수
12. 연습문제
13. 모의고사
14. 모의고사</t>
    <phoneticPr fontId="5" type="noConversion"/>
  </si>
  <si>
    <t>http://content.thermp.co.kr/contentMedia.asp?ctype=MP4&amp;cserver=3&amp;ccase=sample&amp;cpath=it/python&amp;cname=sample_02</t>
    <phoneticPr fontId="5" type="noConversion"/>
  </si>
  <si>
    <t>Click</t>
  </si>
  <si>
    <t>[HD]COS Pro Python(파이썬) 1급 코딩 자격증 따기</t>
  </si>
  <si>
    <t>1. 시험 안내
2. 기본 문법
3. 연산자
4. 리스트
5. 리스트 응용
6. 다차원 리스트
7. 조건문
8. FOR
9. While
10. FizzBuxx
11. N-gram, 함수
12. 연습문제
13. 딕셔너리, 집합
14. 클래스
15. 모의고사
16. 모의고사
17. 모의고사
18. 모의고사
19. 모의고사</t>
    <phoneticPr fontId="5" type="noConversion"/>
  </si>
  <si>
    <t>http://content.thermp.co.kr/contentMedia.asp?ctype=MP4&amp;cserver=3&amp;ccase=sample&amp;cpath=it/python&amp;cname=sample_01</t>
    <phoneticPr fontId="5" type="noConversion"/>
  </si>
  <si>
    <t>[HD]COS(Coding Specialist) 자격증 따기 (YBM시행) 4급 따기 - 엔트리</t>
  </si>
  <si>
    <t>엔트리에 대한 기능을 활용하여 COS자격증을 취득할 수 있다.
엔트리 블록에 대한 기초기능을 익힐 수 있다.
연습문제와 모의고사를 풀어서 실제시험에 적응할 수 있다.</t>
  </si>
  <si>
    <t xml:space="preserve">1. 시험안내
2. 기타치는 락커
3. 강아지 산책시키기
4. 독수리 날기
5. 마우스 따라다니기
6. 고양이와 쥐
7. 연주중
8. 연습문제
9. 모의고사1
10. 리스트
11. 함수
12. 모의고사2
</t>
  </si>
  <si>
    <t>http://content.thermp.co.kr/contentMedia.asp?ctype=MP4&amp;cserver=3&amp;ccase=sample&amp;cpath=it/cos&amp;cname=01</t>
  </si>
  <si>
    <t>[HD]COS(Coding Specialist) 자격증 따기 (YBM시행) 3급 따기</t>
  </si>
  <si>
    <t xml:space="preserve">스크래치의 명령블록의 내용을 익히고 3급 자격증 시험에 대비할 수 있다. </t>
  </si>
  <si>
    <t>자격증을 취득하고자하는 회원</t>
  </si>
  <si>
    <t>스크래치의 개념을 이해하고 활용하여 3급 자격증을 취득할 수 있다.</t>
  </si>
  <si>
    <t xml:space="preserve">1. 시험안내_x000D_
2. 순차구조_x000D_
3. 변수_x000D_
4. 연산자_x000D_
5. 반복문_x000D_
6. 숫자만큼 반복_x000D_
7. 특정조건까지 반복_x000D_
8. 조건구조_x000D_
9. 난수_x000D_
10. 다각형그리기_x000D_
11. 그래픽효과_x000D_
12. 디버깅_x000D_
13. 모의고사1-1_x000D_
14. 모의고사1-2_x000D_
15. 모의고사1-3_x000D_
</t>
  </si>
  <si>
    <t>문혜영/용인송담대학교</t>
  </si>
  <si>
    <t>http://itgo.co.kr/education/class/sample.asp?sample=E020117</t>
    <phoneticPr fontId="5" type="noConversion"/>
  </si>
  <si>
    <t>[HD]COS(Coding Specialist) 자격증 따기 (YBM시행) 2급 따기</t>
  </si>
  <si>
    <t>스크래치의 명령블록의 내용을 익히고 2급 자격증 시험에 대비할 수 있다.</t>
  </si>
  <si>
    <t>스크래치의 개념을 이해하고 활용하여 2급 자격증을 취득할 수 있다.</t>
  </si>
  <si>
    <t xml:space="preserve">1. 시험안내_x000D_
2. 순차구조_x000D_
3. 변수_x000D_
4. 연산자_x000D_
5. 반복문_x000D_
6. 숫자만큼 반복_x000D_
7. 특정조건까지 반복_x000D_
8. 조건구조_x000D_
9. 난수_x000D_
10. 다각형그리기_x000D_
11. 그래픽효과_x000D_
12. 디버깅_x000D_
13. 리스트_x000D_
14. 리스트활용_x000D_
15. 추가블록_x000D_
16. 추가블록활용_x000D_
17. 알고리즘과 순서도_x000D_
18. 모의고사 1-1_x000D_
19. 모의고사 1-2_x000D_
20. 모의고사 1-3_x000D_
</t>
  </si>
  <si>
    <t>http://itgo.co.kr/education/class/sample.asp?sample=E020116</t>
    <phoneticPr fontId="5" type="noConversion"/>
  </si>
  <si>
    <t>[HD]COS(Coding Specialist) 자격증 따기 (YBM시행) 1급 따기</t>
  </si>
  <si>
    <t xml:space="preserve">스크래치의 명령블록의 내용을 익히고 1급 자격증 시험에 대비할 수 있다. </t>
  </si>
  <si>
    <t>스크래치의 개념을 이해하고 활용하여 1급 자격증을 취득할 수 있다.</t>
  </si>
  <si>
    <t>http://itgo.co.kr/education/class/sample.asp?sample=E020115</t>
    <phoneticPr fontId="5" type="noConversion"/>
  </si>
  <si>
    <t>[HD]쉽게 따라하는 Sketchup 국제 기술 자격증 따기</t>
  </si>
  <si>
    <t>본 과정은 건축 및 인테리어 설계에 있어서 필요한 디지털 설계 기능 중 보다 쉽게 배우고 학습할 수 있는 SketchUp 2015 국제 기술자격증에 대한 강좌입니다. 강좌의 수준은 스케치업 기본 과정 이수자가 쉽게 동영상 강좌만으로도 학습할 수 있도록 구성하고 있으며, 또한 따라하기 학습 방식으로 구성되어 있습니다. 이 강좌를 통하여 어려운 자격증 취득을 보다 손 쉽게 취득할 수 있습니다.</t>
    <phoneticPr fontId="5" type="noConversion"/>
  </si>
  <si>
    <t>어려운 3차원 모델링 작성 프로그램 학습에 부담을 가지는 학습자 _x000D_
빠른 시간에 스케치업 국제 기술자격증을 취득하고자 하는자</t>
    <phoneticPr fontId="5" type="noConversion"/>
  </si>
  <si>
    <t>SketchUp 2015의 3차원 기능을 활용하여 설계 작업에서 3차원 모델링을 쉽고 편리하게 구현할 수 있다.
주요 기능과 유용한 기능을 함께 학습함으로서 국제 자격증 취득 능력을 함께 배양할 수 있다.</t>
    <phoneticPr fontId="5" type="noConversion"/>
  </si>
  <si>
    <t xml:space="preserve">1.자격증 소개
2.1번 문제 유형 분석
3.2번 문제 유형 분석
4.3번 문제 유형 분석
5.4번 문제 유형 분석
6.5번 문제 유형 분석
7.6번 문제 유형 분석
8.7번 문제 유형 분석
9.8번 문제 유형 분석
</t>
    <phoneticPr fontId="5" type="noConversion"/>
  </si>
  <si>
    <t>박남용</t>
  </si>
  <si>
    <t>http://itgo.co.kr/education/class/sample.asp?sample=C100510</t>
  </si>
  <si>
    <t>3ds Max 2급 자격증 따자. (2015버전) Part 3</t>
  </si>
  <si>
    <t>본 강좌는 ATC 3Ds max 1급 자격증 취득 강좌로 자격증 취득에 필요한 기능과 실제 업무에서 
사용하는 기본 기능 및 기초 기술을 공유하고 있습니다. 
그리고 3Ds max 자격증이 가지고 있는 위치와 활용도 및 시험을 치루는 방법과 절차에 대한 강의가
포함되어 자격증 취득에 어려움이 없도록 하였습니다.</t>
  </si>
  <si>
    <t>ATC 3Ds max 2급 자격증 소지자 중 1급 자격증 취득을 희망하는 불특정 다수 외 3Ds max 초급자</t>
  </si>
  <si>
    <t>ATC 3Ds max 1급 자격증 취득을 위한 문제풀이와 프로그램 활용방안</t>
  </si>
  <si>
    <t xml:space="preserve">1.20140208_공원벤치_1
2.20140208_공원벤치_2
3.20140308_진열장
4.20140308_책상
5.20140412_가구
6.20140412_테이블의자세트
7.20140412_2부_테이블의자세트
8.20140412_2부_테이블의자세트
9.20140614_의자
10.20140614_격자데코
11.20141213_책상
12.20141213_벤치
13.2급_인테리어_1강_20141213_개괄
14.2급_인테리어_2강_20141213_도면을 이용한 벽체만들기
15.2급_인테리어_3강_20141213_커튼월,창틀,배치
16.2급_인테리어_4강_20141213_카메라설치,맵핑,외부환경
17.2급_인테리어_5강_20141213_스텐다드 라이트 렌더링
18.2급_인테리어_6강_20141213_브이레이라이트 렌더링
19.2급_최종강의_주의사항,요령
</t>
  </si>
  <si>
    <t>이대로</t>
  </si>
  <si>
    <t>http://itgo.co.kr/education/class/sample.asp?sample=C030504</t>
  </si>
  <si>
    <t>3ds Max 2급 자격증 따자. (2015버전) Part 2</t>
  </si>
  <si>
    <t xml:space="preserve">1.20130413_의자
2.20130413_수납장
3.20130413_화장대
4.20130511_소파_1
5.20130511_소파_2
6.20130511_의자
7.20130608_가구
8.20130608_의자
9.20130810_의자
10.20130810_장식장
11.20130810_책장
12.20130914_의자
13.20130914_책장
14.20130914_장식장
15.20131012_책상
16.20131012_책장
17.20131012_장식장
18.20131109_책상
19.20131109_책상_서랍 속 모델링
20.20131109_장식장
</t>
  </si>
  <si>
    <t>http://itgo.co.kr/education/class/sample.asp?sample=C030503</t>
  </si>
  <si>
    <t>3ds Max 2급 자격증 따자. (2015버전) Part 1</t>
  </si>
  <si>
    <t xml:space="preserve">1.개요_1
2.개요_2
3.문제풀이_스플라인_1
4.문제풀이_스플라인_2
5.문제풀이_스플라인_3
6.20130112_이론_smoothgroup, chamfer, turbosmooth
7.20130112_소파
8.20130112_소파
9.20130202_소파
10.소파 모델링_재봉라인
11.20130202_원형테이블
12.20130309_의자
13.20130309_원형테이블
14.20130309 2부_사각테이블
15.중간정리
</t>
  </si>
  <si>
    <t>http://itgo.co.kr/education/class/sample.asp?sample=C030502</t>
  </si>
  <si>
    <t>자격</t>
    <phoneticPr fontId="5" type="noConversion"/>
  </si>
  <si>
    <t>IT</t>
    <phoneticPr fontId="5" type="noConversion"/>
  </si>
  <si>
    <t>3ds Max 1급 자격증 따자. (2015버전)</t>
    <phoneticPr fontId="5" type="noConversion"/>
  </si>
  <si>
    <t>본 강좌는 ATC 3Ds max 1급 자격증 취득 강좌로 자격증 취득에 필요한 기능과 실제 업무에서 _x000D_
사용하는 기본 기능 및 기초 기술을 공유하고 있습니다. _x000D_
그리고 3Ds max 자격증이 가지고 있는 위치와 활용도 및 시험을 치루는 방법과 절차에 대한 강의가_x000D_
포함되어 자격증 취득에 어려움이 없도록 하였습니다.</t>
  </si>
  <si>
    <t xml:space="preserve">1.1급 자격증 전반에 대한 개요
2.1급 자격증 문제에 대한 개요
3.CAD 도면 max로 가져와서 정리하기
4.max에서 벽체 모델링 part.1
5.max에서 벽체 모델링 part.2
6.max에서 벽체 모델링 part.3
7.max에서 벽체 모델링 part.4(완), 외부파일 가져와서 배치하기 part.1
8.외부파일 가져와서 배치하기 part.2, mapping, UVW, setup camera, lighting, render setting
9.특정경로를 따라가는 카메라 배치, 애니메이션, 1급 문항 전반에 대한 총평
</t>
  </si>
  <si>
    <t>http://itgo.co.kr/education/class/sample.asp?sample=c030501</t>
  </si>
  <si>
    <t>OA</t>
    <phoneticPr fontId="5" type="noConversion"/>
  </si>
  <si>
    <t>[HD]한쇼 2018 제대로 배우기</t>
  </si>
  <si>
    <t>본 과정은 한쇼 2018의 현장 활용도를 높이기 위해 활용 가치가 높은 새로운 기능에 대한 학습을 위주로 구성하였습니다. 
한쇼 2018 기능 중 현장에서 사용하면 쉽게 해결될수 있는 한쇼의 기본기능들을 모아 구성하였습니다. 
본 과정을 통해 학습자는 한쇼 2018 기능의 기본적인 활용을 할 수 있게 될 것입니다.</t>
  </si>
  <si>
    <t>한쇼 2018을 처음 사용하는 한쇼 초보자
한쇼 2018을 익혀 취업을 준비하는 취업 준비생
한쇼 2018을 주로 사용하는 회사원</t>
    <phoneticPr fontId="5" type="noConversion"/>
  </si>
  <si>
    <t>한쇼 2018의 주요 기능을 익혀 쉽고 빠르게 문서를 작성할 수 있다. 
실무에서 주로 쓰이는 팁을 배워본다.</t>
    <phoneticPr fontId="5" type="noConversion"/>
  </si>
  <si>
    <t>1. 한쇼 2018의 화면구성
2. 슬라이드 레이아웃, 디자인 
3. 글머리 기호  
4. 도형, 그림삽입 
5. 도형 서식
6. 워드숍, 표
7. 표 서식, 차트
8. 슬라이드 마스터
9. 애니메이션
10. 화면전환
11. 슬라이드 쇼
12. 실무문서 만들기 1
13. 실무문서 만들기 2  
14. 실무문서 만들기 3
15. 실무문서 만들기 4</t>
  </si>
  <si>
    <t>오미란</t>
  </si>
  <si>
    <t>http://itgo.co.kr/education/class/sample.asp?sample=F060816</t>
  </si>
  <si>
    <t>[HD]한셀 2018 제대로 배우기</t>
  </si>
  <si>
    <t>본 과정은 한셀 2018의 현장 활용도를 높이기 위해 활용 가치가 높은 새로운 기능에 대한 학습을 위주로 구성하였습니다. 
한셀 2018 기능 중 현장에서 사용하면 쉽게 해결될수 있는 한셀의 기본기능들을 모아 구성하였습니다. 
본 과정을 통해 학습자는 한셀 2018 기능의 기본적인 활용을 할 수 있게 될 것입니다.</t>
  </si>
  <si>
    <t>한셀 2018을 처음 사용하는 한셀 초보자
한셀 2018을 익혀 취업을 준비하는 취업 준비생
한셀 2018을 주로 사용하는 회사원</t>
    <phoneticPr fontId="5" type="noConversion"/>
  </si>
  <si>
    <t>한셀 2018의 주요 기능을 익혀 쉽고 빠르게 문서를 작성할 수 있다. 
실무에서 주로 쓰이는 팁을 배워본다.</t>
    <phoneticPr fontId="5" type="noConversion"/>
  </si>
  <si>
    <t xml:space="preserve">1. 한셀 2018의 화면구성  
2. 데이터(숫자, 문자, 날짜)와 채우기  
3. 셀 서식  
4. 조건부서식, 유효성검사  
5. 필터  
6. 참조  
7. 함수1 (Sum, Average, Max, Min, Rank, Round)  
8. 함수2 (문자열, 날짜/시간함수)  
9. 함수3 (IF)  
10. 함수4 (Vlookup, Database)  
11. 부분합, 정렬  
12. 피벗테이블  
13. 시나리오, 목표값찾기  
14. 분석표, 통합  
15. 외부데이터가져오기, 시트보호  
16. 매크로 
17. 차트 
18. 실무문서1 - 급여명세서 만들기 
19. 실무문서2 - 가계부 만들기 
20. 실무문서3 - 실무 문서 만들기 </t>
  </si>
  <si>
    <t>http://itgo.co.kr/education/class/sample.asp?sample=F050217</t>
  </si>
  <si>
    <t>[HD]한글 2018 제대로 배우기</t>
  </si>
  <si>
    <t>본 과정은 한글 2018의 현장 활용도를 높이기 위해 활용 가치가 높은 새로운 기능에 대한 학습을 위주로 구성하였습니다. 
한글 2018 기능 중 현장에서 사용하면 쉽게 해결될수 있는 한글의 기본기능들을 모아 구성하였습니다. 
본 과정을 통해 학습자는 한글 2018 기능의 기본적인 활용을 할 수 있게 될 것입니다.</t>
  </si>
  <si>
    <t>한글 2018을 처음 사용하는 한글 초보자
한글 2018을 익혀 취업을 준비하는 취업 준비생
한글 2018을 주로 사용하는 회사원</t>
    <phoneticPr fontId="5" type="noConversion"/>
  </si>
  <si>
    <t>한글 2018의 주요 기능을 익혀 쉽고 빠르게 문서를 작성할 수 있다. 
실무에서 주로 쓰이는 팁을 배워본다.</t>
    <phoneticPr fontId="5" type="noConversion"/>
  </si>
  <si>
    <t>1. 한글 2018의 화면구성
2. 글자입력 &amp; 서식
3. 글자모양 &amp; 문단모양
4. 표 만들기
5. 표 서식
6. 표 응용
7. 차트 &amp; 도형
8. 개체서식
9. 스타일
10. 다단, 쪽테두리/배경 
11. 기초 문서 만들기 1
12. 기초 문서 만들기 2
13. 머리말/꼬리말, 각주/미주
14. 명함 만들기
15. 관리비 부과 명세서 만들기  
16. 이력서 만들기
17. 신청서 양식 만들기
18. 실무문서 만들기 1
19. 실무문서 만들기 2
20. 실무문서 만들기 3</t>
  </si>
  <si>
    <t>http://itgo.co.kr/education/class/sample.asp?sample=F050216</t>
  </si>
  <si>
    <t>[HD]컴퓨터활용능력시험 2급 실기 (2018개정)</t>
  </si>
  <si>
    <t>본 과정은 컴퓨터활용능력 실기 자격증 시험을 응시하기위하여 _x000D_
기초적인 기능을 이해하고 모의고사를 통하여 응용력을 길러서 시험에 대비할 수 있도록 구성하였습니다. 
엑셀에서 사용되는 기본기능을 쉽게 설명하였으며 출제기준에 맞추어 모의고사를 풀어봄으로써 다시한번 더 기억에 남을 수 있도록 하였습니다._x000D_
본 과정을 통해 학습자는 컴퓨터활용능력 실기시험에 대비할 수 있습니다.</t>
  </si>
  <si>
    <t>컴퓨터활용능력 실기 자격증을 취득하고자 하는 학생_x000D_
컴퓨터활용능력 실기 자격증을 취득하여 취업하고자 하는 취준생_x000D_
컴퓨터활용능력 실기 자격증을 취득하고자 하는 직장인</t>
  </si>
  <si>
    <t>엑셀의 기초적인 내용과 핵심내용을 이해할 수 있다._x000D_
모의고사를 활용할 수 있다.</t>
  </si>
  <si>
    <t xml:space="preserve">1. 엑셀기초 
2. 셀서식 
3. 조건부서식 
4. 필터 
5. 연습문제-기본작업 
6. 수식계산 
7. 통계함수 
8. 수학함수 
9. 논리함수 
10. 데이터베이스함수 
11. 문자열함수 
12. 연습문제-계산작업 
13. 정렬과 부분합 
14. 피벗테이블 
15. 목표값찾기 
16. 데이터 통합 
17. 연습문제-분석작업 
18. 차트 
19. 매크로 
20. 연습문제-기타작업 
21. 모의고사1-1 
22. 모의고사1-2 </t>
  </si>
  <si>
    <t>http://itgo.co.kr/education/class/sample.asp?sample=E120112</t>
    <phoneticPr fontId="5" type="noConversion"/>
  </si>
  <si>
    <t>[HD]컴퓨터활용능력시험 1급 실기 - 2과목 데이터베이스 실무 (2018개정)</t>
  </si>
  <si>
    <t>본 과정은 컴퓨터활용능력 실기 자격증 시험을 응시하기위하여 
기초적인 기능을 이해하고 모의고사를 통하여 응용력을 길러서 시험에 대비할 수 있도록 구성하였습니다. 
액세스에서 사용되는 기본기능을 쉽게 설명하였으며 출제기준에 맞추어 모의고사를 풀어봄으로써 다시한번 더 기억에 남을 수 있도록 하였습니다. 
본 과정을 통해 학습자는 컴퓨터활용능력 실기시험에 대비할 수 있습니다.</t>
  </si>
  <si>
    <t>컴퓨터활용능력 필기 자격증을 취득하고자 하는 학생_x000D_
컴퓨터활용능력 필기 자격증을 취득하여 취업하고자 하는 취준생_x000D_
컴퓨터활용능력 필기 자격증을 취득하고자 하는 일반인</t>
  </si>
  <si>
    <t>컴퓨터활용능력 1급 시험에서 다루는 데이터베이스 활용을 통해 업무 효율을 높일 수 있다.
자격증 취득으로 성취감을 향상시킬 수 있다.</t>
  </si>
  <si>
    <t xml:space="preserve">1. 액세스 개요 
2. 테이블 만들기 
3. 필드속성 
4. 연습문제 
5. 관계설정 
6. 폼 
7. 함수와 폼 연습문제 
8. 컨트롤과 폼 연습문제 
9. 보고서 
10. 보고서연습문제 
11. 조회 
12. 조회연습문제 
13. 쿼리 
14. 쿼리연습문제 
15. 처리 
16. 모의고사1-1 
17. 모의고사1-2 
18. 모의고사2-1 
19. 모의고사2-2 </t>
  </si>
  <si>
    <t>http://itgo.co.kr/education/class/sample.asp?sample=F011702</t>
    <phoneticPr fontId="5" type="noConversion"/>
  </si>
  <si>
    <t>[HD]컴퓨터활용능력시험 1급 실기 - 1과목 스프레드시트 실무 (2018개정)</t>
  </si>
  <si>
    <t>본 과정은 컴퓨터활용능력 실기 자격증 시험을 응시하기위하여 
기초적인 기능을 이해하고 모의고사를 통하여 응용력을 길러서 시험에 대비할 수 있도록 구성하였습니다.
엑셀에서 사용되는 기본기능을 쉽게 설명하였으며 출제기준에 맞추어 모의고사를 풀어봄으로써 다시한번 더 기억에 남을 수 있도록 하였습니다.
본 과정을 통해 학습자는 컴퓨터활용능력 실기시험에 대비할 수 있습니다.</t>
  </si>
  <si>
    <t>컴퓨터활용능력 자격증을 취득하고자 하는 학생_x000D_
컴퓨터활용능력 자격증을 취득하여 취업하고자 하는 취준생_x000D_
컴퓨터활용능력 자격증을 취득하고자 하는 일반인</t>
  </si>
  <si>
    <t>컴퓨터활용능력 1급 시험에서 다루는 엑셀의 활용을 통해 업무 효율을 높일 수 있다.
자격증 취득으로 성취감을 향상시킬 수 있다.</t>
  </si>
  <si>
    <t xml:space="preserve">1. 외부데이터, 페이지레이아웃 
2. 셀서식 보호 
3. 조건부서식 
4. 자동필터, 고급필터 
5. 연습문제-기본작업 
6. 논리/날짜/시간함수 
7. 데이터베이스/찾기/참조함수 
8. 재무/텍스트함수 
9. 사용자정의함수, 배열수식 
10. 함수연습문제 
11. 부분합과 정렬 
12. 피벗테이블보고서 
13. 피벗테이블보고서2 
14. 목표값찾기,시나리오 
15. 데이터표,통합 
16. 매크로 
17. 차트 
18. 차트2 
19. 프로시저 
20. 분석/기타작업 연습문제 
21. 모의고사1-1 
22. 모의고사1-2 </t>
  </si>
  <si>
    <t>http://itgo.co.kr/education/class/sample.asp?sample=F011701</t>
    <phoneticPr fontId="5" type="noConversion"/>
  </si>
  <si>
    <t>[HD]컴퓨터활용능력시험 2급 필기 - 2과목 스프레드시트 (2018개정)</t>
  </si>
  <si>
    <t>본 과정은 컴퓨터활용능력 필기 자격증 시험을 응시하기위하여 _x000D_
기초적인 기능을 이해하고 모의고사를 통하여 응용력을 길러서 시험에 대비할 수 있도록 구성하였습니다.
엑셀에서 사용되는 기본기능을 쉽게 설명하였으며 출제기준에 맞추어 모의고사를 풀어봄으로써 다시한번 더 기억에 남을 수 있도록 하였습니다.
본 과정을 통해 학습자는 컴퓨터활용능력 필기시험에 대비할 수 있습니다.</t>
  </si>
  <si>
    <t>컴퓨터활용능력 필기 자격증을 취득하고자 하는 학생_x000D_
컴퓨터활용능력 필기 자격증을 취득하여 취업하고자 하는 취준생_x000D_
컴퓨터활용능력 필기 자격증을 취득하고자 하는 직장인</t>
  </si>
  <si>
    <t>1. 엑셀기초
2. 셀 채우기
3. 워크시트
4. 셀서식
5. 연습문제
6. 함수1
7. 함수2
8. 함수연습문제
9. 필터
10. 데이터 분석
11. 시나리오
12. 차트와 매크로
13. 연습문제
14. 모의고사1
15. 모의고사2</t>
  </si>
  <si>
    <t>http://itgo.co.kr/education/class/sample.asp?sample=E120111</t>
    <phoneticPr fontId="5" type="noConversion"/>
  </si>
  <si>
    <t>[HD]컴퓨터활용능력시험 2급 필기 - 1과목 컴퓨터일반 (2018개정)</t>
  </si>
  <si>
    <t>본 과정은 컴퓨터활용능력 필기 자격증 시험을 응시하기위하여 _x000D_
기초적인 용어를 이해하고 핵심이론을 강조하여 시험에 대비할 수 있도록 구성하였습니다.
주요 이론을 쉽게 설명하였으며 이론 학습 후에는 연습문제를 풀어봄으로써 다시한번 더 기억에 남을 수 있도록 하였습니다.
본 과정을 통해 학습자는 컴퓨터활용능력 필기시험에 대비할 수 있습니다.</t>
  </si>
  <si>
    <t>컴퓨터활용능력 자격증을 취득하고자 하는 학생_x000D_
컴퓨터활용능력 자격증을 취득하여 취업하고자 하는 취준생_x000D_
컴퓨터활용능력 자격증을 취득하고자 하는 직장인</t>
  </si>
  <si>
    <t>컴퓨터일반의 기초적인 내용과 핵심내용을 이해할 수 있다._x000D_
컴퓨터일반에 관련된 문제의 정답을 확인할 수 있다.</t>
  </si>
  <si>
    <t>1. 시험안내
2. 컴퓨터의 원리
3. 컴퓨터의 구성
4. 데이터의 표현
5. 연습문제
6. 중앙처리장치
7. 기억장치
8. 입출력장치
9. 연습문제
10. 소프트웨어
11. 윈도우
12. 윈도우즈탐색기
13. 제어판
14. 연습문제
15. 멀티미디어
16. 네트워크
17. OSI 7계층
18. 시스템 보안
19. 연습문제
20. 모의고사</t>
  </si>
  <si>
    <t>http://itgo.co.kr/education/class/sample.asp?sample=E120110</t>
    <phoneticPr fontId="5" type="noConversion"/>
  </si>
  <si>
    <t>[HD]컴퓨터활용능력시험 1급 필기 - 3과목 데이터베이스일반 (2018개정)</t>
  </si>
  <si>
    <t>본 과정은 컴퓨터활용능력 필기 자격증 시험을 응시하기위하여 _x000D_
기초적인 기능을 이해하고 모의고사를 통하여 응용력을 길러서 시험에 대비할 수 있도록 구성하였습니다.
엑셀에서 사용되는 기본기능을 쉽게 설명하였으며 출제기준에 맞추어 모의고사를 풀어봄으로써 다시한번 더 기억에 남을 수 있도록 하였습니다._x000D_
본 과정을 통해 학습자는 컴퓨터활용능력 필기시험에 대비할 수 있습니다.</t>
  </si>
  <si>
    <t>1. 데이터베이스 개념
2. 관계형데이터베이스
3. 정규화
4. 엑세스 기본
5. 데이터 형식
6. 필드속성
7. 데이터 편집
8. 데이터베이스 질의
9. 연산자 질의
10. 기타질의
11. 폼작성
12. 컨트롤 만들기
13. 컨트롤 속성
14. 보고서 작성
15. 보고서 속성
16. 매크로 작성
17. 이벤트 프로시저
18. 연습문제
19. 모의고사1
20. 모의고사2</t>
  </si>
  <si>
    <t>http://itgo.co.kr/education/class/sample.asp?sample=F010313</t>
    <phoneticPr fontId="5" type="noConversion"/>
  </si>
  <si>
    <t>[HD]컴퓨터활용능력시험 1급 필기 - 2과목 스프레드시트 (2018개정)</t>
  </si>
  <si>
    <t>본 과정은 컴퓨터활용능력 필기 자격증 시험을 응시하기위하여 _x000D_
기초적인 기능을 이해하고 모의고사를 통하여 응용력을 길러서 시험에 대비할 수 있도록 구성하였습니다. 
엑셀에서 사용되는 기본기능을 쉽게 설명하였으며 출제기준에 맞추어 모의고사를 풀어봄으로써 다시한번 더 기억에 남을 수 있도록 하였습니다._x000D_
본 과정을 통해 학습자는 컴퓨터활용능력 필기시험에 대비할 수 있습니다.</t>
  </si>
  <si>
    <t>1. 엑셀기초
2. 셀 채우기
3. 워크시트
4. 셀서식
5. 연습문제
6. 함수1
7. 함수2
8. 함수연습문제
9. 필터
10. 데이터 분석
11. 시나리오
12. 차트와 매크로
13. 연습문제
14. 함수-통계/수학/텍스트
15. 함수-재무/배열수식
16. 연습문제
17. 외부데이터/vba
18. vba
19. 연습문제
20. 모의고사1
21. 모의고사2</t>
  </si>
  <si>
    <t>http://itgo.co.kr/education/class/sample.asp?sample=F010312</t>
    <phoneticPr fontId="5" type="noConversion"/>
  </si>
  <si>
    <t>[HD]컴퓨터활용능력시험 1급 필기 - 1과목 컴퓨터일반 (2018개정)</t>
  </si>
  <si>
    <t>본 과정은 컴퓨터활용능력 필기 자격증 시험을 응시하기위하여 기초적인 용어를 이해하고 핵심이론을 강조하여 시험에 대비할 수 있도록 구성하였습니다._x000D_
주요 이론을 쉽게 설명하였으며 이론 학습 후에는 연습문제를 풀어봄으로써 다시한번 더 기억에 남을 수 있도록 하였습니다. _x000D_
본 과정을 통해 학습자는 컴퓨터활용능력 필기시험에 대비할 수 있습니다.</t>
  </si>
  <si>
    <t>1. 시험안내
2. 컴퓨터의 원리
3. 컴퓨터의 구성
4. 데이터의 표현
5. 연습문제
6. 중앙처리장치
7. 기억장치
8. 입출력장치
9. 연습문제
10. 소프트웨어
11. 윈도우
12. 윈도우즈탐색기
13. 제어판
14. 연습문제
15. 멀티미디어
16. 네트워크
17. OSI 7계층
18. 시스템 보안
19. 연습문제
20. 윈도우즈업데이트
21. 모의고사1
22. 모의고사2
23. 모의고사3</t>
  </si>
  <si>
    <t>http://itgo.co.kr/education/class/sample.asp?sample=F010311</t>
    <phoneticPr fontId="5" type="noConversion"/>
  </si>
  <si>
    <t>e-Test Professionals PowerPoint 2010</t>
  </si>
  <si>
    <t>본 강좌는 e-Test Professionals Powerpoint 2010 시험을 치루기 위한 Powerpoint 2010의 사용법과 시험 요령에 대해 설명한 강좌입니다.
본 강좌에서는 시험 범위내의 이론 내용을 설명하고 있으며 본 강좌의 수강으로 e-Test Professionals Powerpoint 2010 시험에 대한 내용을 파악하고 시험에 대비할 수 있습니다.</t>
  </si>
  <si>
    <t>e-Test Professionals PowerPoint 2010 시험에 대비할 수 있습니다.
기출문제를 통해 시험 출제 유형과 경향에 대해 파악할 수 있습니다.</t>
  </si>
  <si>
    <t>1. e-test 파워포인트 시험 소개_x000D_
2. 파워포인트 2010 화면 살펴보기_x000D_
3. 디자인 서식지정과 마스터 편집_x000D_
4. 슬라이드 작성(1, 2번)_x000D_
5. 슬라이드 작성(3번)_x000D_
6. 슬라이드 작성(4번)_x000D_
7. 슬라이드 작성(5번)_x000D_
8. 슬라이드 작성 예제(1, 2번)_x000D_
9. 슬라이드 작성 예제(3번)_x000D_
10. 슬라이드 작성 예제(4, 5번)_x000D_
11. 슬라이드 쇼, 노트, 유인물_x000D_
12. 슬라이드 쇼, 노트, 유인물 예제_x000D_
13. 모의고사 1-1_x000D_
14. 모의고사 1-2_x000D_
15. 모의고사 1-3_x000D_
16. 모의고사 2-1_x000D_
17. 모의고사 2-2_x000D_
18. 모의고사 3-1_x000D_
19. 모의고사 3-2_x000D_</t>
  </si>
  <si>
    <t>http://itgo.co.kr/education/class/sample.asp?sample=B010309</t>
  </si>
  <si>
    <t>e-Test Professionals Excel 2010</t>
  </si>
  <si>
    <t>본 강좌는 e-Test Professionals Excel 2010 시험을 치루기 위한 Excel 2010의 사용법과 시험 요령에 대해 설명한 강좌입니다.
본 강좌에서는 시험 범위내의 이론 내용을 설명하고 있으며 본 강좌의 수강으로 e-Test Professionals Excel 2010 시험에 대한 내용을 파악하고 시험에 대비할 수 있습니다.</t>
  </si>
  <si>
    <t>e-Test Professionals Excel 2010 시험에 대비할 수 있습니다.
기출문제를 통해 시험 출제 유형과 경향에 대해 파악할 수 있습니다.</t>
  </si>
  <si>
    <t xml:space="preserve">1. e-test 엑셀 시험 소개_x000D_
2. 엑셀 살펴보기_x000D_
3. 데이터 입력과 수식 작성하기 1_x000D_
4. 데이터 입력과 수식 작성하기 2_x000D_
5. 데이터 입력과 수식 작성하기 3_x000D_
6. 데이터 입력과 수식 작성하기 4_x000D_
7. 데이터 입력과 수식 작성하기 5_x000D_
8. 데이터 입력과 수식 작성하기 예제1_x000D_
9. 데이터 입력과 수식 작성하기 예제2_x000D_
10. 서식 지정하기_x000D_
11. 서식 지정하기 예제_x000D_
12. 차트 작성_x000D_
13. 데이터베이스 기능_x000D_
14. 차트작성과 데이터베이스 기능 예제_x000D_
15. 분석기능 _x000D_
16. 분석기능 예제_x000D_
17. 모의고사 1-1_x000D_
18. 모의고사 1-2_x000D_
19. 모의고사 2-1_x000D_
20. 모의고사 2-2_x000D_
21. 모의고사 3-1_x000D_
22. 모의고사 3-2_x000D_
23. 모의고사 4-1_x000D_
24. 모의고사 4-2_x000D_
</t>
  </si>
  <si>
    <t>http://itgo.co.kr/education/class/sample.asp?sample=B010308</t>
  </si>
  <si>
    <t>e-Test Professionals Word 2007</t>
  </si>
  <si>
    <t>본 강좌는 e-Test Professionals Word 2007 시험을 치루기 위한 Word 2007의 사용법과 시험 요령에 대해 설명한 강좌입니다.
본 강좌에서는 시험 범위내의 이론 내용을 설명하고 있으며 본 강좌의 수강으로 e-Test Professionals Word 2007 시험에 대한 내용을 파악하고 시험에 대비할 수 있습니다.</t>
  </si>
  <si>
    <t>e-Test Professionals Word 2007 시험에 대비할 수 있습니다.
기출문제를 통해 시험 출제 유형과 경향에 대해 파악할 수 있습니다.</t>
  </si>
  <si>
    <t xml:space="preserve">1. e-test 시험안내_x000D_
2. ms-word 화면구성, 문제 살펴보기_x000D_
3. 용지 설정하기_x000D_
4. 자료입력과 서식지정 1_x000D_
5. 자료입력과 서식지정 2_x000D_
6. 자료입력 예제 1_x000D_
7. 자료입력 예제 2_x000D_
8. 표 작성하기_x000D_
9. 차트 작성하기_x000D_
10. 표/차트 예제_x000D_
11. 정보검색_x000D_
12. 정보검색 예제_x000D_
13. 모의고사 1-1_x000D_
14. 모의고사 1-2_x000D_
15. 모의고사 2-1_x000D_
16. 모의고사 2-2_x000D_
 </t>
  </si>
  <si>
    <t>http://itgo.co.kr/education/class/sample.asp?sample=B010307</t>
  </si>
  <si>
    <t>e-Test Professionals Word 2010</t>
  </si>
  <si>
    <t>본 강좌는 e-Test Professionals Word 2010 시험을 치루기 위한 Word 2010의 사용법과 시험 요령에 대해 설명한 강좌입니다.
본 강좌에서는 시험 범위내의 이론 내용을 설명하고 있으며 본 강좌의 수강으로 e-Test Professionals Word 2010 시험에 대한 내용을 파악하고 시험에 대비할 수 있습니다.</t>
  </si>
  <si>
    <t>e-Test Professionals Word 2010 시험에 대비할 수 있습니다.
기출문제를 통해 시험 출제 유형과 경향에 대해 파악할 수 있습니다.</t>
  </si>
  <si>
    <t>http://itgo.co.kr/education/class/sample.asp?sample=B010306</t>
  </si>
  <si>
    <t>[HD] 워드프로세서 필기-실기 기출문제풀이 (2018개정)</t>
  </si>
  <si>
    <t xml:space="preserve">본 과정은 2018년 개정된 워드프로세서 필기와 실기시험 유형을 분석하고 기출문제를 풀어보면서 한 번에 필기와 실기를 준비하는 과정입니다. </t>
  </si>
  <si>
    <t>워드프로세서 자격 취득이 목표인 대학생
워드프로세서 자격 취득이 목표인 직장인
워드프로세서 자격 취득이 필요한 사람</t>
  </si>
  <si>
    <t>2018년 개정된 워드프로세서 자격취득 과정으로 변화된 기능과 유형을 분석한다.
워드프로세서의 필기와 실기를 한 강좌에서 준비하고 합격할 수 있도록 한다.</t>
  </si>
  <si>
    <t>1. 필기요점 정리1
2. 필기요점 정리2
3. 2017년 2회 기출문제 풀이-1
4. 2017년 2회 기출문제 풀이-2
5. 2017년 2회 기출문제 풀이-3
6. 2017년 1회 기출문제 풀이-1
7. 2017년 1회 기출문제 풀이-2
8. 2017년 1회 기출문제 풀이-3
9. 실기기능 요점정리
10. 실기 A형 따라하기1
11. 실기 A형 따라하기2
12. 실기 B형 따라하기1
13. 실기 B형 따라하기2
14. 실기 C형 따라하기1
15. 실기 C형 따라하기2</t>
    <phoneticPr fontId="5" type="noConversion"/>
  </si>
  <si>
    <t>http://itgo.co.kr/education/class/sample.asp?sample=F020112</t>
  </si>
  <si>
    <t>[HD] 워드프로세서 필기 (2018개정)</t>
  </si>
  <si>
    <t>본 과정은 워드프로세서 자격취득을 위해 워드프로세서 필기와 관련된 내용을 상세하게 설명하고 있습니다. 광범위한 내용의 개념을 정리하고 이해하고 대비할 수 있도록 합니다.
2018년 새로 변경되는 내용과 함께 기출된 문제의 배경이 되는 설명으로 학습자 스스로 시험에 대비 할 수 있도록 하였습니다. 본 과정을 통해 학습자는 워드프로세서 필기시험 준비와 더불어 합격할 수 있게 될 것입니다.</t>
  </si>
  <si>
    <t>워드프로세서 자격 취득에 대한 전반적인 사항을 이해할 수 있다.
워드프로세서 필기 시험 유형에 대비할 수 있다.</t>
  </si>
  <si>
    <t>1. 워드프로세싱 용어
2. 워드프로세서 기능-1
3. 워드프로세서 기능-2
4. 워드프로레서 기능-3
5. 전자출판과 문서작성
6. 교정부호와 문서관리
7. 공문서작성
8. 운영체제의 기본기능-1
9. 운영체제의 기본기능-2
10. 운영체제의 기본사용법-1
11. 운영체제의 기본사용법-2
12. 운영체제의 고급사용법-1
13. 운영체제의 고급사용법-2
14. 컴퓨터시스템관리
15. 네트워크 관리
16. 컴퓨터시스템 개요
17. 컴퓨터 하드웨어
18. 컴퓨터 소프트웨어
19. PC의 유지보수
20. 멀티미디어 활용
21. 정보통신과 인터넷-1
22. 정보통신과 인터넷-2
23. 정보사회와 보안
24. 신기술과 전자우편
25. 2017년 기출문제 1과목 워드프로세싱 일반
26. 2017년 기출문제 2과목 PC 운영체제
27. 2017년 기출문제 3과목 컴퓨터와 정보활용</t>
    <phoneticPr fontId="5" type="noConversion"/>
  </si>
  <si>
    <t>http://itgo.co.kr/education/class/sample.asp?sample=E120113</t>
  </si>
  <si>
    <t>[HD]MOS Excel (Expert) 2016 자격증 따기</t>
  </si>
  <si>
    <t>본 과정은 모스 엑셀 2016 expert 자격증 시험을 응시하기위하여 기초적인 기능을 이해하고 모의고사를 통하여 응용력을 길러서 시험에 합격할 수 있도록 구성하였습니다.
엑셀에서 사용되는 기본기능을 쉽게 설명하였으며 출제기준에 맞추어 모의고사를 풀어봄으로써 다시 한번 더 기억에 남을 수 있도록 하였습니다.
본 과정을 통해 학습자는 모스 엑셀시험에 합격할 수 있습니다 .</t>
  </si>
  <si>
    <t>모스 엑셀 2016 expert 자격증을 취득하고자 하는 학생
모스 엑셀 2016 expert 자격증을 취득하여 취업하고자 하는 취준생
모스 엑셀 2016 expert 자격증을 취득하고자 하는 일반인</t>
  </si>
  <si>
    <t xml:space="preserve">엑셀의 기초적인 내용과 핵심내용을 이해할 수 있다.
모의고사를 활용할 수 있습니다. </t>
  </si>
  <si>
    <t>1. 시험안내
2. 엑셀2016시작하기
3. 셀서식
4. 자동채우기, 셀스타일
5. 조건부서식
6. 수식계산
7. 통계함수
8. 수학함수
9. 데이터베이스함수
10. 기타함수
11. 차트
12. 자동필터, 고급필터
13. 데이터 표, 통합
14. 데이터유효성검사, 목표값찾기
15. 외부데이터, 부분합, 테마, 스파크라인
16. 틀고정, 인쇄, 메모
17. 피벗테이블, 피벗차트, 슬라이서
18. 시나리오, 매크로
19. 양식컨트롤, XML데이터
20. 모의고사1
21. 모의고사2
22. 모의고사3
23. 모의고사4</t>
  </si>
  <si>
    <t>http://itgo.co.kr/education/class/sample.asp?sample=F030104</t>
    <phoneticPr fontId="5" type="noConversion"/>
  </si>
  <si>
    <t>[HD]MOS Excel (Core) 2016 자격증 따기</t>
  </si>
  <si>
    <t>본 과정은 모스 엑셀 2016 core 자격증 시험을 응시하기위하여 
기초적인 기능을 이해하고 모의고사를 통하여 응용력을 길러서 시험에 합격할 수 있도록 구성하였습니다.
엑셀에서 사용되는 기본기능을 쉽게 설명하였으며 출제기준에 맞추어 모의고사를 풀어봄으로써 다시 한번 더 기억에 남을 수 있도록 하였습니다.
본 과정을 통해 학습자는 모스 엑셀시험에 합격할 수 있습니다 .</t>
  </si>
  <si>
    <t>모스 엑셀 2016 core 자격증을 취득하고자 하는 학생
모스 엑셀 2016 core 자격증을 취득하여 취업하고자 하는 취준생
모스 엑셀 2016 core 자격증을 취득하고자 하는 일반인</t>
  </si>
  <si>
    <t>1. 시험안내
2. 엑셀2016시작하기
3. 셀서식
4. 자동채우기, 셀스타일
5. 조건부서식
6. 수식계산
7. 통계함수
8. 수학함수
9. 데이터베이스함수
10. 기타함수
11. 차트
12. 자동필터, 고급필터
13. 데이터 표, 통합
14. 데이터유효성검사, 목표값찾기
15. 외부데이터, 부분합, 테마, 스파크라인
16. 틀고정, 인쇄, 메모
17. 모의고사1
18. 모의고사2
19. 모의고사3
20. 모의고사4</t>
  </si>
  <si>
    <t>http://itgo.co.kr/education/class/sample.asp?sample=F030103</t>
    <phoneticPr fontId="5" type="noConversion"/>
  </si>
  <si>
    <t>[HD]MOS Word (Expert) 2016 자격증 따기</t>
  </si>
  <si>
    <t>본 과정은 모스 워드 2016 expert 자격증 시험을 응시하기위하여 기초적인 기능을 이해하고 모의고사를 통하여 응용력을 길러서 시험에 합격할 수 있도록 구성하였습니다.
워드에서 사용되는 기본기능을 쉽게 설명하였으며 출제기준에 맞추어 모의고사를 풀어봄으로써 다시 한번 더 기억에 남을 수 있도록 하였습니다.
본 과정을 통해 학습자는 모스 워드시험에 합격할 수 있습니다 .</t>
  </si>
  <si>
    <t>모스 워드 2016 expert 자격증을 취득하고자 하는 학생
모스 워드 2016 expert 자격증을 취득하여 취업하고자 하는 취준생
모스 워드 2016 expert 자격증을 취득하고자 하는 일반인</t>
  </si>
  <si>
    <t xml:space="preserve">워드의 기초적인 내용과 핵심내용을 이해할 수 있다.
모의고사를 활용할 수 있습니다. </t>
  </si>
  <si>
    <t>1. 시험 개요
2. 문서 관리
3. 문서 속성
4. 서식
5. 스타일
6. 표
7. 차트
8. 일러스트레이션
9. 빠른문서요소
10. 참조 비교
11. 목차만들기
12. 편지
13. 매크로
14. 양식 컨트롤
15. 모의고사 1회
16. 모의고사 2회
17. 모의고사 3회
18. 모의고사 4회
19. 모의고사 5회
20. 모의고사 6회</t>
  </si>
  <si>
    <t>http://itgo.co.kr/education/class/sample.asp?sample=F050219</t>
    <phoneticPr fontId="5" type="noConversion"/>
  </si>
  <si>
    <t>[HD]MOS Word (Core) 2016 자격증 따기</t>
  </si>
  <si>
    <t>본 과정은 모스 워드 2016 core 자격증 시험을 응시하기위하여 
기초적인 기능을 이해하고 모의고사를 통하여 응용력을 길러서 시험에 합격할 수 있도록 구성하였습니다.
워드에서 사용되는 기본기능을 쉽게 설명하였으며 출제기준에 맞추어 모의고사를 풀어봄으로써 다시 한번 더 기억에 남을 수 있도록 하였습니다.
본 과정을 통해 학습자는 모스 워드시험에 합격할 수 있습니다 .</t>
  </si>
  <si>
    <t>모스 워드 2016 core 자격증을 취득하고자 하는 학생
모스 워드 2016 core 자격증을 취득하여 취업하고자 하는 취준생
모스 워드 2016 core 자격증을 취득하고자 하는 일반인</t>
  </si>
  <si>
    <t>1. 시험 개요
2. 문서 관리
3. 문서 속성
4. 서식
5. 스타일
6. 표
7. 차트
8. 일러스트레이션
9. 빠른문서요소
10. 참조 비교
11. 목차만들기
12. 편지
13. 모의고사 1회
14. 모의고사 2회
15. 모의고사 3회
16. 모의고사 4회</t>
  </si>
  <si>
    <t>http://itgo.co.kr/education/class/sample.asp?sample=F050218</t>
    <phoneticPr fontId="5" type="noConversion"/>
  </si>
  <si>
    <t>[HD]MOS Word 2013 Expert 자격증 따기</t>
  </si>
  <si>
    <t>MS워드에 관련된 지식을 습득하여 모스워드core자격증을 취득할 수 있다.</t>
  </si>
  <si>
    <t>기초과정 수료자</t>
  </si>
  <si>
    <t>워드의 기능을 활용하여 시험에 대비할 수 있다.</t>
  </si>
  <si>
    <t>1.모스시험개요
2.문서관리
3.서식
4.조판기능
5.표
6.차트
7.문서연결
8.참조페이지
9.편지병합
10.매크로와양식
11.모의고사1
12.모의고사2
13.모의고사3</t>
  </si>
  <si>
    <t>http://itgo.co.kr/education/class/sample.asp?sample=D030319</t>
    <phoneticPr fontId="5" type="noConversion"/>
  </si>
  <si>
    <t>[HD]MOS Word 2013 Core 자격증 따기</t>
  </si>
  <si>
    <t>1.모스시험안내
2.페이지속성
3.머리글/바닥글
4.목차
5.책갈피
6.단락
7.찾기와 바꾸기
8.그래픽
9.도형
10.문서블록
11.표
12.문서보기
13.문서공유
14.모의고사1
15.모의고사2
16.모의고사3</t>
  </si>
  <si>
    <t>http://itgo.co.kr/education/class/sample.asp?sample=D020101</t>
    <phoneticPr fontId="5" type="noConversion"/>
  </si>
  <si>
    <t>[HD]MOS Excel 2013 Expert 자격증 따기</t>
  </si>
  <si>
    <t>엑셀에 관련된 지식을 습득하여 모스엑셀expert자격증을 취득할 수 있다.</t>
  </si>
  <si>
    <t>모스엑셀core 2013 수료자</t>
  </si>
  <si>
    <t>엑셀의 기능을 활용하여 시험에 대비할 수 있다.</t>
  </si>
  <si>
    <t>1.모스시험안내
2.통합문서관리
3.워크시트보호
4.데이터유효성검사
5.필터와 목표값찾기
6.수식
7.수식검사
8.함수1
9.함수2
10.함수3
11.차트
12.가상분석
13.데이터표와 통합
14.피벗테이블
15.매크로
16.모의고사1-1
17.모의고사1-2
18.모의고사2-1
19.모의고사2-2</t>
  </si>
  <si>
    <t>http://itgo.co.kr/education/class/sample.asp?sample=D030318</t>
    <phoneticPr fontId="5" type="noConversion"/>
  </si>
  <si>
    <t>[HD]MOS Excel 2013 Core 자격증 따기</t>
  </si>
  <si>
    <t>엑셀에 관련된 지식을 습득하여 모스엑셀core자격증을 취득할 수 있다.</t>
  </si>
  <si>
    <t>1.모스시험안내
2.기본구성
3.자동작업
4.워크시트
5.셀서식
6.조건부서식
7.계산식
8.함수1
9.함수2
10.함수3
11.차트
12.이미지와 인쇄
13.유효성검사
14.정렬과부분합
15.필터와 목표값찾기
16.통합문서관리
17.모의고사1
18.모의고사2
19.모의고사3
20.모의고사4</t>
  </si>
  <si>
    <t>http://itgo.co.kr/education/class/sample.asp?sample=D020102</t>
    <phoneticPr fontId="5" type="noConversion"/>
  </si>
  <si>
    <t>[HD]MOS Access 2013 자격증 따기</t>
  </si>
  <si>
    <t>액세스에 관련된 지식을 습득하여 모스엑셀core자격증을 취득할 수 있다.</t>
  </si>
  <si>
    <t>액세스의 기능을 활용하여 시험에 대비할 수 있다.</t>
  </si>
  <si>
    <t>1.모스시험안내
2.데이터베이스개요
3.테이블
4.테이블 필드 속성
5.정렬과 필터
6.관계설정
7.쿼리마법사
8.쿼리디자인
9.폼마법사
10.폼작업
11.차트와 레코드 관리
12.보고서
13.보고서편집
14.매크로와 외부데이터
15.모믜고사1-1
16.모의고사1-2
17.모의고사2-1
18.모의고사2-2
19.모의고사3-1
20.모의고사3-2</t>
  </si>
  <si>
    <t>http://itgo.co.kr/education/class/sample.asp?sample=D011311</t>
    <phoneticPr fontId="5" type="noConversion"/>
  </si>
  <si>
    <t>[HD]MOS PowerPoint 2013 자격증 따기</t>
  </si>
  <si>
    <t xml:space="preserve">파워포인트에 대한 기초를 습득하고 활용하여 모스 자격증을 취득할 수 있다.	</t>
  </si>
  <si>
    <t>파워포인트 2013의 달라진 기능을 익히고 활용할 수 있다.</t>
  </si>
  <si>
    <t xml:space="preserve">1.모스시험안내
2.파워포인트 기초
3.사진앨범
4.구역설정
5.슬라이드 서식
6.텍스트서식
7.그래픽
8.스마트아트
9.표
10.차트
11.멀티미디어
12.전환, 애니메이션
13.메모와 맞춤법
14.배포준비
15.슬라이드 쇼
16.모의고사 1회
17.모의고사 2회
18.모의고사 3회
</t>
  </si>
  <si>
    <t>http://itgo.co.kr/education/class/sample.asp?sample=C100503</t>
    <phoneticPr fontId="5" type="noConversion"/>
  </si>
  <si>
    <t>OA</t>
  </si>
  <si>
    <t>[HD]한번에 합격하는 ITQ 한쇼 2016 Part.2 기출문제풀이</t>
  </si>
  <si>
    <t>대표적인 프레젠테이션 프로그램인 파워포인트 외 한컴오피스 프로그램군 하나 중 한쇼 프로그램의 사용법을 알 수 있습니다
ITQ 한쇼의 시험유형을 파악하고 기출문제 유형을 5개를 풀어봄으로서, 한쇼 2016의 자격증을 취득할 수 있도록 준비한 과정입니다
새롭게 출제되는 시험유형을 이해하여, 새로운 시험을 대비한 유일하고 가장 최신유형의 기출문제를 풀어보는 과정으로 준비한 강의입니다</t>
    <phoneticPr fontId="5" type="noConversion"/>
  </si>
  <si>
    <t>2020년 하반기부터 변경되는 시험을 준비하고자 하는 학습자
공공기관, 학교, 기업에서 가장 많이 사용하는 한쇼 프로그램의 다양한 기능을 익히고자하는 학습자
ITQ 한쇼 2016(NEO) 자격증을 한번에 취득하고자 하는 학습자</t>
    <phoneticPr fontId="5" type="noConversion"/>
  </si>
  <si>
    <t>2020년 하반기부터 변경된 출제기준을 바탕으로, ITQ 한쇼 2016 자격증을 취득할 수 있습니다
한쇼의 다양한 기능을 익혀, 공공기관 및 대학생이 가장 많이 사용하는 프레젠테이션 프로그램인 한쇼 사용법을 알 수 있습니다.
한컴오피스의 프로그램 중 하나인 한쇼의 프로그램 사용법을 알고, 파워포인트와 비슷한 기능과 다른 기능에 대해 스스로 알 수 있습니다</t>
    <phoneticPr fontId="5" type="noConversion"/>
  </si>
  <si>
    <t xml:space="preserve">1. 신 유형 기출문제 A형 슬라이드마스터, 표지 디자인
2. 신 유형 기출문제 A형 목차, 텍스트/동영상 슬라이드
3. 신 유형 기출문제 A형 표, 차트 슬라이드
4. 신 유형 기출문제 A형 도형 슬라이드
5. 신 유형 기출문제 B형 슬라이드마스터, 표지 디자인
6. 신 유형 기출문제 B형 목차, 텍스트/동영상 슬라이드
7. 신 유형 기출문제 B형 표, 차트 슬라이드
8. 신 유형 기출문제 B형 도형 슬라이드
9. 신 유형 기출문제 C형 슬라이드마스터, 표지 디자인
10. 신 유형 기출문제 C형 목차, 텍스트/동영상 슬라이드
11. 신 유형 기출문제 C형 표, 차트 슬라이드
12. 신 유형 기출문제 C형 도형 슬라이드
13. 신 유형 기출문제 D형 슬라이드마스터, 표지 디자인
14. 신 유형 기출문제 D형 목차, 텍스트/동영상 슬라이드
15. 신 유형 기출문제 D형 표, 차트 슬라이드
16. 신 유형 기출문제 D형 도형 슬라이드
17. 신 유형 기출문제 E형 슬라이드마스터, 표지 디자인
18. 신 유형 기출문제 E형 목차, 텍스트/동영상 슬라이드
19. 신 유형 기출문제 E형 표, 차트 슬라이드
20. 신 유형 기출문제 E형 도형 슬라이드
</t>
    <phoneticPr fontId="5" type="noConversion"/>
  </si>
  <si>
    <t>강다빈</t>
  </si>
  <si>
    <t>http://content.thermp.co.kr/contentMedia.asp?ctype=MP4&amp;cserver=3&amp;ccase=sample&amp;cpath=it/it8/05&amp;cname=01</t>
  </si>
  <si>
    <t>[HD]한번에 합격하는 ITQ 한쇼 2016 Part.1 준비하기</t>
  </si>
  <si>
    <t xml:space="preserve">1. 변경된 시험유형 알기, 한쇼 2016 시작하기
2. 시험문제 파악, 페이지 설정
3. 슬라이드마스터
4. 도형 종류의 이해, 도형 삽입
5. 도형서식, 워드숍, 그림 삽입
6. 표지 디자인 실전연습
7. 문자표, 도형복사, 하이퍼링크, 그림 자르기
8. 목차 슬라이드 실전연습
9. 텍스트 입력, 서식 설정
10. 글머리기호, 줄 간격, 동영상 삽입
11. 텍스트/동영상 슬라이드 실전연습
12. 표 삽입과 편집
13. 상단도형, 좌측도형 편집
14. 표 슬라이드 실전연습
15. 차트 삽입
16. 차트 편집, 차트 안 도형 삽입
17. 차트 슬라이드 실전연습
18. 도형 그룹화, 애니메이션 효과
19. 도형 슬라이드 실전연습 1
20. 도형 슬라이드 실전연습 2
</t>
    <phoneticPr fontId="5" type="noConversion"/>
  </si>
  <si>
    <t>http://content.thermp.co.kr/contentMedia.asp?ctype=MP4&amp;cserver=3&amp;ccase=sample&amp;cpath=it/it8/04&amp;cname=01</t>
  </si>
  <si>
    <t>[HD]한번에 합격하는 ITQ 한글 2016(NEO) Part.2 기출문제풀이</t>
  </si>
  <si>
    <t>2020년 하반기부터 개편되는 ITQ시험에 맞춰 새롭게 제작된 강의로 초보자도 수업을 듣고, 연습만 한다면 한번에 합격할 수 있도록 다양한 예제로 구성한 강의입니다.
ITQ 한글A등급을 목표로 구성하였고, 수험생의 입장에서 놓치기 쉬운 부분에 대해 Key Point 설명을 준비한 과정입니다
자격증 취득 이후에는 한글 NEO(2016)버전에 대한 새로운 신기능과 한글 문서작성에 대한 전반적인 이해와 다양한 문서를 작성할 수 있도록 트레이닝하는 과정입니다.</t>
    <phoneticPr fontId="5" type="noConversion"/>
  </si>
  <si>
    <t>공공기관, 학교, 기업에서 가장 많이 사용하는 한글 프로그램의 다양한 기능을 익히고자하는 학습자
2020년 하반기부터 변경되는 시험을 준비하고자 하는 학습자
ITQ 한글 2016(NEO) 자격증을 한번에 취득하고자 하는 학습자</t>
    <phoneticPr fontId="5" type="noConversion"/>
  </si>
  <si>
    <t>한글을 처음 써본다. 나는 컴퓨터를 전혀 모른다고 하더라도, 그 어디에도 없던 친절한 설명과 다양한 예시를 준비하여, 시험에 대한 자신감을 가질 수 있도록 합니다
OA(사무자동화)의 가장 기본이 되는 프로그램이자, 국내에서 가장 많은 회사에서 사용하는 한글의 최신버전의 대한 이해와 시험준비까지 한번에 할 수 있습니다.
A등급 취득을 통한 국가공인자격증 취득인정의 방법과 원서접수 방법 등 아무것도 모르는 사람도 한번에 합격할 수 있는 가이드를 알 수 있습니다.</t>
    <phoneticPr fontId="5" type="noConversion"/>
  </si>
  <si>
    <t xml:space="preserve">1. 신 기출문제 1회 1,2번 유형풀이
2. 신 기출문제 1회 3,4번 유형풀이
3. 신 기출문제 1회 문서 작성능력평가 유형풀이
4. 신 기출문제 2회 1,2번 유형풀이
5. 신 기출문제 2회 3,4번 유형풀이
6. 신 기출문제 2회 문서 작성능력평가 유형풀이
7. 신 기출문제 3회 1,2번 유형풀이
8. 신 기출문제 3회 3,4번 유형풀이
9. 신 기출문제 3회 문서 작성능력평가 유형풀이
10. 신 기출문제 4회 1,2번 유형풀이
11. 신 기출문제 4회 3,4번 유형풀이
12. 신 기출문제 4회 문서 작성능력평가 유형풀이
13. 신 기출문제 5회 1,2번 유형풀이
14. 신 기출문제 5회 3,4번 유형풀이
15. 신 기출문제 5회 문서 작성능력평가 유형풀이
</t>
    <phoneticPr fontId="5" type="noConversion"/>
  </si>
  <si>
    <t>http://content.thermp.co.kr/contentMedia.asp?ctype=MP4&amp;cserver=3&amp;ccase=sample&amp;cpath=it/it8/03&amp;cname=01</t>
  </si>
  <si>
    <t>[HD]한번에 합격하는 ITQ 한글 2016(NEO) Part.1 준비하기</t>
  </si>
  <si>
    <t xml:space="preserve">1. 시험유형 파악하기
2. ITQ한글 시험접수 및 유의사항 파악
3. 한글 2016의 메뉴구조 익히기
4. 문서 환경설정
5. 스타일 작성
6. 스타일 실전 연습
7. 표 삽입, 표 데이터 입력
8. 표 편집(자동계산, 캡션, 색 테두리)
9. 표 편집 실전연습
10. 차트의 이해, 차트 삽입
11. 차트 편집
12. 차트 편집 실전연습
13. 수식 만들기
14. 도형의 종류, 도형 삽입
15. 글상자, 도형 편집
16. 도형 편집 실전연습
17. 그림, 글맵시, 하이퍼링크
18. 문서작성능력평가 1
19. 문서작성능력평가 2
20. 문서작성능력평가 3
</t>
    <phoneticPr fontId="5" type="noConversion"/>
  </si>
  <si>
    <t>http://content.thermp.co.kr/contentMedia.asp?ctype=MP4&amp;cserver=3&amp;ccase=sample&amp;cpath=it/it8/02&amp;cname=01</t>
  </si>
  <si>
    <t>ITQ 한쇼2010 - 2014년 기출문제풀이</t>
  </si>
  <si>
    <t>실무에서도 바로 사용할 수 있는 한쇼의 기본 기능 숙지와 활용도를 높이고_x000D_
자격증 취득을 목표로 학습할 수 있도록 기출문제 위주로 설명하였습니다._x000D_
기출문제 유형을 반복 연습, 자주 나오는 기능과 오류 범하기 쉬운 사항을 꼼꼼하게 설명하여_x000D_
수험자의 편리를 도모하였습니다.</t>
  </si>
  <si>
    <t>한쇼에 대한 기본 기능을 알고 업무나 실생활에 적용하기 원하시는 분과 자격취득을 목표로 하시는 분</t>
  </si>
  <si>
    <t>반복적인 기출문제유형 풀이로 기능을 완전하게 익힌다._x000D_
자주 나오는 문제 유형과 오류를 정리, 고득점 100% 합격을 다진다</t>
  </si>
  <si>
    <t xml:space="preserve">1.시험소개 및 기출문제1회 전체구성
2.기출문제1회 표지슬라이드, 목차슬라이드
3.기출문제1회 텍스트/동영상 슬라이드, 표슬라이드
4.기출문제1회 차트슬라이드
5.기출문제1회 도형슬라이드
6.기출문제2회 전체구성과 표지슬라이드
7.기출문제2회 목차슬라이드, 텍스트/동영상슬라이드
8.기출문제2회 표슬라이드, 차트슬라이드
9.기출문제2회 도형슬라이드
10.기출문제3회 전체구성과 표지슬라이드
11.기출문제3회 목차슬라이드, 텍스트/동영상슬라이드
12.기출문제3회 표슬라이드, 차트슬라이드
13.기출문제3회 도형슬라이드
</t>
  </si>
  <si>
    <t>http://itgo.co.kr/education/class/sample.asp?sample=C030507</t>
  </si>
  <si>
    <t>ITQ 인터넷 - 2014년 기출문제풀이</t>
  </si>
  <si>
    <t xml:space="preserve">본 강좌는 인터넷 익스플로러의 기능을 숙지하고 업무 또는 실생활에 바로 적용할 수 있으며 _x000D_
ITQ인터넷 자격취득을 위한 기출문제를 위주로 실용적인 학습이 이뤄지도록 하였습니다._x000D_
최신 기출문제 풀이로 익스플로러 활용과 인터넷 검색 기능 및 수험자의 실수와 오류를 줄일 수 있도록  자세한 설명을 더하였습니다.	_x000D_
</t>
  </si>
  <si>
    <t>컴퓨터 활용과 인터넷 검색이 가능하고 업무나 실생활에 효과적인 활용을 원하시는 분</t>
  </si>
  <si>
    <t>인터넷 익스플로러의 기본 기능과 활용능력 향상 및 자격증 취득 목표</t>
  </si>
  <si>
    <t xml:space="preserve">1.시험소개
2.기출문제 1회 1번~5번
3.기출문제 1회 6번~12번
4.기출문제 2회 1번~9번
5.기출문제 2회 10번~12번 기출문제 3회 1번~3번
6.기출문제 3회 4번~12번
7.2015년 7월 변경내용 및 CBT 버전
</t>
  </si>
  <si>
    <t>http://itgo.co.kr/education/class/sample.asp?sample=C021704</t>
  </si>
  <si>
    <t>ITQ Access 2010 - 2014년 기출문제풀이</t>
  </si>
  <si>
    <t>본 강좌는 액세스2010의 기능을 숙지하고 업무 또는 실생활에 바로 적용할 수 있으며 _x000D_
ITQ액세스2010 자격취득을 위한 기출문제를 위주로 현실적인 학습이 이뤄지도록 하였습니다._x000D_
동영상 학습만으로 자격취득이 가능하도록 최신 기출문제의 해설에 중점을 두고 시험에 잘 나오는_x000D_
기능 및 수험자의 실수와 오류를 줄일 수 있는 세심한 설명을 더하였습니다.</t>
  </si>
  <si>
    <t>액세스2010의 기본 기능을 익히고 자격취득을 목표로 하는 분</t>
  </si>
  <si>
    <t>액세스2010의 기본 기능과 활용능력 향상 및 자격증 취득 목표</t>
  </si>
  <si>
    <t xml:space="preserve">1.시험안내 및 기출문제1회 테이블 작성
2.기출문제1회 선택쿼리
3.기출문제1회 조인쿼리와 폼 작성
4.기출문제1회 보고서 작성
5.기출문제1회 레이블 보고서 작성
6.기출문제2회 테이블 작성
7.기출문제2회 선택쿼리와 조인쿼리
8.기출문제2회 폼 작성
9.기출문제2회 보고서와 레이블 보고서 작성
10.기출문제3회 테이블 작성
11.기출문제3회 선택쿼리와 조인쿼리
12.기출문제3회 폼 작성
13.기출문제3회 보고서 작성
14.기출문제3회 레이블보고서 작성
</t>
  </si>
  <si>
    <t>http://itgo.co.kr/education/class/sample.asp?sample=C021703</t>
  </si>
  <si>
    <t>ITQ Excel 2010 - 2014년 기출문제풀이</t>
  </si>
  <si>
    <t>본 강좌는 Excel 2010의 기능을 숙지하고 업무 또는 실생활에 바로 적용할 수 있으며 _x000D_
ITQ Excel 2010 자격취득을 위한 기출문제를 위주로 현실적인 학습이 이뤄지도록 하였습니다._x000D_
동영상 학습만으로 자격취득이 가능하도록 최신 기출문제의 해설에 중점을 두고 시험에 잘 나오는_x000D_
기능 및 수험자의 실수와 오류를 줄일 수 있는 세심한 설명을 더하였습니다.</t>
  </si>
  <si>
    <t>Excel 2010의 기본 기능을 익히고 ITQ 자격취득을 목표로 하는 분</t>
  </si>
  <si>
    <t>Excel 2010의 기본 기능과 활용능력 향상 및 자격증 취득 목표</t>
  </si>
  <si>
    <t xml:space="preserve">1.시험소개와 데이터입력
2.기출문제1회 제1작업 표작성 및 함수
3.기출문제1회 제1작업 함수
4.기출문제1회 제2,3작업 고급필터와 피벗테이블
5.기출문제1회 제4작업 그래프
6.기출문제2회 제1작업 데이터입력과 서식
7.기출문제2회 제1작업 함수
8.기출문제2회 제2,3작업 고급필터와 피벗테이블
9.기출문제2회 제4작업 그래프
10.기출문제3회 제1작업 표작성
11.기출문제3회 제1작업 함수
12.기출문제3회 제2,3작업 필터와 피벗테이블
13.기출문제3회 제4작업 그래프
14.함수추가 문제풀이
</t>
  </si>
  <si>
    <t>http://itgo.co.kr/education/class/sample.asp?sample=C021702</t>
  </si>
  <si>
    <t>ITQ PowerPoint 2010 - 2014년 기출문제풀이</t>
  </si>
  <si>
    <t>본 강좌는 PowerPoint 2010의 기능을 숙지하고 업무 또는 실생활에 바로 적용할 수 있으며 _x000D_
ITQ PowerPoint 2010 자격취득을 위한 기출문제를 위주로 현실적인 학습이 이뤄지도록 하였습니다._x000D_
동영상 학습만으로 자격취득이 가능하도록 최신 기출문제의 해설에 중점을 두고 시험에 잘 나오는_x000D_
기능 및 수험자의 실수와 오류를 줄일 수 있는 세심한 설명을 더하였습니다.</t>
  </si>
  <si>
    <t>PowerPoint 2010의 기본 기능을 익히고 ITQ 자격취득을 목표로 하는 분</t>
  </si>
  <si>
    <t>PowerPoint 2010의 기본 기능과 활용능력 향상 및 자격증 취득 목표</t>
  </si>
  <si>
    <t xml:space="preserve">1.시험소개와 전체구성
2.기출문제1회 표지, 목차슬라이드
3.기출문제1회 텍스트/동영상, 표슬라이드
4.기출문제1회 차트슬라이드
5.기출문제1회 도형슬라이드
6.기출문제2회 전체구성과 표지슬라이드
7.기출문제2회 목차, 텍스트/동영상 슬라이드
8.기출문제2회 표, 차트슬라이드
9.기출문제2회 차트슬라이드
10.기출문제2회 도형슬라이드
11.기출문제3회 전체구성과 표지슬라이드
12.기출문제3회 목차, 텍스트/동영상 슬라이드
13.기출문제3회 표, 차트슬라이드
14.기출문제3회 도형슬라이드
</t>
  </si>
  <si>
    <t>http://itgo.co.kr/education/class/sample.asp?sample=C021701</t>
  </si>
  <si>
    <t>ITQ 한글2010 - 2014년 기출문제풀이</t>
  </si>
  <si>
    <t>본 강좌는 한글 2010의 기능을 숙지하고 업무 또는 실생활에 바로 적용할 수 있으며 _x000D_
ITQ 한글 2010 자격취득을 위한 기출문제를 위주로 현실적인 학습이 이뤄지도록 하였습니다._x000D_
동영상 학습만으로 자격취득이 가능하도록 최신 기출문제의 해설에 중점을 두고 시험에 잘 나오는_x000D_
기능 및 수험자의 실수와 오류를 줄일 수 있는 세심한 설명을 더하였습니다.</t>
  </si>
  <si>
    <t>한글 2010의 기본 기능을 익히고 ITQ 자격취득을 목표로 하는 분</t>
  </si>
  <si>
    <t>한글 2010의 기본 기능과 활용능력 향상 및 자격증 취득 목표</t>
  </si>
  <si>
    <t xml:space="preserve">1.itq시험 소개와 기출문제 1회 스타일
2.기출문제 1회 표와 차트
3.기출문제 1회 수식과 도형
4.기출문제 1회 도형
5.기출문제 1회 문서작성
6.기출문제 1회 문서작성
7.기출문제 2회 스타일과 표
8.기출문제 2회 표와 차트
9.기출문제 2회 수식과 도형
10.기출문제 2회 도형
11.기출문제 2회 문서작성
12.기출문제 2회 문서작성
13.기출문제 3회 스타일과 표
14.기출문제 3회 차트
15.기출문제 3회 도형
16.기출문제 3회 문서작성
17.기출문제 3회 문서작성
</t>
  </si>
  <si>
    <t>http://itgo.co.kr/education/class/sample.asp?sample=C021304</t>
  </si>
  <si>
    <t>ITQ MS Word 2010 - 2014년 기출문제풀이</t>
  </si>
  <si>
    <t>본 강좌는 MS Word 2010의 기능을 숙지하고 업무 또는 실생활에 바로 적용할 수 있으며 _x000D_
ITQ MS Word 2010 자격취득을 위한 기출문제를 위주로 현실적인 학습이 이뤄지도록 하였습니다._x000D_
동영상 학습만으로 자격취득이 가능하도록 최신 기출문제의 해설에 중점을 두고 시험에 잘 나오는_x000D_
기능 및 수험자의 실수와 오류를 줄일 수 있는 세심한 설명을 더하였습니다.</t>
  </si>
  <si>
    <t>Word 2010의 기본 기능을 익히고 ITQ 자격취득을 목표로 하는 분</t>
  </si>
  <si>
    <t>MS Word 2010의 기본 기능과 활용능력 향상 및 자격증 취득 목표</t>
  </si>
  <si>
    <t xml:space="preserve">1.itq워드 시험소개와 기출문제1회 스타일
2.기출문제1회 표와 차트
3.기출문제1회 수식과 도형
4.기출문제1회 도형
5.기출문제1회 문서작성
6.기출문제2회 스타일과 표
7.기출문제2회 차트와 수식
8.기출문제2회 도형
9.기출문제2회 문서작성
10.기출문제2회 문서작성
11.기출문제3회 스타일과 표
12.기출문제3회 차트와 수식
13.기출문제3회 도형
14.기출문제3회 문서작성
</t>
  </si>
  <si>
    <t>http://itgo.co.kr/education/class/sample.asp?sample=C021303</t>
  </si>
  <si>
    <t>[HD]ITQ PowerPoint 2010 자격증 한번에 따기</t>
  </si>
  <si>
    <t>본 강좌는 ITQ 파워포인트 2010 자격증 취득을 위한 강좌로
본 강좌를 수강 후 파워포인트 2010의 기능을 활용하여 ITQ 자격증을 취득할 수 있습니다.</t>
  </si>
  <si>
    <t>컴퓨터 기초 수강자</t>
  </si>
  <si>
    <t>파워포인트 2010의 기능을 활용하여 국가공인자격증을 취득할 수 있다.</t>
  </si>
  <si>
    <t xml:space="preserve">1.itq파워포인트 시험 안내
2.파워포인트 기초
3.슬라이드 마스터
4.샘플-슬라이드마스터
5.표지디자인
6.샘플-표지디자인
7.목차슬라이드
8.샘플-목차슬라이드
9.텍스트/동영상 슬라이드
10.샘플-텍스트/동영상 슬라이드
11.표슬라이드
12.샘플-표슬라이드
13.차트슬라이드
14.샘플-차트슬라이드
15.도형슬라이드
16.샘플-도형슬라이드
17.모의고사1-1
18.모의고사1-2
19.모읙고사2-1
20.모의고사2-2
</t>
  </si>
  <si>
    <t>http://itgo.co.kr/education/class/sample.asp?sample=C090102</t>
    <phoneticPr fontId="5" type="noConversion"/>
  </si>
  <si>
    <t>[HD]ITQ Excel 2010 자격증 한번에 따기</t>
  </si>
  <si>
    <t>본 강좌는 ITQ 엑셀 2010 자격증 취득을 위한 강좌로
본 강좌를 수강 후 엑셀 2010의 기능을 활용하여 ITQ 자격증을 취득할 수 있습니다.</t>
  </si>
  <si>
    <t>자격증을 취득하고자 하는 회원</t>
  </si>
  <si>
    <t>엑셀의 기초기능과 고급기능을 익혀서 itq자격증을 취득할 수 있다.</t>
  </si>
  <si>
    <t xml:space="preserve">1.itq시험안내
2.엑셀 기초 
3.제1작업-표서식
4.제1작업-연습문제
5.제1작업-수식계산
6.제1작업-통계함수
7.제1작업-수학함수
8.제1작업-텍스트함수, 날짜/시간함수, 논리함수
9.제1작업-찾기/참조함수, 데이터베이스함수
10.제1작업-조건부서식
11.제1작업-연습문제(함수, 조건부서식)
12.제1작업-연습문제(함수, 조건부서식)
13.제2작업-목표값찾기, 필터, 중복데이터제거
14.제2작업-연습문제
15.제3작업-정렬과 부분합
16.제3작업-피벗테이블
17.제3작업-연습문제
18.제4작업-차트
19.제4작업-연습문제
20.연습문제
21.모의고사1-1
22.모의고사1-2
</t>
  </si>
  <si>
    <t>http://itgo.co.kr/education/class/sample.asp?sample=C072005</t>
    <phoneticPr fontId="5" type="noConversion"/>
  </si>
  <si>
    <t>[HD]ITQ 한글 2010 자격증 한번에 따기</t>
    <phoneticPr fontId="5" type="noConversion"/>
  </si>
  <si>
    <t>본 과정의 학습을 통해 한글2010의 기본기능을 익히고 활용하여 자격증을 취득할 수 있다.</t>
    <phoneticPr fontId="5" type="noConversion"/>
  </si>
  <si>
    <t>ITQ 한글 자격증을 취득하고자 하는 회원</t>
    <phoneticPr fontId="5" type="noConversion"/>
  </si>
  <si>
    <t>한글2010의 활용되는 기능을 익혀서 업무에 활용하고 자격증을 취득할 수 있다</t>
    <phoneticPr fontId="5" type="noConversion"/>
  </si>
  <si>
    <t>1. itq시험안내
2. 한글2010화면구성 
3. 문서편집 
4. 스타일 
5. 표
6. 차트
7. 기능평가I 연습문제 
8. 수식
9. 도형만들기
10. 기능평가II 연습문제1 
11. 기능평가II 연습문제2 
12. 문서작성
13. 문서작성능력 연습문제1 
14. 문서작성능력 연습문제2
15. 모의고사 1-1 
16. 모의고사 1-2 
17. 모의고사 2-1 
18. 모으고사 2-2 
19. 모의고사 3-1 
20. 모의고사 3-2</t>
    <phoneticPr fontId="5" type="noConversion"/>
  </si>
  <si>
    <t>http://content.thermp.co.kr/contentMedia.asp?ctype=MP4&amp;cserver=3&amp;ccase=sample&amp;cpath=it/it5/01&amp;cname=01</t>
  </si>
  <si>
    <t>[HD]ITQ 한셀 2010 자격증 한번에 따기</t>
  </si>
  <si>
    <t>한글과 컴퓨터사에 제작한 한셀의 기능을 이해하고 활용할 수 있다.</t>
  </si>
  <si>
    <t>한셀의 기능을 익히고 활용하여 itq자격증을 취득할 수 있다.</t>
  </si>
  <si>
    <t xml:space="preserve">1. itq시험안내 
2. 한셀기초 
3. 서식 
4. 셀서식 
5. 연습문제-제1작업 
6. 조건부서식 
7. 수시계산 
8. 함수1 
9. 함수2 
10. 함수3 
11. 연습문제-함수1 
12. 연습문제-함수2 
13. 자동필터, 목표값찾기 
14. 고급필터, 표 
15. 정렬과 부분합 
16. 피벗테이블 
17. 연습문제-제2,3작업-1 
18. 연습문제-제2,3작업-2 
19. 차트 
20. 연습문제-차트 
21. 모의고사1-1 
22. 모의고사1-2 
23. 모의고사2-1 
24. 모의고사2-2 </t>
  </si>
  <si>
    <t xml:space="preserve">http://itgo.co.kr/education/class/sample.asp?sample=D090112 </t>
  </si>
  <si>
    <t>[HD]ITQ 한쇼 2010 자격증 한번에 따기</t>
    <phoneticPr fontId="5" type="noConversion"/>
  </si>
  <si>
    <t>본 강좌를 통해 한쇼의 기능을 이해하고 활용할 수 있으며 ITQ 한쇼 2010 자격 시험에 대비할 수 있습니다.</t>
  </si>
  <si>
    <t>한쇼의 기능을 익히고 활용하여 itq자격증을 취득할 수 있습니다.</t>
  </si>
  <si>
    <t xml:space="preserve">1. itq시험안내 
2. 한쇼기초와 슬라이드마스터 
3. 슬라이드마스터-연습문제 
4. 표지디자인 
5. 표지디자인-연습문제 
6. 목차슬라이드 
7. 목차슬라이드-연습문제 
8. 텍스트/동영상 슬라이드 
9. 표슬라이드 
10. 표슬라이드-연습문제 
11. 차트 슬라이드 
12. 차트 슬라이드-연습문제 
13. 도형 슬라이드 
14. 도형 슬라이드-연습문제 
15. 모의고사 1-1 
16. 모의고사 1-2 
17. 모의고사 2-1 
18. 모의고사 2-2 
19. 모의고사 3-1 
20. 모의고사 3-2 </t>
  </si>
  <si>
    <t xml:space="preserve">http://itgo.co.kr/education/class/sample.asp?sample=D090108 </t>
  </si>
  <si>
    <t>[HD]사무자동화산업기사 실기 - 기출문제풀이 (2020개정)</t>
  </si>
  <si>
    <t>과정을 통해 오피스프로그램(엑셀, 파워포인트, 액세스)을 능숙하게 활용할 수 있다.
과정을 통해 사무자동화 산업기사의 실기 시험의 내용을 알 수 있다.
사무자동화산업기사 자격증을 취득할 수 있다.</t>
    <phoneticPr fontId="5" type="noConversion"/>
  </si>
  <si>
    <t>오피스 프로그램을 사용하고자 하는 회원 누구나
재취업을 하고자 하는 학습자
자격증을 취득하고자 하는 학습자</t>
    <phoneticPr fontId="5" type="noConversion"/>
  </si>
  <si>
    <t>Office 2016에 대한 기초 지식을 익혀서 엑셀, 파워포인트, 액세스 프로그램을 사용하는 능력을 기를 수 있다.
프로그램에 대한 기능을 익혀서 자격증을 취득할 수 있다.</t>
    <phoneticPr fontId="5" type="noConversion"/>
  </si>
  <si>
    <t xml:space="preserve">1. 전체지시사항
2. 전체 모의고사1-1
3. 전체 모의고사1-2
4. 전체 모의고사1-3
5. 전체 모의고사2-1
6. 전체 모의고사2-2
7. 전체 모의고사2-3
8. 전체 모의고사3-1
9. 전체 모의고사3-2
10. 전체 모의고사3-3
</t>
  </si>
  <si>
    <t>http://content.thermp.co.kr/contentMedia.asp?ctype=MP4&amp;cserver=3&amp;ccase=sample&amp;cpath=it/it11/01&amp;cname=01</t>
  </si>
  <si>
    <t>[HD]사무자동화산업기사 실기 - 제3과목 파워포인트 (2020개정)</t>
  </si>
  <si>
    <t xml:space="preserve">1. 피워포인트2016 기초
2. 도형1
3. 도형2
4. 텍스트 작성
5. 파워포인트 예제1
6. 파워포인트 모의고사1
7. 파워포인트 모의고사2
</t>
  </si>
  <si>
    <t>http://content.thermp.co.kr/contentMedia.asp?ctype=MP4&amp;cserver=3&amp;ccase=sample&amp;cpath=it/it11/04&amp;cname=01</t>
  </si>
  <si>
    <t>[HD]사무자동화산업기사 실기 - 제2과목 액세스 (2020개정)</t>
  </si>
  <si>
    <t xml:space="preserve">1. 액세스2016 기초
2. 테이블 만들기
3. 폼쿼리만들기
4. 폼만들기
5. 보고서쿼리만들기
6. 보고서 만들기
7. 전체지시사항
8. 액세스 모의고사1
9. 액세스 모의고사1-2
10. 액세스 모의고사2
11. 액세스 모의고사2-2
</t>
  </si>
  <si>
    <t>http://content.thermp.co.kr/contentMedia.asp?ctype=MP4&amp;cserver=3&amp;ccase=sample&amp;cpath=it/it11/03&amp;cname=01</t>
  </si>
  <si>
    <t>[HD]사무자동화산업기사 실기 - 제1과목 엑셀 (2020개정)</t>
  </si>
  <si>
    <t xml:space="preserve">1. 시험안내
2. 엑셀2016 기초
3. 데이터 입력(셀서식)
4. 데이터 입력(셀서식)-2
5. 수식계산
6. 통계함수-합계평균순위
7. 수학함수-반올림
8. 날짜/시간함수
9. 텍스트함수
10. 논리함수
11. sumif
12. 찾기/참조함수
13. 배열수식함수
14. 함수예제
15. 그래프, 인쇄
16. 전체지시사항
17. 엑셀 모의고사1
18. 엑셀 모의고사1-2
19. 엑셀 모의고사2
20. 엑셀 모의고사2-2
</t>
    <phoneticPr fontId="5" type="noConversion"/>
  </si>
  <si>
    <t>http://content.thermp.co.kr/contentMedia.asp?ctype=MP4&amp;cserver=3&amp;ccase=sample&amp;cpath=it/it11/02&amp;cname=01</t>
  </si>
  <si>
    <t>[HD] 워드프로세서 실기 (2018개정)</t>
  </si>
  <si>
    <t>본 과정은 워드프로세서 자격취득을 위해 워드프로세서 실기와 관련된 내용을 상세하게 설명하고 있습니다. 한글2010의 기본적인 기능부터 시험에 출제되는 기능을 대비할 수 있도록 합니다. 
2018년 새로 변경되는 내용과 함께 세 가지 출제 유형을 완벽히 분석, 설명으로 학습자 스스로 시험에 대비 할 수 있도록 하였습니다.
본 과정을 통해 학습자는 워드프로세서 실기시험 준비와 더불어 합격할 수 있게 될 것입니다.</t>
  </si>
  <si>
    <t>워드프로세서 자격 취득에 대한 전반적인 사항을 이해할 수 있다.
워드프로세서 실기 시험 유형에 대비할 수 있다.</t>
  </si>
  <si>
    <t>1. 시험소개
2. 시험준비와 환경설정
3. 세부지시사항-1
4. 세부지시사항-2
5. 세부지시사항-표
6. 세부지시사항-차트
7. 2018년 실기유형 B형
8. 2018년 실기유형 C형
9. 실기유형 A형</t>
    <phoneticPr fontId="5" type="noConversion"/>
  </si>
  <si>
    <t>http://itgo.co.kr/education/class/sample.asp?sample=E120114</t>
  </si>
  <si>
    <t>[HD]MOS Access 2016 자격증 따기</t>
  </si>
  <si>
    <t>본 과정은 액세스 2016 현장 활용도를 높이기 위해 기초적인 내용과 더불어 고급기능을 익혀서 응용문제를 해결할 수 있도록 하였습니다. _x000D_
본 과정을 통해 학습자는 모스 액세스 2016 자격증을 취득할 수 있습니다.</t>
  </si>
  <si>
    <t>1. 액세스2016의 주요 기능을 익혀 쉽고 빠르게 작업할 수 있습니다. _x000D_
2. 자격증 시험에서 많이 출제되는 문제를 풀어봄으로서 응용력을 기를 수 있습니다.</t>
  </si>
  <si>
    <t>1. 액세스 2016 필요로 하지만 익숙하게 다룰 수 없는 사람 누구나 _x000D_
2. 액세스 2016을 익히려는 사회 초년생_x000D_
3. 액세스 2016을 이용해 업무시간을 단축시키려는 회사원</t>
  </si>
  <si>
    <t xml:space="preserve">1. 모스시험안내
2. 데이터베이스개요
3. 테이블
4. 테이블 필드 속성
5. 쿼리마법사
6. 쿼리디자인
7. 쿼리유형
8. 정렬과 필터
9. 관계설정
10. 폼
11. 폼 편집
12. 보고서
13. 외부데이터
14. 총연습-1
15. 총연습-2
16. 모믜고사1-1
17. 모의고사1-2
18. 모의고사2-1
19. 모의고사2-2
20. 모의고사3-1
21. 모의고사3-2
</t>
  </si>
  <si>
    <t>http://itgo.co.kr/education/class/sample.asp?sample=E110114</t>
  </si>
  <si>
    <t>[HD]MOS PowerPoint 2016 자격증 따기</t>
  </si>
  <si>
    <t>본 과정은 파워포인트 2016 현장 활용도를 높이기 위해 기초적인 내용과 더불어 고급기능을 익혀서 응용문제를 해결할 수 있도록 하였습니다. _x000D_
본 과정을 통해 학습자는 모스 파워포인트 2016 자격증을 취득할 수 있습니다.</t>
  </si>
  <si>
    <t>1. 파워포인트2016의 주요 기능을 익혀 쉽고 빠르게 작업할 수 있습니다. _x000D_
2. 자격증 시험에서 많이 출제되는 문제를 풀어봄으로서 응용력을 기를 수 있습니다.</t>
  </si>
  <si>
    <t>1. 파워포인트 2016 필요로 하지만 익숙하게 다룰 수 없는 사람 누구나 _x000D_
2. 파워포인트 2016을 익히려는 사회 초년생_x000D_
3. 파워포인트 2016을 이용해 업무시간을 단축시키려는 회사원</t>
  </si>
  <si>
    <t xml:space="preserve">1. 모스시험안내
2. 화면구성
3. 속성
4. 사진앨범
5. 구역관리
6. 텍스트서식
7. 그래픽
8. 워드아트
9. 오디오/비디오
10. 표
11. 차트
12. 애니메이션
13. 메모와 맞춤법
14. 배포준비
15. 슬라이드 쇼
16. 모의고사 1회
17. 모의고사 2회
18. 모의고사 3회
</t>
  </si>
  <si>
    <t>http://itgo.co.kr/education/class/sample.asp?sample=E110113</t>
  </si>
  <si>
    <t>[HD] 워드프로세서 실기&amp;기출(2018개정)</t>
  </si>
  <si>
    <t>1. 시험소개
2. 시험준비와 환경설정
3. 세부지시사항-1
4. 세부지시사항-2
5. 세부지시사항-표
6. 세부지시사항-차트
7. 2018년 실기유형 B형
8. 2018년 실기유형 C형
9. 실기유형 A형
10. 실기기능 요점정리
11. 실기 A형 따라하기1
12. 실기 A형 따라하기2
13. 실기 B형 따라하기1
14. 실기 B형 따라하기2
15. 실기 C형 따라하기1
16. 실기 C형 따라하기2</t>
    <phoneticPr fontId="5" type="noConversion"/>
  </si>
  <si>
    <t>Must Pass 컴퓨터활용능력 2급 필기(2007버전)</t>
  </si>
  <si>
    <t>컴퓨터 활용 능력 2급의 시험 과목인 ‘컴퓨터 일반’과 ‘스프레드 시트(엑셀2007)’에 대한 이론강의와 기출문제로 이루어져 있으며, 자주 출제되는 문제를 과목별로 정리하여 자격증 시험에 대비할 수 있도록 하는 내용으로 구성되어 있습니다.</t>
  </si>
  <si>
    <t xml:space="preserve">컴퓨터활용능력 2급 자격증을 취득하려는 자 </t>
  </si>
  <si>
    <t>‘컴퓨터 일반’ 학습을 통해 컴퓨터에 관한 기본 지식을 습득할 수 있다.
‘스프레드 시트(엑셀2007)’ 학습을 통해 엑셀의 기능과 활용법을 알 수 있다.
컴퓨터활용능력 2급 필기시험에 대한 내용을 체계적으로 이해하고 자격시험에 대비할 수 있다.</t>
  </si>
  <si>
    <t>1. 컴퓨터 시스템 개요
2. 중앙처리장치와 주기억장치
3. 보조기억장치
4. 입력장치와 출력장치
5. 하드웨어 제어 및 관리
6. 한글 Windows7의 기초
7. 바로 가기 키와 윈도우창
8. 바탕화면과 작업표시줄
9. 파일관리
10. 파일과 폴더 다루기 및 인쇄
11. 사용환경설정
12. Windows에서의 PC관리
13. 소프트웨어의 개념 및 종류
14. 바이러스/백신 및 프로그래밍 언어
15. 정보통신의 이해
16. 인터넷의 개요
17. 인터넷 접속환경
18. 정보사회와 컴퓨터 보안
19. 멀티미디어
20. 1과목 평가
21. 워크시트의 기본지식
22. 시트작업과 자동 채우기
23. 엑셀 데이터다루기
24. 셀 작업과 편집
25. 엑셀의 기타기능
26. 셀서식과 서식기능
27. 수식활용과 셀 참조
28. 함수의 기초1
29. 함수의 기초2
30. 함수의 기초3
31. 차트의 작성1
32. 인쇄기능
33. 데이터 관리
34. 부분합/피벗 테이블
35. 시나리오/목표값 찾기/데이터 표/데이터 통합/매크로
36. 2과목 평가</t>
  </si>
  <si>
    <t>김성민</t>
  </si>
  <si>
    <t>http://oproject3.caics.co.kr/WebContents/00_ICS_PROJECT/contentsList/38/start.htm</t>
  </si>
  <si>
    <t>ITQ 한셀2010 - 2014년 기출문제풀이</t>
  </si>
  <si>
    <t>실무에서도 바로 사용할 수 있는 한셀의 기본 기능 숙지와 활용도를 높이고_x000D_
자격증 취득을 목표로 학습할 수 있도록 기출문제 위주로 설명하였습니다._x000D_
기출문제 유형을 반복 연습, 자주 나오는 기능과 오류 범하기 쉬운 사항을 꼼꼼하게 설명하여_x000D_
수험자의 편리를 도모하였습니다.</t>
  </si>
  <si>
    <t>한셀에 대한 기본 기능을 알고 업무나 실생활에 적용하기 원하시는 분과 자격취득을 목표로 하시는 분</t>
  </si>
  <si>
    <t>1.시험소개 및 기출문제1회 데이터 입력  
2.기출문제1회 서식 변경과 함수문제
3.기출문제1회 조건부서식
4.기출문제1회 목표값찾기와 부분합
5.기출문제1회 차트
6.기출문제2회 데이터입력과 서식변경
7.기출문제2회 함수와 조건부서식
8.기출문제2회 목표값찾기/고급필터/부분합
9.기출문제2회 그래프
10.기출문제3회 데이터입력과 서식변경
11.기출문제3회 함수1
12.기출문제3회 함수2
13.기출문제3회 목표값찾기/고급필터/피벗테이블
14.기출문제3회 그래프</t>
    <phoneticPr fontId="5" type="noConversion"/>
  </si>
  <si>
    <t>http://itgo.co.kr/education/class/sample.asp?sample=C030506</t>
  </si>
  <si>
    <t>[HD] 워드프로세서 필기&amp;기출(2018개정)</t>
  </si>
  <si>
    <t>본 과정은 워드프로세서 자격취득을 위해 워드프로세서 필기와 관련된 내용을 상세하게 설명하고 있습니다. 광범위한 내용의 개념을 정리하고 이해하고 대비할 수 있도록 합니다. 
2018년 새로 변경되는 내용과 함께 기출된 문제의 배경이 되는 설명으로 학습자 스스로 시험에 대비 할 수 있도록 하였습니다. 
본 과정을 통해 학습자는 워드프로세서 필기시험 준비와 더불어 합격할 수 있게 될 것입니다.</t>
  </si>
  <si>
    <t>1. 워드프로세싱 용어
2. 워드프로세서 기능-1
3. 워드프로세서 기능-2
4. 워드프로레서 기능-3
5. 전자출판과 문서작성
6. 교정부호와 문서관리
7. 공문서작성
8. 운영체제의 기본기능-1
9. 운영체제의 기본기능-2
10. 운영체제의 기본사용법-1
11. 운영체제의 기본사용법-2
12. 운영체제의 고급사용법-1
13. 운영체제의 고급사용법-2
14. 컴퓨터시스템관리
15. 네트워크 관리
16. 컴퓨터시스템 개요
17. 컴퓨터 하드웨어
18. 컴퓨터 소프트웨어
19. PC의 유지보수
20. 멀티미디어 활용
21. 정보통신과 인터넷-1
22. 정보통신과 인터넷-2
23. 정보사회와 보안
24. 신기술과 전자우편
25. 2017년 기출문제 1과목 워드프로세싱 일반
26. 2017년 기출문제 2과목 PC 운영체제
27. 2017년 기출문제 3과목 컴퓨터와 정보활용
28.  필기요점 정리1
29.  필기요점 정리2
30. 2017년 2회 기출문제 풀이-1
31. 2017년 2회 기출문제 풀이-2
32. 2017년 2회 기출문제 풀이-3
33. 2017년 1회 기출문제 풀이-1
34. 2017년 1회 기출문제 풀이-2
35. 2017년 1회 기출문제 풀이-3</t>
    <phoneticPr fontId="5" type="noConversion"/>
  </si>
  <si>
    <t>[HD]쉽게 따라하는 CAD실무능력평가 (CAT 2급)</t>
    <phoneticPr fontId="5" type="noConversion"/>
  </si>
  <si>
    <t xml:space="preserve">본 과정은 디지털 설계 도구의 기준인 AUTOCAD를 활용하여 AUTOCAD 기술을 검증 받을 수 있는 CAT 2급 자격증 취득에 관한 강좌입니다. 강좌의 수준은 기본적으로 AUTOCAD 2차원 학습이 선행된 학습자들이 수강할 수 있습니다. 이에  2차원 명령어를 다룰 수 있는 학습자들에게는 동영상 강좌만으로도  자격증을 취득할 수 있도록 구성되어 있습니다. 이 강좌를 통해 AUTOCAD의 응용된 2차원 기술을 습득할 수 있으며, 자격증 취득 또한 가능할 것입니다. </t>
    <phoneticPr fontId="5" type="noConversion"/>
  </si>
  <si>
    <t>1. CAT 2급 자격증을 취득하고자 하는 학습자
2. AUTOCAD의 기능을 한 층 더 응용하고자 하는 학습자</t>
    <phoneticPr fontId="5" type="noConversion"/>
  </si>
  <si>
    <t xml:space="preserve">1.  AUTOCAD를 활용하여 최근에 출제된 CAT 2급 기출문제를 작성할 수 있다.
2. 주요 기능과 유용한 기능을 함께 학습함으로서 실무적인 디지털 설계 능력을 함께 배양할 수 있다.    </t>
    <phoneticPr fontId="5" type="noConversion"/>
  </si>
  <si>
    <t>1. CAD실무능력평가2급 소개
2. 시험을 위한 환경 설정
3. 도면층 설정 및 삼각도법의 이해_1
4. 도면층 설정 및 삼각도법의 이해_2
5. 원과 타원의 관계 이해_1
6. 원과 타원의 관계 이해_2
7. 원과 타원의 관계 이해_3
8. 원과 타원의 관계 이해_4
9. 문자 및 치수 스타일 설정
10. 도면공간(배치탭)작성_1
11. 도면공간(배치탭)작성_2
12. 페이지 설정 관리자 및 제출
13. 실전예제_1
14. 실전예제_2
15. 실전예제_3
16. 실전예제_4</t>
    <phoneticPr fontId="5" type="noConversion"/>
  </si>
  <si>
    <t>박남용</t>
    <phoneticPr fontId="5" type="noConversion"/>
  </si>
  <si>
    <t>http://content.thermp.co.kr/contentMedia.asp?ctype=MP4&amp;cserver=3&amp;ccase=sample&amp;cpath=it/it11/15&amp;cname=01</t>
  </si>
  <si>
    <t>[HD]AutoCAD 2015로 풀어보는 ATC 2급 시험</t>
  </si>
  <si>
    <t>본 과정은 AutoCAD 2015를 이용하여 ATC 2급 시험을 치루기 위한 내용을 담고 있습니다.
ATC 2급 시험의 특징과 출제 내용 등을 분석하여 자격증 취득 시험에 대비하고 있습니다.</t>
  </si>
  <si>
    <t>ATC 2급 자격시험을 취득 하려는 자
AutoCAD 2015를 활용하고자 하는 자</t>
  </si>
  <si>
    <t>ATC 2급 자격시험의 특징과 시험 요령을 살펴본다.
AutoCAD 2015를 사용하여 ATC 2급 기출문제를 풀어본다.</t>
  </si>
  <si>
    <t xml:space="preserve">1.ATC 2급 소개 및 EATC 홈페이지 활용법
2.시험을 위한 AUTOCAD 2015 환경 설정
3.LAYER의 설정과 삼각도법의 이해 1
4.LAYER의 설정과 삼각도법의 이해 2
5.원과 타원의 이해
6.주요 치수 표현과 치수 변수
7.배치 도면틀의 작성
8.도면의 배치와 정렬
9.2015년 최신 기출문제 해설 1-1
10.2015년 최신 기출문제 해설 1-2
11.2015년 최신 기출문제 해설 2
12.2015년 최신 기출문제 해설 3
13.2015년 최신 기출문제 해설 4
</t>
  </si>
  <si>
    <t>http://itgo.co.kr/education/class/sample.asp?sample=C061701</t>
    <phoneticPr fontId="5" type="noConversion"/>
  </si>
  <si>
    <t>[HD]전산응용기계제도 기능사 (필기)</t>
    <phoneticPr fontId="5" type="noConversion"/>
  </si>
  <si>
    <t>본 과정은 전산응용기계제도 기능사 자격증 취득을 원하는 수강자들을 위한 강의로서, 전산응용기계제도 기능사 필기 이론에 대한 강의입니다.
이 강좌를 통하여 필기 이론에 대한 지식을 익힘으로써 자격증 취득의 가능성을 더욱 향상시킬 수 있습니다.</t>
    <phoneticPr fontId="5" type="noConversion"/>
  </si>
  <si>
    <t>1. 빠른 시간 안에 전산응용기계제도 기능사 자격증을 취득하고자 하는 자
2. 전산응용기계제도 기능사 필기 시험을 합격하고 실기 시험을 준비하는 자
3. 기계제도에 대하여 관심이 있거나 학습하고자 하는 자</t>
    <phoneticPr fontId="5" type="noConversion"/>
  </si>
  <si>
    <t>1. 전산응용기계제도기능사 자격증 시험에 출제되는 필기 이론을 학습함으로써 필기 시험의 합격에 좀 더 다가설 수 있다.</t>
    <phoneticPr fontId="5" type="noConversion"/>
  </si>
  <si>
    <t>1. 기계재료 1
2. 기계재료 2
3. 기계요소 1
4. 기계요소 2
5. 기계가공법 및 안전관리 1
6. 기계가공법 및 안전관리 2
7. 기계가공법 및 안전관리 3
8. 기계가공법 및 안전관리 4
9. 기계가공법 및 안전관리 5
10. 기계가공법 및 안전관리 6
11. 기계제도 1
12. 기계제도 2
13. 기계제도 3
14. 기계제도 4
15. 기계제도 5
16. CAD 일반
17. 기출문제 풀이 1
18. 기출문제 풀이 2</t>
    <phoneticPr fontId="5" type="noConversion"/>
  </si>
  <si>
    <t>이도윤</t>
    <phoneticPr fontId="5" type="noConversion"/>
  </si>
  <si>
    <t>http://content.thermp.co.kr/contentMedia.asp?ctype=MP4&amp;cserver=3&amp;ccase=sample&amp;cpath=it/it7/14&amp;cname=01</t>
  </si>
  <si>
    <t>[HD]전산응용기계제도 기능사 (실기) Part.6</t>
    <phoneticPr fontId="5" type="noConversion"/>
  </si>
  <si>
    <t>본 과정은 전산응용기계제도 기능사 자격증 취득을 원하는 수강자들을 위한 강의로서, 전산응용기계제도 기능사 실전 도면 작도 중 클램프 및 바이스 제도에 대한 강의입니다.
이 강좌를 통하여 클램프 및 바이스의 부품 구성 및 제도 방법에 대한 지식을 익힘으로써 자격증 취득의 가능성을 더욱 향상시킬 수 있습니다.</t>
    <phoneticPr fontId="5" type="noConversion"/>
  </si>
  <si>
    <t>1. 전산응용기계제도기능사 자격증 시험에 자주 출제되는 클램프를 주어진 조립도를 보고 제한된 시간 내에 2D 제도 및 3D 모델링, 도면화 작업을 할 수 있다.
2. 전산응용기계제도기능사 자격증 시험에 출제되는 바이스를 주어진 조립도를 보고 제한된 시간 내에 2D 제도 및 3D 모델링, 도면화 작업을 할 수 있다.</t>
    <phoneticPr fontId="5" type="noConversion"/>
  </si>
  <si>
    <t>1. 실전 도면 작도 1 - 클램프
2. 실전 도면 작도 2 - 클램프
3. 실전 도면 작도 3 - 클램프
4. 실전 도면 작도 4 - 클램프
5. 실전 도면 작도 5 - 클램프
6. 실전 도면 작도 6 - 클램프
7. 실전 도면 작도 7 - 클램프
8. 실전 도면 작도 8 - 클램프
9. 실전 도면 작도 1 - 클램프2
10. 실전 도면 작도 2 - 클램프2
11. 실전 도면 작도 3 - 클램프2
12. 실전 도면 작도 4 - 클램프2
13. 실전 도면 작도 5 - 클램프2
14. 실전 도면 작도 6 - 클램프2
15. 실전 도면 작도 7 - 클램프2
16. 실전 도면 작도 8 - 클램프2
17. 실전 도면 작도 9 - 클램프2
18. 실전 도면 작도 10 - 클램프2
19. 실전 도면 작도 11 - 클램프2
20. 실전 도면 작도 1 - 바이스
21. 실전 도면 작도 2 - 바이스
22. 실전 도면 작도 3 - 바이스
23. 실전 도면 작도 4 - 바이스
24. 실전 도면 작도 5 - 바이스
25. 실전 도면 작도 6 - 바이스
26. 실전 도면 작도 7 - 바이스</t>
    <phoneticPr fontId="5" type="noConversion"/>
  </si>
  <si>
    <t>http://content.thermp.co.kr/contentMedia.asp?ctype=MP4&amp;cserver=3&amp;ccase=sample&amp;cpath=it/it7/13&amp;cname=01</t>
  </si>
  <si>
    <t>[HD]전산응용기계제도 기능사 (실기) Part.1</t>
    <phoneticPr fontId="5" type="noConversion"/>
  </si>
  <si>
    <t>본 과정은 전산응용기계제도 기능사 자격증 취득을 원하는 수강자들을 위한 강의로서, 전산응용기계제도 기능사 2D 드로잉 제도 강의입니다.
이 강좌를 통하여 전산응용기계제도 기능사 자격증 취득의 가장 중요한 단계인 2D 드로잉 도면을 완성할 수 있습니다.</t>
  </si>
  <si>
    <t>주어진 시간 안에 전산응용기계제도 기능사 2D 기계제도 도면을 완성할 수 있다.</t>
    <phoneticPr fontId="5" type="noConversion"/>
  </si>
  <si>
    <t>빠른 시간 안에 전산응용기계제도 기능사 자격증을 취득하고자 하는 자
전산응용기계제도 기능사 필기 시험을 합격하고 실기 시험을 준비하는 자
기계제도에 대하여 관심이 있거나 학습하고자 하는 자</t>
    <phoneticPr fontId="5" type="noConversion"/>
  </si>
  <si>
    <t xml:space="preserve">1. 전산응용기계제도 기능사 시험 개요
2. 기계제도 기초 이론 - 1 [ 도면의 형식 및 KS 산업 규격 ]
3. 기계제도 기초 이론 - 2 [ 도면층 ( Layer ) 설정 / 선의 용도 및 종류 / 투상도법 ]
4. 문제 도면의 분석 [ 조립도 해석 ]
5. 도면 작도의 방법 - 1 [ 투상도의 순위를 정하는 방법 ]
6. 도면 작도의 방법 - 2 [ 단면도법의 이해 ]
7. 도면 작도의 방법 - 3 [ 여러 가지 특수 투상기법들 ]
8. 나사 구멍의 제도
9. 도면의 작도 - 1 [ 동력전달장치 : 도면의 Frame 및 주서와 기호 작도 ]
10. 도면의 작도 - 2 [ 동력전달장치 : 본체 ]
11. 도면의 작도 - 3 [ 동력전달장치 : 축 ]
12. 도면의 작도 - 4 [ 동력전달장치 : 스퍼기어 ]
13. 도면의 작도 - 5 [ 동력전달장치 : 커버 ]
14. 치수 기입의 원칙 및 방법
15. 치수 및 공차 기입 - 1
16. 치수 및 공차 기입 - 2
17. 치수 및 공차 기입 - 3
18. 치수 및 공차 기입 - 4
19. 치수 및 공차 기입 - 5 [ 표면거칠기 기호 및 끼워맞춤 공차 표시 ]
20. 치수 및 공차 기입 - 6 [ 기하공차 표시 ]
</t>
    <phoneticPr fontId="5" type="noConversion"/>
  </si>
  <si>
    <t>http://content.thermp.co.kr/contentMedia.asp?ctype=MP4&amp;cserver=3&amp;ccase=sample&amp;cpath=it/it/48&amp;cname=01</t>
  </si>
  <si>
    <t>[HD]전산응용기계제도 기능사 (실기) Part.5</t>
    <phoneticPr fontId="5" type="noConversion"/>
  </si>
  <si>
    <t>본 과정은 전산응용기계제도 기능사 자격증 취득을 원하는 수강자들을 위한 강의로서, 전산응용기계제도 기능사 실전 도면 작도 중 드릴지그의 제도와 리밍지그의 제도에 대한 강의입니다. 이 강좌를 통하여 드릴지그와 리밍지그의의 부품 구성 및 제도 방법에 대한 지식을 익힘으로써 자격증 취득의 가능성을 더욱 향상시킬 수 있습니다.</t>
    <phoneticPr fontId="5" type="noConversion"/>
  </si>
  <si>
    <t>1. 빠른 시간 안에 전산응용기계제도 기능사 자격증을 취득하고자 하는 자 
2. 전산응용기계제도 기능사 필기 시험을 합격하고 실기 시험을 준비하는 자
3. 기계제도에 대하여 관심이 있거나 학습하고자 하는 자</t>
    <phoneticPr fontId="5" type="noConversion"/>
  </si>
  <si>
    <t>1. 전산응용기계제도기능사 자격증 시험에 자주 출제되는 드릴지그를 주어진 조립도를 보고 제한된 시간 내에 2D 제도 및 3D 모델링, 도면화 작업을 할 수 있다.
2. 전산응용기계제도기능사 자격증 시험에 자주 출제되는 리밍지그를 주어진 조립도를 보고 제한된 시간 내에 2D 제도 및 3D 모델링, 도면화 작업을 할 수 있다.</t>
    <phoneticPr fontId="5" type="noConversion"/>
  </si>
  <si>
    <t>1. 실전 도면 작도 - 1 드릴지그
2. 실전 도면 작도 - 2 드릴지그
3. 실전 도면 작도 - 3 드릴지그
4. 실전 도면 작도 - 4 드릴지그
5. 실전 도면 작도 - 5 드릴지그
6. 실전 도면 작도 - 6 드릴지그
7. 실전 도면 작도 - 7 드릴지그
8. 실전 도면 작도 - 8 드릴지그
9. 실전 도면 작도 - 9 드릴지그
10. 실전 도면 작도 - 10 드릴지그
11. 실전 도면 작도 - 11 드릴지그
12. 실전 도면 작도 - 1 리밍지그
13. 실전 도면 작도 - 2 리밍지그
14. 실전 도면 작도 - 3 리밍지그
15. 실전 도면 작도 - 4 리밍지그
16. 실전 도면 작도 - 5 리밍지그
17. 실전 도면 작도 - 6 리밍지그
18. 실전 도면 작도 - 7 리밍지그
19. 실전 도면 작도 - 8 리밍지그
20. 실전 도면 작도 - 9 리밍지그
21. 실전 도면 작도 - 10 리밍지그
22. 실전 도면 작도 - 11 리밍지그
23. 실전 도면 작도 - 12 리밍지그
24. 실전 도면 작도 - 13 리밍지그</t>
    <phoneticPr fontId="5" type="noConversion"/>
  </si>
  <si>
    <t>http://content.thermp.co.kr/contentMedia.asp?ctype=MP4&amp;cserver=3&amp;ccase=sample&amp;cpath=it/it6/17&amp;cname=01</t>
  </si>
  <si>
    <t>[HD]전산응용기계제도 기능사 (실기) Part.4</t>
    <phoneticPr fontId="5" type="noConversion"/>
  </si>
  <si>
    <t>본 과정은 전산응용기계제도 기능사 자격증 취득을 원하는 수강자들을 위한 강의로서, 전산응용기계제도 기능사 실전 도면 작도 중 동력변환장치와 피벗베어링하우징의 제도에 대한 강의입니다. 이 강좌를 통하여 동력변환장치의 부품 구성 및 제도 방법과 피벗베어링하우징의 부품 구성 및 제도 방법에 대한 지식을 익힘으로써 자격증 취득의 가능성을 더욱 향상시킬 수 있습니다.</t>
    <phoneticPr fontId="5" type="noConversion"/>
  </si>
  <si>
    <t>1. 전산응용기계제도기능사 자격증 시험에 자주 출제되는 동력변환장치를 주어진 조립도를 보고 제한된 시간 내에 2D 제도 및 3D 모델링, 도면화 작업을 할 수 있다.
2. 전산응용기계제도기능사 자격증 시험에 자주 출제되는 피벗베어링하우징을 주어진 조립도를 보고 제한된 시간 내에 2D 제도 및 3D 모델링, 도면화 작업을 할 수 있다.</t>
    <phoneticPr fontId="5" type="noConversion"/>
  </si>
  <si>
    <t>1. 실전 도면 작도 - 1 동력변환장치
2. 실전 도면 작도 - 2 동력변환장치
3. 실전 도면 작도 - 3 동력변환장치
4. 실전 도면 작도 - 4 동력변환장치
5. 실전 도면 작도 - 5 동력변환장치
6. 실전 도면 작도 - 6 동력변환장치
7. 실전 도면 작도 - 7 동력변환장치
8. 실전 도면 작도 - 8 동력변환장치
9. 실전 도면 작도 - 9 동력변환장치
10. 실전 도면 작도 - 10 동력변환장치
11. 실전 도면 작도 - 1 피벗베어링하우징
12. 실전 도면 작도 - 2 피벗베어링하우징
13. 실전 도면 작도 - 3 피벗베어링하우징
14. 실전 도면 작도 - 4 피벗베어링하우징
15. 실전 도면 작도 - 5 피벗베어링하우징
16. 실전 도면 작도 - 6 피벗베어링하우징
17. 실전 도면 작도 - 7 피벗베어링하우징
18. 실전 도면 작도 - 8 피벗베어링하우징
19. 실전 도면 작도 - 9 피벗베어링하우징
20. 실전 도면 작도 - 10 피벗베어링하우징</t>
    <phoneticPr fontId="5" type="noConversion"/>
  </si>
  <si>
    <t>http://content.thermp.co.kr/contentMedia.asp?ctype=MP4&amp;cserver=3&amp;ccase=sample&amp;cpath=it/it6/16&amp;cname=01</t>
  </si>
  <si>
    <t>[HD]전산응용기계제도 기능사 (실기) Part.3</t>
    <phoneticPr fontId="5" type="noConversion"/>
  </si>
  <si>
    <t>본 과정은 전산응용기계제도 기능사 자격증 취득을 원하는 수강자들을 위한 강의로서, 전산응용기계제도 기능사 실전 도면 작도 중 편심구동장치의 제도와 기어박스의 제도에 대한 강의입니다. 이 강좌를 통하여 편심구동장치의 부품 구성 및 제도 방법에 대한 지식을 익히고 기어박스의 부품 구성 및 제도 방법에 대한 지식을 익힘으로써 자격증 취득의 가능성을 더욱 향상시킬 수 있습니다.</t>
    <phoneticPr fontId="5" type="noConversion"/>
  </si>
  <si>
    <t>1. 전산응용기계제도기능사 자격증 시험에 자주 출제되는 편심구동장치를 주어진 조립도를 보고 제한된 시간 내에 2D 제도 및 3D 모델링, 도면화 작업을 할 수 있다.
2. 전산응용기계제도기능사 자격증 시험에 자주 출제되는 기어박스를 주어진 조립도를 보고 제한된 시간 내에 2D 제도 및 3D 모델링, 도면화 작업을 할 수 있다.</t>
    <phoneticPr fontId="5" type="noConversion"/>
  </si>
  <si>
    <t>1. 실전 도면 작도 - 1 편심구동장치
2. 실전 도면 작도 - 2 편심구동장치
3. 실전 도면 작도 - 3 편심구동장치
4. 실전 도면 작도 - 4 편심구동장치
5. 실전 도면 작도 - 5 편심구동장치
6. 실전 도면 작도 - 6 편심구동장치
7. 실전 도면 작도 - 7 편심구동장치
8. 실전 도면 작도 - 8 편심구동장치
9. 실전 도면 작도 - 9 편심구동장치
10. 실전 도면 작도 - 10 편심구동장치
11. 실전 도면 작도 - 11 편심구동장치
12. 실전 도면 작도 - 12 편심구동장치
13. 실전 도면 작도 - 1 기어박스
14. 실전 도면 작도 - 2 기어박스
15. 실전 도면 작도 - 3 기어박스
16. 실전 도면 작도 - 4 기어박스
17. 실전 도면 작도 - 5 기어박스
18. 실전 도면 작도 - 6 기어박스
19. 실전 도면 작도 - 7 기어박스
20. 실전 도면 작도 - 8 기어박스
21. 실전 도면 작도 - 9 기어박스
22. 실전 도면 작도 - 10 기어박스
23. 실전 도면 작도 - 11 기어박스
24. 실전 도면 작도 - 12 기어박스
25. 실전 도면 작도 - 13 기어박스
26. 실전 도면 작도 - 14 기어박스
27. 실전 도면 작도 - 15 기어박스</t>
    <phoneticPr fontId="5" type="noConversion"/>
  </si>
  <si>
    <t>http://content.thermp.co.kr/contentMedia.asp?ctype=MP4&amp;cserver=3&amp;ccase=sample&amp;cpath=it/it6/15&amp;cname=01</t>
  </si>
  <si>
    <t>[HD]전산응용기계제도 기능사 (실기) Part.2</t>
    <phoneticPr fontId="5" type="noConversion"/>
  </si>
  <si>
    <t>본 과정은 전산응용기계제도 기능사 자격증 취득을 원하는 수강자들을 위한 강의로서, 전산응용기계제도 기능사 동력전달장치 3D 모델링 및 도면화 / 도면 완성 / KS 규격집 찾는 방법에 대한 강의입니다.
이 강좌를 통하여 전산응용기계제도 기능사 자격증 취득의 중요한 파트인 3D 모델링 및 도면화 / 도면 완성까지 동력전달장치 작업을 통해 확인할 수 있습니다.
또한 KS 규격집 찾는 방법에 대해 좀 더 구체적으로 방법을 확인하고 능력을 향상시켜 자격증 취득의 가능성을 향상시킬 수 있습니다.</t>
  </si>
  <si>
    <t>1. 주어진 시간 안에 전산응용기계제도 기능사 동력전달장치 3D 모델링 및 3D 도면화를 할 수 있다.
2. 완성된 2D 및 3D 도면을 인쇄 할 수 있다.
3. 전산응용기계제도기능사 자격증 취득의 핵심이라 할 수 있는 KS 규격집 찾기 및 적용을 할 수 있다.</t>
    <phoneticPr fontId="5" type="noConversion"/>
  </si>
  <si>
    <t>1. 동력전달장치 : 본체 모델링 Ⅰ 
2. 동력전달장치 : 본체 모델링 Ⅱ 
3. 동력전달장치 : 축 모델링 
4. 동력전달장치 : 스퍼기어 모델링 
5. 동력전달장치 : 커버 모델링 
6. 동력전달장치 : 3D 도면화 
7. 동력전달장치 : 3D 도면화 및 출력 완성
8. KS 규격집 찾는 방법 및 적용 - 1[ 평행 키 / 반달 키 ]
9. KS 규격집 찾는 방법 및 적용 - 2[ 평행 키 / 반달 키 ]
10. KS 규격집 찾는 방법 및 적용 - 3 [ 베어링 ]
11. KS 규격집 찾는 방법 및 적용 - 4 [ 나사 / 나사의 틈새 ]
12. KS 규격집 찾는 방법 및 적용 - 5 [V-벨트풀리]
13. KS 규격집 찾는 방법 및 적용 - 6 [V-벨트풀리]
14. KS 규격집 찾는 방법 및 적용 - 7 [스퍼기어]
15. KS 규격집 찾는 방법 및 적용 - 8 [스퍼기어]
16. KS 규격집 찾는 방법 및 적용 - 9 [스프로킷]
17. KS 규격집 찾는 방법 및 적용 - 10 [스프로킷]
18. KS 규격집 찾는 방법 및 적용 - 11 [오일 실]
19. KS 규격집 찾는 방법 및 적용 - 12 [센터 구멍]
20. KS 규격집 찾는 방법 및 적용 - 13 [주서(주석)문의 보기와 해석]
21. KS 규격집 찾는 방법 및 적용 - 14 [플러머블록 : 2009.10.22 폐지]</t>
    <phoneticPr fontId="5" type="noConversion"/>
  </si>
  <si>
    <t>http://content.thermp.co.kr/contentMedia.asp?ctype=MP4&amp;cserver=3&amp;ccase=sample&amp;cpath=it/it6/14&amp;cname=01</t>
  </si>
  <si>
    <t>경제/경영</t>
  </si>
  <si>
    <t>사회조사분석사 2급_실기 기출문제풀이</t>
    <phoneticPr fontId="5" type="noConversion"/>
  </si>
  <si>
    <t xml:space="preserve">사회조사분석사 2급 합격을 위해 대비하는 과정입니다. </t>
  </si>
  <si>
    <t>사회조사분석사 자격증을 준비하는 학습자</t>
  </si>
  <si>
    <t>사회조사분석사 2급 과목을 학습할 수 있다.</t>
  </si>
  <si>
    <t>1. 사회조사분석사-2급실기_최신기출문제1
2. 사회조사분석사-2급실기_최신기출문제2
3. 사회조사분석사-2급실기_최신기출문제3
4. 사회조사분석사-2급실기_최신기출문제4
5. 사회조사분석사-2급실기_최신기출문제5
6. 사회조사분석사-2급실기_최신기출문제6
7. 사회조사분석사-2급실기_최신기출문제7
8. 사회조사분석사-2급실기_최신기출문제8
9. 사회조사분석사-2급실기_최신기출문제9</t>
    <phoneticPr fontId="5" type="noConversion"/>
  </si>
  <si>
    <t>김미정</t>
    <phoneticPr fontId="5" type="noConversion"/>
  </si>
  <si>
    <t>http://content.thermp.co.kr/contentMedia.asp?ctype=MP4&amp;cserver=3&amp;ccase=sample&amp;cpath=clap&amp;cname=s2_sm</t>
    <phoneticPr fontId="5" type="noConversion"/>
  </si>
  <si>
    <t>초고속패스 사회조사분석사 2급 실기 활용</t>
    <phoneticPr fontId="5" type="noConversion"/>
  </si>
  <si>
    <t>포스트에듀코리아</t>
    <phoneticPr fontId="5" type="noConversion"/>
  </si>
  <si>
    <t>포스트에듀</t>
    <phoneticPr fontId="5" type="noConversion"/>
  </si>
  <si>
    <t>9791196942991</t>
    <phoneticPr fontId="5" type="noConversion"/>
  </si>
  <si>
    <t>사회조사분석사 2급_실기 기본이론</t>
    <phoneticPr fontId="5" type="noConversion"/>
  </si>
  <si>
    <t>1. 필답형_과학적 연구의 개념
2. 필답형_조사설계
3. 필답형_실험설계
4. 필답형_자료수집방법
5. 필답형_측정과 척도
6. 필답형_표본추출의 설계
7. 필답형_측정의 신뢰성과 타당성
8. 필답형_질문지 작성법
9. 작업형01_데이터 불러오기
10. 작업형02_데이터 다루기
11. 작업형03_빈도분석과 기술통계
12. 작업형04_교차분석
13. 작업형05_상관분석
14. 작업형06_단일집단 평균비교
15. 작업형07_두집단 평균비교
16. 작업형08_분산분석
17. 작업형09_단순회귀분석
18. 작업형10_다중회귀분석
19. 신규출제기준 보강_1
20. 신규출제기준 보강_2
21. 신규출제기준 보강_3</t>
    <phoneticPr fontId="5" type="noConversion"/>
  </si>
  <si>
    <t>김미정</t>
    <phoneticPr fontId="5" type="noConversion"/>
  </si>
  <si>
    <t>http://content.thermp.co.kr/contentMedia.asp?ctype=MP4&amp;cserver=3&amp;ccase=sample&amp;cpath=clap&amp;cname=s2_sb</t>
    <phoneticPr fontId="5" type="noConversion"/>
  </si>
  <si>
    <t>초고속패스 사회조사분석사 2급 실기</t>
    <phoneticPr fontId="5" type="noConversion"/>
  </si>
  <si>
    <t>사회조사분석사 2급_필기 기출문제풀이</t>
    <phoneticPr fontId="5" type="noConversion"/>
  </si>
  <si>
    <t>1. 사회조사분석사필기-기출문제_2018년-1회차-1조사방법론
2. 사회조사분석사필기-기출문제_2018년-1회차-2조사방법론
3. 사회조사분석사필기-기출문제_2018년-1회차-3사회통계_1
4. 사회조사분석사필기-기출문제_2018년-1회차-3사회통계_2
5. 사회조사분석사필기-기출문제_2018년-1회차-3사회통계_3
6. 사회조사분석사필기-기출문제_2018년-2회차-1조사방법론
7. 사회조사분석사필기-기출문제_2018년-2회차-2조사방법론
8. 사회조사분석사필기-기출문제_2018년-2회차-3사회통계_1
9. 사회조사분석사필기-기출문제_2018년-2회차-3사회통계_2
10. 사회조사분석사필기-기출문제_2018년-2회차-3사회통계_3
11. 사회조사분석사필기-기출문제_2018년-3회차-1조사방법론
12. 사회조사분석사필기-기출문제_2018년-3회차-2조사방법론
13. 사회조사분석사필기-기출문제_2018년-3회차-3사회통계_1
14. 사회조사분석사필기-기출문제_2018년-3회차-3사회통계_2
15. 사회조사분석사필기-기출문제_2018년-3회차-3사회통계_3
16. 사회조사분석사-2급필기_2019년1회기출1
17. 사회조사분석사-2급필기_2019년1회기출2
18. 사회조사분석사-2급필기_2019년1회기출3
19. 사회조사분석사-2급필기_2019년1회기출4
20. 사회조사분석사-2급필기_2019년2회기출1
21. 사회조사분석사-2급필기_2019년2회기출2
22. 사회조사분석사-2급필기_2019년2회기출3
23. 사회조사분석사-2급필기_2019년2회기출4
24. 사회조사분석사-2급필기_2019년3회기출1
25. 사회조사분석사-2급필기_2019년3회기출2
26. 사회조사분석사-2급필기_2019년3회기출3
27. 사회조사분석사-2급필기_2019년3회기출4</t>
    <phoneticPr fontId="5" type="noConversion"/>
  </si>
  <si>
    <t>오현규,김미정</t>
    <phoneticPr fontId="5" type="noConversion"/>
  </si>
  <si>
    <t>http://content.thermp.co.kr/contentMedia.asp?ctype=MP4&amp;cserver=3&amp;ccase=sample&amp;cpath=clap&amp;cname=s2_pm</t>
    <phoneticPr fontId="5" type="noConversion"/>
  </si>
  <si>
    <t>초고속패스 사회조사분석사 2급 필기 활용</t>
    <phoneticPr fontId="5" type="noConversion"/>
  </si>
  <si>
    <t>9791196942984</t>
    <phoneticPr fontId="5" type="noConversion"/>
  </si>
  <si>
    <t>사회조사분석사 2급_필기 기본이론</t>
    <phoneticPr fontId="5" type="noConversion"/>
  </si>
  <si>
    <t xml:space="preserve">사회조사분석사 2급 합격을 위해 대비하는 과정입니다. </t>
    <phoneticPr fontId="5" type="noConversion"/>
  </si>
  <si>
    <t>사회조사분석사 자격증을 준비하는 학습자</t>
    <phoneticPr fontId="5" type="noConversion"/>
  </si>
  <si>
    <t>사회조사분석사 2급 과목을 학습할 수 있다.</t>
    <phoneticPr fontId="5" type="noConversion"/>
  </si>
  <si>
    <t>1. 사회조사분석론1_개론
2. 사회조사분석론1_과학적 연구(1)
3. 사회조사분석론1_과학적 연구(2)
4. 사회조사분석론1_실험설계
5. 사회조사분석론1_자료수집 방법(1)
6. 사회조사분석론1_자료수집 방법(2)
7. 사회조사분석론1_질문지 설계
8. 사회조사 방법론2_개론
9. 사회조사 방법론2_표본추출(1)
10. 사회조사 방법론2_표본추출(2)
11. 사회조사 방법론2_측정의 개념과 신뢰도(1)
12. 사회조사 방법론2_측정의 개념과 신뢰도(2)
13. 사회조사 방법론2_척도(1)
14. 사회조사 방법론2_척도(2)
15. 사회통계_0_개론
16. 사회통계_1_확률의 기초
17. 사회통계_2_확률이론 및 확률분포(1)
18. 사회통계_3_확률이론 및 확률분포(2)
19. 사회통계_4_확률이론 및 확률분포(3)
20. 사회통계_5_추정
21. 사회통계_6_가설 검정
22. 사회통계_7_표본크기와 상관관계 검정
23. 사회통계_8_통계분석
24. 사회통계_9_분산분석
25. 사회통계_10_회귀분석
26. 사회통계_11_범주형 자료의 분석</t>
    <phoneticPr fontId="5" type="noConversion"/>
  </si>
  <si>
    <t>오현규</t>
    <phoneticPr fontId="5" type="noConversion"/>
  </si>
  <si>
    <t>http://content.thermp.co.kr/contentMedia.asp?ctype=MP4&amp;cserver=3&amp;ccase=sample&amp;cpath=clap&amp;cname=s2_pb</t>
    <phoneticPr fontId="5" type="noConversion"/>
  </si>
  <si>
    <t>초고속패스 사회조사분석사 2급 필기</t>
    <phoneticPr fontId="5" type="noConversion"/>
  </si>
  <si>
    <t>관광</t>
    <phoneticPr fontId="5" type="noConversion"/>
  </si>
  <si>
    <t>[이론+기출문제 한번에 완성]관광통역안내사_2차 면접(영어)</t>
    <phoneticPr fontId="5" type="noConversion"/>
  </si>
  <si>
    <t>관광도 하나의 산업으로서 국가경제에 미치는 영향이 크다고 판단되어 문화체육관광부에서 실시하는 통역분야의 유일한 국가공인자격증으로서 외국인 관광객의 국내여행 안내와 한국의 문화를 소개하기 위함이다. 이러한 관광통역안내사를 취득을 위한 교육과정입니다.</t>
  </si>
  <si>
    <t>관광통역안내사 자격증 취득을 원하는 분</t>
  </si>
  <si>
    <t>관광통역안내사 자격증 획득에 필요한 지식에 대하여 알아본다</t>
  </si>
  <si>
    <t xml:space="preserve">1. 관광통역안내사 면접 개관과 사례 (1.관광통역안내사 면접 개관 ~ 2.최신기술동향)
2. I.국가관과 여행 일반 (1.여행과 관광 - 1.여행업 ~ 4.관광과 관광자원)
3. I.국가관과 여행 일반 (1.여행과 관광 - 5.숙박업 ~ 7.면세제도)
4. I.국가관과 여행 일반 (2.한식과 한류)
5. I.국가관과 여행 일반 (3.실전주제 - 1.우리나라를 소개해 주세요 ~ 4.경기도)
6. I.국가관과 여행 일반 (3.실전주제 - 5.충청남도와 아산 온천 ~ 8.경남 창녕 우포늪)
7. I.국가관과 여행 일반 (3.실전주제 - 9.부산 ~ 13.비빔밥)
8. I.국가관과 여행 일반 (3.실전주제 - 14.문화재의 종류를 설명해 주세요 ~ 17.우리나라 전통건축의 특징에 대해서 설명해 주세요)
9. II.관광정책과 여행 실무 (1.관광실무 - 1.돌발상황대처 ~ 2.여행객 일반 상황)
10. II.관광정책과 여행 실무 (2.관광산업 현황 - 1.국제회의 산업 ~ 5.한국 관광과 관관 산업)
11. II.관광정책과 여행 실무 (3.실전주제 - 1.지속 가능한 관광은 무엇인가? ~ 8.여권과 비자의 차이는 무엇인가?)
12. II.관광정책과 여행 실무 (3.실전주제 - 9.관광과 여행의 차이점은 무엇인가? ~ 16.관광객이 여권을 분실했을 경우 어떻게 해야 하는가?)
13. III.한국사와 문화유산 (1.한국사개관 - 1.선사 시대와 고조선 ~ 2.삼국과 남북국 시대 1)
14. III.한국사와 문화유산 (1.한국사개관 - 2.삼국과 남북국 시대 2)
15. III.한국사와 문화유산 (1.한국사개관 - 3.고려 귀족 사회의 성립과 발전)
16. III.한국사와 문화유산 (1.한국사개관 - 4.양반 중심의 조선 사회)
17. III.한국사와 문화유산 (1.한국사개관 - 5.조선 후기 사회 변화와 민중적 성장)
18. III.한국사와 문화유산 (1.한국사개관 - 6.국가를 개방하다)
19. III.한국사와 문화유산 (1.한국사개관 - 7.나라를 빼앗긴 설움)
20. III.한국사와 문화유산 (1.한국사개관 - 8.대한민국의 발전)
21. III.한국사와 문화유산 (2.유네스코 세계유산 - 1.석굴암과 불국사 ~ 2.해인사 장경판전)
22. III.한국사와 문화유산 (2.유네스코 세계유산 - 3.종묘 ~ 5.수원화성)
23. III.한국사와 문화유산 (2.유네스코 세계유산 - 6.경주 ~ 8.조선왕릉)
24. III.한국사와 문화유산 (2.유네스코 세계유산 - 9.하회마을과 양동마을 ~ 12.산사, 한국의 산지 승원)
25. III.한국사와 문화유산 (3.인류 무형유산 - 1.종묘제례와 종묘제례악 ~ 3.강릉단오제)
26. III.한국사와 문화유산 (3.인류 무형유산 - 4.강강술래 ~ 6.처용무)
27. III.한국사와 문화유산 (3.인류 무형유산 - 7.제주 칠머리당 영등굿 ~ 10.아리랑)
28. III.한국사와 문화유산 (3.인류 무형유산 - 11.김장문화 ~ 14.씨름)
29. III.한국사와 문화유산 (4.세계 기록유산 - 1.훈민정음 ~ 3.해인사 대장경판 및 제경판)
30. III.한국사와 문화유산 (4.세계 기록유산 - 5.동의보감 ~ 8.조선통신사기록물)
</t>
  </si>
  <si>
    <t>이응주(메인에듀)</t>
    <phoneticPr fontId="32" type="noConversion"/>
  </si>
  <si>
    <t>http://content.thermp.co.kr/contentMedia.asp?ctype=MP4&amp;cserver=3&amp;ccase=sample&amp;cpath=gcp&amp;cname=tour_interview_01</t>
  </si>
  <si>
    <t>[이론+기출문제 한번에 완성]관광통역안내사_관광자원해설</t>
  </si>
  <si>
    <t xml:space="preserve">1. CHAPTER 1. 관광자원이론 (01.관광자원론~02.관광자원해설) 
2. CHAPTER 2. 자연관광자원 (01.자연공원 1)
3. CHAPTER 2. 자연관광자원 (01.자연공원 2) 
4. CHAPTER 2. 자연관광자원 (02.하천과 호수 ~ 03.온천과 동굴) 
5. CHAPTER 3. 문화관광자원 (01.문화재의 구분 ~ 02.문화재의 종류)
6. CHAPTER 3. 문화관광자원 (03.유네스코 세계 유산 ~ 04.무형 문화재 1)
7. CHAPTER 3. 문화관광자원 (04.무형 문화재 2) 
8. CHAPTER 3. 문화관광자원 (04.무형 문화재 3) 
9. CHAPTER 3. 문화관광자원 (05.유형 문화재 1) 
10. CHAPTER 3. 문화관광자원 (05.유형 문화재 2) 
11. CHAPTER 3. 문화관광자원 (05.유형 문화재 3) 
12. CHAPTER 3. 문화관광자원 (05.유형 문화재 4) 
13. CHAPTER 3. 문화관광자원 (05.유형 문화재 5) 
14. CHAPTER 3. 문화관광자원 (06.주요 유형 문화재 1) 
15. CHAPTER 3. 문화관광자원 (06.주요 유형 문화재 2) 
16. CHAPTER 3. 문화관광자원 (06.주요 유형 문화재 3 ~ 07. 불교유산 1) 
17. CHAPTER 3. 문화관광자원 (07. 불교유산 2 ~ 08. 천연기념물) 
18. CHAPTER 4. 복합관광자원 (01. 축제) 
19. CHAPTER 4. 복합관광자원 (02. 지역별 특산물 1) 
20. CHAPTER 4. 복합관광자원 (02. 지역별 특산물 2 ~ 크루즈와 마리나) 
21. 2016년 관광통역안내사 관광자원해설 기출문제(1~25)
22. 2017년 관광통역안내사 관광자원해설 기출문제(1~25)
23. 2018년 관광통역안내사 관광자원해설 기출문제(1~13)
24. 2018년 관광통역안내사 관광자원해설 기출문제(14~25)
</t>
    <phoneticPr fontId="5" type="noConversion"/>
  </si>
  <si>
    <t>이응주(메인에듀)</t>
  </si>
  <si>
    <t>http://content.thermp.co.kr/contentMedia.asp?ctype=MP4&amp;cserver=3&amp;ccase=sample&amp;cpath=gcp&amp;cname=tour_re_01&amp;cwidth=880&amp;cheight=540</t>
  </si>
  <si>
    <t>관광통역안내사 필기 1교시 (국사 + 관광자원해설)</t>
    <phoneticPr fontId="5" type="noConversion"/>
  </si>
  <si>
    <t>9791164440443</t>
  </si>
  <si>
    <t>[이론+기출문제 한번에 완성]관광통역안내사_국사</t>
  </si>
  <si>
    <t xml:space="preserve">1. CHAPTER 1. 우리 역사의 형성과 고대 국가의 발전 (01.선사 시대와 고대 국가의 형성)
2. CHAPTER 1. 우리 역사의 형성과 고대 국가의 발전 (02.삼국의 성립)
3. CHAPTER 1. 우리 역사의 형성과 고대 국가의 발전 (03.통일 신라와 발해의 발전 1)
4. CHAPTER 1. 우리 역사의 형성과 고대 국가의 발전 (03.통일 신라와 발해의 발전 2)
5. CHAPTER 1. 우리 역사의 형성과 고대 국가의 발전 (04.고대의 경제와 사회문화 1)
6. CHAPTER 1. 우리 역사의 형성과 고대 국가의 발전 (04.고대의 경제와 사회문화 2)
7. CHAPTER 2. 고려 귀족 사회의 형성과 변천 (01.고려의 성립과 발전)
8. CHAPTER 2. 고려 귀족 사회의 형성과 변천 (02.고려 사회의 특징과 변화)
9. CHAPTER 2. 고려 귀족 사회의 형성과 변천 (03.무신 정권과 고려 후기의 변화 1)
10. CHAPTER 2. 고려 귀족 사회의 형성과 변천 (03.무신 정권과 고려 후기의 변화 2)
11. CHAPTER 2. 고려 귀족 사회의 형성과 변천 (04.고려의 경제와 사회 문화 1)
12. CHAPTER 2. 고려 귀족 사회의 형성과 변천 (04.고려의 경제와 사회 문화 2)
13. CHAPTER 3. 조선 유교 사회의 성립과 변천 (01.조선의 건국과 유교 정치의 발전)
14. CHAPTER 3. 조선 유교 사회의 성립과 변천 (02.조선 사회의 특징과 발전)
15. CHAPTER 3. 조선 유교 사회의 성립과 변천 (03.양란과 조선 후기의 변화 1)
16. CHAPTER 3. 조선 유교 사회의 성립과 변천 (03.양란과 조선 후기의 변화 2)
17. CHAPTER 3. 조선 유교 사회의 성립과 변천 (03.양란과 조선 후기의 변화 3)
18. CHAPTER 3. 조선 유교 사회의 성립과 변천 (04.조선의 경제와 사회 문화 1)
19. CHAPTER 3. 조선 유교 사회의 성립과 변천 (04.조선의 경제와 사회 문화 2)
20. CHAPTER 3. 조선 유교 사회의 성립과 변천 (04.조선의 경제와 사회 문화 3)
21. CHAPTER 3. 조선 유교 사회의 성립과 변천 (04.조선의 경제와 사회 문화 4)
22. CHAPTER 4. 국제 질서의 변동과 근대 국가 수립 운동 (01.제국주의 열강의 침략과 대응 ~ 02.개항기와 대한 제국의 성립 1)
23. CHAPTER 4. 국제 질서의 변동과 근대 국가 수립 운동 (02.개항기와 대한 제국의 성립 2)
24. CHAPTER 4. 국제 질서의 변동과 근대 국가 수립 운동 (02.개항기와 대한 제국의 성립 3)
25. CHAPTER 5. 일제의 강점과 독립운동의 전개 (01.일제의 침탈과 대응 1)
26. CHAPTER 5. 일제의 강점과 독립운동의 전개 (01.일제의 침탈과 대응 2)
27. CHAPTER 5. 일제의 강점과 독립운동의 전개 (01.독립 투쟁과 실력 양성 운동 1)
28. CHAPTER 5. 일제의 강점과 독립운동의 전개 (01.독립 투쟁과 실력 양성 운동 2)
29. CHAPTER 6. 대한민국의 발전과 현대 세계의 변화 (01.대한민국의 성립과 발전)
30. CHAPTER 6. 대한민국의 발전과 현대 세계의 변화 (02.경제 발전과 민주화의 진전)
31. 2016년 관광통역안내사 국사 기출문제(1~25)
32. 2017년 관광통역안내사 국사 기출문제(1~25)
33. 2018년 관광통역안내사 국사 기출문제(1~13)
34. 2018년 관광통역안내사 국사 기출문제(14~25)
</t>
    <phoneticPr fontId="5" type="noConversion"/>
  </si>
  <si>
    <t>http://content.thermp.co.kr/contentMedia.asp?ctype=MP4&amp;cserver=3&amp;ccase=sample&amp;cpath=gcp&amp;cname=history_01&amp;cwidth=880&amp;cheight=540</t>
  </si>
  <si>
    <t>[원패스] 관광통역안내사 2차 면접(영어)</t>
  </si>
  <si>
    <t xml:space="preserve">시험에 자주 나오는 핵심 포인트를 제공하여 기본적으로 기초학습 능력을 점검할 수 있게 하였다. 
시험에 나오는 중요 내용을 지루하지 않게 학습할 수 있고, 문제를 따라가면서 중요한 개념을 저절로 알 수 있게 하였다. 또한, 시험 직전 핵심 내용을 집중적으로 기억하여 득점력을 높이는 데 도움이 될 것이다. 
최근 시험을 분석해보면 기출문제와 기출 변형 문제가 전체의 약 80%에 해당합니다. 따라서 기출문제 강의를 통하여 빈출 개념을 숙지할 수 있게 도울 것이다.
</t>
  </si>
  <si>
    <t>관광통역안내사 면접 수험 과목의 이론 지식을 습득한다.
관광통역안내사 관련 용어를 파악하고 이해한다.
관광통역안내사 자격 취득을 위하여 이론을 이해한다.</t>
    <phoneticPr fontId="5" type="noConversion"/>
  </si>
  <si>
    <t>1. 관광통역안내사 면접 개관과 사례 (1.관광통역안내사 면접 개관 ~ 2.최신 기출 동향)
2. I.국가관과 여행 일반 (1.여행과 관광 - 1.여행업 ~ 4.관광과 관광자원)
3. I.국가관과 여행 일반 (1.여행과 관광 - 5.숙박업 ~ 7.면세제도)
4. I.국가관과 여행 일반 (2.한식과 한류)
5. I.국가관과 여행 일반 (3.실전주제 - 1.우리나라를 소개해 주세요 ~ 4.경기도)
6. I.국가관과 여행 일반 (3.실전주제 - 5.충청남도와 아산 온천 ~ 8.경남 창녕 우포늪)
7. I.국가관과 여행 일반 (3.실전주제 - 9.부산 ~ 13.비빔밥)
8. I.국가관과 여행 일반 (3.실전주제 - 14.문화재의 종류를 설명해 주세요 ~ 17.우리나라 전통건축의 특징에 대해서 설명해 주세요)
9. II.관광정책과 여행 실무 (1.관광실무 - 1.돌발상황대처 ~ 2.여행객 일반 상황)
10. II.관광정책과 여행 실무 (2.관광산업 현황 - 1.국제회의 산업 ~ 5.한국 관광과 관광 산업)
11. II.관광정책과 여행 실무 (3.실전주제 - 1.지속 가능한 관광은 무엇인가? ~ 8.여권과 비자의 차이는 무엇인가?)
12. II.관광정책과 여행 실무 (3.실전주제 - 9.관광과 여행의 차이점은 무엇인가? ~ 16.관광객이 여권을 분실했을 경우 어떻게 해야 하는가?)
13. III.한국사와 문화유산 (1.한국사개관 - 1.선사 시대와 고조선 ~ 2.삼국과 남북국 시대 1)
14. III.한국사와 문화유산 (1.한국사개관 - 2.삼국과 남북국 시대 2)
15. III.한국사와 문화유산 (1.한국사개관 - 3.고려 귀족 사회의 성립과 발전)
16. III.한국사와 문화유산 (1.한국사개관 - 4.양반 중심의 조선 사회)
17. III.한국사와 문화유산 (1.한국사개관 - 5.조선 후기 사회 변화와 민중적 성장)
18. III.한국사와 문화유산 (1.한국사개관 - 6.국가를 개방하다)
19. III.한국사와 문화유산 (1.한국사개관 - 7.나라를 빼앗긴 설움)
20. III.한국사와 문화유산 (1.한국사개관 - 8.대한민국의 발전)
21. III.한국사와 문화유산 (2.유네스코 세계유산 - 1.석굴암과 불국사 ~ 2.해인사 장경판전)
22. III.한국사와 문화유산 (2.유네스코 세계유산 - 3.종묘 ~ 5.수원화성)
23. III.한국사와 문화유산 (2.유네스코 세계유산 - 6.경주 ~ 8.조선왕릉)
24. III.한국사와 문화유산 (2.유네스코 세계유산 - 9.하회마을과 양동마을 ~ 12.산사, 한국의 산지 승원)
25. III.한국사와 문화유산 (3.인류 무형유산 - 1.종묘제례와 종묘제례악 ~ 3.강릉단오제)
26. III.한국사와 문화유산 (3.인류 무형유산 - 4.강강술래 ~ 6.처용무)
27. III.한국사와 문화유산 (3.인류 무형유산 - 7.제주 칠머리당 영등굿 ~ 10.아리랑)
28. III.한국사와 문화유산 (3.인류 무형유산 - 11.김장문화 ~ 14.씨름)
29. III.한국사와 문화유산 (4.세계 기록유산 - 1.훈민정음 ~ 3.해인사 대장경판 및 제경판)
30. III.한국사와 문화유산 (4.세계 기록유산 - 5.동의보감 ~ 8.조선통신사기록물)</t>
    <phoneticPr fontId="5" type="noConversion"/>
  </si>
  <si>
    <t>이응주</t>
    <phoneticPr fontId="5" type="noConversion"/>
  </si>
  <si>
    <t>http://guest.thermp.co.kr:8080/onepass/tour3/01/01_01.html</t>
  </si>
  <si>
    <t>[이론+기출문제 한번에 완성]관광통역안내사_관광학개론</t>
  </si>
  <si>
    <t>1. PART 01.관광 기초 이론 (01. 관광 및 관광객의 개념)
2. PART 01.관광 기초 이론 (02. 관광의 구조 ~ 03. 관광의 발전사)
3. PART 01.관광 기초 이론 (04. 관광사업 ~ 06. 관광의 효과)
4. PART 01.관광 기초 이론 (07. 관광의 새로운 경향 ~ 08. 국제관광기구)
5. PART 02.여행업 (01. 여행업 일반 ~ 03. 여행의 종류)
6. PART 02.여행업 (04. 여행의 분류 ~ 08. 여행업 사업자의 법적 의무)
7. PART 02.여행업 (09. Outbound 여행업 ~ 12. 면세점)
8. PART 03.호텔업 (01. 호텔업의 개념 ~ 02. 호텔의 분류)
9. PART 03.호텔업 (03. 호텔의 조직별 업무)
10. PART 03.호텔업 (04. 용어 정리) ~ PART 04.항공운송업 (01. 기본 개념 ~ 02. 항공운송업의 발전) 
11. PART 04.항공운송업 (03. 예약 및 전산시스템 ~ 05. 용어 정리) 
12. PART 04.항공운송업 (실전예상문제풀이)  ~ PART 06.카지노업 (01. 국내 카지노업 현황 ~ 04. 카지노 용어)
13. PART 06.카지노업(실전예상문제풀이) ~ PART 07.관광마케팅 (01. 마케팅의 개념 ~ 03. 마케팅의 과정 1)
14. PART 07.관광마케팅 (03. 마케팅의 과정 2) ~ PART 08. 국제회의업 (01. 국제회의의 개념 1)
15. PART 08.국제회의업(01. 국제회의의 개념 2) ~ PART 09.관광정책과 관광행정 (01. 관광정책 ~ 02. 관광행정 1)
16. PART 09.관광정책과 관광행정 (02. 관광행정 2) 
17. PART 09.관광정책과 관광행정 (02. 관광행정 3 ~ 03.한국관광공사) ~ PART 10.관광객 동향2017년 외래 관광객 통계) (이론 종강)
18. 2016년 관광통역안내사 관광학개론 기출문제(1~25) ~ 2017년 관광통역안내사 관광학개론 기출문제 (1~7)
19. 2017년 관광통역안내사 관광학개론 기출문제(7~25) ~ 2018년 관광통역안내사 관광학개론 기출문제 (1~25)
20. 관광통역안내사 개정에 따른 관광학개론 수정강의</t>
    <phoneticPr fontId="5" type="noConversion"/>
  </si>
  <si>
    <t>이한용(메인에듀)</t>
  </si>
  <si>
    <t>http://content.thermp.co.kr/contentMedia.asp?ctype=MP4&amp;cserver=3&amp;ccase=sample&amp;cpath=gcp&amp;cname=general_01&amp;cwidth=880&amp;cheight=540</t>
  </si>
  <si>
    <t>관광통역안내사 필기 2교시 (관광법규 + 관광학개론)</t>
    <phoneticPr fontId="5" type="noConversion"/>
  </si>
  <si>
    <t>9791164440450</t>
  </si>
  <si>
    <t>[이론+기출문제 한번에 완성]관광통역안내사_관광법규</t>
  </si>
  <si>
    <t>1. PART 01.관광법규 기초이론 (CHAPTER 1. 법의 기초 ~ CHAPTER 2. 관광법규의 현황)
2. PART 02.관광기본법 ~ PART 03.관광진흥법 (CHAPTER 1. 관광진흥법 총칙 1) 
3. PART 03.관광진흥법 (CHAPTER 1. 관광진흥법 총칙 2 ~ CHAPTER 2. 등록 1)
4. PART 03.관광진흥법 (CHAPTER 2. 등록 2) 
5. PART 03.관광진흥법 (CHAPTER 2. 등록 3)
6. PART 03.관광진흥법 (CHAPTER 3. 허가와 신고 1) 
7. PART 03.관광진흥법 (CHAPTER 3. 허가와 신고 2) 
8. PART 03.관광진흥법 (CHAPTER 4. 지정 1) 
9. PART 03.관광진흥법 (CHAPTER 4. 지정 2 ~ CHAPTER 5. 관광사업자단체 및 관광종사원)
10. PART 03.관광진흥법 (CHAPTER 6. 관광진흥법령상의 의무이행 확보수단 ~ Chapter 07. 행정벌)
11. PART 03.관광진흥법 (CHAPTER 8. 관광의 발전 1)
12. PART 03.관광진흥법 (CHAPTER 8. 관광의 발전 2)
13. PART 03.관광진흥법 (CHAPTER 8. 관광의 발전 3)
14. PART 03.관광진흥법 (CHAPTER 9. 보칙)
15. PART 04.관광진흥개발기금법 (01. 개요 ~ 03. 기금의 제한)
16. PART 04.관광진흥개발기금법 (실전예상문제풀이) ~ PART 05.국제회의산업 육성에 관한 법률 (CHAPTER 1. 총칙)
17. PART 05.국제회의산업 육성에 관한 법률 (CHAPTER 2. 국가와 장관의 의무 ~ CHAPTER 3.국제회의지구 및 국제회의집적시설) (이론종강)
18. 2016년 관광통역안내사 관광법규 기출문제(1~25)
19. 2017년 관광통역안내사 관광법규 기출문제(1~25)
20. 2018년 관광통역안내사 관광법규 기출문제(1~25)
21. 관광통역안내사 법령 개정에 따른 관광법규 수정강의 1
22. 관광통역안내사 법령 개정에 따른 관광법규 수정강의 2</t>
    <phoneticPr fontId="5" type="noConversion"/>
  </si>
  <si>
    <t>http://content.thermp.co.kr/contentMedia.asp?ctype=MP4&amp;cserver=3&amp;ccase=sample&amp;cpath=gcp&amp;cname=law_01&amp;cwidth=880&amp;cheight=540</t>
  </si>
  <si>
    <t>서울고시각</t>
  </si>
  <si>
    <t>2017 손해사정사1차 보험업법</t>
  </si>
  <si>
    <t>본 과정은 보험업법의 기본 개념을 바로 잡고, 문제풀이를 통해 완성시키는 보험업법 전체적 체계 잡기에 딱! 좋은 효율적인 강의입니다.</t>
  </si>
  <si>
    <t xml:space="preserve">손해사정사 1차 시험준비자
</t>
  </si>
  <si>
    <t>손해사정사 1차 시험에 합격할 수 있다.</t>
  </si>
  <si>
    <t>1. 「이론」 총칙  
2. 보험사업의 허가 및 보험주체
3. 보험사업, 주식회사   
4. 상호회사 
5. 보험모집종사자 
6. 모집관련 준수사항 
7. 보험계약의 체결의 또는 모집에 관한 금지행위 
8. 자산운용의 원칙   
9. 자회사의 설립, 계산    
10. 감독 총설  
11. 보험회사 보고사항 및 금융위원회의 명령권 등   
12. 해산, 청산 
13. 보험관계단체, 보험계리 및 손해사정
14. 보칙 및 벌칙   
15. 「문제」 총칙 보험업의 허가 등   
16. 보험업의 허가 등, 보험회사 
17. 모집(1) 
18. 모집(2) 
19. 자산운용, 계산 
20. 감독, 관계자 조사 및 제3자 보호 
21. 해산, 청산, 보험관계단체 등 보칙, 벌칙 
22. 2016 기출문제 1~20 
23. 2016 기출문제 21~40</t>
  </si>
  <si>
    <t>이근명</t>
  </si>
  <si>
    <t>서울고시각</t>
    <phoneticPr fontId="5" type="noConversion"/>
  </si>
  <si>
    <t>2017 손해사정사1차 보험계약법</t>
  </si>
  <si>
    <t>본 과정은 보험계약법의 기본 개념을 바로 잡고, 문제풀이를 통해 완성시키는 보험계약법 전체적 체계 잡기에 딱! 좋은 효율적인 강의입니다.</t>
  </si>
  <si>
    <t>1. 보험 계약법
2. 보험의 분류
3. 보험 계약의 법원
4. 보험 계약의 요소
5. 보험의 목적 등/보험 계약의 체결
6. 고지 의무
7. 보험계약의 효과
8. 보험계약자 피보험자 보험수익자의 의무
9. 위험변경 증가와 관련된 의무
10. 보험계약의 변경
11. 손해보험총론
12. 보험가액
13. 보험자대위
14. 손해보험각론
15. 해상보험
16. 해상보험자의 면책사유
17. 책임보험
18. 인보험
19. 생명보험의 종류
20. 문제풀이(1)
21. 문제풀이(2)
22. 문제풀이(3)
23. 문제풀이(4)
24. 문제풀이(5)
25. 문제풀이(6)
26. 문제풀이(7)
27. 문제풀이(8)
28. 문제풀이(9)</t>
  </si>
  <si>
    <t>이호만</t>
  </si>
  <si>
    <t>KBS 한국어능력시험(2019)</t>
    <phoneticPr fontId="5" type="noConversion"/>
  </si>
  <si>
    <t>생소하고 광범위한 한국어능력시험의 학습을 간결하고 핵심적인 내용으로 정리했습니다. 국어능력시험의 다년간의 강의 경력으로 출제경향을 꿰뚫어 집중있게 강의했습니다.
다른 국어관련 시험에서 다루지 않은 창의성을 별도의 영역으로 두어 어휘와 어법의 개념을 다져 창의성의 영역을 키웠습니다.</t>
  </si>
  <si>
    <t xml:space="preserve">한국어능력검정시험 합격에 필요한 지식을 습득한다.
한국어능력검정시험 관련 용어들을 파악하고 이해한다.
한국어능력검정 자격 취득을 위한 이론을  이해한다. </t>
  </si>
  <si>
    <t>KBS한국어능력검정시험 자격증 취득을 원하는 분</t>
  </si>
  <si>
    <t>1. Part 3. 문법 Theme 09. 말소리 (01.음운과 음절 ~ 02.자음과 모음)
2. Part 3. 문법 Theme 09. 말소리 (03.음운의 변동 1)
3. Part 3. 문법 Theme 09. 말소리 (03.음운의 변동 2 ~ 실전능력기르기)
4. Part 3. 문법 Theme 10. 단어 (01.형태소와 단어 ~ 02.단어의 형성)
5. Part 3. 문법 Theme 10. 단어 (03.품사 ~ 04.용언의 활용)
6. Part 3. 문법 Theme 10. 단어 (실전능력기르기) ~ Theme 11. 문장의 성분과 종류 (01.문장의 성분 ~ 04.관형어, 부사어, 독립어)
7. Part 3. 문법 Theme 11. 문장의 성분과 종류 (05.문장의 유형 ~ 실전능력기르기)
8. Part 3. 문법 Theme 12. 문법 요소 (01.문장의 종결 표현 ~ 03.높임 표현)
9. Part 3. 문법 Theme 12. 문법 요소 (04.능동 표현과 피동 표현 ~ 실전능력기르기)
10. Part 3. 문법 Theme 13. 올바른 문장 표현 (01.단어의 잘못된 선택 ~ 03.조사의 잘못된 쓰임)
11. Part 3. 문법 Theme 13. 올바른 문장 표현 (04.문장 성분 갖추기 ~15.문맥에 맞지 않은 접속 부사와 연결 어미의 사용)
12. Part 3. 문법 Theme 13. 올바른 문장 표현 (실전능력기르기) ~ Part 4. 어문 규정 Theme 14. 표준어 규정 (01.자음)
13. Part 4. 어문 규정 Theme 14. 표준어 규정 (02.모음 ~ 07.방언)
14. Part 4. 어문 규정 Theme 14. 표준어 규정 (실전능력기르기) ~ Theme 15. 표준 발음법 (01.총칙 ~ 07.음의 첨가)
15. Part 4. 어문 규정 Theme 15. 표준 발음법 (실전능력기르기) ~ Theme 16. 한글 맞춤법 (01.총칙 ~ 03.형태에 관한 것 1)
16. Part 4. 어문 규정 Theme 16. 한글 맞춤법 (03.형태에 관한 것 2 ~ 04.그 밖의 것 1)
17. Part 4. 어문 규정 Theme 16. 한글 맞춤법 (04.그 밖의 것 2 ~ 실전능력기르기) ~ Theme 17. 띄어쓰기 
18. Part 4. 어문 규정 Theme 17. 띄어쓰기 (실전능력기르기)
19. Part 4. 어문 규정 Theme 18. 문장 부호 
20. Part 4. 어문 규정 Theme 19. 외래어 표기법 ~ Theme 20. 로마자 표기법
21. Part 7. 읽기 Theme 28. 문학 ⑴: 현대 시 (01.시의 특징 ~ 04.시의 수사법)
22. Part 7. 읽기 Theme 28. 문학 ⑴: 현대 시 (실전능력기르기)
23. Part 7. 읽기 Theme 29. 문학 ⑵: 현대 소설
24. Part 7. 읽기 Theme 30. 비문학 ⑴: 사실적 이해
25. Part 7. 읽기 Theme 31. 비문학 ⑵: 추론적 이해
26. Part 8. 국어 문화 Theme 33. 국어학 (01.중세 국어 ~ 02.근대 국어)
27. Part 8. 국어 문화 Theme 33. 국어학 (03.국어 순화 ~ 실전능력기르기)
28. Part 8. 국어 문화 Theme 34. 문학의 흐름 (01.최신 기출 고전 작품 ~ 02.최신 기출 고전 작가)
29. Part 8. 국어 문화 Theme 34. 문학의 흐름 (03.최신 기출 현대 작가 ~ 실전능력기르기)
30. Part 8. 국어 문화 Theme 35. 생활 국어</t>
    <phoneticPr fontId="5" type="noConversion"/>
  </si>
  <si>
    <t>김철민(메인에듀)</t>
  </si>
  <si>
    <t>http://content.thermp.co.kr/contentMedia.asp?ctype=MP4&amp;cserver=3&amp;ccase=sample&amp;cpath=gcp/new&amp;cname=kbs_korea_01</t>
  </si>
  <si>
    <t>올킬 KBS한국어능력시험</t>
    <phoneticPr fontId="5" type="noConversion"/>
  </si>
  <si>
    <t>박문각</t>
    <phoneticPr fontId="5" type="noConversion"/>
  </si>
  <si>
    <t>김현실외</t>
    <phoneticPr fontId="5" type="noConversion"/>
  </si>
  <si>
    <t>9791164441020</t>
  </si>
  <si>
    <t>2015년 한자능력 검정시험-8급-이론</t>
  </si>
  <si>
    <t>한자능력검정시험 2급부터 8급 의 합격기준은 출제문항의 70%이상 득점해야 하고 2급의 경우 한자의 활용법을 익히는 것이 중요합니다. 입으로 외우며 바로 이해 / 다양한 용례들과 뜻풀이 총 50자 최신 개정한자를 익힙니다.</t>
  </si>
  <si>
    <t>한자능력 검정시험 자격증 취득을 원하는 분</t>
  </si>
  <si>
    <t xml:space="preserve">한자능력 검정시험 합격에 필요한 지식을 습득한다.
한자능력 검정시험 관련 한자들을 파악하고 이해한다.
한자능력 검정시험 자격 취득을 위한 이론을  이해한다. </t>
  </si>
  <si>
    <t>1. 오리엔테이션 (p1 ~ p2)
2. 1번 ~ 5번 (p3)
3. 6번 ~ 20번 (p4 ~ p6)
4. 21번 ~ 35번 (p6 ~ p9)
5. 36번 ~ 50번 (p9 ~ p12)
6. 기출문제 (69회)</t>
  </si>
  <si>
    <t>김봉환</t>
  </si>
  <si>
    <t>http://content.thermp.co.kr/contentMedia.asp?ctype=MP4&amp;cserver=3&amp;ccase=sample&amp;cpath=gcp/new&amp;cname=hj_08_01&amp;cwidth=720&amp;cheight=450</t>
    <phoneticPr fontId="5" type="noConversion"/>
  </si>
  <si>
    <t>2015년 한자능력 검정시험-7급-이론</t>
  </si>
  <si>
    <t>한자능력검정시험 2급부터 8급 의 합격기준은 출제문항의 70%이상 득점해야 하고 2급의 경우 한자의 활용법을 익히는 것이 중요합니다. 입으로 외우며 바로 이해 / 다양한 용례들과 뜻풀이 총 150자 최신 개정한자를 익힙니다.</t>
  </si>
  <si>
    <t>1. 오리엔테이션 (p1 ~ p2)
2. 1번 ~ 5번 (p3)
3. 6번 ~ 17번 (p4 ~ p6)
4. 18번 ~ 27번 (p6 ~ p8)
5. 28번 ~ 40번 (p8 ~ p10)
6. 41번 ~ 53번 (p11 ~ p13)
7. 54번 ~ 70번 (p13 ~ p16)
8. 71번 ~ 90번 (p17 ~ p20)
9. 91번 ~ 110번 (p20 ~ p24)
10. 111번 ~ 132번 (p24 ~ p28)
11. 133번 ~ 137번, 기출문제 (69회) (p28 ~ p29)(완강)</t>
  </si>
  <si>
    <t>http://content.thermp.co.kr/contentMedia.asp?ctype=MP4&amp;cserver=3&amp;ccase=sample&amp;cpath=gcp/new&amp;cname=hj_07_01&amp;cwidth=720&amp;cheight=450</t>
  </si>
  <si>
    <t>2015년 한자능력 검정시험-6급-이론</t>
  </si>
  <si>
    <t>한자능력검정시험 2급부터 8급 의 합격기준은 출제문항의 70%이상 득점해야 하고 2급의 경우 한자의 활용법을 익히는 것이 중요합니다. 입으로 외우며 바로 이해 / 다양한 용례들과 뜻풀이 총 300자 최신 개정한자를 익힙니다.</t>
  </si>
  <si>
    <t>1. 오리엔테이션 (p1 ~ p2)
2. 오리엔테이션, 1번 ~ 3번 (p2 ~ p3)
3. 4번 ~ 15번 (p3 ~ p5)
4. 16번 ~ 30번 (p6 ~ p8)
5. 31번 ~ 44번 (p8 ~ p11)
6. 45번 ~ 57번 (p11 ~ p13)
7. 58번 ~ 75번 (p13 ~ p17)
8. 76번 ~ 90번 (p17 ~ p19)
9. 91번 ~ 105번 (p19 ~ p22)
10. 106번 ~ 124번 (p22 ~ p26)
11. 125번 ~ 135번 (p26 ~ p28)
12. 136번 ~ 150번 (p28 ~ p31)
13. 151번 ~ 170번 (p31 ~ p34)
14. 171번 ~ 193번 (p34 ~ p39)
15. 194번 ~ 214번 (p39 ~ p42)
16. 215번 ~ 235번 (p43 ~ p47)
17. 236번 ~ 238번, 기출문제(69회) (p47)(완강)</t>
  </si>
  <si>
    <t>http://content.thermp.co.kr/contentMedia.asp?ctype=MP4&amp;cserver=3&amp;ccase=sample&amp;cpath=gcp/new&amp;cname=hj_06_01&amp;cwidth=720&amp;cheight=450</t>
  </si>
  <si>
    <t>2015년 한자능력 검정시험-5급-이론</t>
  </si>
  <si>
    <t>한자능력검정시험 2급부터 8급 의 합격기준은 출제문항의 70%이상 득점해야 하고 2급의 경우 한자의 활용법을 익히는 것이 중요합니다. 입으로 외우며 바로 이해 / 다양한 용례들과 뜻풀이 총 500자 최신 개정한자를 익힙니다.</t>
  </si>
  <si>
    <t>1. 오리엔테이션 (p1 ~ p2)
2. 1번 ~ 6번 (p3 ~ p4)
3. 7번 ~ 15번 (p4 ~ p6)
4. 16번 ~ 26번 (p6 ~ p8)
5. 27번 ~ 36번 (p8 ~ p10)
6. 37번 ~ 46번 (p10 ~ p12)
7. 47번 ~ 62번 (p12 ~ p15)
8. 63번 ~ 77번 (p16 ~ p18)
9. 78번 ~ 92번 (p19 ~ p21)
10. 93번 ~ 110번 (p22 ~ p25)
11. 111번 ~ 130번 (p25 ~ p29)
12. 131번 ~ 150번 (p30 ~ p33)
13. 151번 ~ 185번 (p34 ~ p40)
14. 186번 ~ 205번 (p41 ~ p44)
15. 206번 ~ 229번 (p45 ~ p49)
16. 230번 ~ 245번 (p49 ~ p53)
17. 246번 ~ 270번 (p53 ~ p58)
18. 271번 ~ 289번 (p58 ~ p61)
19. 290번 ~ 310번 (p61 ~ p65)
20. 311번 ~ 330번 (p65 ~ p69)
21. 331번 ~ 350번 (p69 ~ p73)
22. 351번 ~ 375번 (p73 ~ p78)
23. 376번 ~ 395번 (p78 ~ p82)
24. 396번 ~ 433번 (p82 ~ p90)
25. 기출문제 (68회)(완강)</t>
  </si>
  <si>
    <t>http://content.thermp.co.kr/contentMedia.asp?ctype=MP4&amp;cserver=3&amp;ccase=sample&amp;cpath=gcp/new&amp;cname=hj_05_01&amp;cwidth=720&amp;cheight=450</t>
  </si>
  <si>
    <t>2015년 한자능력 검정시험-4급-이론</t>
  </si>
  <si>
    <t>한자능력검정시험 2급부터 8급 의 합격기준은 출제문항의 70%이상 득점해야 하고 2급의 경우 한자의 활용법을 익히는 것이 중요합니다. 입으로 외우며 바로 이해 / 다양한 용례들과 뜻풀이 총 1000자 최신 개정한자를 익힙니다.</t>
  </si>
  <si>
    <t>1. 오리엔테이션 1급 ~ 4급 공통
2. 오리엔테이션, 1번 ~ 5번 (p48 ~ p49)
3. 6번 ~ 23번 (p49 ~ p53)
4. 24번 ~ 40번 (p53 ~ p57)
5. 41번 ~ 56번 (p58 ~ p61)
6. 57번 ~ 72번 (p62 ~ p65)
7. 73번 ~ 92번 (p66 ~ p70)
8. 93번 ~ 104번 (p71 ~ p73)
9. 105번 ~ 124번 (p74 ~ p78)
10. 125번 ~ 144번 (p79 ~ p83)
11. 145번 ~ 164번 (p84 ~ p88)
12. 165번 ~ 188번 (p89 ~ p95)
13. 189번 ~ 208번 (p96 ~ p100)
14. 209번 ~ 232번 (p101 ~ p106)
15. 233번 ~ 256번 (p107 ~ p112)
16. 257번 ~ 280번 (p113 ~ p118)
17. 281번 ~ 312번 (p119 ~ p126)
18. 313번 ~ 334번 (p127 ~ p132)
19. 335번 ~ 360번 (p132 ~ p139)
20. 361번 ~ 392번 (p140 ~ p147)
21. 393번 ~ 412번 (p148 ~ p152)
22. 413번 ~ 436번 (p153 ~ p158)
23. 437번 ~ 464번 (p159 ~ p165)
24. 465번 ~ 492번 (p167 ~ p173)
25. 493번 ~ 520번 (p174 ~ p180)
26. 521번 ~ 552번 (p181 ~ p188)
27. 553번 ~ 580번 (p189 ~ p195)
28. 581번 ~ 612번 (p196 ~ p203)
29. 613번 ~ 644번 (p204 ~ p212)
30. 645번 ~ 684번 (p213 ~ p222)
31. 685번 ~ 716번 (p223 ~ p230)
32. 717번 ~ 748번 (p231 ~ p238)
33. 749번 ~ 792번 (p239 ~ p249)
34. 793번 ~ 832번 (p250 ~ p260)
35. 833번 ~ 876번 (p261 ~ p271)
36. 877번 ~ 928번 (p272 ~ p284)
37. 929번 ~ 960번 (p285 ~ p292)
38. 961번 ~ 1000번 (p293 ~ p302)
39. 기출문제 (69회)(완강)</t>
  </si>
  <si>
    <t>http://content.thermp.co.kr/contentMedia.asp?ctype=MP4&amp;cserver=3&amp;ccase=sample&amp;cpath=gcp/new&amp;cname=hj_04_01&amp;cwidth=720&amp;cheight=450</t>
  </si>
  <si>
    <t>한자능력검정시험 4급</t>
    <phoneticPr fontId="5" type="noConversion"/>
  </si>
  <si>
    <t>㈜제이앤북</t>
    <phoneticPr fontId="5" type="noConversion"/>
  </si>
  <si>
    <t>에듀나인</t>
    <phoneticPr fontId="5" type="noConversion"/>
  </si>
  <si>
    <t>9788992551021</t>
    <phoneticPr fontId="5" type="noConversion"/>
  </si>
  <si>
    <t>2015년 한자능력 검정시험-3급-이론</t>
  </si>
  <si>
    <t>한자능력검정시험 2급부터 8급 의 합격기준은 출제문항의 70%이상 득점해야 하고 2급의 경우 한자의 활용법을 익히는 것이 중요합니다. 한자능력시험 3급의 경우 상용한자 1,817자와 교육부 1,800자,쓰기1,000자의 중급단계의 활용법 학습을 익힙니다.</t>
  </si>
  <si>
    <t>1. 오리엔테이션 1급 ~ 4급 공통
2. 오리엔테이션, 1번 ~ 4번 (p52)
3. 5번 ~ 20번 (p53 ~ p56)
4. 21번 ~ 48번 (p57 ~ p63)
5. 49번 ~ 80번 (p64 ~ p71)
6. 81번 ~ 104번 (p72 ~ p77)
7. 105번 ~ 128번 (p78 ~ p83)
8. 129번 ~ 157번 (p84 ~ p91)
9. 157번 ~ 192번 (p91 ~ p99)
10. 193번 ~ 228번 (p100 ~ p109)
11. 229번 ~ 260번 (p110 ~ p117)
12. 261번 ~ 292번 (p118 ~ p125)
13. 293번 ~ 332번 (p126 ~ p135)
14. 333번 ~ 364번 (p136 ~ p143)
15. 365번 ~ 404번 (p144 ~ p153)
16. 405번 ~ 440번 (p154 ~ p162)
17. 441번 ~ 472번 (p163 ~ p170)
18. 473번 ~ 500번 (p171 ~ p177)
19. 501번 ~ 536번 (p178 ~ p186)
20. 537번 ~ 576번 (p187 ~ p196)
21. 577번 ~ 608번 (p197 ~ p204)
22. 609번 ~ 644번 (p205 ~ p213)
23. 645번 ~ 680번 (p214 ~ p680)
24. 681번 ~ 720번 (p223 ~ p232)
25. 721번 ~ 760번 (p233 ~ p243)
26. 761번 ~ 796번 (p244 ~ p252)
27. 797번 ~ 828번 (p253 ~ p260)
28. 829번 ~ 868번 (p261 ~ p270)
29. 869번 ~ 904번 (p271 ~ p279)
30. 905번 ~ 940번 (p280 ~ p288)
31. 941번 ~ 976번 (p289 ~ p297)
32. 977번 ~ 1016번 (p298 ~ p307)
33. 1017번 ~ 1060번 (p308 ~ p318)
34. 1061번 ~ 1116번 (p319 ~ p333)
35. 1117번 ~ 1152번 (p334 ~ p342)
36. 1153번 ~ 1192번 (p343 ~ p352)
37. 1193번 ~ 1244번 (p353 ~ p365)
38. 1245번 ~ 1284번 (p366 ~ p375)
39. 1285번 ~ 1328번 (p376 ~ p386)
40. 1329번 ~ 1372번 (p387 ~ p397)
41. 1373번 ~ 1424번 (p398 ~ p411)
42. 1425번 ~ 1464번 (p412 ~ p421)
43. 1465번 ~ 1508번 (p422 ~ p432)
44. 1509번 ~ 1556번 (p433 ~ p444)
45. 1557번 ~ 1592번 (p445 ~ p453)
46. 1593번 ~ 1632번 (p454 ~ p463)
47. 1633번 ~ 1680번 (p464 ~ p475)
48. 1681번 ~ 1724번 (p476 ~ p486)
49. 1725번 ~ 1772번 (p487 ~ p499)
50. 1773번 ~ 1817번, 70회 기출문제풀이 (p500 ~ p511)(완강)</t>
  </si>
  <si>
    <t>http://content.thermp.co.kr/contentMedia.asp?ctype=MP4&amp;cserver=3&amp;ccase=sample&amp;cpath=gcp/new&amp;cname=hj_03_01&amp;cwidth=720&amp;cheight=450</t>
  </si>
  <si>
    <t>한자능력검정시험 3급</t>
    <phoneticPr fontId="5" type="noConversion"/>
  </si>
  <si>
    <t>9788992551014</t>
    <phoneticPr fontId="5" type="noConversion"/>
  </si>
  <si>
    <t>2015년 한자능력 검정시험-2급-이론</t>
  </si>
  <si>
    <t>한자능력검정시험 2급의 경우 상용한자, 인명지명용 한자를 활용하는 것은 물론 기본적인 한자의 활용이 가능한 단계의 한자를 학습 2급 한자는 쓰기1,817자와 읽기538자의 배정한자로 구성되어 있으며 장단음 문제를 5문제를 제외한 모든 문제가 주관신으로 출제되기 때문에 빠르고 이해가 빠른 암기법을 만듭니다. 한자능력검정시험 2급부터 8급 의 합격기준은 출제문항의 70%이상 득점해야 하고 2급의 경우 한자의 활용법을 익히는 것이 중요합니다.</t>
  </si>
  <si>
    <t xml:space="preserve">1. 오리엔테이션 1급 ~ 4급 공통
2. 1번 ~ 16번 (p48 ~ p51)
3. 17번 ~ 32번 (p52 ~ p55)
4. 33번 ~ 52번 (p56 ~ p60)
5. 53번 ~ 80번 (p61 ~ p67)
6. 81번 ~ 112번 (p68 ~ p75)
7. 113번 ~ 140번 (p76 ~ p82)
8. 141번 ~ 180번 (p83 ~ p92)
9. 181번 ~ 224번 (p93 ~ p103)
10. 225번 ~ 272번 (p104 ~ p115)
11. 273번 ~ 324번 (p116 ~ p128)
12. 325번 ~ 380번 (p129 ~ p143)
13. 381번 ~ 428번 (p144 ~ p155)
14. 429번 ~ 484번 (p156 ~ p169)
15. 485번 ~ 540번 (p170 ~ p183)
16. 541번 ~ 588번 (p184 ~ p195)
17. 589번 ~ 648번 (p196 ~ p210)
18. 649번 ~ 700번 (p211 ~ p223)
19. 701번 ~ 760번 (p224 ~ p239)
20. 761번 ~ 812번 (p240 ~ p252)
21. 813번 ~ 864번 (p253 ~ p265)
22. 865번 ~ 916번 (p266 ~ p278)
23. 917번 ~ 972번 (p279 ~ p292)
24. 973번 ~ 1036번 (p293 ~ p308)
25. 1037번 ~ 1104번 (p309 ~ p325)
26. 1105번 ~ 1156번 (p326 ~ p339)
27. 1157번 ~ 1204번 (p340 ~ p351)
28. 1205번 ~ 1260번 (p352 ~ p365)
29. 1261번 ~ 1316번 (p366 ~ p379)
30. 1317번 ~ 1352번 (p380 ~ p388)
31. 1353번 ~ 1396번 (p389 ~ p399)
32. 1397번 ~ 1456번 (p400 ~ p414)
33. 1457번 ~ 1504번 (p415 ~ p426)
34. 1505번 ~ 1564번 (p427 ~ p442)
35. 1565번 ~ 1616번 (p443 ~ p455)
36. 1617번 ~ 1676번 (p456 ~ p470)
37. 1677번 ~ 1736번 (p471 ~ p485)
38. 1737번 ~ 1804번 (p486 ~ p502)
39. 1805번 ~ 1864번 (p503 ~ p517)
40. 1865번 ~ 1936번 (p518 ~ p535)
41. 1937번 ~ 2004번 (p536 ~ p553)
42. 2005번 ~ 2068번 (p554 ~ p569)
43. 2069번 ~ 2148번 (p570 ~ p589)
44. 2149번 ~ 2220번 (p590 ~ p607)
45. 2221번 ~ 2308번 (p608 ~ p629)
46. 2309번 ~ 2355번, 70회 기출문제풀이 (p630 ~ p641)(완강)
</t>
  </si>
  <si>
    <t>http://content.thermp.co.kr/contentMedia.asp?ctype=MP4&amp;cserver=3&amp;ccase=sample&amp;cpath=gcp/new&amp;cname=hj_02_01&amp;cwidth=720&amp;cheight=450</t>
  </si>
  <si>
    <t>한자능력검정시험 2급</t>
    <phoneticPr fontId="5" type="noConversion"/>
  </si>
  <si>
    <t>9788995804599</t>
    <phoneticPr fontId="5" type="noConversion"/>
  </si>
  <si>
    <t>2015년 한자능력 검정시험-1급-이론</t>
  </si>
  <si>
    <t>한자능력검정시험 1급의 경우 어문회 독음을 모두 암기해야 하는데 반복적인 단어풀이와 꾸준한 습관이 암기의 열쇠를 갖고 있습니다. 장단음의 경우 난이도가 높은 편으로 장음 목록을 만들어 반복하여 학습하고 본문 안에서 장음을 따로 체크하여 감각을 익힙니다. 1급의 경우 읽기 3,500자 쓰기 2,005자의 배정한자로 구성되어 있고 상용한자와 인명지명용 한자를 불편 없이 읽고 연구할 수 있는 초급의 학습법을 기릅니다.</t>
  </si>
  <si>
    <t xml:space="preserve">1. 오리엔테이션 1급 ~ 4급 공통
2. 伽(절 가) ~ 甘(달 감) (p174 ~ p177)
3. 減(덜 감) ~ 牽(끌/이끌 견) (p178 ~ p183)
4. 絹(비단 견) ~ 鼓(북 고) (p184 ~ p189)
5. 孤(외로울 고) ~ 敎(가르칠 교) (p190 ~ p196)
6. 校(학교 교) ~ 沂(물이름 기) (p197 ~ p205)
7. 淇(물이름 기) ~ 塘(못 당) (p205 ~ p214)
8. 唐(당나라/당황할 당) ~ 絡(이을/얽을 락) (p215 ~ p222)
9. 落(떨어질 락) ~ 料(헤아릴 료) (p223 ~ p231)
10. 龍(용 룡) ~ 猛(사나울 맹) (p232 ~ p240)
11. 盲 (소경/눈멀 맹) ~ 叛 (배반할 반) (p241 ~ p250)
12. 返 (돌이킬 반) ~ 伏 (엎드릴 복) (p251 ~ p259)
13. 複 (겹칠 복) ~ 司 (맡을 사) (p260 ~ p268)
14. 沙 (모래 사) ~ 暹 (햇살치밀/나라이름 섬) (p269 ~ p279)
15. 纖 (가늘 섬) ~ 秀 (빼어날 수) (p280 ~ p287)
16. 修 (닦을 수) ~ 腎 (콩팥 신) (p288 ~ p295)
17. 伸 (펼 신) ~ 洋 (큰바다 양) (p296 ~ p303)
18. 陽 (볕 양) ~ 吾 (나 오) (p304 ~ p311)
19. 嗚 (슬플 오) ~ 元 (으뜸 원) (p312 ~ p321)
20. 原 (언덕 원) ~ 而 (말이을 이) (p322 ~ p330)
21. 已 (이미 이) ~ 笛 (피리 적) (p331 ~ p340)
22. 跡 (발자취 적) ~ 停 (머무를 정) (p341 ~ p346)
23. 情 (뜻 정) ~ 鑄 (쇠불릴 주) (p347 ~ p354)
24. 周 (두루 주) ~ 盡 (다할 진) (p355 ~ p361)
25. 陣 (진칠 진) ~ 聽 (들을 청) (p362 ~ p370)
26. 請 (청할 청) ~ 峙 (언덕 치) (p371 ~ p377)
27. 雉 (꿩 치) ~ 擺 (미칠 파) (p378 ~ p384)
28. 頗 (자못 파) ~ 閑 (한가할 한) (p385 ~ p392)
29. 恨 (한할 한) ~ 晧 (밝을 호) (p393 ~ p400)
30. 虎 (범 호) ~ 希 (바랄 희) (p402 ~ p412)
31. 呵 (꾸짖을 가) ~ 机 (책상 궤) (p56 ~ p69)
32. 櫃 (궤짝 궤) ~ 倆 (재주 량) (p70 ~ p80)
33. 粱 (기장 량) ~ 描 (그릴 묘) (p81 ~ p90)
34. 杳 (아득할 묘) ~ 譬 (팔 비) (p91 ~ p102)
35. 蜚 (바퀴/날 비) ~ 崖 (언덕 애) (p103 ~ p117)
36. 曖 (희미할 애) ~ 擬 (비길 의) (p118 ~ p127)
37. 倚 (의자 의) ~ 躁 (조급할 조) (p128 ~ p138)
38. 遭 (만날 조) ~ 惻 (슬플 측) (p139 ~ p151)
39. 侈 (사치할 치) ~ 衒 (자랑할 현) (p152 ~ p164)
40. 俠 (의기로울 협) ~ 詰 (꾸짖을 힐) (p165 ~ p171) , 70회 기출문제 풀이(완강)
</t>
  </si>
  <si>
    <t>http://content.thermp.co.kr/contentMedia.asp?ctype=MP4&amp;cserver=3&amp;ccase=sample&amp;cpath=gcp/new&amp;cname=hj_01_01&amp;cwidth=720&amp;cheight=450</t>
  </si>
  <si>
    <t>한자능력검정시험 1급</t>
    <phoneticPr fontId="5" type="noConversion"/>
  </si>
  <si>
    <t>9788995804582</t>
    <phoneticPr fontId="5" type="noConversion"/>
  </si>
  <si>
    <t>메인에듀 한국사능력검정시험 고급(2)</t>
  </si>
  <si>
    <t xml:space="preserve">한국사능력검정시험 고급에 효과적으로 대비할 수 있도록 구성한 과정입니다. 시대별 정치·경제·사회·문화를 체계적으로 정리한 과정입니다.
</t>
  </si>
  <si>
    <t xml:space="preserve"> 한국사능력검정시험 자격증 취득 희망자</t>
  </si>
  <si>
    <t>한국사능력검정시험 합격에 필요한 지식을 습득한다.
한국사능력검정시험 관련 용어들을 파악하고 이해한다.
한국사능력검정 자격 취득을 위한 이론을  이해한다.</t>
  </si>
  <si>
    <t xml:space="preserve">1.Ⅵ 한국 근대사 (태동기) 제1편 정치 상황의 변동 제2장 정쟁의 격화와 탕평정치 ~ 제3장 세도 정치의 시작
2.Ⅵ 한국 근대사 (태동기) 제2편 경제 상황의 변동 제1장 수취 체제의 개편
3.Ⅵ 한국 근대사 (태동기) 제2편 경제 상황의 변동 제2장 서민 경제의 발전
4.Ⅵ 한국 근대사 (태동기) 제3편 사회의 변동 제1장 사회 구조의 변동 ~ 제2장 사회변화의 사상적 움직임
5.Ⅵ 한국 근대사 (태동기) 제4편 문화의 새 기운 제1장 사상계의 새로운 동향
6.Ⅵ 한국 근대사 (태동기) 제4편 문화의 새 기운 제1장 사상계의 새로운 동향 ~ 제3장 문화의 새 경향
7.Ⅶ 한국 근대사 (발전기) 제1편 개화와 주권 수호 운동 제1장 개항과 개화 정책
8.Ⅶ 한국 근대사 (발전기) 제1편 개화와 주권 수호 운동 제1장 개항과 개화 정책
9.Ⅶ 한국 근대사 (발전기) 제1편 개화와 주권 수호 운동 제1장 개항과 개화 정책 ~ 제2장 주권 수호 운동
10.Ⅶ 한국 근대사 (발전기) 제1편 개화와 주권 수호 운동 제2장 주권 수호 운동
11.Ⅶ 한국 근대사 (발전기) 제2편 개항 이후 경제와 사회 제1장 경제 침탈과 구국운동 ~ 제2장 사회구조와 의식의 변화
12.Ⅶ 한국 근대사 (발전기) 제3편 개항 이후의 문화 제1장 근대 문화의 수용 ~ 제2장 근대 문화의 형성
13.Ⅷ 민족의 독립 운동 제1편 일제의 침략과 민족의 시련 제1장 국권의 피탈 ~ 제3장 식민지 경제 정책
14.Ⅷ 민족의 독립 운동 제2편 독립 운동의 전개 제1장 1910년대 항일 운동 ~ 제2장 대한민국 임시 정부
15.Ⅷ 민족의 독립 운동 제2편 독립 운동의 전개 제3장 항일 학생 운동의 전개 ~ 제4장 1920~1940년대 항일 독립전쟁
16.Ⅷ 민족의 독립 운동 제3편 사회•경제적 민족 운동 제1장 사회주의 민족 운동 ~ 제2장 경제적 저항 운동
17.Ⅷ 민족의 독립 운동 제4편 민족 문화 수호 운동 제1장 식민지 문화 정책 ~ 제2장 민족 문화 수호 운동
18.Ⅸ 현대 사회의 전개 제1편 현대의 정치 변동 ~ 제3편 현대 문화의 동향
19.한국사능력검정시험 고급 기출문제 31회 문제 1번 ~ 문제 25번
20.한국사능력검정시험 고급 기출문제 31회 문제 26번 ~ 문제 50번
21.한국사능력검정시험 고급 기출문제 32회 문제 1번 ~ 문제 25번
22.한국사능력검정시험 고급 기출문제 32회 문제 26번 ~ 문제 50번
23.한국사능력검정시험 고급 기출문제 33회 문제 1번 ~ 문제 25번
24.한국사능력검정시험 고급 기출문제 33회 문제 26번 ~ 문제 50번
25.한국사능력검정시험 고급 기출문제 34회 문제 1번 ~ 문제 25번
26.한국사능력검정시험 고급 기출문제 34회 문제 26번 ~ 문제 50번
27.한국사능력검정시험 고급 모의고사 1회 문제 1번 ~ 문제 25번
28.한국사능력검정시험 고급 모의고사 1회 문제 26번 ~ 문제 50번
29.한국사능력검정시험 고급 모의고사 2회 문제 1번 ~ 문제 25번
30.한국사능력검정시험 고급 모의고사 2회 문제 26번 ~ 문제 50번
</t>
  </si>
  <si>
    <t>박용선(메인에듀)</t>
  </si>
  <si>
    <t>http://content.thermp.co.kr/contentMedia.asp?ctype=MP4&amp;cserver=3&amp;ccase=sample&amp;cpath=gcp/new&amp;cname=history_p31&amp;cwidth=720&amp;cheight=450</t>
  </si>
  <si>
    <t>메인에듀 한국사능력검정시험 중급(2)</t>
  </si>
  <si>
    <t xml:space="preserve">한국사능력검정시험 중급에 효과적으로 대비할 수 있도록 구성한 과정입니다. 시대별 정치·경제·사회·문화를 체계적으로 정리한 과정입니다.
</t>
  </si>
  <si>
    <t>1.Ⅵ 일제 강점과 민족운동의 전개 01장 일제의 식민통치
2.Ⅵ 일제 강점과 민족운동의 전개 02장 3·1운동과 대한민국임시정부
3.Ⅵ 일제 강점과 민족운동의 전개 03장 독립 투쟁과 실력양성 운동
4.Ⅵ 일제 강점과 민족운동의 전개 04장 사회 운동과 문화 운동
5.Ⅵ 일제 강점과 민족운동의 전개 05장 의열투쟁과 독립을 위한 준비
6.Ⅶ 대한민국의 발전과 통일 노력 01장 광복과 남북분단
7.Ⅶ 대한민국의 발전과 통일 노력 01장 광복과 남북분단
8.Ⅶ 대한민국의 발전과 통일 노력 02장 이승만 정부와 4·19혁명 ~ 03장 민주주의 발전과 경제 성장
9.Ⅶ 대한민국의 발전과 통일 노력 03장 민주주의 발전과 경제 성장
10.Ⅶ 대한민국의 발전과 통일 노력 04장 북한의 변화와 통일을 위한 노력
11.한국사능력검정 적중 100선 특강 대주제 01. 선사시대 ~ 대주제 03. 여러 나라의 성장
12.한국사능력검정 적중 100선 특강 대주제 04. 고구려 ~ 대주제 07. 가야
13.한국사능력검정 적중 100선 특강 대주제 08. 고대문화·불교 ~ 대주제 10. 신라 하대
14.한국사능력검정 적중 100선 특강 대주제 11. 고려 전기 정치 ~ 대주제 20. 조선 문화 - 과학기술
15.한국사능력검정 적중 100선 특강 대주제 21. 조선 임진왜란 ~ 대주제 30. 조선 사회 - 신분
16.한국사능력검정 적중 100선 특강 대주제 31. 통상거부와 위정척사 ~ 대주제 39. 근대 민족운동
17.한국사능력검정 적중 100선 특강 대주제 40. 강점기 - 민족문화운동 ~ 대주제 50. 현대 통일노력
18.한국사능력검정 중급 기출문제 25회 문제 1번 ~ 문제 50번
19.한국사능력검정 중급 기출문제 26회 문제 1번 ~ 문제 50번
20.한국사능력검정 중급 기출문제 27회 문제 1번 ~ 문제 50번
21.한국사능력검정 중급 기출문제 28회 문제 1번 ~ 문제 50번
22.한국사능력검정 중급 기출문제 29회 문제 1번 ~ 문제 50번
23.한국사능력검정 중급 기출문제 30회 문제 1번 ~ 문제 50번
24.한국사능력검정 중급 기출문제 31회 문제 1번 ~ 문제 50번
25.한국사능력검정 중급 기출문제 32회 문제 1번 ~ 문제 50번
26.한국사능력검정 중급 기출문제 33회 문제 1번 ~ 문제 50번
27.한국사능력검정 중급 실전모의고사 제1회 문제 1번 ~ 문제 25번
28.한국사능력검정 중급 실전모의고사 제1회 문제 26번 ~ 문제 50번
29.한국사능력검정 중급 실전모의고사 제2회 문제 1번 ~ 문제 25번
30.한국사능력검정 중급 실전모의고사 제2회 문제 26번 ~ 문제 50번</t>
  </si>
  <si>
    <t>http://content.thermp.co.kr/contentMedia.asp?ctype=MP4&amp;cserver=3&amp;ccase=sample&amp;cpath=gcp/new&amp;cname=history_m31&amp;cwidth=720&amp;cheight=450</t>
  </si>
  <si>
    <t>메인에듀 한국사능력검정시험 중급(1)</t>
  </si>
  <si>
    <t>1.Ⅰ우리 역사의 형성 01장 선사시대와 청동기 시대 ~ 02장 고조선과 여러 나라의 성장
2.Ⅰ우리 역사의 형성 02장 고조선과 여러 나라의 성장 ~ Ⅱ 고대 국가의 발전 01장 삼국의 성립과 발전
3.Ⅱ 고대 국가의 발전 01장 삼국의 성립과 발전
4.Ⅱ 고대 국가의 발전 02장 7세기 대외관계의 변화와 삼국통일 
5.Ⅱ 고대 국가의 발전 03장 남북극 시대의 전개
6.Ⅱ 고대 국가의 발전 04장 고대의 경제와 사회
7.Ⅱ 고대 국가의 발전 05장 고대의 문화와 교류
8.Ⅲ 고려 귀족 사회의 형성과 변천 01장 고려의 성립과 발전
9.Ⅲ 고려 귀족 사회의 형성과 변천 02장 무신 정권과 몽골 전쟁
10.Ⅲ 고려 귀족 사회의 형성과 변천 03장 고려 말의 정치와 공민왕의 개혁
11.Ⅲ 고려 귀족 사회의 형성과 변천 04장 귀족 사회, 고려
12.Ⅲ 고려 귀족 사회의 형성과 변천 05장 상업국가, 고려
13.Ⅲ 고려 귀족 사회의 형성과 변천 06장 고려 문화와 다양성
14.Ⅵ 조선 유교 사회의 성립과 변화 01장 유교와 선비의 나라, 조선
15.Ⅵ 조선 유교 사회의 성립과 변화 02장 유교 통치체제의 정비
16.Ⅵ 조선 유교 사회의 성립과 변화 02장 유교 통치체제의 정비
17.Ⅵ 조선 유교 사회의 성립과 변화 03장 조선 후기 정치와 제도의 개편
18.Ⅵ 조선 유교 사회의 성립과 변화 03장 조선 후기 정치와 제도의 개편 ~ 04장 세도정치와 농민봉기 
19.Ⅵ 조선 유교 사회의 성립과 변화 05장 양인에서 양반으로 
20.Ⅵ 조선 유교 사회의 성립과 변화 06장 시전에서 장시로 
21.Ⅵ 조선 유교 사회의 성립과 변화 06장 시전에서 장시로 
22.Ⅵ 조선 유교 사회의 성립과 변화 07장 양반문화에서 서민문화로
23.Ⅵ 조선 유교 사회의 성립과 변화 07장 양반문화에서 서민문화로
24.Ⅴ국제질서의 변동과 근대국가 수립운동 01장 제국주의 열강의 침략과 대응 
25.Ⅴ국제질서의 변동과 근대국가 수립운동 02장 개화정책의 추진과 변화
26.Ⅴ국제질서의 변동과 근대국가 수립운동 02장 개화정책의 추진과 변화
27.Ⅴ국제질서의 변동과 근대국가 수립운동 03장 동학농민운동과 갑오개혁
28.Ⅴ국제질서의 변동과 근대국가 수립운동 04장 독립협회와 대한제국
29.Ⅴ국제질서의 변동과 근대국가 수립운동 05장 국권수호운동과 근대의 문화
30.Ⅴ국제질서의 변동과 근대국가 수립운동 05장 국권수호운동과 근대의 문화</t>
    <phoneticPr fontId="5" type="noConversion"/>
  </si>
  <si>
    <t>http://content.thermp.co.kr/contentMedia.asp?ctype=MP4&amp;cserver=3&amp;ccase=sample&amp;cpath=gcp/new&amp;cname=history_m01&amp;cwidth=720&amp;cheight=450</t>
  </si>
  <si>
    <t>한국사능력검정시험 핵심이론 + 적중 100선(중급, 3급·4급)</t>
    <phoneticPr fontId="5" type="noConversion"/>
  </si>
  <si>
    <t>9791195925902</t>
    <phoneticPr fontId="5" type="noConversion"/>
  </si>
  <si>
    <t>TOKL 국어능력인증시험(2019)</t>
    <phoneticPr fontId="5" type="noConversion"/>
  </si>
  <si>
    <t>중․고등학생 : 신입생 선발 전형 및 재학생 수행평가 자료로 활용
대학생 : 재학생 교양 과목 평가 자료로 활용/공기업 및 기업체 입사 전형 시 활용
직장인 : 내부 인사 전형 및 승진 심사 시 활용
수험생 : MEET/DEET와 PEET의 언어추론 영역 학점 인정</t>
  </si>
  <si>
    <t xml:space="preserve">국어능력검정시험 합격에 필요한 지식을 습득한다.
국어능력검정시험 관련 용어들을 파악하고 이해한다.
국어능력검정 자격 취득을 위한 이론을  이해한다. </t>
  </si>
  <si>
    <t>국어능력검정시험 자격증 취득을 원하는 분</t>
  </si>
  <si>
    <t>1. 1편 어휘 THEME 01 단어의 형성
2. 1편 어휘 THEME 02 단어의 의미 관계 ~ THEME 03 동음이의어/다의어
3. 1편 어휘 THEME 04 고유어의 의미 ~ THEME 05 한자어의 의미 
4. 1편 어휘 THEME 06 한자 성어의 의미 
5. 1편 어휘 THEME 07 관용어의 의미 ~ THEME 08 속담의 의미
6. 2편 어문 규정 THEME 11 한글 맞춤법 
7. 2편 어문 규정 THEME 12 표준어 규정
8. 2편 어문 규정 THEME 13 외래어 표기법 ~ 3편 어법 THEME 15 조사의 기능
9. 3편 어법 THEME 16 문장 성분의 생략 ~ THEME 17 문장 성분 간의 호응
10. 3편 어법 THEME 18 중의성
11. 3편 어법 THEME 19 높임법
12. 3편 어법 THEME 20 문장 표현
13. 4편 읽기 THEME 21 세부 내용 파악하기 1
14. 4편 읽기 THEME 21 세부 내용 파악하기 2 ~ THEME 22 중심 내용 파악하기
15. 4편 읽기 THEME 23 글의 전개 방식 파악하기 
16. 4편 읽기 THEME 24 세부 내용 추론하기
17. 4편 읽기 THEME 25 사례와 구체적 상황 추리하기 ~ THEME 27 필자의 태도·관점 추론하기 
18. 4편 읽기 THEME 28 정보의 의미 및 관계 추리하기 ~ THEME 29 과정 추리하기 
19. 4편 읽기 THEME 30 반응·비판의 적절성 평가하기 1
20. 4편 읽기 THEME 30 반응·비판의 적절성 평가하기 2
21. 4편 읽기 THEME 31 시 감상하기(1)
22. 4편 읽기 THEME 32 시 감상하기(2)
23. 4편 읽기 THEME 33 소설 감상하기(1) - 사실적 이해 
24. 4편 읽기 THEME 33 소설 감상하기(1) - 추론적·비판적 이해 ~ THEME 35 수필 감상하기 / 6편 쓰기 THEME 45 주제 설정하기 
25. 6편 쓰기 THEME 46 자료 분석과 활용 ~ THEME 50 조건에 맞게 쓰기 [주관식] (완강)</t>
    <phoneticPr fontId="5" type="noConversion"/>
  </si>
  <si>
    <t>김철민(메인에듀)</t>
    <phoneticPr fontId="5" type="noConversion"/>
  </si>
  <si>
    <t>http://content.thermp.co.kr/contentMedia.asp?ctype=MP4&amp;cserver=3&amp;ccase=sample&amp;cpath=gcp&amp;cname=tokl_01</t>
  </si>
  <si>
    <t>토클올킬 국어능력인증시험</t>
    <phoneticPr fontId="5" type="noConversion"/>
  </si>
  <si>
    <t>9791161515359</t>
    <phoneticPr fontId="5" type="noConversion"/>
  </si>
  <si>
    <t>메인에듀 한국사능력검정시험 고급(1)</t>
    <phoneticPr fontId="5" type="noConversion"/>
  </si>
  <si>
    <t xml:space="preserve">한국사능력검정시험 고급에 효과적으로 대비할 수 있도록 구성한 과정입니다. 시대별 정치·경제·사회·문화를 체계적으로 정리한 과정입니다.
</t>
    <phoneticPr fontId="5" type="noConversion"/>
  </si>
  <si>
    <t xml:space="preserve">1.한국사 개관
2.Ⅰ선사 시대의 문화 제1장 역사의 의미 ~ 제2장 선사시대의 전개
3.Ⅱ국가의 형성 제1장 청동기와 철기문화
4.Ⅱ국가의 형성 제2장 고조선
5.Ⅱ국가의 형성 제3장 여러나라의 성장
6.Ⅲ 한국 고대사 제1편 고대의 정치 제1장 고대국가의 성립과 발전
7.Ⅲ 한국 고대사 제1편 고대의 정치 제2장 삼국의 통치 체제 ~ 제3장 삼국의 대외관계와 삼국통일
8.Ⅲ 한국 고대사 제1편 고대의 정치 제4장 남•북국시대의 정치
9.Ⅲ 한국 고대사 제2편 고대의 경제 제1장 삼국의 경제 생활 ~ 제2장 남•북국 시대의 경제 변화
10.Ⅲ 한국 고대사 제3편 고대의 사회 제1장 신분제 사회의 성립 ~ 제3장 남•북국 시대의 사회
11.Ⅲ 한국 고대사 제4편 고대의 문화 제1장 학문의 발달 ~ 제2장 종교와 사상의 발달
12.Ⅲ 한국 고대사 제4편 고대의 문화 제3장 과학기술의 발달 ~ 제5장 일본으로 건너간 문화
13.Ⅳ 한국 중세사 제1편 중세의 정치 제1장 중세 사회의 성립 ~ 제2장 중세사회의 전개
14.Ⅳ 한국 중세사 제1편 중세의 정치 제3장 통치 체제의 정비
15.Ⅳ 한국 중세사 제1편 중세의 정치 제4장 문벌귀족사회 성립과 동요
16.Ⅳ 한국 중세사 제1편 중세의 정치 제5장 대외관계의 변화
17.Ⅳ 한국 중세사 제2편 중세의 경제 제1장 경제 정책 ~ 제2장 경제 활동
18.Ⅳ 한국 중세사 제3편 중세의 사회 제1장 고려사회의 구조 ~ 제2장 백성들의 생활 모습
19.Ⅳ 한국 중세사 제4편 중세의 문화 제1장 유학과 역사서 ~ 제2장 불교사상과 신앙
20.Ⅳ 한국 중세사 제4편 중세의 문화 제3장 과학기술의 발달 ~ 제4장 귀족문화의 발달
21.Ⅴ 한국근세사 제1편 근세의 정치 제1장 근세사회의 성립과 전개 
22.Ⅴ 한국근세사 제1편 근세의 정치 제2장 통치 체제의 정비 
23.Ⅴ 한국근세사 제1편 근세의 정치 제3장 사림의 대두와 붕당정치 
24.Ⅴ 한국근세사 제1편 근세의 정치 제4장 조선전기의 대외관계 
25.Ⅴ 한국근세사 제1편 근세의 정치 제4장 조선전기의 대외관계 
26.Ⅴ 한국근세사 제2편 근세의 경제 제1장 경제 정책 ~ 제2장 경제 생활 
27.Ⅴ 한국근세사 제3편 근세의 사회 제1장 신분제도 ~ 제2장 사회 정책과 시설
28.Ⅴ 한국근세사 제4편 근세의 문화 제1장 민족문화의 발달 ~ 제2장 성리학의 발달
29.Ⅴ 한국근세사 제4편 근세의 문화 제3장 불교와 민간신앙 ~ 제5장 문학과 예술의 발달
30.Ⅵ 한국 근대사 (태동기) 제1편 정치상황의 변동 제1장 통치 체제의 변화 ~ 제2장 정쟁의 격화와 탕평정치
</t>
    <phoneticPr fontId="5" type="noConversion"/>
  </si>
  <si>
    <t>http://content.thermp.co.kr/contentMedia.asp?ctype=MP4&amp;cserver=3&amp;ccase=sample&amp;cpath=gcp/new&amp;cname=history_p01&amp;cwidth=720&amp;cheight=450</t>
  </si>
  <si>
    <t>한국사능력검정시험 이론완성(고급, 1급·2급)</t>
    <phoneticPr fontId="5" type="noConversion"/>
  </si>
  <si>
    <t>박용선</t>
    <phoneticPr fontId="5" type="noConversion"/>
  </si>
  <si>
    <t>9791195925926</t>
    <phoneticPr fontId="5" type="noConversion"/>
  </si>
  <si>
    <t>무역영어</t>
  </si>
  <si>
    <t>무역업에 종사하고자 하는자</t>
  </si>
  <si>
    <t>무역영어 1,2급 필기시험 합격을 위한 최적의 교재</t>
  </si>
  <si>
    <t>1. 제1강 1.무역의 개념  38분   
2. 제2강 3)연계무역  47분   
3. 제3강 4)기타방식의 유형  43분  
4. 제4강 제2장 해외시장조사  24분  
5. 제5강 제3장 무역계약  59분  
6. 제6강 1.품질조건  49분  
7. 제7강 4.선적조건  44분  
8. 제8강 5.결재조건  43분  
9. 제9강 6.보험조건  44분  
10. 제10강 1.INCOTERMS 2010의 적용범위  46분  
11. 제11강 1.INCOTERMS 2010의 규칙  48분  
12. 제12강 FCA규칙  54분  
13. 제13강 FCA규칙  50분  
14. 제14강 CFR규칙  28분  
15. 제15강 1.신용장  59분  
16. 제16강 2.환어음  46분  
17. 제17강 제8장 국제물품운송  51분  
18. 제18강 국적선 불취항 증명제도  33분  
19. 제19강 부정기선운송  46분  
20. 제20강 컨테이너의 종류  36분  
21. 제21강 해상보험  54분  
22. "제22강 제7장 신용장 통일규칙 제1조  49분  
23. 제23강 제3조  53분  
24. 제24강 제14조  31분  
25. 제25강 제17조  14분  
26. 제26강 제19조  50분  
27. 제27강 제28조  63분  
28. 제28강 무역서류  36분  
29. 제29강 해상화물운송장  37분  
30. 제30강 상사중재  37분  
31. 제31강 전자무역  37분  
32. 제32강 무역관리 대외무역법  66분  
33. 제33강 관세법  40분  
34. 제34강 수입  41분  
35. 제35강 관세의 납부기한  42분  
36. 제36강 수출입 통관  64분  
37. 제37강 무역서한의 작성  24분  
38. 제38강 서비스 무역  48분  
39. 제39강 국제물품매매에 관한 UN협약  43분  
40. 제40강 제14조  49분  
41. 제41강 제45조  41분  
42. 제42강 비엔나 협약 내용정리  29분</t>
  </si>
  <si>
    <t>이기영</t>
  </si>
  <si>
    <t>2016 a+ 무역영어</t>
    <phoneticPr fontId="5" type="noConversion"/>
  </si>
  <si>
    <t>이기영 외</t>
    <phoneticPr fontId="5" type="noConversion"/>
  </si>
  <si>
    <t>9788952624208</t>
    <phoneticPr fontId="5" type="noConversion"/>
  </si>
  <si>
    <t>2020 국제무역사 1급 A [교재포함]</t>
    <phoneticPr fontId="5" type="noConversion"/>
  </si>
  <si>
    <t>지속적으로 변화하는 무역환경에 무역인들이 필수적으로 숙지해야하는 실무지식 검증 뿐만 아니라, 무역담당 인력들의 업무능력 강화를 위한 정보제공 수단으로서 가치와 중요성이 날로 확대되어 가고 있는실정이다.
또한 한/미, 한/유로 등 FTA 체결국가가 늘어남에 따라 교역품목과 물량이 폭발적으로 증가함에 따라 관련실무에 능한 인력의 수요가 급증하고 있다.
직업의 특성상 무역에 필요한 계약, 외국어 및 관련 법규정 등에 대한 지식 및 무역실무 능력을 바탕으로 기업을 대신하여 관련 업무를 수행하므로 전문적인 관련지식을 필요로 한다.</t>
  </si>
  <si>
    <t>수출입관련 무역업체에 종사하는 재직자
포워딩회사에 종사하는 재직자
선박, 항만, 항공, 화물, 물류, 유통, 무역금융업에 종사하는 재직자
무역실무 업무능력이 부족한 재직근로자</t>
  </si>
  <si>
    <t>2020년 변경된 국제무역사 1급 시험을 대비할 수 있다.</t>
  </si>
  <si>
    <t>1. 국제무역사 오리엔테이션
2. 무역계약
3. 무역계약의 성립과정(1)
4. 무역계약의 성립과정(2)
5. 무역계약조건(1)
6. 무역계약조건(2)
7. 무역계약의 위반과 구제
8. 인코텀즈2020 - 1[44:47]
9. 인코텀즈2020 - 2[42:42]
10. 인코텀즈2020 - 3[39:00]
11. 인코텀즈2020 - 4[39:40]
12. 국제해상운송 - 1
13. 국제해상운송 - 2
14. 국제해상운송 - 3
15. 국제해상운송 - 4
16. 국제해상운송 - 5
17. 선하증권-1
18. 선하증권-2
19. 해상보험-1
20. 해상보험-2
21. 해상보험-3
22. 해상보험-4
23. 클레임과 상사중재
24. 대금결제 1 - 무역대금의 결제(1)
25. 대금결제 2 - 무역대금의 결제(2)
26. 대금결제 3 - 신용장론(1)
27. 대금결제 4 - 신용장론(2)
28. 대금결제 5 - 신용장론(3)
29. 대금결제 6 - 신용장론(4)
30. 대금결제 7 - 신용장론(5)
31. 대금결제 8 - 선적서류와 환어음(1)
32. 대금결제 9 - 선적서류와 환어음(2)
33. 대금결제 10 - 환어음의 매입과 심사
34. 외환실무 -1
35. 외환실무 -2
36. 외환실무 -3
37. 외환실무 -4</t>
  </si>
  <si>
    <t>김현수</t>
  </si>
  <si>
    <t>http://content.thermp.co.kr/contentMedia.asp?ctype=MP4&amp;cserver=3&amp;ccase=sample&amp;cpath=&amp;cname=its-ori&amp;cwidth=1280</t>
  </si>
  <si>
    <t>2020 퍼펙트 국제무역사 1급 개정16판</t>
  </si>
  <si>
    <t>세종출판사</t>
  </si>
  <si>
    <t>9791159793240</t>
  </si>
  <si>
    <t>빙글리쉬닷컴</t>
    <phoneticPr fontId="5" type="noConversion"/>
  </si>
  <si>
    <t>2020 국제무역사 1급 B</t>
    <phoneticPr fontId="5" type="noConversion"/>
  </si>
  <si>
    <t>1. 대외무역법 1 - 대외무역법의 개요와 총칙
2. 대외무역법 2 - 수출입승인제도,무역업
3. 대외무역법 3 - 특정거래형태의 수출입
4. 대외무역법 4 - 외화획득용원료,기재
5. 대외무역법 5 - 원산지제도
6. 관세법 - 1 관세법의 기초
7. 관세법 - 2. 관세의 과세요건(1)
8. 관세법 - 3. 관세의 과세요건(2)
9. 관세법 - 4. 관세율/탄력관세제도
10. 관세법 - 5. 관세의 부과 및 징수 / 관세의 감면제도[65:26]
11. 관세법 - 6. 납세의무의 소멸과 관세환급
12. 관세법 - 7. 관세환급특례법(1)
13. 관세법 - 8. 관세환급특례법(2)
14. 관세법 - 9. 보세구역제도
15. 관세법 - 10. 운송과 통관
16. 전자무역 - 1
17. 전자무역 - 2
18. 무역영어 출제유형분석 -1
19. 무역영어 출제유형분석 -2
20. 무역영어 출제유형분석 -3
21. 무역영어 출제유형분석 -4
22. 무역영어 출제유형분석 -5
23. 제43회 기출해설[조홍석](1)
24. 제43회 기출해설[조홍석](2)
25. 제43회 기출해설[조홍석](3)
26. 제43회 기출해설[조홍석](4)
27. 제43회 기출해설[김현수](1)
28. 제43회 기출해설[김현수](2)
29. 제43회 기출해설[김현수](3)
30. 제43회 기출해설[김현수](4)
31. 제44회 기출해설[조홍석](1)
32. 제44회 기출해설[조홍석](2)
33. 제44회 기출해설[조홍석](3)
34. 제44회 기출해설[조홍석](4)
35. 제44회 기출해설[김현수](1)
36. 제44회 기출해설[김현수](2)
37. 제44회 기출해설[김현수](3)
38. 제44회 기출해설[김현수](4)</t>
  </si>
  <si>
    <t>http://content.thermp.co.kr/contentMedia.asp?ctype=MP4&amp;cserver=3&amp;ccase=sample&amp;cpath=&amp;cname=its-dw1&amp;cwidth=1280</t>
  </si>
  <si>
    <t>2020 퍼펙트 국제무역사 1급 개정16판 활용</t>
  </si>
  <si>
    <t>2020 국제무역사 1급_기출해설</t>
    <phoneticPr fontId="5" type="noConversion"/>
  </si>
  <si>
    <t>1. 국제무역사 기출문제 오리엔테이션
2. 제41회 기출해설[조홍석](1)
3. 제41회 기출해설[조홍석](2)
4. 제41회 기출해설[조홍석](3)
5. 제41회 기출해설[조홍석](4)
6. 제41회 기출해설[김현수](1)
7. 제41회 기출해설[김현수](2)
8. 제41회 기출해설[김현수](3)
9. 제41회 기출해설[김현수](4)
10. 제42회 기출해설[조홍석](1)
11. 제42회 기출해설[조홍석](2)
12. 제42회 기출해설[조홍석](3)
13. 제42회 기출해설[조홍석](4)
14. 제42회 기출해설[김현수](1)
15. 제42회 기출해설[김현수](2)
16. 제42회 기출해설[김현수](3)
17. 제42회 기출해설[김현수](4)
18. 제43회 기출해설[조홍석](1)
19. 제43회 기출해설[조홍석](2)
20. 제43회 기출해설[조홍석](3)
21. 제43회 기출해설[조홍석](4)
22. 제43회 기출해설[김현수](1)
23. 제43회 기출해설[김현수](2)
24. 제43회 기출해설[김현수](3)
25. 제43회 기출해설[김현수](4)
26. 제44회 기출해설[조홍석](1)
27. 제44회 기출해설[조홍석](2)
28. 제44회 기출해설[조홍석](3)
29. 제44회 기출해설[조홍석](4)
30. 제44회 기출해설[김현수](1)
31. 제44회 기출해설[김현수](2)
32. 제44회 기출해설[김현수](3)
33. 제44회 기출해설[김현수](4)</t>
  </si>
  <si>
    <t>김현수, 조홍석</t>
  </si>
  <si>
    <t>http://content.thermp.co.kr/contentMedia.asp?ctype=MP4&amp;cserver=3&amp;ccase=sample&amp;cpath=&amp;cname=jhs40-ori&amp;cwidth=1280</t>
  </si>
  <si>
    <t>국제무역사 2급 (조홍석)</t>
    <phoneticPr fontId="5" type="noConversion"/>
  </si>
  <si>
    <t>2019년 변경된 국제무역사 2급 시험을 대비할 수 있다.</t>
    <phoneticPr fontId="5" type="noConversion"/>
  </si>
  <si>
    <t>1. 국제무역사 2급 오리엔테이션
2. 무역계약과 성립절차
3. 무역계약조건1
4. 무역계약조건2
5. 무역계약조건3
6. 인코텀즈1
7. 인코텀즈2
8. 인코텀즈3
9. 무역대금의 결제1
10. 무역대금의 결제2
11. 무역대금의 결제3
12. 신용장 네고실무
13. 국제운송1
14. 국제운송2
15. 국제운송3
16. 해상보험1
17. 해상보험2
18. 대외무역법1
19. 대외무역법2
20. FTA1
21. FTA2
22. 관세법1
23. 관세법2
24. 관세법3
25. 관세법4
26. 외국환거래법 및 무역계약의 종료
27. 기출문제해설[김현수](1)
28. 기출문제해설[김현수](2)
29. 기출문제해설[김현수](3)
30. 기출문제해설[김현수](4)
31. 기출문제해설[김현수](5)
32. 기출문제해설[김현수](6)
33. 제1회 국제무역사2급 기출문제해설[김현수](1)
34. 제1회 국제무역사2급 기출문제해설[김현수](2)
35. 제1회 국제무역사2급 기출문제해설[김현수](3)
36. 제1회 국제무역사2급 기출문제해설[김현수](4)
37. 제1회 국제무역사2급 기출문제해설[김현수](5)
38. 제1회 국제무역사2급 기출문제해설[김현수](6)
39. 제2회 국제무역사2급 기출문제해설[김현수](1)
40. 제2회 국제무역사2급 기출문제해설[김현수](2)
41. 제2회 국제무역사2급 기출문제해설[김현수](3)
42. 제2회 국제무역사2급 기출문제해설[김현수](4)
43. 제2회 국제무역사2급 기출문제해설[김현수](5)
44. 제2회 국제무역사2급 기출문제해설[김현수](6)</t>
    <phoneticPr fontId="5" type="noConversion"/>
  </si>
  <si>
    <t>조홍석, 김현수</t>
    <phoneticPr fontId="5" type="noConversion"/>
  </si>
  <si>
    <t>http://content.thermp.co.kr/contentMedia.asp?ctype=MP4&amp;cserver=3&amp;ccase=sample&amp;cpath=trade&amp;cname=its2_01</t>
  </si>
  <si>
    <t>2020 퍼펙트 국제무역사 2급 기본이론+문제</t>
  </si>
  <si>
    <t>9791159793424</t>
    <phoneticPr fontId="5" type="noConversion"/>
  </si>
  <si>
    <t>2020 무역영어 1급 A [교재포함]</t>
    <phoneticPr fontId="5" type="noConversion"/>
  </si>
  <si>
    <t>자원이 부족한 우리나라로서는 수출입의 활성화가 필연적이고, 이러한 환경에서 국가경쟁력을 제고하기 위한 우수한 진재 발굴은 중차대한 문제이다. 급변하고 다변화하는 국제무역환경에서 선도적인 위치를 점하기 위해서는 올바른 무역의 개념과 활용, 영어구사능력은 꼭 갖추어야할 필수적인 요소이다. 현재의 국내경제상황은 극심한 내수경기의 침체와 기업의 투자위축, 주변 국가들의 경쟁력강화 등으로 인하여 많은 어려움을 겪고 있다.</t>
  </si>
  <si>
    <t>수출입관련 무역업체에 종사하는 재직자
포워딩회사에 종사하는 재직자
선박, 항만, 항공, 화물, 물류, 유통업에 종사하는 무역관련 사무직
금융업(은행, 신탁, 증권, 보험)에 종사하는 대외무역관련 사무직
무역실무 업무 및 무역통신문 작성능력이 부족한 재직근로자</t>
  </si>
  <si>
    <t>무역계약조건에 대해 알 수 있고 무역대금결제를 할 수 있다.
신용장과 선적서류를 작성할 수 있고 국제해상운송 업무를 할 수 있다.
상사중재에 대해 알 수 있고 클레임을 처리할 수 있다.
대외무역법과 관세법에 대해 알 수 있고 전자무역업무를 할 수 있다.
상용구문을 이해하고 정확한 무역통신문을 만들 수 있다.</t>
  </si>
  <si>
    <t>1. Orientation
2. 무역의 개념과 형태(1)
3. 무역의 개념과 형태(2)
4. 청약과 승낙
5. 무역계약조건(1)
6. 무역계약조건(2)
7. 인코텀즈2020 -1
8. 인코텀즈2020 -2
9. 인코텀즈2020 -3
10. 인코텀즈2020 -4
11. 무역대금의 결제 -1
12. 무역대금의 결제 -2
13. 신용장의 이해
14. 신용장 - 1
15. 신용장 - 2
16. 신용장 - 3
17. 신용장 - 4
18. 신용장 - 5
19. 선적서류 - 1
20. 선적서류 - 2
21. 선적서류 - 3
22. 환어음의 매입과 심사
23. 국제해상운송 - 1
24. 국제해상운송 - 2
25. 국제해상운송 - 3
26. 해상보험-1
27. 해상보험-2
28. 해상보험-3
29. 클레임과 상사중재
30. 무역계약의 위반과 구제</t>
  </si>
  <si>
    <t>http://content.thermp.co.kr/contentMedia.asp?ctype=MP4&amp;cserver=3&amp;ccase=sample&amp;cpath=&amp;cname=te-ori&amp;cwidth=1280</t>
  </si>
  <si>
    <t>2020 퍼펙트 무역영어 1급 개정15판</t>
  </si>
  <si>
    <t>9791159793295</t>
  </si>
  <si>
    <t>2020 무역영어 1급 B</t>
    <phoneticPr fontId="5" type="noConversion"/>
  </si>
  <si>
    <t>1. 대외무역법-1
2. 대외무역법-2
3. 대외무역법-3
4. 관세법-1
5. 관세법-2
6. 관세법-3
7. 관세법-4
8. 전자무역
9. 서비스무역
10. 기술무역
11. 해외투자
12. 무역영어 유형분석(1)
13. 무역영어 유형분석(2)
14. 무역영어 유형분석(3)
15. 무역영어 유형분석(4)
16. 제113회 1급 기출해설(영어-1)
17. 제113회 1급 기출해설(영어-2)
18. 제113회 1급 기출해설(영어-3)
19. 제113회 1급 기출해설(실무-1)
20. 제113회 1급 기출해설(실무-2)
21. 제114회 1급 기출해설(영어-1)
22. 제114회 1급 기출해설(영어-2)
23. 제114회 1급 기출해설(영어-3)
24. 제114회 1급 기출해설(실무-1)
25. 제114회 1급 기출해설(실무-2)
26. 제115회 1급 기출해설(영어-1)
27. 제115회 1급 기출해설(영어-2)
28. 제115회 1급 기출해설(영어-3)
29. 제115회 1급 기출해설(실무-1)
30. 제115회 1급 기출해설(실무-2)</t>
  </si>
  <si>
    <t>http://content.thermp.co.kr/contentMedia.asp?ctype=MP4&amp;cserver=3&amp;ccase=sample&amp;cpath=&amp;cname=te-dw1&amp;cwidth=1280</t>
  </si>
  <si>
    <t>2020 퍼펙트 무역영어 1급 개정15판 활용</t>
  </si>
  <si>
    <t>2020 무역영어 1급_기출해설</t>
    <phoneticPr fontId="5" type="noConversion"/>
  </si>
  <si>
    <t>1. 무역영어1급 기출해설 오리엔테이션
2. 111회 1급 기출해설(영어-1)
3. 111회 1급 기출해설(영어-2)
4. 111회 1급 기출해설(영어-3)
5. 111회 1급 기출해설(실무-1)
6. 111회 1급 기출해설(실무-2)
7. 112회 1급 기출해설(영어-1)
8. 112회 1급 기출해설(영어-2)
9. 112회 1급 기출해설(영어-3)
10. 112회 1급 기출해설(실무-1)
11. 112회 1급 기출해설(실무-2)
12. 113회 1급 기출해설(영어-1)
13. 113회 1급 기출해설(영어-2)
14. 113회 1급 기출해설(영어-3)
15. 113회 1급 기출해설(실무-1)
16. 113회 1급 기출해설(실무-2)
17. 114회 1급 기출해설(영어-1)
18. 114회 1급 기출해설(영어-2)
19. 114회 1급 기출해설(영어-3)
20. 114회 1급 기출해설(실무-1)
21. 114회 1급 기출해설(실무-2)
22. 115회 1급 기출해설(영어-1)
23. 115회 1급 기출해설(영어-2)
24. 115회 1급 기출해설(영어-3)
25. 115회 1급 기출해설(실무-1)
26. 115회 1급 기출해설(실무-2)</t>
  </si>
  <si>
    <t>http://content.thermp.co.kr/contentMedia.asp?ctype=MP4&amp;cserver=3&amp;ccase=sample&amp;cpath=&amp;cname=113-1-ori&amp;cwidth=1280</t>
  </si>
  <si>
    <t>2020 퍼펙트 무역영어 1급 기출문제집 개정4판</t>
  </si>
  <si>
    <t>9791159793356</t>
  </si>
  <si>
    <t>보건</t>
    <phoneticPr fontId="5" type="noConversion"/>
  </si>
  <si>
    <t>요양보호사_모의고사</t>
  </si>
  <si>
    <t>요양보호사 시험 합격에 필요한 모의고사를 학습할 수 있도록 구성하였다.</t>
  </si>
  <si>
    <t>요양보호사 자격증 시험을 준비하는 자</t>
  </si>
  <si>
    <t>요양보호사 자격증 획득에 필요한 지식에 대하여 알아본다</t>
  </si>
  <si>
    <t>1. 요양보호사 모의고사 1회(필기) (1~15)
2. 요양보호사 모의고사 1회(필기) (16~35)
3. 요양보호사 모의고사 2회(필기) (1~19)
4. 요양보호사 모의고사 2회(필기) (20~35)
5. 요양보호사 모의고사 3회(실기) (1~16)
6. 요양보호사 모의고사 3회(실기) (17~35)
7. 요양보호사 모의고사 3회(실기) (36~45)
8. 요양보호사 모의고사 4회(실기) (1~15)
9. 요양보호사 모의고사 4회(실기) (16~30)
10. 요양보호사 모의고사 4회(실기) (31~45)</t>
  </si>
  <si>
    <t>김영선(메인에듀)</t>
  </si>
  <si>
    <t>http://content.thermp.co.kr/contentMedia.asp?ctype=MP4&amp;cserver=3&amp;ccase=sample&amp;cpath=gcp&amp;cname=05ch_cw_01</t>
  </si>
  <si>
    <t>원패스 요양보호사 핵심요약집</t>
    <phoneticPr fontId="5" type="noConversion"/>
  </si>
  <si>
    <t>메인에듀요양보호사 연구소</t>
  </si>
  <si>
    <t>9791189357115</t>
    <phoneticPr fontId="5" type="noConversion"/>
  </si>
  <si>
    <t>요양보호사_특수 요양보호각론</t>
  </si>
  <si>
    <t>요양보호사 시험 합격에 필요한 이론과 실기를 병행하여 학습할 수 있도록 구성하였다.</t>
  </si>
  <si>
    <t xml:space="preserve">1. CHAPTER 04 특수 요양보호각론 01.치매 요양보호 기술 (1.치매 대상자의 일상생활 지원 1)
2. CHAPTER 04 특수 요양보호각론 01.치매 요양보호 기술 (1.치매 대상자의 일상생활 지원 2)
3. CHAPTER 04 특수 요양보호각론 01.치매 요양보호 기술 (1.치매 대상자의 일상생활 지원 3)
4. CHAPTER 04 특수 요양보호각론 01.치매 요양보호 기술 (1.치매 대상자의 일상생활 지원 4 ~ 2.치매 대상자의 문제행동 원인과 대처 1)
5. CHAPTER 04 특수 요양보호각론 01.치매 요양보호 기술 (2.치매 대상자의 문제행동 원인과 대처 2)
6. CHAPTER 04 특수 요양보호각론 01.치매 요양보호 기술 (2.치매 대상자의 문제행동 원인과 대처 3 ~ 3.치매 대상자와의 의사소통 1)
7. CHAPTER 04 특수 요양보호각론 01.치매 요양보호 기술 (3.치매 대상자와의 의사소통 2)
8. CHAPTER 04 특수 요양보호각론 01.치매 요양보호 기술 (3.치매 대상자와의 의사소통 3)
9. CHAPTER 04 특수 요양보호각론 01.치매 요양보호 기술 (3.치매 대상자와의 의사소통 4)
10. CHAPTER 04 특수 요양보호각론 01.치매 요양보호 기술 (3.치매 대상자와의 의사소통 5) ~ 02.임종 및 호스피스 요양보호 (1.죽음 및 임종 단계 1)
11. CHAPTER 04 특수 요양보호각론 02.임종 및 호스피스 요양보호 (1.죽음 및 임종 단계 2 ~ 3.임종 대상자의 요양보호 1)
12. CHAPTER 04 특수 요양보호각론 02.임종 및 호스피스 요양보호 (3.임종 대상자의 요양보호 2)
13. CHAPTER 04 특수 요양보호각론 03.응급처리 기술 (1.응급처치 ~ 2.응급상황별 관찰 및 돕기 방법 1)
14. CHAPTER 04 특수 요양보호각론 03.응급처리 기술 (2.응급상황별 관찰 및 돕기 방법 2)
15. CHAPTER 04 특수 요양보호각론 03.응급처리 기술 (2.응급상황별 관찰 및 돕기 방법 3)
16. CHAPTER 04 특수 요양보호각론 03.응급처리 기술 (2.응급상황별 관찰 및 돕기 방법 4)
17. CHAPTER 04 특수 요양보호각론 03.응급처리 기술 (2.응급상황별 관찰 및 돕기 방법 5 ~ 3.심폐소생술 1)
18. CHAPTER 04 특수 요양보호각론 03.응급처리 기술 (3.심폐소생술 1 ~ 4.AED심장충격기(자동제세동기)) </t>
  </si>
  <si>
    <t>http://content.thermp.co.kr/contentMedia.asp?ctype=MP4&amp;cserver=3&amp;ccase=sample&amp;cpath=gcp&amp;cname=04ch_cw_01</t>
  </si>
  <si>
    <t>요양보호사_기본 요양보호각론</t>
  </si>
  <si>
    <t>1. CHAPTER 03 기본 요양보호각론 01. 신체활동 지원 (1.식사 돕기 1)
2. CHAPTER 03 기본 요양보호각론 01. 신체활동 지원 (1.식사 돕기 2)
3. CHAPTER 03 기본 요양보호각론 01. 신체활동 지원 (1.식사 돕기 3 ~ 2.배설 돕기 1)
4. CHAPTER 03 기본 요양보호각론 01. 신체활동 지원 (2.배설 돕기 2)
5. CHAPTER 03 기본 요양보호각론 01. 신체활동 지원 (2.배설 돕기 3 ~ 3.개인위생 및 환경관리 1)
6. CHAPTER 03 기본 요양보호각론 01. 신체활동 지원 (3.개인위생 및 환경관리 2)
7. CHAPTER 03 기본 요양보호각론 01. 신체활동 지원 (3.개인위생 및 환경관리 3)
8. CHAPTER 03 기본 요양보호각론 01. 신체활동 지원 (3.개인위생 및 환경관리 4 ~ 4.체위변경과 이동 1)
9. CHAPTER 03 기본 요양보호각론 01. 신체활동 지원 (4.체위변경과 이동 2)
10. CHAPTER 03 기본 요양보호각론 01. 신체활동 지원 (4.체위변경과 이동 3)
11. CHAPTER 03 기본 요양보호각론 01. 신체활동 지원 (4.체위변경과 이동 4)
12. CHAPTER 03 기본 요양보호각론 01. 신체활동 지원 (4.체위변경과 이동 5 ~ 5.감염 및 안전관리 1)
13. CHAPTER 03 기본 요양보호각론 01. 신체활동 지원 (5.감염 및 안전관리 2)
14. CHAPTER 03 기본 요양보호각론 01. 신체활동 지원 (5.감염 및 안전관리 3)
15. CHAPTER 03 기본 요양보호각론 01. 신체활동 지원 (5.감염 및 안전관리 4) ~ 02.가사 및 일상생활 지원 (1.일상생활 지원의 원칙)
16. CHAPTER 03 기본 요양보호각론 02. 가사 및 일상생활 지원 (2.식사 준비와 영양관리 1)
17. CHAPTER 03 기본 요양보호각론 02. 가사 및 일상생활 지원 (2.식사 준비와 영양관리 2)
18. CHAPTER 03 기본 요양보호각론 02. 가사 및 일상생활 지원 (2.식사 준비와 영양관리 3 ~ 3.식품, 식기 등의 위생관리 1)
19. CHAPTER 03 기본 요양보호각론 02. 가사 및 일상생활 지원 (3.식품, 식기 등의 위생관리 2)
20. CHAPTER 03 기본 요양보호각론 02. 가사 및 일상생활 지원 (3.식품, 식기 등의 위생관리 3 ~ 4.의복 및 침상 청결관리)
21. CHAPTER 03 기본 요양보호각론 02. 가사 및 일상생활 지원 (5.외출 동행 및 일상업무 대행 ~ 6.쾌적한 주거환경 관리)
22. CHAPTER 03 기본 요양보호각론 03. 의사소통 및 여가 지원 (1.효율적 의사소통 1)
23. CHAPTER 03 기본 요양보호각론 03. 의사소통 및 여가 지원 (1.효율적 의사소통 2 ~ 2.의사소통 장애가 있는 대상자와의 의사소통 방법 1)
24. CHAPTER 03 기본 요양보호각론 03. 의사소통 및 여가 지원 (2.의사소통 장애가 있는 대상자와의 의사소통 방법 2 ~) ~ 04. 장기요양서비스 이용 지원 (1.장기요양서비스 이용 절차 및 지원 1)
25. CHAPTER 03 기본 요양보호각론 04. 장기요양서비스 이용 지원 (1.장기요양서비스 이용 절차 및 지원 2 ~ 2.지역보건복지사업과의 연계)
26. CHAPTER 03 기본 요양보호각론 04. 장기요양서비스 이용 지원 (3.사례회의 및 간담회) ~ 05.요양보호 기록 및 업무보고 (1.요양보호 기록 1)
27. CHAPTER 03 기본 요양보호각론 05. 요양보호 기록 및 업무보고 (1.요양보호 기록 2 ~ 2.업무보고)</t>
  </si>
  <si>
    <t>http://content.thermp.co.kr/contentMedia.asp?ctype=MP4&amp;cserver=3&amp;ccase=sample&amp;cpath=gcp&amp;cname=03ch_cw_01</t>
  </si>
  <si>
    <t>요양보호사_요양보호 관련 기초지식</t>
  </si>
  <si>
    <t>1. CHAPTER 02  요양보호 관련 기초지식 01. 노화에 따른 신체•심리적 변화와 질환 (1.노화에 따른 특성 장기별 특성 ~ 2.소화기계 1)
2. CHAPTER 02  요양보호 관련 기초지식 01. 노화에 따른 신체•심리적 변화와 질환 (2.소화기계 2)
3. CHAPTER 02  요양보호 관련 기초지식 01. 노화에 따른 신체•심리적 변화와 질환 (3.호흡기계)
4. CHAPTER 02  요양보호 관련 기초지식 01. 노화에 따른 신체•심리적 변화와 질환 (4.심혈관계 1)
5. CHAPTER 02  요양보호 관련 기초지식 01. 노화에 따른 신체•심리적 변화와 질환 (4.심혈관계 2)
6. CHAPTER 02  요양보호 관련 기초지식 01. 노화에 따른 신체•심리적 변화와 질환 (5.근골격계)
7. CHAPTER 02 요양보호 관련 기초지식 01. 노화에 따른 신체•심리적 변화와 질환 (6.비뇨·생식기계)
8. CHAPTER 02 요양보호 관련 기초지식 01. 노화에 따른 신체•심리적 변화와 질환 (7.피부계 1)
9. CHAPTER 02 요양보호 관련 기초지식 01. 노화에 따른 신체•심리적 변화와 질환 (7.피부계 2 ~ 8.신경계 1)
10. CHAPTER 02 요양보호 관련 기초지식 01. 노화에 따른 신체•심리적 변화와 질환 (8.신경계 2)
11. CHAPTER 02 요양보호 관련 기초지식 01. 노화에 따른 신체•심리적 변화와 질환 (8.신경계 3)
12. CHAPTER 02 요양보호 관련 기초지식 01. 노화에 따른 신체•심리적 변화와 질환 (9.감각기계)
13. CHAPTER 02 요양보호 관련 기초지식 01. 노화에 따른 신체•심리적 변화와 질환 (10.내분비계)
14. CHAPTER 02 요양보호 관련 기초지식 01. 노화에 따른 신체•심리적 변화와 질환 (11.심리·정신계)
15. CHAPTER 02 요양보호 관련 기초지식 02. 노인 통증 (1.통증의 원인과 영향) ~ 03. 노인의 건강증진 및 질병예방 (1.노인의 건강문제와 관리방법 1)
16. CHAPTER 02 요양보호 관련 기초지식 03. 노인의 건강증진 및 질병예방 (1.노인의 건강문제와 관리방법 2)
17. CHAPTER 02 요양보호 관련 기초지식 03. 노인의 건강증진 및 질병예방 (1.노인의 건강문제와 관리방법 3)
18. CHAPTER 02 요양보호 관련 기초지식 03. 노인의 건강증진 및 질병예방 (1.노인의 건강문제와 관리방법 4)
19. CHAPTER 02 요양보호 관련 기초지식 03. 노인의 건강증진 및 질병예방 (2.노인의 질병예방)</t>
  </si>
  <si>
    <t>http://content.thermp.co.kr/contentMedia.asp?ctype=MP4&amp;cserver=3&amp;ccase=sample&amp;cpath=gcp&amp;cname=02ch_cw_01</t>
  </si>
  <si>
    <t>요양보호사_요양보호개론</t>
  </si>
  <si>
    <t>1. OT ~ CHAPTER 01. 요양보호개론 01. 요양보호 관련 제도 및 서비스 (1.사회복지 ~ 2.노인복지)
2. CHAPTER 01. 요양보호개론 01. 요양보호 관련 제도 및 서비스 (3.사회보험 ~ 4.노인장기요양보험제도 1)
3. CHAPTER 01. 요양보호개론 01. 요양보호 관련 제도 및 서비스 (4.노인장기요양보험제도 2)
4. CHAPTER 01. 요양보호개론 01. 요양보호 관련 제도 및 서비스 (5.노인장기요양보험 표준서비스)
5. CHAPTER 01. 요양보호개론 02. 요양보호 업무 (1.요양보호 업무의 목적 ~ 2.요양보호서비스 제공의 원칙 1)
6. CHAPTER 01. 요양보호개론 02. 요양보호 업무 (2.요양보호서비스 제공의 원칙 2) ~ 03. 요양보호사의 직업윤리 및 자기관리 (1.요양보호사의 직업윤리 ~ 2.요양보호사의 윤리적 태도 1)
7. CHAPTER 01. 요양보호개론 03. 요양보호사의 직업윤리 및 자기관리 (2.요양보호사의 윤리적 태도 2)
8. CHAPTER 01. 요양보호개론 03. 요양보호사의 직업윤리 및 자기관리 (3.노인의 인권보호와 학대예방 1)
9. CHAPTER 01. 요양보호개론 03. 요양보호사의 직업윤리 및 자기관리 (3.노인의 인권보호와 학대예방 2)
10. CHAPTER 01. 요양보호개론 03. 요양보호사의 직업윤리 및 자기관리 (4.요양보호사의 건강 및 안전관리 1)
11. CHAPTER 01. 요양보호개론 03. 요양보호사의 직업윤리 및 자기관리 (4.요양보호사의 건강 및 안전관리 2)
12. CHAPTER 01. 요양보호개론 04. 요양보호 대상자 이해 (1.노년기 특성 1) 
13. CHAPTER 01. 요양보호개론 04. 요양보호 대상자 이해 (1.노년기 특성 2 ~ 3.노인부양의 문제와 해결방안)</t>
  </si>
  <si>
    <t>http://content.thermp.co.kr/contentMedia.asp?ctype=MP4&amp;cserver=3&amp;ccase=sample&amp;cpath=gcp&amp;cname=01ch_cw_01</t>
  </si>
  <si>
    <t>[원패스] 요양보호사 종합반</t>
  </si>
  <si>
    <t>요양보호사 자격증 취득을 위하여 노인복지법 제 39조의 3에 따라 지정된 교육기관에서 요양보호사 240시간 교육을 이수한 자 혹은 동일 자격을 취득한 자의 보충학습을 지원하기 위하여 제작되었습니다.</t>
    <phoneticPr fontId="5" type="noConversion"/>
  </si>
  <si>
    <t>노인복지법 제 39조의 3에 따라 지정된 교육기관에서 요양보호사 240시간 교육을 이수한 자 혹은 동일 자격을 취득한 자 중 추가 및 보충 학습을 하고자 하는 자</t>
    <phoneticPr fontId="5" type="noConversion"/>
  </si>
  <si>
    <t>요양보호사 합격에 필요한 지식을 습득한다._x000D_
요양보호사 시험 관련 용어들을 파악하고 이해한다._x000D_
요양보호사 자격 취득을 위한 이론과 실기를  이해한다.</t>
  </si>
  <si>
    <t>1. [요양보호개론] 01. 요양보호 관련 제도 및 서비스 (1~2)
2. [요양보호개론] 01. 요양보호 관련 제도 및 서비스 (3~4-1)
3. [요양보호개론] 01. 요양보호 관련 제도 및 서비스 (4-2)
4. [요양보호개론] 01. 요양보호 관련 제도 및 서비스 (5)
5. [요양보호개론] 02. 요양보호 업무 (1~2-1)
6. [요양보호개론] 02. 요양보호 업무 (2-2)~03. 요양보호사의 직업윤리 및 자기관리 (1~2-1)
7. [요양보호개론] 03. 요양보호사의 직업윤리 및 자기관리 (2-2)
8. [요양보호개론] 03. 요양보호사의 직업윤리 및 자기관리 (3-1)
9. [요양보호개론] 03. 요양보호사의 직업윤리 및 자기관리 (3-2)
10. [요양보호개론] 03. 요양보호사의 직업윤리 및 자기관리 (4-1)
11. [요양보호개론] 03. 요양보호사의 직업윤리 및 자기관리 (4-2)
12. [요양보호개론] 04. 요양보호 대상자 이해 (1-1) 
13. [요양보호개론] 04. 요양보호 대상자 이해 (1-2~3)
14. [요양보호 관련 기초지식] 01. 노화에 따른 신체∙심리적 변화와 질환 (1~2-1)
15. [요양보호 관련 기초지식] 01. 노화에 따른 신체∙심리적 변화와 질환 (2-2)
16. [요양보호 관련 기초지식] 01. 노화에 따른 신체∙심리적 변화와 질환 (3)
17. [요양보호 관련 기초지식] 01. 노화에 따른 신체∙심리적 변화와 질환 (4-1)
18. [요양보호 관련 기초지식] 01. 노화에 따른 신체∙심리적 변화와 질환 (4-2)
19. [요양보호 관련 기초지식] 01. 노화에 따른 신체∙심리적 변화와 질환 (5)
20. [요양보호 관련 기초지식] 01. 노화에 따른 신체∙심리적 변화와 질환 (6)
21. [요양보호 관련 기초지식] 01. 노화에 따른 신체∙심리적 변화와 질환 (7-1)
22. [요양보호 관련 기초지식] 01. 노화에 따른 신체∙심리적 변화와 질환 (7-2~8-1)
23. [요양보호 관련 기초지식] 01. 노화에 따른 신체∙심리적 변화와 질환 (8-2)
24. [요양보호 관련 기초지식] 01. 노화에 따른 신체∙심리적 변화와 질환 (8-3)
25. [요양보호 관련 기초지식] 01. 노화에 따른 신체∙심리적 변화와 질환 (9)
26. [요양보호 관련 기초지식] 01. 노화에 따른 신체∙심리적 변화와 질환 (10)
27. [요양보호 관련 기초지식] 01. 노화에 따른 신체∙심리적 변화와 질환 (11)
28. [요양보호 관련 기초지식] 02. 노인 통증 (1)~03. 노인의 건강증진 및 질병예방 (1-1)
29. [요양보호 관련 기초지식] 03. 노인의 건강증진 및 질병예방 (1-2)
30. [요양보호 관련 기초지식] 03. 노인의 건강증진 및 질병예방 (1-3)
31. [요양보호 관련 기초지식] 03. 노인의 건강증진 및 질병예방 (1-4)
32. [요양보호 관련 기초지식] 03. 노인의 건강증진 및 질병예방 (2)
33. [기본 요양보호각론] 1. 신체활동 지원 (1-1)
34. [기본 요양보호각론] 01. 신체활동 지원 (1-2)
35. [기본 요양보호각론] 01. 신체활동 지원 (1-3~2-1)
36. [기본 요양보호각론] 01. 신체활동 지원 (2-2)
37. [기본 요양보호각론] 01. 신체활동 지원 (2-3~3-1)
38. [기본 요양보호각론] 01. 신체활동 지원 (3-2)
39. [기본 요양보호각론] 01. 신체활동 지원 (3-3)
40. [기본 요양보호각론] 01. 신체활동 지원 (3-4~4-1)
41. [기본 요양보호각론] 01. 신체활동 지원 (4-2)
42. [기본 요양보호각론] 01. 신체활동 지원 (4-3)
43. [기본 요양보호각론] 01. 신체활동 지원 (4-5)
44. [기본 요양보호각론] 01. 신체활동 지원 (4-6~5-1)
45. [기본 요양보호각론] 01. 신체활동 지원 (5-2)
46. [기본 요양보호각론] 01. 신체활동 지원 (5-3)
47. [기본 요양보호각론] 01. 신체활동 지원 (5-4)~02. 가사 및 일상생활 지원 (1)
48. [기본 요양보호각론] 02. 가사 및 일상생활 지원 (2-1)
49. [기본 요양보호각론] 02. 가사 및 일상생활 지원 (2-2)
50. [기본 요양보호각론] 02. 가사 및 일상생활 지원 (2-3~3-1)
51. [기본 요양보호각론] 02. 가사 및 일상생활 지원 (3-2)
52. [기본 요양보호각론] 02. 가사 및 일상생활 지원 (3-3~4)
53. [기본 요양보호각론] 02. 가사 및 일상생활 지원 (5~6)
54. [기본 요양보호각론] 03. 의사소통 및 여가 지원 (1-1)
55. [기본 요양보호각론] 03. 의사소통 및 여가 지원 (1-2~2-1)
56. [기본 요양보호각론] 03. 의사소통 및 여가 지원 (2-2)~04. 장기요양서비스 이용 지원 (1-1)
57. [기본 요양보호각론] 04. 장기요양서비스 이용 지원 (1-2~2)
58. [기본 요양보호각론] 04. 장기요양서비스 이용 지원 (3)~05. 요양보호 기록 및 업무보고 (1-1)
59. [기본 요양보호각론] 05. 요양보호 기록 및 업무보고 (1-2~2)
60. [특수 요양보호각론] 01. 치매 요양보호 기술 (1-1)
61. [특수 요양보호각론] 01. 치매 요양보호 기술 (1-2)
62. [특수 요양보호각론] 01. 치매 요양보호 기술 (1-3)
63. [특수 요양보호각론] 01. 치매 요양보호 기술 (1-4~2-1)
64. [특수 요양보호각론] 01. 치매 요양보호 기술 (2-2)
65. [특수 요양보호각론] 01. 치매 요양보호 기술 (2-3~3-1)
66. [특수 요양보호각론] 01. 치매 요양보호 기술 (3-2)
67. [특수 요양보호각론] 01. 치매 요양보호 기술 (3-3)
68. [특수 요양보호각론] 01. 치매 요양보호 기술 (3-4)
69. [특수 요양보호각론] 01. 치매 요양보호 기술 (3-4)~02. 임종 및 호스피스 요양보호 (1-1)
70. [특수 요양보호각론] 02. 임종 및 호스피스 요양보호 (1-2~3-1)
71. [특수 요양보호각론] 02. 임종 및 호스피스 요양보호 (3-2)
72. [특수 요양보호각론] 03. 응급처리 기술 (1~2-1)
73. [특수 요양보호각론] 03. 응급처리 기술 (2-2)
74. [특수 요양보호각론] 03. 응급처리 기술 (2-3)
75. [특수 요양보호각론] 03. 응급처리 기술 (2-4)
76. [특수 요양보호각론] 03. 응급처리 기술 (2-5~3-1)
77. [특수 요양보호각론] 03. 응급처리 기술 (3-1~4) 
78. 요양보호사 모의고사 1회 (필기) (1~15)
79. 요양보호사 모의고사 1회 (필기) (16~35)
80. 요양보호사 모의고사 2회 (필기) (1~19)
81. 요양보호사 모의고사 2회 (필기) (20~35)
82. 요양보호사 모의고사 3회 (실기) (1~16)
83. 요양보호사 모의고사 3회 (실기) (17~35)
84. 요양보호사 모의고사 3회 (실기) (36~45)
85. 요양보호사 모의고사 4회 (실기) (1~15)
86. 요양보호사 모의고사 4회 (실기) (16~30)
87. 요양보호사 모의고사 4회 (실기) (31~45)</t>
    <phoneticPr fontId="5" type="noConversion"/>
  </si>
  <si>
    <t>김선영</t>
  </si>
  <si>
    <t>http://guest.thermp.co.kr:8080/onepass/care/guest.html</t>
  </si>
  <si>
    <t>원패스 요양보호사 핵심요약집</t>
  </si>
  <si>
    <t>메인에듀 요양보호사 연구소</t>
  </si>
  <si>
    <t>올윈에듀 [경비지도사:2차] 경호학 (문제풀이)</t>
  </si>
  <si>
    <t>진도별 문제풀이를 통해 이론을 다시 확인하고 출제원리를 파악하는 과정입니다. 다양한 문제유형을 체험하고 문제풀이 기법을 습득하실 수 있도록 강의합니다.</t>
  </si>
  <si>
    <t xml:space="preserve">이론과정에서 익혔던 학습내용을 문제를 통해 반복하여 암기에 대한 부담감을 줄이면서 마무리 정리를 할 수 있고, 실전과 같은 문제를 해결해 나가는 스킬을 익혀 합격에 쉽게 도달할 수 있습니다.
</t>
  </si>
  <si>
    <t xml:space="preserve">경비지도사 자격증에 처음 도전하시는 분이나 1차과정 면제 수험생
재도전 하시는 분 중 기초가 약하신 분
</t>
  </si>
  <si>
    <t>제1강 1장 경호와 경호학 문제풀이
제2강 2장 경호관련법률 문제풀이
제3강 3장 경호의 이론 문제풀이
제4강 4장 경호의 조직 문제풀이
제5강 5장 경호활동 문제풀이
제6강 6장 경호 환경 및 위해요소 문제풀이
제7강 7장 경호복장 및 8장 경호의전 문제풀이
제8강 2016년 18회 기출문제풀이
제9강 2017년 19회 기출문제풀이
제10강 2018년 20회 기출문제풀이</t>
    <phoneticPr fontId="5" type="noConversion"/>
  </si>
  <si>
    <t xml:space="preserve">http://content.thermp.co.kr/contentMedia.asp?ctype=MP4&amp;cserver=3&amp;ccase=sample&amp;cpath=allwin&amp;cname=25024_01&amp;cwidth=880&amp;cheight=540 </t>
    <phoneticPr fontId="5" type="noConversion"/>
  </si>
  <si>
    <t>최신 경비지도사  경호학 활용</t>
    <phoneticPr fontId="5" type="noConversion"/>
  </si>
  <si>
    <t>진영사</t>
    <phoneticPr fontId="5" type="noConversion"/>
  </si>
  <si>
    <t>한국경비문화협회
지도교수위원회</t>
  </si>
  <si>
    <t>9788965414292</t>
  </si>
  <si>
    <t>올윈에듀 [경비지도사:2차] 경비업법 (문제풀이)</t>
  </si>
  <si>
    <t>제1강 특선200문제 1회(문제 01~27)
제2강 특선200문제 1회 문제 28~2회 문제 14
제3강 특선200문제 2회 문제 15~3회 문제 01
제4강 특선200문제 3회 문제 02~28
제5강 특선200문제 3회 문제 29~4회 문제 14
제6강 특선200문제 4회 문제 15~5회 문제 04
제7강 특선200문제 5회 문제 05~40
제8강 2016년 18회 기출문제 풀이
제9강 2017년 19회 기출문제 풀이
제10강 2018년 20회 기출문제 풀이</t>
    <phoneticPr fontId="5" type="noConversion"/>
  </si>
  <si>
    <t xml:space="preserve">http://content.thermp.co.kr/contentMedia.asp?ctype=MP4&amp;cserver=3&amp;ccase=sample&amp;cpath=allwin&amp;cname=25023_01&amp;cwidth=880&amp;cheight=540 </t>
    <phoneticPr fontId="5" type="noConversion"/>
  </si>
  <si>
    <t>최신 경비지도사  경비업법 활용</t>
    <phoneticPr fontId="5" type="noConversion"/>
  </si>
  <si>
    <t>9788965414285</t>
  </si>
  <si>
    <t>올윈에듀 [경비지도사:1차] 법학개론 (문제풀이)</t>
  </si>
  <si>
    <t>제1강 법학일반론 기출 및 예상문제 01~47번
제2강 법학일반론 기출 및 예상문제 49~99번
제3강 헌법 기출 및 예상문제 01~79번
제4강 헌법 기출 및 예상문제 81~민법 19번
제5강 민법 기출 및 예상문제 21~75번
제6강 민법 기출 및 예상문제 77~상법 46번
제7강 형법 기출 및 예상문제 01~소송법 31번
제8강 소송법 기출 및 예상문제 33~사회법 30번</t>
    <phoneticPr fontId="5" type="noConversion"/>
  </si>
  <si>
    <t xml:space="preserve">http://content.thermp.co.kr/contentMedia.asp?ctype=MP4&amp;cserver=3&amp;ccase=sample&amp;cpath=allwin&amp;cname=25021_01&amp;cwidth=880&amp;cheight=540 </t>
    <phoneticPr fontId="5" type="noConversion"/>
  </si>
  <si>
    <t>최신 경비지도사 법학개론 활용</t>
    <phoneticPr fontId="5" type="noConversion"/>
  </si>
  <si>
    <t>9788965414278</t>
  </si>
  <si>
    <t>올윈에듀 [경비지도사:1차] 민간경비론 (문제풀이)</t>
  </si>
  <si>
    <t>과목에 포함된 이론을 정립해 나가는 강의입니다. 교과 내용의 맥을 잡아 가면서 기본개념과 원리를 단계적으로 강의해 나갑니다. 기본이론 강의는 시험의 핵심이 되는 중요한 부분으로 계속 반복해서 학습해야 하는 과정입니다.</t>
  </si>
  <si>
    <t>제1강 총론 기출 및 예상문제 01~20번
제2강 총론 기출 및 예상문제 21~45번
제3강 총론 기출 및 예상문제 47~각론 문제6번
제4강 각론 기출 및 예상문제 07~40번
제5강 민간경비 각론 기출 및 예상문제 41~80번
제6강 민간경비 각론 기출 및 예상문제 81~3장 7번
제7강 20회(2018년) 기출문제 41~80번
제8강 19회(2017년) 기출문제 41~80번
제9강 18회(2016년) 기출문제 
제10강 16~17회 기출문제</t>
    <phoneticPr fontId="5" type="noConversion"/>
  </si>
  <si>
    <t xml:space="preserve">http://content.thermp.co.kr/contentMedia.asp?ctype=MP4&amp;cserver=3&amp;ccase=sample&amp;cpath=allwin&amp;cname=25022_01&amp;cwidth=880&amp;cheight=540 </t>
    <phoneticPr fontId="5" type="noConversion"/>
  </si>
  <si>
    <t>최신 경비지도사  민간경비론 활용</t>
    <phoneticPr fontId="5" type="noConversion"/>
  </si>
  <si>
    <t>9788965414261</t>
  </si>
  <si>
    <t>올윈에듀 [경비지도사:2차] 경호학 기본이론</t>
  </si>
  <si>
    <t>경비지도사 시험과정 준비생</t>
  </si>
  <si>
    <t xml:space="preserve">과목의 이론을 정립해 나가는 과정입니다. 
교과 내용의 맥을 잡아가면서 기본개념과 원리를 단계적으로 강의해 나갑니다.
</t>
  </si>
  <si>
    <t>제1강 경호학 OT, 경호의 개념,정의,대상
제2강 경호의 법원
제3강 경호의 발달과정과 역사
제4강 경호관련 법률 I (대통령 경호법)
제5강 경호관련 법률 II (대통령 경호법)
제6강 경호의 이론적 배경
제7강 경호의 분류
제8강 경호조직, 세계 각국 경호조직
제9강 경호활동, 경호 안전대책
제10강 사전예방 경호작용(선발경호)
제11강 근접경호 활동(수행경호)
제12강 행사장 경호
제13강 숙소경호, 연도경호
제14강 경호정보 및 보안활동
제15강 경찰의 경비작용
제16강 우발상황시 조치사항(대통령경호안전대책 위원회 규정)
제17강 경호환경, 위해요소, 테러방지법
제18강 경호복장 및 장비
제19강 경호의전, 탑승 예절
제20강 응급처치법</t>
    <phoneticPr fontId="5" type="noConversion"/>
  </si>
  <si>
    <t>http://content.thermp.co.kr/contentMedia.asp?ctype=MP4&amp;cserver=3&amp;ccase=sample&amp;cpath=allwin&amp;cname=25014_01&amp;cwidth=880&amp;cheight=540</t>
    <phoneticPr fontId="5" type="noConversion"/>
  </si>
  <si>
    <t>최신 경비지도사  경호학</t>
    <phoneticPr fontId="5" type="noConversion"/>
  </si>
  <si>
    <t>올윈에듀 [경비지도사:2차] 경비업법 기본이론</t>
  </si>
  <si>
    <t>제1강 목적과 법의 존재형식, 용어, 개요
제2강 경비업의 허가·신고
제3강 경비업법 제2조 용어의 정의
제4강 허가의 제한, 임원결격사유
제5강 허가의 유효기간
제6강 경비원 배치, 폐지신고
제7강 경비원
제8강 경비원의 장비
제9강 특수경비원의 무기구입
제10강 무기관리 책임자
제11강 무기소송
제12강 시험과목
제13강 경비지도사 기본교육의 내용
제14강 손해배상
제15강 허가의 취소사항
제16강 경비지도사 행정처분
제17강 형의 가중처벌
제18강 청원경찰
제19강 청원경찰 경비
제20강 청원경찰에 대한 벌칙 등</t>
    <phoneticPr fontId="5" type="noConversion"/>
  </si>
  <si>
    <t>http://content.thermp.co.kr/contentMedia.asp?ctype=MP4&amp;cserver=3&amp;ccase=sample&amp;cpath=allwin&amp;cname=25013_01&amp;cwidth=880&amp;cheight=540</t>
    <phoneticPr fontId="5" type="noConversion"/>
  </si>
  <si>
    <t>최신 경비지도사  경비업법</t>
    <phoneticPr fontId="5" type="noConversion"/>
  </si>
  <si>
    <t>올윈에듀 [경비지도사:1차] 민간경비론 기본이론</t>
  </si>
  <si>
    <t>제1강 민간경비와 공경비
제2강 민간경비 산업 성장의 이론적 배경
제3강 한국과 외국의 민간경비_영국
제4강 민간경비의 유형
제5강 인력경비와 기계경비의 장단점
제6강 민간경비의 활동절차
제7강 경비계획의 기본원칙
제8강 시설경비의 원칙
제9강 시설 내 통행절차
제10강 금융시설 경비
제11강 감지기
제12강 경비조명
제13강 국가중요시설 경비운용 과정
제14강 특수경비원의 교육
제15강 집단 민원현장의 안전관리 업무
제16강 사이버 범죄의 유형
제17강 환경 설계를 통한 범죄예방
제18강 재해경비
제19강 화재예방과 비상계획
제20강 비상사태와 비상계획</t>
    <phoneticPr fontId="5" type="noConversion"/>
  </si>
  <si>
    <t>http://content.thermp.co.kr/contentMedia.asp?ctype=MP4&amp;cserver=3&amp;ccase=sample&amp;cpath=allwin&amp;cname=25012_01&amp;cwidth=880&amp;cheight=540</t>
    <phoneticPr fontId="5" type="noConversion"/>
  </si>
  <si>
    <t>최신 경비지도사  민간경비론</t>
    <phoneticPr fontId="5" type="noConversion"/>
  </si>
  <si>
    <t>올윈에듀 [경비지도사:1차] 법학개론 기본이론</t>
  </si>
  <si>
    <t>경비지도사 시험과정 준비생</t>
    <phoneticPr fontId="5" type="noConversion"/>
  </si>
  <si>
    <t>제1강 OT 및 법의 의의
제2강 법의 목적
제3강 불문법
제4강 권리와 의무
제5강 대한민국 헌법 총설
제6강 기본권
제7강 헌법재판소
제8강 민법총칙
제9강 물권의 종류
제10강 법률행위의 무효와 취소
제11강 재산법
제12강 동산 물권 변동
제13강 채권자대위권
제14강 가족법
제15강 형법의 적용범위
제16강 위법성
제17강 사회적 법익에 대한 죄
제18강 재판</t>
    <phoneticPr fontId="5" type="noConversion"/>
  </si>
  <si>
    <t>http://content.thermp.co.kr/contentMedia.asp?ctype=MP4&amp;cserver=3&amp;ccase=sample&amp;cpath=allwin&amp;cname=25011_01&amp;cwidth=880&amp;cheight=540</t>
    <phoneticPr fontId="5" type="noConversion"/>
  </si>
  <si>
    <t>최신 경비지도사 법학개론</t>
    <phoneticPr fontId="5" type="noConversion"/>
  </si>
  <si>
    <t>[원패스] 경비지도사 2차 경호학 문제풀이</t>
  </si>
  <si>
    <t>1. 경호학 문제풀이 (1) - 경호와 경호학
2. 경호학 문제풀이 (2) - 경호관련법률
3. 경호학 문제풀이 (3) - 경호의 이론
4. 경호학 문제풀이 (4) - 경호의 조직
5. 경호학 문제풀이 (5) - 경호활동
6. 경호학 문제풀이 (6) - 경호환경 및 위해요소
7. 경호학 문제풀이 (7) - 경호복장 및 경호의전
8. 경호학 문제풀이 (8) - 18회 기출문제풀이
9. 경호학 문제풀이 (9) - 19회 기출문제풀이
10. 경호학 문제풀이 (10) - 20회 기출문제풀이</t>
    <phoneticPr fontId="5" type="noConversion"/>
  </si>
  <si>
    <t>http://guest.thermp.co.kr:8080/onepass/gd4_m/guest.html</t>
  </si>
  <si>
    <t>[원패스] 경비지도사 2차 경비업법 문제풀이</t>
  </si>
  <si>
    <t>1. 경비업법 문제풀이 (1)
2. 경비업법 문제풀이 (2)
3. 경비업법 문제풀이 (3)
4. 경비업법 문제풀이 (4)
5. 경비업법 문제풀이 (5)
6. 경비업법 문제풀이 (6)
7. 경비업법 문제풀이 (7)
8. 경비업법 문제풀이 (8) - 18회 기출문제풀이
9. 경비업법 문제풀이 (9) - 19회 기출문제풀이
10. 경비업법 문제풀이 (10) - 20회 기출문제풀이</t>
    <phoneticPr fontId="5" type="noConversion"/>
  </si>
  <si>
    <t>http://guest.thermp.co.kr:8080/onepass/gd3_m/guest.html</t>
  </si>
  <si>
    <t>[원패스] 경비지도사 1차 민간경비론 문제풀이</t>
  </si>
  <si>
    <t>1. 민간경비 총론 문제풀이 (1)
2. 민간경비 총론 문제풀이 (2)
3. 민간경비 총론 문제풀이 (3)
4. 민간경비 각론 문제풀이 (1)
5. 민간경비 각론 문제풀이 (2)
6. 민간경비 각론 문제풀이 (3)
7. 민간경비론 문제풀이 (1) - 20회 기출문제풀이
8. 민간경비론 문제풀이 (2) - 19회 기출문제풀이
9. 민간경비론 문제풀이 (3) - 18회 기출문제풀이
10. 민간경비론 문제풀이 (4) - 16~17회 기출문제풀이</t>
    <phoneticPr fontId="5" type="noConversion"/>
  </si>
  <si>
    <t>http://guest.thermp.co.kr:8080/onepass/gd2_m/guest.html</t>
  </si>
  <si>
    <t>[원패스] 경비지도사 1차 법학개론 문제풀이</t>
  </si>
  <si>
    <t>1. 법학개론 문제풀이 (1) - 법학일반론
2. 법학개론 문제풀이 (2) - 법학일반론
3. 법학개론 문제풀이 (3) - 헌법
4. 법학개론 문제풀이 (4) - 헌법, 행정법, 민법
5. 법학개론 문제풀이 (5) - 민법
6. 법학개론 문제풀이 (6) - 민법, 상법
7. 법학개론 문제풀이 (7) - 형법, 소송법
8. 법학개론 문제풀이 (8) - 소송법, 사회법</t>
    <phoneticPr fontId="5" type="noConversion"/>
  </si>
  <si>
    <t>http://guest.thermp.co.kr:8080/onepass/gd1_m/guest.html</t>
  </si>
  <si>
    <t>특수경비 직무교육 5</t>
  </si>
  <si>
    <t xml:space="preserve">경비 직무교육은 경비업법 시행규칙에 따라 매 월 의무적으로 수강해야 하는 직무교육으로, 경비원의 직무역량을 향상시키고 전문인력을 양성하기 위한 과정이다. 본 과정은 경비업과 관련된 이론과 관련 형법, 근무방법의 요령 및 CS 뿐 아니라 특수경비의 전문적인 분야로 구성되어 있다. 즉 과정의 수강을 통해 경비업과 관련한 전문지식을 쌓고 현업에 적용할 수 있도록 도와 업무 수행을 원활히 하도록 도울 수 있다. </t>
  </si>
  <si>
    <t>경비업 종사자
 경비지도사</t>
  </si>
  <si>
    <t>민사법과 관련한 용어를 이해하고, 근무와 관련된 민형사 문제의 해결방법을 설명할 수 있다.
관찰기록법이 무엇인지 정의하고, 방법을 설명할 수 있다.
연소 및 소화이론을 이해하고, 소화기 사용방법을 설명할 수 있다.
불만고객의 응대법과 경비원 직업윤리에 대해 설명할 수 있다.
테러대응요령에 대해 설명할 수 있다.</t>
    <phoneticPr fontId="5" type="noConversion"/>
  </si>
  <si>
    <t xml:space="preserve">1. 민사법용어
2. 근무관련 민·형사문제
3. 관찰기록법(1)
4. 관찰기록법(2)
5. 연소 및 소화이론
6. 소화기 이론 및 사용방법
7. 불만고객 응대요령
8. 경비원 직업윤리
9. 테러대응요령(1)
10. 테러대응요령(2)
11. 정보보호 및 보안(1)
12. 정보보호 및 보안(2)
</t>
    <phoneticPr fontId="5" type="noConversion"/>
  </si>
  <si>
    <t>곽순관,손상철,남지윤,이재원,이진희,정범진</t>
    <phoneticPr fontId="5" type="noConversion"/>
  </si>
  <si>
    <t>http://guest.thermp.co.kr:8080/ub/s5/guest.html</t>
    <phoneticPr fontId="5" type="noConversion"/>
  </si>
  <si>
    <t>특수경비 직무교육 4</t>
  </si>
  <si>
    <t>형법 및 형사소송법과 관련된 용어를 이해하고, 범죄사례를 통해 예방법을 설명할 수 있다.
기계경비의 의미를 이해하고, 요령에 대해 설명할 수 있다.
안전시설의 관리요령에 대해 설명할 수 있다.
경비원의 서비스 커뮤니케이션 방법을 설명할 수 있다.
유형별 특경업무의 요령과 국가안보의 중요성을 설명할 수 있다.</t>
    <phoneticPr fontId="5" type="noConversion"/>
  </si>
  <si>
    <t xml:space="preserve">1. 형법 및 형사소송법
2. 범죄사례
3. 기계경비(1)
4. 기계경비(2)
5. 재난관리(3)
6. 안전시설 관리요령
7. 서비스 커뮤니케이션(1)
8. 서비스 커뮤니케이션(2)
9. 유형별 특경업무(1)
10. 유형별 특경업무(2)
11. 국가안보(1)
12. 국가안보(2)
</t>
  </si>
  <si>
    <t>곽순관,손상철,남지윤,이재원,이진희</t>
    <phoneticPr fontId="5" type="noConversion"/>
  </si>
  <si>
    <t>http://guest.thermp.co.kr:8080/ub/s4/guest.html</t>
    <phoneticPr fontId="5" type="noConversion"/>
  </si>
  <si>
    <t>특수경비 직무교육 3</t>
  </si>
  <si>
    <t>범죄발생 시 조치사항과 예방법에 대해서 설명할 수 있다.
호송경비의 의의와 요령에 대해 설명할 수 있다.
재난의 종류와 관리방법을 설명할 수 있다.
호감을 주는 이미지메이킹법에 대해 설명할 수 있다.
보안검색 요령을 설명하고, 호신을 위한 동작들을 설명할 수 있다.</t>
    <phoneticPr fontId="5" type="noConversion"/>
  </si>
  <si>
    <t xml:space="preserve">1. 범죄발생 시 조치사항
2. 범죄의 제반 예방활동
3. 호송경비(1)
4. 호송경비(2)
5. 재난관리(1)
6. 재난관리(2)
7. 경비원 이미지메이킹(1)
8. 경비원 이미지메이킹(2)
9. 보안검색(1)
10. 보안검색(2)
11. 체포호신술(1)
12. 체포호신술(2)
</t>
  </si>
  <si>
    <t>곽순관,손상철,남지윤,이재원</t>
    <phoneticPr fontId="5" type="noConversion"/>
  </si>
  <si>
    <t>http://guest.thermp.co.kr:8080/ub/s3/guest.html</t>
    <phoneticPr fontId="5" type="noConversion"/>
  </si>
  <si>
    <t>특수경비 직무교육 2</t>
  </si>
  <si>
    <t>경비업과 관련한 규정 및 벌칙규정에 대해 설명할 수 있다.
시설경비를 이해하고, 순찰활동 요령에 대해 설명할 수 있다.
보안검색 요령을 설명하고, 호신을 위한 동작들을 설명할 수 있다.
테러가 무엇인지 정의하고, 테러예방요령을 설명할 수 있다.</t>
    <phoneticPr fontId="5" type="noConversion"/>
  </si>
  <si>
    <t xml:space="preserve">1. 경비업법 상 경비원 관련규정
2. 경비업법 상 벌칙규정
3. 시설경비
4. 순찰활동
5. 체포호신술(1)
6. 체포호신술(2)
7. 테러대응요령(1)
8. 테러대응요령(2)
9. 분사기 사용법
10. 총기안전관리 및 수칙
11. 대테러이론(1)
12. 대테러이론(2)
</t>
    <phoneticPr fontId="5" type="noConversion"/>
  </si>
  <si>
    <t>곽순관,손상철,남지윤</t>
    <phoneticPr fontId="5" type="noConversion"/>
  </si>
  <si>
    <t>http://guest.thermp.co.kr:8080/ub/s2/guest.html</t>
    <phoneticPr fontId="5" type="noConversion"/>
  </si>
  <si>
    <t>특수경비 직무교육 1</t>
  </si>
  <si>
    <t>경비업의 개념을 이해하고, 경비업과 관련된 형사법 용어를 설명할 수 있다.
상황별 경비근무방법에 대해서 설명할 수 있다.
경비원의 서비스 마인드와 직장예절에 대해서 설명할 수 있다.
올바른 총기사용방법에 대해 설명할 수 있다.</t>
  </si>
  <si>
    <t>1. 경비업법 총칙
2. 형사법 법률용어의 이해
3. 경비근무방법(1)
4. 경비근무방법(2)
5. 구명구급법(1)
6. 구명구급법(2)
7. 경비원 직무이해와 서비스 마인드
8. 경비원 서비스 기본매너
9. 총기사용법(1)
10. 총기사용법(2)
11. 민방공(1)
12. 민방공(2)</t>
    <phoneticPr fontId="5" type="noConversion"/>
  </si>
  <si>
    <t>http://guest.thermp.co.kr:8080/ub/s1/guest.html</t>
    <phoneticPr fontId="5" type="noConversion"/>
  </si>
  <si>
    <t>일반경비 직무교육 6</t>
  </si>
  <si>
    <t>경비 직무교육은 경비업법 시행규칙에 따라 매 월 의무적으로 수강해야 하는 직무교육으로, 경비원의 직무역량을 향상시키고 전문인력을 양성하기 위한 과정이다. 본 과정은 경비업과 관련된 이론과 관련 형법, 근무방법의 요령 및 CS로 구성되어 있으며 학습을 통해 실무지식의 함양이 가능하다. 즉 과정의 수강을 통해 경비업과 관련한 전문지식을 쌓고 현업에 적용할 수 있도록 도와 업무 수행을 원활히 하도록 도울 수 있다.</t>
  </si>
  <si>
    <t xml:space="preserve">경비업 종사자
경비지도사 </t>
  </si>
  <si>
    <t xml:space="preserve">보이스피싱 등 생활범죄의 종류를 이해하고, 민간경비업무의 개념을 설명할 수 있다. 
신변보호의 개념을 정의하고, 법정장비 사용법에 대해 설명할 수 있다. 
전기 및 기계분야의 소방시설의 종류를 알고, 관리요령을 설명할 수 있다. 
성희롱의 유형과 대처방안에 대해 설명할 수 있다. </t>
  </si>
  <si>
    <t xml:space="preserve">1. 보이스피싱 등 생활범죄
2. 민간경비업무 이해
3. 신변보호
4. 법정장비 사용법
5. 소방시설(1) - 전기분야
6. 소방시설(2) - 기계분야
7. 고객관리
8. 경비원 고객응대 서비스스킬
</t>
  </si>
  <si>
    <t>곽순관,신희영,이재원,이진희</t>
  </si>
  <si>
    <t>http://guest.thermp.co.kr:8080/ub/g6/guest.html</t>
    <phoneticPr fontId="5" type="noConversion"/>
  </si>
  <si>
    <t>일반경비 직무교육 5</t>
  </si>
  <si>
    <t xml:space="preserve">민사법과 관련한 용어를 이해하고, 근무와 관련된 민형사 문제의 해결방법을 설명할 수 있다. 
관찰기록법이 무엇인지 정의하고, 방법을 설명할 수 있다. 
연소 및 소화이론을 이해하고, 소화기 사용방법을 설명할 수 있다. 
불만고객의 응대법과 경비원 직업윤리에 대해 설명할 수 있다. </t>
  </si>
  <si>
    <t xml:space="preserve">1. 민사법용어
2. 근무관련 민·형사문제
3. 관찰기록법(1)
4. 관찰기록법(2)
5. 연소 및 소화이론
6. 소화기 이론 및 사용방법
7. 불만고객 응대요령
8. 경비원 직업윤리
</t>
  </si>
  <si>
    <t>곽순관,남지윤,이재원,이진희</t>
  </si>
  <si>
    <t>http://guest.thermp.co.kr:8080/ub/g5/guest.html</t>
  </si>
  <si>
    <t>일반경비 직무교육 4</t>
  </si>
  <si>
    <t>형법 및 형사소송법과 관련된 용어를 이해하고, 범죄사례를 통해 예방법을 설명할 수 있다.
기계경비의 의미를 이해하고, 요령에 대해 설명할 수 있다.
안전시설의 관리요령에 대해 설명할 수 있다.
경비원의 서비스 커뮤니케이션 방법을 설명할 수 있다.</t>
  </si>
  <si>
    <t xml:space="preserve">1. 형법 및 형사소송법
2. 범죄사례
3. 기계경비(1)
4. 기계경비(2)
5. 재난관리(3)
6. 안전시설 관리요령
7. 서비스 커뮤니케이션(1)
8. 서비스 커뮤니케이션(2)
</t>
  </si>
  <si>
    <t>곽순관,남지윤,손상철,이재원,이진희</t>
  </si>
  <si>
    <t>http://guest.thermp.co.kr:8080/ub/g4/guest.html</t>
    <phoneticPr fontId="5" type="noConversion"/>
  </si>
  <si>
    <t>일반경비 직무교육 3</t>
  </si>
  <si>
    <t>범죄발생 시 조치사항과 예방법에 대해서 설명할 수 있다.
호송경비의 의의와 요령에 대해 설명할 수 있다.
재난의 종류와 관리방법을 설명할 수 있다.
호감을 주는 이미지메이킹법에 대해 설명할 수 있다.</t>
  </si>
  <si>
    <t>1. 범죄발생 시 조치사항
2. 범죄의 제반 예방활동
3. 호송경비(1)
4. 호송경비(2)
5. 재난관리(1)
6. 재난관리(2)
7. 경비원 이미지메이킹(1)
8. 경비원 이미지메이킹(2)</t>
  </si>
  <si>
    <t>곽순관,남지윤,손상철,이재원</t>
  </si>
  <si>
    <t>http://guest.thermp.co.kr:8080/ub/g3/guest.html</t>
    <phoneticPr fontId="5" type="noConversion"/>
  </si>
  <si>
    <t>일반경비 직무교육 2</t>
  </si>
  <si>
    <t>경비업과 관련한 규정 및 벌칙규정에 대해 설명할 수 있다. 
시설경비를 이해하고, 순찰활동 요령에 대해 설명할 수 있다. 
보안검색 요령을 설명하고, 호신을 위한 동작들을 설명할 수 있다.
테러대응요령에 대해 설명할 수 있다.</t>
    <phoneticPr fontId="5" type="noConversion"/>
  </si>
  <si>
    <t>1. 경비업법 상 경비원 관련규정 
2. 경비업법 상 벌칙규정 
3. 시설경비 
4. 순찰활동 
5. 체포호신술(1) 
6. 체포호신술(2) 
7. 테러대응요령(1)
8. 테러대응요령(2)</t>
    <phoneticPr fontId="5" type="noConversion"/>
  </si>
  <si>
    <t>http://guest.thermp.co.kr:8080/ub/g2/guest.html</t>
    <phoneticPr fontId="5" type="noConversion"/>
  </si>
  <si>
    <t>일반경비 직무교육 1</t>
  </si>
  <si>
    <t>경비업의 개념을 이해하고, 경비업과 관련된 형사법 용어를 설명할 수 있다.
상황별 경비근무방법에 대해서 설명할 수 있다.
구명구급법의 올바른 절차를 설명할 수 있다.
경비원의 서비스 마인드와 직장예절에 대해서 설명할 수 있다.</t>
  </si>
  <si>
    <t>1. 경비업법 총칙
2. 형사법 법률용어의 이해 
3. 경비근무방법(1) 
4. 경비근무방법(2) 
5. 구명구급법(1) 
6. 구명구급법(2) 
7. 경비원 직무이해와 서비스 마인드
8. 경비원 서비스 기본매너</t>
    <phoneticPr fontId="5" type="noConversion"/>
  </si>
  <si>
    <t>곽순관,남지윤,손상철</t>
  </si>
  <si>
    <t>http://guest.thermp.co.kr:8080/ub/g1/guest.html</t>
    <phoneticPr fontId="5" type="noConversion"/>
  </si>
  <si>
    <t>2015 경비지도사 - 법학개론</t>
  </si>
  <si>
    <t>경비원에 종사하고자 하는자</t>
  </si>
  <si>
    <t>경비지도사 시험에 합격할 수 있다.</t>
  </si>
  <si>
    <t>1. 강의소개 및 제1절 법의 개념  42분   
2. 제2절 법의 이념과 목적  55분  
3. 제4절 법의 분류  42분  
4. 제6절 법의 효력  46분  
5. 제1절 헌법 총설(1)  30분  
6. 제1절 헌법 총설(2)  59분  
7. 제2절 기본권  43분  
8. 제3절 통치구조  58분  
9. 제1절 민법(1)  36분  
10. 제1절 민법(2)  44분  
11. 제1절 민법(3)  66분  
12. 제1절 민법(4)  44분  
13. 제2절 경비업무와 손해배상  50분  
14. 04 형사법 제1절 형법(1)  39분  
15. 04 형사법 제1절 형법(2)  43분  
16. 04 형사법 제1절 형법(3)  32분  
17. 04 형사법 제2절 형사소송법(1)  34분  
18. 04 형사법 제2절 형사소송법(2)  44분  
19. 05 상법 일반 제1절 상법의 개요  33분  
20. 05 상법 일반 제3절 보험법 ~ 06 사회법 일반 제1절 사회법의 개념  29분  
21. 06 사회법 일반 제2절 노동법  38분  
22. 07 행정법 일반 제1절 행정법의 개요  44분  
23. 07 행정법 일반 제4절 행정의 실효성 확보수단  35분  
24. 문제풀이 제1장 법학 일반(1)  34분  
25. 문제풀이 제1장 법학 일반(2)  33분  
26. 문제풀이 제2장 헌법  36분  
27. 문제풀이 제3장 민사법(1)  36분  
28. 문제풀이 제3장 민사법(2), 제4장 형사법(1)  35분  
29. 문제풀이 제4장 형사법(2)  36분  
30. 문제풀이 제5장 상법일반, , 제6장 사회법일반, 제7장 행정법 일반  39분</t>
  </si>
  <si>
    <t>부동산</t>
    <phoneticPr fontId="5" type="noConversion"/>
  </si>
  <si>
    <t>2015 경비지도사 - 민간경비론</t>
  </si>
  <si>
    <t>1. 민간경비의 개요  48분   
2. 국가별 민간경비업의 발달현황  45분  
3. 국가별 민간경비의 법적지위  47분  
4. 민간경비업무의 유형  47분  
5. 민간경비의 실시과정  51분  
6. 시설물의 경비활동  44분  
7. 재해예방과 비상계획  39분  
8. 경비업무의 유형  45분  
9. 컴퓨터 범죄의 특징 및 유형  40분  
10. 한국 민간경비업의 문제점  40분  
11. 문제풀이1 민간경비의 개관  48분  
12. 문제풀이2 민간경비의 조직 및 원리  49분  
13. 문제풀이3 시설경비와 시설경비의 기본원칙  43분  
14. 문제풀이4 컴퓨터 범죄 및 안전관리  39분  
15. 문제풀이5 민간경비 산업의 과제와 전망  36분</t>
  </si>
  <si>
    <t>2015 경비지도사 - 경호학</t>
  </si>
  <si>
    <t>1. 경호의 정의, 경호의 법원   45분  
2. 경호의 목적과 원칙, 우리나라 경호의 발달과정  42분   
3. 경호조직의 의의와 특성, 각국의 경호조직  40분  
4. 경호의 주체와 객체  48분  
5. 호임무 수행절차, 경호활동의 수칙과 원칙  41분  
6. 사전예방경호방법(선발경호)  40분  
7. 출입자 통제대책, 근접경호기법  40분  
8. 근접경호의 방법, 위기상황 대응방법  41분  
9. 경호복장과 장비  40분  
10. 경호원의 자격, 경호원의 의전  42분  
11. 경호원의 예절, 응급처치 및 구급법  43분  
12. 경호의 환경요인, 암살  36분  
13. 테러의 개념과 특징  42분  
14. 국가대테러활동지침 개관  42분  
15. 문제 1~30  48분  
16. 문제 31~63  43분  
17. 문제 1~44  48분  
18. 문제 1~35  48분  
19. 문제 36~70  42분  
20. 문제 71~108  42분  
21. 문제 1~33  41분  
22. 문제 1~35  41분  
23. 문제 1~33  45분</t>
  </si>
  <si>
    <t>2015 경비지도사 - 경비업법</t>
  </si>
  <si>
    <t xml:space="preserve">1. 경비업법 개관 총칙   42분
2. 경비업자의 자격, 경비업의 허가  40분  
3. 경비업자의 의무, 기계경비업무  40분  
4. 경비지도사 및 경비원의 결격사유  40분  
5. 경비지도사의 시험, 경비원의 교육  45분  
6. 특수경비원의 직무 및 무기사용  46분  
7. 특수경비원의 의무, 경비원의 명부와 배치  48분  
8. 행정처분  43분  
9. 벌칙  40분  
10. 경비업법 문제 1~26  41분  
11. 문제 27~52  51분  
12. 문제 53~82  43분  
13. 문제 83~107  45분  
14. 문제 108~134  47분  
15. 청원경찰의 의무  32분  
16. 청원경찰의 배치,임용,신분보장과 퇴직  36분  
17. 청원경찰의 복무,권한의 위임,청원경찰경비  43분  
18. 청원경찰의 상벌제도,벌칙.과태료.배상책임  46분  
19. 「청원경찰법 문제」 문제 1~34  44분  
20. 문제 35~70  45분  
21. 문제 71~101  41분  
22. 경비업법 시행령/시행규칙개정(2014. 6.) 내용정리 강의   34분 </t>
  </si>
  <si>
    <t>이병도,박종승.이근명</t>
  </si>
  <si>
    <t>2016 경비지도사1차/2차</t>
    <phoneticPr fontId="5" type="noConversion"/>
  </si>
  <si>
    <t>한국경비사회</t>
    <phoneticPr fontId="5" type="noConversion"/>
  </si>
  <si>
    <t>9788952624772, 9788952624758</t>
    <phoneticPr fontId="5" type="noConversion"/>
  </si>
  <si>
    <t>특수경비 직무교육 6</t>
  </si>
  <si>
    <t>보이스피싱 등 생활범죄의 종류를 이해하고, 민간경비업무의 개념을 설명할 수 있다.
신변보호의 개념을 정의하고, 법정장비 사용법에 대해 설명할 수 있다.
전기 및 기계분야의 소방시설의 종류를 알고, 관리요령을 설명할 수 있다.
유형별 고객의 특성을 이해하고, 고객응대 서비스 스킬을 설명할 수 있다.
폭발물을 정의하고, 폭발물 처리 절차에 대해 설명할 수 있다.</t>
    <phoneticPr fontId="5" type="noConversion"/>
  </si>
  <si>
    <t>1. 보이스피싱 등 생활범죄
2. 민간경비업무 이해
3. 신변보호
4. 법정장비 사용법
5. 소방시설(1) - 전기분야
6. 소방시설(2) - 기계분야
7. 고객관리
8. 경비원 고객응대 서비스스킬
9. 폭발물 대응요령(1)
10. 폭발물 대응요령(2)
11. 특경관련 법률(1)
12. 특경관련 법률(2)</t>
  </si>
  <si>
    <t>곽순관,신희영,어상일,이재원,이진희,정범진</t>
    <phoneticPr fontId="5" type="noConversion"/>
  </si>
  <si>
    <t>http://guest.thermp.co.kr:8080/ub/s6/guest.html</t>
    <phoneticPr fontId="5" type="noConversion"/>
  </si>
  <si>
    <t>2020 박문각 주택관리사 - 심화 - 공동주택 시설개론</t>
  </si>
  <si>
    <t>본 과정은 주택관리사 자격증 대비과정입니다.</t>
  </si>
  <si>
    <t>주택관리사에 대한 이론 지식을 습득한다.
주택관련 용어를 파악하고 이해한다.</t>
  </si>
  <si>
    <t>주택관리사 취득을 원하는 분</t>
  </si>
  <si>
    <t>1. 건축구조 총론 (p.24)
2. 토공사 (p.66)
3. 기초구조 (p.90)
4. 철근 콘트리트구조 (일반사항) (p.114)
5. 철근 콘크리트구조 (콘크리트공사) (p.171)
6. 철근 콘크리트구조 (부재설계) (p.205)
7. 철골구조 (일반사항) (p.222)
8. 철골구조 (용접접항) (p.245)
9. 조적구조 (일반사항) (p.274)
10. 조적구조(구조기준) (p.310)
11. 방수 및 방습공사 (p.322)
12. 지붕 및 홈통공사 (p.364)
13. 창호 및 유리공사 (p.386)
14. 미장 및 타일공사 (p.412)
15. 도장,수장 및 기타공사 (p.452)
16. 적산 및 견적 (p.484)
17. 건축설비 총론 (p.510)
18. 급수설비 (p.548)
19. 급탕설비 (p.588)
20. 배수,통기 및 위생기구설비 (1) (p.612)
21. 배수,통기 및 위생기구설비 (2) (p.623)
22. 오수정화 설비 (p.648)
23. 6장. 가스설비 (p.668~683)
24. 7장. 소방설비 (1) (p.684~710)
25. 7장. 소방설비 (2) (p.711~)
26. 난방 및 냉동설비 (p.728)
27. 공기조화 설비 (1) (p.776)
28. 공기조화 설비 (2) (p.793)
29. 환기설비 (p.803)
30. 전기 및 수송설비 (p.812)
31. 홈네트워크 설비 (p.872)
32. 건축물 에너지 절약 설계기준 (p.889) ★종강★</t>
    <phoneticPr fontId="5" type="noConversion"/>
  </si>
  <si>
    <t>신명(박문각에듀)</t>
  </si>
  <si>
    <t>http://content.thermp.co.kr/contentMedia.asp?ctype=MP4&amp;cserver=3&amp;ccase=sample&amp;cpath=gcp/new&amp;cname=010320190322M_20200108_1</t>
  </si>
  <si>
    <t>2020 박문각 주택관리사 1차 공동주택 시설개론 기본서 활용</t>
    <phoneticPr fontId="5" type="noConversion"/>
  </si>
  <si>
    <t xml:space="preserve">박문각 주택관리연구소 </t>
    <phoneticPr fontId="5" type="noConversion"/>
  </si>
  <si>
    <t>9791164442577</t>
  </si>
  <si>
    <t>2020 박문각 주택관리사 - 심화 - 회계원리</t>
  </si>
  <si>
    <t>1. 1편 1장 1절 01. 회계의 개념 (p.23~)
2. 1편 2장 2절 02. 재무성과 (p.48~)
3. 1편 3장 2절 (2) 거래의 종류 (p.68~)
4. 3장 (1) 자산에 관한 기밀결산 정리사항 (p.82~112)
5. 3장 (1) 손익에 대한 기밀결산 정리사항과 수정분개 (p.93~121)
6. 4장 (1) 근본적 질적 특성 (p.122~156)
7. 6장 (2) 당좌에금과 당좌차월 (p.157~169)
8. 6장 1) 어음의 종류 (p.169~199)
9. 8장 01.지분상품 및 채무상품에 투자한 금융자산 (p.209~226)
10. 8장 3절 상각후원가 측정 금융자산 (p.220~247)
11. 9장 1절 4) 기말재고자산의 포함여부(p.247~268)
12. 9장 3절 2)재고자산의 단위원가 결정방법(p.268~280)
13. 10장 6)교환으로 취득한 유형자산의 취득원가 (p.309~316)
14. 10장 03. 유형자산의 후속적 인식과 측정 (p.316~332)
15. 10장 (3) 자본적 지출이 있는 경우의 감가 상각액 (p.332~337)
16. 10장 06.유형자산의 제거 및 손상 (p.338~344)
17. 10장 chapter11.기타의 자산 (p.364~377)
18. 10장 03.영업권 (p.378~397)
19. 12장 부채회계 (p.395~403)
20. 12장 03.금융부채 (p.404~412)
21. 12장 (4) 자기사채 (p.413~438)
22. 13장 (1) 주식의 소각 (p.438~447)
23. 13장 04.주당이익 (p.448~469)
24. 14장 02.(4단계) 거래가격을 수행의무에 배분 (p.464~469)
25. 15장 (4)회계처리 (p.474~477)
26. 15장 02. 오류수정 (p.494~518)
27. 16장 03. 포괄손익계산서 (p.518~534)
28. 16장 4) 영업활동 현금흐름 (p.529~538)
29. 17장 재무재표 분석등 (p.551~560)
30. 2편 1장 원가,관리회계의 기초 (p.574~589)
31. 1장 2)원가의 분류 (p.580~628)
32. 3장 03.부문별 원가계산 (p.629~638)
33. 4장 제품별 원가계산 (p.655~672)
34. 4장 04. 결합제품원가 계산 (p.672~676)
35. 6장 원가의 추정 (p.703~707)
36. 7장 원가,조업도,이익분석 (p.711~717)
37. 7장 원가, 조업도 이익분석 (p.711~)
38. 8장 표준원가계산 (p.729~)
39. 10장 예산회계 (p.749~) ★종강★</t>
    <phoneticPr fontId="5" type="noConversion"/>
  </si>
  <si>
    <t>신은미(박문각에듀)</t>
  </si>
  <si>
    <t>http://content.thermp.co.kr/contentMedia.asp?ctype=MP4&amp;cserver=3&amp;ccase=sample&amp;cpath=gcp/new&amp;cname=010320190321M_20200102_1</t>
  </si>
  <si>
    <t>2020 박문각 주택관리사 1차 회계원리 기본서 활용</t>
    <phoneticPr fontId="5" type="noConversion"/>
  </si>
  <si>
    <t>9791164442560</t>
  </si>
  <si>
    <t>2020 박문각 주택관리사 - 심화 - 민법</t>
    <phoneticPr fontId="5" type="noConversion"/>
  </si>
  <si>
    <t>1. 3장 08.법인과의 구별개념 (p.148~151)
2. 3장 2)법인 아닌 사단 (p.151~153)
3. 3장 (4)법인 아닌 사단의 유형 (p.153~207)
4. 5장 5)법률행위의 해석 (p.212~216)
5. 5장 5)법률행위의 해석 ; 판례 (p.216~252)
6. 5장 6)의사표시의 효력발생 (p.253~256)
7. 7장 소멸시효 (p.344~350)
8. 7장 (3) 소멸시효의 개별적인 기산점 (p.351~356)
9. 7장 3) 소멸시효의 장애 (p.356~360)
10. 7장 3)소멸시효의 장애 (p.360~362)
11. 7장 (2) 압류,가압류 (p.363~365)
12. 7장 (3) 채무승인 (p.366~371)
13. 7장 4.소멸시효의 효과 (p.371~382)
14. 3장 01.물권의 일반 (p.386)
15. 물권(1)(p.17)
16. 물권(2)(p.18)
17. 4장 소유권 (p.448~453)
18. 4장 01.소유권 총설 (p.454~457)
19. 4장 02.소유권의 취득 (p.458~466)
20. 1. 지상권 (p.486~490)
21. (4) 지상권자의 갱신 청구권과 매수청구권 (p.489~492)
22. 2. 법정지상권 (p.493~508)
23. 03. 전세권 (p.508~509)
24. 2. 전세권의 취득 (p.510~518)
25. 5. 전세권의 소멸 (p.519~527)
26. 2편 6장 02. 유치권 (p.528~538)
27. 2편 6장 02. 유치권- 유치권자의 권리 (p.533~536)
28. 2편 6장 03. 질권 (p.537~545)
29. 6장 04.저당권 (1) (p.546~)
30. 6장 04.저당권 (2) (p.550~)
31. 6장 04.저당권 (3) (p.559~)
32. 3편 채권법 (p.570~)
33. 3편 2장 채권법 각론 (1) (p.717~)
34. 3편 2장 채권법 각론 (2) (p.725~)
35. 3편 2장 03.도급 (p.732~)
36. 3편 2장 4.위임 (p.742) ★종강★</t>
    <phoneticPr fontId="5" type="noConversion"/>
  </si>
  <si>
    <t>설신재(박문각에듀)</t>
  </si>
  <si>
    <t>http://content.thermp.co.kr/contentMedia.asp?ctype=MP4&amp;cserver=3&amp;ccase=sample&amp;cpath=gcp/new&amp;cname=010320190319M_20190107_1</t>
  </si>
  <si>
    <t>2020 박문각 주택관리사 1차 민법 기본서 활용</t>
    <phoneticPr fontId="5" type="noConversion"/>
  </si>
  <si>
    <t>9791164442584</t>
  </si>
  <si>
    <t>2020 박문각 주택관리사 - 심화 - 주택관리 관계법규</t>
  </si>
  <si>
    <t>1. 1편 1장 (1) 주택법의 제정목적 (p.24~27)
2. 1편 1장 9) 리모델 (p.32~41)
3. 1편 2장 (2) 주택조합 (p.42~54)
4. 1편 03.사업계획승인 (p.55~66)
5. 1편 04.주택의 설계와 시공 및 감리 (p.66~78)
6. 1편 07.주택건설기준 (p.79~87)
7. 1편 3장 1절 주택공급의 원칙 (p.88~94)
8. 1장 주택법 (p.95~102)
9. 1장 2절 공급정책 (p.103~111)
10. 1장 2절 03.임대주택의 건설공급과 자료제공 요청 (p.112~122)
11. 1장 2절 5.보칙과 벌칙 (p.124~137)
12. 5편 1장 총칙 (p.388~391)
13. 5편 02. 적용대상행위 (p.392~404)
14. 5편 03. 적용대상지역 (p.404~414)
15. 5편 (13) 고층건축물 (p.414~421)
16. 3절 02.건축물 높이와 층수의 산정방법 (p.420~429)
17. 3절 6) 건축허가의 효과 (p.429~439)
18. 6. 기타 건축관련 제도와 절차 (p.439~459)
19. 4장 1.건축물의 대지 (p.460~470)
20. 5편 4장 02.도로 (p.468~473)
21. 5편 5장 02.구조안전 확인 (p.475~497)
22. 5편 6장 기타건축제한 등 (p.498~511)
23. 5편 6장 05.건축협정 (p.511~538)
24. 3편 3장 1절 민간임대주택에 관한 특별법~(p268~)
25. 3편 3장 2절 02주택임대 관리업자~(p274~)
26. 3편 3장 4절 (2)지정절차~(p287~)
27. 4편 3장 공공주택지구의 구성 (p.348~)
28. 4편 5장 공공주택의 매입 (p.358~) 
29. 4편 6장 공공주택의 공급 및 운영관리 (p.371~)
30. 6편 2장 정비기본계획과 정비계획 (p.562~)
31. 6편 3장 정비사업의 시행 (1) (p.579~)
32. 6편 3장 정비사업의 시행 (2) (p.607~)
33. 7편 도시재정비 촉진을 위한 특별법 (p.632~)
34. 7편 재정비 촉진사업 (p.644~)
35. 8편 소방기본법 (1) (p.662~)
36. 8편 소방기본법 (2) (p.673~)
37. 9편 소방시설 설치유지및 안전관리 (p.698~)
38. 10편 시설물의 안전 및 유지관리 (p.746~)
39. 10편 02.시설물의 안전관리 (p.755~786)
40. 10편 승강기등의 제조업 또는 수입업 (p.786~822)
41. 12편 1장 총칙 (p.826~844)
42. 12편 3장 전기수급의 안정 (p.845~878) 
43. 13편 1장 건물의 구분소유 (p.884~910)
44. 2편 1장 총칙 (p.158~181)
45. 6.선거관리 위원회 (p.180~198)
46. 5편 관리업무 일반 (p.200~215)
47. 3.장기수선계획 (p.216~234)
48. 2.하자보수 보증금 (p.234~248) ★종강★</t>
    <phoneticPr fontId="5" type="noConversion"/>
  </si>
  <si>
    <t>조민수(박문각에듀)</t>
  </si>
  <si>
    <t>http://content.thermp.co.kr/contentMedia.asp?ctype=MP4&amp;cserver=3&amp;ccase=sample&amp;cpath=gcp/new&amp;cname=010320190323M</t>
    <phoneticPr fontId="5" type="noConversion"/>
  </si>
  <si>
    <t>2020 박문각 주택관리사 2차 주택관리 관계법규 기본서 활용</t>
    <phoneticPr fontId="5" type="noConversion"/>
  </si>
  <si>
    <t>9791164442591</t>
  </si>
  <si>
    <t>2020 박문각 주택관리사 - 심화 - 공동주택 관리실무</t>
    <phoneticPr fontId="5" type="noConversion"/>
  </si>
  <si>
    <t>1. 1편 1장 1절 01. 용어정리 (p.32~)
2. 1편 1장 2절 02. 주택법령상 주택의 분류(4)
3. 1편 1장 4절 (5)회계서류의 작성 및 보관 및 공개등
4. 1편 1장 4절 6.공제사업 (p.57~)
5. 1장 3)사업주체 관리 (p.66~72)
6. 1장 6)주택관리업자에 대한 행정처분 (p.72~77)
7. 1장 06.민간임대주택의 관리 (p.77~93)
8. 1장 07.주택관리사제도
9. 2편 1장 입주자관리개요 (p.112~118)
10. 2편 2편 입주대표 관리 (p.118~124)
11. 2편 4장 공동주택관리 규약 및 층간소음방지 (p.124~134)
12. 2편 5장 공동주택관리 분쟁조정 (p.134~150)
13. 3장 사무관리 (p.160~168)
14. 3장 (6) 근로계약의 효력 (p.168~180)
15. 3장 (23) 태아검진 시간의 허용등 (p.180~188)
16. 3장 3. 남녀 고용 평등 (p.189~198)
17. 3장 5)근로자 퇴직급여 보장법 (p.202~216)
18. 3장 (5) 부당노동행위 (p.216~230)
19. 3장 (6) 보험급여의 종류와 산정기준등 (p.230~244)
20. 3장 6)고용보험법 (p.244~261)
21. 5. 국민건강보험법 (p.264~289)
22. 4장 대외업무 및 리모델링 (p.290~300)
23. 02. 리모델링 (p.300~321)
24. 5장 2.관리비의 비목별 세부명세 (p.321~325)
25. 2편 1장 건축물 시설물관리 (p.346~)
26. 2편 1장 방수 및 단열 (p.353~)
27. 2편 1장 복리시설의 관리 (p.358~)
28. 2편 2장 하자보수 및 장기수선 계획등 (p.393~)
29. 2편 2장 2.하자보수 보증금 (p.402~)
30. 2편 2장 2.장기수선계획과 장기수선충당금 (p.418~)
31. 2편 3장 01.급수설비 (p.436~)
32. 2편 3장 10.배관재료의 종류 (p.450~)
33. 2편 3장 01. 펌프 (p.455~)
34. 2편 3장 02. 트랩 (p.461~)
35. 2편 3장 03. 오수정화설비 (p.466~)
36. 2편 3장 04. 난방환기설비 (p.476~)
37. 2편 3장 05. 급탕설비 (p.487~)
38. 2편 3장 06. 전기설비 (p.501~)
39. 2편 3장 07. 가스설비 (p.512~)
40. 2편 3장 08. 소방설비 (p.539~)
41. 제3장 08. 소방설비 (p.541~)
42. 제3장 08. 소방설비 (2) (p.607)
43. 제3장 09. 승강기설비 (p.640~)
44. 제3장 09. 승강기설비 (2) (p.660~)
45. 환경관리 (p.680~)
46. 환경관리 (2) (p.687~)
47. 안전관리 (p.713~)
48. 부록 - 건축물의 에너지절약설계기준 (p.734~) ★종강★</t>
    <phoneticPr fontId="5" type="noConversion"/>
  </si>
  <si>
    <t>박성진(박문각에듀)</t>
  </si>
  <si>
    <t>http://content.thermp.co.kr/contentMedia.asp?ctype=MP4&amp;cserver=3&amp;ccase=sample&amp;cpath=gcp/new&amp;cname=010320190324M</t>
    <phoneticPr fontId="5" type="noConversion"/>
  </si>
  <si>
    <t>2020 박문각 주택관리사 2차 공동주택 관리실무 기본서 활용</t>
    <phoneticPr fontId="5" type="noConversion"/>
  </si>
  <si>
    <t>9791164442607</t>
  </si>
  <si>
    <t>2020 박문각 주택관리사 - 기본 - 주택관리 관계법규</t>
  </si>
  <si>
    <t>1. 1편 1장 총칙 (p.24~29) 
2. 1편 1장 (2) 주택단지 (p.30~38) 
3. 1편 2장 (5) 등록사업자에 대한 감독 (p.38~56) 
4. 1편 2장 2 사업계획승인권자 (p.56~74) 
5. 1편 2장 주택건설 촉진대책 (p.75~95) 
6. 1편 3장 주택공급질서 교란행위금지 (p.96~137) 
7. 2편 1장 총칙 (p.158~170) 
8. 2편 2장 공동주택의 관리 방법 (p.169~185) 
9. 2편 3장 03.전자투표와 층간소음 및 간접현연 (p.185~198) 
10. 2편 5장 관리업무 일반 (p.200~221) 
11. 2편 7장 비용관리 (p.222~246) 
12. 2편 8장 6.하자진단과 하자감정 (p.247~271) 
13. 3편 2장 임대사업자 및 주택임대관리업자(p.272~)
14. 3편 5장 5.임대보증금에 대한 보증 (p.305~)
15. 4편 공공주택특별법 1장 총칙 (p.334~)
16. 5편 건축법 1장 총칙 (p.388~)
17. 5편 1장 2절 (2) 시설군의 분류 (p.403~416) 
18. 5편 1장 4절 01 건축물 면적의 산정방법 (p.416~431)
19. 5편 2장 2절 04 건축허가의 특례 (p.432~459)
20. 5편 4장 01 건축물의 대지 (p.460~473)
21. 5편 5장 01 구조내력의 기준 (p.474~491)
22. 5편 5장 05 건축설비의 설치기준 (p.492~503)
23. 5편 6장 03 특별건축구역 (p.504~557)
24. 6편 1장 01 목적 (p.558~596)
25. 6편 3장 04 관리처분계획에 의한 사업시행 (p.599~634)
26. 7편 2장 재정비촉진지구와 재정비촉진계획 (p.635~672)
27. 8편 8장 04 04 소방의 한동 (p.746~776)
28. 10편 01 총칙 (p.746~776)
29. 11편 1장 총칙 (p.780~825)
30. 12편 1장 총칙 (p.826~859)
31. 12편 7장 2. 전기사업용 및 자가용전기설비의 검사 (p.860~887)
32. 13편 1장 5. 구분건물에 대한 담보책임 (p.888~910) ★종강★</t>
  </si>
  <si>
    <t>유연철(박문각에듀)</t>
  </si>
  <si>
    <t>http://content.thermp.co.kr/contentMedia.asp?ctype=MP4&amp;cserver=3&amp;ccase=sample&amp;cpath=gcp/new&amp;cname=010320190241M</t>
  </si>
  <si>
    <t>2020 박문각 주택관리사 2차 주택관리 관계법규 기본서</t>
  </si>
  <si>
    <t>2020 박문각 주택관리사 - 기본 - 공동주택 관리실무</t>
  </si>
  <si>
    <t>1. 1편 1장 01용어정리(p.32~37) 
2. 1편 1장 [2]건축법령상 주택의 분류(p.38~41) 
3. 1편 1장 (4)회계감사(p.44~54) 
4. 1편 1장 [4]관리사무소장의 손해배상책임(p.54~68) 
5. 1편 1장 5 위탁관리 (p.69~76) 
6. 1편 1장 8 혼합주택단지의 관리 (p.76~84) 
7. 1편 1장 07 주택관리사제도 (p.85~116) 
8. 1편 2장 (3) 층별대표자 임기 등 (p.116~123) 
9. 1편 2장 04 공동주택관리규약 및 층간소음방지 (p.123~141) 
10. 1편 2장 06 공동주택관리감독 등 (p.141~164) 
11. 1편 3장 03 노무관리 (p.165~173) 
12. 1편 3장 (16)근로시간과 휴식 등 (p.173~178) 
13. 1편 3장 (21)연차유급휴가 (p.178~184)
14. 1편 3장 2.최저임금법 (p.184~190)
15. 1편 3장 (6)육아기 근로시간 단축 (p.190~203)
16. 1편 3장 (3)퇴직급여제도의 설정 (p.203~211)
17. 1편 3장 (11)퇴직금제도의 설정등 (p.212~216)
18. 1편 3장 (5)부당노동행위 (p.216~224)
19. 1편 3장 (4)보험관계의 성립 및 소멸 (p.224~232)
20. 1편 3장 (7)급여의 종류 (p.232~238)
21. 1편 3장 3.고용보호법 (p.238~244)
22. 1편 3장 3.육아휴직 급여 (p.244~254)
23. 1편 3장 (5)사업장 기입자의 자격 취득 및 상실시기(p.254~263)
24. 1편 3장 4절 4 국민연금법 (15)연금의 중부급여의 조정(p.263~268)
25. 1편 3장 4절 5 국민건강보험 (6) 보험료 징수 및 납부 등(p.268~292)
26. 1편 4장 1절 3 공공주택의~(p.293~300)
27. 1편 4장 2절 리모델링(p.300~321)
28. 1편 5장 3절 관리비 산정 방법 (p.332~401)
29. 2편 2장 2절 1.하자 보수 보증금의 예치 및 사용(p.402~428)
30. 2편 4장 1절 1.환경의 정의 (p.680~698)
31. 2편 4장 4절 1.수목관리 (p.698~723) ★종강★</t>
  </si>
  <si>
    <t>김혁(박문각에듀)</t>
  </si>
  <si>
    <t>http://content.thermp.co.kr/contentMedia.asp?ctype=MP4&amp;cserver=3&amp;ccase=sample&amp;cpath=gcp/new&amp;cname=010320190242M</t>
  </si>
  <si>
    <t>2020 박문각 주택관리사 2차 공동주택 관리실무 기본서</t>
  </si>
  <si>
    <t>2020 박문각 주택관리사 - 기본 - 공동주택 시설개론</t>
  </si>
  <si>
    <t>1. 1편 1장 1절 건축물의 개요 (p.24~30) 
2. 1편 1장 1절 4.건축물의 주요 구성요소 (p.31~35) 
3. 1편 1장 2절 3.활하중 (p.35~45) 
4. 1편 1장 3절 건축구조방식 (p.45~52) 
5. 1편 1장 3절 2.특수방식의 구조 형식(p.52~69) 
6. 1편 2장 1절 2.지반조사 (p.70~79) 
7. 1편 2장 1절 3.지반개량공법(p.79~89) 
8. 1편 2장 3절 기초구조 (p90~111) 
9. 1편 3장 철근 콘크리트 구조(p.114~124) 
10. 1편 3장 2절 2.철근조립 (p.124~131) 
11. 1편 3장 3절 3.거푸집 설계 시 고려사항(p.132~137) 
12. 1편 3장 4절 콘크리트 공사 (p.138~145) 
13. 1편 3장 4절 4.콘크리트 재료의 취급 및 저장(p.145~152) 
14. 1편 3장 4절 (6)단위 수량 (p.153~160) 
15. 1편 3장 4절 (2)콘크리트 구조물의 저하요인(p.160~173) 
16. 1편 3장 4절 (3)콘크리트 운반시 고려사항(p.173~182) 
17. 1편 3장 5특수콘크리트(p.183~191) 
18. 1편 3장 (3)부어넣기 및 양생 시 고려사항(p.191~198) 
19. 1편 3장 2.보의 배근(p.198~204) 
20. 1편 3장 3슬래브(p.205~214) 
21. 1편 4장 철골구조 (p.222~232) 
22. 1편 4장 2절 7.녹막이 도장작업 (p.233~244) 
23. 1편 4장 3절 4.용접접합 (p.245~256) 
24. 1편 4장 4절 철골구조의 현장시공(p.256~263) 
25. 1편 4장 4.슬래보 (p.263~277) 
26. 1편 5장 2.모르타르 (p.277~283) 
27. 1편 5장 2 공간쌓기 (p.284~293) 
28. 1편 5장 03 블록구조 (p.294~309) 
29. 1편 5장 05 조적구조의 구조기능 (p.310~321)
30. 1편 6장 01 방수공사 (p.322~333)
31. 1편 6장 4 루핑붙임 (p.334~350)
32. 1편 6장 7.시트 및 도막 복합방수공사 (p.350~368)
33. 1편 7장 2.아스팔트 싱글공사(p.368~381)
34. 1편 8장 01 창호공사(p.386~392)
35. 1편 8장 3.구성에 의한 분류(p.392~403)
36. 1편 8장 (4)특수 유리의 종류(p.403~414)
37. 1편 9장 2.미장공사 시공 (p.414~421)
38. 1편 9장 2 미장재료 별 바른 공법 (p.422~433)
39. 1편 9장 02 타일공사 (p.434~444)
40. 1편 9장 2.바닥 타일 붙이기 (p.444~462)
41. 1편 10장 02 수장공사 (p.463~473)
42. 1편 10장 5.도배공사 (p.473~491)
43. 1편 11장 3.표준 품셈 (p.492~502)
44. 2편 1장 01 건축 설비 총론 (p.510~524)
45. 2편 1장 (4) 기압 및 압력 (p.512~519)
46. 2편 1장 03 단열계획 (p.519~529)
47. 2편 1장 04 배관재료 및 밸브 (p.530~552)
48. 2편 2장 (2) 물의 경도 (p.552~560)
49. 2편 2장 2절 초고층건물의 급수방식 (p.567~580)
50. 2편 2장 3.펌프의 소요동력 (p.581~600)
51. 2편 3장 03 급탕방식 (p.601~635)
52. 2편 4장 03 위생기구설비 (p.636~680)
53. 2편 7장 01 소방 설비 개요 (p.684~723)
54. 2편 8장 01 난방설비 (p.728~808)
55. 2편 10장 01 전기설비 (p.812~885) ★종강★</t>
    <phoneticPr fontId="5" type="noConversion"/>
  </si>
  <si>
    <t>송성길(박문각에듀)</t>
  </si>
  <si>
    <t>http://content.thermp.co.kr/contentMedia.asp?ctype=MP4&amp;cserver=3&amp;ccase=sample&amp;cpath=gcp/new&amp;cname=010320190240M</t>
  </si>
  <si>
    <t>2020 박문각 주택관리사 1차 공동주택 시설개론 기본서</t>
  </si>
  <si>
    <t>2020 박문각 주택관리사 - 기본 - 회계원리</t>
  </si>
  <si>
    <t xml:space="preserve">1. 1편 1장 01 회계의 개념 (p.23~27) 
2. 1편 1장 2 회계의 분류 (p.27~35) 
3. 1편 1장 3 외부 회계감사 (p.32~44) 
4. 1편 2장 4 재무상태표 (p.45~56) 
5. 1편 2장 02 재무성과 (p.48~60) 
6. 1편 2장 03 순손익의 계산 (재산법, 손익법) (p.53~68) 
7. 1편 3장 03 계정 (p.69~75) 
8. 1편 3장 실전예상문제 3번 (p.102, 76 ~107) 
9. 1편 3장 5절 3.재고조사표 재무성과 (p.81~90) 
10. 1편 3장 5절 3.소모품의 정리(p.91~111) 
11. 1편 3장 22번 문제 (p.111~115) 
12. 1편 3장 29번 문제 (p.115~124) 
13. 1편 4장 재무보고를 위한 개념체계 (p.118~130) 
14. 1편 4장 7절 자본과 자본유지의 개념 (p.131~145) 
15. 1편 5장 실전예상문제 2번 (p.146~155) 
16. 1편 6장 2절 (3)소액현금제도 (p.155~162) 
17. 1편 5장 자산의 개념과 측정 (p.139~163) 
18. 1편 5장 03매출채권 및 기타수치채권 (p.163~176) 
19. 1편 6장 5.매출채권 등을 이용한 자금의 조달 (p.176~193) 
20. 1편 7장 02기타채권과 기타채무에 관한 기장 (p.194~207) 
21. 1편 7장 01 금융자산 손상 (대손) (p.189~211) 
22. 1편 8장 02 당기손익-공정가치 측정 금융자산 (p.212~222) 
23. 1편 8장 04 기타포괄손익 - 공정가치 측정 금융 자산 (FVOCI) (p.224~245) 
24. 1편 9장 3 상품매매시 조정항목 (p.246~252) 
25. 1편 9장 02 상품매매의 회계처리 및 포괄손익제안서의 표시 (p.253~261) 
26. 1편 9장 2 재고자산의 단위원가 결정방법 (p.261~270) 
27. 1편 9장 (5)특수한 원가배분방법 (p.270~288) 
28. 1편 9장 실전예상문제 13번 (p.289~301) 
29. 1편 10장 02 유형자산으 최초 인식과 측정 (p.300~309)
30. 1편 10장 6 교환으로 취득한 유형자산의 취득원가 (p.309~320)
31. 1편 10장 04 감가상각 (p.321~333)
32. 1편 10장 05 유형자산의 재평가 (p.333~360)
33. 1편 11장 기타의 자산 (p.362~369)
34. 1편 11장 2.무형자산의 인식과 측정 (p.370~392)
35. 1편 12장 부채회계 (p.393~400)
36. 1편 12장 03 금융부채 (p.401~411)
37. 1편 12장 03 사채발행에 대한 정리 (p.406~433)
38. 1편 13장 02 주식의 발행과 주식의 재취득 (p.433~457)
39. 1편 14장 수익과 비용회계 (p.460~475)
40. 1편 14장 06 비용의 인식 (p.475~504)
41. 1편 15장 1절 회계 변경 (p.489 ~513)
42. 1편 16장 2절 재무상태표 (p.514 ~528)
43. 1편 16장 5절 현금흐름표 (p.529 ~550)
44. 1편 17장 1절 재무재료 분석 (p.551 ~568)
45. 2편 1장 1절 1.회계의 분류 (p.574 ~587)
46. 2편 1장 실전예상문제 6번 (p.592~615)
47. 2편 3장 1절 1.원가배분의 의의 및 목적 (p.618~651)
48. 2편 4장 1절 1.제품별 원가 계산제도의 의의 (p.655~672)
49. 2편 4장 실전 예상 문제 6번(p.684~696)
50. 2편 5장 실전 예상 문제 2번 (p.697~721)
51. 2편 8장 1절 1.표준 원가 계산의 기초 (p.725~755) ★종강★
</t>
  </si>
  <si>
    <t>이기명(박문각에듀)</t>
  </si>
  <si>
    <t>http://content.thermp.co.kr/contentMedia.asp?ctype=MP4&amp;cserver=3&amp;ccase=sample&amp;cpath=gcp/new&amp;cname=010320190239M</t>
  </si>
  <si>
    <t>2020 박문각 주택관리사 1차 회계원리 기본서</t>
  </si>
  <si>
    <t>2020 박문각 주택관리사 - 기본 - 민법</t>
  </si>
  <si>
    <t xml:space="preserve">1. 1편 1장 통칙 (p.22~30) 
2. 1편 1장 관습법에 의한 새로운 물건의 창설 (p.31~38) 
3. 1편 1장 3. 해석에 필요한 중요 용어 해설 (p.38~41) 
4. 1편 1장 3. 권리의 종류 (p.42~47) 
5. 1편 1장 5 신의성실의 원칙 (p.47~53) 
6. 1편 1장 (4) 권리남용금지의 원칙 (p.53~62) 
7. 1편 2장 02 권리능력 (p.62~69) 
8. 1편 2장 03 행위능력과 제한능력 (p.70~76) 
9. 1편 2장 2.피성년후견인 (p.76~88) 
10. 1편 2장 04 주소 (p.88~105) 
11. 1편 3장 법인 (p.106~112) 
12. 1편 3장 2.비영리재단법인의 설립요건 (p.113~125) 
13. 1편 3장 4절 법인의 기관(p.126~141) 
14. 1편 3장 6절 법인의 소멸(p.141~156) 
15. 1편 4장 권리의 객체 - 물건(p.157~176) 
16. 1편 5장 권리변동(p.177~183) 
17. 1편 5장 02 법률행위 일반 (p.183~190) 
18. 1편 5장 2.목적(내용)의 확정 (p.190~203) 
19. 1편 5장 (5) 관련문제 - 이중매매(이중양도) (p.203~207) 
20. 1편 5장 (3) '불공정한 법률행위'가 성립하기 위한 요건 (p.207~217) 
21. 1편 5장 3절 의사표시(p.219~226) 
22. 1편 5장 3절 의사표시 3 허위표시(p.226~235) 
23. 1편 5장 3절 의사표시 4 착오에 의한 의사표시 2.착오를 이유로 한 취소의 요건(p.236~244) 
24. 1편 5장 3절 의사표시 5 하자 있는 의사표시(p.244~252) 
25. 1편 5장 6의사표시의 효력발생(p.253~259) 
26. 1편 5장 5.대리의 종류(p.260~270) 
27. 1편 5장 3대리행위(p.271~279) 
28. 1편 5장 5무권대리(p.280~300) 
29. 1편 5장 05 법률행위의 무효와 취소 (p.300~313) 
30. 1편 5장 3 취소 (p.314~324) 
31. 1편 5장 06 법률행위의 부관 (p.325~334) 
32. 1편 5장 3 기한 (p.334~343) 
33. 1편 7장 1 서론 (p.344~382)
34. 2편 1장 01 물권의 일반 (p.386~403)
35. 2편 2장 (4) 등기를 하지 않은 부동산 매수인의 법적지위 (p.403~422)
36. 2편 2장 04 지상물에 관한 물권의 변동 (p.423~440)
37. 2편 3장 2.점유지와 회복자의 관계 (p.440~447)
38. 2편 4장 01 소유권 총설 (p.448~467)
39. 2편 4장 2 선점, 습득, 발견 (p.467~485)
40. 2편 5장 01 지상권 (p.486~498)
41. 2편 5장 1절 3.구분지상권 (p.499~508)
42. 2편 5장 3절 전세권 (p.508~524)
43. 2편 6장 1절1.담보물권 일반 (p.525~549)
44. 2편 6장 4절 4.저당권의 효력이 미치는 범위(p.549~567)
45. 3편 2장 1절 1.채권의 발생원인(p.655~665)
46. 3편 2장 3절 1.쌍무계약의 효력(p.666~679)
47. 3편 2장 2절 5.계약의 해제와 해지 (p.680~691)
48. 3편 2장 3절 1.매매 (p.691~713)
49. 3편 2장 2.임대차 (p.714~731)
50. 3편 2장 3.도급 (p.732~)
51. 3편 1장 01 채권의 기초이론 (p.572~654) ★종강★
</t>
  </si>
  <si>
    <t>안영찬(박문각에듀)</t>
  </si>
  <si>
    <t>http://content.thermp.co.kr/contentMedia.asp?ctype=MP4&amp;cserver=3&amp;ccase=sample&amp;cpath=gcp/new&amp;cname=010320190238M</t>
  </si>
  <si>
    <t>2020 박문각 주택관리사 1차 민법 기본서</t>
  </si>
  <si>
    <t>2020 박문각 주택관리사 - 문제풀이 - 공동주택 시설개론</t>
  </si>
  <si>
    <t xml:space="preserve">1. 예상문제풀이 OT
2. 건축구조 총론 (p.20)
3. 토공사 및 기초구조 (p.28)
4. 철근콘크리트 구조 (1) (p.30)
5. 철근콘크리트 구조 (2) (p.47)
6. 철골구조 (p.56)
7. 조적구조 (p.66)
8. 방수 및 방습공사 (p.78)
9. 지붕 및 홈통공사 (p.88)
10. 창호 및 유리공사 (p.93)
11. 미장 및 타일공사 (p.99)
12. 도장,수장 및 기타공사 (p.107)
13. 적산 및 견색 (p.116)
14. 건축설비 총론 (p.126)
15. 급수설비 (p.174)
16. 급탕설비 (p.147)
17. 배수,통기 및 위생기구설비 (p.156)
18. 오수정화 및 가스설비 (p.167)
19. 소방설비 (p.178~)
20. 난방 및 냉동설비 (p.188~)
21. 공기조화 및 환기설비 (p.198~)
22. 전기 및 수송설비 (p.208~)
23. 홈네트워크 및 에너지 절약기준 (p.221~)
</t>
    <phoneticPr fontId="5" type="noConversion"/>
  </si>
  <si>
    <t>http://content.thermp.co.kr/contentMedia.asp?ctype=MP4&amp;cserver=3&amp;ccase=sample&amp;cpath=gcp/new&amp;cname=010320200043M</t>
  </si>
  <si>
    <t>2020 박문각 주택관리사 합격예상문제 1차 공동주택시설개론</t>
  </si>
  <si>
    <t xml:space="preserve">박문각 </t>
    <phoneticPr fontId="5" type="noConversion"/>
  </si>
  <si>
    <t>9791164444632</t>
    <phoneticPr fontId="5" type="noConversion"/>
  </si>
  <si>
    <t>2020 박문각 주택관리사 - 문제풀이 - 회계원리</t>
  </si>
  <si>
    <t>1. 회계의 기초, 재무상태 및 재무성과 측정 (p.20~27)
2. 회계의 기술적 구조 (p.27~35)
3. 회계의 기술적 구조(회계순환) (p.35~)
4. 재무회계 (1) (p.38~)
5. 재무회계 (2) (p.46~)
6. 금융자산 (1) (p.60~)
7. 금융자산 (2) (p.67~)
8. 금융자산 (3) - 주식
9. 08.금융자산 (p.78~)
10. 09.재고자산 (p.82~)
11. 09.재고자산 (p.89~)
12. 09.재고자산- 감모손실 (p.96~)
13. 09.재고자산- 소매재고법 및 매출총이익률법 (p.104~)
14. 10.유형자산- 원가계산 (p.112~)
15. 유형자산 (p.119~123)
16. 기타의 자산 (p.132~138)
17. 유형자산 (2) (p.124~132)
18. 기타의자산 (2) (p.139~140)
19. 12.부채회계(1) (p.138)
20. 12.부채회계(2) (p.157)
21. 12.부채회계(3) (p.149)
22. 12.부채회계 14번문제 (p.152)
23. 12.부채회계 4번문제 (p.165)
24. 12.부채회계 21번문제 (p.173)
25. 13.자본회계 (p.168~)
26. 14.수익과 비용회계 (p.175~)
27. 15.회계정책 (p.187~)
28. 문제9번 (p.190~)
29. 문제18번 (p.204~)
30. 31.직접법 (p.212~)
31. 안전성비율 (p.220~)
32. 활동성 비율 (p.225~)
33. 원가의흐름 및 제조원가명세서 (p.238~)
34. 문제12번 (p.248~)
35. 문제1번 (p.256~)
36. 문제31번 (p.270~)
37. 문제22번 (p.266~)
38. 문제5번 (p.278~)
39. 문제4번 (p.287~)
40. 8.표준원가 계산 (p.294~)
41. 문제1번 (p.301~)
42. 문제4번 (p.303~)</t>
    <phoneticPr fontId="5" type="noConversion"/>
  </si>
  <si>
    <t>http://content.thermp.co.kr/contentMedia.asp?ctype=MP4&amp;cserver=3&amp;ccase=sample&amp;cpath=gcp/new&amp;cname=010320200042M</t>
  </si>
  <si>
    <t>2020 박문각 주택관리사 합격예상문제 1차 회계원리</t>
    <phoneticPr fontId="5" type="noConversion"/>
  </si>
  <si>
    <t>9791164444625</t>
    <phoneticPr fontId="5" type="noConversion"/>
  </si>
  <si>
    <t>2020 박문각 주택관리사 - 문제풀이 - 민법</t>
    <phoneticPr fontId="5" type="noConversion"/>
  </si>
  <si>
    <t xml:space="preserve">1. 법원과 권리 (p.20~)
2. 신의성실의 원칙 (p.25~)
3. 능력(자연인) (p.28~)
4. 2장 자연인 (1) (p.31~)
5. 2장 자연인 (2) (p.38~)
6. 03.법인 (p.42~)
7. 03.법인 (p.42~)
8. 04. 물권 (p.60~)
9. 05. 권리의 변동 (1) (p.68~)
10. 05. 권리의 변동 (2) (p.72~)
11. 비진의 표서 (p.84~p.91)
12. 착오 (p.91~p.97)
13. 취소할수 있는 법률행위 (p.97~p.99)
14. 07.대리 (1) (p.101~)
15. 07.대리 (2) (p.108~)
16. 07.대리 (3) (p.111~)
17. 08.무효와 취소 (p.115~)
18. 09.법률행위의 부관 (p.123~)
19. 10.기간 (p.129~)
20. 11.소멸시효 (p.132~)
21. 11.소멸시효 (p.139~)
22. 점유권 (p.158~)
23. 취득시효 (p.165~)
24. 총론(12번~16번), PPT자료 (p.155~)
25. 지상권 (p.173~)
26. 전세권 (p.182~)
27. 문제1번 (p.202~)
28. 법조문 404조 채권자 대위권
29. 문제22번 (p.212~)
30. 계약법총론 문제1번 (p.218~)
31. 계약법총론 문제2번~12번 (p.219~)
32. 대표문제 (p.226~)
33. 문제8번 (p.230~)
34. 문제6번 (p.236~)
</t>
    <phoneticPr fontId="5" type="noConversion"/>
  </si>
  <si>
    <t>http://content.thermp.co.kr/contentMedia.asp?ctype=MP4&amp;cserver=3&amp;ccase=sample&amp;cpath=gcp/new&amp;cname=010320200040M</t>
  </si>
  <si>
    <t>2020 박문각 주택관리사 합격예상문제 1차 민법</t>
  </si>
  <si>
    <t>9791164444649</t>
  </si>
  <si>
    <t>2020 박문각 주택관리사 - 문제풀이 - 주택관리 관계법규</t>
    <phoneticPr fontId="5" type="noConversion"/>
  </si>
  <si>
    <t>1. 01.주택법 (p.20~28)
2. 2.주택의 건설 (p.28~40)
3. 문제30번 (p.41~48)
4. 문제30번 (p.49~52)
5. 문제 52번 (p.52~60)
6. 문제 11번 (p.60~69)
7. 문제 30번 (p.69~76)
8. 주관식 단답형 (p.77~95)
9. 02.공동주택관리법 (p.98~101)
10. 문제10번 (p.102~111)
11. 문제32번 (p.112~120)
12. 문제51번 (p.120~126)
13. 문제66번 (p.127~134)
14. 문제84번 (p.135~144)
15. 문제1번 (p.148~156)
16. 문제20번 (p.156~162)
17. 3편 문제35번 (p.163~)
18. 4편 문제1번 (p.174~)
19. 4편 문제22번 (p.182~)
20. 5편 문제5번 (p.196~)
21. 문제34번 (p.205~209)
22. 문제4번 (p.210~219)
23. 문제1번 (p.220~229)
24. 문제11번 (p.230~241)
25. chapter1. 도시 및 주거환경 정비법 (p.254~262)
26. chapter1. 도시 및 주거환경정비법 (p.263~272)
27. chapter2. 도시재정비 촉진을 위한 특별법 (p.273~280)
28. chapter3. 소방기본법 (p.281~294)
29. 법률용어정리 (p.295~310)
30. 5편 시설물법 (p.311~325)
31. 6편 승강기 안전법 (p.326~341)
32. 전기공급에 거부사유 (p.341~359)</t>
    <phoneticPr fontId="5" type="noConversion"/>
  </si>
  <si>
    <t>http://content.thermp.co.kr/contentMedia.asp?ctype=MP4&amp;cserver=3&amp;ccase=sample&amp;cpath=gcp/new&amp;cname=010320200109M_01</t>
  </si>
  <si>
    <t>2020 박문각 주택관리사 합격예상문제 2차 주택관리관계법규</t>
  </si>
  <si>
    <t>9791164445868</t>
  </si>
  <si>
    <t>2020 박문각 주택관리사 - 문제풀이 - 공동주택 관리실무</t>
    <phoneticPr fontId="5" type="noConversion"/>
  </si>
  <si>
    <t>1. 공동주택 관리기초 1번~40번 (p.20~)
2. 공동주택 관리기초 41번~79번 (p.39~)
3. 공동주택 관리기초 주관식1번~문제44번 (p.57~)
4. 입주자관리 등 1번~ (p.70~)
5. 입주자관리 등 28번~ (p.84~)
6. 노무관리 및 사회보험 1번~ (p.91~)
7. 노무관리 및 사회보험 문제 26~50번 (p.103~115)
8. 노무관리 및 사회보험 문제 51~73번 (p.116~125)
9. 노무관리 및 사회보험 주관식문제 1번~5번 (p.126~138)
10. 공동주택 화계관리 문제1~12번 (p.139~150)
11. 대외업무 및 리모델링 (p.151~162)
12. 주관식 단답형 문제 1번~18번 (p.163~168)
13. 시설관리 문제1번 (p.172~)
14. 시설관리 문제29번 (p.183~)
15. 시설관리 문제66번 (p.195~)
16. 주관식 단답형 문제 1번 (p.204~215)
17. chapter.02 건축설비관리 (p.216~226)
18. 문제35번 (p.227~242)
19. 문제81번 (p.243~251)
20. 문제101번 (p.251~255)
21. 문제111번 (p.255~274)
22. 문제1번 (p.274~285
23. 문제47번 (p.286~304)
24. 문제37번 (p.305~)</t>
    <phoneticPr fontId="5" type="noConversion"/>
  </si>
  <si>
    <t>http://content.thermp.co.kr/contentMedia.asp?ctype=MP4&amp;cserver=3&amp;ccase=sample&amp;cpath=gcp/new&amp;cname=010320200110M_01</t>
  </si>
  <si>
    <t>2020 박문각 주택관리사 합격예상문제 2차 공동주택관리실무</t>
  </si>
  <si>
    <t>9791164445875</t>
  </si>
  <si>
    <t>2020 박문각 [공인중개사:2차] 부동산세법 (개념완성)</t>
  </si>
  <si>
    <t>본 과정은 공인중개사 자격증 대비과정입니다.</t>
  </si>
  <si>
    <t>공인중개사 자격증 합격을 원하는 모든 학습자</t>
  </si>
  <si>
    <t xml:space="preserve">부동산에 대한 기본 지식을 습득한다.
부동산 관련 용어를 파악하고 이해한다.
변경된 부동산세법을  이해한다. </t>
  </si>
  <si>
    <t xml:space="preserve">1. 1.조세의 개념
2. 6.과세표준에 따른 조세의 분류
3. 2.납세의무의 확정
4. 납부지연 가산세
5. 2.소득세
6. 3.양도소득세
7. 3.과세대상물에 해당된 경우로 양도인 경우
8. 문제풀이
9. 2.양도소득세의 비과세
10. 주택수 판정
11. 3.양도소득세의 취득시기 또는 양도시기
12. 양도소득세의 비과세
13. 2)필요경비
14. 이월과세
15. 6.미등기 자산 양도의 경우
16. 8.예정신고
17. 1.취득세
18. 2.취득세 과세여부
19. 2.취득세의 비과세
20. 9.건축법에 의한 건축
21. 3.취득세 취득시기
22. 4.취득세의 세액 산정
23. 2.취득세의 세율
24. 5.취득세의 중과세율
25. 4.납세지
26. 1.재산세의 개요
27. 7.납부기간
28. 3.토지에 대한 재산세
29. 5.산업에 관련된 토지 ★종강★ </t>
  </si>
  <si>
    <t>이태호(박문각에듀)</t>
  </si>
  <si>
    <t>http://content.thermp.co.kr/contentMedia.asp?ctype=MP4&amp;cserver=3&amp;ccase=sample&amp;cpath=gcp/new&amp;cname=010120200107M_01</t>
  </si>
  <si>
    <t>(이태호 요약집) 2020 박문각 공인중개사 적중요약집 2차 부동산세법(13,000)
(기본이론 도서 활용)</t>
    <phoneticPr fontId="5" type="noConversion"/>
  </si>
  <si>
    <t>박문각 부동산교육연구소</t>
  </si>
  <si>
    <t>2020 박문각 [공인중개사:2차] 부동산공시법 (개념완성)</t>
  </si>
  <si>
    <t xml:space="preserve">부동산에 대한 기본 지식을 습득한다.
부동산 관련 용어를 파악하고 이해한다.
부동산  등기 및 지적을 이해한다. </t>
  </si>
  <si>
    <t>1. contents(p.1~16)
2. 1편. 1장. 1절 기본이념(p.10~23)
3. 1편. 2장. 02 지목(p.23~38)
4. 토지의 등록
5. 지적공부
6. 토지의 이동 및 지적정리
7. 토지의 이동 및 지적정리
8. 지목변경
9. 토지이동의 신청절차
10. 지적측량
11. 등기법
12. 각종 권리별 등기절차
13. 토지 수용에 의한 토지소유권 이전의 등기
14. 신탁에 관한 등기
15. 저당권에 관한 등기절차
16. 변경등기
17. 말소등기
18. 부기등기
19. 등기의 의의와 특징
20. 등기의 유효 요건
21. 신청주의의 예외
22. 제3자에 의한 등기신청
23. 등기상 이해 관계인의 승낙서 첨부
24. 등기필정보 ★종강★</t>
  </si>
  <si>
    <t>강철의(박문각에듀)</t>
  </si>
  <si>
    <t>http://content.thermp.co.kr/contentMedia.asp?ctype=MP4&amp;cserver=3&amp;ccase=sample&amp;cpath=gcp/new&amp;cname=010120200091M_01</t>
  </si>
  <si>
    <t>(강철의 요약집) 2020 박문각 공인중개사 2차 부동산공시법령 요약집(15,000)
(기본이론 도서 활용)</t>
    <phoneticPr fontId="5" type="noConversion"/>
  </si>
  <si>
    <t>2020 박문각 [공인중개사:2차] 부동산중개사법 및 중개실무 (개념완성)</t>
  </si>
  <si>
    <t xml:space="preserve">부동산에 대한 기본 지식을 습득한다.
부동산 관련 용어를 파악하고 이해한다.
공인중개사의 실무를 익힌다. </t>
  </si>
  <si>
    <t>1. 01.총설(p.42~48)
2. (2)중개행위의법적성질(p.48~52)
3. (3)개업공인중개사(p.53~62)
4. (2)법적중개대상물 (p.62~69)
5. Chapter01.공인중개사 제도(p.72~80)
6. Chapter03.중개업 등록 및 결격사유(p.82~86)
7. [03]등록기준(p.86~95)
8. [02]중개사무소개설등록위반과 그효과(p.96~102)
9. [03]등록의 결결사유(p.103~112)
10. Chapter04.중개사무소관리업무(p.114~123)
11. [05]사무소간판철거(p.123~133)
12. [03]개업공인중개사 고용인(p.134~140)
13. [04]인장등록(p.141~151) [교재]요약집 (p44~47)
14. [07]전속중개계약(p.152~158)
15. [02]거래정보사업자의지정요건(p.159~166)
16. [02]중개대상물확인설명의무(p.166~191)
17. 5)계약금등의 반환채무의 보장(p.187~183) 
18. [04]업무보증변경(p.184~191)
19. [06]개업공인중개사등의 금지행위(p.192~202)
20. [07]개업공인중개사등의교육(p.202~215)
21. [교재]Chapter07 지도감독등(p87~90)
22. (05) 상대적 등록취소(p91~95)
23. 거래정보망을 이용한 거래계약 체결(p162~220)
24. (1) 공인중개사 자격취소(p221~260)
25. Chapter10 공인중개사협회 (p96~109)
26. 제2편 부동산거래신고등에관한법률 (p110~117)
27. 9. 부동산등에 관한 거래계약 해제등의신고 (p117~125)
28. Chapter04 토지거래허가등 (p126~138)
29. 5.선매 (p139~153)
30. Chapter10 중개실무총설 (p348~358)
31. Chapter03 중개대상물조사 확인활동 (p360~379)
32. 6) 분묘기지권 (p380~422)
33. 중개대상물 확인설명서 (p423~425)
34. Chapter04 거래계약서의 작성 (p426~440)
35. 04) 부동산거래전자계약시스템 (p441~501) 
36. Chapter06 매수신청대리인 등록규칙 및 경매공매 (p502~527)
37. (6)매각결정절차(p502~527) ★종강★</t>
  </si>
  <si>
    <t>고형석(박문각에듀)</t>
  </si>
  <si>
    <t>http://content.thermp.co.kr/contentMedia.asp?ctype=MP4&amp;cserver=3&amp;ccase=sample&amp;cpath=gcp/new&amp;cname=010120200084M_01</t>
  </si>
  <si>
    <t>(고형석 요약집) 2020 박문각 공인중개사 2차 공인중개사법 및 중개실무 요약집
(기본도서활용)</t>
    <phoneticPr fontId="5" type="noConversion"/>
  </si>
  <si>
    <t>고형석</t>
    <phoneticPr fontId="5" type="noConversion"/>
  </si>
  <si>
    <t>2020 박문각 [공인중개사:2차] 부동산공법 (개념완성)</t>
  </si>
  <si>
    <t xml:space="preserve">부동산에 대한 기본 지식을 습득한다.
부동산 관련 용어를 파악하고 이해한다.
법률적 분쟁에 봉착한 경우 이를 해결할 수 있다. </t>
  </si>
  <si>
    <t>1. 부동산 공법 소개(p.1~2)
2. 제1장 국토계획 및 이용에 관한 법률(p.3~5)
3. 테마2 광역도시계획(p.6~9)
4. 02용어의 정의(p.31~59) [교재]테마4 도시군관리계획(p.13)
5. 테마04 도시군관리계획(12~22) [교재2] 기본서60p
6. 테마04 도시군기계획(12~22)
7. (04) 입안 및 결정절차(p14~18)
8. (4)용도지역안에서 행위제한(p18~22)
9. 테마06 용도지구(p23~25)
10. (05) 용도지구안에서 행위제한(p25~26)
11. 테마07 용도구역(p27~32)
12. 테마06 도시군계획시설(p33~39)
13. 테마10 도시군계획시설사업시행(p37~38)
14. 3. 실시계획의 작성및 인가(p38~46)
15. 테마11 지구단위계획(p47~49)
16. 3. 지구단위계획의 내용(p49~55)
17. 테마12 개발행위허가 (p52~55)
18. 7.허가기준 (p55~59)
19. 2. 기반시설부담구역 (p59~64)
20. 테마01 도시개발구역의지정 (p65~70)
21. 테마01 도시개발구역의지정 (p68~72)
22. 테마02 개발계획의수립고시 (p72~75)
23. 테마03 시행자지정고시 (p75~82)
24. 테마06 환지방식 (p83~85)
25. 제3장 도시 및 주거환경 정비법 (p.89~92)
26. 테마02 기본계획 수립고시 (p.92~94)
27. 테마03 정비계획 정비구역지정 (p.94~107)
28. 테마05 추진위원회,정비사업조합 (p.107~120)
29. 제4장 건축법 (p.126~128)
30. 2) 적용대상물 (p.128~133)
31. 테마 01 용어정리 2)일부적용 (p.133~142) 
32. 2)건축의절차 (p.126~128)
33. 제5장 주택법 (p.167~179)
34. (4)도시형생활주택 (p.168~174)
35. 2.비등록사업자 (p.174~178)
36. 테마03 주택의건축 - 사업계획승인 (p.179~183)
37. 제6장 농지법 (p.183~197) ★종강★</t>
  </si>
  <si>
    <t>배문환(박문각에듀)</t>
  </si>
  <si>
    <t>http://content.thermp.co.kr/contentMedia.asp?ctype=MP4&amp;cserver=3&amp;ccase=sample&amp;cpath=gcp/new&amp;cname=010120200082M_01</t>
  </si>
  <si>
    <t>(배문환 요약집) 2020 박문각 공인중개사 2차 부동산공법 요약집(16,000)
(기본이론 도서 활용)</t>
    <phoneticPr fontId="5" type="noConversion"/>
  </si>
  <si>
    <t>배문환</t>
    <phoneticPr fontId="5" type="noConversion"/>
  </si>
  <si>
    <t>2020 박문각 [공인중개사:1차] 민법 및 민사특별법 (개념완성)</t>
  </si>
  <si>
    <t>1. 1편. 2장. 5.목적의 사회적 타당성(p.54~60) / 내용(목적)(p.3~4)
2. 1편. 2장. 2.불공정한 법률행위(p.61~64) / 불공정한 법률행위(104조)(p.5~5)
3. 1편. 2장. 6.법률행위의 해석(p.65~71)
4. 01 민법총칙. 비진의 의사표시(제107조)
5. 통정허위표시
6. 착오
7. 사기 강박
8. 법률행위 대리
9. 대리행위
10. 무권대리
11. 추인권
12. 무효
13. 취소
14. 법률행위 부관
15. 계약
16. 청약
17. 동시이행, 항변권
18. 해제
19. 04. 민사특별법. 주택임대차 보호법(p.55~56)
20. 04. 민사특별법. 주택임대차보호법. 2. 우선변제권(p.56~58)
21. 04. 민사특별법. 가등기담보법(p.59)
22. 04. 민사특별법. 명의신탁(p.60~61)
23. [프린트1] 제2장. 집합건물법(p.3~4)
24. 매매
25. 매도인의 담보책임
26. 임대차
27. 임차권의 양도와 전대
28. 물권법
29. 물권법 총론
30. 가등기
31. 등기청구권
32. 점유권
33. 점유권의 효력
34. 소유권
35. 첨부
36. 공동소유
37. 법정 지상권
38. 지역권
39. 유치권 ★종강★</t>
  </si>
  <si>
    <t>이승현(박문각에듀)</t>
  </si>
  <si>
    <t>http://content.thermp.co.kr/contentMedia.asp?ctype=MP4&amp;cserver=3&amp;ccase=sample&amp;cpath=gcp/new&amp;cname=010120200090M_01</t>
  </si>
  <si>
    <t>(이승현 요약집) 2020 박문각 공인중개사 1차 민법 및 민사특별법 요약집(12,000) + 강의노트(3,000원)
(기본이론 도서 활용)</t>
    <phoneticPr fontId="5" type="noConversion"/>
  </si>
  <si>
    <t>이승현</t>
    <phoneticPr fontId="5" type="noConversion"/>
  </si>
  <si>
    <t>2020 박문각 [공인중개사:1차] 부동산학개론 (개념완성)</t>
    <phoneticPr fontId="5" type="noConversion"/>
  </si>
  <si>
    <t xml:space="preserve">부동산에 대한 기본 지식을 습득한다.
부동산 관련 용어를 파악하고 이해한다.
부동산 감정평가를 이해한다. </t>
  </si>
  <si>
    <t>1. 제1장 총론 (p.1~8)
2. 03. 부동산의 개념 (p.6~10)
3. 05. 부동산의 특성과 그 파생현상
4. 06. 경제론의 기본개념 (p.14~17)
5. 07 수요와 공급 모형 (p.18~22)
6. 수요의 증가·감소/공급의 증가.감소(p.20~23)
7. 10 수요의 탄력성/공급의 탄력성(p.24~25)
8. 10 수요의 탄력성/공급의 탄력성(p.24~27)
9. 제4장 정책론(p.43~47)
10. 제4장 19 임대료 규제/임대료 보조/공공임대주택 (p.48~49)
11. 제4장 20 부동산 조세(p.50~53)
12. 제4장 16 에치켈의 거미집 모형(p.40~53)
13. 5장 22.투자의 수익/투자의 위험(p.56~57)
14. 5장 23.투자 결정 이론(p.58~60)
15. 24. 위험의 관리(p.60~61)
16. 25. 6계수의 활용과 관계(p.62~63)
17. 27 투자 분석 기법/할인법 (p.66~67)
18. 28 투자 분석 기법/비할인법 (p.68~69)
19. 6장 금융론(p.79~83)
20. 6장 31 상환 방식의 비교(p.84~85)
21. 6장 32.주택저당채권 유동화 제도(p.86~87)
22. 6장 33.부동산투자회사 제도(p.88~91)
23. 7장 개발론 등 (p.95~101)
24. 7장 38.부동산 관리론(p.102~103)
25. 7장 39.부동산 마케팅론(p.104~108)
26. 7장 41.지대이론(p.108~109)
27. 7장 42.도시 성장 구조 이론(p.110~114)
28. 7장 44.상업 입지 이론(p.114~115)
29. 8장 감정평가론 (p.121~127)
30. 8장 49.감정평가의 원칙/분류/절차 (p.128~132)
31. 8장 50.수익환원법 (p.132~137)
32. 8장 52.토지 가격 공시 제도 (p.138~139)
33. [프린트]문제 1번(p.1)
34. [프린트]문제 6번(p.2)
35. [프린트]문제 11번(p.3~4) ★종강★</t>
  </si>
  <si>
    <t>국승옥(박문각에듀)</t>
  </si>
  <si>
    <t>http://content.thermp.co.kr/contentMedia.asp?ctype=MP4&amp;cserver=3&amp;ccase=sample&amp;cpath=gcp/new&amp;cname=010120200088M_01</t>
  </si>
  <si>
    <t>(기본이론 도서 활용)</t>
    <phoneticPr fontId="5" type="noConversion"/>
  </si>
  <si>
    <t>2020 박문각 [공인중개사:2차] 부동산세법 (문제풀이)</t>
    <phoneticPr fontId="5" type="noConversion"/>
  </si>
  <si>
    <t xml:space="preserve">1. 3.재산세
2. 4.재산세의 비과세
3. 01.조세총론
4. 03.납세의무의 소멸
5. 1.취득세
6. 3.취득세의 비과세
7. 5.취득세의 과세표준
8. 6.취득세의 세율
9. 제7절 취득세의 납세절차
10. 2.등록면허세
11.  6.등록면허세의 납세절차
12. 1.종합부동산세
13. 제3절 종합부동산세의 납세 절차
14. 2.소득세
15. 4.비과세 양도소득 (1)
16. 4.비과세 양도소득 (2)
</t>
    <phoneticPr fontId="5" type="noConversion"/>
  </si>
  <si>
    <t>http://content.thermp.co.kr/contentMedia.asp?ctype=MP4&amp;cserver=3&amp;ccase=sample&amp;cpath=gcp/new&amp;cname=010120200328M_01</t>
  </si>
  <si>
    <t>2020 박문각 공인중개사 합격예상문제집 부동산세법</t>
  </si>
  <si>
    <t>9791164446087</t>
  </si>
  <si>
    <t>2020 박문각 [공인중개사:2차] 부동산공시법 (문제풀이)</t>
    <phoneticPr fontId="5" type="noConversion"/>
  </si>
  <si>
    <t>1. 지적법
2. 29페이지 7번문제
3. 경제
4. 지적도 임야도
5. 합병
6. 토지이동
7. 등기법
8. 소유권 이전등기
9. 문제 30번
10. 문제 45번
11. 제1절 변경등기, 경정등기, 멸실등기
12. 제3절 말소회복등기
13. 제6절 가압류등기 및 가처분등기
14. 제1절 등기소와 등기관
15. 문제 19번
16. 문제 43번</t>
    <phoneticPr fontId="5" type="noConversion"/>
  </si>
  <si>
    <t>http://content.thermp.co.kr/contentMedia.asp?ctype=MP4&amp;cserver=3&amp;ccase=sample&amp;cpath=gcp/new&amp;cname=010120200313M_01</t>
  </si>
  <si>
    <t>2020 박문각 공인중개사 합격예상문제집 부동산공시법령</t>
  </si>
  <si>
    <t>9791164446070</t>
  </si>
  <si>
    <t>2020 박문각 [공인중개사:1차] 민법 및 민사특별법 (문제풀이)</t>
    <phoneticPr fontId="5" type="noConversion"/>
  </si>
  <si>
    <t xml:space="preserve">1. 1.법률행위 총설
2. 3.의사표시
3. 4.하자 있는 의사표시
4. 4.무권대리
5. 3.취소
6. 2.물권적 청구권
7. 3.물권변동
8. 2.점유자와 회복자의 관계
9. 3.기타 소유권 취득사유
10. 3.지역권
11. 1.유치권
12. 2.저당권
13. 1.계약법 총론
14. 4.제3자를 위한 계약
15. 2.계약법 각론
16. 5.임대차
17. 1.주택임대차 보호법
18. 3.가등기담보등에 관한 법률
</t>
    <phoneticPr fontId="5" type="noConversion"/>
  </si>
  <si>
    <t>김민권(박문각에듀)</t>
  </si>
  <si>
    <t>http://content.thermp.co.kr/contentMedia.asp?ctype=MP4&amp;cserver=3&amp;ccase=sample&amp;cpath=gcp/new&amp;cname=010120200324M_01</t>
  </si>
  <si>
    <t>2020 박문각 공인중개사 합격예상문제집 민법·민사특별법</t>
  </si>
  <si>
    <t>9791164446049</t>
  </si>
  <si>
    <t>2020 박문각 [공인중개사:1차] 부동산학개론 (문제풀이)</t>
    <phoneticPr fontId="5" type="noConversion"/>
  </si>
  <si>
    <t>1. 01 복합개념의 부동산(p.23~27)
2. 02 토지의 분류(p.28~32)
3. 03 부동산의 특성(p.33~35)
4. 2편 1장 부동산 수요와 공급(p.38~41)
5. 2편 1장 부동산 수요와 공급 11번(p.42~48) 
6. 2편 3장 수요와 공급의 탄력성(p.49~51)
7. 2편 3장 01 수요의 탄력성 7번(p.51)
8. 2편 1장 02 수요의 변화와 수요량의 변화(p.47~51)
9. 2편 1장 03 수요변화 요인 14번(p.43~54)
10. 5편 1장 부동산 투자이론(p.106~108)
11. 5편 1장 01 6번(p.108~133)
12. 5편 1장 02 부동산투자의 유형과 수익(p.109~111)
13. 문제 16번(p.112~115)
14. 문제 27번(p.117~121)
15. 02. 현금흐름의 측정방법(p.122~124)
16. 03. 부동산투자분석기법(p.126~127)
17. 문제 24번(p.128~132)
18. 문제 35번(p.131~185)
19. 02. 지역분석과 개별분석(p.186~189)
20. 01. 부동산가격의 3면성과 3방식(p.190~206)
21. 제4장 가격공시제도(p.207~210)
22. 제1장 부동산 수요와 공급(p.38~130)</t>
    <phoneticPr fontId="5" type="noConversion"/>
  </si>
  <si>
    <t>http://content.thermp.co.kr/contentMedia.asp?ctype=MP4&amp;cserver=3&amp;ccase=sample&amp;cpath=gcp/new&amp;cname=010120200310M_01</t>
  </si>
  <si>
    <t>2020 박문각 공인중개사 합격예상문제집 부동산학개론</t>
  </si>
  <si>
    <t>9791164446032</t>
    <phoneticPr fontId="5" type="noConversion"/>
  </si>
  <si>
    <t>2020 [올윈에듀] 공인중개사 기본이론 - 부동산세법</t>
  </si>
  <si>
    <t>공인중개사는 부동산 중개업을 건전하게 지도, 육성하고 공정하고 투명한 부동산 거래질서를 확립함으로써 중개업의 공신력을 높이기 위해 도입된 자격증입니다.
공인중개사시험에 처음 도전하시는 분 중 법률 혹은 경제에 조금 식견이 있거나 직장에서 그와 관련된 업무를 해보신 분, 재도전하시는 분, 처음 시작하시는 분으로 공부시간이 많지 않아 전과정을 수강하실 수 없는 분 모두 쉽게 이해할 수 있도록 체계적인 학습 및 방향설정을 할 수 있게 구성하였습니다.</t>
    <phoneticPr fontId="5" type="noConversion"/>
  </si>
  <si>
    <t xml:space="preserve">각 과목에 포함된 법률, 경제 등에 대한 이론을 정립해 나가는 과정입니다. 
교과내용의 맥을 잡아가면서 기본 개념과 원리를 단계적으로 강의해 나갑니다. 
기본이론서는 시험의 핵심이 되는 중요한 부분으로 계속 반복해서 공부해야 합니다.   </t>
  </si>
  <si>
    <t>1강 조세총론 (p18~p24)
2강 세법용어의 정의 (p25~p32)
3강 국세의 가산세 (p32~p55)
4강 01 취득세 (p62~p66)
5강 01 취득세/ 과세물권/ 취득의 개념 (p67~p74)
6강 비과세 (p75~p80)
7강 06 과세표준 (p81~p90)
8강 07 세율 (p91~p93)
9강 2. 중과세율 (p93~p112)
10강 제2장 등록면허세 (p123~p134)
11강 부동산등기의 표준세율 (p135~p142)
12강 제3장 재산세 (p150~p155)
13강 02. 토지의 구분 (p156~p172)
14강 05. 과세표준 (p173~p187)
15강 01. 종합부동산세 (p216~p242)
16강 부과징수 (p243~p282)
17강 기타자산 (p283~p299)
18강 비과세 (p300~p326)
19강 양도 또는 취득시기 (p327~p332)
20강 실지취득가액 (p333~p345)
21강 양도소득기본공제 (p346~p387) &lt;종강&gt;</t>
  </si>
  <si>
    <t>이재준</t>
  </si>
  <si>
    <t>http://content.thermp.co.kr/contentMedia.asp?ctype=MP4&amp;cserver=3&amp;ccase=sample&amp;cpath=allwin/2020&amp;cname=1025_01&amp;cwidth=1280</t>
    <phoneticPr fontId="5" type="noConversion"/>
  </si>
  <si>
    <t>[올윈에듀] 2020년 공인중개사 기본서 부동산세법</t>
  </si>
  <si>
    <t>애듀나인</t>
  </si>
  <si>
    <t>에듀나인 공인중개사연구진</t>
  </si>
  <si>
    <t>9791190125222</t>
    <phoneticPr fontId="5" type="noConversion"/>
  </si>
  <si>
    <t>2020 [올윈에듀] 공인중개사 기본이론 - 부동산공시법</t>
  </si>
  <si>
    <t>1강 OT + 공간정보의 구축 및 관리등에 관한 법률 - 지적측량 (p19~p25)
2강 지적기준점 (p26~p38)
3강 등록사항 - 지번 (p39~p45)
4강 요약정리
5강 지목 (p46~p55)
6강 면적 (p55~p67)
7강 지적공부의 공개/ 지적공부의 복구 (p68~p70 / p83~p87)
8강 요약정리
9강 지적공부 등록사항 (1) (p70~p82)
10강 지적공부 등록사항 (2) / 부동산 종합공부 (p70~p82 / p87~p91)
11강 토지이동 (p92~p99)
12강 요약정리
13강 지목변경 (p99~p112)
14강 등록사항 정정 (p112~p124)
15강 부동산등기법 - 총칙 (p142~p153)
16강 요약정리
17강 등기의 유효요건/ 등기부 (p154~p157/ p163~p167)
18강 등기기록의 내용 (p164~p189)
19강 단독신청 (p189~p207)
20강 신청정보의 내용 (p208~p211)
21강 요약정리
22강 첨부정보/ 등기실행 및 등기완료 후의 절차 (p212~p215/ p236~p244)
23강 04. 등기원인에 대하여 제3자의 허가, 동의 또는 승낙이 필요한 경우에 이를 증명하는 정보 (p216~p233)
24강 (2) 사건이 등기할 것이 아닌 경우 / 권리에 관한 등기 (p233~p236 / p253~p260)
25강 계약을 원인으로 하는 소유권 이전 등기 (p261~p277)
26강 요약정리
27강 신탁등기 (p281~p287)
28강 지역권에 관한 등기 (p287~p325)
29강 가등기 및 가처분의 등기 (p325~p337)
30강 요약정리 &lt;종강&gt;</t>
  </si>
  <si>
    <t>목희수</t>
  </si>
  <si>
    <t>http://content.thermp.co.kr/contentMedia.asp?ctype=MP4&amp;cserver=3&amp;ccase=sample&amp;cpath=allwin/2020&amp;cname=1026_01&amp;cwidth=1280</t>
    <phoneticPr fontId="5" type="noConversion"/>
  </si>
  <si>
    <t>[올윈에듀] 2020년 공인중개사 기본서 부동산공시법령</t>
  </si>
  <si>
    <t>9791190125208</t>
    <phoneticPr fontId="5" type="noConversion"/>
  </si>
  <si>
    <t>2020 [올윈에듀] 공인중개사 기본이론 - 공인중개사법 및 중개실무</t>
  </si>
  <si>
    <t>1강 공인중개사 제도 (p53~p66)
2강 총칙 (p20~p28)
3강 중개대상물 (p29~p47)
4강 1주차 문제해설
5강 개설등록 및 결격사유 (p69~p75)
6강 개설등록 신청서와 함께 구비해야할 서류 / 기타등록사항 (p76~p82 / p94~p99)
7강 이중등록. 이중소속의 금지 / 개설등록의 결격사유 (p99~p100 / p83~p93)
8강 2주차 문제해설
9강 중개업무 (p108~p119)
10강 중개사무소 / 사무소의 명칭 (p119~p134 / p270~p273)
11강 인장등록 / 중개계약 (p135~p146 / p151~p166)
12강 3주차 문제해설
13강 부동산거래정보망 / 개업공인중개사 등의 금지행위 (p167~p177 / p180~187)
14강 (6) 중개의뢰인과 직접거래를 하거나 거래당사자 쌍방을 대리하는 행위 (p187~p197)
15강 중개대상물 확인. 설명서 작성의무 (p198~p227)
16강 4주차 문제해설
17강 중개보수 (p231~p241)
18강 지도. 감독 등 (p245~p268)
19강 개업공인중개사 등의 교육/ 보칙/ 공인중개사 협회 (p274~278/ p282~p294/ p297~p310)
20강 5주차 문제해설
21강 벌칙 - 행정형벌 (p314~p331)
22강 부동산 거래의 신고 (p332~p362)
23강 외국인 등의 부동산 취득 등에 관한 법률 (p363~p403)
24강 6주차 문제해설
25강 중개실무 - 중개대상물 조사. 확인 (p410~p413)
26강 분묘기지권 (p415~p426)
27강 중개대상물 확인. 설명서 작성실무/ 거래계약서 작성시 유의사항/ 부동산 전자계약 (p427~p453/ p204~/ p306~)
28강 7주차 문제해설
29강 부동산 등기 특별조치법 (p454~p461)
30강 주택임대차보호법 (p461~p495)
31강 경.공매, 매수신청대리 (p502~)
32강 8주차 문제해설 &lt;종강&gt;</t>
  </si>
  <si>
    <t>한민우</t>
  </si>
  <si>
    <t>http://content.thermp.co.kr/contentMedia.asp?ctype=MP4&amp;cserver=3&amp;ccase=sample&amp;cpath=allwin/2020&amp;cname=1024_01&amp;cwidth=1280</t>
    <phoneticPr fontId="5" type="noConversion"/>
  </si>
  <si>
    <t>[올윈에듀] 2020년 공인중개사 기본서 공인중개사법 및 중개실무</t>
  </si>
  <si>
    <t>9791190125215</t>
    <phoneticPr fontId="5" type="noConversion"/>
  </si>
  <si>
    <t>2020 [올윈에듀] 공인중개사 기본이론 - 부동산공법</t>
  </si>
  <si>
    <t>1강 오리엔테이션
2강 행정체계/ 행정계획/ 국토계획법
3강 국토의 계획 및 이용에 관한 법률 - 총칙 (p44~p52)
4강 광역도시계획 (p53~p61)
5강 도시.군 기본계획 (p62~p68)
6강 도시.군 관리계획 (p68~p80)
7강 도시.군 관리계획의 결정 (p80~p89)
8강 용도지역. 용도지구. 용도구역 (p90~p93)
9강 제5장 용도지역 (건축제한/ 건폐율/ 용적률) (p90~p113)
10강 용적률의 완화/ 02 용도지구제도 (p114~p124)
11강 03 용도구역제도 (p125~p132)
12강 제6장 지구단위계획 (p133~p142)
13강 개발행위의 허가 (p143~p146)
14강 개발행위허가의 절차 (p146~p159)
15강 개발행위에 따른 기반시설의 설치 (p160~p169)
16강 도시.군 계획시설의 설치.관리 (p169~p177)
17강 8. 도시. 군 계획시설결정의 효력 (p177~p195)
18강 비용/ 도시계획위원회 (p195~p211)
19강 도시개발법 - 총설 (p222~p235)
20강 도시개발사업의 계획 (p235~p241)
21강 도시개발사업의 시행 (p242~p251)
22강 실시계획 등 (p252~p267)
23강 환지방식에 의한 사업시행 (p267~p290)
24강 도시 및 주거환경 정비법 (p310~p313)
25강 기본계획의 수립 및 정비구역의 지정 (p314~p329)
26강 정비구역등의 해제 (p329~p362)
27강 사업시행계획 등 (p362~p419)
28강 건축법 (p424~p429)
29강 건축법 - 용어의 정의 (p430~p446)
30강 도지사의 사전승인 (p447~p466)
31강 가설건축물 (p466~p536)
32강 주택법 - 총칙 (p541~p625)
33강 농지법 (p629~p638) &lt;종강&gt;</t>
  </si>
  <si>
    <t>박종철</t>
  </si>
  <si>
    <t>http://content.thermp.co.kr/contentMedia.asp?ctype=MP4&amp;cserver=3&amp;ccase=sample&amp;cpath=allwin/2020&amp;cname=1023_01&amp;cwidth=1280</t>
    <phoneticPr fontId="5" type="noConversion"/>
  </si>
  <si>
    <t>[올윈에듀] 2020년 공인중개사 기본서 부동산공법</t>
  </si>
  <si>
    <t>9791190125192</t>
    <phoneticPr fontId="5" type="noConversion"/>
  </si>
  <si>
    <t>2020 [올윈에듀] 공인중개사 기본이론 - 민법 및 민사특별법</t>
  </si>
  <si>
    <t>1강 법률관계와 권리. 의무 (p18~p27)
2강 권리변동 (p28~p34)
3강 법률행위의 요건 (p35~p36)
4강 법률행위의 목적 (p37~p41)
5강 문제풀이 (2주차자료) 1~9번/ 법률행위 내용의 사회적타당성 (p41~p46)
6강 부동산 이중매매 (p46~p50)
7강 법률행위의 해석 (p51~p56)
8강 비진의 의사표시 (p57~p61)
9강 통정허위표시 (p61~p65)
10강 착오로 인한 의사표시 (p65~p71)
11강 사기.강박에 의한 의사표시 (p71~p76)
12강 법률행위의 대리 - 총설 (p86~p95)
13강 대리행위 (p95~p100)
14강 협의의 무권대리 (p101~p107)
15강 표현대리 (p107~p113)
16강 법률행위의 무효 (p119~p128)
17강 법률행위의 취소 (p129~p138)
18강 법률행위의 부관 (조건/기한) (p143~p152)
19강 일물일권주의 (p162~p166)
20강 물권적청구권 (p166~p183)
21강 등기청구권 (p183~ )
22강 등기의 추정적 효력 (p187~p205)
23강 물권의 소멸 (p206~p209)
24강 점유권 (p214~p220)
25강 자주점유와 타주점유 (p221~p232)
26강 점유보호청구권/ 시효취득 (p232~p239/ p253~p263)
27강 선의취득/ 무주물 선점, 습득, 발견 (p264~p273)
28강 공동소유 (p273~p287)
29강 소유권 / 지역권 (p240~p249 / p318~p323)
30강 일괄경매청구권 (법적지상권) (p307~p317)
31강 전세권 (p324~p334)
32강 담보물권 - 유치권 (p340~p356)
33강 저당권 (p356~p372)
34강 근저당권 (p372~p376)
35강 계약체결상의 과실책임/ 위험부담 (p398~p400 / p411~p415)
36강 제 3자를 위한 계약 (p415~p418)
37강 매매 (예약/ 계약금) (p441~p447)
38강 동시이행항변권 (p405~p410)
39강 계약의 해제 (p422~p437)
40강 담보책임 (p449~p461)
41강 임대차 (p474~)
42강 계약의 성립 (p392~p398) &lt;종강&gt;</t>
  </si>
  <si>
    <t>박기인</t>
  </si>
  <si>
    <t>http://content.thermp.co.kr/contentMedia.asp?ctype=MP4&amp;cserver=3&amp;ccase=sample&amp;cpath=allwin/2020&amp;cname=1022_01&amp;cwidth=1280</t>
    <phoneticPr fontId="5" type="noConversion"/>
  </si>
  <si>
    <t>[올윈에듀] 2020년 공인중개사 기본서 민법및민사특별법</t>
  </si>
  <si>
    <t>9791190125161</t>
    <phoneticPr fontId="5" type="noConversion"/>
  </si>
  <si>
    <t>2020 [올윈에듀] 공인중개사 기본이론 - 부동산학개론</t>
  </si>
  <si>
    <t>공인중개사 자격증 합격을 원하는 모든 학습자</t>
    <phoneticPr fontId="5" type="noConversion"/>
  </si>
  <si>
    <t>1강 부동산학의 이해/ 부동산의 이해 (p18~p42)
2강 부동산의 분류 (p43~p62)
3강 부동산의 특성 (p63~p70)
4강 목차정리
5강 부동산 수요와 공급 (p82~p87)
6강 수요량의 변화와 수요의 변화 (p88~p89)
7강 보완재/ 부동산 시장의 가격결정 (p89~p90/ p99)
8강 탄력성 (p108~p118)
9강 부동산 정책론 (p223~)
10강 시장실패의 원인 - 정보의 비대칭성 / 임대주택정책 (p228~ / p247~)
11강 조세의 전가와 귀착 / 부동산투자론 - 부동산 투자의 수익과 위험 (p260~/ p284~)
12강 3주차 내용정리
13강 부동산 투자의 수익과 위험 - 위험 (p287~p292)
14강 기대수익률, 요구수익률 / 지렛대이론 (p284~p286 / p297~p300)
15강 포트폴리오 이론의 개념 (p300~p317)
16강 할인현금수지분석법 (p318)
17강 부동산 금융론 (p359~)
18강 LTV &amp; DTI (p366~)
19강 우리나라가 적용하는 대출금리 산정방식 (p375~)
20강 부동산투자회사법 (p394~ )
21강 감정평가론 (p494~513)
22강 지역분석 및 개별분석 (p513~)
23강 감정평가 3방식 7방법 (1) (p529~)
24강 감정평가 3방식 7방법 (2) (p529~)
25강 감정평가론 - 제2조 정의 (p578~p580)
26강 제8조 감정평가의 절차 (p580~p592)
27강 부동산 가격공시제도 (1) (p593~)
28강 부동산 가격공시제도 (2) (p593~p601)
29강 입지 및 공간구조론 (p172~p184)
30강 공간 균배의 원리 (p186~p201)
31강 농경지 지대이론 (p196~p211)
32강 지대론 및 도시내부구조이론 정리 &lt;종강&gt;</t>
  </si>
  <si>
    <t>강양구</t>
    <phoneticPr fontId="5" type="noConversion"/>
  </si>
  <si>
    <t>http://content.thermp.co.kr/contentMedia.asp?ctype=MP4&amp;cserver=3&amp;ccase=sample&amp;cpath=allwin/2020&amp;cname=1021_01&amp;cwidth=1280</t>
    <phoneticPr fontId="5" type="noConversion"/>
  </si>
  <si>
    <t>[올윈에듀] 2020년 공인중개사 기본서 부동산학개론</t>
  </si>
  <si>
    <t>9791190125178</t>
    <phoneticPr fontId="5" type="noConversion"/>
  </si>
  <si>
    <t>2020 [올윈에듀] 공인중개사 심화이론 - 부동산세법</t>
  </si>
  <si>
    <t>기본이론과정의 반복은 물론 고난도 내용도 모두 다룹니다.
다양한 학습 방법을 통해 실력을 배가시켜 합격에 대한 자신감을 얻을 수 있습니다.</t>
    <phoneticPr fontId="5" type="noConversion"/>
  </si>
  <si>
    <t>1강 조세총론 - 총설 (p18~p29)	47
2강 08. 지방세와 가산세와 가산금 (p29~p43)	49
3강 부동산세법 (p53~p66)	47
4강 조합원의 취득 (p67~p77)	53
5강 취득의 시기 (p77~p83)	52
6강 취득가격의 범위 + 프린트 p5 (p83~p90)	42
7강 과세표준의 특례 등 (p85~p91)	51
8강 세율/ 08. 부과. 징수 (p91~p107)	49
9강 08. 부과.징수/ 2. 등록면허세 (p107~p132)	40
10강 04. 비과세 (p132~p141)	46
11강 03. 재산세/ 프린트 (p150~p155)	43
12강 02. 토지의 구분/ 프린트 (p156~p172)	56
13강 과세표준 (p173~p179)	51
14강 징수방법 등/ 종합부동산세 (p180~p242)	34
15강 과세대상별 종합 부동산세 과세방법 (p242~p254)	42
16강 02. 부동산임대사업소득 (p258~p273)	62
17강 01. 총설 (p280~p288)	43
18강 04. 양도의 개념 (p289~p299)	39
19강 비과세 (p300~p306)	60
20강 1세대의 요건 (p306~p326)	54
21강 양도 또는 취득시기 (p327~p342)	44
22강 과세표준과 세율 (p343~p347)	48
23강 양도소득세의 비율 (p357~p375)	35
24강 신고납부 (p376~p387) &lt;종강&gt;	35</t>
  </si>
  <si>
    <t>http://content.thermp.co.kr/contentMedia.asp?ctype=MP4&amp;cserver=3&amp;ccase=sample&amp;cpath=allwin/2020&amp;cname=1035_01&amp;cwidth=1280</t>
    <phoneticPr fontId="5" type="noConversion"/>
  </si>
  <si>
    <t>[올윈에듀] 2020년 공인중개사 기본서 부동산세법 활용</t>
    <phoneticPr fontId="5" type="noConversion"/>
  </si>
  <si>
    <t>2020 [올윈에듀] 공인중개사 심화이론 - 부동산공시법</t>
  </si>
  <si>
    <t>1강 지적측량 (p19~p45)	64
2강 면적 (p55~p76)	51
3강 도면 (p77~p82)	21
4강 요약정리 	13
5강 지적공부의 복구 (p83~p100)	54
6강 바다로 된 토지의 등록말소 (p101~p117)	46
7강 지적공부의 정리 (p118~p142)	32
8강 요약정리 	11
9강 부동산등기법 - 총칙 (p142~p153)	44
10강 등기의 유효요건 (p154~p176)	49
11강 중복등기 기록의 정리 (p177~p187)	29
12강 요약정리 	11
13강 등기신청의 당사자 (p188~p200)	54
14강 등기신청정보 (p207~p216)	52
15강 등기원인에 대하여 제3자의 허가, 동의 또는 승낙~ (p216~p228)	32
16강 요약정리 	14
17강 등기신청의 접수 및 심사 (p228~p239)	49
18강 등기 완료 후의 절차 (p239~p245)	54
19강 표시에 관한 등기 (p245~p256)	39
20강 요약정리 	10
21강 4. 신청인 (p256~p264)	46
22강 상속으로 인한 소유권 이전등기 (p265~p274)	59
23강 공동소유에 관한 등기 (p274~p284)	32
24강 요약정리 	13
25강 권리변동에 관한 등기 (p308~p315)	58
26강 말소등기 (p315~p322)	51
27강 부기등기 (p322~p325)	29
28강 요약정리 	11
29강 가등기 (p325~p332)	54
30강 권리를 침해하는 가등기 이후의 등기의 직권말소 (p332~p342)	57
31강] 이의신청 (p343~p347)	27
32강] 요약정리 &lt;종강&gt;	14</t>
  </si>
  <si>
    <t>http://content.thermp.co.kr/contentMedia.asp?ctype=MP4&amp;cserver=3&amp;ccase=sample&amp;cpath=allwin/2020&amp;cname=1036_01&amp;cwidth=1280</t>
    <phoneticPr fontId="5" type="noConversion"/>
  </si>
  <si>
    <t>[올윈에듀] 2020년 공인중개사 기본서 부동산공시법령 활용</t>
    <phoneticPr fontId="5" type="noConversion"/>
  </si>
  <si>
    <t>2020 [올윈에듀] 공인중개사 심화이론 - 공인중개사법 및 중개실무</t>
  </si>
  <si>
    <t>1강 공인중개사 법령 - 총칙 (p20~p26)
2강 공인중개사 (p26~p42)
3강 중개대상물의 해당여부정리 (p43~p66)
4강 1주차 문제해설
5강 개설등록 및 결격사유 (p69~p74)
6강 법인이 중개사무소를 개설하고자 하는 경우/ 기타등록사항 (p74~p82/ p94~p99)
7강 이중등록. 이중소속의 금지/ 개설등록의 결격사유 (p99~p101/ p83~p93)
8강 2주차 문제해설
9강 중개업무 - 중개업무의 범위 (p108~p119)
10강 중개사무소 - 인장등록 (p119~p139)
11강 휴.폐업 - 전속중개계약 (p140~p166)
12강 3주차 문제해설
13강 부동산거래 정보망 (p167~p189)
14강 (7) 탈세등 관계법령을 위반할 목적으로~ (p189~p199)
15강 거래계약서 작성의무 (p200~p227)
16강 4주차 문제해설
17강 중개보수 및 실비 (요약집 p51~p54/ 교재 p231~p240)
18강 교육 및 업무위탁, 포상금 (요약집 p55~p59/ 교재 p274~p310)
19강 지도, 감독 및 벌칙 (요약집 p60~p65/ 교재 p245~p268)
20깅 5주차 문제해설
21강 벌칙 - 행정형벌 (요약집 p66~p70/ 교재 p314~p337)
22강 부동산 거래신고 (요약집 p70~p79/ 교재 p338~p360)
23강 외국인 등의 부동산 취득등에 관한 특례 (요약집 p79~p92/ 교재 p363~p403)
24강 6주차 문제해설
25강 중개계약 (요약집 p94~p102/ 교재 p151~p166, p410~p413)
26강 등기부상 권리관계의 조사, 확인 (요약집 p102~p110/ 교재 p414~p426)
27강 중개대상물 확인 설명서 작성 실무 (요약집 p111~p122/ 교재 p427~p453)
28강 7주차 문제해설
29강 개별적 중개실무 (요약집 p124~p131/ 교재 p454~p462)
30강 주택임대차 보호법 - 대항력 (요약집 p132~p139/ 교재 p463~p495)
31강 경, 공매 (요약집 p139~p151/ 교재 p502~p537)
32강 8주차 문제해설 &lt;종강&gt;</t>
  </si>
  <si>
    <t>http://content.thermp.co.kr/contentMedia.asp?ctype=MP4&amp;cserver=3&amp;ccase=sample&amp;cpath=allwin/2020&amp;cname=1034_01&amp;cwidth=1280</t>
    <phoneticPr fontId="5" type="noConversion"/>
  </si>
  <si>
    <t>[올윈에듀] 2020년 공인중개사 기본서 공인중개사법 및 중개실무 활용</t>
    <phoneticPr fontId="5" type="noConversion"/>
  </si>
  <si>
    <t>2020 [올윈에듀] 공인중개사 심화이론 - 부동산공법</t>
  </si>
  <si>
    <t>1강 국토의 계획 및 이용에 관한 법률 (p44~p52)	39
2강 광역도시 계획 (p53~p61)	48
3강 도시.군 기본 계획 (p62~p68)	44
4강 도시.군 관리 계획 (p69~p76)	43
5강 도시.군관리 계획 입안절차 (p76~p87)	48
6강 도시.군관리 계획 결정 절차상의 특례 (p87~p89)	39
7강 용도지역제도 (p90~p115)	51
8강 용도지구제도 (p116~p125)	33
9강 용도구역제도 (p125~p130)	44
10강 입지규제최소구역 (p131~p135)	43
11강 지구단위계획 (p136~p142)	56
12강 개발행위의 허가 등 (p143~p144)	33
13강 01. 개발행위허가 (p145~p155)	50
14강 8. 개발행위허가의 제한 (p155~p167)	49
15강 01. 도시.군 계획시설 (p168~p177)	45
16강 9. 해제 권고 등 (p177~p194)	33
17강 행정심판 (p194~p211)	42
18강 도시개발법 - 총설 (p222~p234)	49
19강 도시개발사업의 계획 (p235~p244)	51
20강 시행자의 변경 (p245~p251)	35
21강 실시계획 등 (p252~p259)	49
22강 토지상환채권의 발행 (p260~p271)	49
23강 (9) 공공시설의 용지등에 관한 조치 (p271~p302)	54
24강 도시 및 주거환경정비법 - 총설 (p310~p313)	30
25강 도시.주거환경정비기본계획의 수립 (p314~p320)	48
26강 정비계획의 입안제안 (p321~p334)	46
27강 정비사업의 시행 (p335~p362)	55
28강 사업시행계획 등 (p362~p419)	50
29강 건축법 (p424~p427)	51
30강 대수선 (p427~p443)	44
31강 건축물의 건축 (p444~p456)	42
32강 용도변경 (p456~p486)	49
33강 건축법 - 도로 (p486~p536)	61
34강 주택법 (p542~p550)	40
35강 주택의 건설 등 (p551~p570)	55
36강 대지의 소유권 확보 (p570~p625)	53
37강 농지법 - 농지의 이용 (p643~p663) &lt;종강&gt;	32</t>
  </si>
  <si>
    <t>http://content.thermp.co.kr/contentMedia.asp?ctype=MP4&amp;cserver=3&amp;ccase=sample&amp;cpath=allwin/2020&amp;cname=1033_01&amp;cwidth=1280</t>
    <phoneticPr fontId="5" type="noConversion"/>
  </si>
  <si>
    <t>[올윈에듀] 2020년 공인중개사 기본서 부동산공법 활용</t>
    <phoneticPr fontId="5" type="noConversion"/>
  </si>
  <si>
    <t>2020 [올윈에듀] 공인중개사 심화이론 - 민법 및 민사특별법</t>
  </si>
  <si>
    <t>1강 법률관계 (p18~p34)	60
2강 법률행위의 요건 (p35~p37)	24
3강 법률행위 내용의 유효요건 (p37~p46)	48
4강 부동산 이중매매 (p46~p56)	49
5강 비진의표시 (p57~p63)	56
6강 제3자와의 관계 (p64~p71)	50
7강 사기.강박에 의한 의사표시 (p71~p79)	40
8강 법률행위의 대리 (p86~p95)	42
9강 대리행위 (p95~p106)	53
10강 표현대리 (p107~p113)	31
11강 법률행위의 무효 (p119~p138)	58
12강 법률행위의 부관 (p143~p152)	47
13강 물권법 총론 (p158~p169)	52
14강 물권의 변동 (p173~p186)	44
15강 등기의 효력 (p187~p209)	41
16강 점유권 (p214~p239)	57
17강 소유권/ 무주물선점, 습득, 발견 (p240~p249/ p268~p273)	35
18강 소유물의 취득(취득시효) (p253~p268)	48
19강 공동소유 (p273~p287)	31
20강 지상권 (p295~p317)	45
21강 전세권 (p324~p334)	27
22강 제2절 유치권 (p347~p356)	38
23강 제3절 저당권 (p356~p369)	44
24강 제7관 근저당권, 6관 공동저당 (p369~p376)	40
25강 부동산 실명법 (프린트)	52
26강 주택임대차보호법 + 6주차 프린트 (p504~, 프린트 p1~p3)	60
27강 (프린트) 제3조의 5 경매에 의한 임차권 소멸/ 임대차기간/ 상가임대차보호법 (p509/p522~p527/p532~p550, 프린트 p3~p16)	55
28강 임대차 (p474~p493)	46
29강 매매 (p441~p461)	38
30강 제2절 계약의 성립 (p392~p400)	53
31강 제3절 계약의 효력 (p404~p418)	48
32강 제4절 계약의 해제 (p422~p437) &lt;종강&gt;	44</t>
  </si>
  <si>
    <t>http://content.thermp.co.kr/contentMedia.asp?ctype=MP4&amp;cserver=3&amp;ccase=sample&amp;cpath=allwin/2020&amp;cname=1032_01&amp;cwidth=1280</t>
    <phoneticPr fontId="5" type="noConversion"/>
  </si>
  <si>
    <t>[올윈에듀] 2020년 공인중개사 기본서 민법및민사특별법 활용</t>
    <phoneticPr fontId="5" type="noConversion"/>
  </si>
  <si>
    <t>2020 [올윈에듀] 공인중개사 심화이론 - 부동산학개론</t>
    <phoneticPr fontId="5" type="noConversion"/>
  </si>
  <si>
    <t>1강 부동산학의 이해 (숲보기 p12~p15)	34
2강 정착물 (숲보기 p15)	10
3강 부동산의 분류 (숲보기 p16~p23)	15
4강 부동산의 특성/ 부동산경기변동 (숲보기 p24~p25/ p42)	63
5강 부동산 경기변동의 순환국면 (숲보기 p43)	33
6강 부동산 수요 및 부동산 공급의 개념 (숲보기 p28~p30/ 교재 p82~p87)	35
7강 수요량의 변화 및 수요의 변화 (숲보기 p30~p33/ 교재 p88~p98)	36
8강 가격결정 및 균형점의 이동 (숲보기 p34~p35/ 교재 p99~p107)	28
9강 탄력성 (숲보기 p36~p38/ 교재 p108~p118)	48
10강 부동산시장론 (숲보기 p46~p47/ 교재 p150~p160)	39
11강 효율적시장 (숲보기 p48~p49/ 교재 p160~p164)	29
12강 상업입지론 (숲보기 p52~p55/ 교재 p177~p188)	45
13강 공업입지론 (숲보기 p56/ 교재 p188~p195)	28
14강 부동산정책 (숲보기 p64~p66/ 교재 p223~p234)	43
15강] 토지정책 (숲보기 p67~p68/ 교재 p234~p250)	32
16강 2. 임대료 보조정책 (숲보기 p69~p73/ 교재 p250~p264)	57
17강 부동산개발 (숲보기 p110~p113/ 교재 p430~p441)	31
18강 부동산투자의 위험과 수익 (숲보기 p78~p79/ 교재 p284~p296)	35
19강 지렛대 이론 (숲보기 p80~p83/ 교재 p297~p304)	37
20강 화폐의 시간가치 (숲보기 p84~p85/ 교재 p305~p311)	30
21강 현금수지측정 (숲보기 p86~p87/ 교재 p311~p317)	21
22강 타당성분석 (할인현금수지분석법) (숲보기 p88~p89/ 교재 p318~p324)	33
23강 부동산 금융의 기초 (숲보기 p92~p95/ 교재 p359~p369)	30
24강 상환방법 (숲보기 p96~p97/ 교재 p369~p381)	35
25강 주택저당채권의 유동화 (숲보기 p98~p99/ 교재 p381~p408)	52
26강 감정평가의 개념 (숲보기 p126~p128/ 교재 p494~p513) 	21
27강 지역분석 및 개별분석 (숲보기 p129~p131/ 교재 p513~p528)	33
28강 감정평가 3방식의 개설 (숲보기 p132~p139/ 교재 p529~p577)	41
29강 시산가액의 조정 (교재 p532~p536)	17
30강 감칙&lt;감정평가에 관한 규칙&gt; (숲보기 p142~p143/ 교재 p578~p592)	32
31강 부동산 가격공시에 관한 법률 (숲보기 p144~p150/ 교재 p593~p624) &lt;종강&gt;	43</t>
  </si>
  <si>
    <t>http://content.thermp.co.kr/contentMedia.asp?ctype=MP4&amp;cserver=3&amp;ccase=sample&amp;cpath=allwin/2020&amp;cname=1031_01&amp;cwidth=1280</t>
    <phoneticPr fontId="5" type="noConversion"/>
  </si>
  <si>
    <t>[올윈에듀] 2020년 공인중개사 기본서 부동산학개론 활용</t>
    <phoneticPr fontId="5" type="noConversion"/>
  </si>
  <si>
    <t>올윈에듀 [경비지도사:2차] 기계경비개론 (문제풀이)</t>
    <phoneticPr fontId="5" type="noConversion"/>
  </si>
  <si>
    <t>1. 1강 기계경비개론 문제풀이
2. 2강 기계경비개론 문제풀이
3. 3강 기계경비개론 문제풀이
4. 4강 기계경비개론 문제풀이
5. 5강 기계경비개론 문제풀이
6. 6강 기계경비개론 문제풀이
7. 7강 기계경비개론 문제풀이
8. 8강 기계경비개론 문제풀이
9. 9강 기계경비개론 문제풀이
10. 10강 기계경비개론 문제풀이</t>
    <phoneticPr fontId="5" type="noConversion"/>
  </si>
  <si>
    <t>http://content.thermp.co.kr/contentMedia.asp?ctype=MP4&amp;cserver=3&amp;ccase=sample&amp;cpath=allwin&amp;cname=2020_05m01&amp;cwidth=1280</t>
    <phoneticPr fontId="5" type="noConversion"/>
  </si>
  <si>
    <t>[올윈에듀] 경비지도사_기본서_2차 기계경비개론 활용</t>
    <phoneticPr fontId="5" type="noConversion"/>
  </si>
  <si>
    <t>이강열</t>
    <phoneticPr fontId="5" type="noConversion"/>
  </si>
  <si>
    <t>9788965413660</t>
    <phoneticPr fontId="5" type="noConversion"/>
  </si>
  <si>
    <t>올윈에듀 [경비지도사:2차] 기계경비개론 기본이론</t>
    <phoneticPr fontId="5" type="noConversion"/>
  </si>
  <si>
    <t>1. 1강 제1절 전기기초
2. 2강 제2절 전지(밧데리)~제3절 직류와 교류
3. 3강 제4절 전자부품
4. 4강 제5절 부울대수와 논리회로~제6절 빛과 음
5. 5강 제2장 기계경비시스템
6. 6강 제3절 무인기계경비시스템
7. 7강 제5절 감지기(개요~적외선감지기)
8. 8강 제5절 감지기(열선감지기~유리파손감지기)
9. 9강 제5절 감지기(초음파감지기~감지기 일반사항)
10. 10강 제5절 감지기(방재용감지기~가스누설감지기)
11. 11강 제6절 주장치, 제7절 통신장치
12. 12강 제3장 외곽 침입 감지장치
13. 13강 제4장 CCTV시스템, 제1절 촬상부
14. 14강 제2절 전송부
15. 15강 제3절 수상부
16. 16강 제5절 NVR과 Network Camera
17. 17강 제5장 기계경비 및 CCTV설계
18. 18강 제2절 CCTV시스템 설계
19. 19강 제6장 출입통제 및 상품도난방지 시스템
20. 20강 제2절 설계 및 설치~제3절 상품도난 방지 시스템</t>
    <phoneticPr fontId="5" type="noConversion"/>
  </si>
  <si>
    <t>http://content.thermp.co.kr/contentMedia.asp?ctype=MP4&amp;cserver=3&amp;ccase=sample&amp;cpath=allwin&amp;cname=2020_05b01&amp;cwidth=1280</t>
    <phoneticPr fontId="5" type="noConversion"/>
  </si>
  <si>
    <t>[올윈에듀] 경비지도사_기본서_2차 기계경비개론</t>
    <phoneticPr fontId="5" type="noConversion"/>
  </si>
  <si>
    <t>2020 박문각 [공인중개사:2차] 부동산세법 (기초입문)</t>
    <phoneticPr fontId="5" type="noConversion"/>
  </si>
  <si>
    <t xml:space="preserve">1. 조세의 뜻 ~ 납세지(과세관할) 
2. 납세지(과세관할)에 대한 대표유형 및 기출 풀이 
3. 세원 유무에 따른 조세의 분류 ~ 부동산 관련 조세(취득, 보유, 처분 관련비교) 
4. 제2장 납세의무 
5. 2)납세의무의 확정 ~ (1)제척기간 
6. (2) 가산세 
7. 3)납세의무의 소멸 ~ 1.물납
8. 2. 분납 ~ &lt;&lt;취득세&gt;&gt; 6.부과징수방법
9. 6-c ~ 제 1장 취득세의 개요 끝
10. 제 2장 취득세의 과세여부 ~
11. ④징발재산정리에 관한 특별조치법 ~ ㉫중요
12. 지방세법 7조 11항 ~문제 14번 , 4)취득세 납세의무자
13. 제2장 7번 , ②과점주주의 주식취득 ~ 제2장 끝
14. 제3장 취득세의 취득시기
15. 제4장 취득세 세액 산정 ~ [3] 표준세율
16. 복습
17. 취득세율의 특례
18. 등록면허세
19. 등록세, 과세표준
20. 재산세
21. 재산세 과세표준 ★종강★
</t>
  </si>
  <si>
    <t>http://content.thermp.co.kr/contentMedia.asp?ctype=MP4&amp;cserver=3&amp;ccase=sample&amp;cpath=gcp/new&amp;cname=010120190972M</t>
  </si>
  <si>
    <t>2020 박문각 공인중개사 2차 입문강의</t>
  </si>
  <si>
    <t>2020 박문각 [공인중개사:2차] 부동산공시법 (기초입문)</t>
    <phoneticPr fontId="5" type="noConversion"/>
  </si>
  <si>
    <t xml:space="preserve">1. [프린트1] O.T 
2. 01.토지표시 (p.360~362) 
3. 02.지적확정측량 (p.363~364) 
4. 1편 1장 4절 경계 (p.365~372) 
5. 1편 2장 지적공부 (p.373~381) 
6. 1편 2장 2절 (3) 경계점좌표등록부의 등록사항 (p.382~396) 
7. 1편 3장 토지이동 (p.386~388)
8. 1편 3장 1절 (3) 분할신청 (p.388~390)
9. 1편 3장 1절 (7) 축척변경 (p.390~)
10. 1편 4장 6절 지적측량의 적부심사등 (p.404~)
11. 2편 1장 등기총설 (p.410~)
12. 2편 3장 각종등기절차 (p.448~)
13. 2편 3장 2절 01. 지상권 등기 (p.454~)
14. 2편 3장 2절 02. 지역권 등기 (p.454~)
15. 2편 4장 01. 권리변경등기 (p.462~)
16. 2편 4장 표제부등기 (p.462~)
17. 2편 4장 3절 말소등기 (p.463~)
18. 2편 4장 6절 가등기 (p.465~)
19. [프린트1] 지적법 총정리
20. [프린트1] 지적법 총정리
21. [프린트2] 등기법 총정리★종강★
</t>
  </si>
  <si>
    <t>http://content.thermp.co.kr/contentMedia.asp?ctype=MP4&amp;cserver=3&amp;ccase=sample&amp;cpath=gcp/new&amp;cname=010120190955M</t>
  </si>
  <si>
    <t>2020 박문각 [공인중개사:2차] 부동산중개사법 및 중개실무 (기초입문)</t>
    <phoneticPr fontId="5" type="noConversion"/>
  </si>
  <si>
    <t xml:space="preserve">1. [프린트] 시험소개 및 출제 경향 분석 
2. Chapter. 01. 총칙(p.24) 
3. 08. 용어의 정의 - (1)중개(p.26) 
4. 08. 용어의 정의 - (2)중개업(p.27) 
5. Chapter01.총칙 06)공인중개사법의 성격(p.25~p.32) 
6. Chapter01.총칙 04)입목에 관한법률에 의한 입목(p.32~p.36) 
7. Chapter03.중개업 등록 및 결격사유 01)중개업등록(p37~p40) 
8. Chapter03.중개업 등록 및 결격사유 04)구비서류(p.40~p.41) 
9. Chapter03.중개업 등록 및 결격사유 (05)등록의결격사유(p.45~p.47)
10. Chapter03.중개업 등록 및 결격사유 (05)등록의결격사유 (p.47~p.49)
11. Chapter04.중개업무 (01)사무소 (p.50~p.53)
12. Chapter04.중개업무 (05)사무소이전 (p.53~p.55)
13. Chapter04.중개업무 [02]개업공인중개사의의무 (p.58~p.61)
14. Chapter04.중개업무 [04]인장등록 (p.61~p.64)
15. Chapter05.중개계약과 부동산거래정보망 [02] 전속중개계약 (p.65~p.67)
16. Chapter05.중개계약과 부동산거래정보망 [03]부동산거래정보망 (p.67~p.69)
17. Chapter.06 개업공인중개사의의무(p.70~72)
18. [3]거래계약서(P.73~76)
19. [5]계약금등의 반환채무이행의보장(P.76~81)
20. [6]개업공인중개사 등의 금지행위(P.78~81)
21. [6] 개업공인중개사 등의 금지행위(p.78~85)
22. Chapter8 지도감독등(86p~89p)
23. [1]자격취소.상대적등록취소(90p~91p).
24. [1]자격취소( 87~91p)
25. Chapter9 공인중개사협회(94p~108p).
26. Part2. 부동산거래신고등에관한법률(113p~118p).
27. (6) 토지거래허가구역등(119p~).
28. Chapter6 주택임대차보호법(159p~) ★종강★
</t>
  </si>
  <si>
    <t>http://content.thermp.co.kr/contentMedia.asp?ctype=MP4&amp;cserver=3&amp;ccase=sample&amp;cpath=gcp/new&amp;cname=010120190949M</t>
  </si>
  <si>
    <t>2020 박문각 [공인중개사:2차] 부동산공법 (기초입문)</t>
    <phoneticPr fontId="5" type="noConversion"/>
  </si>
  <si>
    <t xml:space="preserve">1. [프린트] 부동산 공법 학습의 기초 내용(p.2~6) 
2. [프린트] 용도지역(p.6) 
3. [프린트] 행정청의 체계(p.4) 
4. [프린트] 부동산 공법 학습의 기초 내용(p.2~7) 
5. [프린트] 건축물의용도(7~8) 
6. [프린트] 건폐율(p.9~12),[프린트3]홍은동 토지대장 
7. [프린트] 용도지구의종류(p.11~14) 
8. [프린트] 부동산 공법 학습의 기초 이론(p.8~12)
9. [프린트] 부동산 공법 학습의 기초 이론(p.8~12)
10. [프린트] 부동산 공법 학습의 기초 이론(p.13~15)
11. [프린트] 부동산 공법 학습의 기초 이론(p.16)
12. [프린트] 제2장 도시개발법 -1(p1~p5)
13. [프린트] 제2장 도시개발법 (6)환지방식(p5)
14. [프린트] 제2장 도시개발법 (2)개발계획 수립 고시(p3)
15. [프린트] 제2장 도시개발법-2
16. [프린트] 도시및 주거환경정비법 [1] 용어정리(p4~)
17. [프린트] 도시및 주거환경정비법 정비사업시행절차(p2~)
18. [프린트] 도시및 주거환경정비법 [2] 기본계획수립·고시(p5~)
19. [프린트] 제4장건축법 (p1~p2)
20. [프린트] 제4장건축법 (p2~p5)
21. [프린트] 제4장건축법 (p6~p12)
22. [프린트] 제4장건축법 (p12~p14)
23. [프린트] 제5장주택법(P.1)
24. [프린트] 제5장주택법(P.2~)
25. [프린트] 제5장주택법(P.2~)
26. [프린트] 제5장주택법(P.3~) ★종강★
</t>
  </si>
  <si>
    <t>http://content.thermp.co.kr/contentMedia.asp?ctype=MP4&amp;cserver=3&amp;ccase=sample&amp;cpath=gcp/new&amp;cname=010120190947M</t>
  </si>
  <si>
    <t>박문각 부동산교육연구소</t>
    <phoneticPr fontId="5" type="noConversion"/>
  </si>
  <si>
    <t>9791164442904</t>
  </si>
  <si>
    <t>2020 박문각 [공인중개사:1차] 민법 및 민사특별법 (기초입문)</t>
    <phoneticPr fontId="5" type="noConversion"/>
  </si>
  <si>
    <t xml:space="preserve">1. Part1_1장_1총설_1권리변동(127p~)
2. Part1_1장_1총설_3법률행위의 종류(128p~)
3. Part1_1장_2법률행위의 목적(131p~)
4. 제1편 제1장 제2절 법률 행위의 목적 p133~
5. 제1편 제1장 제2절 법률 행위의 목적 p136~
6. 제1편 제1장 제3절 비정상적 의사 표시 p139~
7. 제1편 제1장 제3절 비정상적 의사 표시 p142~
8. 제1편 제2장 제1절 총설 p146~
9. 제1편 제2장 제3절 대리행위 p150~
10. 제1편 제2장 제2절 무효 p158~
11. 제2편 제1장 제1절 물권과 채권의 비교 p169~
12. 제2편 제1장 3. 일물 물권주의 p170~
13. 제2편 제1장 5. 물권적 청구권 p171~
14. 제2편 제2장 3. 등기를 요하는 부동산 물권 변동 p174~
15. 제2편 제3장 2. 점유보조자와 간접점유자 p181~
16. 제2편 제3장 5. 점유권의 효력 p183~
17. 제2편 제4장 1. 상린관계 p187~
18. 제2편 제4장 3. 부동산에의 부합 p191~
19. 제2편 제5장 1. 지상권 p194~
20. 제2편 제5장 3. 전세권 p198~
21. 제2편 제6장 2. 유치권 p202~
22. 제3편 제1장 1. 계약자유의 원칙 p211~
23. 제3편 제1장 3. 계약의 성립 p212~
24. 제3편 제1장 3. 계약의 성립 p212~
25. 제3편 제1장 5. 쌍무계약의 효력 p214~
26. 제3편 제1장 6. 제3자를 위한 계약 p216~ ★종강★
</t>
  </si>
  <si>
    <t>http://content.thermp.co.kr/contentMedia.asp?ctype=MP4&amp;cserver=3&amp;ccase=sample&amp;cpath=gcp/new&amp;cname=010120190954M</t>
  </si>
  <si>
    <t>2020 박문각 공인중개사 1차 입문강의</t>
  </si>
  <si>
    <t>9791164442898</t>
  </si>
  <si>
    <t>2020 박문각 [공인중개사:1차] 부동산학개론 (기초입문)</t>
    <phoneticPr fontId="5" type="noConversion"/>
  </si>
  <si>
    <t xml:space="preserve">1. 오리엔테이션 
2. [프린트]투자의 현금흐름분석
3. [프린트]기출문제,기간말 현금흐름
4. [프린트]부동산특성과 그 파생현상
5. 경제론(p.14~19) 
6. 균형을 변화시키는 4가지 규칙(p.22) 
7. 경제론의 기본개념(p.14~22) 
8. 관련재화의 가격변화(p.16~17) 
9. [프린트]수요량의 변화와 수요의 변화 
10. 균형을 변화시키는 4가지 규칙(p.22~25) 
11. 수요의 가격탄력성(p.25~29) 
12. 탄력성복습(p.56~70)
13. 투자론기출문제,투자결정이론(p.56~70)
14. 투자결정(p.59~70)
15. 6계수 문제(p.62~74)
16. 투자분석기법(할인법,비할인법)(p.66~67)
17. 비할인법(p.68~77)
18. 부동산금융의 이해(p.80~81)
19. 대출금액/대출금리(p.82~93)
20. 대출금리(p.80~83)
21. 상환방식의 비교(p.84~85)
22. 주택저당채권 유동화제도(p.86~87)
23. 주택저당채권 유동화제도(p.86~87)
24. 부동산투자회사 제도(p.88~89)
25. 프로젝트대출(PF),주택연금등(p.90~91)
26. 감정평가의 이해(p.122)
27. 지역분석과 개별분석(p.124~132)
28. 원가법(p.132) ★종강★
</t>
  </si>
  <si>
    <t>http://content.thermp.co.kr/contentMedia.asp?ctype=MP4&amp;cserver=3&amp;ccase=sample&amp;cpath=gcp/new&amp;cname=010120190952M</t>
  </si>
  <si>
    <t>2020 박문각 공인중개사 1차 입문강의+2020 국승옥 샘의 강의 필기노트</t>
  </si>
  <si>
    <t>2020 박문각 [공인중개사:2차] 부동산세법 (기본이론)</t>
    <phoneticPr fontId="5" type="noConversion"/>
  </si>
  <si>
    <t xml:space="preserve">부동산에 대한 기본 지식을 습득한다.
부동산 관련 용어를 파악하고 이해한다.
법률적 분쟁에 봉착한 경우 이를 해결할 수 있다. </t>
    <phoneticPr fontId="5" type="noConversion"/>
  </si>
  <si>
    <t>1. 조세총론 (p82~)
2. 조세에 따른 분류 (p84~89)
3. 납세의무 성립 (p42~)
4. 납세 의무의 확정, 소멸 (p. 44~)
5. 가산세, 가산금 (p. 36~)
6. 취득세 과세대상물, 비과세
7. [09]취득세의 비과세
8. (3)승계취득
9. 과점주주의 주식취득
10. (3)연부취득
11. 6.취득세의 과세표준
12. 1.건축물의 건축 및 개수 차량등의 종류변경
13. 취득세율 문제풀이, 5.세율의 특례
14. 2.과밀억제권역 안 취득등 중과
15. 3.중가산세
16. 2.등록면허세
17. 3.재산세
18. (3)주택, 3.재산세의 납세의무자
19. 4.재산세의 과세표준
20. 2.토지에 대한 과세대상 구분
21. 토지에 대한 재산세
22. 재산세의 비과세
23. 2.종합부동산세 세액산정
24. 문제풀이, 소득세 (프린트 5p)
25. 양도소득세 ★종강★</t>
    <phoneticPr fontId="5" type="noConversion"/>
  </si>
  <si>
    <t>이태호(박문각에듀)</t>
    <phoneticPr fontId="5" type="noConversion"/>
  </si>
  <si>
    <t>http://content.thermp.co.kr/contentMedia.asp?ctype=MP4&amp;cserver=3&amp;ccase=sample&amp;cpath=gcp/new&amp;cname=010120191188M_20200104_1</t>
    <phoneticPr fontId="5" type="noConversion"/>
  </si>
  <si>
    <t xml:space="preserve">2020 박문각 공인중개사 기본서 2차 부동산세법(27,000) </t>
  </si>
  <si>
    <t xml:space="preserve">박문각 부동산교육연구소 </t>
    <phoneticPr fontId="5" type="noConversion"/>
  </si>
  <si>
    <t>9791164443277</t>
    <phoneticPr fontId="5" type="noConversion"/>
  </si>
  <si>
    <t>2020 박문각 [공인중개사:2차] 부동산공시법 (기본이론)</t>
    <phoneticPr fontId="5" type="noConversion"/>
  </si>
  <si>
    <t>1. 오리엔테이션
2. 1편 1장 1절 지적의 구성 3요소 및 용어의 정리 (p.38~)
3. 1편 1장 3절 3.지적제도와 부동산 등기제도의 비교 (p.46~)
4. 1편 2장 2절 2.지목 (p.61~)
5. 1편 2장 2절 (22) 공원 (p.66~)
6. 1편 2장 2절 4.면적 (p.77~)
7. 1편 3장 1절 4.도면 (p.88~)
8. 1편 3장 5절 부동산 종합공부 (p.107~)
9. 1편 4장 2절 3.분할 (p.117~)
10. 1편 4장 2절 7.등록사항의 정정 (p.128~)
11. 1편 5장 1절 지적측량 (p.152~)
12. [프린트] 등기법
13. 2편 4장 1절 소유권 보존등기 (p.288~)
14. 2편 4장 2절 넓혀보기 (p.303~)
15. 2편 4장 2절 7.환매특약부 매매를 원인으로 하는 소유권 이전등기 (p.328~)
16. 2편 4장 5절 전세권에 관한 등기 (p.350~)
17. 2편 4장 6절 저당권에 관한 등기 (p.356~)
18. 2편 5장 3절 말소등기 (p.395~)
19. 2편 5장 5절 멸실등기 (p.405~)
20. 2편 5장 6절 부기등기 (p.410~)
21. 2편 5장 7절 넓혀보기 (p.418~)
22. 2편 1장 3절 등기의 효력 (p.191~)
23. 2편 1장 4절 등기의 유효요건 (p.196~)
24. 2편 3장 4절 등기신청에 필요한 정보 (p.244~) ★종강★</t>
    <phoneticPr fontId="5" type="noConversion"/>
  </si>
  <si>
    <t>강철의(박문각에듀)</t>
    <phoneticPr fontId="5" type="noConversion"/>
  </si>
  <si>
    <t>http://content.thermp.co.kr/contentMedia.asp?ctype=MP4&amp;cserver=3&amp;ccase=sample&amp;cpath=gcp/new&amp;cname=010120191170M_20200102_1</t>
  </si>
  <si>
    <t xml:space="preserve">2020 박문각 공인중개사 기본서 2차 부동산공시법령(29,000) </t>
  </si>
  <si>
    <t>9791164443260</t>
    <phoneticPr fontId="5" type="noConversion"/>
  </si>
  <si>
    <t>2020 박문각 [공인중개사:2차] 부동산중개사법 및 중개실무 (기본이론)</t>
    <phoneticPr fontId="5" type="noConversion"/>
  </si>
  <si>
    <t>1. 시험소개 및 출제 경향 분석 (오리엔테이션)
2. Chapter. 01. 총설(p.42~)
3. (01). 중개(p.46~)
4. (02). 중개업(p.49~)
5. 1)공인중개사 정책 심의위원회의 의의(p.58~)
6. (3)입목에 관한 법률에 따른 입목(p.65~)
7. Chapter03. 중개업등록및 결격사유(p.82~)
8. (4)등록신청(p.90~)
9. [3]등록의 결격사유(p.103~)
10. [3]등록의 결격사유(p.103~)
11. [3]중개사무소의 공동사용(p.118~121)
12. [5]등록증등의 게시의무(p.118~121)
13. [3]개업공인중개사의 고용인(p.134~140) 
14. [4]인장등록(p.141~151)
15. [7]전속공인중개계약(p.152~158)
16. (2)거래정보사업자의지'정요건(p.159~170)
17. [2]확인설명의무(p.166~172)
18. [3]거래계약서(p.173~176)
19. [4]손해배상책임과 업무보증설정의무(p.177~191)
20. [7]개업공인중개사등의교육(p.202~206)
21. [6]개업공인중개사등의금지행위(p192~)
22. [6]개업공인중개사등의금지행위(p192~)
23. Chapter06. 개업공인중개사보수(p208~
24. Chapter07. 지도감독등(p218~)
25. 행정처분,행정형벌 p220~)
26. 등록취소 p229~
27. (4) 행정제재 처분의 승계등(p235~)
28. Chapter08공인중개사 협회 (p242~)
29. Chapter.01총설(p280~295)
30. Chapter.03 외국인등의 부동산취등 등에 관한 특례(p296~309)
31. (4)허가의 기준 (p309~337)
32. Part03 중개실무 (p339~)
33. Chapter.03중개대상물 조사 확인활동(p366~374)
34. (3) 등기되지않은 권리관계의 확인(p375~422)
35. 중개대상물 확인설명서 (p423~462)
36. (3) 주택임대차보호법 (p463~465)
37. (3) 임대차기간등 (p465~) ★종강★</t>
    <phoneticPr fontId="5" type="noConversion"/>
  </si>
  <si>
    <t>고형석(박문각에듀)</t>
    <phoneticPr fontId="5" type="noConversion"/>
  </si>
  <si>
    <t>http://content.thermp.co.kr/contentMedia.asp?ctype=MP4&amp;cserver=3&amp;ccase=sample&amp;cpath=gcp/new&amp;cname=010120191162M_20190102_1</t>
  </si>
  <si>
    <t xml:space="preserve">2020 박문각 공인중개사 기본서 2차 공인중개사법·중개실무(29,000) </t>
  </si>
  <si>
    <t>9791164443246</t>
    <phoneticPr fontId="5" type="noConversion"/>
  </si>
  <si>
    <t>2020 박문각 [공인중개사:2차] 부동산공법 (기본이론)</t>
    <phoneticPr fontId="5" type="noConversion"/>
  </si>
  <si>
    <t>1. 공법의소개(p.1~2)
2. 공법의소개(p.2~6)
3. 광역도시계획,도시군기본계획(p.6~11)
4. 도시군관리계획(p.12~14)
5. 광역도시계획(p.10~16)
6. 도시군관리계획(p.16~18)
7. 용도지역(p.18~24)
8. 용도지역(p.24~28) [교재1]용도지역(p89~)
9. 도시군관리계획(p.15~28)
10. 테마06 용도지구 (p.28~35)
11. 테마07 용도구역 (p.35~36)
12. 테마09 도시군계획시설 (p.39~39)
13. 테마10 도시군계획시설(p.39~42)
14. 테마10 도시군계획시설(p.43~46)
15. 테마11 지구단위계획(p.46~47)
16. 테마12 재개발행위의허가(p.48~52)
17. [프린트] 제2장 도시개발법 (p.1~3)
18. [프린트] 테마01 도시개발구역지정고시 (p.3~8) 
19. [프린트] 테마02 개발계획수립.고시 (p.8~14)
20. [프린트] [1] 환지계획작성고시 (p.14~22)
21. 제3장 도시 및 주거환경정비법(p.22~26)
22. 테마02 기본계획 수립고시(p.26~29)
23. 테마03 정비계획입안 정비구역지정의지정(p.29~32)
24. 테마04 시행자 시행방식(p.33~43)
25. 제4장 건축법 테마01 용어 및 적용대상 (p.45~48)
26. 제4장 건축법 테마01 용어 및 적용대상 건축물용도 29종류 (p.48~51)
27. 제4장 건축법 테마01 용어 및 적용대상 2 대수선 (p.51~57)
28. 제4장 건축법 테마04 대지 도로 건축선 (p.58~63)
29. 제5장 주택법 (p.69~70)
30. 테마01 용어정리 (p.70~72)
31. 테마02 주택의 건축-사업주체 (p.72~76)
32. 테마02 주택의 건축-사용계획승인 (p.76~81) ★종강★</t>
    <phoneticPr fontId="5" type="noConversion"/>
  </si>
  <si>
    <t>배문환(박문각에듀)</t>
    <phoneticPr fontId="5" type="noConversion"/>
  </si>
  <si>
    <t>http://content.thermp.co.kr/contentMedia.asp?ctype=MP4&amp;cserver=3&amp;ccase=sample&amp;cpath=gcp/new&amp;cname=010120191173M_20200108_1</t>
  </si>
  <si>
    <t xml:space="preserve">2020 박문각 공인중개사 기본서 2차 부동산공법(29,000) </t>
  </si>
  <si>
    <t>9791164443253</t>
    <phoneticPr fontId="5" type="noConversion"/>
  </si>
  <si>
    <t>2020 박문각 [공인중개사:1차] 민법 및 민사특별법 (기본이론)</t>
    <phoneticPr fontId="5" type="noConversion"/>
  </si>
  <si>
    <t>1. 제1편 제1장 3. 권리의 소멸 p30~
2. 제1편 제2장 2(2) 특별 성립 요건 p40~
3. 제1편 제2장 2. 법률행위의 요건 p41~
4. 제1편 제2장 5. 목적의 적법성 p50~
5. 제1편 chapter2 5.목적의 사회적 타당성~제1편 chapter2 5.5(1)반사회질서 행위,p53~
6. 제1편 chapter2 5.5.(6)동기의 불법~제1편 chapter2 5.6.법률행위의 해석,p56~
7. 제1편 chapter3 1.총설~제1편 chapter3 2.1(4)적용표시,p74~
8. 제1편 chapter3 2.2허위표시~[프린트] 문제풀이
9. 제1편 제3장 02.의사와표시의불일치(p.86~)
10. 제1편 제3장 03.하자있는의사표시(p.93~)
11. 제1편 제3장 04.의사표시의효력발생(p.99~) 
12. 제1편 제4장 01.총설(p.106~)
13. 1편 4장 02 대리권~(p109~)
14. 1편 4장 대리권의 남용이론~(p116~)
15. 1편 4장 05 복대리~(p121~)
16. 1편 4장 2. 제125조의 표현대리~(p135~)
17. 제1편 제4장 2 협의의 무권대리 p126~
18. 제1편 제5장 02 법률행위의 무효 p146~
19. 제1편 제5장 03 법률행위의 취소 p154~
20. 제1편 제5장 01 조건 p167~
21. Part 2 제1장 04 물권적 청구권 p188~
22. 제2장 03 법률행위에 의한 부동산 물권의 변동 p202~
23. 제3장 03 총설 p230~
24. 제3장 03 점유의 모습 p234~
25. 제3장_02.점유의 모습 p.240~
26. 제4장_01 총설 p.256~ 
27. 제4장_04.공동소유 p.286~
28. 제5장_01.총설 p.302~
29. 제5장_(3)지역권의 성질 p.332~
30. Part2 Ch04 01 담보물권의 특성 p355~
31. Part2 Ch04 03 저당권 p367~
32. Part3 Ch01 01 계약일반 p396~
33. Part3 Ch01 03 청약 p409~
34. 3편 1장 3절 계약의성립(p.417~)
35. 3편 1장 4절 쌍무계약의효력(p.419~)
36. 3편 1장 4절 쌍무계약의효력(p.427~)
37. 3편 1장 5절 계약의해제해지(p.436~) ★종강★</t>
    <phoneticPr fontId="5" type="noConversion"/>
  </si>
  <si>
    <t>이승현(박문각에듀)</t>
    <phoneticPr fontId="5" type="noConversion"/>
  </si>
  <si>
    <t>http://content.thermp.co.kr/contentMedia.asp?ctype=MP4&amp;cserver=3&amp;ccase=sample&amp;cpath=gcp/new&amp;cname=010120191169M_20200108_1</t>
  </si>
  <si>
    <t xml:space="preserve">2020 박문각 공인중개사 기본서 1차 민법·민사특별법(29,000) </t>
  </si>
  <si>
    <t>9791164443239</t>
    <phoneticPr fontId="5" type="noConversion"/>
  </si>
  <si>
    <t>2020 박문각 [공인중개사:1차] 부동산학개론 (기본이론)</t>
    <phoneticPr fontId="5" type="noConversion"/>
  </si>
  <si>
    <t>1. 부동산학(p.1~3)
2. 부동산개념(p.6~7)
3. 부동산분류(p.8~9)
4. 부동산특성과 그 파생현상(p.10~11)
5. [프린트]기출문제해설
6. 경제론(p.13~17)
7. 관련재화의 가격변화(p.17~19)
8. 균형을 병화시키는 4가지 규칙(p.20~23)
9. [프린트]문제풀이 해설
10. 수요의 탄력성/공급의 탄력성(p.24~25)
11. 탄력성결정요인(p.25~26)
12. 시장론(p.34~39)
13. 부동산 경기변동(p.36~39)
14. 투자의 현금흐름분석(p.64~65)
15. 투자의수익,투자의 위험(p.56~59)
16. 요구수익률(p.58~61)
17. 포트폴리오(p.60~61)
18. 금융론(p.80~83)
19. 상환방식의 비교(p.84~85)
20. 원리금균등분할상환방식(p.84~89)
21. 부동산투자회사법(p.88~91)
22. 개발론(p.96~101)
23. 민간투자사업방식(p.102~103)
24. 부동산마케팅론(p.104~108)
25. 지대이론(p.108~109)
26. 도시성장구조이론(p.110~113)
27. 상법입지이론(p.114~115)
28. 감정평가론(p.122~125)
29. 기출문제 6번(p.126~127)
30. 49. 감정평가의 원칙/분류/절차 (p.128~131)
31. 50. 감정평가 방식의 이해 (p.132)
32. 50. 감정평가 방식의 이해 (p.133~137)
33. 52. 토지가격 공시 제도 (p.138~139) ★종강★</t>
    <phoneticPr fontId="5" type="noConversion"/>
  </si>
  <si>
    <t>국승옥(박문각에듀)</t>
    <phoneticPr fontId="5" type="noConversion"/>
  </si>
  <si>
    <t>http://content.thermp.co.kr/contentMedia.asp?ctype=MP4&amp;cserver=3&amp;ccase=sample&amp;cpath=gcp/new&amp;cname=010120191167M_20200106_1</t>
    <phoneticPr fontId="5" type="noConversion"/>
  </si>
  <si>
    <t>2020 박문각 공인중개사 기본서 1차 부동산학개론(29,000) + 2020 국승옥 샘의 강의 필기노트(8,000)</t>
  </si>
  <si>
    <t>9791164443222</t>
    <phoneticPr fontId="5" type="noConversion"/>
  </si>
  <si>
    <t>상담/사회복지</t>
    <phoneticPr fontId="5" type="noConversion"/>
  </si>
  <si>
    <t>텔레마케팅관리사 - 2차 - 텔레마케팅실무</t>
  </si>
  <si>
    <t>“만점 도전 꿀팁!!”
다른 사람들보다 적은 시간을 투자해도 높은 점수를 받고 싶다면, 각 챕터별 이론 공부를 시작하기 전, 꿀팁을 먼저 확인해보자. 꿀팁 안에는 중요 키워드나 출제 경향아 있어 방대한 이론 속에서 방향을 잡아줄 것이다.
핵심 기출문제 활용
각 챕터별 핵심 기출문제는 출제 가능성이 높은 기출문제들로 구성되었다. 레마케팅관리사 자격증은 기출문제의 빈도가 높은 시험이므로, 적어도 3회 이상 문제풀이를 해볼 것을 추천한다. 또한 시험을 앞두고 시간이 촉박한 수험생들도 핵심 기출문제를 먼저 풀이하면서 출제 방향을 잡아가길 바란다.
모의고사는 실전처럼!
모의고사는 총 2회분으로 구성되어 있으며, 최신 출제 경향을 적극 반영하였다. 이론과 핵심 기출문제를 모두 공부하였다면, 실제 시험과 동일하게 시험 시간을 체크해가며 풀어보자. 1차 필기시험은 총 100문항으로 2시간 30분의 시간이 주어진다. 난이도가 어렵지 않아 시험시간이 부족할 가능성은 없지만, 시험에 집중하여 실전과 동일하게 시험에 응시해본다면 실제 시험에서도 긴장하지 않고 여유롭게 응할 수 있을 것이다.</t>
  </si>
  <si>
    <t>텔레마케팅관리사 자격증 취득을 원하는 분</t>
  </si>
  <si>
    <t>텔레마케팅관리사 자격증 획득에 필요한 지식에 대하여 알아본다.</t>
  </si>
  <si>
    <t>1. 인.아웃바운드 스크립트 활용하기 1
2. 인.아웃바운드 스크립트 활용하기 2
3. 인.아웃바운드 스크립트 활용하기 핵심 기출문제
4. 고객(관계)관리
5. 고객(관계)관리 핵심 기출문제
6. 마케팅전략기획 1
7. 마케팅전략기획 2
8. 마케팅전략기획 핵심 기출문제 1
9. 마케팅전략기획 핵심 기출문제 2
10. 시장조사 1
11. 시장조사 2
12. 시장조사 핵심 기출문제
13. 텔레마케팅 관리
14. 텔레마케팅 관리 핵심 기출문제
15. 스크립트 작성 방법 및 훈련 1
16. 스크립트 작성 방법 및 훈련 2
17. 스크립트 작성 방법 및 훈련 3
18. 기출예상문제 1회
19. 기출예상문제 2회
20. 기출예상문제 3회</t>
  </si>
  <si>
    <t>김민주(메인에듀)</t>
  </si>
  <si>
    <t>http://content.thermp.co.kr/contentMedia.asp?ctype=MP4&amp;cserver=3&amp;ccase=sample&amp;cpath=gcp/new&amp;cname=t2-1&amp;cwidth=720&amp;cheight=450</t>
    <phoneticPr fontId="5" type="noConversion"/>
  </si>
  <si>
    <t>텔레마케팅 실무(2차 실기)</t>
    <phoneticPr fontId="5" type="noConversion"/>
  </si>
  <si>
    <t xml:space="preserve"> 메인에듀 </t>
    <phoneticPr fontId="5" type="noConversion"/>
  </si>
  <si>
    <t>김민주</t>
    <phoneticPr fontId="5" type="noConversion"/>
  </si>
  <si>
    <t>9791195925940</t>
    <phoneticPr fontId="5" type="noConversion"/>
  </si>
  <si>
    <t>텔레마케팅관리사 - 1차 - 고객관리</t>
  </si>
  <si>
    <t>1. 37강_제4과목 고객관리 - CRM의 기본
2. 38강_제4과목 고객관리 - CRM의 기본적 이해 핵심 문제풀이
3. 39강_제4과목 고객관리 - 고객 상담 기술 1
4. 40강_제4과목 고객관리 - 고객 상담 기술 2
5. 41강_제4과목 고객관리 - 고객 상담 기술 3
6. 42강_제4과목 고객관리 - 고객 상담 기술 4
7. 43강_제4과목 고객관리 - 고객 상담 기술 5
8. 44강_제4과목 고객관리 - 고객 상담 기술 6
9. 45강_제4과목 고객관리 - 핵심 기출문제 1
10. 46강_제4과목 고객관리 - 핵심 기출문제 2
11. 47강_제4과목 고객관리 - 총정리
12. 기출예상문제 1회 - 제4과목 고객관리 주요문제풀이
13. 기출예상문제 2회 - 제4과목 고객관리 주요문제풀이
14.  기출예상문제 3회 - 제4과목 고객관리 주요문제풀이
15. 기출예상문제 4회 - 제4과목 고객관리 주요문제풀이
16. 모의고사1회 - 제4과목 고객응대
17. 모의고사2회 - 제4과목 고객응대</t>
  </si>
  <si>
    <t>http://content.thermp.co.kr/contentMedia.asp?ctype=MP4&amp;cserver=3&amp;ccase=sample&amp;cpath=gcp/new&amp;cname=t1-37&amp;cwidth=720&amp;cheight=450</t>
    <phoneticPr fontId="5" type="noConversion"/>
  </si>
  <si>
    <t xml:space="preserve">텔레마케팅관리사 한번에 끝내기(1차 필기)
</t>
    <phoneticPr fontId="5" type="noConversion"/>
  </si>
  <si>
    <t>9791189357085</t>
  </si>
  <si>
    <t>텔레마케팅관리사 - 1차 - 텔레마케팅 관리</t>
  </si>
  <si>
    <t>1. 24강_제3과목 텔레마케팅관리 - 텔레마케팅 일반1
2. 25강_제3과목 텔레마케팅관리 - 텔레마케팅 일반2
3. 26강_제3과목 텔레마케팅관리 - 텔레마케팅 일반 핵심 기출문제
4. 27강_제3과목 텔레마케팅관리 - 조직 관리1
5. 28강_제3과목 텔레마케팅관리 - 조직 관리2
6. 29강_제3과목 텔레마케팅관리 - 조직 관리 핵심 기출문제
7. 30강_제3과목 텔레마케팅관리 - 인사 관리1
8. 31강_제3과목 텔레마케팅관리 - 인사 관리2
9. 32강_제3과목 텔레마케팅관리 - 인사 관리3
10. 33강_제3과목 텔레마케팅관리 - 인사 관리 핵심 기출문제
11. 34강_제3과목 텔레마케팅관리 - 성과 관리
12. 35강_제3과목 텔레마케팅관리 - 성과 관리 핵심 기출문제
13. 36강_제3과목 텔레마케팅관리 - 총정리
14. 기출예상문제 1회 - 제3과목 텔레마케팅관리 주요문제풀이
15. 기출예상문제 2회 - 제3과목 텔레마케팅관리 주요문제풀이
16. 기출예상문제 3회 - 제3과목 텔레마케팅관리 주요문제풀이
17. 기출예상문제 4회 - 제3과목 텔레마케팅관리 주요문제풀이
18. 모의고사1회 - 제3과목 텔레마케팅관리
19. 모의고사2회 - 제3과목 텔레마케팅관리</t>
  </si>
  <si>
    <t>http://content.thermp.co.kr/contentMedia.asp?ctype=MP4&amp;cserver=3&amp;ccase=sample&amp;cpath=gcp/new&amp;cname=t1-24&amp;cwidth=720&amp;cheight=450</t>
    <phoneticPr fontId="5" type="noConversion"/>
  </si>
  <si>
    <t>텔레마케팅관리사 - 1차 - 시장조사</t>
  </si>
  <si>
    <t>1. 12강_제2과목 시장조사 - 시장조사의 이해
2. 13강_제2과목 시장조사 - 시장조사의 이해 핵심 기출문제
3. 14강_제2과목 시장조사 - 자료수집1
4. 15강_제2과목 시장조사 - 자료수집2
5. 16강_제2과목 시장조사 - 자료수집 핵심 기출문제
6. 17강_제2과목 시장조사 - 자료 수집 방법1
7. 18강_제2과목 시장조사 - 자료 수집 방법2
8. 19강_제2과목 시장조사 - 자료 수집 방법 핵심 기출문제
9. 20강_제2과목 시장조사 - 자료의 측정1
10. 21강_제2과목 시장조사 - 자료의 측정2
11. 22강_제2과목 시장조사 - 자료의 측정 핵심 기출문제
12. 23강_제2과목 시장조사 - 총정리
13. 기출예상문제 1회 - 제2과목 시장조사 주요문제풀이
14. 기출예상문제 2회 - 제2과목 시장조사 주요문제풀이
15. 기출예상문제 3회 - 제2과목 시장조사 주요문제풀이
16. 기출예상문제 4회 - 제2과목 시장조사 주요문제풀이
17. 모의고사1회 - 제2과목 시장조사
18. 모의고사2회 - 제2과목 시장조사</t>
  </si>
  <si>
    <t>http://content.thermp.co.kr/contentMedia.asp?ctype=MP4&amp;cserver=3&amp;ccase=sample&amp;cpath=gcp/new&amp;cname=t1-12&amp;cwidth=720&amp;cheight=450</t>
    <phoneticPr fontId="5" type="noConversion"/>
  </si>
  <si>
    <t>텔레마케팅관리사 - 1차 - 판매관리</t>
  </si>
  <si>
    <t>1. 1강_제1과목 판매관리 - 텔레마케팅 관리사OT, 아웃바운드 및 인바운드 텔레마케팅1
2. 2강_제1과목 판매관리 - 아웃바운드 및 인바운드 텔레마케팅2
3. 3강_제1과목 판매관리 - 아웃바운드 및 인바운드 텔레마케팅 핵심 기출문제
4. 4강_제1과목 판매관리 - 마케팅 환경 분석
5. 5강_제1과목 판매관리 - 마케팅 환경 분석2
6. 6강_제1과목 판매관리 - 마케팅 환경 분석 핵심 기출문제
7. 7강_제1과목 판매관리 - 마케팅 믹스1
8. 8강_제1과목 판매관리 - 마케팅 믹스2
9. 9강_제1과목 판매관리 - 마케팅 믹스 핵심 기출문제
10. 10강_제1과목 판매관리 - 마케팅 STP 전략
11. 11강_제1과목 판매관리 - 마케팅 STP 전략 핵심 기출문제, 1과목 총정리
12. 기출예상문제 1회 - 제1과목 판매관리 주요문제풀이
13. 기출예상문제 2회 - 제2과목 시장조사 주요문제풀이
14. 기출예상문제 3회 - 제1과목 판매관리 주요문제풀이
15. 기출예상문제 4회 - 제1과목 판매관리 주요문제풀이
16. 모의고사1회 - 제1과목 판매관리
17. 모의고사2회 - 제1과목 판매관리</t>
  </si>
  <si>
    <t>http://content.thermp.co.kr/contentMedia.asp?ctype=MP4&amp;cserver=3&amp;ccase=sample&amp;cpath=gcp/new&amp;cname=t1-1&amp;cwidth=720&amp;cheight=450</t>
    <phoneticPr fontId="5" type="noConversion"/>
  </si>
  <si>
    <t>지역주민과 소통하는 지역사회복지의 이해와 실천</t>
  </si>
  <si>
    <t xml:space="preserve">본 과정은 현재 사회복지에 종사하는 공무원, 종사자, 사회복지 운영자, 일반인, 그리고 사회복지 현장 실무자들이 지역사회복지의 개념과 실천현장 및 전달체계에 대해 이해할 수 있도록 해준다.  </t>
  </si>
  <si>
    <t xml:space="preserve">공무원, 지역공무원, 사회복지 관계자, 사회복지 운영자 </t>
  </si>
  <si>
    <t>지역사회복지란 무엇인가에 대해서 알아본다.
지역사회복지 실천현장에 대해 이해한다.
지역사회복지와 공공기관의 전달체계에 대해 알아본다.
지방자치제도와 지역사회복지의 관계에 대해 알아본다.</t>
  </si>
  <si>
    <t>1. 사회문제와 사회복지
2. 지역사회복지 이념 및 실천과정
3. 지역사회복지 서비스 공급체계
4. 지역사회와 지방정부</t>
  </si>
  <si>
    <t>http://content.thermp.co.kr/contentMedia.asp?ctype=MP4&amp;cserver=3&amp;ccase=sample&amp;cpath=gcp&amp;cname=jsb_01&amp;cwidth=880&amp;cheight=540</t>
    <phoneticPr fontId="5" type="noConversion"/>
  </si>
  <si>
    <t>IEQ 지도사 4과목 상담 이론 - 교육 및 상담 실무</t>
  </si>
  <si>
    <t>본 과정은 IEQ 지도사 시험을 대비한 과정으로 출제 범위내의 내용을 설명하고 있으며
모의고사를 통해 학습내용을 복습하고 시험 출제 경향을 익힐 수 있는 과정입니다.</t>
  </si>
  <si>
    <t>IEQ 지도사 시험을 준비 중인 자</t>
  </si>
  <si>
    <t>IEQ 지도사 시험의 출제 내용을 파악한다.
모의고사를 통해 시험 출제 경향과 시험 요령을 익힌다.</t>
  </si>
  <si>
    <t xml:space="preserve">1.인터넷윤리교육
2.교육과정
3.교수학습모형
4.교수방법
5.사이버공간의 특성
6.사이버공간의 공동체
7.사이버공간의 집단영향력
8.인터넷윤리 생활지도
9.인터넷윤리 상담
10.인터넷윤리 상담기술
11.용어정리
12.모의고사1
13.모의고사2
</t>
  </si>
  <si>
    <t>http://itgo.co.kr/education/class/sample.asp?sample=C010804</t>
  </si>
  <si>
    <t>IEQ 지도사 3과목 인터넷 정보보호 각론 - 정보보호 기술 활용 및 교육</t>
  </si>
  <si>
    <t xml:space="preserve">1.개인정보
2.개인정보침해
3.개인정보 보호기술
4.해킹, 악성코드
5.해킹, 악성코드 대응
6.모바일 악성코드
7.정보보안
8.암호기술
9.정보보호 관련법
10.용어정리
11.모의고사1
12.모의고사2
13.모의고사3
</t>
  </si>
  <si>
    <t>http://itgo.co.kr/education/class/sample.asp?sample=C010803</t>
  </si>
  <si>
    <t>IEQ 지도사 2과목 인터넷 역기능 각론 - 역기능 예방, 대응 기술활용 및 교육</t>
  </si>
  <si>
    <t xml:space="preserve">1.인터넷중독
2.인터넷중독진단
3.인터넷중독예방
4.유해정보
5.유해정보대응
6.저작권
7.저작권침해
8.저작권보호기술
9.사이버범죄
10.사이버범죄대응방안
11.용어정리
12.모의고사1
13.모의고사2
</t>
  </si>
  <si>
    <t>http://itgo.co.kr/education/class/sample.asp?sample=C010802</t>
  </si>
  <si>
    <t>상담/사회복지</t>
    <phoneticPr fontId="5" type="noConversion"/>
  </si>
  <si>
    <t>IEQ 지도사 1과목 인터넷 문화 각론 - 인터넷 신기술 활용 및 교육</t>
  </si>
  <si>
    <t xml:space="preserve">1.IEQ 소개
2.인터넷윤리 개념
3.인터넷윤리 기능
4.인터넷 신기술
5.인터넷 사회화
6.인터넷 경제활동
7.금융거래
8.전자정부, 저널리즘
9.정보전송자와 수용자
10.정보공급자 윤리, 법
11.용어정리
12.모의고사 1
13.모의고사 2
</t>
  </si>
  <si>
    <t>http://itgo.co.kr/education/class/sample.asp?sample=C010801</t>
  </si>
  <si>
    <t>IEQ 관리사 2급 2과목 인터넷 역기능 이해</t>
  </si>
  <si>
    <t>본 과정은 IEQ 관리사 2급 시험을 대비한 과정으로 출제 범위내의 내용을 설명하고 있으며
모의고사를 통해 학습내용을 복습하고 시험 출제 경향을 익힐 수 있는 과정입니다.</t>
  </si>
  <si>
    <t>IEQ 관리사 2급 시험을 준비 중인 자</t>
  </si>
  <si>
    <t>IEQ 관리사 2급 시험의 출제 내용을 파악한다.
모의고사를 통해 시험 출제 경향과 시험 요령을 익힌다.</t>
  </si>
  <si>
    <t>http://itgo.co.kr/education/class/sample.asp?sample=C010809</t>
  </si>
  <si>
    <t>IEQ 관리사 2급 1과목 인터넷 문화 이해 - 인터넷 신기술 활용</t>
  </si>
  <si>
    <t>http://itgo.co.kr/education/class/sample.asp?sample=C010808</t>
  </si>
  <si>
    <t>IEQ 관리사 1급 3과목 인터넷 정보보호 개론 - 정보보호 기술 활용</t>
  </si>
  <si>
    <t>본 과정은 IEQ 관리사 1급 시험을 대비한 과정으로 출제 범위내의 내용을 설명하고 있으며
모의고사를 통해 학습내용을 복습하고 시험 출제 경향을 익힐 수 있는 과정입니다.</t>
  </si>
  <si>
    <t>IEQ 관리사 1급 시험을 준비 중인 자</t>
  </si>
  <si>
    <t>IEQ 관리사 1급 시험의 출제 내용을 파악한다.
모의고사를 통해 시험 출제 경향과 시험 요령을 익힌다.</t>
  </si>
  <si>
    <t>http://itgo.co.kr/education/class/sample.asp?sample=C010807</t>
  </si>
  <si>
    <t>IEQ 관리사 1급 2과목 인터넷 역기능 개론 - 역기능 예방, 대응 기술활용</t>
  </si>
  <si>
    <t>http://itgo.co.kr/education/class/sample.asp?sample=C010806</t>
  </si>
  <si>
    <t>IEQ 관리사 1급 1과목 인터넷 문화 개론 - 인터넷 신기술 활용</t>
  </si>
  <si>
    <t>http://itgo.co.kr/education/class/sample.asp?sample=C010805</t>
  </si>
  <si>
    <t>[사회복지사:3교시] 사회복지법제론 (이론과정)</t>
  </si>
  <si>
    <t>사회복지사1급 취득을 원하는 분</t>
  </si>
  <si>
    <t>사회복지사에 대한 이론 지식을 습득한다.
                                                                                                                                                                                                                                                                사회복지관련 용어를 파악하고 이해한다.
                                                                                                                                                                                                                                                                사회복지사 자격 취득에 필요한 사회복지법제론 이론을  이해한다.</t>
  </si>
  <si>
    <t xml:space="preserve">1. I. 법의 기초이론 Chapter 1.법의 기초이론 ~ Chapter 2.법의 연원
2. I. 법의 기초이론 Chapter 3.법의 적용과 해석 ~ Chapter 4.법의 효력과 분류
3. II. 총론 Chapter 1.사회복지법 ~ Chapter 2.사회복지법의 역사적 형성과 특성
4. II. 총론 Chapter 3.사회복지법의 체계 ~ Chapter 5.사회복지 주체와 법률관계
5. II. 총론 Chapter 6.사회복지사 등의 법적 지위와 권한 ~ Chapter 8.국제법과 사회복지
6. III. 각론 Chapter 1.사회보장기본법~ Chapter 2.공공부조
7. III 각론 Chapter 3.사회보험법 (제1절~제2절)
8. III 각론 Chapter 3.사회보험법 (제3절~제4절)
9. IV 사회복지사업법 Chapter 1.사회복지사업법 ~ Chapter 2.사회복지법인
10. V 사회복지서비스법 Chapter 1.아동복지법
11. V 사회복지서비스법 Chapter 2.노인복지법
12. V 사회복지서비스법 Chapter 3.장애인복지법~ 4.장애인연금법
13. V 사회복지서비스법 Chapter 5.한부모가족지원법~ 6.영유아보육법
14. V 사회복지서비스법 Chapter 7.다문화가족지원법~ 9.정신건강복지법
15. V 사회복지서비스법 Chapter 10.사회복지공동모금회법~ 11.장애인•노인•임산부 등의 편의증진 보장에 관한 법
16. V 사회복지서비스법 Chapter 12.성매매방지 및 피해자보호 등에 관한 법률~ 14.가정폭력방지 및 피해자보호 등에 관한 법률
17. V 사회복지서비스법 Chapter 15.일제하 일본군위안부 피해자에 대한 보호•지원 및기념사업 등에 관한 법률~ 18.장애활동 지원에 관한 법률
18. VI 사회복지관련법 Chapter1. 건강가정기본법 ~ Chapter 2. 자원봉사활동 기본법
19. VI 사회복지관련법 Chapter 3. 저출산•고령사회 기본법 ~ Chapter 4. 재해구호법
20. VI 사회복지관련법 Chapter 5. 의사상자 등 예우 및 지원에 관한 법률 ~ Chapter 6. 장애인고용촉진 및 직업재활법 / VII 판례 Chapter 1.판례법(완강)
</t>
  </si>
  <si>
    <t>이상혁(GCP Plus)</t>
  </si>
  <si>
    <t>http://content.thermp.co.kr/contentMedia.asp?ctype=MP4&amp;cserver=3&amp;ccase=sample&amp;cpath=gcp/new&amp;cname=lshy_03_03th_01</t>
    <phoneticPr fontId="5" type="noConversion"/>
  </si>
  <si>
    <t>사회복지사 1급 사회복지법제론(메인에듀, 25,000원)</t>
  </si>
  <si>
    <t>[사회복지사:2교시] 사회복지실천기술론 (이론과정)</t>
  </si>
  <si>
    <t>사회복지사에 대한 이론 지식을 습득한다.
                                                                                                                                                                                                                                                                사회복지관련 용어를 파악하고 이해한다.
                                                                                                                                                                                                                                                                사회복지사 자격 취득에 필요한 사회복지실천기술론 이론을  이해한다.</t>
  </si>
  <si>
    <t xml:space="preserve">1. Chapter 01 사회복지실천의 개념 이해 (제1절~제3절)
2. Chapter 02 사회복지실천기술의 역사와 윤리 (제1절~2절)
3. Chapter 03 사회복지실천기술로서의 면접 (제1절~제2절)
4. Chapter 04 사회복지실천 개입 기술 (제1절~제2절)
5. Chapter 04 사회복지실천 개입 기술 (제3절~제4절)
6. Chapter 05 심리사회모델 (제1절)
7. Chapter 06 인지행동모델 (제1절~제2절)
8. Chapter 07 과제중심모델 (제1절) ~ Chapter 08 현실치료 (제1절)
9. Chapter 09 위기개입모델 (제1절)
10. Chapter 10 사례관리 (제1절)
11. Chapter 11 역량강화(임파워먼트=권한부여)모델 (제1절)
12. Chapter 12 집단 대상 실천기법 (제1절~제3절)
13. Chapter 12 집단 대상 실천기법 (제4절~제8절)
14. Chapter 13 가족 대상 사회복지실천기술 (제1절)
15. Chapter 14 미누친의 구조적 가족치료 (제1절) ~ Chapter 15 가족치료 (제1절)
16. Chapter 16 사티어의 경험적 가족치료 (제1절) ~ Chapter 17 인지행동 (제1절)
17. Chapter 18 전략적 가족치료모델 (제1절~제2절)~Chapter 19 해결중심 단기치료(제1절)
18. Chapter 20 사회복지실천을 위한 기록과 평가 (제1절~제2절) (완강)
</t>
  </si>
  <si>
    <t>http://content.thermp.co.kr/contentMedia.asp?ctype=MP4&amp;cserver=3&amp;ccase=sample&amp;cpath=gcp/new&amp;cname=lshy_02_02th_01</t>
    <phoneticPr fontId="5" type="noConversion"/>
  </si>
  <si>
    <t>사회복지사 1급 2교시 활용</t>
    <phoneticPr fontId="5" type="noConversion"/>
  </si>
  <si>
    <t>[사회복지사:2교시] 사회복지실천론 (이론과정)</t>
  </si>
  <si>
    <t>사회복지사에 대한 이론 지식을 습득한다.
                                                                                                                                                                                                                                                                사회복지관련 용어를 파악하고 이해한다.
                                                                                                                                                                                                                                                                사회복지사 자격 취득에 필요한 사회복지실천론 이론을  이해한다.</t>
  </si>
  <si>
    <t xml:space="preserve">1. Chapter 01. 사회복지실천의 개념 1 (제1절~제5절)
2. Chapter 01. 사회복지실천의 개념 2 (제6절~제8절)
3. Chapter 02. 사회복지실천의역사 1 (제1절 1~3)
4. Chapter 02. 사회복지실천의역사 2 (제1절 4~제2절)
5. Chapter 03. 사회복지실천 관련 주요이론 1 (제1절~제3절)
6. Chapter 03. 사회복지실천 관련 주요이론 2 (제4절~제6절)
7. Chapter 04. 사회복지실천의 가치와 윤리(제1절~제3절)
8. Chapter 05. 사회복지실천 현장 (제1절~제2절)
9. Chapter 06. 사회복지실천 현장의 사회복지사 (제1절~제2절)
10. Chapter 07 통합적 사회복지실천 체계 (제1절~제2절)
11. Chapter 07 통합적 사회복지실천 체계 (제3절~제4절)
12. Chapter 08 관계형성 (제1절~제3절)
13. Chapter 08 관계형성 (제4절)
14. Chapter 09 면접 (제1절~제6절)
15. Chapter 10 사회복지실천의 과정론(제1절~제4절)
16. Chapter 11 사정과 계획수립 (제1절)
17. Chapter 11 사정과 계획수립 (제2절) ~ Chapter 12 서비스 개입(제1절~제2절)
18. Chapter 12 서비스 개입 (제3절~제4절)
19. Chapter 13 평가와 종결 (제1절~제5절)
20. Chapter 14 사례관리(제1절~제3절) (완강)
</t>
  </si>
  <si>
    <t>http://content.thermp.co.kr/contentMedia.asp?ctype=MP4&amp;cserver=3&amp;ccase=sample&amp;cpath=gcp/new&amp;cname=lshy_02_01th_01</t>
    <phoneticPr fontId="5" type="noConversion"/>
  </si>
  <si>
    <t>사회복지사 1급 2교시(메인에듀, 30,000원)</t>
  </si>
  <si>
    <t>[사회복지사:1교시] 사회복지조사론 (이론과정)</t>
  </si>
  <si>
    <t>사회복지사에 대한 이론 지식을 습득한다.
                                                                                                                                                                                                                                                                사회복지관련 용어를 파악하고 이해한다.
                                                                                                                                                                                                                                                                사회복지사 자격 취득에 필요한 사회복지조사론 이론을  이해한다.</t>
  </si>
  <si>
    <t xml:space="preserve">1. Chapter 01 과학과 검증방법
2. Chapter 02 조사방법의 종류
3. Chapter 03 사회복지와 사회복지조사
4. Chapter 04 사회복지연구의 과정과 정보수집
5. Chapter 05 조작적 정의와 분석단위 오류
6. Chapter 06 인과관계와 변수
7. Chapter 07 가설과 연구주제
8. Chapter 08 실험설계의 특성이해
9. Chapter 09 준실험설계
10. Chapter 10 전실험설계와 단일사례연구
11. Chapter 11 실험설계 시 주의할 점과 비실험설계
12. Chapter 12 측정과 척도
13. Chapter 13 타당도
14. Chapter 14 신뢰도
15. Chapter 15 질문화
16. Chapter 16 표본조사 기초이해
17. Chapter 17 확률표집 1
18. Chapter 18 학률표집 2
19. Chapter 19 비확률표집
20. Chapter 20 설문조사의 방법
21. Chapter 21 조사원 모집과 관리
22. Chapter 22 자료의 분석
23. Chapter 23 보고서 작성과 연구평가
24. Chapter 24 욕구조사와 평가조사
25. Chapter 25 질적연구와 질적연구자
26. Chapter 26 질적연구의 종류와 분석방법 (완강)
</t>
  </si>
  <si>
    <t>이수천(GCP Plus)</t>
  </si>
  <si>
    <t>http://content.thermp.co.kr/contentMedia.asp?ctype=MP4&amp;cserver=3&amp;ccase=sample&amp;cpath=gcp/new&amp;cname=lsch_01_02th_01</t>
    <phoneticPr fontId="5" type="noConversion"/>
  </si>
  <si>
    <t>사회복지사 1급 1교시 활용</t>
    <phoneticPr fontId="5" type="noConversion"/>
  </si>
  <si>
    <t>[사회복지사:1교시] 인간행동과 사회환경 (이론과정)</t>
  </si>
  <si>
    <t>사회복지사에 대한 이론 지식을 습득한다.
                                                                                                                                                                                                                                                                사회복지관련 용어를 파악하고 이해한다.
                                                                                                                                                                                                                                                                사회복지사 자격 취득에 필요한 인간행동과 사회환경 이론을  이해한다.</t>
  </si>
  <si>
    <t xml:space="preserve">1. Chapter 01. 왜 '인간행동과 사회환경'인가?
2. Chapter 02. 인간행동과 인간발달
3. Chapter 03. 사회복지실천과의 관계
4. Chapter 04. 프로이드의 정신분석이론 I
5. Chapter 05. 프로이드의 정신분석이론 II
6. Chapter 06. 에릭슨의 심리사회이론
7. Chapter 07 아들러의 개인심리이론과 융의 분석심리이론
8. Chapter 08 피아제의 인지이론 (1)
9. Chapter 08 피아제의 인지이론 (2)~ Chapter 09 콜버그의 도덕발달이론
10. Chapter 10 벡의 인지치료이론과 엘리스의 합리정서치료모델
11. Chapter 11 스키너의 행동주의
12. Chapter 12 반두라의 사회학습이론
13. Chapter 13 인본주의이론 (제1절~제2절)
14. Chapter 13 인본주의이론 (제3절)~ Chapter 14 게슈탈트이론과 실존주의적 접근
15. Chapter 15 체계이론과 일반체계이론
16. Chapter 16 사회체계이론과 생태체계이론
17. Chapter 17 가족체계와 집단체계
18. Chapter 18 조직체계, 지역사회체계, 문화체계
19. Chapter 19 생애주기와 태내기
20. Chapter 20 영아기와 유아기
21. Chapter 21 학령전기
22. Chapter 22 아동기
23. Chapter 23 청소년기
24. Chapter 24 성인기
25. Chapter 25 장년기
26. Chapter 26 노년기(완강)
</t>
  </si>
  <si>
    <t>http://content.thermp.co.kr/contentMedia.asp?ctype=MP4&amp;cserver=3&amp;ccase=sample&amp;cpath=gcp/new&amp;cname=lsch_01_01th_01</t>
    <phoneticPr fontId="5" type="noConversion"/>
  </si>
  <si>
    <t>사회복지사 1급 1교시(메인에듀, 25,000원)</t>
  </si>
  <si>
    <t>[사회복지사:2교시] 지역사회복지론 (이론과정)</t>
  </si>
  <si>
    <t>사회복지사에 대한 이론 지식을 습득한다.
                                                                                                                                                                                                                                                                사회복지관련 용어를 파악하고 이해한다.
                                                                                                                                                                                                                                                                사회복지사 자격 취득에 필요한 지역사회복지론 이론을  이해한다.</t>
  </si>
  <si>
    <t xml:space="preserve">1. Chapter 01 지역사회의 개념과 유형 (제1절~제2절)
2. Chapter 02 지역사회복지와 지역사회복지실천 (제1절~제3절)
3. Chapter 02 지역사회복지와 지역사회복지실천 (제4절~제6절)
4. Chapter 03 지역사회복지의 역사 (제1절~제3절)
5. Chapter 03 지역사회복지의 역사 (제4절)
6. Chapter 04 지역사회복지실천의 이론적 이해 (제1절~제2절)
7. Chapter 04 지역사회복지실천의 이론적 이해 (제3절~제6절)
8. Chapter 05 지역사회복지의 실천모델에 대한 이해 (제1절~제2절)
9. Chapter 05 지역사회복지의 실천모델에 대한 이해 (제3절~제4절)
10. Chapter 06 지역사회복지실천의 과정 (제1절~제8절)
11. Chapter 07 사회행동의 전략과 전술 (제1절~제4절)
12. Chapter 08 지역사회복지와 사회복지사(제1절~제4절)
13. Chapter 09 사회복지사의 실천기술(제1절~제2절)
14. Chapter 10 지방분권화와 지역사회복지 계획 (제1절~제6절)
15. Chapter 11 지역사회복지 실천분야 (제1절~제5절)
16. Chapter 12 민간부분에서 지역사회복지 실천 (제1절~4절)
17. Chapter 12 민간부분에서 지역사회복지 실천 (제5절~8절) ~ Chapter 13 지역사회복지운동 (완강)
</t>
  </si>
  <si>
    <t>http://content.thermp.co.kr/contentMedia.asp?ctype=MP4&amp;cserver=3&amp;ccase=sample&amp;cpath=gcp/new&amp;cname=lshy_02_03th_01</t>
    <phoneticPr fontId="5" type="noConversion"/>
  </si>
  <si>
    <t>[사회복지사:3교시] 사회복지행정론 (이론과정)</t>
  </si>
  <si>
    <t>사회복지사에 대한 이론 지식을 습득한다.
                                                                                                                                                                                                                                                                사회복지관련 용어를 파악하고 이해한다.
                                                                                                                                                                                                                                                                사회복지사 자격 취득에 필요한 사회복지행정론 이론을  이해한다.</t>
  </si>
  <si>
    <t>1. Chapter 01 사회복지행정의 특성
2. Chapter 02 사회복지행정의 역사
3. Chapter 03 조직관리이론1 : 고전적 관리이론, 인간관계이론
4. Chapter 04 조직관리이론2 : 구조주의이론, 체계이론
5. Chapter 05 조직관리이론3 : 마르크스주의, 현대조직이론
6. Chapter 06 사회복지조직의 원리
7. Chapter 07 사회복지조직의 형태(형태, 유형과 이사회/위원회)
8. Chapter 08 사회복지서비스 전달체계1 : 개념 및 원칙(개념, 구분, 원칙)
9. Chapter 09 사회복지서비스 전달체계2 : 문제점 및 발전방향
10. Chapter 10 리더십의 개념과 리더십 이론(개념, 필요성, 이론)
11. Chapter 11 리더십의 유형 및 수준과 리더십 개발
12. Chapter 12 조직문화
13. Chapter 13 기획
14. Chapter 14 의사결정과 의사전달
15. Chapter 15 인사관리1 : 인사관리, 직원훈련
16. Chapter 16 인사관리2 : 임파워먼트와 슈퍼비전
17. Chapter 17 인사관리3 : 동기부여와 갈등관리
18. Chapter 18 인사관리4 : 직무평가, 직무만족과 소진, 인사관리 최근경향
19. Chapter 19 재정관리1 : 재정관리와 예산모형(재정관리, 예산의 수립, 예산체계 모형)
20. Chapter 20 재정관리2 : 예산 확보•집행과 회계•감사
21. Chapter 21 마케팅과 홍보
22. Chapter 22 사회복지의 평가
23. Chapter 23 욕구조사와 프로그램 설계
24. Chapter 24 프로포절 작성과 프로그램평가
25. Chapter 25 정보관리시스템과 문서관리
26. Chapter 26 사회복지행정의 환경변화와 관리 (완강)</t>
    <phoneticPr fontId="5" type="noConversion"/>
  </si>
  <si>
    <t>http://content.thermp.co.kr/contentMedia.asp?ctype=MP4&amp;cserver=3&amp;ccase=sample&amp;cpath=gcp/new&amp;cname=lsch_03_02th_01</t>
  </si>
  <si>
    <t>사회복지사 1급 3교시 활용</t>
    <phoneticPr fontId="5" type="noConversion"/>
  </si>
  <si>
    <t>이수천</t>
    <phoneticPr fontId="5" type="noConversion"/>
  </si>
  <si>
    <t>[사회복지사:3교시] 사회복지정책론 (이론과정)</t>
  </si>
  <si>
    <t>사회복지사에 대한 이론 지식을 습득한다.
                                                                                                                                                                                                                                                                사회복지관련 용어를 파악하고 이해한다.
                                                                                                                                                                                                                                                                사회복지사 자격 취득에 필요한 사회복지정첵론 이론을  이해한다.</t>
  </si>
  <si>
    <t>1. Chapter 01 사회복지정책의 개념과 필요성
2. Chapter 02 사회복지정책의 가치와 기능
3. Chapter 03 사회복지 역사의 일반적 흐름
4. Chapter 04 영국의 사회복지 역사
5. Chapter 05 독일과 미국의 사회복지 역사
6. Chapter 06 한국의 사회복지 역사
7. Chapter 07 복지국가
8. Chapter 08 복지국가의 유형
9. Chapter 09 사회복지정책의 발달이론
10. Chapter 10 사회복지정책의 결정모형
11. Chapter 11 사회복지정책과 이데올로기
12. Chapter 12 사회복지정책의 과정1 : 사회문제
13. Chapter 13 사회복지정책의 과정2 : 이슈와 이슈화과정
14. Chapter 14 사회복지정책의 과정3 : 아젠다 형성과 대안 형성 및 선택
15. Chapter 15 사회복지정책의 과정4 : 집행과 평가
16. Chapter 16 사회복지정책의 대상과 급여
17. Chapter 17 사회복지정책의 재원과 전달체계
18. Chapter 18 우리나라 사회보장의 틀
19. Chapter 19 사회보험의 일반적 특징
20. Chapter 20 국민연금과 산업재해보상보험의 이해
21. Chapter 21 고용보험, 국민건강보험, 노인장기요양보험의 이해
22. Chapter 22 빈곤과 사회복지
23. Chapter 23 공공부조의 개념 및 특성
24. Chapter 24 공공부조의 수급자 선정과 종류
25. Chapter 25 긴급복지지원제도와 기초연금제도
26. Chapter 26 분야별 복지정책 및 전망 (완강)</t>
    <phoneticPr fontId="5" type="noConversion"/>
  </si>
  <si>
    <t>http://content.thermp.co.kr/contentMedia.asp?ctype=MP4&amp;cserver=3&amp;ccase=sample&amp;cpath=gcp/new&amp;cname=lsch_03_01th_01</t>
    <phoneticPr fontId="5" type="noConversion"/>
  </si>
  <si>
    <t>사회복지사 1급 3교시(메인에듀, 25,000원)</t>
    <phoneticPr fontId="5" type="noConversion"/>
  </si>
  <si>
    <t>2020 직업상담사(아이엠에듀) - 이론 - 노동관계법규</t>
    <phoneticPr fontId="5" type="noConversion"/>
  </si>
  <si>
    <t>직업상담사 2급 취득을 원하는 분</t>
  </si>
  <si>
    <t>직업상담사에 대한 이론 지식을 습득한다.
직업상담사 관련 용어를 파악하고 이해한다.
직업상담사 6급 자격 취득을 위하여 이론을  이해한다.</t>
  </si>
  <si>
    <t>1. 노동법
2. 근로기준법 총칙
3. 해고의 예고
4. 연소자와 여성근로자
5. 남녀고용평등과 일 · 가정 양립 지원에 관한 법률 총칙
6. 모성보호
7. 고용상 연령차별금지 및 고령자고용촉진에 관한 법률 총칙
8. 고령자의 고용촉진 및 고용안정
9. 고용정책기본법 총칙
10. 고용정보 등의 수집 · 제공 등
11. 직업안정법 총칙
12. 직업소개사업 등
13. 고용보험법 총칙
14. 실업급여
15. 육아휴직급여 및 출산전후 휴가급여
16. 근로자직업능력개발법 총칙
17. 근로자의 자율적인 직업능력개발 지원 등
18. 파견근로자 보호 등에 관한 법률
19. 기간제 및 단시간근로자 보호 등에 관한 법률
20. 개인정보보호법</t>
    <phoneticPr fontId="5" type="noConversion"/>
  </si>
  <si>
    <t>권문찬(아이엠에듀)</t>
  </si>
  <si>
    <t>http://content.thermp.co.kr/contentMedia.asp?ctype=MP4&amp;cserver=3&amp;ccase=sample&amp;cpath=gcp/new&amp;cname=H20WLB001</t>
  </si>
  <si>
    <t>2020 Only1 직업상담사 2급 1차 한권으로 끝내기 활용</t>
    <phoneticPr fontId="5" type="noConversion"/>
  </si>
  <si>
    <t>9791162070826</t>
  </si>
  <si>
    <t>2020 직업상담사(아이엠에듀) - 이론 - 노동시장론</t>
    <phoneticPr fontId="5" type="noConversion"/>
  </si>
  <si>
    <t>직업상담사에 대한 이론 지식을 습득한다.
직업상담사 관련 용어를 파악하고 이해한다.
직업상담사 5급 자격 취득을 위하여 이론을  이해한다.</t>
  </si>
  <si>
    <t>1. 노동수요
2. 노동수요의 탄력성
3. 기업의 이윤극대화
4. 완전경쟁시장에서의 기업의 단기노동수요곡선
5. 노동공급
6. 노동시장의 균형과 유연성
7. 임금의 개요
8. 임금 결정이론
9. 임금체계와 임금형태
10. 임금격차
11. 실업의 유형과 이론
12. 실업의 제 이론
13. 노사관계의 유형과 특성
14. 노동조합의 형태
15. 단체교섭</t>
    <phoneticPr fontId="5" type="noConversion"/>
  </si>
  <si>
    <t>http://content.thermp.co.kr/contentMedia.asp?ctype=MP4&amp;cserver=3&amp;ccase=sample&amp;cpath=gcp/new&amp;cname=H20WJB001</t>
  </si>
  <si>
    <t>2020 직업상담사(아이엠에듀) - 이론 - 직업심리학</t>
    <phoneticPr fontId="5" type="noConversion"/>
  </si>
  <si>
    <t>직업상담사에 대한 이론 지식을 습득한다.
직업상담사 관련 용어를 파악하고 이해한다.
직업상담사 3급 자격 취득을 위하여 이론을  이해한다.</t>
  </si>
  <si>
    <t>1. 특성-요인이론
2. 데이비스(Dawis)와 롭퀴스트(Lofquist)의 직업적응이론
3. 긴즈버그(ginzberg)의 진로발달이론
4. 고트프레드슨(Gottfredson)의 직업포부 발달이론(제한-타협이론)
5. 크롬볼츠(Krumboltz)의 사회학습이론
6. 새로운 진로발달이론
7. 작업동기와 직무만족
8. 직업심리검사의 이해
9. 심리검사의 유형
10. 규준과 점수해석
11. 신뢰도와 타당도
12. 타당도
13. 주요 심리검사
14. 진로성숙검사
15. 직무분석
16. 직무기술서와 직무명세서
17. 경력개발
18. 직업전환과 직업지도 프로그램
19. 스트레스의 개념
20. 스트레스의 결과 및 예방</t>
    <phoneticPr fontId="5" type="noConversion"/>
  </si>
  <si>
    <t>http://content.thermp.co.kr/contentMedia.asp?ctype=MP4&amp;cserver=3&amp;ccase=sample&amp;cpath=gcp/new&amp;cname=H20JPB001</t>
  </si>
  <si>
    <t>2020 직업상담사(아이엠에듀) - 이론 - 직업상담학</t>
    <phoneticPr fontId="5" type="noConversion"/>
  </si>
  <si>
    <t xml:space="preserve">직업상담사에 대한 이론 지식을 습득한다.
직업상담사 관련 용어를 파악하고 이해한다.
직업상담사 2급 자격 취득을 위하여 이론을  이해한다. </t>
  </si>
  <si>
    <t>1. 직업상담
2. 직업상담사
3. 직업상담의 문제유형
4. 프로이트(Freud)의 정신분석적 상담
5. 불 안
6. 아들러(Adler)의 개인주의 상담
7. 실존주의 상담
8. 칼 로저스(Carl Rogers)의 내담자 중심 상담
9. 펄스(Perls)의 형태주의 상담
10. 에릭 번(Eric Berne)의 교류분석적 상담
11. 행동주의 상담
12. 엘리스(Ellis)의 인지 · 정서 · 행동적 상담
13. 글래서(Glasser)의 현실치료
14. 윌리암슨(Williamson)의 특성-요인 직업상담
15. 칼 로저스의 내담자 중심 직업상담
16. 수퍼(Super)의 발달적 직업상담
17. 초기면담
18. 구조화된 면담법
19. 흥미사정하기
20. 내담자의 인지적 명확성 사정
21. 내담자의 정보 및 행동에 대한 이해와 해석(Gysbers &amp; Moore, 1987)
22. 상담기법
23. 직업상담사의 윤리강령</t>
    <phoneticPr fontId="5" type="noConversion"/>
  </si>
  <si>
    <t>http://content.thermp.co.kr/contentMedia.asp?ctype=MP4&amp;cserver=3&amp;ccase=sample&amp;cpath=gcp/new&amp;cname=H20JCB001</t>
  </si>
  <si>
    <t>2020 직업상담사(아이엠에듀) - 이론 - 직업정보론</t>
    <phoneticPr fontId="5" type="noConversion"/>
  </si>
  <si>
    <t>직업상담사에 대한 이론 지식을 습득한다.
직업상담사 관련 용어를 파악하고 이해한다.
직업상담사 4급 자격 취득을 위하여 이론을  이해한다.</t>
  </si>
  <si>
    <t xml:space="preserve">1. 직업정보의 이해
2. 직업정보의 분석
3. 고용노동부 Work-net
4. 한국직업사전
5. 작업강도
6. 한국직업전망
7. 학과정보
8. 한국표준직업분류
9. 직업분류의 원칙
10. 한국표준산업분류
11. 실업자 등 직업능력개발훈련(실업자 내일배움카드제)
12. 자격제도
13. 고용정보의 주요 용어 </t>
    <phoneticPr fontId="5" type="noConversion"/>
  </si>
  <si>
    <t>http://content.thermp.co.kr/contentMedia.asp?ctype=MP4&amp;cserver=3&amp;ccase=sample&amp;cpath=gcp/new&amp;cname=H20JIB001</t>
  </si>
  <si>
    <t>2020 직업상담사(아이엠에듀) - 문제풀이 - 노동시장론</t>
    <phoneticPr fontId="5" type="noConversion"/>
  </si>
  <si>
    <t>직업상담사에 대한 이론 지식을 습득한다.
직업상담사 관련 용어를 파악하고 이해한다.
직업상담사 2급 자격 취득을 위하여 이론을  이해한다.</t>
  </si>
  <si>
    <t>1. 노동수요(1)
2. 노동수요(2)
3. 노동공급
4. 노동시장의 균형과 노동시장의 유연성
5. 임금의 개요
6. 임금체계와 임금형태
7. 임금격차
8. 실업의 유형과 이론(1)
9. 실업의 유형과 이론(2)
10. 노사관계의 유형과 특성
11. 노동조합
12. 단체교섭</t>
    <phoneticPr fontId="5" type="noConversion"/>
  </si>
  <si>
    <t>http://content.thermp.co.kr/contentMedia.asp?ctype=MP4&amp;cserver=3&amp;ccase=sample&amp;cpath=gcp/new&amp;cname=H20WJE001</t>
  </si>
  <si>
    <t>2020 Only1 직업상담사 2급 1차 기출예상문제집 활용</t>
    <phoneticPr fontId="5" type="noConversion"/>
  </si>
  <si>
    <t>권문찬</t>
    <phoneticPr fontId="5" type="noConversion"/>
  </si>
  <si>
    <t>9791162070925</t>
    <phoneticPr fontId="5" type="noConversion"/>
  </si>
  <si>
    <t>2020 직업상담사(아이엠에듀) - 문제풀이 - 노동관계법규</t>
    <phoneticPr fontId="5" type="noConversion"/>
  </si>
  <si>
    <t>1. 노동법 개요
2. 근로기준법 총칙
3. 임금
4. 남녀고용평등과 일 · 가정 양립 지원에 관한 법률 총칙
5. 모성보호 및 일 · 가정의 양립 지원 등
6. 고용상 연령차별금지 및 고령자고용촉진에 관한 법률 총칙
7. 고용정책기본법
8. 직업안정법 총칙
9. 직업소개사업 등
10. 고용보험법 총칙
11. 실업급여
12. 근로자직업능력 개발법 총칙
13. 근로자의 자율적인 직업능력개발 지원 등
14. 파견자 보호 등에 관한 법률 등</t>
    <phoneticPr fontId="5" type="noConversion"/>
  </si>
  <si>
    <t>http://content.thermp.co.kr/contentMedia.asp?ctype=MP4&amp;cserver=3&amp;ccase=sample&amp;cpath=gcp/new&amp;cname=H20WLE001</t>
  </si>
  <si>
    <t>2020 직업상담사(아이엠에듀) - 문제풀이 - 직업정보론</t>
    <phoneticPr fontId="5" type="noConversion"/>
  </si>
  <si>
    <t>1. 직업정보의 이해론(1)
2. 직업정보의 이해론(2)
3. 고용노동부 Work-net(1)
4. 고용노동부 Work-net(2)
5. 한국표준직업분류
6. 한국표준산업분류
7. 실업자 등 직업능력개발훈련
8. 자격제도
9. 고용정보의 주요 용어(1)
10. 고용정보의 주요 용어(1)</t>
    <phoneticPr fontId="5" type="noConversion"/>
  </si>
  <si>
    <t>http://content.thermp.co.kr/contentMedia.asp?ctype=MP4&amp;cserver=3&amp;ccase=sample&amp;cpath=gcp/new&amp;cname=H20JIE001</t>
  </si>
  <si>
    <t>2020 직업상담사(아이엠에듀) - 문제풀이 - 직업심리학</t>
    <phoneticPr fontId="5" type="noConversion"/>
  </si>
  <si>
    <t>1. 특성-요인이론
2. 로의 욕구이론
3. 고트프레드슨의 직업포부 발달이론
4. 작업동기와 직무만족
5. 직업심리검사의 이해
6. 규준과 점수해석
7. 신뢰도와 타당도
8. 심리검사의 활용(1)
9. 심리검사의 활용(2)
10. 직무분석
11. 경력개발
12. 스트레스의 개념</t>
    <phoneticPr fontId="5" type="noConversion"/>
  </si>
  <si>
    <t>http://content.thermp.co.kr/contentMedia.asp?ctype=MP4&amp;cserver=3&amp;ccase=sample&amp;cpath=gcp/new&amp;cname=H20JPE001</t>
  </si>
  <si>
    <t>2020 직업상담사(아이엠에듀) - 문제풀이 - 직업상담학</t>
    <phoneticPr fontId="5" type="noConversion"/>
  </si>
  <si>
    <t>1. 직업상담
2. 집단상담
3. 전화상담과 사이버상담
4. 프로이트의 정신분석적 상담
5. 칼 로저스의 내담자 중심 상담
6. 에릭 번의 교류분석적 상담
7. 엘리스의 인지 · 정서 · 행동 상담
8. 윌리암슨의 특성-요인 직업상담
9. 칼 로저스의 내담자 중심 직업상담
10. 초기면담
11. 구조화된 면담법
12. 내담자의 인지적 명확성 사정
13. 상담기법
14. 직업상담사의 윤리</t>
    <phoneticPr fontId="5" type="noConversion"/>
  </si>
  <si>
    <t>http://content.thermp.co.kr/contentMedia.asp?ctype=MP4&amp;cserver=3&amp;ccase=sample&amp;cpath=gcp/new&amp;cname=H20JCE001</t>
  </si>
  <si>
    <t xml:space="preserve">2020 Only1 직업상담사 2급 1차 기출예상문제집 </t>
    <phoneticPr fontId="5" type="noConversion"/>
  </si>
  <si>
    <t>2020 직업상담사(아이엠에듀) - 이론 - 2차 직업상담실무</t>
    <phoneticPr fontId="5" type="noConversion"/>
  </si>
  <si>
    <t>1. 직업상담의 기초
2. 기초상담이론
3. 칼 로저스(Carl Rogers)의 내담자중심 상담
4. 행동주의상담
5. 직업상담이론
6. 직업상담의 기법
7. 직업발달이론
8. 직업심리검사
9. 신뢰도(reliability)
10. 주요 심리검사
11. 심리검사의 활용
12. 직업정보의 이해 및 분석
13. 직업분류 및 산업분류의 활용
14. 직업관련 정보
15. 노동의 수요
16. 노동의 공급
17. 임금격차
18. 실업이론</t>
    <phoneticPr fontId="5" type="noConversion"/>
  </si>
  <si>
    <t>http://content.thermp.co.kr/contentMedia.asp?ctype=MP4&amp;cserver=3&amp;ccase=sample&amp;cpath=gcp/new&amp;cname=js_2_01</t>
    <phoneticPr fontId="5" type="noConversion"/>
  </si>
  <si>
    <t>2020 Only1 직업상담사 2급 2차 직업상담실무</t>
    <phoneticPr fontId="5" type="noConversion"/>
  </si>
  <si>
    <t>9791162071007</t>
    <phoneticPr fontId="5" type="noConversion"/>
  </si>
  <si>
    <t>[사회복지사:3교시] 사회복지법제론 (문제풀이)</t>
  </si>
  <si>
    <t>사회복지사에 대한 문제풀이이론 지식을 습득한다.                                                                                                                                                                                                                                                                사회복지관련 용어를 파악하고 이해한다.                                                                                                                                                                                                                                                                사회복지사 자격 취득에 필요한 사회복지법제론 문제풀이이론을  이해한다.</t>
  </si>
  <si>
    <t>1. 사회복지법제론문제풀이(1)
2. 사회복지법제론문제풀이(2)
3. 사회복지법제론문제풀이(3)
4. 사회복지법제론문제풀이(4)
5. 사회복지법제론문제풀이(5)
6. 사회복지법제론문제풀이(6)
7. 사회복지법제론문제풀이(7)
8. 사회복지법제론문제풀이(8)
9. 사회복지법제론문제풀이(9)
10. 사회복지법제론문제풀이(10)</t>
    <phoneticPr fontId="5" type="noConversion"/>
  </si>
  <si>
    <t>http://content.thermp.co.kr/contentMedia.asp?ctype=MP4&amp;cserver=3&amp;ccase=sample&amp;cpath=gcp/new&amp;cname=m1-01&amp;cwidth=720&amp;cheight=450</t>
  </si>
  <si>
    <t>[사회복지사:3교시] 사회복지정책론 (문제풀이)</t>
  </si>
  <si>
    <t>사회복지사에 대한 문제풀이이론 지식을 습득한다.                                                                                                                                                                                                                                                                사회복지관련 용어를 파악하고 이해한다.                                                                                                                                                                                                                                                                사회복지사 자격 취득에 필요한 사회복지정첵론 문제풀이이론을  이해한다.</t>
  </si>
  <si>
    <t>1. 사회복지정책론문제풀이(1)
2. 사회복지정책론문제풀이(2)
3. 사회복지정책론문제풀이(3)
4. 사회복지정책론문제풀이(4)
5. 사회복지정책론문제풀이(5)
6. 사회복지정책론문제풀이(6)
7. 사회복지정책론문제풀이(7)
8. 사회복지정책론문제풀이(8)
9. 사회복지정책론문제풀이(9)
10. 사회복지정책론문제풀이(10)</t>
    <phoneticPr fontId="5" type="noConversion"/>
  </si>
  <si>
    <t>http://content.thermp.co.kr/contentMedia.asp?ctype=MP4&amp;cserver=3&amp;ccase=sample&amp;cpath=gcp/new&amp;cname=m2-01&amp;cwidth=720&amp;cheight=450</t>
    <phoneticPr fontId="5" type="noConversion"/>
  </si>
  <si>
    <t>[사회복지사:3교시] 사회복지행정론 (문제풀이)</t>
  </si>
  <si>
    <t>사회복지사에 대한 문제풀이이론 지식을 습득한다.                                                                                                                                                                                                                                                                사회복지관련 용어를 파악하고 이해한다.                                                                                                                                                                                                                                                               사회복지사 자격 취득에 필요한 사회복지행정론 문제풀이이론을  이해한다.</t>
  </si>
  <si>
    <t>1. 사회복지행정론문제풀이(1)
2. 사회복지행정론문제풀이(2)
3. 사회복지행정론문제풀이(3)
4. 사회복지행정론문제풀이(4)
5. 사회복지행정론문제풀이(5)
6. 사회복지행정론문제풀이(6)
7. 사회복지행정론문제풀이(7)
8. 사회복지행정론문제풀이(8)
9. 사회복지행정론문제풀이(9)
10. 사회복지행정론문제풀이(10)</t>
    <phoneticPr fontId="5" type="noConversion"/>
  </si>
  <si>
    <t>http://content.thermp.co.kr/contentMedia.asp?ctype=MP4&amp;cserver=3&amp;ccase=sample&amp;cpath=gcp/new&amp;cname=m3-01&amp;cwidth=720&amp;cheight=450</t>
    <phoneticPr fontId="5" type="noConversion"/>
  </si>
  <si>
    <t>[사회복지사:2교시] 지역사회복지론 (문제풀이)</t>
  </si>
  <si>
    <t>사회복지사에 대한 문제풀이이론 지식을 습득한다.                                                                                                                                                                                                                                                                사회복지관련 용어를 파악하고 이해한다.                                                                                                                                                                                                                                                                사회복지사 자격 취득에 필요한 지역사회복지론 문제풀이이론을  이해한다.</t>
  </si>
  <si>
    <t>1. 지역사회복지론문제풀이(1)
2. 지역사회복지론문제풀이(2)
3. 지역사회복지론문제풀이(3)
4. 지역사회복지론문제풀이(4)
5. 지역사회복지론문제풀이(5)
6. 지역사회복지론문제풀이(6)
7. 지역사회복지론문제풀이(7)
8. 지역사회복지론문제풀이(8)
9. 지역사회복지론문제풀이(9)
10. 지역사회복지론문제풀이(10)</t>
    <phoneticPr fontId="5" type="noConversion"/>
  </si>
  <si>
    <t>http://content.thermp.co.kr/contentMedia.asp?ctype=MP4&amp;cserver=3&amp;ccase=sample&amp;cpath=gcp/new&amp;cname=m4-01&amp;cwidth=720&amp;cheight=450</t>
    <phoneticPr fontId="5" type="noConversion"/>
  </si>
  <si>
    <t>[사회복지사:2교시] 사회복지실천기술론 (문제풀이)</t>
  </si>
  <si>
    <t>사회복지사에 대한 문제풀이이론 지식을 습득한다.
                                                                                                                                                                                                                                                                사회복지관련 용어를 파악하고 이해한다.
                                                                                                                                                                                                                                                                사회복지사 자격 취득에 필요한 사회복지실천기술론 문제풀이이론을  이해한다.</t>
  </si>
  <si>
    <t>1. 사회복지실천기술론문제풀이(1)
2. 사회복지실천기술론문제풀이(2)
3. 사회복지실천기술론문제풀이(3)
4. 사회복지실천기술론문제풀이(4)
5. 사회복지실천기술론문제풀이(5)
6. 사회복지실천기술론문제풀이(6)
7. 사회복지실천기술론문제풀이(7)
8. 사회복지실천기술론문제풀이(8)
9. 사회복지실천기술론문제풀이(9)
10. 사회복지실천기술론문제풀이(10)</t>
    <phoneticPr fontId="5" type="noConversion"/>
  </si>
  <si>
    <t>http://content.thermp.co.kr/contentMedia.asp?ctype=MP4&amp;cserver=3&amp;ccase=sample&amp;cpath=gcp/new&amp;cname=m6-01&amp;cwidth=720&amp;cheight=450</t>
    <phoneticPr fontId="5" type="noConversion"/>
  </si>
  <si>
    <t>[사회복지사:2교시] 사회복지실천론 (문제풀이)</t>
  </si>
  <si>
    <t>사회복지사에 대한 문제풀이이론 지식을 습득한다.
                                                                                                                                                                                                                                                                사회복지관련 용어를 파악하고 이해한다.
                                                                                                                                                                                                                                                                사회복지사 자격 취득에 필요한 사회복지실천론 문제풀이이론을  이해한다.</t>
  </si>
  <si>
    <t>1. 사회복지실천론문제풀이(1)
2. 사회복지실천론문제풀이(2)
3. 사회복지실천론문제풀이(3)
4. 사회복지실천론문제풀이(4)
5. 사회복지실천론문제풀이(5)
6. 사회복지실천론문제풀이(6)
7. 사회복지실천론문제풀이(7)
8. 사회복지실천론문제풀이(8)
9. 사회복지실천론문제풀이(9)
10. 사회복지실천론문제풀이(10)</t>
    <phoneticPr fontId="5" type="noConversion"/>
  </si>
  <si>
    <t>http://content.thermp.co.kr/contentMedia.asp?ctype=MP4&amp;cserver=3&amp;ccase=sample&amp;cpath=gcp/new&amp;cname=m7-01&amp;cwidth=720&amp;cheight=450</t>
    <phoneticPr fontId="5" type="noConversion"/>
  </si>
  <si>
    <t>[사회복지사:1교시] 사회복지조사론 (문제풀이)</t>
  </si>
  <si>
    <t>사회복지사에 대한 문제풀이이론 지식을 습득한다.                                                                                                                                                                                                                     사회복지관련 용어를 파악하고 이해한다.                                                                                                                                                                                                                                    사회복지사 자격 취득에 필요한 사회복지조사론 문제풀이이론을  이해한다.</t>
  </si>
  <si>
    <t>1. 사회복지조사론문제풀이(1)
2. 사회복지조사론문제풀이(2)
3. 사회복지조사론문제풀이(3)
4. 사회복지조사론문제풀이(4)
5. 사회복지조사론문제풀이(5)
6. 사회복지조사론문제풀이(6)
7. 사회복지조사론문제풀이(7)
8. 사회복지조사론문제풀이(8)
9. 사회복지조사론문제풀이(9)
10. 사회복지조사론문제풀이(10)</t>
    <phoneticPr fontId="5" type="noConversion"/>
  </si>
  <si>
    <t>http://content.thermp.co.kr/contentMedia.asp?ctype=MP4&amp;cserver=3&amp;ccase=sample&amp;cpath=gcp/new&amp;cname=m8-01&amp;cwidth=720&amp;cheight=450</t>
    <phoneticPr fontId="5" type="noConversion"/>
  </si>
  <si>
    <t>[사회복지사:1교시] 인간행동과 사회환경 (문제풀이)</t>
  </si>
  <si>
    <t>사회복지사에 대한 문제풀이이론 지식을 습득한다.
                                                                                                                                                                                                                                                                사회복지관련 용어를 파악하고 이해한다.
                                                                                                                                                                                                                                                                사회복지사 자격 취득에 필요한 인간행동과 사회환경 문제풀이이론을  이해한다.</t>
  </si>
  <si>
    <t>1. 인간행동과사회환경문제풀이(1)
2. 인간행동과사회환경문제풀이(2)
3. 인간행동과사회환경문제풀이(3)
4. 인간행동과사회환경문제풀이(4)
5. 인간행동과사회환경문제풀이(5)
6. 인간행동과사회환경문제풀이(6)
7. 인간행동과사회환경문제풀이(7)
8. 인간행동과사회환경문제풀이(8)
9. 인간행동과사회환경문제풀이(9)
10. 인간행동과사회환경문제풀이(10)</t>
    <phoneticPr fontId="5" type="noConversion"/>
  </si>
  <si>
    <t>http://content.thermp.co.kr/contentMedia.asp?ctype=MP4&amp;cserver=3&amp;ccase=sample&amp;cpath=gcp/new&amp;cname=m5-01&amp;cwidth=720&amp;cheight=450</t>
    <phoneticPr fontId="5" type="noConversion"/>
  </si>
  <si>
    <t>청소년상담사3급</t>
    <phoneticPr fontId="5" type="noConversion"/>
  </si>
  <si>
    <t>상담관련종사자를 위한 강의</t>
  </si>
  <si>
    <t>청소년문제에 대해 현실적으로 대처하고 질 좋은 상담서비스 제공하고자 한다</t>
  </si>
  <si>
    <t>1. 발달심리학의 기초
2. 발달심리의 연구방법
3. 기술적 연구
4. 인간의 성장과 발달
5. 발달이론
6. Vygotsky의 인지발달이론
7. 에릭슨의 심리사회적 성격발달이론
8. 진로발달이론
9. 집단상담의 개요
10. 집단상담자의 역할
11. T-집단
12. 형태주의 집단상담
13. 행동주의적 집단상담
14. 집단상담의 과정
15. 집단과정에서 집단상담자가 흔히 범하기 쉬운 문제행동
16. 심리측정의 기본 개념
17. 심리평가의 이해
18. 통계의 기초
19. 상관계수
20. 동형 검사 신뢰도
21. 문항분석
22. 지능검사의 유형
23. MMPI의 임상척도
24. GATB 직업적성검사
25. 투사적 검사
26. 청소년 상담의 기초
27. 상담면접의 기술(상담의 대화 기법)
28. 상담의 종결
29. 합리적 · 정의적 · 행동적 상담
30. 개인구념이론
31. 방어기제
32. 비지시적 상담(인간중심 상담, 내담자중심 상담)
33. 상호교류분석이론(TA, 심리교류분석, 의사거래분석)
34. 현실치료 상담
35. 강화
36. 학습의 개념
37. Pavlov의 고전적 조건화
38. Guthrie의 접근적 조건화(S-R 접근설)
39. Wertheimer의 형태이론
40. 인본주의 학습이론
41. 동기와 학습
42. 자아개념
43. 학습의 개인차
44. 기타 학습이론에 관한 사항
45. 청소년 심리
46. 정신분석학적 이론
47. 사회학습이론
48. 청소년의 대중매체 문화
49. 청소년 환경
50. 갈등이론
51. 청소년 자살
52. 제1편 발달심리 문제풀이 1번~
53. 제1편 발달심리 문제풀이 38번~
54. 제2편 집단상담의 기초 문제풀이 2번~
55. 제2편 집단상담의 기초 문제풀이 45번~
56. 제3편 심리측정 및 평가 문제풀이 1번~
57. 제3편 심리측정 및 평가 문제풀이 36번~
58. 제4편 상담이론 문제풀이 1번~
59. 제4편 상담이론 문제풀이 45번~
60. 제5편 학습이론 문제풀이 1번~
61. 제5편 학습이론 문제풀이 51번~
62. 제6편 청소년이해론 문제풀이 1번~
63. 제6편 청소년이해론 문제풀이 41번~</t>
    <phoneticPr fontId="5" type="noConversion"/>
  </si>
  <si>
    <t>고인숙</t>
  </si>
  <si>
    <t>http://content.thermp.co.kr/contentMedia.asp?ctype=MP4&amp;cserver=3&amp;ccase=sample&amp;cpath=&amp;cname=17csnsds_01&amp;cwidth=1280</t>
  </si>
  <si>
    <t>2020 청소년상담사 3급(이론정리+기출예상문제)</t>
    <phoneticPr fontId="5" type="noConversion"/>
  </si>
  <si>
    <t>978895263464113330</t>
    <phoneticPr fontId="5" type="noConversion"/>
  </si>
  <si>
    <t>스포츠/엔터테인먼트</t>
    <phoneticPr fontId="5" type="noConversion"/>
  </si>
  <si>
    <t>스포츠 지도사_스포츠체육사</t>
  </si>
  <si>
    <t>현대 시민 체육 시대에 스포츠지도사는 시민체육의 근간으로서 활동의 영역이 점차 확대되고 있다. 스포츠지도사 과정은 체육 분야의 유일한 국가공인자격증이라 취득가치가 높다. 스포츠지도사 시험은 과목이 많기 때문에 부담된다. 하지만 시험자체는 어렵지 않기 때문에 핵심만 정리하면 쉽게 접근할 수 있다. 본 강의는 불필요한 서술은 제외하고 핵심 내용만으로 19편의 강의로 구성하여 쉽게 듣고 학습할 수 있도록 했다. 시험자체는 어렵지 않지만 단기간내의 핵심정리가 필수이다</t>
  </si>
  <si>
    <t>스포츠지도사 자격증을 준비하는 자</t>
  </si>
  <si>
    <t>2급 스포츠지도사 자격증 획득</t>
  </si>
  <si>
    <t>1. 한국체육사 개관
2. 삼국시대의 체육
3. 고려시대의 체육
4. 조선시대의 체육
5. 개화기 및 일제강점기의 체육 1
6. 개화기 및 일제강점기의 체육 2
7. 개화기 및 일제강점기의 체육 3
8. 현대사회의 체육 1
9. 현대사회의 체육 2
10. 생활체육
11. 남북체육교류 등
12. 국제스포츠대회 참가 등
13. 기출문제 분석 및 풀이 1
14. 기출문제 분석 및 풀이 2
15. 기출문제 분석 및 풀이 3</t>
  </si>
  <si>
    <t xml:space="preserve">나현교수
現 중앙대 행정학과 강의교수 
現 상명대 행정학과 강의교수 
前 태학관법정연구회 강의 
前 노량진 종로 행정고시 학원 사회학 강의
前 강남 방문각 행정고시 학원 강의
</t>
  </si>
  <si>
    <t xml:space="preserve">mms://101.55.126.18//WMV/sample/sport/phy01.wmv  </t>
  </si>
  <si>
    <t>스포츠 지도사_스포츠윤리학</t>
  </si>
  <si>
    <t>현대 시민 체육 시대에 스포츠지도사는 시민체육의 근간으로서 활동의 영역이 점차 확대되고 있다. 스포츠지도사 과정은 체육 분야의 유일한 국가공인자격증이라 취득가치가 높다. 스포츠지도사 시험은 과목이 많기 때문에 부담된다. 하지만 시험자체는 어렵지 않기 때문에 핵심만 정리하면 쉽게 접근할 수 있다. 본 강의는 불필요한 서술은 제외하고 핵심 내용만으로 18편의 강의로 구성하여 쉽게 듣고 학습할 수 있도록 했다. 시험자체는 어렵지 않지만 단기간내의 핵심정리가 필수이다</t>
  </si>
  <si>
    <t>1. 윤리적 기초
2. 윤리이론
3. 경쟁과 페어플레이
4. 페어플레이
5. 인종차별
6. 스포츠와 승부조작
7. 스포츠 관중폭력
8. 도핑의 의미와 역사
9. 도핑의 역사
10. 도핑금지 이유와 방안
11. 스포츠와 인권
12. 스포츠와 인성교육
13. 스포츠조직과 윤리
14. 기출문제 분석 및 풀이 1
15. 기출문제 분석 및 풀이 2</t>
  </si>
  <si>
    <t>mms://101.55.126.18//WMV/sample/sport/eth01.wmv</t>
  </si>
  <si>
    <t>스포츠 지도사_스포츠심리학</t>
  </si>
  <si>
    <t>현대 시민 체육 시대에 스포츠지도사는 시민체육의 근간으로서 활동의 영역이 점차 확대되고 있다. 스포츠지도사 과정은 체육 분야의 유일한 국가공인자격증이라 취득가치가 높다. 스포츠지도사 시험은 과목이 많기 때문에 부담된다. 하지만 시험자체는 어렵지 않기 때문에 핵심만 정리하면 쉽게 접근할 수 있다. 본 강의는 불필요한 서술은 제외하고 핵심 내용만으로 17편의 강의로 구성하여 쉽게 듣고 학습할 수 있도록 했다. 시험자체는 어렵지 않지만 단기간내의 핵심정리가 필수이다</t>
  </si>
  <si>
    <t>1. 과목 이해
2. 성격
3. 동기
4. 불안
5. 심상과 자신감
6. 리더십
7. 응집
8. 운동학습의 이해
9. 목표설정
10. 피드백
11. 운동참여
12. 운동발달의 이해
13. 스포츠 상담의 이해
14. 기출문제 분석 및 풀이 1
15. 기출문제 분석 및 풀이 2</t>
  </si>
  <si>
    <t>mms://101.55.126.18//WMV/sample/sport/psy01.wmv</t>
  </si>
  <si>
    <t>스포츠 지도사_스포츠사회학</t>
  </si>
  <si>
    <t>현대 시민 체육 시대에 스포츠지도사는 시민체육의 근간으로서 활동의 영역이 점차 확대되고 있다. 스포츠지도사 과정은 체육 분야의 유일한 국가공인자격증이라 취득가치가 높다. 스포츠지도사 시험은 과목이 많기 때문에 부담된다. 하지만 시험자체는 어렵지 않기 때문에 핵심만 정리하면 쉽게 접근할 수 있다. 본 강의는 불필요한 서술은 제외하고 핵심 내용만으로 16편의 강의로 구성하여 쉽게 듣고 학습할 수 있도록 했다. 시험자체는 어렵지 않지만 단기간내의 핵심정리가 필수이다</t>
  </si>
  <si>
    <t>1. 과목 이해
2. 스포츠와 정치 1
3. 스포츠와 정치 2
4. 스포츠 사회화
5. 사회계층 1
6. 사회계층 2
7. 스포츠와 경제
8. 스포츠와 교육
9. 스포츠와 일탈 1
10. 스포츠와 일탈 2
11. 스포츠와 미디어
12. 스포츠의 변화 및 방향
13. 기출문제 분석 및 풀이 1
14. 기출문제 분석 및 풀이 2
15. 기출문제 분석 및 풀이 3</t>
  </si>
  <si>
    <t>mms://101.55.126.18//WMV/sample/sport/soc01.wmv</t>
  </si>
  <si>
    <t>스포츠 지도사_스포츠교육학</t>
  </si>
  <si>
    <t>현대 시민 체육 시대에 스포츠지도사는 시민체육의 근간으로서 활동의 영역이 점차 확대되고 있다. 스포츠지도사 과정은 체육 분야의 유일한 국가공인자격증이라 취득가치가 높다. 스포츠지도사 시험은 과목이 많기 때문에 부담된다. 하지만 시험자체는 어렵지 않기 때문에 핵심만 정리하면 쉽게 접근할 수 있다. 본 강의는 불필요한 서술은 제외하고 핵심 내용만으로 15편의 강의로 구성하여 쉽게 듣고 학습할 수 있도록 했다. 시험자체는 어렵지 않지만 단기간내의 핵심정리가 필수이다.</t>
  </si>
  <si>
    <t>1. 과목 이해
2. 스포츠교육의 현재와 정책
3. 정책
4. 학습 1
5. 학습 2
6. 모형이론 1
7. 모형이론 2
8. 모형이론 3
9. 교수기법 1
10. 교수기법 2
11. 평가론
12. 스포츠교육 평가의 실천적 측면
13. 스포츠교육자의 전문적 성장
14. 기출문제 분석 및 풀이 1
15. 기출문제 분석 및 풀이 2</t>
  </si>
  <si>
    <t>mms://101.55.126.18//WMV/sample/sport/edu01.wmv</t>
  </si>
  <si>
    <t>[이론+기출+모의고사 한번에 완성]스포츠지도사2급_한국체육사 (2020)</t>
    <phoneticPr fontId="5" type="noConversion"/>
  </si>
  <si>
    <t>스포츠지도사에 대하여 쉽게 설명한 이론강의와 문제풀이과정을 통해 합격의 길을 열어 드립니다.</t>
  </si>
  <si>
    <t>스포츠지도사 자격증 취득을 원하는 분</t>
  </si>
  <si>
    <t>스포츠지도사 자격증 획득에 필요한 지식에 대하여 알아본다</t>
  </si>
  <si>
    <t>1. (P395~) 제1장 체육사의 의미~제2장 선사.삼국시대
2. (P401~) 제3장 고려.조선시대
3. (P408~) 제4장 한국 근.현대
4. (P454~) 2015년 한국체육사 기출문제풀이
5. (P476~) 2016년 한국체육사 기출문제풀이
6. (P502~) 2017년 한국체육사 기출문제풀이
7. (P418~) 문제풀이 - 제1장 체육사의 의미~제3장 고려.조선시대
8. (P430~) 문제풀이 - 제4장 한국.근현대
9. 2018년 한국체육사 기출문제풀이(1~20)
10. 2019년 한국체육사 기출문제풀이(1~20)  (완강)</t>
  </si>
  <si>
    <t>조남용(메인에듀)</t>
  </si>
  <si>
    <t xml:space="preserve">http://content.thermp.co.kr/contentMedia.asp?ctype=MP4&amp;cserver=3&amp;ccase=sample&amp;cpath=gcp&amp;cname=smg-01&amp;cwidth=800&amp;cheight=495 </t>
    <phoneticPr fontId="5" type="noConversion"/>
  </si>
  <si>
    <t>[이론+기출+모의고사 한번에 완성]스포츠지도사2급_스포츠윤리 (2020)</t>
    <phoneticPr fontId="5" type="noConversion"/>
  </si>
  <si>
    <t>1. (P351~) 제1장 스포츠와 윤리
2. (P354~) 제2장 경쟁과 페이플레이
3. (P357~) 제3장 스포츠와 불평등~제4장 스포츠에서 환경과 동물윤리
4. (P362~) 제5장 스포츠와 폭력~제6장 경기력 향상과 공정성
5. (P369~) 제7장 스포츠와 인권~제8장 스포츠 조직과 윤리
6. (P446~) 2015년 스포츠윤리 기출문제풀이
7. (P467~) 2016년 스포츠윤리 기출문제풀이
8. (P491~) 2017년 스포츠윤리 기출문제풀이
9. (P376~) 문제풀이 - 제1장 스포츠와 윤리~제4장 스포츠에서 환경과 동물윤리
10. (P384~) 문제풀이 - 제5장 스포츠와 폭력~제8장 스포츠 조직과 윤리
11. 2018년 스포츠윤리 기출문제풀이(1~20)  
12. 2019년 스포츠윤리 기출문제풀이(1~20) (완강)</t>
  </si>
  <si>
    <t xml:space="preserve">http://content.thermp.co.kr/contentMedia.asp?ctype=MP4&amp;cserver=3&amp;ccase=sample&amp;cpath=gcp&amp;cname=smf-01&amp;cwidth=800&amp;cheight=495 </t>
    <phoneticPr fontId="5" type="noConversion"/>
  </si>
  <si>
    <t>[이론+기출+모의고사 한번에 완성]스포츠지도사2급_스포츠교육학 (2020)</t>
    <phoneticPr fontId="5" type="noConversion"/>
  </si>
  <si>
    <t>1. (P277~) 제1장 스포츠교육의 배경과 개념~제2장 스포츠교육의 정책과 제도
2. (P282~) 제3장 스포츠교육의 참여자 이해론~제4장 스포츠교육의 프로그램론
3. (P288~) 제5장 스포츠교육의 지도방법론 (1)
4. (P294~) 제5장 스포츠교육의 지도방법론 (2)
5. (P299~) 제6장 스포츠교육의 평가론~제7장 스포츠교육의 전문적 성장
6. (P439~) 2015년 스포츠교육학 기출문제풀이(1~20)
7. (P458~) 2016년 스포츠교육학 기출문제풀이(1~10)
8. (P459~) 2016년 스포츠교육학 기출문제풀이(11~20)
9. 스포츠교육학 보충강의 (1)
10. 스포츠교육학 보충강의 (2)
11. (P480~) 2017년 스포츠교육학 기출문제풀이(1~20)
12. (P304~) 문제풀이 - 제1장 스포츠교육의 배경과 개념~제2장 스포츠교육의 정책과 제도
13. (P312~) 문제풀이 - 제3장 스포츠교육의 참여자 이해론
14. (P317~) 문제풀이 - 제4장 스포츠교육의 프로그램론
15. (P324~) 문제풀이 - 제5장 스포츠교육의 지도방법론 1
16. (P334~) 문제풀이 - 제5장 스포츠교육의 지도방법론 2 ~제7장 스포츠교육학의 전문적 성장
17. 2018년 스포츠교육학 기출문제풀이(1~20) 
18. 2019년 스포츠교육학 기출문제풀이(1~20) (완강)</t>
  </si>
  <si>
    <t xml:space="preserve">http://content.thermp.co.kr/contentMedia.asp?ctype=MP4&amp;cserver=3&amp;ccase=sample&amp;cpath=gcp&amp;cname=sme-01&amp;cwidth=800&amp;cheight=495 </t>
    <phoneticPr fontId="5" type="noConversion"/>
  </si>
  <si>
    <t>[이론+기출+모의고사 한번에 완성]스포츠지도사2급_운동역학 (2020)</t>
    <phoneticPr fontId="5" type="noConversion"/>
  </si>
  <si>
    <t>1. (P231~) 제1장 운동역학 개요~제2장 운동역학의 이해
2. (P237~) 제3장 인체역학
3. (P241~) 제4장 운동학의 스포츠 적용
4. (P244~) 제5장 운동역학의 스포츠 적용 1
5. (P247~) 제5장 운동역학의 스포츠 적용 2
6. (P251~) 제5장 운동역학의 스포츠 적용 3~제7장 다양한 운동기술의 분석
7. (P451~) 2015년 운동역학 기출문제풀이(1~20)
8. (P473~) 2016년 운동역학 기출문제풀이(1~20)
9. (P498~) 2017년 운동역학 기출문제풀이(1~20)
10. (P259~) 문제풀이 - 제1장 운동역학 개요~제7장 다양한 운동기술의 분석
11. 2018년 운동역학 기출문제풀이(1~20)
12. 2019년 운동역학 기출문제풀이(1~20) (완강)</t>
  </si>
  <si>
    <t xml:space="preserve">http://content.thermp.co.kr/contentMedia.asp?ctype=MP4&amp;cserver=3&amp;ccase=sample&amp;cpath=gcp&amp;cname=smd-01&amp;cwidth=800&amp;cheight=495  </t>
    <phoneticPr fontId="5" type="noConversion"/>
  </si>
  <si>
    <t>[이론+기출+모의고사 한번에 완성]스포츠지도사2급_스포츠사회학 (2020)</t>
    <phoneticPr fontId="5" type="noConversion"/>
  </si>
  <si>
    <t xml:space="preserve">1. (P161~) 제1장 스포츠사회학의 이해
2. (P164~) 제2장 스포츠와 정치
3. (P168~) 제3장 스포츠사회와 경제~제4장 스포츠와 교육
4. (P173~) 제5장 스포츠와 미디어~제6장 스포츠와 사회계급/계층
5. (P179~) 제7장 스포츠와 사회화~제9강 미래사회의 스포츠
6. (P441~) 2015년 스포츠사회학 기출문제풀이(1~20)
7. (P461~) 2016년 스포츠사회학 기출문제풀이(1~20)
8. (P483~) 2017년 스포츠사회학 기출문제풀이(1~8)
9. (P485~) 2017년 스포츠사회학 기출문제풀이(9~20)
10. (P188~) 문제풀이 - 제1장 스포츠 사회학의 이해(1~16)
11. (P193~) 문제풀이 - 제1장 스포츠 사회학의 이해~제2장 스포츠와 정치(1~4)
12. (P196~) 문제풀이 - 제2장 스포츠와 정치(5~15)
13. (P200~) 문제풀이 - 제3장 스포츠와 경제
14. (P205~) 문제풀이 - 제4장 스포츠와 교육
15. (P209~) 문제풀이 - 제5장 스포츠와 미디어~제7장 스포츠와 사회학
16. (P222~) 문제풀이 - 제8장 스포츠와 일탈~제9장 미래사회의 스포츠 
17. 2018년 스포츠사회학 기출문제풀이(1~20) 
18. 2019년 스포츠사회학 기출문제풀이(1~20) (완강)
</t>
  </si>
  <si>
    <t xml:space="preserve">http://content.thermp.co.kr/contentMedia.asp?ctype=MP4&amp;cserver=3&amp;ccase=sample&amp;cpath=gcp&amp;cname=smc-01&amp;cwidth=800&amp;cheight=495  </t>
    <phoneticPr fontId="5" type="noConversion"/>
  </si>
  <si>
    <t>[이론+기출+모의고사 한번에 완성]스포츠지도사2급_운동생리학 (2020)</t>
    <phoneticPr fontId="5" type="noConversion"/>
  </si>
  <si>
    <t>1. (P109~) 제1장 운동생리학의 개관~제2장 에너지 대사와 운동
2. (P109~) 제3장 신경조절과 운동
3. (P122~) 제4장 골격근과 운동
4. (P126~) 제5장 내분비계와 운동
5. (P131~) 제6장 호흡.순환계와 운동 1
6. (P134~) 제6장 호흡.순환계와 운동 2
7. (P139~) 제7장 환경과 운동
8. (P449~) 2015년 운동생리학 기출문제풀이(1~20)
9. (P470~) 2016년 운동생리학 기출문제풀이(1~20)
10. (P495~) 2017년 운동생리학 기출문제풀이(1~20)
11. (P142~) 문제풀이 - 제1장 운동생리학의 개관~제7장 환경과 운동
12. 2018년 운동생리학 기출문제풀이(1~20) 
13. 2019년 운동생리학 기출문제풀이(1~20) (완강)</t>
  </si>
  <si>
    <t xml:space="preserve">http://content.thermp.co.kr/contentMedia.asp?ctype=MP4&amp;cserver=3&amp;ccase=sample&amp;cpath=gcp&amp;cname=smb-01&amp;cwidth=800&amp;cheight=495  </t>
    <phoneticPr fontId="5" type="noConversion"/>
  </si>
  <si>
    <t>[이론+기출+모의고사 한번에 완성]스포츠지도사2급_스포츠심리학 (2020)</t>
    <phoneticPr fontId="5" type="noConversion"/>
  </si>
  <si>
    <t>1. 2급 생활스포츠지도사 시험 개요
2. (P17~) 제1장 스포츠심리학의 개관
3. (P20~) 제2장 인간운동행동의 이해
4. (P29~) 제3장 스포츠수행의 심리적요인 (성격 ~정서와 시합불안)
5. (P34~) 제3장 스포츠수행의 심리적요인 (동기~루틴)
6. (P43~) 제4장 스포츠수행의 사회심리적요인
7. (P51~) 제5장 운동심리학~제6장 스포츠심리상담
8. 2015년 스포츠심리학 기출문제풀이(1~10)
9. 2015년 스포츠심리학 기출문제풀이(11~20)
10. 2016년 스포츠심리학 기출문제풀이(1~10)
11. 2016년 스포츠심리학 기출문제풀이(11~20)
12. 2017년 스포츠심리학 기출문제풀이(1~10)
13. 2017년 스포츠심리학 기출문제풀이(11~20)
14. (P58~) 문제풀이 - 제1장 스포츠심리학의개관(1~17)~제2장 인강운동행동의 이해(1~24)
15. (P71~) 문제풀이 - 제2장 인강운동행동의 이해(25~45)
16. (P80~) 문제풀이 - 제3장 스포츠수행의심리적요인~제6장 스포츠 심리상담
17. 2018년 스포츠심리학 기출문제풀이(1~20)
18. 2019년 스포츠심리학 기출문제풀이(1~20)</t>
  </si>
  <si>
    <t xml:space="preserve">http://content.thermp.co.kr/contentMedia.asp?ctype=MP4&amp;cserver=3&amp;ccase=sample&amp;cpath=gcp&amp;cname=sma-01&amp;cwidth=800&amp;cheight=495 </t>
    <phoneticPr fontId="5" type="noConversion"/>
  </si>
  <si>
    <t>2020 2급 생활스포츠지도사 한권으로 끝내기</t>
    <phoneticPr fontId="5" type="noConversion"/>
  </si>
  <si>
    <t xml:space="preserve">메인에듀 </t>
    <phoneticPr fontId="5" type="noConversion"/>
  </si>
  <si>
    <t xml:space="preserve">메인에듀스포츠지도사 연구소 </t>
    <phoneticPr fontId="5" type="noConversion"/>
  </si>
  <si>
    <t>9791189357122</t>
    <phoneticPr fontId="5" type="noConversion"/>
  </si>
  <si>
    <t>식음료/가공</t>
    <phoneticPr fontId="5" type="noConversion"/>
  </si>
  <si>
    <t>[제과제빵기능사 실기] 제빵기능사(2020)</t>
    <phoneticPr fontId="5" type="noConversion"/>
  </si>
  <si>
    <t>최신 출제 기준에 맞추어 제작된 제과제빵 기능사 실기 동영상 강의입니다.
이 강의는 다음과 같은 특징이 있습니다.
1. 기능사 품목의 각 단계별 특징 및 유의 사항을 자세히 설명했습니다.
2. 초보자라도 집에서도 간단히 따라 할 수 있습니다.
3. 시험대비에 시간이 부족한 분 들을 위한 강의입니다.
4. 강의 내용이 재미있습니다.</t>
  </si>
  <si>
    <t>제빵기능사 취득을 원하는 분</t>
  </si>
  <si>
    <t xml:space="preserve">제과제빵기능사에 대한 이론 지식을 습득한다.
제과제빵기능사 관련 용어를 파악하고 이해한다.
제과제빵기능사 자격 취득을 위한 이론을  이해한다. 
</t>
  </si>
  <si>
    <t>1. 오리엔테이션
2. 비중 재는 법
3. 종이 깔기
4. 빵 도넛
5. 소시지 빵
6. 식빵(비상스트레이트법)
7. 단팥 빵(비상스트레이트법)
8. 그리시니
9. 밤 식빵
10. 베이글
11. 통밀빵
12. 스위트 롤
13. 우유 식빵
14. 단과자 빵(트위스트)
15. 단과자 빵(크림 빵)
16. 풀먼 식빵
17. 단과자 빵(소보로)
18. 더치 빵
19. 호밀 빵
20. 버터 톱 식빵
21. 옥수수 식빵
22. 모카 빵
23. 버터 롤</t>
    <phoneticPr fontId="5" type="noConversion"/>
  </si>
  <si>
    <t>김현숙</t>
    <phoneticPr fontId="5" type="noConversion"/>
  </si>
  <si>
    <t>http://content.thermp.co.kr/contentMedia.asp?ctype=MP4&amp;cserver=3&amp;ccase=sample&amp;cpath=gcp/new&amp;cname=bake_01</t>
    <phoneticPr fontId="5" type="noConversion"/>
  </si>
  <si>
    <t xml:space="preserve">제과제빵기능사 실기시험에 미치다(2019 최신개정판) </t>
  </si>
  <si>
    <t xml:space="preserve">성안당 </t>
    <phoneticPr fontId="5" type="noConversion"/>
  </si>
  <si>
    <t>김현숙, 임선희 저</t>
    <phoneticPr fontId="5" type="noConversion"/>
  </si>
  <si>
    <t>9788931582659</t>
    <phoneticPr fontId="5" type="noConversion"/>
  </si>
  <si>
    <t>[제과제빵기능사 실기] 제과기능사(2020)</t>
    <phoneticPr fontId="5" type="noConversion"/>
  </si>
  <si>
    <t>제과기능사 취득을 원하는 분</t>
  </si>
  <si>
    <t>1. 오리엔테이션
2. 비중 재는 법
3. 종이 깔기
4. 초코롤
5. 초코 머핀
6. 버터 스펀지 케이크(별립법)
7. 젤리 롤 케이크
8. 소프트 롤 케이크
9. 버터 스펀지 케이크(공립법)
10. 마드레느
11. 쇼트 브레드 쿠키
12. 슈
13. 브라우니
14. 과일 케이크
15. 파운드 케이크
16. 다쿠와즈
17. 타르트
18. 사과 파이
19. 시폰 케이크
20. 마데라 컵 케이크
21. 버터 쿠키
22. 치즈 케이크
23. 호두 파이</t>
    <phoneticPr fontId="5" type="noConversion"/>
  </si>
  <si>
    <t>심리상담</t>
    <phoneticPr fontId="5" type="noConversion"/>
  </si>
  <si>
    <t>심리상담사 2급</t>
  </si>
  <si>
    <t>심리상담사는 유아, 아동 및 청소년, 가정, 노인 등 사회에서 여러 가지 갈등과 문제로 인해 고통받고 있는 사람들을 대상으로 건강하고 바른 생활을 할 수 있도록 돕는 업무를 담당하는 전문가를 말합니다. 심리검사는 현재 특별한 부적응 문제를 보이지 않더라도 자기이해 및 잠재력, 진로탐색 등의 목적과 부적응 문제의 예방 목적을 위해서 언제든지 누구나 받아볼 수 있으며 특히, 아동 및 청소년에게 인지적, 사회적, 심리적으로 중요한 변화가 일어나는 시기에는 원만한 학교생활의 적응은 물론 학업 능력의 향상, 잠재력 개발, 진로 선택 등을 위해 심리검사를 받아보는 것이 필수적이라고 할 수 있습니다. 심리상담사 과정은 상담심리학, 심리학 개론, 이상심리학의 3과정으로 분류되며, 인간의 내면에 있는 갈등과 고민들을 해결할 수 있도록 전문적인 상담의 기술을 제공하는 전문 인력 양성과정입니다.</t>
  </si>
  <si>
    <t>사회복지학, 아동학 및 관련학과 전공자 및 재학생
사회복지사, 보육교사, 요양보호사, 심리상담 이론에 관심 있는 자
사회복지시설, 복지기관, 센터 종사자
일반인, 학부모, 학생 등</t>
  </si>
  <si>
    <t xml:space="preserve">1. 상담의 이해1 
2. 상담의 이해2 
3. 상담이론-정신분석1 
4. 상담이론-정신분석2 
5. 상담이론-인간중심 
6. 상담이론-인지행동1 
7. 상담이론-인지행동2 
8. 상담이론-게슈탈트1 
9. 상담이론-게슈탈트2 
10. 상담이론-게슈탈트3 
11. 상담이론-행동주의 
12. 상담이론-교류분석 
13. 상담의 기본1 
14. 상담의 기본2 
15. 상담의 진행1 
16. 상담의 진행2 
17. 상담의 종류 - 단기상담 
18. 상담의 종류 - 집단상담 
19. 상담의 종류 - 가족상담 
20. 문제유형별상담 - 학습 
21. 문제유형별상담 - 비행청소년 
22. 문제유형별상담 - 우울 
23. 문제유형별상담 - 성문제 
24. 보조자료를 활용한 상담 </t>
  </si>
  <si>
    <t>정훈희</t>
    <phoneticPr fontId="5" type="noConversion"/>
  </si>
  <si>
    <t xml:space="preserve">http://content.thermp.co.kr/contentMedia.asp?ctype=MP4&amp;cserver=3&amp;ccase=sample&amp;cpath=&amp;cname=kps_2&amp;cwidth=880&amp;cheight=540 </t>
  </si>
  <si>
    <t>심리상담사 1급</t>
  </si>
  <si>
    <t xml:space="preserve">1. 상담자의 가치와 윤리
2. 정신 분석 
3. 상담이론 - 인간중심 
4. 상담이론 - 행동수정 
5. 상담이론 - 인지적접근
6  상담이론 - 게슈탈트 
7. 상담의 실제 - 면접의 기본방법 
8. 상담의 실제 - 문제 별 접근방법 
9. 상담의 과정 
10. 상담의 유의사항 
11. 집단 상담 
12. 놀이 치료 
13. 미술 치료
14. 다양한 심리치료 
15. 발달연령별 상담유형 - 취학전 아동 
16. 발달연령별 상담유형 - 초등학생 상담 
17. 발달연령별 상담유형 - 중고등학생 상담 
18. 발달연령별 상담유형 - 노인상담 
19. 활용무대별 상담 - 가족 상담 
20. 활용무대별 상담 - 부부상담 
21. 활용무대별 상담 - 직업과 진로  
22. 활용무대별 상담 - 학교상담  
23. 활용무대별 상담 - 위기상담  
24. 활용무대별 상담 - 재난피해 </t>
  </si>
  <si>
    <t>양효현</t>
    <phoneticPr fontId="5" type="noConversion"/>
  </si>
  <si>
    <t xml:space="preserve">http://content.thermp.co.kr/contentMedia.asp?ctype=MP4&amp;cserver=3&amp;ccase=sample&amp;cpath=&amp;cname=kps_1&amp;cwidth=880&amp;cheight=540 </t>
    <phoneticPr fontId="5" type="noConversion"/>
  </si>
  <si>
    <t>녹색경영전문가 과정</t>
  </si>
  <si>
    <t>본과정은 경영활동에서 자원과 에너지를 절약하고 효율적으로 이용하며, 온실가스 배출 및 환경오염의 발생을 최소화하면서, 사회적 윤리적 책임을 다하는 경영을 실현시키기 위한 녹색경영전문가 양성에 그 목적이 있다.</t>
  </si>
  <si>
    <t>녹색경영지원부서 임직원
녹색제품개발 관련 부서 임직원
그린마케팅부서 임직원</t>
  </si>
  <si>
    <t xml:space="preserve">본 과정의 훈련목표는 녹색경영전문가에게 필요한 업무능력으로,
기후변화로 인한 현상과 영향을 인식, 기후변화 대응을 위한 국제기구와 세계 각국의 노력 그리고 환경규제 동향을 조명해봄으로서 우리기업의 경영에 어떤 변화가 필요한지 그 변화목표를 설정하는 것이다.
우리기업의 경영에서 재생자원과 재활용 원료를 사용하고, 에너지 효율과 자원생산성을 높이며, 녹색제품 및 녹색서비스를 산출하고, 그린라벨 및 그린마케팅 활동을 지속하는 것이다.  </t>
  </si>
  <si>
    <t>1. 기후변화로 인한 현상과 영향
2. 기후변화 대응을 위한 국제기구의 노력
3. 세계 각국의 기후변화 대응
4. 우리의 선택 녹색성장
5. 녹색성장기본법과 에너지 목표관리제
6. 환경규제 동향
7. 교토메커니즘과 배출권거래제
8. 배출권거래제의 이해
9. 기업의 대응 전략
10. 환경경영시스템  ISO 14001
11. 인벤토리 구축
12. CDM 사업 개요
13. CDM 사업절차
14. 친환경설계
15. 전과정평가 (LCA)
16. 환경인증 마크제도</t>
  </si>
  <si>
    <t>http://guest.thermp.co.kr:8080/green/guest.html</t>
  </si>
  <si>
    <t>2017년 박문각 물류관리사_물류관련법규</t>
  </si>
  <si>
    <t>박민규교수님의 물류관련법규 이론강의입니다.</t>
  </si>
  <si>
    <t>물류관리사 자격증 시험을 준비하는 자</t>
  </si>
  <si>
    <t>물류관련법규에 대하여 알아본다.</t>
  </si>
  <si>
    <t xml:space="preserve">1. 1장 오리엔테이션
2. 1장 물류정책 기본법 1
3. 1장 물류정책 기본법 2
4. 1장 물류정책 기본법 3
5. 2장 유통산업발전1
6. 2장 유통산업발전2
7. 3장 화물자동차 운수사업법1
8. 3장 화물자동차 운수사업법2
9. 3장 화물자동차 운수사업법3
10. 3장 화물자동차 운수사업법4
11. 3장 화물자동차 운수사업법5
12. 4장 철도사업법
13. 5장 항만운송사업법
14. 7장 농수산물 유통 및 가격 안정에 관한 법률
15. 6장 물류시설이 개발 및 운영에 관한 법률(총칙)
16. 6장 물류시설이 개발 및 운영에 관한 법률(물류시설개발종합계획)
17. 6장 물류시설이 개발 및 운영에 관한 법률(물류단지의 개발 및 운영)
18. 6장 물류시설이 개발 및 운영에 관한 법률(선수금)
19. 6장 물류시설이 개발 및 운영에 관한 법률(물류단지의재장비)
</t>
  </si>
  <si>
    <t>박민규(에듀스파)</t>
  </si>
  <si>
    <t>http://content.thermp.co.kr/contentMedia.asp?ctype=MP4&amp;cserver=3&amp;ccase=sample&amp;cpath=gcp/new&amp;cname=5-01&amp;cwidth=720&amp;cheight=450</t>
    <phoneticPr fontId="5" type="noConversion"/>
  </si>
  <si>
    <t>NO.1 물류관리사 물류관련법규(박문각, 28,000원)</t>
    <phoneticPr fontId="5" type="noConversion"/>
  </si>
  <si>
    <t>박민규</t>
    <phoneticPr fontId="5" type="noConversion"/>
  </si>
  <si>
    <t>9791161514413</t>
    <phoneticPr fontId="5" type="noConversion"/>
  </si>
  <si>
    <t>2017년 박문각 물류관리사_보관하역론</t>
  </si>
  <si>
    <t>황사빈교수님의 보관하역론 이론강의입니다.</t>
  </si>
  <si>
    <t>보관하역론에 대하여 알아본다.</t>
  </si>
  <si>
    <t xml:space="preserve">1. 보관의 개념, 기능, 보관의 원칙
2. 보관시스템, 창고의 기능과 분류
3. 자동화 창고
4. 오더 피킹 시스템
5. 창고 관리 시스템(WMS)
6. 물류시설과 물류단지
7. 물류센터의 기능과 구조
8. 물류센터의 설계와 입지
9. 물류시설의 입지선정 방법
10. 물류시설의 설계, 운용
11. 재고관리의 개요
12. 재고관리 시스템
13. 주문량 결정과 수요예측
14. JIT 시스템, MRP, ERP 등
15. SCM, 구매관리
16. 하역의 개념
17. 하역합리화의 원칙
18. 하역시스템, 유닛 로드 시스템(ULS)
19. 물류모듈화, 파렛트의 의의
20. 파렛트의 종류, 일관파렛트화
21. 분류시스템
22. 컨테이너,지게차 
23. 컨베이어, 기타 하역운반기기
24. 철도하역, 항만하역
25. 컨테이너 터미널 하역
26. 항공하역, 포장의 개념
27. 포장표준화, 포장재료
28. 화물의 취급표시, 포장기법
</t>
  </si>
  <si>
    <t>황사빈(에듀스파)</t>
  </si>
  <si>
    <t>http://content.thermp.co.kr/contentMedia.asp?ctype=MP4&amp;cserver=3&amp;ccase=sample&amp;cpath=gcp/new&amp;cname=4-01&amp;cwidth=640&amp;cheight=520</t>
    <phoneticPr fontId="5" type="noConversion"/>
  </si>
  <si>
    <t>NO.1 물류관리사 보관하역론(박문각, 24,000원)</t>
    <phoneticPr fontId="5" type="noConversion"/>
  </si>
  <si>
    <t>황사빈</t>
    <phoneticPr fontId="5" type="noConversion"/>
  </si>
  <si>
    <t>9791170236504</t>
    <phoneticPr fontId="5" type="noConversion"/>
  </si>
  <si>
    <t>2017년 박문각 물류관리사_국제물류론</t>
  </si>
  <si>
    <t>정일환교수님의 국제물류론 이론강의입니다.</t>
  </si>
  <si>
    <t>국제물류론에 대하여 알아본다.</t>
  </si>
  <si>
    <t xml:space="preserve">1. 국제물류의 기초
2. 국제물류환경
3. 국제물류관리
4. 국제물류와 수출입 절차
5. 신용장과 송장(1)
6. 신용장과 송장(2)
7. 무역계약(1)
8. 무역계약(2)
9. 정형무역거래조건 INCOTERMS 2010(1)
10. 정형무역거래조건 INCOTERMS 2010(2)
11. 정형무역거래조건 INCOTERMS 2010(3)
12. 국제물류와 해상적하보험(1)
13. 국제물류와 해상적하보험(2)
14. 국제물류와 통관(1)
15. 국제물류와 통관(2)
16. 해상운송의 개요
17. 해운시장과 해상운송의 형태
18. 해상운송운임
19. 해상운송서류
20. 해상화물의 수출입운송절차
21. 항공운송의 개요
22. 항공운송업무(항공화물운송장)
23. 국제소화물일관운송업(국제특송업)
24. 국제복합운송의 개요
25. 복합운송인과 책임체계
26. 복합운송에 관한 국제규칙 및 주요 경로
27. 컨테이너 운송
28. 국제물류거점과 동북아 물류 중심화
</t>
  </si>
  <si>
    <t>정일환(에듀스파)</t>
  </si>
  <si>
    <t>http://content.thermp.co.kr/contentMedia.asp?ctype=MP4&amp;cserver=3&amp;ccase=sample&amp;cpath=gcp/new&amp;cname=3-01&amp;cwidth=640&amp;cheight=520</t>
    <phoneticPr fontId="5" type="noConversion"/>
  </si>
  <si>
    <t>NO.1 물류관리사 국제물류론(박문각, 24,000원)</t>
    <phoneticPr fontId="5" type="noConversion"/>
  </si>
  <si>
    <t>정일환</t>
    <phoneticPr fontId="5" type="noConversion"/>
  </si>
  <si>
    <t>9791170236498</t>
    <phoneticPr fontId="5" type="noConversion"/>
  </si>
  <si>
    <t>2017년 박문각 물류관리사_화물운송론</t>
  </si>
  <si>
    <t>조윤성교수님의 화물운송론 이론강의입니다.</t>
  </si>
  <si>
    <t>화물운송론에 대하여 알아본다.</t>
  </si>
  <si>
    <t xml:space="preserve">1. 운송에 대한 이해
2. 운송의 효율화 원칙과 운송대안의 평가
3. 운송수단별 장단점과 운송시장의 변화
4. 물류터미널의 이해
5. 공로운송과 화물자동차에 대한 이해
6. 합리화차량과 차량의 사양에 대한 이해
7. 운송수단의 운영방법과 효율성 관리
8. 운송원가계산과 정보시스템
9. 택배서비스와 시스템의 이해
10. 철도운송의 이해
11. 해상운송과 선박에 대한 이해
12. 선박의 크기와 운항방식
13. 해상위험과 연안해송
14. 항공운송의 이해
15. 항공화물의 취급방법
16. 복합운송의 이해
17. Freight Forwarder와 Land bridge system
18. ULS와 팔레트풀
19. 컨테이너 운송시스템
20. 수배송시스템 전략
21. 배송시스템 설계와 공동수배송시스템
22. 수배송의사결정방법(1) - 수송량의 배분문제
23. 수배송의사결정방법(2) - 네트워크모형 1
24. 수배송의사결정방법(2) - 네트워크모형 2
25. 수배송의사결정방법(3) - 변동다이어그램
26. 운송임에 대한 이해
27. 공로운임과 해상운임
28. 항공운임과 철도운임
</t>
  </si>
  <si>
    <t>조윤성(에듀스파)</t>
  </si>
  <si>
    <t>http://content.thermp.co.kr/contentMedia.asp?ctype=MP4&amp;cserver=3&amp;ccase=sample&amp;cpath=gcp/new&amp;cname=21-01&amp;cwidth=640&amp;cheight=520</t>
    <phoneticPr fontId="5" type="noConversion"/>
  </si>
  <si>
    <t>NO.1 물류관리사 화물운송론(박문각, 24,000원)</t>
    <phoneticPr fontId="5" type="noConversion"/>
  </si>
  <si>
    <t>조윤성</t>
    <phoneticPr fontId="5" type="noConversion"/>
  </si>
  <si>
    <t>9791170236481</t>
    <phoneticPr fontId="5" type="noConversion"/>
  </si>
  <si>
    <t>2017년 박문각 물류관리사_물류관리론</t>
  </si>
  <si>
    <t>김영민교수님의 물류관리사 물류관리론 이론강의입니다.</t>
  </si>
  <si>
    <t>물류관리론에 대하여 알아본다.</t>
  </si>
  <si>
    <t xml:space="preserve">1. 물류의 정의 및 기능
2. 물류의 원칙 및 영역
3. 물류의 환경변화
4. 물류관리와 물류서비스
5. 주문주기시간과 제품수명주기
6. 물류서비스와 물류비
7. 물류관리전략
8. 물류계획과 수요예측
9. 물류조직
10. 물류시스템과 6-sigma
11. 상물분리와 제약이론
12. 물류비의 분류
13. 물류비의 계산방법
14. 물류예산관리와 물류채산성분석
15. 조달물류
16. 판매물류
17. 포장의 기초 및 포장재료
18. 화물취급주의 표시 및 포장 표준화
19. 물류표준화
20. 물류공동화
21. 물류정보시스템
22. 바코드
23. RFID
24. SCM의 기초와 QR 및 ECR
25. CRP와 채찍효과
26. Cross-Docking 및 Postponement
27. 물류아웃소싱과 제3자물류
28. 녹색물류 및 물류보안
</t>
    <phoneticPr fontId="5" type="noConversion"/>
  </si>
  <si>
    <t>김영민(에듀스파)</t>
  </si>
  <si>
    <t>http://content.thermp.co.kr/contentMedia.asp?ctype=MP4&amp;cserver=3&amp;ccase=sample&amp;cpath=gcp/new&amp;cname=1-01&amp;cwidth=640&amp;cheight=520</t>
    <phoneticPr fontId="5" type="noConversion"/>
  </si>
  <si>
    <t>NO.1 물류관리사 물류관리론(박문각, 24,000원)</t>
    <phoneticPr fontId="5" type="noConversion"/>
  </si>
  <si>
    <t>김영민, 우정욱</t>
    <phoneticPr fontId="5" type="noConversion"/>
  </si>
  <si>
    <t>9791170236474</t>
    <phoneticPr fontId="5" type="noConversion"/>
  </si>
  <si>
    <t>손자와 함께 하는 백전불태 창업이야기</t>
  </si>
  <si>
    <t>창업계획 부터 실제 경영의 단계 까지 창업과 관련된 핵심사항을 콕 집어 주는 과정!
실제 창업을 진행 중인 학습자들이 현장에서 부딪히는 문제점을 파악하고 개선방향을 제시합니다.
창업을 계획하고 있는 학습자들이 반드시 숙지해야 할 사항들을 알려주고, 실제 창업을 했을 때 생길 문제점과 해결책을 미리 살펴봄으로써 포화된 창업 시장 속에서 본인의 전략으로 운영해 갈 수 있는 방법을 알려주는 과정입니다.</t>
  </si>
  <si>
    <t>창업을 생각 하거나 준비중인 사람 누구나
현재 창업을 하고 있는 사람 중 본인의 업무 프로세스를 되짚어보고 문제점을 찾으려고 하는 사람 누구나</t>
  </si>
  <si>
    <t>본인에게 맞는 창업 유형을 선택할 수 있다.
창업을 하기 전, 창업 후 필요한 자료를 나열할 수 있다.
창업을 할 때 꼭 알아야 할 필수 요소들을 파악하고 준비할 수 있다.</t>
  </si>
  <si>
    <t>1. 창업을 이해하다
2. 나를 알고 시장을 보아라!
3. 정보를 모으고 해석하라
4. 예리한 눈으로 시장을 분석하라!
5. 무엇을 가지고 싸울 것인가?
6. 상대를 알고 파악하라!
7. 계획에 앞서 타당성을 분석하라!
8. 사업에 대한 청사진을 그려라
9. 어떻게 싸울지 전략을 수립하라!
10. 전략 실행 도구는 무엇인가?
11. 좋은 상권과 입지를 선점하라!
12. 누구와 함께 사업할 것인가?
13. 내부 조직을 강하게 키워라!
14. 변화를 두려워하지 마라
15. 위기에서 탈출하라!
16. 최선을 다하여 승산을 높여라!
17. 시스템을 구축하고 사세를 확장하라
18. 빠져나갈 구멍은 만들어 두어라!
19. 원점에서 다시 보자!
20. 창업! 이렇게 하면 된다</t>
  </si>
  <si>
    <t>강영규</t>
  </si>
  <si>
    <t>http://guest.thermp.co.kr:8080/contents16/thebgon30/guest.html</t>
  </si>
  <si>
    <t>유통관리사2급- 유통정보</t>
  </si>
  <si>
    <t xml:space="preserve">유통관리사 자격증 취득을 원하는 분
</t>
  </si>
  <si>
    <t>유통정보에 대하여 알아본다.</t>
  </si>
  <si>
    <t xml:space="preserve">1. Chapter 01 유통정보의 이해 제1절 정보의 개념과 정보화 사회 1
2. Chapter 01 유통정보의 이해 제1절 정보의 개념과 정보화 사회 2
3. Chapter 01 유통정보의 이해 제2절 정보와 유통혁명 ~ 제3절 정보와 의사결정 1
4. Chapter 01 유통정보의 이해 제3절 정보와 의사결정 2
5. Chapter 01 유통정보의 이해 제3절 정보와 의사결정 3 ~ 제4절 유통정보시스템 1
6. Chapter 01 유통정보의 이해 제4절 유통정보시스템 2 
7. Chapter 02 지식경영 제1절 지식경영의 개념~제3절 지식경영 정보기술과 지식관리 시스템 
8. Chapter 03 주요 유통정보기술 제1절 바코드의 이해 1
9. Chapter 03 주요 유통정보기술 제1절 바코드의 이해 2
10. Chapter 03 주요 유통정보기술 제2절 POS시스템 ~ 제6절 발주시스템 
11. Chapter 04 유통정보의 활용 제1절 데이터웨어 하우징 1
12. Chapter 04 유통정보의 활용 제1절 데이터웨어 하우징 2 ~ 제2절 고객충성도 프로그램 1
13. Chapter 04 유통정보의 활용 제2절 고객충성도 프로그램 2 ~ 제3절 e-SCM 1
14. Chapter 04 유통정보의 활용 제3절 e-SCM 2 ~ 제4절 e-Retailing 관리 
15. Chapter 04 유통정보의 활용 출제예상문제
16. Chapter 05 전자상거래 제1절 전자상거래 모델 1
17. Chapter 05 전자상거래 제1절 전자상거래 모델 2 ~ 제3절 전자상거래 기반기술 
18. Chapter 05 전자상거래 제4절 전자상거래 운영 
19. 2015년 제3회 유통정보 기출문제 (71번 ~ 90번)
20. 2016년 제1회 유통정보 기출문제 (71번 ~ 90번)
21. 2018년 제2회 유통정보 기출문제 (71번 ~ 90번)
22. 2018년 제3회 유통정보 기출문제 (71번 ~ 90번)
</t>
  </si>
  <si>
    <t>유준수, 이동근(메인에듀)</t>
  </si>
  <si>
    <t>http://content.thermp.co.kr/contentMedia.asp?ctype=MP4&amp;cserver=3&amp;ccase=sample&amp;cpath=gcp/new&amp;cname=c4_01&amp;cwidth=720&amp;cheight=450</t>
    <phoneticPr fontId="5" type="noConversion"/>
  </si>
  <si>
    <t>유통관리사 한권으로 끝내기 2급</t>
    <phoneticPr fontId="5" type="noConversion"/>
  </si>
  <si>
    <t>유준수, 이동근</t>
  </si>
  <si>
    <t>9791189357078</t>
  </si>
  <si>
    <t>유통관리사2급- 유통마케팅</t>
  </si>
  <si>
    <t>유통마케팅에 대하여 알아본다.</t>
  </si>
  <si>
    <t xml:space="preserve">1. Chapter 01 유통마케팅 전략기획 제1절 유통마케팅 전략 
2. Chapter 01 유통마케팅 전략기획 제2절 유통경영 전략 1
3. Chapter 01 유통마케팅 전략기획 제2절 유통경영 전략 2
4. Chapter 01 유통마케팅 전략기획 제3절 상품관리 전략 
5. Chapter 01 유통마케팅 전략기획 제4절 가격관리 전략  
6. Chapter 01 유통마케팅 전략기획 제5절 판매촉진 전략 
7. Chapter 02 유통점포 관리 제1절 점포구성 ~ 제2절 점포(매장) 레이아웃 1
8. Chapter 02 유통점포 관리 제2절 점포(매장) 레이아웃 2 ~ 제4절 상품진열 1
9. Chapter 02 유통점포 관리 제4절 상품진열 2
10. Chapter 02 유통점포 관리 제5절 비주얼 프리젠테이션 ~ 제6절 머천다이징 
11. Chapter 03 상품판매와 고객관리 제1절 상품판매 ~ 제2절 고객관리 
12. Chapter 03 상품판매와 고객관리 제3절 CRM 전략 및 구현방안 1
13. Chapter 03 상품판매와 고객관리 제3절 CRM 전략 및 구현방안 2
14. Chapter 04 마케팅 조사와 평가 제1절 유통마케팅 조사 1
15. Chapter 04 마케팅 조사와 평가 제1절 유통마케팅 조사 2
16. Chapter 04 마케팅 조사와 평가 제1절 유통마케팅 조사 3 ~ 제2절 유통마케팅 성과 평가
17. 2015년 제3회 유통마케팅 기출문제 (46번 ~ 54번)
18. 2015년 제3회 유통마케팅 기출문제 (55번 ~ 70번)
19. 2016년 제1회 유통마케팅 기출문제 (46번 ~ 59번)
20. 2016년 제1회 유통마케팅 기출문제 (60번 ~ 70번)
21. 2018년 제2회 유통마케팅 기출문제 (46번 ~ 70번)
22. 2018년 제3회 유통마케팅 기출문제 (46번 ~ 70번)
</t>
  </si>
  <si>
    <t>이동근(메인에듀)</t>
  </si>
  <si>
    <t>http://content.thermp.co.kr/contentMedia.asp?ctype=MP4&amp;cserver=3&amp;ccase=sample&amp;cpath=gcp/new&amp;cname=c3_01&amp;cwidth=720&amp;cheight=450</t>
    <phoneticPr fontId="5" type="noConversion"/>
  </si>
  <si>
    <t>유통관리사2급- 상권분석</t>
  </si>
  <si>
    <t>상권분석에 대하여 알아본다.</t>
  </si>
  <si>
    <t xml:space="preserve">1. Chapter 01 유통상권조사 제1절 상권의 개요 1
2. Chapter 01 유통상권조사 제1절 상권의 개요 2
3. Chapter 01 유통상권조사 제1절 상권의 개요 3
4. Chapter 01 유통상권조사 제2절 상권분석에서의 정보기술 활용 ~ 제3절 상권설정 1
5. Chapter 01 유통상권조사 제3절 상권설정 2
6. Chapter 01 유통상권조사 제3절 상권설정 3
7. Chapter 01 유통상권조사 제3절 상권설정 4
8. Chapter 01 유통상권조사 출제예상문제 
9. Chapter 02 도소매입지 제1절 도소매입지의 개요 1
10. Chapter 02 도소매입지 제1절 도소매입지의 개요 2
11. Chapter 02 도소매입지 제2절 입지별 유형 1
12. Chapter 02 도소매입지 제2절 입지별 유형 2 ~ 제3절 입지선정 및 분석 1
13. Chapter 02 도소매입지 제3절 입지선정 및 분석 2
14. Chapter 02 도소매입지 제3절 입지선정 및 분석 3
15. Chapter 02 도소매입지 제3절 입지선정 및 분석 4
16. Chapter 02 도소매입지 제3절 입지선정 및 분석 5
17. Chapter 03 점포개점 전략 제1절 점포개점계획 ~ 제2절 점포의 개점과 폐점 1
18. Chapter 03 점포개점 전략 제2절 점포의 개점과 폐점 2
19. 2015년 제3회 상권분석 기출문제 (26번 ~ 45번)
20. 2016년 제1회 상권분석 기출문제 (26번 ~ 45번)
21. 2018년 제2회 상권분석 기출문제 (26번 ~ 45번)
22. 2018년 제3회 상권분석 기출문제 (26번 ~ 45번)
</t>
  </si>
  <si>
    <t>유준수(메인에듀)</t>
  </si>
  <si>
    <t>http://content.thermp.co.kr/contentMedia.asp?ctype=MP4&amp;cserver=3&amp;ccase=sample&amp;cpath=gcp/new&amp;cname=c2_01&amp;cwidth=720&amp;cheight=450</t>
    <phoneticPr fontId="5" type="noConversion"/>
  </si>
  <si>
    <t>유통관리사2급- 유통물류일반관리</t>
    <phoneticPr fontId="5" type="noConversion"/>
  </si>
  <si>
    <t>유통물류의 일반관리에 대하여 알아본다.</t>
  </si>
  <si>
    <t xml:space="preserve">1. Chapter 01. 유통의 이해 제1절 유통산업의 이해 ~ 제3절 유통경제 
2. Chapter 01. 유통의 이해 제4절 유통경로 및 구조 1
3. Chapter 01. 유통의 이해 제4절 유통경로 및 구조 2
4. Chapter 02. 유통경영전략 제1절 유통경영 환경 분석 ~ 제3절 유통경영전략의 평가 및 통제 
5. Chapter 03. 유통경영관리 제1절 조직의 구성과 관리 
6. Chapter 03. 유통경영관리 제2절 인적자원 관리 ~ 제4절 구매 및 조달관리 
7. Chapter 04. 물류경영 관리 제1절 도소매물류의 이해 1
8. Chapter 04. 물류경영 관리 제1절 도소매물류의 이해 2
9. Chapter 04. 물류경영 관리 제2절 도소매 물류 관리 1
10. Chapter 04. 물류경영 관리 제2절 도소매 물류 관리 2
11. Chapter 04. 물류경영 관리 제2절 도소매 물류 관리 3
12. Chapter 04. 물류경영 관리 제2절 도소매 물류 관리 4
13. Chapter 04. 물류경영 관리 제2절 도소매 물류 관리 5
14. Chapter 05. 유통기업의 윤리와 법규 제1절 기업원리의 기본원칙 ~ 제4절 유통관련 법규 
15. 2015년 제3회 유통•물류일반관리 기출문제 (1번 ~ 8번)
16. 2015년 제3회 유통•물류일반관리 기출문제 (9번 ~ 16번)
17. 2015년 제3회 유통•물류일반관리 기출문제 (17번 ~ 25번)
18. 2016년 제1회 유통•물류일반관리 기출문제 (1번 ~ 6번)
19. 2016년 제1회 유통•물류일반관리 기출문제 (7번 ~ 15번)
20. 2016년 제1회 유통•물류일반관리 기출문제 (16번 ~ 25번)
21. 2018년 제2회 유통•물류일반관리 기출문제 (1번 ~ 25번)
22. 2018년 제3회 유통•물류일반관리 기출문제 (1번 ~ 25번)
</t>
  </si>
  <si>
    <t>http://content.thermp.co.kr/contentMedia.asp?ctype=MP4&amp;cserver=3&amp;ccase=sample&amp;cpath=gcp/new&amp;cname=c1_01&amp;cwidth=720&amp;cheight=450</t>
    <phoneticPr fontId="5" type="noConversion"/>
  </si>
  <si>
    <t>[HD]전산회계운용사 3급 실기 Part.3</t>
    <phoneticPr fontId="5" type="noConversion"/>
  </si>
  <si>
    <t>대한상공회의소 자격시험단 주관 전산회계운용사3급 실기 시험을 대비하는 과정 입니다.</t>
  </si>
  <si>
    <t>전산회계운용사 3급 시험 자격증 취득을 목표로 하는자·
더존스마트A프로그램을 활용하고자 하는 자
NCS전공점수 취득을 목표로 하는 자</t>
    <phoneticPr fontId="5" type="noConversion"/>
  </si>
  <si>
    <t>전산회계운용사3급 실기 시험 합격을 목표로 합니다.</t>
  </si>
  <si>
    <t xml:space="preserve">1. 모의고사 미래전자
2. 모의고사 대한전자
3. 모의고사 대한광학
4. 모의고사 상공스포츠
5. 모의고사 상공유통
6. 모의고사 코참캠핑
7. 모의고사 상공자동차매매
8. 모의고사 대한레저
9. 모의고사 대한마트
10. 모의고사 코참악기
11. 모의고사 코리아문구
</t>
  </si>
  <si>
    <t>임정식</t>
  </si>
  <si>
    <t>http://content.thermp.co.kr/contentMedia.asp?ctype=MP4&amp;cserver=3&amp;ccase=sample&amp;cpath=it/acc_3g&amp;cname=01_P3</t>
  </si>
  <si>
    <t>[HD]전산회계운용사 3급 실기 Part.2</t>
    <phoneticPr fontId="5" type="noConversion"/>
  </si>
  <si>
    <t xml:space="preserve">1. 2018년 모의고사 상공스포츠
2. 2018년 모의고사 상공유통
3. 2018년 모의고사 코참캠핑
4. 매입매출전표입력 1
5. 매입매출전표입력 2
6. 매입매출전표입력 3
7. 매입매출전표입력 4
8. 매입매출전표입력 5
9. 매입매출전표입력 6
10. 매입매출전표입력 7
11. 2018년 매입매출전표입력 모의고사 4.5회
12. 2018년 매입매출전표입력 모의고사 6.7회
13. 고정자산 등록
14. 결산 1
15. 결산 2 가이드 요약정리
16. 결산자료 입력 가이드북 실기
17. 재무제표, 장부조회
</t>
  </si>
  <si>
    <t>http://content.thermp.co.kr/contentMedia.asp?ctype=MP4&amp;cserver=3&amp;ccase=sample&amp;cpath=it/acc_3g&amp;cname=01_P2</t>
  </si>
  <si>
    <t>[HD]전산회계운용사 3급 실기 Part.1</t>
    <phoneticPr fontId="5" type="noConversion"/>
  </si>
  <si>
    <t xml:space="preserve">1. 운용사시험 개요, 프로그램 설치
2. 회사등록과 환경설정
3. 거래처 등록
4. 계정과목 및 적요등록, 품목, 부서등록
5. 전기분 재무상태표
6. 전기분손익계산서, 품목별 초기이월
7. 어음등록, 거래처별 초기이월
8. 기초정보관련 2018년 모의고사1,2회
9. 일반전표 입력 1
10. 일반전표 입력 2
11. 일반전표 입력 3
12. 일반전표 입력 4.
13. 일반전표 입력 5.
</t>
    <phoneticPr fontId="5" type="noConversion"/>
  </si>
  <si>
    <t>http://content.thermp.co.kr/contentMedia.asp?ctype=MP4&amp;cserver=3&amp;ccase=sample&amp;cpath=it/acc_3g&amp;cname=01_P1</t>
  </si>
  <si>
    <t>재무/회계</t>
    <phoneticPr fontId="5" type="noConversion"/>
  </si>
  <si>
    <t>[HD]전산회계운용사 3급 필기</t>
    <phoneticPr fontId="5" type="noConversion"/>
  </si>
  <si>
    <t>대한상공회의소 자격시험단 주관 전산회계운용사3급 필기 시험을 대비하는 과정 입니다.</t>
  </si>
  <si>
    <t>전산회계운용사 3급 시험 자격증 취득을 목표로 하는자
더존스마트A프로그램을 활용하고자 하는 자
NCS전공점수 취득을 목표로 하는 자</t>
    <phoneticPr fontId="5" type="noConversion"/>
  </si>
  <si>
    <t>전산회계운용사3급 필기 시험 합격을 목표로 합니다.</t>
  </si>
  <si>
    <t xml:space="preserve">1. 회계, 재무상태표
2. 손익계산서, 거래의 10요소
3. 분개와 전기
4. 거래기장 순서와 장부 분류
5. 당좌자산
6. 금융자산과 지분증권의 회계처리
7. 재고자산
8. 재무회계 기출문제 유형별 문제풀이
9. 대손과 기타채권 채무의 기장
10. 어음 회계처리 와 3분법
11. 투자자산, 유형자산
12. 보조원장, 급여 지급 분개
13. 무형자산, 기타비유동 자산
14. 회계정보의 질적 특성, 재무제표
15. 유동부채, 비유동부채
16. 사채
17. 자본
18. 이익잉여금, 이익잉여금 처분계산서
19. 재무제표 작성과 표시 일반원칙
20. 비용 수익과 손익계산서
21. 재무상태표 구성요소
22. 기출문제 나머지 유형
23. 전산회계운용사 2019년 기출문제 2회
24. 전산회계운용사 2019년 기출문제 1회
25. 전산회계운용사 2018년 기출문제 3회
</t>
  </si>
  <si>
    <t>http://content.thermp.co.kr/contentMedia.asp?ctype=MP4&amp;cserver=3&amp;ccase=sample&amp;cpath=it/it/27&amp;cname=01</t>
  </si>
  <si>
    <t>전산회계 2급 기출문제 (61회, 62회)</t>
    <phoneticPr fontId="5" type="noConversion"/>
  </si>
  <si>
    <t>본 과정은 전산회계 2급 시험을 대비한 과정으로
기출문제 풀이를 통해 시험 출제 경향과 문제 유형을 파악할 수 있게 해 줍니다.</t>
  </si>
  <si>
    <t>전산회계 2급 시험을 준비 중인 자</t>
  </si>
  <si>
    <t>전산회계 2급 시험의 특징을 알아본다.
전산회계 2급 시험의 출제 경향을 살펴본다.</t>
  </si>
  <si>
    <t xml:space="preserve">1. 61회기출 이론문제
2. 61회기출 실기문제 1번~4번
3. 61회기출 실기문제 4번~6번
4. 62회기출 이론문제
5. 62회기출 실기문제 1번~4번
6. 62회기출 실기문제 4번~7번
</t>
    <phoneticPr fontId="5" type="noConversion"/>
  </si>
  <si>
    <t>손세윤</t>
  </si>
  <si>
    <t>http://itgo.co.kr/education/class/sample.asp?sample=C052701</t>
    <phoneticPr fontId="5" type="noConversion"/>
  </si>
  <si>
    <t>전산회계 2급 기출문제(2014년)</t>
  </si>
  <si>
    <t>본 강좌는 전산회계 2급 시험을 준비하고 있는 수강생을 위해 기출문제 풀이를 설명한 강좌입니다.
본 강좌의 수강으로 전산회계 2급 시험에 대한 내용을 파악하고 시험에 대비할 수 있습니다.</t>
  </si>
  <si>
    <t>전산회계 2급 시험에 대비할 수 있습니다.
기출문제를 통해 시험 출제 유형과 경향에 대해 파악할 수 있습니다.</t>
  </si>
  <si>
    <t>1. 54회기출실기1~4번
2. 54회기출실기4~7번
3. 54회기출이론1~8번
4. 54회기출이론9~15번
5. 55회기출실기1~4번
6. 55회기출실기4~7번
7. 55회기출이론1~8번
8. 55회기출이론9~15번
9. 56회기출이론1~8번
10. 56회기출이론9~15번
11. 56회실기문제1~4번
12. 56회실기문제4~7번
13. 57회실기문제1~4번
14. 57회실기문제5~7번
15. 57회이론1~8번
16. 57회이론9~15번
17. 58회실기문제1~4번
18. 58회실기문제5~7번
19. 58회이론1~8번
20. 58회이론9~15번
21. 59회 실기문제 1~4번
22. 59회 실기문제 4~7번
23. 59회 이론 1~8번
24. 59회 이론 9~15번
25. 60회 실기문제 1~7번
26. 60회 이론 1~15번</t>
    <phoneticPr fontId="5" type="noConversion"/>
  </si>
  <si>
    <t>http://itgo.co.kr/education/class/sample.asp?sample=B060312</t>
  </si>
  <si>
    <t>전산회계 1급 기출문제(2014년)</t>
  </si>
  <si>
    <t>본 강좌는 전산회계 1급 시험을 준비하고 있는 수강생을 위해 기출문제 풀이를 설명한 강좌입니다.
본 강좌의 수강으로 전산회계 1급 시험에 대한 내용을 파악하고 시험에 대비할 수 있습니다.</t>
  </si>
  <si>
    <t>전산회계 1급 시험에 대비할 수 있습니다.
기출문제를 통해 시험 출제 유형과 경향에 대해 파악할 수 있습니다.</t>
  </si>
  <si>
    <t>1. 54회기출문제실기문제1번2번
2. 54회기출문제실기문제2번3번
3. 54회기출문제실기문제4번5번6번
4. 54회기출문제이론1~8번
5. 54회기출문제이론9~15번
6. 55회기출문제실기문제1번2번
7. 55회기출문제실기문제2번3번
8. 55회기출문제실기문제4번5번6번
9. 55회기출이론이론1~8번
10. 55회기출문제이론9~15번
11. 56회기출문제실기문제1번2번
12. 56회기출문제실기문제2번3번
13. 56회기출문제실기문제4번5번6번
14. 56회기출문제이론1~8번
15. 56회기출문제이론9~15번
16. 57회기출문제실기문제1번문제2번
17. 57회기출문제실기문제2번문제3번
18. 57회기출문제실기문제4번5번6번
19. 57회기출문제이론1~8번
20. 57회기출문제이론9~15번
21. 58회기출문제실기문제1번2번
22. 58회기출문제실기문제2번3번
23. 58회기출문제실기문제4번5번6번
24. 58회기출문제이론1~8번
25. 58회기출문제이론9~15번
26. 59회기출문제 실기문제 1번2번
27. 59회기출문제 실기문제 3번4번
28. 59회기출문제 실기문제 5번6번
29. 59회기출문제 이론문제 1번~8번
30. 59회기출문제 이론문제 9번~15번
31. 60회기출문제 실기문제 1번2번 
32. 60회기출문제 실기문제 3번4번   
33. 60회기출문제 실기문제 5번6번   
34. 60회기출문제 이론문제 1번~8번  
35. 60회기출문제 이론문제 9번~15번</t>
  </si>
  <si>
    <t>http://itgo.co.kr/education/class/sample.asp?sample=B060311</t>
  </si>
  <si>
    <t>전산세무 2급 기출문제(2014년)</t>
  </si>
  <si>
    <t>본 강좌는 전산세무 2급 시험을 준비하고 있는 수강생을 위해 기출문제 풀이를 설명한 강좌입니다.
본 강좌의 수강으로 전산세무 2급 시험에 대한 내용을 파악하고 시험에 대비할 수 있습니다.</t>
  </si>
  <si>
    <t>전산세무 2급 시험에 대비할 수 있습니다.
기출문제를 통해 시험 출제 유형과 경향에 대해 파악할 수 있습니다.</t>
  </si>
  <si>
    <t>1. 자격증설명
2. 54회기출실기1~2번
3. 54회기출실기3~4번
4. 54회기출실기5번
5. 54회기출이론1~8번
6. 54회기출이론9~15번
7. 55회기출 실기1~2번
8. 55회기출 실기3~4번
9. 55회기출 실기5번
10. 55회기출이론1~8번
11. 55회기출이론9~15번
12. 56회기출실기1~2번
13. 56회기출실기3~4번
14. 56회기출실기5번
15. 56회기출이론1~8번
16. 56회기출이론9~15번
17. 57회기출실기1~2번
18. 57회기출실기3~4번
19. 57회기출실기5번
20. 57회기출이론1~8번
21. 57회기출이론9~15번
22. 58회기출실기1~2번
23. 58회기출실기3~4번
24. 58회기출실기5번
25. 58회기출이론1~8번
26. 58회기출이론9~15번
27. 59회기출 실기 1번
28. 59회기출 실기 2~3번 
29. 59회기출 실기 4~5번 
30. 59회기출 이론 1~7번
31. 59회기출 이론 8~15번
32. 60회기출 실기 1번
33. 60회기출 실기 2번
34. 60회기출 실기 3번
35. 60회기출 실기 4번
36. 60회기출 실기 5번
37. 60회기출 이론 1~8번
38. 60회기출 이론 9~15번</t>
  </si>
  <si>
    <t>http://itgo.co.kr/education/class/sample.asp?sample=B060310</t>
  </si>
  <si>
    <t>[HD]전산회계 2급 자격증 따기 (2019년) Part.2</t>
  </si>
  <si>
    <t>본 과정은 KeLep을 활용한 회계업무의 활용도를 높이기 위해 핵심이론과 더불어 풍부한 기출문제풀이를 다루어 회계실무자 뿐만 아니라 전산회계2급 자격증을 취득하려는 사람들에게 도움이 될 것입니다. _x000D_
본 과정을 통해 학습자는 KeLep을 이용한 회계업무를 위한 실전에서 능숙하게 활용할 수 있게 될 것입니다.</t>
  </si>
  <si>
    <t>KcLep과 회계를 필요로 하지만 익숙하게 다룰 수 없는 사람 누구나 _x000D_
KcLep과 회계 익혀 전산회계2급 자격증을 취득하려는 사람_x000D_
KeLep을 이용해 업무시간을 단축시키려는 회사원</t>
  </si>
  <si>
    <t>KcLep프로그램을 활용하여 재무상태표와 손익계산서를 작성할 수 있게 한다.</t>
  </si>
  <si>
    <t xml:space="preserve">1. 학습용프로그램과 기출문제 다운받기
2. 76회 기출문제 이론시험
3. 76회 기출문제 문제1~3
4. 76회 기출문제 문제4~5
5. 76회 기출문제 문제6~7
6. 77회 기출문제 이론시험
7. 77회 기출문제 문제1~4
8. 77회 기출문제 문제5~7 
9. 78회 기출문제 이론시험
10. 78회 기출문제 문제1~4
11. 78회 기출문제 문제5~7 
12. 79회 기출문제 이론시험
13. 79회 기출문제 문제1~4
14. 79회 기출문제 문제5~7 
15. 80회 기출문제 이론시험
16. 80회 기출문제 문제1~4
17. 80회 기출문제 문제5~7 
18. 81회 기출문제 이론시험
19. 81회 기출문제 문제1~4
20. 81회 기출문제 문제5~7
</t>
  </si>
  <si>
    <t>김성환</t>
  </si>
  <si>
    <t>http://itgo.co.kr/education/class/sample.asp?sample=G010106</t>
  </si>
  <si>
    <t>[HD]전산회계 2급 자격증 따기 (2019년) Part.1</t>
  </si>
  <si>
    <t xml:space="preserve">1. 회계의 기초개념
2. 객관식 문제풀이
3. 회계의 순환과정 및 분개
4. 객관식 문제풀이
5. 현금 및 현금성자산
6. 객관식 문제풀이
7. 단기예금 및 단기매매증권
8. 매출채권과 매입채무
9. 객관식 문제풀이
10. 기타당좌자산 및 문제풀이
11. 대손처리회계 및 문제풀이
12. 재고자산
13. 객관식 문제풀이
14. 투자자산과 유형자산
15. 객관식 문제풀이
16. 무형자산과 기타비유동자산
17. 부채
18. 객관식 문제풀이
19. 자본과 문제풀이
20. 매출과 판관비
21. 영업외수익과 영업외비용
22. 객관식 문제풀이
23. 결산정리분개 및 문제풀이
24. 장부마감과 문제풀이
</t>
  </si>
  <si>
    <t>http://itgo.co.kr/education/class/sample.asp?sample=G010105</t>
  </si>
  <si>
    <t>[HD]전산회계 1급 자격증 따기 (2019) Part.2</t>
  </si>
  <si>
    <t>본 과정은 KeLep을 활용한 회계업무의 활용도를 높이기 위해 핵심이론과 더불어 풍부한 기출문제풀이를 다루어 회계실무자 뿐만 아니라 전산회계1급 자격증을 취득하려는 사람들에게 도움이 될 것입니다. 
본 과정을 통해 학습자는 KeLep을 이용한 회계업무를 위한 실전에서 능숙하게 활용할 수 있게 될 것입니다.</t>
  </si>
  <si>
    <t>KcLep과 회계를 필요로 하지만 익숙하게 다룰 수 없는 사람 누구나 
KcLep과 회계 익혀 전산회계2급 자격증을 취득하려는 사람
KeLep을 이용해 업무시간을 단축시키려는 회사원</t>
    <phoneticPr fontId="5" type="noConversion"/>
  </si>
  <si>
    <t xml:space="preserve">1. 학습용프로그램과 기출문제 다운받기
2. 76회기출문제_객관식
3. 76회기출문제_문제1,2
4. 76회기출문제_문제3
5. 76회기출문제_문제4,5,6
6. 77회기출문제_객관식
7. 77회기출문제_문제1,2,3
8. 77회 기출문제 문제4,5,6
9. 78회기출문제_객관식
10. 78회 기출문제_문제1,2
11. 78회 기출문제 문제3,4,5,6
12. 79회기출문제_객관식
13. 79회 기출문제_문제1,2
14. 79회 기출문제 문제3,4,5,6
15. 80회기출문제_객관식
16. 80회 기출문제_문제1,2
17. 80회 기출문제 문제3,4,5,6
18. 81회기출문제_객관식
19. 81회 기출문제_문제1,2
20. 81회 기출문제 문제3,4,5,6
</t>
  </si>
  <si>
    <t>http://itgo.co.kr/education/class/sample.asp?sample=G020111</t>
  </si>
  <si>
    <t>[HD]전산회계 1급 자격증 따기 (2019) Part.1</t>
  </si>
  <si>
    <t xml:space="preserve">1. 회계의 개념과 객관식문제풀이
2. 회계의 개념채계와 객관식문제풀이
3. 현금성자산과 단기예금 및 단기매매증권
4. 객관식 문제풀이
5. 매출채권 및 기타 당좌자산
6. 대손처리회계 및 객관식문제풀이
7. 재고자산1
8. 재고자산2
9. 객관식 문제풀이
10. 유형자산과 객관식 문제풀이
11. 비유동자산과 유동부채
12. 비유동부채와 객관식문제풀이
13. 자본1
14. 자본2와 객관식 문제풀이
15. 원가의 기초개념
16. 요소별원가계산
17. 배부차이와 부문별원가계산
18. 보조부문비 배분
19. 개별원가계산과 종합원가계산
20. 부가가치세의 기본개념
21. 과세거래
22. 공급시기와 영세율 및 면세
23. 과세표준과 세금계산서 및 매입세액
</t>
  </si>
  <si>
    <t>http://itgo.co.kr/education/class/sample.asp?sample=G020110</t>
  </si>
  <si>
    <t>[HD]전산회계 1급 Part.2 원가회계 이론 (2020)</t>
    <phoneticPr fontId="5" type="noConversion"/>
  </si>
  <si>
    <t>한국세무사회 주관 전산회계1급 이론 원가회계  학습 대비하는 과정 입니다.</t>
  </si>
  <si>
    <t>전산회계1급 시험 자격증 취득을 목표로 하는자
케이랩프로그램을 활용하고자 하는 자
직장 취업을 목표로 하는 자</t>
  </si>
  <si>
    <t>전산회계1급  시험 합격을 목표로 합니다.</t>
  </si>
  <si>
    <t xml:space="preserve">1. 원가, 원가의 3요소
2. 원가의 흐름
3. 원가의 흐름 심화 학습
4. 제조간접비 배부
5. 보조부문비의 배부방법
6. 종합원가계산(선입선출법)
7. 기말재공품계산 평균법, 공손이란?
8. 회계1급 원가회계 기출문제
</t>
  </si>
  <si>
    <t>http://content.thermp.co.kr/contentMedia.asp?ctype=MP4&amp;cserver=3&amp;ccase=sample&amp;cpath=it/it10/13&amp;cname=01</t>
  </si>
  <si>
    <t>[HD]전산회계 1급 Part.1 재무회계 이론 (2020)</t>
    <phoneticPr fontId="5" type="noConversion"/>
  </si>
  <si>
    <t>한국세무사회 주관 전산회계1급 이론 재무회계를 대비하는 과정 입니다.</t>
  </si>
  <si>
    <t xml:space="preserve">1. 회계, 회계의 목적
2. 전산회계2급 재무이론 요약정리
3. 분개 50문제1.
4. 분개 50문제2.
5. 장부 , 결산 , 수익 비용정리
6. 당좌자산(현금, 현금성자산)
7. 어음 회계처리  
8. 유가증권
9. 재고자산
10. 대손과 기타채권 채무의 기장
11. 투자자산, 유형자산,감가상각
12. 무형자산, 기타비유동 자산
13. 재무상태표  
14. 유동부채, 비유동부채
15. 사채
16. 자본
17. 이익잉여금, 이익잉여금 처분계산서
18. 재무제표 작성과 표시 일반원칙
19. 비용 수익과 손익계산서
20. 회계정보의 질적특성과 재무제표
21. 상품관련 장부
22. 최신재무회계 이론 기출문제 풀이2회분
</t>
  </si>
  <si>
    <t>http://content.thermp.co.kr/contentMedia.asp?ctype=MP4&amp;cserver=3&amp;ccase=sample&amp;cpath=it/it10/12&amp;cname=01</t>
  </si>
  <si>
    <t>[HD]전산세무 2급 자격증 따기 (2019) Part.2</t>
  </si>
  <si>
    <t>본 과정은 KeLep을 활용한 회계업무의 활용도를 높이기 위해 핵심이론과 더불어 풍부한 기출문제풀이를 다루어 회계실무자 뿐만 아니라 전산세무2급 자격증을 취득하려는 사람들에게 도움이 될 것입니다. 
본 과정을 통해 학습자는 KeLep을 이용한 회계업무를 위한 실전에서 능숙하게 활용할 수 있게 될 것입니다.</t>
  </si>
  <si>
    <t xml:space="preserve">1. 학습용프로그램과 기출문제 다운받기
2. 76회기출문제_객관식
3. 76회기출문제_문제1,2
4. 76회기출문제_문제3
5. 76회기출문제_문제4,5
6. 77회기출문제_객관식
7. 77회기출문제_문제1,2,
8. 77회 기출문제 문제3,4
9. 77회 기출문제 문제5
10. 78회기출문제_객관식
11. 78회 기출문제_문제1,2
12. 78회 기출문제 문제3,4
13. 78회 기출문제 문제5
14. 79회기출문제_객관식
15. 79회 기출문제_문제1,2
16. 79회 기출문제 문제3,4
17. 79회 기출문제 문제5
18. 80회기출문제_객관식
19. 80회 기출문제_문제1,2,3
20. 80회 기출문제 문제4,5
21. 81회기출문제_객관식
22. 81회 기출문제_문제1,2,3
23. 81회 기출문제 문제4,5
</t>
  </si>
  <si>
    <t>http://itgo.co.kr/education/class/sample.asp?sample=G020109</t>
  </si>
  <si>
    <t>[HD]전산세무 2급 자격증 따기 (2019) Part.1</t>
  </si>
  <si>
    <t xml:space="preserve">1. 회계의 이론체계
2. 현금성자산과 단기예금 및 단기매매증권
3. 매출채권 및 기타 당좌자산
4. 대손처리회계 및 객관식문제풀이
5. 재고자산1
6. 재고자산2
7. 유형자산과 객관식 문제풀이
8. 비유동자산과 유동부채
9. 비유동부채와 객관식문제풀이
10. 자본1
11. 자본2와 객관식 문제풀이
12. 회계변경과 오류수정
13. 원가의 기초개념
14. 요소별원가계산
15. 배부차이와 부문별원가계산
16. 보조부문비 배분
17. 개별원가계산과 종합원가계산
18. 부가가치세의 기본개념
19. 과세거래
20. 공급시기와 영세율 및 면세
21. 과세표준과 세금계산서 및 매입세액 그리고 가산세
22. 소득세의 기본개념과 기본공제
23. 추가공제와 세액공제
</t>
  </si>
  <si>
    <t>http://itgo.co.kr/education/class/sample.asp?sample=G020108</t>
  </si>
  <si>
    <t>[HD]FAT 2급 (한국공인회계사회시행 2019) 자격증 따기 Part.3</t>
  </si>
  <si>
    <t>1. 본 과정 학습을 통해 전혀 회계를 모르는 초보자가 회계원리를 배우고 부가가치세와 상관없는 거래들을 일반전표에 입력할수 있습니다.
2. FAT2급 회계 시험을 준비하고 고득점으로 합격할수 있도록 이론과 실기를 시험 난이도에 맞추어 구성 하였습니다.
3. 더존I-PLUS프로그램을사용할수 있는 능력을 학습하실수 있습니다.</t>
  </si>
  <si>
    <t>1.한국공인회계사회에서 주관하는 FAT2급 시험에 응시하여 합격할수 있는 정도의 난이도를 확보하여 강의에 반영하였습니다.
2.시험뿐만 아니라 실무에서도 활용할수 있도록 실무관련 용어를 자세하게 풀이하여 알수 있게 하였습니다.</t>
  </si>
  <si>
    <t>1. 회계를 전혀 모르는 초보자분들
2.회계이론은 알고 있지만 I-PLUS회계 프로그램 운용을 못 하시는 분들</t>
  </si>
  <si>
    <t xml:space="preserve">1. 일반전표 입력요령
2. 일반전표 기출문제 따라하기 1
3. 일반전표 기출문제 따라하기 2
4. 일반전표 기출문제 따라하기 3
5. 전표의 수정과 누락사항 입력
6. 결산자료 입력
7. 결산프로그램 입력하기
8. 결산 기출문제 따라하기 3회분
9. 장부조회하기
10. 최신 기출문제 33회 풀이
11. 최신 기출문제 32회 풀이
12. 최신 기출문제 31회 풀이
13. 최신 기출문제 30회 풀이
14. 최신 기출문제 29회 풀이
15. 최신 기출문제 28회 풀이
</t>
  </si>
  <si>
    <t>임정식</t>
    <phoneticPr fontId="5" type="noConversion"/>
  </si>
  <si>
    <t>http://itgo.co.kr/education/class/sample.asp?sample=G040109</t>
  </si>
  <si>
    <t>[HD]FAT 2급 (한국공인회계사회시행 2019) 자격증 따기 Part.2</t>
  </si>
  <si>
    <t xml:space="preserve">1. 기타채권 채무의 회계처리
2. 유동부채와 비유동부채
3. 자본금과 자본관련 공식
4. 비용 수익과 손익계산서
5. FAT2급 기출문제 이론 15회 -20회 문제풀이
6. FAT2급 기출문제 이론 21회 -25회 문제풀이
7. 프로그램의 설치 및 회사등록
8. 거래처등록
9. 계정과목 적요등록
10. 전기분 재무상태표
11. 전기분 손익계산서
12. 거래처별 초기이월, 마감후 이월
13. 31회 기출문제 기초정보관리
14. 30회 기출문제풀이
15. 5회 완화검정 기출문제 풀이
</t>
  </si>
  <si>
    <t>http://itgo.co.kr/education/class/sample.asp?sample=G040108</t>
  </si>
  <si>
    <t>[HD]FAT 2급 (한국공인회계사회시행 2019) 자격증 따기 Part.1</t>
  </si>
  <si>
    <t xml:space="preserve">1. 회계의 의의 와 목적, 재무상태표 구성요소
2. 손익계산서와 거래의 10요소
3. 분개와 전기
4. 2019 FAT2급 이론 재무회계 분개 50문제1
5. 2019 FAT2급 이론 재무회계 분개 50문제2
6. 결산
7. 당좌자산(현금 및 현금성 자산, 단기금융상품)
8. 유가증권(단기매매증권, 매도가능증권)의 회계처리
9. 재고자산
10. 매출채권의 대손, 기타채권채무
11. 투자자산,유형자산, 감가상각, 수익적지출, 자본적지출
12. 무형자산, 기타비유동자산
13. 재무상태표
14. 재무회계의 기본가정(공준), 회계의 질적특성
15. 매출채권의 기장
16. 수익비용의 정리, 소모품 회계처리
</t>
  </si>
  <si>
    <t>http://itgo.co.kr/education/class/sample.asp?sample=G040107</t>
  </si>
  <si>
    <t>[HD]FAT 1급 실기 (한국공인회계사회시행 2019) 자격증 따기 Part.2</t>
  </si>
  <si>
    <t>한국공인회계사회 주관 더존 프로그램 스마트A프로그램을 활용한 FAT1급 시험 합격을 목표로 합니다.</t>
  </si>
  <si>
    <t>FAT2급을 마스터 하거나 전산회계1,2급 시험을 통과한 분으로 더존 프로그램을 활용한 실무처리를 목적으로 하는분</t>
  </si>
  <si>
    <t xml:space="preserve">중소기업 또는 법인 사업자의 FAT1급 시험이나 실무처리를 위해서 학습합니다. </t>
    <phoneticPr fontId="5" type="noConversion"/>
  </si>
  <si>
    <t xml:space="preserve">1. 결산(자동결산)
2. 수동결산
3. 결산 기출문제 풀이 - 34회, 33회, 32회, 31회 
4. 회계정보분석 기출문제 풀이 - 34회, 33회, 32회, 31회 
5. 34회 기출문제 풀이 이론
6. 34회 기출문제 풀이 실기
7. 33회 기출문제 풀이 이론
8. 33회 기출문제 풀이 실기
9. 32회 기출문제 풀이 이론
10. 32회 기출문제 풀이 실기
11. 31회 기출문제 풀이 이론
12. 31회 기출문제 풀이 실기
13. 30회 기출문제 풀이 이론
14. 30회 기출문제 풀이 실기
15. 29회 기출문제 풀이 이론
16. 29회 기출문제 풀이 실기
</t>
  </si>
  <si>
    <t>http://itgo.co.kr/education/class/sample.asp?sample=G070109</t>
  </si>
  <si>
    <t>[HD]FAT 1급 실기 (한국공인회계사회시행 2019) 자격증 따기 Part.1</t>
  </si>
  <si>
    <t xml:space="preserve">1. 실기:프로그램 설치 및 시험 설명
2. 회사등록, 거래처 등록
3. 거래처등록 기출풀이, 계정과목 적요등록 기출풀이
4. 전기분 재무상태표 등 작성
5. 전기분 손익계산서
6. 전기분 손익계산서 기출풀이, 거래처별 초기이월
7. 일반전표 입력
8. 34회 기출문제 풀이 일반전표
9. 33회 기출문제 풀이 일반전표
10. 32회 기출문제 풀이 일반전표
11. 31회 기출문제 풀이 일반전표
12. 30회 기출문제 풀이 일반전표
13. 매입매출전표 입력
14. 전자세금계산서 발행 실습
15. 34회 기출문제 풀이 매입매출전표 입력
16. 33회 기출문제 풀이 매입매출전표 입력
17. 32회 기출문제 풀이 매입매출전표 입력
18. 31회 기출문제 풀이 매입매출전표 입력
19. 부가가치세 신고 및 납부 환급시 회계처리
</t>
  </si>
  <si>
    <t>http://itgo.co.kr/education/class/sample.asp?sample=G070108</t>
  </si>
  <si>
    <t>[HD]FAT 1급 이론 (한국공인회계사회시행 2019) 자격증 따기 Part.2 부가가치세</t>
  </si>
  <si>
    <t>본 과정은회계 초보자 분들도 쉽게 따라할수 있도록 주요 단원 설명 뒷 부분에 기출문제 를 배치하여 학습한 부분들에 대한 확인을 할수 있도록 구성 하였습니다. 더존스마트A프로그램의 기본 과정을 누구나 쉽게 따라할수 있도록 강좌를 구성 하였습니다.</t>
  </si>
  <si>
    <t>더존 프로그램의 기초적인 처리를 원하는 모든분
실업계 고교생, 전문대, 4년제 대학 상경계열 전공자
FAT1급 시험을 응시 자격증 취득을 목표로 하는 분</t>
    <phoneticPr fontId="30" type="noConversion"/>
  </si>
  <si>
    <t>부가가치세법 이론 학습을 통하여 시험과 실무 둘다 적용할수 있게 하였습니다.
전자세금계산서 발행과 관련된 이론을 사전 학습할수 있게 구성 하였습니다.</t>
    <phoneticPr fontId="30" type="noConversion"/>
  </si>
  <si>
    <t xml:space="preserve">1. 부가가치세 의 정의, 특징
2. 납세의무자, 과세기간, 주사업장 총괄납부
3. 과세기간의 예외등
4. 재화의 간주공급, 과세거래
5. 용역의 공급과 재화의 수입
6. 거래시기(공급시기)
7. 영세율 거래
8. 면세
9. 과세표준과 세액계산
10. 간주공급과 과세표준 대손세액공제
11. 거래징수와 세금계산서
12. 매입세액 공제와 납부세액 계산
13. 기출문제 15회-22회 부가가치세 이론 풀이
14. 기출문제 23회-30회 부가가치세 이론 풀이
</t>
  </si>
  <si>
    <t>http://itgo.co.kr/education/class/sample.asp?sample=G050117</t>
  </si>
  <si>
    <t>[HD]FAT 1급 이론 (한국공인회계사회시행 2019) 자격증 따기 Part.1 재무회계</t>
  </si>
  <si>
    <t>본 과정은 한국공인회계사 회 주관 FAT1급 자격증 취득과 실무 처리를 위한 재무회계 이론을 학습하는 과정 입니다.</t>
  </si>
  <si>
    <t>실업계 고교 재학생으로 상고생, 정보고 재학생 
전문대, 4년제 대학 전공자 세무학과, 경영학과, 회계학과 재학생
더존 실무를 처리하고자 하는 분</t>
    <phoneticPr fontId="30" type="noConversion"/>
  </si>
  <si>
    <t xml:space="preserve">FAT1급 실기 과정 일반전표를 입력 할 수 있다. 
재무회계 이론 학습을 통한 기본적인 분개를 수행 할수 있다. </t>
    <phoneticPr fontId="30" type="noConversion"/>
  </si>
  <si>
    <t xml:space="preserve">1. 회계의 뜻, 재무상태표, 손익계산서 
2. 일반전표 분개 50문항 총정리
3. 당좌자산
4. 유가증권
5. 재고자산
6. 대손과 기타채권, 채무의 기장
7. 어음회계처리
8. 투자자산,유형자산 과 감가상각
9. 무형자산, 기타비유동자산
10. 회계정보의 질적 특성
11. 유동부채, 비유동부채
12. 사채
13. 자본,자본관련 회계처리
14. 이익잉여금
15. 재무재표 작성과 일반원칙
16. 비용,수익 과 손익계산서
17. 재무상태표
18. 33회 기출문제 재무회계 이론
19. 32회 기출문제 재무회계 이론
20. 31회 기출문제 재무회계 이론
</t>
  </si>
  <si>
    <t>http://itgo.co.kr/education/class/sample.asp?sample=G050116</t>
  </si>
  <si>
    <t>2020년 Grace 전산세무1급(실기)</t>
  </si>
  <si>
    <t>한국세무사회 주관 자격시험 대비 과정. 개정 세법 및 일반기업회계기준 완벽 반영. 상세한 이론 설명과 다양한 실무 화면</t>
  </si>
  <si>
    <t>전산세무 1급 자격증 취득을 원하는 분</t>
  </si>
  <si>
    <t xml:space="preserve">전산세무 합격에 필요한 지식을 습득한다.
전산세무 관련 용어들을 파악하고 이해한다.
전산세무 자격 취득을 위한 필기와 실기 이론을  이해한다. </t>
  </si>
  <si>
    <t xml:space="preserve">1. Chapter 01. 01절 회계관리 1
2. Chapter 01. 01절 회계관리 2 
3. Chapter 01. 01절 회계관리 3
4. Chapter 01. 01절 회계관리 4
5. Chapter 01. 01절 회계관리 5
6. Chapter 02. 01절 부가가치세 ~ 02절 부가가치세 부속서류 1
7. Chapter 02. 02절 부가가치세 부속서류 2
8. Chapter 03. 01절 기초코드관리 ~ 02절 근로소득관리(급여자료입력)
9. Chapter 03. 02절 근로소득관리(연말정산추가자료입력)
10. Chapter 03. 02절 근로소득관리(종합문제)
11. Chapter 04. 01절 법인세의 조정과 처분 
12. Chapter 04. 02절 수입금액조정 
13. Chapter 04. 03절 과목별 세무조정(1.퇴직급여충당금조정명세서 ~ 2.퇴직연금부담금조정명세서)
14. Chapter 04. 03절 과목별 세무조정(3.대손및대손충당금조정명세서)
15. Chapter 04. 03절 과목별 세무조정(4.접대비조정명세서)
16. Chapter 04. 03절 과목별 세무조정(5.가지급금 등에 대한 인정이자의 익금조정)
17. Chapter 04. 03절 과목별 세무조정(6.지급이자손금불산입등 ~ 9.감가상각비조정명세서)
18. Chapter 04. 03절 과목별 세무조정(10 화폐성외화자산,부채의평가~ 12 기부금조정명세서)
19. Chapter 04. 04절 세액계산 및 신고
</t>
    <phoneticPr fontId="5" type="noConversion"/>
  </si>
  <si>
    <t>김수규(박문각)</t>
  </si>
  <si>
    <t>http://content.thermp.co.kr/contentMedia.asp?ctype=MP4&amp;cserver=3&amp;ccase=sample&amp;cpath=gcp/new&amp;cname=tax1th_42</t>
  </si>
  <si>
    <t>2020 grace 전산세무1급 필기+실기</t>
    <phoneticPr fontId="5" type="noConversion"/>
  </si>
  <si>
    <t>전산세무회계연구팀</t>
    <phoneticPr fontId="5" type="noConversion"/>
  </si>
  <si>
    <t>9791164442256</t>
    <phoneticPr fontId="5" type="noConversion"/>
  </si>
  <si>
    <t>2020년 Grace 전산세무1급(필기)</t>
  </si>
  <si>
    <t>1. OT(오리엔테이션) ~ Chapter 01. 01절 재무회계의 기본이론
2. Chapter 01. 02절 수익과 비용 
3. Chapter 01. 03절 당좌자산 
4. Chapter 01. 04절 수취채권
5. Chapter 01. 05절 재고자산 1
6. Chapter 01. 05절 재고자산 2
7. Chapter 01. 06절 유형자산
8. Chapter 01. 07절 무형자산
9. Chapter 01. 08절 유가증권과 투자자산
10. Chapter 01. 09절 비유동부채
11. Chapter 01. 10절 자본 
12. Chapter 01. 11절 회계변경과 오류수정
13. Chapter 02. 01절 원가회계의 기초
14. Chapter 02. 02절 요소별 원가회계 
15. Chapter 02. 03절 부문별 원가회계 
16. Chapter 02. 04절 개별원가계산
17. Chapter 02. 05절 종합원가계산
18. Chapter 02. 06절 표준원가계산과 기타이론
19. Chapter 03. 01절 부가가치세의 기초 ~ 02절 과세거래
20. Chapter 03. 03절 공급(=거래)시기
21. Chapter 03. 04절 영세율과 면세 
22. Chapter 03. 05절 과세표준
23. Chapter 03. 06절 매입세액불공제와 안분계산 ~ 07절 부속명세서 1
24. Chapter 03. 07절 부속명세서 2
25. Chapter 03. 07절 부속명세서 3 ~ 08절 가산세
26. Chapter 04. 01절 소득세 총설
27. Chapter 04. 02절 금융소득 ~ 03절 사업소득
28. Chapter 04. 04절 근로소득
29. Chapter 04. 05절 연금소득 ~ 07절 종합소득금액의 과세표준
30. Chapter 04. 08절 종합소득세의 계산 1
31. Chapter 04. 08절 종합소득세의 계산 2 ~ 10절 신고와 납부
32. Chapter 05. 01절 법인세 이론 ~ 02절 법인세의 조정과 처분
33. Chapter 05. 03절 각사업연도 소득금액
34. Chapter 05. 04절 수입금액 조정
35. Chapter 05. 05절 과목별 세무조정(퇴직급여충당금과퇴직연금)
36. Chapter 05. 05절 과목별 세무조정(대손충당금조정)
37. Chapter 05. 05절 과목별 세무조정(접대비조정)
38. Chapter 05. 05절 과목별 세무조정(가지급금 등에 대한 인정이자 ~ 건설자금이자조정)
39. Chapter 05. 05절 과목별 세무조정(업무무관자산 지급이자 손금불산입 ~ 감가상각비조정명세서)
40. Chapter 05. 05절 과목별 세무조정(화폐성외화자산, 부채의평가 ~ 업무용승용차관련비용)
41. Chapter 05. 06절 세액계산 및 신고</t>
    <phoneticPr fontId="5" type="noConversion"/>
  </si>
  <si>
    <t>http://content.thermp.co.kr/contentMedia.asp?ctype=MP4&amp;cserver=3&amp;ccase=sample&amp;cpath=gcp/new&amp;cname=tax1th_01</t>
  </si>
  <si>
    <t>2020년 Grace 전산세무2급(실기)</t>
    <phoneticPr fontId="5" type="noConversion"/>
  </si>
  <si>
    <t>전산세무 2급 자격증 취득을 원하는 분</t>
  </si>
  <si>
    <t>1. 제1장 전산회계운용 01절 기초정보 입력 01 메뉴의 구성 ~ 02 회사등록
2. 제1장 전산회계운용 01절 기초정보 입력 03 환경등록 ~ 05 계정과목 및 적요등록
3. 제1장 전산회계운용 01절 기초정보 입력 06 전기분재무상태표 ~ 07 전기분원가명세서
4. 제1장 전산회계운용 01절 기초정보 입력 08 전기분손익계산 ~ 11 마감후이월
5. 제1장 전산회계운용 02절 거래자료 입력 01 일반전표 입력 1
6. 제1장 전산회계운용 02절 거래자료 입력 01 일반전표 입력 2
7. 제1장 전산회계운용 02절 거래자료 입력 01 일반전표 입력 3
8. 제1장 전산회계운용 02절 거래자료 입력 01 일반전표 입력 4
9. 제1장 전산회계운용 02절 거래자료 입력 01 일반전표 입력 5
10. 제1장 전산회계운용 02절 거래자료 입력 02 매입매출전표 입력 1
11. 제1장 전산회계운용 02절 거래자료 입력 02 매입매출전표 입력 2
12. 제1장 전산회계운용 02절 거래자료 입력 02 매입매출전표 입력 3
13. 제1장 전산회계운용 02절 거래자료 입력 02 매입매출전표 입력 4
14. 제1장 전산회계운용 02절 거래자료 입력 04 결산
15. 제2장 부가가치세 02절 03 부동산임대공급가액명세서 ~ 06 재활용폐자원세액공제신고서
16. 제2장 부가가치세 02절 07 건물등 감가상각자산취득명세서 ~ 10 매입세액공제내역 및 계산근거
17. 제2장 부가가치세 02절 11 신용카드매출전표등수령금액합계표 ~ 12 가산세
18. 제3장 원천징수 01절 기초코드관리
19. 제3장 원천징수 02절 근로소득관리 01 급여자료입력
20. 제3장 원천징수 02절 근로소득관리 02 연말정산추가자료입력 ~ 04 월세세액공제(완강)</t>
    <phoneticPr fontId="5" type="noConversion"/>
  </si>
  <si>
    <t>http://content.thermp.co.kr/contentMedia.asp?ctype=MP4&amp;cserver=3&amp;ccase=sample&amp;cpath=gcp/new&amp;cname=tax2th_34</t>
    <phoneticPr fontId="5" type="noConversion"/>
  </si>
  <si>
    <t>2020 grace 전산세무2급 필기+실기</t>
    <phoneticPr fontId="5" type="noConversion"/>
  </si>
  <si>
    <t>9791164442249</t>
    <phoneticPr fontId="5" type="noConversion"/>
  </si>
  <si>
    <t>2020년 Grace 전산세무2급(필기)</t>
    <phoneticPr fontId="5" type="noConversion"/>
  </si>
  <si>
    <t>1. 전산세무2급 OT, 제1장 재무회계 01절 회계의 기초개념
2. 제1장 재무회계 02절 기업의 재무상태
3. 제1장 재무회계 03절 기업의 경영성과 
4. 제1장 재무회계 04절 당좌자산
5. 제1장 재무회계 05절 매출채권 
6. 제1장 재무회계 06절 재고자산 (1)
7. 제1장 재무회계 06절 재고자산 (2)
8. 제1장 재무회계 07절 유형자산 
9. 제1장 재무회계 08절 감가상각 
10. 제1장 재무회계 09절 무형자산 
11. 제1장 재무회계 10절 투자자산 ~ 11절 유동부채 
12. 제1장 재무회계 12절 유사 계정과목 비교 ~ 13절 비유동부채 
13. 제1장 재무회계 14절 자본 
14. 제1장 재무회계 15절 수익과 비용 
15. 제1장 재무회계 16절 회계변경과 오류수정 
16. 제2장 원가회계 01절 원가회계의 기초
17. 제2장 원가회계 02절 요소별 원가회계
18. 제2장 원가회계 03절 부문별 원가회계
19. 제2장 원가회계 04절 개별원가계산
20. 제2장 원가회계 05절 종합원가계산 (1)
21. 제2장 원가회계 05절 종합원가계산 (2)
22. 제3장 부가가치세 01절 부가가치세의 기초 ~ 02절 과세거래
23. 제3장 부가가치세 03절 공급(=거래)시기
24. 제3장 부가가치세 04절 영세율과 면세
25. 제3장 부가가치세 05절 과세표준
26. 제3장 부가가치세 06절 매입세액불공제와 안분계산
27. 제3장 부가가치세 07절 부속명세서 (1)
28. 제3장 부가가치세 07절 부속명세서 (2)
29. 제4장 소득세 01절 소득세 총설
30. 제4장 소득세 02절 금융소득 ~ 03절 사업소득
31. 제4장 소득세 04절 근로소득 ~ 07절 종합소득금액의 과세표준 1
32. 제4장 소득세 07절 종합소득금액의 과세표준 2
33. 제4장 소득세 08절 종합소득세의 계산 ~ 09절 신고와 납부</t>
    <phoneticPr fontId="5" type="noConversion"/>
  </si>
  <si>
    <t>http://content.thermp.co.kr/contentMedia.asp?ctype=MP4&amp;cserver=3&amp;ccase=sample&amp;cpath=gcp/new&amp;cname=tax2th_01</t>
    <phoneticPr fontId="5" type="noConversion"/>
  </si>
  <si>
    <t xml:space="preserve">2020년 Grace 전산회계2급(실기) </t>
  </si>
  <si>
    <t>전산회계 2급 자격증 취득을 원하는 분</t>
  </si>
  <si>
    <t xml:space="preserve">전산회계 합격에 필요한 지식을 습득한다.
전산회계 관련 용어들을 파악하고 이해한다.
전산회계 자격 취득을 위한 필기와 실기 이론을  이해한다. </t>
  </si>
  <si>
    <t>1. 01절 기초정보 입력 (01 메뉴의 구성 ~ 02 회사등록)
2. 01절 기초정보 입력 (03 환경등록 ~ 04 거래처등록 ~ 05 계정과목 및 적요등록)
3. 01절 기초정보 입력 (06 전기분재무상태표 ~ 07 전기분손익계산서 ~ 08 거래처별초기기월 ~ 09 마감후이월)
4. 02절 거래자료 입력 (01 일반전표 입력 1)
5. 02절 거래자료 입력 (01 일반전표 입력 2)
6. 02절 거래자료 입력 (01 일반전표 입력 3)
7. 02절 거래자료 입력 (01 일반전표 입력 4)
8. 02절 거래자료 입력 (01 일반전표 입력 5)
9. 02절 거래자료 입력 (01 일반전표 입력 6)
10. 03절 결산자료 입력 (01 결산정리분개 1)
11. 03절 결산자료 입력 (01 결산정리분개 2)
12. 03절 결산자료 입력 (01 결산정리분개 3)
13. 03절 결산자료 입력 (02 장부조회)</t>
    <phoneticPr fontId="5" type="noConversion"/>
  </si>
  <si>
    <t>김수규(메인에듀)</t>
  </si>
  <si>
    <t>http://content.thermp.co.kr/contentMedia.asp?ctype=MP4&amp;cserver=3&amp;ccase=sample&amp;cpath=gcp&amp;cname=acc_2r_24</t>
  </si>
  <si>
    <t>2020 grace 전산회계2급 필기+실기(박문각 18,000원)</t>
  </si>
  <si>
    <t>9791164442225</t>
    <phoneticPr fontId="5" type="noConversion"/>
  </si>
  <si>
    <t xml:space="preserve">2020년 Grace 전산회계2급(필기) </t>
  </si>
  <si>
    <t xml:space="preserve">1. 오리엔테이션 ~ 01절 회계의 정의 
2. 02절 기업의 재무상태 
3. 02절 기업의 재무상태 ~ 03절 기업의 경영성과 1
4. 03절 기업의 경영성과 2 ~ 04절 거래 
5. 05절 계정 
6. 06절 분개 1
7. 06절 분개 2
8. 06절 분개 3
9. 06절 분개 4
10. 07절 시산표 1
11. 07절 시산표 2
12. 08절 당좌자산
13. 09절 매출채권
14. 10절 재고자산 1
15. 10절 재고자산 2
16. 11절 유형자산 ~ 12절 감가상각 1
17. 12절 감가상각 2
18. 13절 무형자산
19. 14절 투자자산 ~ 15절 유동부채
20. 16절 유사 계정과목 비교 ~ 17절 비유동부채
21. 18절 자본 ~ 19절 수익과 비용 1
22. 19절 수익과 비용 2
23. 20절 재무제표 작성원칙 </t>
    <phoneticPr fontId="5" type="noConversion"/>
  </si>
  <si>
    <t>http://content.thermp.co.kr/contentMedia.asp?ctype=MP4&amp;cserver=3&amp;ccase=sample&amp;cpath=gcp&amp;cname=acc_2r_01</t>
  </si>
  <si>
    <t xml:space="preserve">2020년 Grace 전산회계1급(실기) </t>
  </si>
  <si>
    <t>전산회계 1급 자격증 취득을 원하는 분</t>
  </si>
  <si>
    <t>1. 01절 기초정보 입력 (1. 메뉴의 구성 ~ 2. 회사등록)
2. 01절 기초정보 입력 (3. 환경등록 ~ 4. 거래처등록 ~ 5. 계정과목 및 적요등록)
3. 01절 기초정보 입력 (6. 전기분재무상태표)
4. 01절 기초정보 입력 (7. 전기분원가명세서 ~ 8. 전기분손익계산서)
5. 01절 기초정보 입력 (9. 전기분잉여금처분계산서 ~ 10. 거래처별초기이월 ~ 11. 마감후이월)
6. 02절 거래자료 입력 (1. 일반전표 입력 1)
7. 02절 거래자료 입력 (1. 일반전표 입력 2)
8. 02절 거래자료 입력 (1. 일반전표 입력 3)
9. 02절 거래자료 입력 (1. 일반전표 입력 4)
10. 02절 거래자료 입력 (1. 일반전표 입력 5)
11. 02절 거래자료 입력 (1. 일반전표 입력 6 ~ 2. 매입매출전표입력 1)
12. 02절 거래자료 입력 (2. 매입매출전표입력 2)
13. 02절 거래자료 입력 (2. 매입매출전표입력 3)
14. 02절 거래자료 입력 (2. 매입매출전표입력 4)
15. 03절 감가상각 (고정자산등록) ~ 04절 결산자료 입력 (1. 결산정리분개)
16. 04절 결산자료 입력 (기본예제 ~ 3. 장부조회)</t>
    <phoneticPr fontId="5" type="noConversion"/>
  </si>
  <si>
    <t>http://content.thermp.co.kr/contentMedia.asp?ctype=MP4&amp;cserver=3&amp;ccase=sample&amp;cpath=gcp&amp;cname=acc_1th_34</t>
  </si>
  <si>
    <t>9791164442232</t>
    <phoneticPr fontId="5" type="noConversion"/>
  </si>
  <si>
    <t xml:space="preserve">2020년 Grace 전산회계1급(필기) </t>
    <phoneticPr fontId="5" type="noConversion"/>
  </si>
  <si>
    <t>1. 오리엔테이션~ 제1장 재무회계 01절 회계의 기초개념
2. 제1장 재무회계 02절 기업의 재무상태
3. 제1장 재무회계 03절 기업의 경영성과
4. 제1장 재무회계 04절 거래
5. 제1장 재무회계 05절 계정 
6. 제1장 재무회계 06절 분개
7. 제1장 재무회계 06절 분개 문제풀이 1
8. 제1장 재무회계 06절 분개 문제풀이 2
9. 제1장 재무회계 06절 분개 문제풀이 3
10. 제1장 재무회계 07절 시산표 1
11. 제1장 재무회계 07절 시산표 2
12. 제1장 재무회계 08절 당좌자산
13. 제1장 재무회계 09절 매출채권
14. 제1장 재무회계 10절 재고자산 1
15. 제1장 재무회계 10절 재고자산 2
16. 제1장 재무회계 11절 유형자산
17. 제1장 재무회계 12절 감가상각
18. 제1장 재무회계 13절 무형자산
19. 제1장 재무회계 14절 투자자산 ~ 15절 유동부채
20. 제1장 재무회계 16절 유사 계정과목 비교 ~ 17절 비유동부채
21. 제1장 재무회계 18절 자본 ~ 19절 수익과 비용 1
22. 제1장 재무회계 19절 수익과 비용 2
23. 제1장 재무회계 20절 재무제표 작성원칙
24. 제2장 원가회계 01절 원가회계의 기초
25. 제2장 원가회계 02절 요소별 원가회계
26. 제2장 원가회계 03절 부문별 원가회계
27. 제2장 원가회계 04절 개별원가계산
28. 제2장 원가회계 05절 종합원가계산 1
29. 제2장 원가회계 05절 종합원가계산 2
30. 제3장 부가가치세 01절 부가가치세의 기초 ~ 02절 과세거래
31. 제3장 부가가치세 03절 공급시기
32. 제3장 부가가치세 04절 영세율과 면세
33. 제3장 부가가치세 05절 과세표준 ~ 06절 매입세액불공제</t>
    <phoneticPr fontId="5" type="noConversion"/>
  </si>
  <si>
    <t>http://content.thermp.co.kr/contentMedia.asp?ctype=MP4&amp;cserver=3&amp;ccase=sample&amp;cpath=gcp&amp;cname=acc_1th_01</t>
  </si>
  <si>
    <t>정보시스템감리사_보안, 2019 기출해설</t>
    <phoneticPr fontId="5" type="noConversion"/>
  </si>
  <si>
    <t>정보시스템감리사 검정을 준비하기 위해서는 IT 전분야에 대한 지식과 통찰력이 필요합니다. 
※본 과정의 경우 실제 오프라인 교육을 편집, 변환하여 서비스 되기 때문에 일반적인 e-러닝 동영상과는 차이를 보입니다. 따라서 편집이 매끄럽지 않은 부분등 e-러닝에 oriented 된  동영상 학습이 아닌 점을 참고해 주시기 바랍니다!</t>
    <phoneticPr fontId="5" type="noConversion"/>
  </si>
  <si>
    <t>국가공인 IT 최고 자격인 정보시스템감리사 검정을 준비하려고 하는 분
정보시스템감리사 사업관리 핵심 토픽을 마스터 하고 싶은 분
IT 전반에 대한 지식과 트렌트를 파악 하고 싶은 분들</t>
  </si>
  <si>
    <t>정보시스템감리사 도메인 중 보안 과목 및 2019년 기출해설을 이해하고 학습할 수 있다</t>
  </si>
  <si>
    <t>1. 보안(1)
2. 보안(2)
3. 보안(3)
4. 보안(4)
5. 보안(5)
6. 보안(6)
7. 보안(7)
8. 보안(8)
9. 보안(9)
10. 보안(10)
11. 보안(11)
12. 기출해설(1)
13. 기출해설(2)
14. 기출해설(3)
15. 기출해설(4)
16. 기출해설(5)</t>
    <phoneticPr fontId="5" type="noConversion"/>
  </si>
  <si>
    <t>박기홍, 정보시스템감리사 자문단</t>
  </si>
  <si>
    <t>http://content.thermp.co.kr/contentMedia.asp?ctype=MP4&amp;cserver=3&amp;ccase=sample&amp;cpath=info&amp;cname=02</t>
  </si>
  <si>
    <t>보안, 2019년 기출해설</t>
    <phoneticPr fontId="5" type="noConversion"/>
  </si>
  <si>
    <t>인포드림</t>
    <phoneticPr fontId="5" type="noConversion"/>
  </si>
  <si>
    <t>인포드림 자체교재</t>
    <phoneticPr fontId="5" type="noConversion"/>
  </si>
  <si>
    <t>정보시스템감리사_시스템구조</t>
    <phoneticPr fontId="5" type="noConversion"/>
  </si>
  <si>
    <t>정보시스템감리사 도메인 중 시스템구조 과목을 이해하고 학습할 수 있다</t>
  </si>
  <si>
    <t>1. 시스템구조Ⅰ(1)
2. 시스템구조Ⅰ(2)
3. 시스템구조Ⅰ(3)
4. 시스템구조Ⅰ(4)
5. 시스템구조Ⅰ(5)
6. 시스템구조Ⅰ(6)
7. 시스템구조Ⅰ(7)
8. 시스템구조Ⅱ(1)
9. 시스템구조Ⅱ(2)
10. 시스템구조Ⅱ(3)
11. 시스템구조Ⅱ(4)
12. 시스템구조Ⅱ(5)
13. 시스템구조Ⅱ(6)
14. 시스템구조Ⅱ(7)</t>
    <phoneticPr fontId="5" type="noConversion"/>
  </si>
  <si>
    <t>김경안</t>
  </si>
  <si>
    <t>http://content.thermp.co.kr/contentMedia.asp?ctype=MP4&amp;cserver=3&amp;ccase=sample&amp;cpath=info&amp;cname=05</t>
  </si>
  <si>
    <t>시스템구조 I, II</t>
    <phoneticPr fontId="5" type="noConversion"/>
  </si>
  <si>
    <t>정보시스템감리사_데이터베이스</t>
    <phoneticPr fontId="5" type="noConversion"/>
  </si>
  <si>
    <t>정보시스템감리사 도메인 중 데이터베이스 과목을 이해하고 학습할 수 있다</t>
  </si>
  <si>
    <t>1. 데이터베이스Ⅰ(1)
2. 데이터베이스Ⅰ(2)
3. 데이터베이스Ⅰ(3)
4. 데이터베이스Ⅰ(4)
5. 데이터베이스Ⅰ(5)
6. 데이터베이스Ⅰ(6)
7. 데이터베이스Ⅰ(7)
8. 데이터베이스Ⅱ(1)
9. 데이터베이스Ⅱ(2)
10. 데이터베이스Ⅱ(3)
11. 데이터베이스Ⅱ(4)
12. 데이터베이스Ⅱ(5)
13. 데이터베이스Ⅱ(6)
14. 데이터베이스Ⅱ(7)</t>
    <phoneticPr fontId="5" type="noConversion"/>
  </si>
  <si>
    <t>김야중</t>
  </si>
  <si>
    <t>http://content.thermp.co.kr/contentMedia.asp?ctype=MP4&amp;cserver=3&amp;ccase=sample&amp;cpath=info&amp;cname=01</t>
  </si>
  <si>
    <t>데이터베이스 I,II</t>
    <phoneticPr fontId="5" type="noConversion"/>
  </si>
  <si>
    <t>정보시스템감리사_소프트웨어공학</t>
    <phoneticPr fontId="5" type="noConversion"/>
  </si>
  <si>
    <t>정보시스템감리사 도메인 중 소프트웨어공학 과목을 이해하고 학습할 수 있다</t>
  </si>
  <si>
    <t>1. 소프트웨어공학Ⅰ(1)
2. 소프트웨어공학Ⅰ(2)
3. 소프트웨어공학Ⅰ(3)
4. 소프트웨어공학Ⅰ(4)
5. 소프트웨어공학Ⅰ(5)
6. 소프트웨어공학Ⅰ(6)
7. 소프트웨어공학Ⅰ(7)
8. 소프트웨어공학Ⅱ(1)
9. 소프트웨어공학Ⅱ(2)
10. 소프트웨어공학Ⅱ(3)
11. 소프트웨어공학Ⅱ(4)
12. 소프트웨어공학Ⅱ(5)
13. 소프트웨어공학Ⅱ(6)
14. 소프트웨어공학Ⅱ(7)</t>
    <phoneticPr fontId="5" type="noConversion"/>
  </si>
  <si>
    <t>김성근, 지창현</t>
  </si>
  <si>
    <t>http://content.thermp.co.kr/contentMedia.asp?ctype=MP4&amp;cserver=3&amp;ccase=sample&amp;cpath=info&amp;cname=04</t>
  </si>
  <si>
    <t>소프트웨어공학 I,Ⅱ</t>
    <phoneticPr fontId="5" type="noConversion"/>
  </si>
  <si>
    <t>정보시스템감리사_사업관리, 감리</t>
    <phoneticPr fontId="5" type="noConversion"/>
  </si>
  <si>
    <t>정보시스템감리사 도메인 중 사업관리, 감리 과목을 이해하고 학습할 수 있다</t>
  </si>
  <si>
    <t>1. 사업관리(1)
2. 사업관리(2)
3. 사업관리(3)
4. 사업관리(4)
5. 사업관리(5)
6. 사업관리(6)
7. 사업관리(7)
8. 사업관리(8)
9. 감리(1)
10. 감리(2)
11. 감리(3)
12. 감리(4)
13. 감리(5)
14. 감리(6)
15. 감리(7)
16. 감리(8)</t>
    <phoneticPr fontId="5" type="noConversion"/>
  </si>
  <si>
    <t>박기홍, 박현수</t>
  </si>
  <si>
    <t>http://content.thermp.co.kr/contentMedia.asp?ctype=MP4&amp;cserver=3&amp;ccase=sample&amp;cpath=info&amp;cname=03</t>
  </si>
  <si>
    <t>사업관리, 감리</t>
    <phoneticPr fontId="5" type="noConversion"/>
  </si>
  <si>
    <t>정보관리기술사/컴퓨터시스템응용기술사_엔터프라이즈 솔루션, 디지털컨버전스</t>
    <phoneticPr fontId="5" type="noConversion"/>
  </si>
  <si>
    <t>정보처리기술사 검정을 준비하기 위해서는 IT 전분야에 대한 지식과 통찰력이 필요합니다. 
※본 과정의 경우 실제 오프라인 교육을 편집, 변환하여 서비스 되기 때문에 일반적인 e-러닝 동영상과는 차이를 보입니다. 따라서 편집이 매끄럽지 않은 부분등 e-러닝에 oriented 된  동영상 학습이 아닌 점을 참고해 주시기 바랍니다!</t>
    <phoneticPr fontId="5" type="noConversion"/>
  </si>
  <si>
    <t>국가공인 IT 최고 자격인 정보처리기술사 검정을 준비하려고 하는 분
정보처리기술사 소프트웨어공학 핵심 토픽을 마스터 하고 싶은 분
IT 전반에 대한 지식과 트렌트를 파악 하고 싶은 분들</t>
  </si>
  <si>
    <t>정보처리기술사 도메인 중 엔터프라이즈 솔루션, 디지털컨버전스 과목을 이해하고 학습할 수 있다</t>
  </si>
  <si>
    <t>1. 엔터프라이즈솔루션(1)
2. 엔터프라이즈솔루션(2)
3. 엔터프라이즈솔루션(3)
4. 엔터프라이즈솔루션(4)
5. 엔터프라이즈솔루션(5)
6. 디지털컨버전스(1)
7. 디지털컨버전스(2)
8. 디지털컨버전스(3)
9. 디지털컨버전스(4)
10. 디지털컨버전스(5)
11. 디지털컨버전스(6)
12. 디지털컨버전스(7)
13. 디지털컨버전스(8)
14. 디지털컨버전스(9)</t>
    <phoneticPr fontId="5" type="noConversion"/>
  </si>
  <si>
    <t>김태진, 이상아</t>
  </si>
  <si>
    <t>http://content.thermp.co.kr/contentMedia.asp?ctype=MP4&amp;cserver=3&amp;ccase=sample&amp;cpath=info&amp;cname=09</t>
  </si>
  <si>
    <t>엔터프라이즈솔루션, 디지털컨버전스</t>
    <phoneticPr fontId="5" type="noConversion"/>
  </si>
  <si>
    <t>정보관리기술사/컴퓨터시스템응용기술사_데이터베이스, 보안</t>
    <phoneticPr fontId="5" type="noConversion"/>
  </si>
  <si>
    <t>정보처리기술사 도메인 중 데이터베이스, 보안 과목을 이해하고 학습할 수 있다</t>
  </si>
  <si>
    <t>1. 데이터베이스(1)
2. 데이터베이스(2)
3. 데이터베이스(3)
4. 데이터베이스(4)
5. 데이터베이스(5)
6. 데이터베이스(6)
7. 보안(1)
8. 보안(2)
9. 보안(3)
10. 보안(4)
11. 보안(5)
12. 보안(6)</t>
    <phoneticPr fontId="5" type="noConversion"/>
  </si>
  <si>
    <t>안용주, K기술사</t>
  </si>
  <si>
    <t>http://content.thermp.co.kr/contentMedia.asp?ctype=MP4&amp;cserver=3&amp;ccase=sample&amp;cpath=info&amp;cname=07</t>
  </si>
  <si>
    <t>데이터베이스, 보안</t>
    <phoneticPr fontId="5" type="noConversion"/>
  </si>
  <si>
    <t>정보관리기술사/컴퓨터시스템응용기술사_네트워크, IT인프라</t>
    <phoneticPr fontId="5" type="noConversion"/>
  </si>
  <si>
    <t>정보처리기술사 도메인 중 네트워크과 IT 인프라(CA/OS)과목을 이해하고 학습할 수 있다</t>
  </si>
  <si>
    <t>1. 네트워크(1)
2. 네트워크(2)
3. 네트워크(3)
4. 네트워크(4)
5. 네트워크(5)
6. 네트워크(6)
7. 네트워크(7)
8. 네트워크(8)
9. IT 인프라(1)
10. IT 인프라(2)
11. IT 인프라(3)
12. IT 인프라(4)
13. IT 인프라(5)
14. IT 인프라(6)</t>
    <phoneticPr fontId="5" type="noConversion"/>
  </si>
  <si>
    <t>최성남</t>
  </si>
  <si>
    <t>http://content.thermp.co.kr/contentMedia.asp?ctype=MP4&amp;cserver=3&amp;ccase=sample&amp;cpath=info&amp;cname=06</t>
    <phoneticPr fontId="5" type="noConversion"/>
  </si>
  <si>
    <t>네트워크, IT 인프라</t>
    <phoneticPr fontId="5" type="noConversion"/>
  </si>
  <si>
    <t>정보관리기술사/컴퓨터시스템응용기술사_소프트웨어공학</t>
    <phoneticPr fontId="5" type="noConversion"/>
  </si>
  <si>
    <t>정보처리기술사 도메인 중 소프트웨어공학 과목을 이해하고 학습할 수 있다</t>
  </si>
  <si>
    <t>1. 소프트웨어공학Ⅰ(1)
2. 소프트웨어공학Ⅰ(2)
3. 소프트웨어공학Ⅰ(3)
4. 소프트웨어공학Ⅰ(4)
5. 소프트웨어공학Ⅰ(5)
6. 소프트웨어공학Ⅰ(6)
7. 소프트웨어공학Ⅱ(1)
8. 소프트웨어공학Ⅱ(2)
9. 소프트웨어공학Ⅱ(3)
10. 소프트웨어공학Ⅱ(4)
11. 소프트웨어공학Ⅱ(5)
12. 소프트웨어공학Ⅱ(6)</t>
    <phoneticPr fontId="5" type="noConversion"/>
  </si>
  <si>
    <t>양유빈</t>
  </si>
  <si>
    <t>http://content.thermp.co.kr/contentMedia.asp?ctype=MP4&amp;cserver=3&amp;ccase=sample&amp;cpath=info&amp;cname=08</t>
    <phoneticPr fontId="5" type="noConversion"/>
  </si>
  <si>
    <t>[HD]정보처리산업기사 실기 Part.4 IT 신기술동향, 전산영어 (2020 개정)</t>
    <phoneticPr fontId="5" type="noConversion"/>
  </si>
  <si>
    <t xml:space="preserve">본 강좌는 정보처리산업기사 실기 검정 대비 강좌로 기획되었으며, 정보처리산업기사 실기 자격증을 취득하고자하는 수강생들을 위한 기본서 역할을 위한 강좌임   </t>
  </si>
  <si>
    <t>정보처리 산업기사 실기 검정을 대비하고자 하는 수강생</t>
  </si>
  <si>
    <t xml:space="preserve">정보처리 산업기사 실기 검정을 위한 지식을 습득하고 활용 할 수 있다.  </t>
  </si>
  <si>
    <t>1. IT 신기술동향 1강
2. IT 신기술동향 2강
3. IT 신기술동향 3강
4. IT 신기술동향 4강
5. IT 신기술동향 5강
6. 전산 영어 실무1강
7. 전산 영어 실무2강
8. 전산 영어 실무3강</t>
    <phoneticPr fontId="5" type="noConversion"/>
  </si>
  <si>
    <t>http://content.thermp.co.kr/contentMedia.asp?ctype=MP4&amp;cserver=3&amp;ccase=sample&amp;cpath=it/it7/18&amp;cname=01</t>
  </si>
  <si>
    <t>[HD]정보처리산업기사 실기 Part.3 알고리즘일반2 (2020 개정)</t>
    <phoneticPr fontId="5" type="noConversion"/>
  </si>
  <si>
    <t>1. 알고리즘일반19강-기본행렬1
2. 알고리즘일반20강-기본행렬2
3. 알고리즘일반21강-행렬전환
4. 알고리즘일반22강-배열알고리즘(회전)
5. 알고리즘일반23강-구구단
6. 알고리즘일반24강-A와 B사이 자연수들의 합계 구하기
7. 알고리즘일반25강-최대값, 최소값, 합계, 평균을 구하는 순서도를 학습한다.
8. 알고리즘일반26강-5행5열 직각삼각형 값 구하기
9. 알고리즘일반27강-5행5열 직각삼각형 값 구하기2
10. 알고리즘일반28강- 1에서 500까지의 정수 중에서 6의 배수이면서 7의 배수인 수 구하기 
11. 알고리즘일반29강-1~100 까지 수 중에서 3의 배수이면서 동시에 5의 배수인 수 구하기 
12. 알고리즘일반30강-피보나치 수열 
13. 알고리즘일반31강-P, Q 사이 들어있는 홀수들의 합
14. 알고리즘일반32강-배열에 입력된 10개의 정수 중에서 홀수의 개수와 짝수의 개수를 구하는 알고리즘
15. 알고리즘일반33강-홀수 합과, 짝수 합, 10의 배수의 합을 구하는 알고리즘
16. 알고리즘일반34강-4의 배수만을 찾아 합을 구하기 위한 알고리즘
17. 알고리즘일반35강-N명의 인사점수 평균과 합계를 구하는 알고리즘
18. 알고리즘일반36강- 성적처리알고리즘</t>
    <phoneticPr fontId="5" type="noConversion"/>
  </si>
  <si>
    <t>http://content.thermp.co.kr/contentMedia.asp?ctype=MP4&amp;cserver=3&amp;ccase=sample&amp;cpath=it/it7/17&amp;cname=01</t>
  </si>
  <si>
    <t>[HD]정보처리산업기사 실기 Part.2 알고리즘일반1 (2020 개정)</t>
    <phoneticPr fontId="5" type="noConversion"/>
  </si>
  <si>
    <t>1. 알고리즘일반1강-알고리즘의 이해
2. 알고리즘일반2강-수열1
3. 알고리즘일반3강-수열2
4. 알고리즘일반4강-수열3
5. 알고리즘일반5강-소수를 판별하는 알고리즘
6. 알고리즘일반6강-소수의 합구하기
7. 알고리즘일반7강-소수의 개수구하기
8. 알고리즘일반8강-배수 구하기
9. 알고리즘일반9강-약수구하기
10. 알고리즘일반10강-최대공약수,최소공배수 구하기
11. 알고리즘일반11강-최대,최소 구하기
12. 알고리즘일반12강-최대,최소의 합 구하기
13. 알고리즘일반13강-진법변환
14. 알고리즘일반14강-가까운수구하기
15. 알고리즘일반15강-그레이코드구하기
16. 알고리즘일반16강-석차 구하기
17. 알고리즘일반17강-Bubble sort
18. 알고리즘일반18강-이분검색</t>
    <phoneticPr fontId="5" type="noConversion"/>
  </si>
  <si>
    <t>http://content.thermp.co.kr/contentMedia.asp?ctype=MP4&amp;cserver=3&amp;ccase=sample&amp;cpath=it/it7/16&amp;cname=01</t>
  </si>
  <si>
    <t>[HD]정보처리산업기사 실기 Part.1 업무프로세스일반, 데이타베이스 (2020 개정)</t>
    <phoneticPr fontId="5" type="noConversion"/>
  </si>
  <si>
    <t>1. 업무프로세스일반1강
2. 업무프로세스일반2강
3. 업무프로세스일반3강
4. 데이타베이스1강-데이타베이스의 개념
5. 데이타베이스2강-데이터베이스관리시스템
6. 데이타베이스3강-데이터 모델링 및 설계 
7. 데이타베이스4강-관계형 데이타베이스 
8. 데이타베이스5강-관계대수와 연산
9. 데이타베이스6강-join과 관계해석
10. 데이타베이스7강-데이터베이스 언어 
11. 데이타베이스8강-SQL(structured query language)
12. 데이타베이스9강-함수종속과 정규화
13. 데이타베이스10강-트랜잭션과 병행제어 
14. 데이타베이스11강-기타 데이터베이스
15. 데이타베이스12강-자료구조1
16. 데이타베이스13강-자료구조2</t>
    <phoneticPr fontId="5" type="noConversion"/>
  </si>
  <si>
    <t>http://content.thermp.co.kr/contentMedia.asp?ctype=MP4&amp;cserver=3&amp;ccase=sample&amp;cpath=it/it7/15&amp;cname=01</t>
  </si>
  <si>
    <t>[HD]정보처리기사 실기 (2020 개정) Part.2</t>
  </si>
  <si>
    <t>본 강좌는 정보처리기사 실기 검정 대비 강좌로 기획되었으며, 정보처리기사 실기 자격증을 취득하고자하는 수강생들을 위한 기본서 역할을 위한 강좌입니다.</t>
    <phoneticPr fontId="5" type="noConversion"/>
  </si>
  <si>
    <t>정보처리기사 실기 검정을 대비하고자 하는 수강생</t>
    <phoneticPr fontId="5" type="noConversion"/>
  </si>
  <si>
    <t xml:space="preserve">정보처리 기사 실기 검정을 위한 지식을 습득하고 활용 할 수 있다.  </t>
    <phoneticPr fontId="5" type="noConversion"/>
  </si>
  <si>
    <t>1. 애플리케이션 테스트 관리-애플리케이션  테스트케이스 설계하기
2. 애플리케이션 테스트 관리-애플리케이션 통합 테스트하기
3. 애플리케이션 테스트 관리-애플리케이션 성능 개선하기
4. SQL 응용-절차형 SQL 작성하기
5. SQL 응용-응용 SQL 작성하기
6. 소프트웨어 개발 보안 구축-SW개발 보안 설계하기
7. 소프트웨어 개발 보안 구축-SW개발 보안 구현하기
8. 프로그래밍 언어 활용-기본문법 활용하기
9. 프로그래밍 언어 활용-언어특성 활용하기,라이브러리 활용하기
10. 응용 SW 기초 기술 활용-운영체제 기초 활용하기
11. 응용 SW 기초 기술 활용-데이터베이스 기초 활용하기
12. 응용 SW 기초 기술 활용-네트워크 기초 활용하기
13. 응용 SW 기초 기술 활용-기본 개발환경 구축
14. 제품소프트웨어 패키징-제품소프트웨어 패키징하기
15. 제품소프트웨어 패키징-제품소프트웨어 매뉴얼 작성하기
16. 제품소프트웨어 패키징-제품소프트웨어 버전관리하기</t>
    <phoneticPr fontId="5" type="noConversion"/>
  </si>
  <si>
    <t>http://content.thermp.co.kr/contentMedia.asp?ctype=MP4&amp;cserver=3&amp;ccase=sample&amp;cpath=it/it4/02&amp;cname=01</t>
  </si>
  <si>
    <t>[HD]정보처리기사 실기 (2020 개정) Part.1</t>
  </si>
  <si>
    <t>1. 요구사항 확인-현행시스템 분석하기
2. 요구사항 확인-요구사항 확인하기
3. 요구사항 확인-분석모델 확인하기
4. 데이터 입출력 구현-논리 데이터저장소 확인하기,물리 데이터저장소 설계하기
5. 데이터 입출력 구현-데이터 조작 프로시저 작성하기,데이터 조작 프로시저 최적화하기
6. 통합 구현-연계 데이터 구성하기
7. 통합 구현-연계 매카니즘 구성하기
8. 통합 구현-내외부 연계 모듈 구현하기
9. 서버프로그램 구현-개발환경 구축하기
10. 서버프로그램 구현-공통 모듈 구현하기
11. 서버프로그램 구현-서버 프로그램 구현하기
12. 서버프로그램 구현-배치 프로그램 구현하기
13. 인터페이스 구현-인터페이스 설계서 확인하기
14. 인터페이스 구현-인터페이스 기능 구현하기
15. 인터페이스 구현-인터페이스 구현 검증하기
16. 화면 설계-UI 요구사항 확인하기
17. 화면 설계-UI 설계하기</t>
    <phoneticPr fontId="5" type="noConversion"/>
  </si>
  <si>
    <t>http://content.thermp.co.kr/contentMedia.asp?ctype=MP4&amp;cserver=3&amp;ccase=sample&amp;cpath=it/it4/01&amp;cname=01</t>
  </si>
  <si>
    <t>[HD]정보처리기사 필기 - 제5과목 정보시스템 구축 관리 (2020 개정)</t>
    <phoneticPr fontId="5" type="noConversion"/>
  </si>
  <si>
    <t xml:space="preserve">본 과정을 통해 학습자는 정보처리기사 필기 자격증을 취득할 수 있는 능력을 가질 수 있으며, 정보처리기사 자격증을 취득하기 위한 과정으로 출제기준에 맞추어 구성되었습니다. </t>
    <phoneticPr fontId="5" type="noConversion"/>
  </si>
  <si>
    <t>정보처리 기사 필기 자격증을 취득하고자하는 회원 누구나</t>
    <phoneticPr fontId="5" type="noConversion"/>
  </si>
  <si>
    <t xml:space="preserve">정보처리기사 필기과목의 프로그래밍 언어 활용 에 대한 기초지식을 익히고 활용하여 자격증을 취득할 수 있습니다. 
프로그래밍 언어 활용에 대한 지식을 익힐 수 있습니다. </t>
    <phoneticPr fontId="5" type="noConversion"/>
  </si>
  <si>
    <t>1. 소프트웨어 개발 방법론 활용 A
2. 소프트웨어 개발 방법론 활용 B
3. IT프로젝트 정보시스템 구축 관리 A
4. IT프로젝트 정보시스템 구축 관리 B
5. IT프로젝트 정보시스템 구축 관리 C
6. IT프로젝트 정보시스템 구축 관리 D
7. 소프트웨어 개발 보안 구축 A
8. 소프트웨어 개발 보안 구축 B
9. 소프트웨어 개발 보안 구축 C
10. 시스템 보안 구축 A
11. 시스템 보안 구축 B</t>
    <phoneticPr fontId="5" type="noConversion"/>
  </si>
  <si>
    <t>http://content.thermp.co.kr/contentMedia.asp?ctype=MP4&amp;cserver=3&amp;ccase=sample&amp;cpath=it/it4/30&amp;cname=01</t>
    <phoneticPr fontId="5" type="noConversion"/>
  </si>
  <si>
    <t>[HD]정보처리기사 필기 - 제4과목 프로그래밍 언어 활용 (2020 개정)</t>
    <phoneticPr fontId="5" type="noConversion"/>
  </si>
  <si>
    <t>1. 서버 프로그램 구현
2. 프로그래밍 언어 활용 A
3. 프로그래밍 언어 활용 B
4. 프로그래밍 언어 활용 C
5. 프로그래밍 언어 활용 D
6. 프로그래밍 언어 활용 E
7. 응용 SW 기초 기술 활용 A
8. 응용 SW 기초 기술 활용 B
9. 응용 SW 기초 기술 활용 C
10. 응용 SW 기초 기술 활용 D
11. 응용 SW 기초 기술 활용 E
12. 응용 SW 기초 기술 활용 F
13. 응용 SW 기초 기술 활용 G</t>
    <phoneticPr fontId="5" type="noConversion"/>
  </si>
  <si>
    <t>http://content.thermp.co.kr/contentMedia.asp?ctype=MP4&amp;cserver=3&amp;ccase=sample&amp;cpath=it/it4/04&amp;cname=01</t>
  </si>
  <si>
    <t>[HD]정보처리기사 필기 - 제3과목 데이터베이스 구축 (2020 개정)</t>
  </si>
  <si>
    <t xml:space="preserve">정보처리기사 필기과목의 데이터베이스 구축에 대한 기초지식을 익히고 활용하여 자격증을 취득할 수 있습니다. 
소프트웨어 개발에 대한 지식을 익힐 수 있습니다. </t>
    <phoneticPr fontId="5" type="noConversion"/>
  </si>
  <si>
    <t>1. 논리 데이터베이스 설계 A
2. 논리 데이터베이스 설계 B
3. 논리 데이터베이스 설계 C
4. 논리 데이터베이스 설계 D
5. 물리 데이터베이스 설계 A
6. 물리 데이터베이스 설계 B
7. 물리 데이터베이스 설계 C
8. 물리 데이터베이스 설계 D
9. 물리 데이터베이스 설계 E
10. SQL 응용 A
11. SQL 응용 B
12. SQL 활용 A
13. SQL 활용 B
14. 데이터 전환</t>
    <phoneticPr fontId="5" type="noConversion"/>
  </si>
  <si>
    <t>http://content.thermp.co.kr/contentMedia.asp?ctype=MP4&amp;cserver=3&amp;ccase=sample&amp;cpath=it/it4/03&amp;cname=01</t>
  </si>
  <si>
    <t>[HD]정보처리기사 필기 - 제2과목 소프트웨어개발 (2020 개정)</t>
  </si>
  <si>
    <t xml:space="preserve">정보처리기사 필기과목의 소프트웨어 개발에 대한 기초지식을 익히고 활용하여 자격증을 취득할 수 있습니다. 
소프트웨어 개발에 대한 지식을 익힐 수 있습니다. </t>
    <phoneticPr fontId="5" type="noConversion"/>
  </si>
  <si>
    <t xml:space="preserve">1. 데이터 입출력 구현 A
2. 데이터 입출력 구현 B
3. 데이터 입출력 구현 C
4. 데이터 입출력 구현 D
5. 통합 구현 
6. 제품 소프트웨어 패키징 A
7. 제품 소프트웨어 패키징 B
8. 제품 소프트웨어 패키징 C
9. 애플리케이션 테스트 관리 A
10. 애플리케이션 테스트 관리 B
11. 애플리케이션 테스트 관리 C
12. 애플리케이션 테스트 관리 D
13. 인터페이스 구현A
14. 인터페이스 구현A
</t>
    <phoneticPr fontId="5" type="noConversion"/>
  </si>
  <si>
    <t>http://content.thermp.co.kr/contentMedia.asp?ctype=MP4&amp;cserver=3&amp;ccase=sample&amp;cpath=it/it2/02&amp;cname=01</t>
  </si>
  <si>
    <t>[HD]정보처리기사 필기 - 제1과목 소프트웨어설계 (2020 개정)</t>
    <phoneticPr fontId="5" type="noConversion"/>
  </si>
  <si>
    <t xml:space="preserve">정보처리기사 필기과목의 소프트웨어 설계에 대한 기초지식을 익히고 활용하여 자격증을 취득할 수 있습니다. 
소프트웨어 설계에 대한 지식을 익힐 수 있습니다. </t>
    <phoneticPr fontId="5" type="noConversion"/>
  </si>
  <si>
    <t>1. 시험 안내
2. 요구사항 확인 A
3. 요구사항 확인 B
4. 요구사항 확인 C
5. 요구사항 확인 D
6. 화면설계 A
7. 화면설계 B
8. 화면설계 C
9. 화면설계 D
10. 애플리케이션 설계 A
11. 애플리케이션 설계 B
12. 애플리케이션 설계 C
13. 인터페이스 설계</t>
    <phoneticPr fontId="5" type="noConversion"/>
  </si>
  <si>
    <t>http://content.thermp.co.kr/contentMedia.asp?ctype=MP4&amp;cserver=3&amp;ccase=sample&amp;cpath=it/it2/01&amp;cname=01</t>
  </si>
  <si>
    <t>[HD]정보보안산업기사 실기 기출문제</t>
  </si>
  <si>
    <t>본과정은 정보보안 산업기사 실기 시험 대비 강좌로 기출문제 풀이를 통해 최신 기출 문제 풀이를 통해 출제 유형을 확실하게 파악 할 수 있도록 한 강좌이다.</t>
  </si>
  <si>
    <t>정보보안산업기사 실기 시험을 준비하는 수험생</t>
  </si>
  <si>
    <t>정보보안산업기사 실기 이론 및 기출 문제를 통한 출제 흐름을 파악할 수 있다.</t>
  </si>
  <si>
    <t>1. 최신기출문제 I : 단답형 1
2. 최신기출문제 I : 단답형 2
3. 최신기출문제 I : 단답형 3
4. 최신기출문제 I : 단답형 4
5. 최신기출문제 I : 단답형 5
6. 최신기출문제 I : 단답형 6
7. 최신기출문제 I : 단답형 7
8. 최신기출문제 I : 단답형 8
9. 최신기출문제 I : 단답형 9
10. 최신기출문제 I : 서술형 1
11. 최신기출문제 I : 서술형 2
12. 최신기출문제 I : 실무형 1
13. 최신기출문제 I : 실무형 2
14. 최신기출문제 II : 단답형 1
15. 최신기출문제 II : 단답형 2
16. 최신기출문제 II : 단답형 3
17. 최신기출문제 II : 단답형 4
18. 최신기출문제 II : 단답형 5
19. 최신기출문제 II : 단답형 6
20. 최신기출문제 II : 서술형 1
21. 최신기출문제 II : 서술형 2
22. 최신기출문제 II : 실무형 1
23. 최신기출문제 II : 실무형 2</t>
  </si>
  <si>
    <t>http://itgo.co.kr/education/class/sample.asp?sample=D070409</t>
    <phoneticPr fontId="5" type="noConversion"/>
  </si>
  <si>
    <t>[HD]정보보안산업기사 실기 (정보보안 일반, 관리) (2019) Part.3</t>
  </si>
  <si>
    <t>본과정은 2019년 새로운 출제기준을 반영한 정보보안산업기사 실기 시험을 준비하는 수험생을 위한 강좌이다.</t>
  </si>
  <si>
    <t>정보보호관리 개요 및 OSI 보안에 대해 학습한다.
암호 알고리즘 및 암호기술 응용에 대해 학습한다.
전자서명 서비스와 주요 기능에 대해 학습한다.
정보보호 모델에 대해 학습한다.
접근통제 보안 위협 및 대응책에 대해 학습한다.
정보보호정책 및 조직에 대해 학습한다.
위험관리에 대해 학습한다.
포렌식 기술 및 수행 절차에 대해 학습한다.</t>
  </si>
  <si>
    <t xml:space="preserve">1. 정보보호 흐름모델
2. 접근 통제 보안 위협 및 대응책(패스워드 크래커)
3. 접근 통제 보안 위협 및 대응책(ICT 기반 사회공학 공격)
4. 접근 통제 보안 위협 및 대응책(백도어)
5. 접근 통제 보안 위협 및 대응책(루트킷,은닉채널)
6. 정보보호정책 개요 및 개발 원칙
7. 정보보호정책의 요소 및 개발 절차
8. 정보보호조직 구성 및 구성원의 역할
9. 위험관리 관리 개요
10. 위험구성 요소들
11. 위험분석 방법
12. 정성적/정량적 위험평가
13. 위험 처리 방법
14. BCP/DRP
15. 포렌식
</t>
  </si>
  <si>
    <t>http://itgo.co.kr/education/class/sample.asp?sample=G050111</t>
  </si>
  <si>
    <t>[HD]정보보안산업기사 실기 (정보보안 일반, 관리) (2019) Part.2</t>
  </si>
  <si>
    <t xml:space="preserve">1. 암호학적 해시함수
2. 메시지 인증코드(MAC)
3. 메시지 인증코드의 구현
4. 전자서명 서비스와 주요기능
5. 전자서명 구조
6. PKI 구성 요소
7. X.509 인증서 표준규격
8. 인증서 프로토콜, PKI 구조 
9. 접근 통제, 사용자 인증
10. 통합인증체계(SSO)
11. 강제적 접근통제
12. 임의적 접근 통제
13. 역할기반 접근통제
14. BLP 모델 세부 내용
15. Biba 모델의 세부 내용
</t>
  </si>
  <si>
    <t>http://itgo.co.kr/education/class/sample.asp?sample=G050110</t>
  </si>
  <si>
    <t>[HD]정보보안산업기사 실기 (정보보안 일반, 관리) (2019) Part.1</t>
  </si>
  <si>
    <t xml:space="preserve">1. 정보보호, 정보보호관리
2. OSI 보안
3. 기본 보안 용어
4. 암호화 기본개념, 암호화 기법
5. 암호 기술 응용
6. 암호공격의 분류
7. 암호 기술의 평가
8. 블록암호
9. 스트림 암호
10. 대칭키 암호 알고리즘 종류
11. 대칭키 암호화 기법 1
12. 대칭키 암호화 기법 2
13. 키 배송문제 해결
14. 공개키 암호
15. 해시함수의 분류와 보안 요구 사항
</t>
  </si>
  <si>
    <t>http://itgo.co.kr/education/class/sample.asp?sample=G050109</t>
  </si>
  <si>
    <t>[HD]정보보안산업기사 실기 (애플리케이션) (2019) Part.3</t>
  </si>
  <si>
    <t>본과정은 2019년 새로운 출제기준을 반영한 정보보안기사 실기 시험을 준비하는 수험생을 위한 강좌이다.</t>
  </si>
  <si>
    <t>정보보안기사 실기 시험을 준비하는 수험생</t>
  </si>
  <si>
    <t>· FTP 취약점 및 대응책에 대해서 학습한다.
· 이메일 구조 및 보안 기술에 대해서 학습한다.
· HTTP의 취약점 및 구성에 대해서 학습한다.
· SSL/TLS의 공격 및 대응에 대해서 학습한다.
· SQL 인젝션 공격 및  대응책에 대해서 학습한다.
· DNS, SNMP의 공격 및 대응에 대해서 학습한다.</t>
  </si>
  <si>
    <t xml:space="preserve">1. Reflected XSS 공격 1
2. Reflected XSS 공격 2
3. DOM based XSS 개요
4. DOM based XSS 공격 원리
5. CSRF 개요 및 공격과정
6. DHCP 개요 및 동작과정
7. DNS 기능
8. RR의 형식 및 DNS 메시지 구조
9. DNS 네임 변환 과정 1
10. DNS 네임 변환 과정 2
11. DNS query/response 패킷 분석
12. DNS 캐시 명령어, DNS 유틸리티
13. DNS Spoofing, Cache Poisoning 공격
14. SNMP 동작방식
15. SNMP PDU / 메시지 구조
</t>
  </si>
  <si>
    <t>http://itgo.co.kr/education/class/sample.asp?sample=G040123</t>
  </si>
  <si>
    <t>[HD]정보보안산업기사 실기 (애플리케이션) (2019) Part.2</t>
  </si>
  <si>
    <t xml:space="preserve">1. IIS 보안, Httpd.conf 보안 설정
2. OWASP Top 10
3. SQL injectioin 개요
4. Form SQL injection
5. SQL injection 대응책
6. Union SQL injection
7. Stored Procedure SQL injection
8. Mass SQL injection
9. Error-Based SQL injection
10. Blind SQL injection 개요 
11. Blind SQL injection 공격 방법 1
12. Blind SQL injection 공격 방법 2
13. Blind SQL injection 공격 방법 3
14. Stored XSS 공격
</t>
  </si>
  <si>
    <t>http://itgo.co.kr/education/class/sample.asp?sample=G040122</t>
  </si>
  <si>
    <t>[HD]정보보안산업기사 실기 (애플리케이션) (2019) Part.1</t>
  </si>
  <si>
    <t xml:space="preserve">1. FTP 개요 및 특징
2. FTP 동작 과정 및 보안 취약점
3. FTP 접근제어 설정 및 서비스
4. 이메일 구조
5. 이메일 보안 기술들
6. PGP 보안 서비스
7. S/MIME 보안 서비스
8. 스팸메일의 기술적 대응방안
9. HTTP 프로토콜 Connection 방식
10. HTTP 상태정보 유지 방식
11. HTTP 메시지 구성
12. QueryString, Access log 및  HTTP 응답 메시지 형식
13. 응답 상태코드 및 예
14. SSL/TLS 세부 프로토콜 기능
15. SSL/TLS 키 생성과정
16. SSL/TLS 완전협상
17. SSL/TLS 단축협상 및 패킷 분석
18. SSL/TLS 공격 및 대응책
</t>
  </si>
  <si>
    <t>http://itgo.co.kr/education/class/sample.asp?sample=G040121</t>
  </si>
  <si>
    <t>[HD]정보보안산업기사 실기 (시스템) (2019) Part.2</t>
  </si>
  <si>
    <t>본과정은 2019년 새로운 출제기준을 반영한 정보보안 산업기사 실기 시험을 준비하는 수험생을 위한 강좌이다.</t>
  </si>
  <si>
    <t>정보보안 산업기사 실기 시험을 준비하는 수험생</t>
  </si>
  <si>
    <t>· 윈도우 기본 구조 및 시스템 관리에 대해 학습한다.
· 윈도우 서버 보안에 필요한 관리 방법에 대해 학습한다.
· 유닉스/리눅스 기본 구조 및 시스테 관리에 대해 학습한다.
· 유닉스/리눅스 시스템 보안에 필요한 관리 방법에 대해 학습한다.
· 유닉스/리눅스 서버의 취약점에 대해 학습한다.</t>
  </si>
  <si>
    <t xml:space="preserve">1. 유닉스 시스템관리 : 런레벨, 사용자관리
2. 유닉스 시스템관리 : mount, du, df, cron 프로세스, crontab
3. 유닉스 시스템관리 : crontab 파일 관리 및  접근통제, at을 이용한 예약작업
4. 유닉스 시스템 보안 : 패스워드 관리
5. 유닉스 시스템 보안 : 프로세스 실행권한
6. 유닉스 시스템 보안 : 수퍼데몬, inetd.conf 구조
7. 유닉스 시스템 보안 : 취약서비스 비활성화, TCP Wrapper
8. 유닉스 시스템 보안 : xinetd.d 서비스별 설정
9. 유닉스 시스템 보안 : PAM 1
10. 유닉스 시스템 보안 : PAM 2
11. 유닉스 시스템 보안 : PAM 3
12. 유닉스 시스템 보안 : 주요 로그 파일 1
13. 유닉스 시스템 보안 : 주요 로그 파일 2
14. 유닉스 시스템 보안 : 주요 로그 파일 3
15. 유닉스 시스템 보안 : syslog.conf, syslog 동작
16. 유닉스 시스템 보안 : 로그관리도구
17. 유닉스 시스템 보안 : 아파치 웹서버로그
18. 유닉스 서버 취약점 : 계정관리
19. 유닉스 서버 취약점 : 파일 및 디렉토리관리, 서비스관리, 패치관리,로그관리
</t>
  </si>
  <si>
    <t>http://itgo.co.kr/education/class/sample.asp?sample=G040120</t>
  </si>
  <si>
    <t>[HD]정보보안산업기사 실기 (시스템) (2019) Part.1</t>
  </si>
  <si>
    <t xml:space="preserve">1. 정보보안기사/ 산업기사 출제기준 살펴보기
2. 윈도우기본: 시스템구조, 인증 구성 요소
3. 윈도우기본: 인증구조, 패스워드 크래킹
4. 윈도우 서버보안 : 계정관리, 암호관리
5. 윈도우 서버보안 : 계정잠금정책, 서비스관리
6. 유닉스 기본 사용 : 시스템 접속, 사용자 정보 파일
7. 유닉스 기본 사용 : 사용자 전환명령, 그룹정보파일, 쉘
8. 유닉스 기본 사용 : i-node
9. 유닉스 기본 사용 : 하드링크, 심볼릭링크
10. 유닉스 기본 사용 : 디렉토리 관리하기
11. 유닉스 기본 사용 : 파일권한 관리하기
12. 유닉스 기본 사용 : 파일검색 하기
13. 유닉스 기본 사용 : 프로세스 식별자
14. 유닉스 기본 사용 : 프로세스 관리 테이블
15. 유닉스 기본 사용 : fork, exec, 시그널을 이용한 프로세스 통신
</t>
  </si>
  <si>
    <t>http://itgo.co.kr/education/class/sample.asp?sample=G040119</t>
  </si>
  <si>
    <t>[HD]정보보안산업기사 실기 (네트워크) (2019) Part.2</t>
  </si>
  <si>
    <t>· OSI 계층모델별 특징에 대해 학습한다.
· TCP/IP 프로토콜에 대해 학습한다.
· DoS 공격의 유형에 대해 학습한다.
· Slow 계열 공격에 대해 학습한다.
· 무선랜에 대한 취약점 및 보안에 대해 학습한다.
· IPSec 보안 서비스 및 동작에 대해 학습한다.</t>
  </si>
  <si>
    <t xml:space="preserve">1. DoS(Ping Of Death, Land Attack)
2. DoS(Smurf, Teardrop)
3. DDoS 개요 및 봇넷 제어 방식
4. sinkHall 서비스, DDoS 공격 유형 정리
5. UDP flooding, ICMP flooding, SYN flooding 공격
6. HTTP Get Flooding, Hulk DoS 
7. Hash Table의 동작 원리 및  Hash Dos
8. Slow HTTP Header DoS, Slow HTTP Post DoS
9. Slow HTTP Read DoS 및 Slow 계열 공격의 대응책
10. TCP DRDoS, UDP DRDoS 공격 및 대응책
11. 무선 네트워크 유형, 무선랜 표준, 무선랜 환경
12. 무선랜 네트워크 유형(infrastructure, Ad hoc), 무선랜 구성요소
13. 무선랜의 물리적 기술적 취약성
14. 무선랜의 기술적 관리적 취약성
15. 무선랜 보안(SSID 설정과 폐쇄시스템 운영, MAC 주소 인증)
16. 무선랜 보안(WEP 인증 메커니즘)
17. 무선랜 보안(EAP 인증 메커니즘 1)
18. 무선랜 보안(EAP 인증 메커니즘 2)
19. WEP 암호화 동작 방식
20. VPN 프로토콜의 종류
21. IPSec의 보안서비스, 동작모드
22. IPSec 프로토콜
23. IPSec 동작 과정
</t>
  </si>
  <si>
    <t>http://itgo.co.kr/education/class/sample.asp?sample=G040118</t>
  </si>
  <si>
    <t>[HD]정보보안산업기사 실기 (네트워크) (2019) Part.1</t>
  </si>
  <si>
    <t xml:space="preserve">1. OSI 계층모델 계층별 특징 1
2. OSI 계층모델 계층별 특징 2
3. OSI 모델의 데이터교환방식, TCP/IP 프로토콜
4. ARP Cache, ARP Spoofing
5. IP프로토콜 구조와 단편화
6. 단편화 동작의 이해 1
7. 단편화 동작의 이해 2
8. IP 라우팅 1
9. IP 라우팅 2
10. IP 스푸핑
11. IPv6, ICMP
12. ICMP Redirect 공격 및 대응 방법
13. TCP 헤더 구조 및  TCP Segmentation
14. TCP 연결 설정 및 데이터 전송 과정
15. TCP 재전송 및 연결종료 과정
16. TCP 연결 종료 과정의 소켓 상태 및 연결 거부, 포트 분류
17. TCP Session Hijacking, UDP프로토콜
18. Ping, Tracert, Traceroute
19. ifconfig, nmap
20. Stealth scan, xmas scan
21. UDP scan, Decoy scan, ACK scan
</t>
  </si>
  <si>
    <t>http://itgo.co.kr/education/class/sample.asp?sample=G040117</t>
  </si>
  <si>
    <t>[HD]정보보안산업기사 필기 (정보보안일반) (2019) Part.2</t>
  </si>
  <si>
    <t>본과정은 2019년 새로운 출제기준을 반영한 정보보안 산업기사 필기 시험을 준비하는 수험생을 위한 강좌이다.</t>
  </si>
  <si>
    <t>정보보안 산업기사 필기 시험을 준비하는 수험생</t>
  </si>
  <si>
    <t>인증 기술 및 접근 통제에 대해 학습한다.
BLP, Biba, Clark-wilson, 만리장성 모델에 대해 학습한다.
비대칭키, 전자서명 보안 서비스에 대해 학습한다.
암호학 관련 용어 및 암호 알고리즘에 대해 학습한다.
해시함수에 대해 학습한다.
정보보호 개요 및 개인정보보호 기본법규에 대해 학습한다.</t>
  </si>
  <si>
    <t xml:space="preserve">1. 보안 요소 기술 : PKI 구성 요소
2. 보안 요소 기술 : X.509 인증서 표준 규격, 확장영역
3. 보안 요소 기술 : CRL 구조와 기능
4. 보안 요소 기술 : 인증서 운영 프로토콜
5. 암호학 : 암호학 관련 용어
6. 암호학 : 대칭/비대칭 암호화 알고리즘
7. 암호학 : 전치암호, 치환암호, S박스, P박스, SPN 구조
8. 암호학 : 동기식/ 비동기식 스트림암호화
9. 암호학 : DES 구조 및 라운드 함수
10. 암호학 : Triple DES의 구조 및 DES와의 호환성
11. 암호학 : AES, SEED, IDEA
12. 암호학 : 블록암호 모드 ECB/CBC/CFB
13. 암호학 : OFB, CTR, RSA암호
14. 암호학 : Elgamal, 일방향 해시 함수
15. 암호학 : SHA-1, SHA-2, SHA-3, MD5, RIPEMD
16. 암호학 : 전자봉투, 이중서명, 은닉서명, 위임서명
17. 정보보호 및 개인정보보호 이해 : 정보보호 개요/목표/관련공격
18. 정보보호 및 개인정보보호 이해 : 소극적/적극적 공격, 기본보안용어
19. 정보보호 및 개인정보보호 이해 : 개인정보보호법 이해
20. 정보보호 및 개인정보보호 이해 : 정보윤리 개념 및 이해
</t>
  </si>
  <si>
    <t>http://itgo.co.kr/education/class/sample.asp?sample=G022006</t>
  </si>
  <si>
    <t>[HD]정보보안산업기사 필기 (정보보안일반) (2019) Part.1</t>
  </si>
  <si>
    <t xml:space="preserve">1. 보안 요소 기술 : 사용자 인증
2. 보안 요소 기술 : 패스워드 인증 기반 기술
3. 보안 요소 기술 : 메시지 인증 기술 
4. 보안 요소 기술 : HMAC절차, CBC-MAC, CMAC, 생체인증기술
5. 보안 요소 기술 : 생체 인식 기법의 요구 특성, 디바이스 인증 기술
6. 보안 요소 기술 : 간단한 인증 프로토콜, TGS 인증프로토콜
7. 보안 요소 기술 : 커버로스
8. 보안 요소 기술 : 접근 통제 정책, 접근 통제 절차/유형
9. 보안 요소 기술 : 강제적 접근 통제(MAC)
10. 보안 요소 기술 : 임의적 접근 통제(DAC), ACL, C-List
11. 보안 요소 기술 : 역할기반 접근통제(RBAC)
12. 보안 요소 기술 : MAC, DAC, RBAC 비교
13. 보안 요소 기술 : BLP 보안 모델
14. 보안 요소 기술 : Biba 보안 모델
15. 보안 요소 기술 : Clark-wilson, 만리장성 보안모델, Secure OS
16. 보안 요소 기술 : kdc 기반의 키 분배
17. 보안 요소 기술 : needham-schroeder, Otway-Rees 프로토콜
18. 보안 요소 기술 : Diffie-Hellman 프로토콜, 대칭키
19. 보안 요소 기술 : 비대칭키, 전자서명 개요
20. 보안 요소 기술 : 전자서명 보안 서비스, 공개키 인증서
</t>
  </si>
  <si>
    <t>http://itgo.co.kr/education/class/sample.asp?sample=G022005</t>
  </si>
  <si>
    <t>[HD]정보보안산업기사 필기 (어플리케이션보안) (2019) Part.2</t>
  </si>
  <si>
    <t>인터넷 응용 보안 방법 및 기술에 대해 학습한다.
전자 상거래 보안 프로토콜 및 전자 지불 시스템에 대해 학습한다.</t>
  </si>
  <si>
    <t xml:space="preserve">1. 인터넷 응용 보안 : Zone file, Zone Transfer, DNS 데이터 흐름
2. 인터넷 응용 보안 : DNS lookup유틸리티, DNS 스푸핑
3. 인터넷 응용 보안 : 데이터베이스 개요, DBMS, 무결성의 종류
4. 인터넷 응용 보안 : 키의 유형, 데이터베이스 보안 요구사항
5. 인터넷 응용 보안 : 데이터베이스 보안 통제, 추론, View 기반의 접근 통제
6. 인터넷 응용 보안 : DB암호화 방식, DB 백업과 복구, Aggregation, Inference
7. 인터넷 응용 보안 : MS-SQL, My-SQL, Oracle보안, 클라우드 보안
8. 전자상거래 보안 : 전자상거래 개요, 전자 상거래 보안 목표, 전자상거래 보안 공격 유형
9. 전자상거래 보안 : 전자화폐 구성요건, 전자지불시스템
10. 전자상거래 보안 : 전자지불 종류, 전자지불 보안 기술
11. 전자상거래 보안 : 이중서명, 전자상거래관련 보안 프로토콜, OTP
12. 전자상거래 보안 : 전자화폐 유형, 모바일 전자 지불 시스템, 무선플랫폼에서의 전자 상거래
</t>
  </si>
  <si>
    <t>http://itgo.co.kr/education/class/sample.asp?sample=G021209</t>
  </si>
  <si>
    <t>[HD]정보보안산업기사 필기 (어플리케이션보안) (2019) Part.1</t>
  </si>
  <si>
    <t xml:space="preserve">1. 인터넷 응용 보안 : FTP Active모드, Passive 모드
2. 인터넷 응용 보안 : FTP 프로그램, FTP 보안위협 및 대책
3. 인터넷 응용 보안 : SMTP, POP3, IMAP4
4. 인터넷 응용 보안 : 스팸메일, SPF
5. 인터넷 응용 보안 : PGP동작
6. 인터넷 응용 보안 : PEM, PGP, SMIME 비교
7. 인터넷 응용 보안 : SMIME의 동작 / 보안서비스 / 기능
8. 인터넷 응용 보안 : 웹보안 개요, 영속적/비영속적 연결
9. 인터넷 응용 보안 : HTTP 트랜잭션, HTTP Method, HTTP 요청메시지
10. 인터넷 응용 보안 : HTTP 응답메시지, 상태코드
11. 인터넷 응용 보안 : SSL과 TLS 비교, TLS 구조
12. 인터넷 응용 보안 : TLS의 HandShake / Change cipher spec / Alert 프로토콜
13. 인터넷 응용 보안 : TLS HandShake 과정
14. 인터넷 응용 보안 : 웹서버 아파치 보안설정 및 용어
15. 인터넷 응용 보안 : 웹서비스 공격(XSS, SQL Injection)
16. 인터넷 응용 보안 : 웹서비스공격(취약한 인증, 불안전한 통신, 부적절한 오류처리)
17. 인터넷 응용 보안 : 웹서비스공격(접근제한실패,취약점 접근 통제, 쿠키 암호화)
18. 인터넷 응용 보안 : 웹서비스공격(버퍼 오버플로우)
19. 인터넷 응용 보안 : 웹개발보안, 웹방화벽, 소프트웨어 보안약점 유형
</t>
  </si>
  <si>
    <t>http://itgo.co.kr/education/class/sample.asp?sample=G021208</t>
  </si>
  <si>
    <t>[HD]정보보안산업기사 필기 (시스템보안) (2019) Part.2</t>
  </si>
  <si>
    <t>정보보안산업기사 필기 시험을 준비하는 수험생</t>
  </si>
  <si>
    <t xml:space="preserve">운영체제 이해 및 관리, 구조에 대해 학습한다.
클라이언트 보안에 대해 학습한다.
서버 보안에 대해 학습한다. </t>
  </si>
  <si>
    <t xml:space="preserve">1. 클라이언트 보안 : 악성소프트웨어, 바이러스 
2. 클라이언트 보안 : 트로이 목마 개요 및 종류 
3. 클라이언트 보안 : 공개 해킹 도구들
4. 클라이언트 보안 : 인터넷 활용 보안
5. 서버 보안 : 윈도우 시스템 구조, 특징, 파일시스템
6. 서버 보안 : NTFS 구조, 윈도우 부팅 순서
7. 서버 보안 : 윈도우 계정, 권한, 인증
8. 서버 보안 : 윈도우 접근권한 설정 및 공유 자료 관리
9. 서버 보안 : 레지스트리 활용
10. 서버 보안 : 윈도우 서버보안 설정
11. 서버 보안 : 유닉스 구성 및 파일시스템 구조
12. 서버 보안 : 유닉스 파일 디렉토리 관리
13. 서버 보안 : 유닉스 파일 접근권한 변경 및 프로세스 응용
14. 서버 보안 : 유닉스 시스템의 시작 종료, 런레벨
15. 서버 보안 : 마운트, 프로세스 스케줄 관리
16. 서버 보안 : 패스워드 관리
17. 서버 보안 : 파일 접근권한 마스크, RUID, EUID 개념
18. 서버 보안 : SetUID, SetGID, sticky-bit
</t>
  </si>
  <si>
    <t>http://itgo.co.kr/education/class/sample.asp?sample=G021207</t>
  </si>
  <si>
    <t>[HD]정보보안산업기사 필기 (시스템보안) (2019) Part.1</t>
  </si>
  <si>
    <t xml:space="preserve">1. 정보보안기사/ 산업기사 출제기준 살펴보기
2. 운영체제 이해 및 관리 : CPU 구조, 범용레지스트
3. 운영체제 이해 및 관리 : 전용 레지스터
4. 운영체제 이해 및 관리 : CPU 명령 실행 주기, 명령 실행 과정
5. 운영체제 이해 및 관리 : 메모리 계층구조, 레지스트리, 메인 메모리
6. 운영체제 이해 및 관리 : 캐시, 보조 기억장치
7. 운영체제 이해 및 관리 : 메모리관리 개요 및 방법
8. 운영체제 이해 및 관리 : 메모리 할당 방법, 가상메모리
9. 운영체제 이해 및 관리 : 입출력 관리
10. 운영체제 구조 : 운영체제 정의, 목적 , 이중 모드
11. 운영체제 구조 : 운영체제 구조의 프로그램별 분류 및 발전흐름
12. 운영체제 구조 : 프로세스 개념/ 상태변화/ PCB
13. 운영체제 구조 : 스레드 CPU 스케줄링
14. 운영체제 구조 : 교착상태의 이해
15. 운영체제 구조 : 보안운영체제 개요 및 기능 1
16. 운영체제 구조 : 보안운영체제 개요 및 기능 2
</t>
  </si>
  <si>
    <t>http://itgo.co.kr/education/class/sample.asp?sample=G021206</t>
  </si>
  <si>
    <t>정보통신</t>
    <phoneticPr fontId="5" type="noConversion"/>
  </si>
  <si>
    <t>[HD]정보보안산업기사 필기 (네트워크보안) (2019) Part.2</t>
  </si>
  <si>
    <t>네트워크 개요 및 네트워크 장비에 대해 학습한다.
네트워크 기반 공격 기술 및 대응 방법에 대한 보안책을 학습한다.
침입탐지 및 침입 방지 시스템에 대해 학습한다.</t>
  </si>
  <si>
    <t>1. 네트워크 기반 공격기술의 이해 및 대응 :DoS, TCP SYN Attack, Land Attack
2. 네트워크 기반 공격기술의 이해 및 대응 :TearDrop, Http Continuation, Ping of Death
3. 네트워크 기반 공격기술의 이해 및 대응: Smurf, flooding, DDoS Attack
4. 네트워크 기반 공격기술의 이해 및 대응: 최신 DDoS 공격 유형
5. 네트워크 기반 공격기술의 이해 및 대응: DRDoS 공격, OS fingerprinting
6. 네트워크 기반 공격기술의 이해 및 대응: TCP OpenScan, UDP OpenScan, StealthScan
7. 네트워크 기반 공격기술의 이해 및 대응: Nmap, 스푸핑
8. 네트워크 기반 공격기술의 이해 및 대응: ARP스푸핑, DNS스푸핑, 세션하이잭킹
9. 네트워크 기반 공격기술의 이해 및 대응: 스니핑 종류
10. 네트워크 기반 공격기술의 이해 및 대응: Exploit, Trojan, Remote Attack, Local Attack
11. 대응기술 및 응용: IDS(침입 탐지시스템)개요
12. 대응기술 및 응용: 탐지방법에 의한 IDS 분류
13. 대응기술 및 응용: 데이터 수집원에 의한 IDS 분류와 NIDS의 위치
14. 대응기술 및 응용: IPS, Firewall
15. 대응기술 및 응용: IP 패킷 필터링서비스 패킷 필터링
16. 대응기술 및 응용: Bastion host, Screened host gateway, proxy server
17. 대응기술 및 응용: VPN(Virtual Private Network)</t>
  </si>
  <si>
    <t>http://itgo.co.kr/education/class/sample.asp?sample=G021205</t>
  </si>
  <si>
    <t>[HD]정보보안산업기사 필기 (네트워크보안) (2019) Part.1</t>
  </si>
  <si>
    <t xml:space="preserve">1. 네트워크일반: 프로토콜, OSI 모델
2. 네트워크일반: OSI 계층구조
3. 네트워크일반: 캡슐화/ 역캡슐화, TCP/IP 계층
4. 네트워크일반: IP주소 체계
5. 네트워크일반: IP Header와 ARP
6. 네트워크일반: RARP, GARP
7. 네트워크일반: ICMP
8. 네트워크일반: ICMP Query Message, IPv6
9. 네트워크일반: TCP 이해
10. 네트워크일반: TCP연결, UDP
11. 네트워크일반: DNS, Telnet, SMTP, POP3, IMAP
12. 네트워크일반: 라우팅 개요, RIP
13. 네트워크일반: IGRP, EIGRP, OSPF
14. 네트워크일반: BGP, NIC, HUB, 브리지
15. 네트워크일반: 스위치, 라우터
16. 네트워크일반: VLAN, 무선네트워크
17. 네트워크일반: SSID, WEP, WPA, WPA2
18. 네트워크일반: ping, traceroute, netstat 프로그램
19. 네트워크일반: route, ifconfig, tcpdump, netstat의 state값
</t>
  </si>
  <si>
    <t>http://itgo.co.kr/education/class/sample.asp?sample=G021204</t>
  </si>
  <si>
    <t>[HD]정보보안기사 실기 기출문제</t>
  </si>
  <si>
    <t>본 과정은 정보보안기사 실기 시험 대비 강좌로 최신 기출 문제 풀이를 통해 출제 유형을 확실하게 파악 할 수 있도록 한 강좌이다.</t>
  </si>
  <si>
    <t>정보보안기사/산업기사 실기 시험을 준비하는 수험생</t>
  </si>
  <si>
    <t>기출 문제를 통한 최신 출제 경향을 파악할 수 있다.</t>
  </si>
  <si>
    <t>1. 최신기출문제 I : 단답형 1
2. 최신기출문제 I : 단답형 2
3. 최신기출문제 I : 단답형 3
4. 최신기출문제 I : 단답형 4
5. 최신기출문제 I : 단답형 5
6. 최신기출문제 I : 단답형 6
7. 최신기출문제 I : 단답형 7
8. 최신기출문제 I : 단답형 8
9. 최신기출문제 I : 단답형 9
10. 최신기출문제 I : 서술형 1
11. 최신기출문제 I : 서술형 2
12. 최신기출문제 I : 서술형 3
13. 최신기출문제 I : 실무형 1
14. 최신기출문제 I : 실무형 2
15. 최신기출문제 I : 실무형 3
16. 최신기출문제 I : 실무형 4
17. 최신기출문제 II : 단답형 1
18. 최신기출문제 II : 단답형 2
19. 최신기출문제 II : 단답형 3
20. 최신기출문제 II : 단답형 4
21. 최신기출문제 II : 단답형 5
22. 최신기출문제 II : 단답형 6
23. 최신기출문제 II : 서술형 1
24. 최신기출문제 II : 서술형 2
25. 최신기출문제 II : 실무형 1
26. 최신기출문제 II : 실무형 2
27. 최신기출문제 II : 실무형 3</t>
  </si>
  <si>
    <t>http://itgo.co.kr/education/class/sample.asp?sample=D060104</t>
    <phoneticPr fontId="5" type="noConversion"/>
  </si>
  <si>
    <t>[HD]정보보안기사 실기 (정보보안 일반, 관리) (2019) Part.3</t>
  </si>
  <si>
    <t>http://itgo.co.kr/education/class/sample.asp?sample=G050108</t>
  </si>
  <si>
    <t>[HD]정보보안기사 실기 (정보보안 일반, 관리) (2019) Part.2</t>
  </si>
  <si>
    <t>http://itgo.co.kr/education/class/sample.asp?sample=G050107</t>
  </si>
  <si>
    <t>[HD]정보보안기사 실기 (정보보안 일반, 관리) (2019) Part.1</t>
  </si>
  <si>
    <t>http://itgo.co.kr/education/class/sample.asp?sample=G050106</t>
  </si>
  <si>
    <t>[HD]정보보안기사 실기 (정보보안 법규) (2019) Part.2</t>
  </si>
  <si>
    <t>정보통신망법 및 시행령 해석하기
개인정보보호법 및 시행령 해석하기
정보통신기반 보호법 및 시행령 해석하기
개인정보의 기술적/관리적 보호조치 이해하기
개인정보의 안정성 확보조치 이해하기</t>
  </si>
  <si>
    <t xml:space="preserve">1. 개인정보보호법(목적, 정의)
2. 개인정보보호법(개인정보보호 원칙)
3. 개인정보보호법(정보주체의 권리, 개인정보보호위원회)
4. 개인정보보호법(개인정보의 수집이용제공)
5. 개인정보보호법(개인정보의 수집제한, 제공, 목적외 이용/제공)
6. 개인정보보호법(정보주체 이외로 부터 수집한 개인정보의 수집 출처 등의 고지)
7. 개인정보보호법(개인정보처리의 제한, 영상정보처리기기의 설치 운영 제한)
8. 개인정보보호법(업무위탁에 따른 개인정보의 처리 제한)
9. 개인정보보호법(개인정보 처리방침의 수립 및 공개, 영업양도 등에 따른 개인정보 이전 제한)
10. 개인정보보호법(개인정보보호인증, 개인정보 영향평가)
11. 개인정보보호법(개인정보 유출 통지, 개인정보 열람)
12. 개인정보보호법(개인정보 정정삭제, 손해배상책임)
13. 개인정보보호법(개인정보 분쟁조정 위원회)
14. 개인정보의 기술적/관리적 보호조치 기준 I
15. 개인정보의 기술적/관리적 보호조치 기준 II
16. 개인정보의 안정성 확보조치 기준 I
17. 개인정보의 안정성 확보조치 기준 II
18. 개인정보의 안정성 확보조치 기준 III
19. 정보통신기반 보호법 주요 법률 내용 및 정보통신기반 보호 위원회
20. 주요정보통신기반시설의 지정 및 취약점 분석
21. 주요정보통신기반시설의 보호 및 침해사고의 대응
</t>
  </si>
  <si>
    <t>http://itgo.co.kr/education/class/sample.asp?sample=G050105</t>
  </si>
  <si>
    <t>[HD]정보보안기사 실기 (정보보안 법규) (2019) Part.1</t>
  </si>
  <si>
    <t xml:space="preserve">1. 정보통신망법 소개
2. 개인정보의 유형 및 범위, 정보통신망법과 개인정보보호법의 주요차이점
3. 정보통신망법의 개인정보보호 주요규정
4. 정보통신망법 (개인정보 수집 시 동의 조치, 개인정보의 목적외 이용 금지)
5. 정보통신망법(제3자 제공 및 개인정보처리 위탁 시 동의 조치)
6. 정보통신망법(위탁업무와 제3자 제공 구분, 동의 획득 절차)
7. 정보통신망법(주민등록번호 사용 제한, 개인정보의 수집 제한)
8. 정보통신망법(개인정보의 파기)
9. 정보통신망법(장기미용자 개인정보 파기, 이용자 권한)
10. 정보통신망법(개인정보 이용내역의 통지, 개인정보 처리 방침의 작성)
11. 정보통신망법(개인정보 유출등의 통지, 영업 양수 양도시 조치 )
12. 정보통신망법(기술적 관리적 보호조치, 망분리 적용 )
13. 정보통신망법( SBC 및 CBC망분리 )
14. 정보통신망법( 개인정보의 국외 이전 )
15. 정보통신망법( 정보통신망의 안정성 확보 1 )
16. 정보통신망법( 정보통신망의 안정성 확보 2 )
</t>
  </si>
  <si>
    <t>http://itgo.co.kr/education/class/sample.asp?sample=G050104</t>
  </si>
  <si>
    <t>[HD]정보보안기사 필기 (기출문제풀이)</t>
  </si>
  <si>
    <t>본과정은 정보보안기사 시험을 준비하는 수험생을 위한 강좌이다.</t>
  </si>
  <si>
    <t>정보보안기사 / 산업기사 시험을 준비하는 수험생</t>
  </si>
  <si>
    <t>시스템보안 기출문제를 통한 시험 유형을 파악할 수 있다.
네트워크보안 기출문제를 통한 시험 유형을 파악할 수 있다.
애플리케이션 보안 기출문제를 통한 시험 유형을 파악할 수 있다.
정보보안일반 기출문제를 통한 시험 유형을 파악할 수 있다.</t>
  </si>
  <si>
    <t>1.[시스템 보안] 운영체제 기출문제 풀이
2.[시스템 보안] 클라이언트보안, 서버보안 기출문제 풀이
3.[시스템 보안] 해킹도구, 서버보안, 리눅스 명령어 기출문제 풀이
4.[시스템 보안] 파일시스템, 로그파일,  기출문제 풀이
5.[시스템 보안] 시스템취약성, 버퍼오버플로우, 페이징기법 기출문제 풀이
6.[네트워크보안] 데이터링크, TCP 프로토콜 기출문제 풀이
7.[네트워크보안] VPN, IPv6, 네트워크프로그램, VLAN 기출문제 풀이
8.[네트워크보안] 라우터보안설정, 원격지 OS 탐지 기법 기출문제 풀이
9.[네트워크보안] 방화벽 시스템, IDS, 포트스캔 기출문제 풀이
10.[어플리케이션 보안] FTP 기출문제 풀이
11.[어플리케이션 보안] 메일보안, 웹보안 기출문제 풀이
12.[어플리케이션 보안] 데이타베이스보안 기출문제 풀이
13.[어플리케이션 보안] 전자상거래보안 기출문제 풀이
14.[어플리케이션 보안] 무선플랫폼 보안, 전자상거래 응용 보안 기출문제 풀이
15.[정보보안 일반] 접근통제, 블록암호알고리즘 기출문제 풀이
16.[정보보안 일반] 커버로스,SSL/TLS, 생체인식 기출문제 풀이
17.[정보보안 일반] RFID기술, OTP, 디바이스 인증기술, Diffie-Hellman 기출문제 풀이
18.[정보보안 일반] 전자서명, 블록암호모드, PKI구성요소 기출문제 풀이</t>
  </si>
  <si>
    <t>http://itgo.co.kr/education/class/sample.asp?sample=D011301</t>
    <phoneticPr fontId="5" type="noConversion"/>
  </si>
  <si>
    <t>[HD]정보보안기사 실기 (침해사고 대응분석) (2019) Part.2</t>
    <phoneticPr fontId="5" type="noConversion"/>
  </si>
  <si>
    <t>본 과정은 2019년 새로운 출제기준을 반영한 정보보안기사 실기 시험을 준비하는 수험생을 위한 강좌이다.</t>
    <phoneticPr fontId="5" type="noConversion"/>
  </si>
  <si>
    <t>침해사고 개요
사고 데이터 분석 절차
윈도우 사고 초기분석
윈도우 사고 상세분석
리눅스 사고 초기분석
리눅스 사고 상세분석
네트워크 사고 점검
데이터 베이스 사고 분석
snort를 이용한 침입 탐지
iptables르 이용한 침입 탐지</t>
  </si>
  <si>
    <t xml:space="preserve">1. snort 룰 헤더 형식
2. snort 룰 body 일반옵션
3. snort 룰 body 페이로드 범위옵션
4. snort 룰 body 페이로드 범위옵션2
5. snort 룰 body 페이로드 정규표현 옵션
6. snort 룰 body 페이로드 이벤트 제한 옵션
7. snort  공격 패킷 탐지 방법
8. snort 비정상 패킷 탐지 방법 1
9. snort 비정상 패킷 탐지 방법 2
10. iptables 개요 및 체인 설정
11. iptables 룰 설정 및 타겟 설정
12. iptables TCP SYN 상태추적 기능 사용
13. iptables FTP Active 모드 상태추적 기능 사용
14. iptables 확장 모듈 connlimit 기능 사용
15. iptables 확장 모듈 limit 기능 사용
16. 네트워크 보안 솔루션의 특징
17. 정보유출 방지 보안 솔루션의 특징
18. 보안장비 솔루션의 취약점
19. 무결성 점검도구
20. 루트킷 점검도구
21. Malware
22. 악성코드 분석을 위한 기초개념
</t>
  </si>
  <si>
    <t>김정일</t>
    <phoneticPr fontId="5" type="noConversion"/>
  </si>
  <si>
    <t>http://content.thermp.co.kr/contentMedia.asp?ctype=MP4&amp;cserver=3&amp;ccase=sample&amp;cpath=it/it/50&amp;cname=01</t>
  </si>
  <si>
    <t>[HD]정보보안기사 실기 (침해사고 대응분석) (2019) Part.1</t>
    <phoneticPr fontId="5" type="noConversion"/>
  </si>
  <si>
    <t xml:space="preserve">1. 침해사고 개요
2. 침해사고 유형별 점검 항목
3. 침해사고 유형별 일반적인 대응 전략
4. 사고 데이터 분석 절차
5. 네트워크 기반의 증거 수집 1
6. 네트워크 기반의 증거 수집 2
7. 윈도우 사고 초기분석1
8. 윈도우 사고 초기분석2
9. 윈도우 사고 루트킷 점검
10. 윈도우 사고 상세분석 1
11. 윈도우 사고 상세분석 2
12. 윈도우 사고 해킹프로그램 분석
13. 리눅스 사고 초기 분석
14. 리눅스 사고 상세 분석
15. 네트워크 사고 유형별 데이터 수집
16. 네트워크 사고 대응을 위한 프로토콜 기본 개요
17. 네트워크 사고 패킷 수집
18. 네트워크 사고 공격 트래픽의 특징
19. 네트워크 사고 침입 트래픽의 특징
20. 데이터베이스 My-SQL 사고 점검1
21. 데이터베이스 My-SQL 사고 점검2
22. 데이터베이스 MS-SQL 사고 점검
</t>
  </si>
  <si>
    <t>http://content.thermp.co.kr/contentMedia.asp?ctype=MP4&amp;cserver=3&amp;ccase=sample&amp;cpath=it/it/49&amp;cname=01</t>
  </si>
  <si>
    <t>[HD]정보보안기사 필기 (정보보안일반) (2019) Part.2</t>
  </si>
  <si>
    <t>본과정은 2019년 새로운 출제기준을 반영한 정보보안기사 필기 시험을 준비하는 수험생을 위한 강좌이다.</t>
  </si>
  <si>
    <t>정보보안기사 필기 시험을 준비하는 수험생</t>
  </si>
  <si>
    <t>인증 기술 및 접근 통제에 대해 학습한다.
BLP, Biba, Clark-wilson, 만리장성 모델에 대해 학습한다.
비대칭키, 전자서명 보안 서비스에 대해 학습한다.
암호학 관련 용어 및 암호 알고리즘에 대해 학습한다.
해시함수에 대해 학습한다.</t>
  </si>
  <si>
    <t xml:space="preserve">1. 보안 요소 기술 : PKI 구성 요소
2. 보안 요소 기술 : X.509 인증서 표준 규격, 확장영역
3. 보안 요소 기술 : CRL 구조와 기능
4. 보안 요소 기술 : 인증서 운영 프로토콜
5. 암호학 : 암호학 관련 용어
6. 암호학 : 대칭/비대칭 암호화 알고리즘
7. 암호학 : 전치암호, 치환암호, S박스, P박스, SPN 구조
8. 암호학 : 동기식/ 비동기식 스트림암호화
9. 암호학 : DES 구조 및 라운드 함수
10. 암호학 : Triple DES의 구조 및 DES와의 호환성
11. 암호학 : AES, SEED, IDEA
12. 암호학 : 블록암호 모드 ECB/CBC/CFB
13. 암호학 : OFB, CTR, RSA암호
14. 암호학 : Elgamal, 일방향 해시 함수
15. 암호학 : SHA-1, SHA-2, SHA-3, MD5, RIPEMD
16. 암호학 : 전자봉투, 이중서명, 은닉서명, 위임서명
</t>
  </si>
  <si>
    <t>http://itgo.co.kr/education/class/sample.asp?sample=G022004</t>
  </si>
  <si>
    <t>[HD]정보보안기사 필기 (정보보안일반) (2019) Part.1</t>
  </si>
  <si>
    <t>http://itgo.co.kr/education/class/sample.asp?sample=G022003</t>
  </si>
  <si>
    <t>[HD]정보보안기사 필기 (정보보안 관리 및 법규) (2019) Part.2</t>
  </si>
  <si>
    <t>정보보호 목표 및 정보관리 대책에 대해 학습한다.
정보보안 거버넌스에 대해 학습한다.
BCP/DRP에 대해 학습한다.
관리적, 물리적, 기술적 정보보호대책에 대해 학습한다.
정보보호 인증제도에 대해 학습한다.
개인정보보호법, 정보통신망법에 대해 학습한다.</t>
  </si>
  <si>
    <t xml:space="preserve">1. 정보보호 관련 윤리 및 법규 : 개인정보보호법 개요 및 주요 내용 1
2. 정보보호 관련 윤리 및 법규 : 개인정보보호법 개요 및 주요 내용 2
3. 정보보호 관련 윤리 및 법규 : 개인정보보호법 제1장, 제2장 주요 내용
4. 정보보호 관련 윤리 및 법규 : 개인정보보호법 제3장 1절 주요내용
5. 정보보호 관련 윤리 및 법규 : 개인정보보호법 제3장 2절 주요내용
6. 정보보호 관련 윤리 및 법규 : 개인정보보호법 제4장 주요내용
7. 정보보호 관련 윤리 및 법규 : 개인정보보호법 제5장 주요내용
8. 정보보호 관련 윤리 및 법규 : 개인정보보호법 제6장 주요내용
9. 정보보호 관련 윤리 및 법규 : 개인정보의 안전성 확보 조치 기준
10. 정보보호 관련 윤리 및 법규 : 정보통신망법 제1장, 제4장 1절 주요 내용
11. 정보보호 관련 윤리 및 법규 : 정보통신망법 제4장 2절, 3절 주요 내용
12. 정보보호 관련 윤리 및 법규 : 정보통신망법 제6장 주요 내용
13. 정보보호 관련 윤리 및 법규 : 개인정보의 기술적 관리적 조치 1
14. 정보보호 관련 윤리 및 법규 : 개인정보의 기술적 관리적 조치 2
</t>
  </si>
  <si>
    <t>http://itgo.co.kr/education/class/sample.asp?sample=G022002</t>
  </si>
  <si>
    <t>[HD]정보보안기사 필기 (정보보안 관리 및 법규) (2019) Part.1</t>
  </si>
  <si>
    <t xml:space="preserve">1. 정보보호관리: 정보보호 목표 및 정보관리 대책
2. 정보보호관리: 능동적/수동적 공격, 기본 보안용어
3. 정보보호관리: 정보보안거버넌스, 기업거버넌스, IT거버넌스
4. 정보보호관리: 정보보안거버넌스, 기업거버넌스, IT거버넌스
5. 정보보호관리: 정보보호정책 구현요소, 인적자원보안
6. 정보보호관리: 위험관리, 위험분석 및 방법
7. 정보보호관리: 상세위험분석, 정량적 위험분석
8. 정보보호관리: 정량적 위험분석 단계, 정성적 위험분석
9. 정보보호관리: DRP, BCP, BIA
10. 정보보호관리: 복구전략, 하드웨어 및 소프트웨어 백업
11. 정보보호관리: Raid 구성
12. 정보보호관리: 데이터백업, 복구와 회복
13. 정보보호관리: 관리적/물리적 정보보호대책 구현 및 운영
14. 정보보호관리: 기술적 정보보호대책 구현 및 운영 1
15. 정보보호관리: 기술적 정보보호대책 구현 및 운영 2
16. 정보보호관리: TCSEC
17. 정보보호관리: ITSEC, CC
18. 정보보호관리: CC 국내 동향 및 CCRA
19. 정보보호관리: BS7799, ISMS
20. 정보보호관리: 개인정보보호관리체계 인증
21. 정보보호관리: OECD 정보보호 가이드라인
</t>
  </si>
  <si>
    <t>http://itgo.co.kr/education/class/sample.asp?sample=G022001</t>
  </si>
  <si>
    <t>[HD]정보보안기사 필기 (어플리케이션보안) (2019) Part.2</t>
  </si>
  <si>
    <t>인터넷 응용 보안 방법 및 기술에 대해 학습한다.
전자 상거래 보안 프로토콜 및 전자 지불 시스템에 대해 학습한다.
디지털 포렌식 개념과 절차에 대해 학습한다.</t>
  </si>
  <si>
    <t xml:space="preserve">1. 인터넷 응용 보안 : Zone file, Zone Transfer, DNS 데이터 흐름
2. 인터넷 응용 보안 : DNS lookup유틸리티, DNS 스푸핑
3. 인터넷 응용 보안 : 데이터베이스 개요, DBMS, 무결성의 종류
4. 인터넷 응용 보안 : 키의 유형, 데이터베이스 보안 요구사항
5. 인터넷 응용 보안 : 데이터베이스 보안 통제, 추론, View 기반의 접근 통제
6. 인터넷 응용 보안 : DB암호화 방식, DB 백업과 복구, Aggregation, Inference
7. 인터넷 응용 보안 : MS-SQL, My-SQL, Oracle보안, 클라우드 보안
8. 전자상거래 보안 : 전자상거래 개요, 전자 상거래 보안 목표, 전자상거래 보안 공격 유형
9. 전자상거래 보안 : 전자화폐 구성요건, 전자지불시스템
10. 전자상거래 보안 : 전자지불 종류, 전자지불 보안 기술
11. 전자상거래 보안 : 이중서명, 전자상거래관련 보안 프로토콜, OTP
12. 전자상거래 보안 : 전자화폐 유형, 모바일 전자 지불 시스템, 무선플랫폼에서의 전자 상거래
13. 전자상거래 보안 : WPKI, ebXML, X.509
14. 기타 어플리케이션 보안 기술 : 디지털 포렌식
15. 기타 어플리케이션 보안 기술 : 디지털 증거 보존, 디지털 증거 복구, Degaussing
</t>
  </si>
  <si>
    <t>http://itgo.co.kr/education/class/sample.asp?sample=G021203</t>
  </si>
  <si>
    <t>[HD]정보보안기사 필기 (어플리케이션보안) (2019) Part.1</t>
  </si>
  <si>
    <t>http://itgo.co.kr/education/class/sample.asp?sample=G021202</t>
  </si>
  <si>
    <t>[HD]정보보안기사 필기 (시스템보안) (2019) Part.2</t>
  </si>
  <si>
    <t>정보보안기사/산업기사 필기 시험을 준비하는 수험생</t>
  </si>
  <si>
    <t xml:space="preserve">1. 클라이언트 보안 : 악성소프트웨어, 바이러스 
2. 클라이언트 보안 : 트로이 목마 개요 및 종류 
3. 클라이언트 보안 : 공개 해킹 도구들
4. 클라이언트 보안 : 인터넷 활용 보안
5. 서버 보안 : 윈도우 시스템 구조, 특징, 파일시스템
6. 서버 보안 : NTFS 구조, 윈도우 부팅 순서
7. 서버 보안 : 윈도우 계정, 권한, 인증
8. 서버 보안 : 윈도우 접근권한 설정 및 공유 자료 관리
9. 서버 보안 : 레지스트리 활용
10. 서버 보안 : 윈도우 서버보안 설정
11. 서버 보안 : 유닉스 구성 및 파일시스템 구조
12. 서버 보안 : 유닉스 파일 디렉토리 관리
13. 서버 보안 : 유닉스 파일 접근권한 변경 및 프로세스 응용
14. 서버 보안 : 유닉스 시스템의 시작 종료, 런레벨
15. 서버 보안 : 마운트, 프로세스 스케줄 관리
16. 서버 보안 : 패스워드 관리
17. 서버 보안 : 파일 접근권한 마스크, RUID, EUID 개념
18. 서버 보안 : SetUID, SetGID, sticky-bit
19. 서버 보안 : 유닉스/리눅스 로그 정리
</t>
  </si>
  <si>
    <t>http://itgo.co.kr/education/class/sample.asp?sample=G020117</t>
  </si>
  <si>
    <t>[HD]정보보안기사 필기 (시스템보안) (2019) Part.1</t>
  </si>
  <si>
    <t>http://itgo.co.kr/education/class/sample.asp?sample=G020116</t>
  </si>
  <si>
    <t>[HD]정보보안기사 필기 (네트워크보안) (2019) Part.2</t>
  </si>
  <si>
    <t>네트워크 개요 및 네트워크 장비에 대해 학습한다.
네트워크 기반 공격 기술 및 대응 방법에 대한 보안책을 학습한다.
침입탐지 및 침입 방지 시스템에 대해 학습한다.
최신 네트워크 보안 동향에 대해 학습한다.</t>
  </si>
  <si>
    <t xml:space="preserve">1. 네트워크 기반 공격기술의 이해 및 대응 :DoS, TCP SYN Attack, Land Attack
2. 네트워크 기반 공격기술의 이해 및 대응 :TearDrop, Http Continuation, Ping of Death
3. 네트워크 기반 공격기술의 이해 및 대응: Smurf, flooding, DDoS Attack
4. 네트워크 기반 공격기술의 이해 및 대응: 최신 DDoS 공격 유형
5. 네트워크 기반 공격기술의 이해 및 대응: DRDoS 공격, OS fingerprinting
6. 네트워크 기반 공격기술의 이해 및 대응: TCP OpenScan, UDP OpenScan, StealthScan
7. 네트워크 기반 공격기술의 이해 및 대응: Nmap, 스푸핑
8. 네트워크 기반 공격기술의 이해 및 대응: ARP스푸핑, DNS스푸핑, 세션하이잭킹
9. 네트워크 기반 공격기술의 이해 및 대응: 스니핑 종류
10. 네트워크 기반 공격기술의 이해 및 대응: Exploit, Trojan, Remote Attack, Local Attack
11. 대응기술 및 응용: IDS(침입 탐지시스템)개요
12. 대응기술 및 응용: 탐지방법에 의한 IDS 분류
13. 대응기술 및 응용: 데이터 수집원에 의한 IDS 분류와 NIDS의 위치
14. 대응기술 및 응용: IPS, Firewall
15. 대응기술 및 응용: IP 패킷 필터링서비스 패킷 필터링
16. 대응기술 및 응용: Bastion host, Screened host gateway, proxy server
17. 대응기술 및 응용: Bastion host, Screened host gateway, proxy server
18. 네트워크 최신 보안 동향: APT, Cypber Kill Chain
19. 네트워크 최신 보안 동향: 랜섬웨어, 역추적시스템, ESM 구성요소
20. 네트워크 최신 보안 동향: ESM 주요기능, NAC, SIEM
</t>
  </si>
  <si>
    <t>http://itgo.co.kr/education/class/sample.asp?sample=G020115</t>
  </si>
  <si>
    <t>[HD]정보보안기사 필기 (네트워크보안) (2019) Part.1</t>
  </si>
  <si>
    <t>http://itgo.co.kr/education/class/sample.asp?sample=G020114</t>
  </si>
  <si>
    <t>정보기기운용기능사 필기 - 4과목 정보통신업무규정</t>
  </si>
  <si>
    <t xml:space="preserve">본 강좌는 정보기기운용기능사 필기 대비를 위한 강좌로 기획되었으며, 정보기기운용기능사 필기검정에 합격하고자하는 수강생들을 위한 강좌임 </t>
    <phoneticPr fontId="5" type="noConversion"/>
  </si>
  <si>
    <t>정보기기운용기능사 필기 검정을 준비하는 수강생</t>
  </si>
  <si>
    <t>정보기기운용기능사 필기 검정 합격을 위한 지식을 습득할 수 있다.</t>
  </si>
  <si>
    <t xml:space="preserve">1. 정보통신의 관장.경영 
2. 정보통신의 이용
3. 정보통신의 비밀관리
4. 기출문제풀이1
5. 기출문제풀이2
6. 기출문제풀이3
7. 기출문제풀이 및 모의문제4
</t>
  </si>
  <si>
    <t>http://itgo.co.kr/education/class/sample.asp?sample=G020113</t>
  </si>
  <si>
    <t>[HD]네트워크 관리사 2급 실기</t>
  </si>
  <si>
    <t>본과정은 네트워크관리사 2급 실기 시험 대비 강좌로 이론 및 실전 문제 풀이를 통해 쉽고 확실하게 학습할 수 있도록 한 강좌이다.</t>
  </si>
  <si>
    <t>네트워크 관리사 2급 실기 시험을 준비하는 수험생</t>
  </si>
  <si>
    <t>실기 2급 기출 문제를 통한 출제 흐름을 파악할 수 있다.</t>
  </si>
  <si>
    <t>1. 실기 시험 안내
2. 라우팅 문제 : 인터페이스 종류, 라우터 내부 구성
3. 라우팅 문제 : 라우터 설정모드
4. 라우팅 문제 : 라우터 기출문제 유형 분석
5. 라우팅 문제 : 라우터 기출문제 유형 분석
6. 라우팅 문제 : 라우터 기출문제 유형 분석
7. 라우팅 문제 : 라우터 기출문제 유형 분석
8. 라우팅 문제 : 라우터 기출문제 유형 분석
9. 케이블링 문제 분석 : 다이렉트 및 크로스 케이블 제작 방법
10. Windows 2008 설정  문제 유형 파악
11. Windows 2008 서버 설정 : TCP/IP 프로토콜 설치
12. Windows 2008 서버 설정 : 원격 데스크톱 설정
13. Windows 2008 서버 설정 : Hyper-V 설정
14. Windows 2008 서버 설정 : FTP 설정
15. Windows 2008 서버 설정 : 작업스케줄러 설정
16. Windows 2008 서버 설정 : DHCP 설정
17. Windows 2008 서버 설정 : IIS 설정
18. Windows 2008 서버 설정 : DNS 설정
19. 단답형 : IPv4 주소 계산 1
20. 단답형 : IPv4 주소 계산 2
21. 단답형 : 침입탐지스시스템 
22. 단답형 : IP주소체계 문제
23. 단답형 : 리눅스 명령어
24. 단답형: 프로토콜 문제, 드래그앤드롭형:OSI 7계층 문제</t>
  </si>
  <si>
    <t>http://itgo.co.kr/education/class/sample.asp?sample=D050308</t>
  </si>
  <si>
    <t>[HD]네트워크 관리사 1급 실기</t>
  </si>
  <si>
    <t>본과정은 네트워크관리사 1급 실기 시험 대비 강좌로 이론 및 실전 문제 풀이를 통해 쉽고 확실하게 학습할 수 있도록 한 강좌이다.</t>
  </si>
  <si>
    <t>네트워크 관리사 1급 실기 시험을 준비하는 수험생</t>
  </si>
  <si>
    <t>실기 1급 기출 문제를 통한 출제 흐름을 파악할 수 있다.</t>
  </si>
  <si>
    <t>1. 실기 시험 안내
2. 라우터 문제 : 라우터 내부구성, 설정모드의 이해
3. 라우터 문제 : serial 인터페이스 IP 설정하기
4. 라우터 문제 : 호스트네임, 대역폭, 계정 설정
5. 라우터 문제 : secret 패스워드 설정, 세션 타임아웃 설정
6. 라우터 문제 : 이더넷 인터페이스 description, ip secondary 설정하기
7. 라우터 문제 : 클럭속도, 시리얼인터페이스 활성화, 게이트웨이 설정
8. 라우터 문제 : 현재 동작중인 프로세스 상태확인, 텔넷 SSH 접속하기
9. 라우터 문제 : 정적라우팅, 동적라우팅 설정
10. Windows 2008 서버 설정문제 : 네트워크 설정
11. Windows 2008 서버 설정문제 : 로컬사용자 및 그룹 설정
12. Windows 2008 서버 설정문제 : 보안정책 및 서비스 관리자 설정
13. Windows 2008 서버 설정문제 : Hyper-V 설정
14. Windows 2008 서버 설정문제 : FTP 설정
15. Windows 2008 서버 설정문제 : IIS 설정
16. Windows 2008 서버 설정문제 : DHCP 설정
17. Windows 2008 서버 설정문제 : DNS 설정 1
18. Windows 2008 서버 설정문제 : DNS 설정 2
19. 단답형 : IPv4 주소 체계
20. 단답형 : 서브넷 주소 계산
21. 단답형 : 리눅스 명령어, 파일
22. 단답형 : 리눅스 퍼미션
23. 단답형 : NAT, SSL/TLS
24. 단답형 : 네트워크 계층 프로토콜 / ARP 동작원리
25. 단답형 : RARP, ICMP, IGMP
26. 단답형 : 네트워크 보안의 위험요소
27. 단답형 : 무선기술 , 드래그앤드롭형 : 라우터 포트</t>
  </si>
  <si>
    <t>http://itgo.co.kr/education/class/sample.asp?sample=D050307</t>
  </si>
  <si>
    <t>[HD]네트워크 관리사 2급 필기 - 기출문제</t>
  </si>
  <si>
    <t>본과정은 네트워크관리사 2급 필기 시험 대비 강좌로 최신 기출 문제 풀이를 통해 출제 유형을 확실하게 파악 할 수 있도록 한 강좌이다.</t>
  </si>
  <si>
    <t>네트워크 관리사 2급 필기 시험을 준비하는 수험생</t>
  </si>
  <si>
    <t>2015년 하반기 기출 문제풀이를 통해 최신 출제 경향을 파악할 수 있다.</t>
  </si>
  <si>
    <t>1. 최신기출 문제 I : TCP/IP 1
2. 최신기출 문제 I : TCP/IP 2
3. 최신기출 문제 I  :네트워크 일반
4. 최신기출 문제 I  : NOS 1
5. 최신기출 문제 I  : NOS 2
6. 최신기출 문제 I  : NOS 3
7. 최신기출 문제 I  : 네트워크 운용기기
8. 최신기출 문제 II : TCP/IP 1
9. 최신기출 문제 II : TCP/IP 2
10. 최신기출 문제 II : 네트워크 일반
11. 최신기출 문제 II : NOS 1
12. 최신기출 문제 II : NOS 2
13. 최신기출 문제 II : NOS 3
14. 최신기출 문제 II : 네트워크 운용기기</t>
  </si>
  <si>
    <t>http://itgo.co.kr/education/class/sample.asp?sample=D040423</t>
  </si>
  <si>
    <t>[HD]네트워크 관리사 2급 필기 - 네트워크 운용기기</t>
  </si>
  <si>
    <t>본과정은 네트워크관리사 2급 필기 시험 대비 강좌로 이론 및 실전 문제 풀이를 통해 쉽고 확실하게 학습할 수 있도록 한 강좌이다.</t>
  </si>
  <si>
    <t>네트워크 관리사 시험을 준비하는 수험생</t>
  </si>
  <si>
    <t>네트워크 운용기기 과목에 대한 이론과 실전 문제를 통한 출제 흐름을 파악할 수 있다.</t>
  </si>
  <si>
    <t>1. NIC(랜카드)개념과 특징, 종류
2. SCSI, RAID 개념과 특징 및 LEVEL 구분
3. SCSI, RAID 문제풀이 정리
4. 리피터, 허브, 브리지 장비의 개념과 특징 동작원리
5. 리피터, 허브, 브리지 문제풀이 정리
6. 스위치의 개념 및 스위칭 기술에 의한 분류
7. L2,L3,L4,L7 스위치의 특징
8. 라우터의 기본 개념, 구성 및 동작원리
9. 라우터의 설정모드 및 Access-list
10. 정적라우팅과 동적라우팅의 개념
11. 라우터 문제풀이 정리
12. 게이트웨이의 개념 및 특징
13. UTP,STP, 회선 품질의 분류, 동축케이블
14. 광섬유케이블, 무선매체</t>
  </si>
  <si>
    <t>http://itgo.co.kr/education/class/sample.asp?sample=D040422</t>
  </si>
  <si>
    <t>[HD]네트워크 관리사 2급 필기 - NOS</t>
  </si>
  <si>
    <t>NOS 과목에 대한 이론과 실전 문제를 통한 출제 흐름을 파악할 수 있다.</t>
  </si>
  <si>
    <t>1. NOS의 개념과 특징 종류, 계정관리
2. 계정정책, 파일시스템
3. FTP서버, IIS 서버
4. 자원공유, 파일서버, 프린터서버
5. FTP서버, IIS 서버, 파일서버, 프린터서버 문제풀이 정리
6. DNS 서버, DNS 레코드 이해
7. DNS 레코드 문제 풀이 정리
8. DHCP서버, WINS서버, NetBIOS 개념 정리
9. Active Directory 개념 이해하기
10. DHCP, WINS, Active Directory 문제 풀이 정리
11. SQL 서버 개념 및 SQL 조작문(DML) 정리
12. SQL 서버 관리도구 및 Exchange 메일 서버
13. 리눅스 개념 및 사용자 계정 명령어 및 그룹 계정 명령어 정리
14. 리눅스 기본 명령어 : chmod, chown, cd, cp, rm, mv, mkdir, pwd, get, put
15. 리눅스 디렉토리 구조 및 기본 명령어
16. 리눅스 문제풀이 정리 I
17. 리눅스 문제풀이 정리 II
18. Samba 서버, Appache 서버, BIND 서버
19. Samba 서버, Appache 서버, BIND 서버 문제풀이 정리</t>
  </si>
  <si>
    <t>http://itgo.co.kr/education/class/sample.asp?sample=D040421</t>
  </si>
  <si>
    <t>[HD]네트워크 관리사 2급 필기 - TCP-IP</t>
  </si>
  <si>
    <t>네트워크 일반 과목에 대한 이론과 실전 문제를 통한 출제 흐름을 파악할 수 있다.
TCP/IP 과목에 대한 이론과 실전 문제를 통한 출제 흐름을 파악할 수 있다.</t>
  </si>
  <si>
    <t>1. TCP/IP : TCP/IP 프로토콜, IPv4 주소체계
2. TCP/IP : IP주소 클래스, IPv6
3. TCP/IP : TCP/IP 프로토콜, IPv6 문제풀이 정리
4. TCP/IP : 서브넷 마스크, 서브넷팅
5. TCP/IP : 라우팅, 라우팅 프로토콜
6. TCP/IP : 라우팅 문제풀이 정리, ARP 프로토콜
7. TCP/IP : RARP, ICMP, IGMP, UDP 프로토콜
8. TCP/IP : 기본 프로토콜 문제풀이 정리
9. TCP/IP : Telnet, FTP, SMTP, POP, SNMP, DHCP
10. TCP/IP : DNS의 개념과 특징 및 동작
11. TCP/IP : 응용프로토콜 문제풀이 정리 I
12. TCP/IP : 응용프로토콜 문제풀이 정리 II</t>
  </si>
  <si>
    <t>http://itgo.co.kr/education/class/sample.asp?sample=D040420</t>
  </si>
  <si>
    <t>[HD]네트워크 관리사 2급 필기 - 네트워크일반</t>
  </si>
  <si>
    <t>1. 네트워크 관리사 시험 안내
2. 네트워크 일반 : 네트워크 및 LAN의 개념
3. 네트워크 일반 : LAN 토폴로지
4. 네트워크 일반 : LAN의 전송방식 및 전송매체
5. 네트워크 일반 : CSMA/CD, 토큰 패싱, WAN의 개념 및 종류
6. 네트워크 일반: 네트워크 설계 구축 문제 풀이 정리
7. 네트워크 일반: 프로토콜의 개요
8. 네트워크 일반: 프로토콜의 표준화 및 국제 표준화기구, OSI 계층 모델 개요
9. 네트워크 일반: OSI 7계층별 프로토콜과 기능
10. 네트워크 일반: 신호변환 전송 방식
11. 네트워크 일반: 전송부호, 전송오류, 에러정정방식, 에러검출
12. 네트워크 일반: 다중화 개념 및 다중화 방식의 종류
13. 네트워크 일반: 전송회선
14. 네트워크 일반: SDLC, HDLC, DDCM
15. 네트워크 일반: 통신망 분류 및 ISDN
16. 네트워크 일반: FDDI, ATM, xDSL, Frame Relay
17. 네트워크 일반: 무선네트워크 기술, VOIP,VPN
18. 네트워크 일반: 통신망, 무선기술 문제풀이 정리</t>
  </si>
  <si>
    <t>http://itgo.co.kr/education/class/sample.asp?sample=D040419</t>
  </si>
  <si>
    <t>[HD]네트워크 관리사 1급 필기 - 기출문제</t>
  </si>
  <si>
    <t>본과정은 네트워크관리사 1급 필기 시험 대비 강좌로 최신 기출 문제 풀이를 통해 출제 유형을 확실하게 파악 할 수 있도록 한 강좌이다.</t>
  </si>
  <si>
    <t>네트워크 관리사 1급 필기 시험을 준비하는 수험생</t>
  </si>
  <si>
    <t>1. 최신기출 문제 I : TCP/IP 1
2. 최신기출 문제 I : TCP/IP 2
3. 최신기출 문제 I : TCP/IP 3
4. 최신기출 문제 I  :네트워크 일반 1
5. 최신기출 문제 I  :네트워크 일반 2
6. 최신기출 문제 I  : NOS 1
7. 최신기출 문제 I  : NOS 2
8. 최신기출 문제 I  : NOS 3
9. 최신기출 문제 I  : 네트워크 운용기기
10. 최신기출 문제 I  : 정보보호개론
11. 최신기출 문제 II : TCP/IP 1
12. 최신기출 문제 II : TCP/IP 2
13. 최신기출 문제 II : 네트워크 일반
14. 최신기출 문제 II : NOS 1
15. 최신기출 문제 II : NOS 2
16. 최신기출 문제 II : NOS 3
17. 최신기출 문제 II : 네트워크 운용기기
18. 최신기출 문제 II : 정보보호개론</t>
  </si>
  <si>
    <t>http://itgo.co.kr/education/class/sample.asp?sample=D040418</t>
  </si>
  <si>
    <t>[HD]네트워크 관리사 1급 필기 - 정보보호개론</t>
  </si>
  <si>
    <t>본과정은 네트워크관리사 1급 이론 및 필기 시험 대비 강좌로 이론 및 실전 문제 풀이를 통해 쉽고 확실하게 학습할 수 있도록 한 강좌이다.</t>
  </si>
  <si>
    <t>정보보호개론 과목에 대한 이론과 실전 문제를 통한 출제 흐름을 파악할 수 있다.</t>
  </si>
  <si>
    <t>1. 정보보안 개념 및 정보보안 속성
2. 운영체제 보안 개념 및 윈도우 시스템 보안
3. 유닉스의 핵심구조, 파일시스템, 중요 로그및 계정 관련파일, 보안관리 주요명령어
4. 유닉스 네트워크 설정 및 신뢰관계 설정파일, 유닉스 보안강화도구, xinetd 개요
5. 유닉스 보안 강화도구
6. 운영체제 보안 문제풀이 정리
7. 암호알고리즘의 개요 및  종류
8. SSL, TLS, PGP, S/MIME, 전자서명
9. 커베로스, 터널링 프로토콜
10. 암호화 및 보안 프로토콜 문제풀이 정리
11. 네트워크 보안 개념 및 네트워크 보안의 위험 요소
12. 침입차단시스템, 네트워크 침입 형태
13. 네트워크 보안 문제 풀이 정리 I
14. 네트워크 보안 문제 풀이 정리 II
15. 방화벽(Firewall) 개념 및 스크리닝 라우터, Bastion 호스트, dual-home 게이트웨이
16. 프록시 서버 /응용게이트웨이/ DMZ 및 문제 풀이 정리
17. 정보보호 관리와 정책 및 정보보호 관련 법규</t>
  </si>
  <si>
    <t>http://itgo.co.kr/education/class/sample.asp?sample=D040417</t>
  </si>
  <si>
    <t>[HD]네트워크 관리사 1급 필기 - 네트워크 운용기기</t>
  </si>
  <si>
    <t>본과정은 네트워크관리사 1급 이론 및 필기 시험 대비 강좌로 최신 기출 문제 풀이를 통해 출제 유형을 확실하게 파악 할 수 있도록 한 강좌이다.</t>
  </si>
  <si>
    <t>http://itgo.co.kr/education/class/sample.asp?sample=D040416</t>
  </si>
  <si>
    <t>[HD]네트워크 관리사 1급 필기 - NOS</t>
  </si>
  <si>
    <t>http://itgo.co.kr/education/class/sample.asp?sample=D040415</t>
  </si>
  <si>
    <t>[HD]네트워크 관리사 1급 필기 - TCP-IP</t>
  </si>
  <si>
    <t>본과정은 네트워크관리사 1급 필기 시험 대비 강좌로 이론 및 최신 기출 문제 풀이를 통해 출제 유형을 확실하게 파악 할 수 있도록 한 강좌이다.</t>
  </si>
  <si>
    <t>http://itgo.co.kr/education/class/sample.asp?sample=D040414</t>
  </si>
  <si>
    <t>[HD]네트워크 관리사 1급 필기 - 네트워크일반</t>
  </si>
  <si>
    <t>http://itgo.co.kr/education/class/sample.asp?sample=D040413</t>
  </si>
  <si>
    <t>[HD]정보처리산업기사 필기 - 1과목 데이터베이스 (2020개정)</t>
    <phoneticPr fontId="5" type="noConversion"/>
  </si>
  <si>
    <t xml:space="preserve">본 과정을 통해 학습자는 정보처리산업기사 필기 자격증을 취득할 수 있는 능력을 가질 수있습니다. 
본 과정은 정보처리산업기사 자격증을 취득하기 위한 과정으로 출제기준에 맞추어 구성되었습니다. </t>
    <phoneticPr fontId="5" type="noConversion"/>
  </si>
  <si>
    <t>정보처리 산업기사 필기 자격증을 취득하고자하는 학습자</t>
    <phoneticPr fontId="5" type="noConversion"/>
  </si>
  <si>
    <t xml:space="preserve">정보처리산업기사 필기과목의 데이터베이스에 대한 기초지식을 익히고활용하여 자격증을 취득할 수 있습니다. 
데이터베이스 설계에 대한 지식을 익힐 수 있습니다. </t>
    <phoneticPr fontId="5" type="noConversion"/>
  </si>
  <si>
    <t xml:space="preserve">1. 데이터베이스의 개념
2. 데이터 모델링 및 설계
3. 데이터 모델링 및 설계
4. 데이터 모델링 및 설계
5. 데이터 모델링 및 설계
6. 데이터 모델링 및 설계
7. 데이터 모델링 및 설계
8. 데이터 모델링 및 설계
9. 자료구조의 기본
10. 자료구조의 기본
11. 자료구조의 기본
12. 자료구조의 기본
</t>
    <phoneticPr fontId="5" type="noConversion"/>
  </si>
  <si>
    <t>http://content.thermp.co.kr/contentMedia.asp?ctype=MP4&amp;cserver=3&amp;ccase=sample&amp;cpath=it/it8/01&amp;cname=01</t>
  </si>
  <si>
    <t>[HD]정보처리산업기사 필기 - 2과목 전자계산기구조 (2020 개정)</t>
    <phoneticPr fontId="5" type="noConversion"/>
  </si>
  <si>
    <t xml:space="preserve">정보처리산업기사 필기과목의 전자계산기구조에 대한 기초지식을 익히고활용하여 자격증을 취득할 수 있습니다. 
전자계산기구조 설계에 대한 지식을 익힐 수 있습니다. </t>
  </si>
  <si>
    <t>1. 논리회로 A
2. 논리회로 B
3. 논리회로 C
4. 자료의 표현 A
5. 자료의 표현 B
6. 자료의 표현 C
7. 프로세서 A
8. 프로세서 B
9. 명령실행과 제어 
10. 입력및 출력
11. 기억장치 A
12. 기억장치 B</t>
    <phoneticPr fontId="5" type="noConversion"/>
  </si>
  <si>
    <t>http://content.thermp.co.kr/contentMedia.asp?ctype=MP4&amp;cserver=3&amp;ccase=sample&amp;cpath=it/it9&amp;cname=s2_01</t>
  </si>
  <si>
    <t>[HD]정보처리산업기사 필기 - 4과목 시스템 분석 및 설계 (2020 개정)</t>
    <phoneticPr fontId="5" type="noConversion"/>
  </si>
  <si>
    <t xml:space="preserve">정보처리산업기사 필기과목의 시스템 분석 및 설계에 대한 기초지식을 익히고활용하여 자격증을 취득할 수 있습니다. 
시스템 분석 및 설계에 대한 지식을 익힐 수 있습니다. </t>
    <phoneticPr fontId="5" type="noConversion"/>
  </si>
  <si>
    <t>1. 시스템의 개요
2. 코드 설계
3. 입·출력 설계
4. 파일 설계
5. 프로세스와 프로그램 설계
6. 시스템 평가와 문서화1
7. 시스템 평가와 문서화2
8. 소프트웨어 공학과 IPT 기법
9. 구조적 분석과 설계1
10. 구조적 분석과 설계2
11. 객체지향 분석과 설계</t>
    <phoneticPr fontId="5" type="noConversion"/>
  </si>
  <si>
    <t>http://content.thermp.co.kr/contentMedia.asp?ctype=MP4&amp;cserver=3&amp;ccase=sample&amp;cpath=it/it10/35&amp;cname=01</t>
  </si>
  <si>
    <t>[HD]정보처리산업기사 필기 - 3과목 운영체제 (2020 개정)</t>
    <phoneticPr fontId="5" type="noConversion"/>
  </si>
  <si>
    <t xml:space="preserve">정보처리산업기사 필기과목의 운영체제에 대한 기초지식을 익히고활용하여 자격증을 취득할 수 있습니다. 
운영체제 설계에 대한 지식을 익힐 수 있습니다. </t>
  </si>
  <si>
    <t>1. 운영체제의 개요 A
2. 운영체제의 개요 B
3. 프로세스 관리 A
4. 프로세스 관리 B
5. 프로세스 관리 C
6. 기억장치 관리 A
7. 기억장치 관리 B
8. 기억장치 관리 C
9. 정보관리 A
10. 정보관리 B
11. 분산 운영체제 A
12. 분산 운영체제 B
13. 운영체제의 실제</t>
    <phoneticPr fontId="5" type="noConversion"/>
  </si>
  <si>
    <t>http://content.thermp.co.kr/contentMedia.asp?ctype=MP4&amp;cserver=3&amp;ccase=sample&amp;cpath=it/it9&amp;cname=s3_01</t>
  </si>
  <si>
    <t>[HD]정보처리산업기사 필기 - 5과목 정보통신개론 (2020 개정)</t>
    <phoneticPr fontId="5" type="noConversion"/>
  </si>
  <si>
    <t xml:space="preserve">정보처리산업기사 필기과목의 정보통신개론에 대한 기초지식을 익히고활용하여 자격증을 취득할 수 있습니다. 
정보통신개론에 대한 지식을 익힐 수 있습니다. </t>
    <phoneticPr fontId="5" type="noConversion"/>
  </si>
  <si>
    <t>1. 정보통신의 기본
2. 정보통신기기 A
3. 정보통신기기 B
4. 정보전송기술 A
5. 정보전송기술 B
6. 정보전송기술 C
7. 정보전송기술 D
8. 통신프로토콜
9. 정보통신망기술 A
10. 정보통신망기술 B
11. 정보통신망기술 C
12. 정보통신망기술 D</t>
    <phoneticPr fontId="5" type="noConversion"/>
  </si>
  <si>
    <t>http://content.thermp.co.kr/contentMedia.asp?ctype=MP4&amp;cserver=3&amp;ccase=sample&amp;cpath=it/it10/36&amp;cname=01</t>
  </si>
  <si>
    <t>[HD]정보처리기능사 실기 Part.5 (3, 4과목-애플리케이션 테스트 수행, SQL 활용) (2020 개정)</t>
  </si>
  <si>
    <t xml:space="preserve">본 강좌는 정보처리기능사 실기 검정 대비 강좌로 기획되었으며, 정보처리기능사  실기 자격증을 취득하고자하는 수강생들을 위한 기본서 역할을 위한 강좌입니다. </t>
    <phoneticPr fontId="5" type="noConversion"/>
  </si>
  <si>
    <t>정보처리 기능사  실기 검정을 대비하고자 하는 학습자</t>
    <phoneticPr fontId="5" type="noConversion"/>
  </si>
  <si>
    <t xml:space="preserve">정보처리 기능사 실기 검정을 위한 지식을 습득하고 활용 할 수 있다.  </t>
  </si>
  <si>
    <t xml:space="preserve">1. 애플리케이션 테스트 수행-1.
2. 애플리케이션 테스트 수행-2.
3. SQL 활용-1
4. SQL 활용-2
</t>
  </si>
  <si>
    <t>http://content.thermp.co.kr/contentMedia.asp?ctype=MP4&amp;cserver=3&amp;ccase=sample&amp;cpath=it/it11/09&amp;cname=01</t>
  </si>
  <si>
    <t>[HD]정보처리기능사 실기 Part.4 (2과목-프로그램언어 활용 (알고리즘 2)) (2020 개정)</t>
  </si>
  <si>
    <t xml:space="preserve">1. 정렬 알고리즘
2. search 알고리즘
3. 기본 행렬 알고리즘1
4. 기본 행렬 알고리즘2
5. 행렬전환 알고리즘
6. 회전 알고리즘
7. 구구단 알고리즘
8. 합계구하기
9. 최대값, 최소값
10. 직각삼각형 1
11. 직각삼각형 2
12. 배수 알고리즘
13. 파보나치 알고리즘
</t>
  </si>
  <si>
    <t>http://content.thermp.co.kr/contentMedia.asp?ctype=MP4&amp;cserver=3&amp;ccase=sample&amp;cpath=it/it11/08&amp;cname=01</t>
  </si>
  <si>
    <t>[HD]정보처리기능사 실기 Part.3 (2과목-프로그램언어 활용 (알고리즘 1)) (2020 개정)</t>
  </si>
  <si>
    <t xml:space="preserve">1. 알고리즘 개념
2. 수열
3. 소수 판별
4. 소수 합
5. 소수 개수
6. 배수 알고리즘
7. 약수 알고리즘
8. 최대공약수, 최소공배수
9. 최대, 최소 구하기
10. 최대, 최소의 합 구하기
11. 진법변환
12. 가까운 수 구하기
13. 그레이코드 구하기
14. 석차 구하기
</t>
  </si>
  <si>
    <t>http://content.thermp.co.kr/contentMedia.asp?ctype=MP4&amp;cserver=3&amp;ccase=sample&amp;cpath=it/it11/07&amp;cname=01</t>
  </si>
  <si>
    <t>[HD]정보처리기능사 실기 Part.2 (2과목-프로그램언어 활용 (C, JAVA, Python)) (2020 개정)</t>
    <phoneticPr fontId="5" type="noConversion"/>
  </si>
  <si>
    <t xml:space="preserve">1. C 언어 자료형
2. 입출력함수
3. C언어 연산자
4. C언어 제어문
5. C언어 함수
6. C언어 배열
7. C언어 포인터 변수
8. C언어 구초제
9. 자바 데이터 타입
10. 자바 연산자
11. 자바 제어문
12. 자바 배열
13. 자바 글래스와 객체
14. 자바 오버라이딩, 다형성, 추상클래스
15. Python의 기초, 자료형
16. Python의 연산자, 비교문
17. Python의 순환문, 리스트
</t>
  </si>
  <si>
    <t>http://content.thermp.co.kr/contentMedia.asp?ctype=MP4&amp;cserver=3&amp;ccase=sample&amp;cpath=it/it11/06&amp;cname=01</t>
  </si>
  <si>
    <t>[HD]정보처리기능사 실기 Part.1 (1과목-응용SW기초기술활용) (2020 개정)</t>
  </si>
  <si>
    <t xml:space="preserve">1. 응용SW기초 기술 활용-1.운영체제의 기초
2. 응용SW기초 기술 활용-2.운영체제의 종류
3. 응용SW기초 기술 활용-3.프로세스스케줄링
4. 응용SW기초 기술 활용-4.기억장치 관리기법
5. 응용SW기초 기술 활용-1.데이터베이스의 기초
6. 응용SW기초 기술 활용-2.데이터베이스 관리시스템
7. 응용SW기초 기술 활용-3.데이터모델링 및 설계
8. 응용SW기초 기술 활용-4.관계형 데이터베이스
9. 응용SW기초 기술 활용-5.SQL (structured query language)
10. 응용SW기초 기술 활용-6.정규화
11. 응용SW기초 기술 활용-7.고급 데이터베이스
12. 응용SW기초 기술 활용-1.정보 통신망
13. 응용SW기초 기술 활용-2.인터넷
14. 응용SW기초 기술 활용-3.정보통신기기
15. 응용SW기초 기술 활용-4.OSI 7계층
</t>
  </si>
  <si>
    <t>http://content.thermp.co.kr/contentMedia.asp?ctype=MP4&amp;cserver=3&amp;ccase=sample&amp;cpath=it/it11/05&amp;cname=01</t>
  </si>
  <si>
    <t>[HD]정보처리기능사 필기 Part.5 (기출문제풀이) (2020 개정)</t>
  </si>
  <si>
    <t xml:space="preserve">본 강좌는 정보처리기능사 필기 검정 대비 강좌로 기획되었으며, 정보처리기능사 필기 자격증을 취득하고자하는 수강생들을 위한 기본서 역할을 위한 강좌입니다.   </t>
    <phoneticPr fontId="5" type="noConversion"/>
  </si>
  <si>
    <t>정보처리 기능사  필기 검정을 대비하고자 하는 학습자</t>
    <phoneticPr fontId="5" type="noConversion"/>
  </si>
  <si>
    <t xml:space="preserve">정보처리 기능사 필기 검정을 위한 지식을 습득하고 활용 할 수 있다.  </t>
  </si>
  <si>
    <t xml:space="preserve">1. 기출문제풀이1
2. 기출문제풀이2
3. 기출문제풀이3
4. 기출문제풀이4
5. 기출문제풀이5
6. 기출문제풀이6
7. 기출문제풀이7
8. 기출문제풀이8
9. 기출문제풀이9
10. 기출문제풀이10
11. 기출문제풀이11
12. 기출문제풀이12
13. 기출문제풀이13
14. 기출문제풀이14
15. 기출문제풀이15
16. 기출문제풀이16
17. 기출문제풀이17
18. 기출문제풀이18
19. 기출문제풀이19
20. 기출문제풀이20
21. 기출문제풀이21
22. 기출문제풀이22
</t>
  </si>
  <si>
    <t>http://content.thermp.co.kr/contentMedia.asp?ctype=MP4&amp;cserver=3&amp;ccase=sample&amp;cpath=it/it11/14&amp;cname=01</t>
  </si>
  <si>
    <t>[HD]정보처리기능사 필기 Part.4 (정보통신일반) (2020 개정)</t>
  </si>
  <si>
    <t xml:space="preserve">1. 정보통신시스템의 개요 
2. 정보통신기기 
3. 정보 전송 기술
4. 전송 방식의 종류와 특성
5. 통신프로토콜
6. 정보통신망
7. 인터넷과 뉴미디어
8. 멀티미디어
9. 근거리통신망
</t>
  </si>
  <si>
    <t>http://content.thermp.co.kr/contentMedia.asp?ctype=MP4&amp;cserver=3&amp;ccase=sample&amp;cpath=it/it11/13&amp;cname=01</t>
  </si>
  <si>
    <t>[HD]정보처리기능사 필기 Part.3 (PC운영체제) (2020 개정)</t>
  </si>
  <si>
    <t xml:space="preserve">1. 운영체제의 개요
2. 운영체제의 주요개념
3. Disk Operating System
4. Windows
5. 윈도우탐색기, 파일과 폴더 관리
6. 휴지통, 제어판, 인쇄
7. UNIX(LINUX)
</t>
  </si>
  <si>
    <t>http://content.thermp.co.kr/contentMedia.asp?ctype=MP4&amp;cserver=3&amp;ccase=sample&amp;cpath=it/it11/12&amp;cname=01</t>
  </si>
  <si>
    <t>[HD]정보처리기능사 필기 Part.2 (패키지활용) (2020 개정)</t>
  </si>
  <si>
    <t xml:space="preserve">1. 데이터베이스의 기초
2. 관계형 데이터베이스
3. SQL의 이해
4. 스프레드시트의 개념
5. 데이터 입력,셀 편집,셀 서식
6. 수식의 개념, 연산자, 셀 참조, 함수의 개념
7. 프리젠테이션의 개념
</t>
  </si>
  <si>
    <t>http://content.thermp.co.kr/contentMedia.asp?ctype=MP4&amp;cserver=3&amp;ccase=sample&amp;cpath=it/it11/11&amp;cname=01</t>
  </si>
  <si>
    <t>[HD]정보처리기능사 필기 Part.1 (전자계산기일반) (2020 개정)</t>
  </si>
  <si>
    <t xml:space="preserve">1. 컴퓨터시스템 구성
2. 논리회로
3. 자료의 표현과 연산
4. 명령어 및 주소지정 
5. 입.출력장치 및 기억장치 
6. CPU와 마이크로프로세서
</t>
  </si>
  <si>
    <t>http://content.thermp.co.kr/contentMedia.asp?ctype=MP4&amp;cserver=3&amp;ccase=sample&amp;cpath=it/it11/10&amp;cname=01</t>
  </si>
  <si>
    <t>[HD]정보보안기사 실기 (네트워크) (2019) Part.1</t>
  </si>
  <si>
    <t>http://itgo.co.kr/education/class/sample.asp?sample=G040110</t>
  </si>
  <si>
    <t>[HD]정보보안기사 실기 (애플리케이션) (2019) Part.3</t>
  </si>
  <si>
    <t>http://itgo.co.kr/education/class/sample.asp?sample=G040116</t>
  </si>
  <si>
    <t>[HD]정보보안기사 실기 (애플리케이션) (2019) Part.2</t>
  </si>
  <si>
    <t>http://itgo.co.kr/education/class/sample.asp?sample=G040115</t>
  </si>
  <si>
    <t>[HD]정보보안기사 실기 (애플리케이션) (2019) Part.1</t>
  </si>
  <si>
    <t>http://itgo.co.kr/education/class/sample.asp?sample=G040114</t>
  </si>
  <si>
    <t>[HD]정보보안기사 실기 (시스템) (2019) Part.2</t>
    <phoneticPr fontId="5" type="noConversion"/>
  </si>
  <si>
    <t>http://itgo.co.kr/education/class/sample.asp?sample=G040113</t>
  </si>
  <si>
    <t>[HD]정보보안기사 실기 (시스템) (2019) Part.1</t>
  </si>
  <si>
    <t>http://itgo.co.kr/education/class/sample.asp?sample=G040112</t>
  </si>
  <si>
    <t>[HD]정보보안기사 실기 (네트워크) (2019) Part.2</t>
  </si>
  <si>
    <t>http://itgo.co.kr/education/class/sample.asp?sample=G040111</t>
  </si>
  <si>
    <t>정보처리기사 실기</t>
  </si>
  <si>
    <t>정보처리기사 자격증 획득을 위한 과정</t>
  </si>
  <si>
    <t xml:space="preserve">컴퓨터 관련 국가 기술 자격증이 필요하신 분
빠른 시간에 알고리즘 및 데이터베이스에 대한 개념 확립이 필요하신 분
학점인정, 공무원 임용 시험 시 가산특전이 필요하신 분
</t>
  </si>
  <si>
    <t>정보처리기사 실기 시험 과목인 알고리즘과 데이터베이스의 핵심이 되는 내용을 이해할 수 있다.
기출 문제 풀이를 통해 정보처리 기사 실기 시험의 실제 문제 유형을 파악할 수 있다.</t>
  </si>
  <si>
    <t>1. 순서도, 변수, 연산자
2. 조건판단, 반복문, 배열, 함수
3. 1부터 100까지의 합
4. (-1)*2*(-3)*4….*100의 합
5. 홀수의 합계
6. 1+2+4+7+11+…의 합계
7. 피보나치 수열의 합
8. 소수의 합 구하기
9. 약수 구하기
10. 10진수를 2진수로 변환하기
11. 최대값, 최소값의 합
12. 5의 배수의 개수와 합
13. 선택정렬
14. 버블정렬
15. 삽입정렬
16. 석차구하기2
17. 이분검색-1차원 배열
18. 기본 5행 5열(행 고정 열변화)
19. 왼쪽 직각 삼각형 만들기
20. ㄹ자로 채우기
21. 모래시계 만들기
22. 90도 회전하기
23. 행렬 변환
24. 부서별 합계
25. 구구단
26. 병합(Merge)
27. 데이터베이스 설계
28. ER(Entry Relationship) 모델
29. 관계형 데이터 모델
30. 키의 개념 및 종류
31. 무결성
32. SQL-DDL
33. 뷰(View)
34. SQL-SELECT
35. SQL-JOIN
36. SQL-DML
37. SQL-DCL
38. 이상(Anomaly)
39. 함수적 종속
40. 정규화(Normalization)
41. DB 문제 풀이 1
42. DB 문제 풀이 2
43. 업무 프로세스
44. 신기술 동향 및 전산 영어
45. 2005년 4회 정보처리기사 실기 시험
46. 모의고사 1
47. 모의고사 2
48. 모의고사 3
49. 모의고사 4
50. 모의고사 5</t>
  </si>
  <si>
    <t>정계숙</t>
  </si>
  <si>
    <t>http://oproject3.caics.co.kr/WebContents/00_ICS_PROJECT/contentsList/44/exam_00.htm</t>
  </si>
  <si>
    <t>통계</t>
    <phoneticPr fontId="5" type="noConversion"/>
  </si>
  <si>
    <t>사회조사 분석사 2급 자격증 따기 (필기) Part.1 사회통계 2</t>
  </si>
  <si>
    <t>사회조사 분석사 필기 시험 대비 과정</t>
  </si>
  <si>
    <t>사회조사 분석사 필기 대비자</t>
  </si>
  <si>
    <t>사회조사의 통계적 지식과 사회조사 필기 이론 학습</t>
  </si>
  <si>
    <t xml:space="preserve">1. 사회조사 분석사 필기 Ⅰ-3-5 사건의 독립성
2. 사회조사 분석사 필기 Ⅰ-4-1 확률분포란?
3. 사회조사 분석사 필기 Ⅰ-4-2 이산확률분포란?
4. 사회조사 분석사 필기 Ⅰ-4-3 이항분포
5. 사회조사 분석사 필기 Ⅰ-4-4 포아송분포
6. 사회조사 분석사 필기 Ⅰ-5-1 연속확률분포
7. 사회조사 분석사 필기 Ⅰ-5-2 정규분포
8. 사회조사 분석사 필기 Ⅰ-5-3 표준정규분포
9. 사회조사 분석사 필기 Ⅰ-5-4 정규근사
10. 사회조사 분석사 필기 Ⅰ-5-5 지수분포
11. 사회조사 분석사 필기 Ⅰ-6-1 결합확률분포
12. 사회조사 분석사 필기 Ⅰ-6-1 결합확률분포2
13. 사회조사 분석사 필기 Ⅰ-6-2 확률변수의 독립성
14. 사회조사 분석사 필기 Ⅰ-6-2 확률변수의 독립성2
15. 사회조사 분석사 필기 Ⅰ-7-1 표집분포
16. 사회조사 분석사 필기 Ⅰ-7-1 표집분포2
17. 사회조사 분석사 필기 Ⅰ-7-2 모집단 추정(모평균)
18. 사회조사 분석사 필기 Ⅰ-7-2 모집단 추정(모평균2)
19. 사회조사 분석사 필기 Ⅰ-7-3 모집단 추정2(모비율)
</t>
  </si>
  <si>
    <t>http://content.thermp.co.kr/contentMedia.asp?ctype=MP4&amp;cserver=3&amp;ccase=sample&amp;cpath=it/it10/08&amp;cname=01</t>
  </si>
  <si>
    <t>사회조사 분석사 2급 자격증 따기 (필기) Part.1 사회통계 1</t>
  </si>
  <si>
    <t xml:space="preserve">1. 사회조사 분석사 필기 Ⅰ-1-0 사회분석사시험소개
2. 사회조사 분석사 필기 Ⅰ-1-1 통계학이란?
3. 사회조사 분석사 필기 Ⅰ-1-2 모수통계와 비모수 통계
4. 사회조사 분석사 필기 Ⅰ-1-3 자료의 정리
5. 사회조사 분석사 필기 Ⅰ-1-4 변수의 종류와 측정의척도
6. 사회조사 분석사 필기 Ⅰ-1-4 변수의 종류와 측정의척도2
7. 사회조사 분석사 필기 Ⅰ-1-5 산포도
8. 사회조사 분석사 필기 Ⅰ-1-5 산포도2
9. 사회조사 분석사 필기 Ⅰ-1-6 기술통계
10. 사회조사 분석사 필기 Ⅰ-1-6 기술통계(중심성향의측도)
11. 사회조사 분석사 필기 Ⅰ-1-7 기술통계(산포의측도)
12. 사회조사 분석사 필기 Ⅰ-2-1 기초수학1(일변수함수와 다변수함수)
13. 사회조사 분석사 필기 Ⅰ-2-2 기초수학2(함수의 극한)
14. 사회조사 분석사 필기 Ⅰ-2-3 기초수학3(함수의 미분)
15. 사회조사 분석사 필기 Ⅰ-2-4 기초수학4(함수의 적분)
16. 사회조사 분석사 필기 Ⅰ-3-1 경우의 수
17. 사회조사 분석사 필기 Ⅰ-3-1 경우의 수2
18. 사회조사 분석사 필기 Ⅰ-3-2 확률
19. 사회조사 분석사 필기 Ⅰ-3-3 조건부확률과 독립사건
20. 사회조사 분석사 필기 Ⅰ-3-4 베이즈 정리
</t>
  </si>
  <si>
    <t>http://content.thermp.co.kr/contentMedia.asp?ctype=MP4&amp;cserver=3&amp;ccase=sample&amp;cpath=it/it10/07&amp;cname=01</t>
  </si>
  <si>
    <t>마음을 치유하는 아로마테라피</t>
  </si>
  <si>
    <t>생활 속에서 만나는 다양한 향기들은 우리의 감정과 기분에 큰 영향을 줍니다. 오렌지나 레몬 향을 맞으면 그 상큼함에 우울한 기분까지 날려버리는 경험은 누구에게나 있을 겁니다. 본 과정은 식물 본연의 향기 성분인 아로마를 통해 스트레스, 우울감 등의 기분을 전환하여 힐링하도록 도와주는 셀프힐링 프로그램입니다. 향기는 후각을 통해 뇌의 변연계에 도달하여 인간의 감정, 호르몬, 자율신경계 등에 영향을 줍니다. 급변하는 주변 환경과 과도한 경쟁으로 인한 마음의 질병을 가지고 살아가는 현대인들, 아로마테라피를 통하여 마음과 몸 나아가 정신의 건강까지 얻어가시길 바랍니다.</t>
  </si>
  <si>
    <t>• 스트레스가 심한 현대인들
• 우울감, 불면증에 시달리는 직장인 
• 천연의 향인 아로마에센셜오일을 활용하여 삶의 질을 높이고 싶으시분</t>
  </si>
  <si>
    <t>스트레스, 우울감, 불면증등 다양한 심리상황에 맞는 아로마에센셜오일을 이해하고 생활속에서 간단히 활용할 수 있는 방법을 알아본다</t>
  </si>
  <si>
    <t>1. 자연이 인간에는 주는 선물, 에센셜오일과 아로마테라피
2. 유아, 청소년의 심리건강을 돕는 아로마테라피
3. 스트레스 완화를 위한 아로마테라피
4. 우울감을 위한 아로마테라피
5. 불면증, 숙면을 위한 아로마테라피</t>
  </si>
  <si>
    <t>김선희</t>
  </si>
  <si>
    <t>http://content.thermp.co.kr/contentMedia.asp?ctype=MP4&amp;cserver=3&amp;ccase=sample&amp;cpath=csol&amp;cname=23</t>
  </si>
  <si>
    <t>셀프 아트 테라피</t>
  </si>
  <si>
    <t>시간적 여유가 부족하기만 한 직장인, 바쁜 일상 속에서 빠르게 흘러가는 시간들. 
가족과 주변을 챙기기 바빠서 정작 나 자신에게 아무것도 해주지 못한 채 힘들어하고 있지 않나요? 
다양한 방법으로 스트레스를 해소하고 싶지만 좀처럼 편해지지 않는 내 마음 때문에 괴로워 하고 있지는 않은가요?
직장 안에서 다양한 감정을 느끼는 나, 어떤 방식으로 그 감정들을 살펴주고 있나요?
미술활동을 통해 내 감정 상태에 따라 즉각적으로 시도해볼 수 있는 
쉽고 간단한 Self Art-therapy를 제안해보고자 합니다.
미술이나 그림을 그리는 것에 익숙하지 않더라도 관계없습니다.
잘 그린 그림보다 내 마음을 표현한 작품이 세상에서는 유일무이한 작품이니까요.</t>
  </si>
  <si>
    <t>•-감정 해소가 잘 안 되는 분 
• 나의 감정 상태를 잘 느껴보고 싶은 분 
• 미술에 관심 있는 분, 관심은 있지만 익숙하지 않은 분 
• 미술이 주는 치유적 경험을 갖기 원하시는 분</t>
  </si>
  <si>
    <t>나의 감정 상태에 따른 치유적인 미술활동을 경험함으로써 자기 마음을 스스로 알아주고 다독일 수 있도록 도와 셀프테라피를 가능하게 합니다. 나에 대한 이해와 점검을 통해 일상에서 느끼는 감정변화를 수용함으로써 안정된 소통을 가능하게 하고 나아가 상대방의 감정도 소중히 여겨 긍정적 소통을 제공합니다.</t>
  </si>
  <si>
    <t>1. 생각이 너무 많거나 멍할 때
2. 흐트러진 마음 때문에 집중력이 필요할 때
3. 누군가로부터, 무언가로부터 화난 마음을 풀고 싶을 때
4. 피로가 쌓여 휴식이 필요할 때
5. 긴장을 풀거나 위로가 필요할 때</t>
  </si>
  <si>
    <t>김주연</t>
  </si>
  <si>
    <t>http://content.thermp.co.kr/contentMedia.asp?ctype=MP4&amp;cserver=3&amp;ccase=sample&amp;cpath=csol&amp;cname=22</t>
  </si>
  <si>
    <t>행복한 자녀를 만드는 애착의 비밀</t>
  </si>
  <si>
    <t xml:space="preserve">자녀교육에 대한 열의도 세계에서 최고! 
청소년 자녀들의 불행감도 세계 최고! 
</t>
  </si>
  <si>
    <t>• 예비 부모들과 부모 역할이 어렵다고 느껴지는 성인 학습자</t>
  </si>
  <si>
    <t>• 불통의 자녀와 소통하고픈 동기와 용기를 얻고 실천해간다.
• 관계가 단절된 원인을 이해하고 수용함으로써 애착 재형성을 위한 방법들을 습득하여 자녀들이 믿고 의지할 수 있는 부모상을 회복한다.</t>
  </si>
  <si>
    <t>1. 아이가 도통 말을 듣질 않아요: 부모로서 힘을 잃은 당신
2. 행복한 자녀를 만드는 조건: 애착
3. 친구밖에 모르는 아이
4. 아이도 부모도 문제는 없다. 문제는 관계
5. 어른의 상을 다시 심어주기: 자연스러운 훈육</t>
  </si>
  <si>
    <t>정미선</t>
  </si>
  <si>
    <t>http://content.thermp.co.kr/contentMedia.asp?ctype=MP4&amp;cserver=3&amp;ccase=sample&amp;cpath=csol&amp;cname=21</t>
  </si>
  <si>
    <t>나의 가치를 높여주는 Personal Image 만들기</t>
  </si>
  <si>
    <t>다른 사람들은 나를 어떻게 볼까?어떻게 하면 좋은 이미지를 만들 수 있을까? 나의 이미지에 어울리는 컬러 활용법과 패션, 뷰티코디네이션 기법은?
대인관계의 시작은 좋은 `첫인상`을 주는 것이고 `이미지 메이킹(Image Making)`은 좋은 첫 인상을 만드는 결정적인 요소이다. 이미지메이킹이란 상대방이 자신에게 좋은 이미지, 긍정적인 이미지를 가질 수 있도록 자신의 이미지를 통합적으로 관리하는 행위를 말한다. 현대사회와 같이 취업을 위한 면접이나 , 비즈니스를 위한 만남 등에 이르기까지 사람과 사람의 만남으로 이루어지는 대인관계의 중요성이 더욱 강조되는 현실에서 ‘외모는 경쟁력이다.라는 말을 아니라고 부인하기 어려운 현실이다. 우리 자신을 가꾸고 다듬어 최상의 이미지를 만들어 가는 노력이야말로 사회생활을 성공적으로 이끌어 갈 수 있는 경쟁력이기 때문이다. 따라서 본 과정은 자신의 가치를 높여줄 수 있는 경쟁력 있는 이미지를 갖추기 위해 최상의 이미지를 만들어 가는 방법을 소개하고자 한다.</t>
  </si>
  <si>
    <t>• 외모관리에 관심이 있는 모든 분
• 기업체 임직원, CEO
• 면접, 취업을 위한 예비직장인들, 사회초년생 등</t>
  </si>
  <si>
    <t>• 자신의 이미지를 진단을 통해 장,단점을 파악할 수 있다. 
• 자신에게 가장 잘 어울리는 퍼스널컬러를 선택할 수 있다. 
• 자신에게 어울리는 퍼스널이미지를 연출할 수 있다.</t>
  </si>
  <si>
    <t>1. 7초의 승부! 첫인상의 심리학
2. 나의 이미지 진단하기
3. 나에게 가장 잘 어울리는 Color는?
4. 퍼스널 컬러코디네이션
5. 뷰티컬러 활용편</t>
  </si>
  <si>
    <t>양진희</t>
  </si>
  <si>
    <t>http://content.thermp.co.kr/contentMedia.asp?ctype=MP4&amp;cserver=3&amp;ccase=sample&amp;cpath=csol&amp;cname=20</t>
  </si>
  <si>
    <t>건강</t>
    <phoneticPr fontId="5" type="noConversion"/>
  </si>
  <si>
    <t>지친 현대인을 위한 독서치료</t>
  </si>
  <si>
    <t>사회 스트레스가 가중되는 현대인들은 쉽게 상처 입고 정신적 갈등과 고통에서도 쉬이 벗어나지 못한다. 그런데 너무 많은 정보, 일에 시달리며 책 읽기를 멀리하는 삶 역시 심리적 고통을 가중시킨다. 문학이 인류의 삶의 중심에 있었던 근원적 이유는 바로 문학이 인간의 상처 입은 마음을 치유하는 본질적 기능을 제공했었기 때문이다. 위대한 비평가 해럴드 블룸은 문학이 가진 최고의 덕성은 바로 치유의 힘이라고 말한다. 하지만 독서, 특히 문학작품 읽기에서 점점 멀어지는 현대인은 문학이 제공하는 위안과 치유 역시 경험하기 힘든 상황에 놓인 것이다. 게다가 문학작품을 읽는다고 모두 치유를 경험하는 것도 아니다. 문학치료는 문학을 치유적으로 활용하는 오래된 심리치료 방법이다. 독서요법, 독서치료, 시치료와 같이 불리기도 한다. 본 강의는 문학의 치유적 기능을 일반 대중이 활용할 수 있는 기초적인 지식을 제공할 것이다. 그래서 치유의 목적으로 문학을 사용하는 사람들에게 유용한 정보와 솔루션을 제공할 것이다.</t>
  </si>
  <si>
    <t>• 독서치료에 관심이 있는 일반인
• 독서치료에 대한 사전 지식이 거의 없는 일반인</t>
  </si>
  <si>
    <t>• 문학을 통해 상처 입은 마음을 치유할 수 있는 기초적인 방법을 이해하게 된다.</t>
  </si>
  <si>
    <t>1. 치유서를 어떻게 고를 것인가?
2. 치유서를 어떻게 읽을 것인가?
3. 문학작품을 감상한 뒤 어떤 대화를 나눌 것인가?
4. 치유적 글쓰기는 어떻게 할 것인가?
5. 독서치료의 적용과 실천</t>
  </si>
  <si>
    <t>http://content.thermp.co.kr/contentMedia.asp?ctype=MP4&amp;cserver=3&amp;ccase=sample&amp;cpath=csol&amp;cname=19</t>
  </si>
  <si>
    <t>보다 나은 삶을 살기 위한 행복의 기술</t>
  </si>
  <si>
    <t>누구나 행복하기를 꿈꾸지만 행복해지는 것이 쉽지는 않다. 
인생을 살아가는 데 있어서 부딪치게 되는 다양한 문제들과 그로 인해 겪게 되는 좌절과 스트레스를 피할 수는 없지만 그럼에도 불구하고 행복해지는 방법을 찾아보려고 한다. 
진화론적으로 불안, 두려움 등의 부정적 감정은 우리의 생존을 위하여 필요했던 감정이었기에 보다 빈번하고 자연스럽게 느끼는 감정이었을지 모른다. 그러나 행복 등의 긍정적 감정은 '의식적인 훈련' 이 필요한 다분히 기술을 필요로 하는 것이다. 
따라서 본 과정을 통해 나의 일상에서, 관계에서, 일터에서 행복해 지는 구체적 기술들을 연마해 
보다 만족도 높은 삶을 영위할 수 있는 대안을 제시하려 한다.</t>
  </si>
  <si>
    <t>• 행복해지기를 원하는 누구나
• 행복이 무엇인지 고민되는 사람
• 지금보다 만족감을 느끼며 일하고 싶은 사람</t>
  </si>
  <si>
    <t>• 일상에서 놓치고 지나갔던 소소한 경험들을 '행복한 사건'으로 지각하고, 긍정적 감정을 느낄 수 있게 된다.
• 행복이라는 긍정적 감정의 선순환 구조의 틀을 마련함으로써 생활에서의 활력과 만족감을 향상시킬 수 있게 된다</t>
  </si>
  <si>
    <t>1. 당신은 지금 행복한가?
2. 행복을 위한 기술 - 일상에서
3. 행복을 위한 기술 - 일터에서
4. 행복을 위한 기술 - 관계에서
5. 행복은 계속된다</t>
  </si>
  <si>
    <t>최주연</t>
  </si>
  <si>
    <t>http://content.thermp.co.kr/contentMedia.asp?ctype=MP4&amp;cserver=3&amp;ccase=sample&amp;cpath=csol&amp;cname=18</t>
  </si>
  <si>
    <t>마음을 치유하는 컬러테라피</t>
  </si>
  <si>
    <t>매일매일 우리는 색을 보고 사용하며 색에 둘러싸여 살아갑니다.
하지만 세상 어디에나 존재하는 빛과 색채가 우리에게 줄 수 있는 긍정적인 영향을
의식하지 못하고 살아갑니다.
내가 좋아하고 끌리는 색은 나의 어떤 심리와 내면, 소망에 대해 말해줄까요?
그리고 나는 그것을 어떤 방법으로 활용하여 삶에서 긍정적인 변화를 가져올 수 있을까요?
색은 가장 자연스러우면서 편안한 힐링의 도구가 될 수 있습니다.
현실 도피를 위한 힐링이 아닌, 현실에서 가장 행복해지기 위한 힐링법인
컬러테라피를 통해, 내가 가진 진정한 소울컬러를 찾아가고 균형과 회복을 경험할 수 있습니다.</t>
  </si>
  <si>
    <t>• 컬러에 관심이 있는 모든 분
• 컬러를 소통과 심리에 활용하고자 하는 분
• 컬러가 가진 파장과 에너지에 대해 알고 싶은 분</t>
  </si>
  <si>
    <t>•색과 심리와의 연관성을 통해 자신 스스로 이해하고 마음을 케어할 수 있는 셀프힐링법을 알 수 있다.
•가족과 지인들과의 관계에서도 사랑과 수용의 소통법을 통해 긍정적인 관계를 이어가도록 한다.</t>
  </si>
  <si>
    <t>1. 컬러테라피의 원리 이해
2. 컬러의 심리와 에피소드
3. 컬러에너지와 신체 밸런스 연관성
4. 나만의 소울컬러 찾아가기</t>
  </si>
  <si>
    <t>임휘성</t>
  </si>
  <si>
    <t>http://content.thermp.co.kr/contentMedia.asp?ctype=MP4&amp;cserver=3&amp;ccase=sample&amp;cpath=csol&amp;cname=17</t>
  </si>
  <si>
    <t>직장인의 정신건강</t>
  </si>
  <si>
    <t>여러분은 평생 한 번도 병원을 방문해보지 않은 현대인을 본 적이 있나요? 건강 문제가 누구에게나 일어날 수 있는 일이듯이, 심리적인 문제도 누구에게나 일어날 수 있습니다. 이 강의에서는 우리가 평생 한번쯤은 겪을만한 흔한 심리문제에 대해 쉽게 풀어 설명해 드립니다. 또한 심리문제를 예방하고, 만약 이미 어려움을 겪고 있다면 어떻게 대처해야하는지, 주변에 비슷한 문제를 겪고 있는 사람이 있다면 어떻게 도와주어야 하는지에 대해서 알아봅니다.</t>
  </si>
  <si>
    <t>• 다양한 심리상태에 관심이 많은 직장인
• 뭔가 마음이 힘들고 불편한 직장인
• 사원들의 정신건강에 관심이 있는 인사 및 복지 담당자
• 주변에 심리적 어려움을 겪고 있는 친구를 돕고 싶은 직장인</t>
  </si>
  <si>
    <t>• 현대인이 경험하기 쉬운 심리문제를 이해한다
• 마음이 힘들 때 할 수 있는 효과적인 대처법을 익힌다
• 다양한 심리문제를 학습하고 사전에 문제를 예방한다</t>
  </si>
  <si>
    <t>1. 공황장애 슬기롭게 극복하기
2. 외상후 스트레스 장애
3. 신체화 장애</t>
  </si>
  <si>
    <t>유진아</t>
  </si>
  <si>
    <t>http://content.thermp.co.kr/contentMedia.asp?ctype=MP4&amp;cserver=3&amp;ccase=sample&amp;cpath=csol&amp;cname=16</t>
  </si>
  <si>
    <t>내 삶을 바꾸는 무의식 활용법</t>
  </si>
  <si>
    <t xml:space="preserve">여러분, 올해도 마음 먹은 대로 잘 되고 계신가요?
나를 이기는 것이 세상에서 가장 어렵다고들 합니다.
말 그대로 '나의' 마음인데 왜 이렇게 내 맘대로 안 되는 것일까요?
그것은 바로 우리의 무의식이 고집을 부려서 생기는 일들입니다.
우리의 인생은 나도 모르는 무의식이 90%를 좌우한다고 하지요.
어떻게 하면 이 요물단지같은 무의식을 내 마음대로 활용할 수 있을까요?
여기 최신 심리학계의 새로운 발견들과 오랜 최면상담의 다양한 경험들을 바탕으로
우리 무의식의 핵심 원리를 짚어 쉽고도 재밌게 활용할 수 있는 팁을 알려드리오니,
여러분들도 무의식을 정복하여 내 삶을 내 마음대로 지배해 보도록 하여봅시다! 
</t>
  </si>
  <si>
    <t>• 무의식의 원리를 바탕으로 보다 효과적인 자기계발 기법을 알고 싶은 학습자
• 기존의 자기계발 기법으로 큰 변화를 경험하지 못한 학습자</t>
  </si>
  <si>
    <t>• 무의식의 원리를 이해하고 이를 활용하는 법을 터득한다
• 이를 통해 자신의 삶에 대한 주도권을 되찾고 보다 만족스러운 삶을 영위하게 한다</t>
  </si>
  <si>
    <t>1. 내 삶을 바꾸는 무의식의 비밀
2. 무의식과 긍정적인 사고의 비밀
3. 직장에서 행복해지는 비밀
4. 목표를 달성하는 무의식의 비밀
5. 하루 1분, 습관의 기적</t>
  </si>
  <si>
    <t>석정훈</t>
  </si>
  <si>
    <t>http://content.thermp.co.kr/contentMedia.asp?ctype=MP4&amp;cserver=3&amp;ccase=sample&amp;cpath=csol&amp;cname=15</t>
  </si>
  <si>
    <t>바쁜 아빠들을 위한 행복 심리학 개론</t>
  </si>
  <si>
    <t>&lt;아빠 심리학&gt;을 통해 이 시대 아빠들이 직면한 사회적 부담감과 
그 안에서 소용돌이 치는 아빠들의 심리 상태를 이해하고, 
어떻게 하면 아빠들이 가족을 사랑하는 마음을 더 잘 표현할 수 있을지,
어떻게 하면 우리 가족들이 보다 행복해질 수 있는지 알아봅시다!</t>
  </si>
  <si>
    <t>• 아이들과 거리감을 느끼는 아빠
• 아이들과 갈등을 겪고 있는 아빠
• 아이들에게 더 잘하고 싶은 아빠</t>
  </si>
  <si>
    <t>• 자녀의 행동을 이해하고 긍정적인 시각을 가진다. 
• 자녀 양육에 필요한 간단한 심리학적 지식을 습득한다. 
• 문제 행동에 대응할 수 있는 실제적 기술을 익힌다.</t>
  </si>
  <si>
    <t>1. 버릇없다 에 대한 새로운 관점
2. 갑을 관계
3. 베짱이 흉내
4. 아빠의 고통 없이 아이의 변화는 없다
5. 일주일에 한 번 보는 아빠</t>
  </si>
  <si>
    <t>성태훈</t>
  </si>
  <si>
    <t>http://content.thermp.co.kr/contentMedia.asp?ctype=MP4&amp;cserver=3&amp;ccase=sample&amp;cpath=csol&amp;cname=14</t>
  </si>
  <si>
    <t>더 깊은 나를 만나는 명상</t>
  </si>
  <si>
    <t>호흡을 활용하여 생활속에서 쉽고 편안하게 실천할 수 있는 명상 방법을 안내하고 직접 경험해봄으로써 몸과 마음에 휴식을 주고 스트레스를 관리할 수 있도록 한다.</t>
  </si>
  <si>
    <t>• 스트레스를 관리할 수 있는 방법을 익히고자 하는 직장인들</t>
  </si>
  <si>
    <t>• 생활속에서 쉽고 편안하게 실천할 수 있는 명상 방법을 학습한다.
• 명상을 통해 스트레스를 관리할 수 있다.</t>
  </si>
  <si>
    <t>1. 호흡으로 미소 짓는 생활 명상
2. 몸과의 대화 명상
3. 마음의 평화를 위한 자애명상
4. 먹기 명상
5. 풍요를 부르는 감사 명상</t>
  </si>
  <si>
    <t>주혜명</t>
  </si>
  <si>
    <t>http://content.thermp.co.kr/contentMedia.asp?ctype=MP4&amp;cserver=3&amp;ccase=sample&amp;cpath=csol&amp;cname=13</t>
  </si>
  <si>
    <t>새로운 나를 발견하는 에니어그램</t>
  </si>
  <si>
    <t>에니어그램의 의미, 유래, 목적 등을 설명함으로써 에니어그램에 대한 이해를 돕고 학습 동기를 갖게 한다.
또한 세 가지 힘의 중심에 대해 이해하고, 구체적으로장,심장,머리 중심의 세 가지 유형을 구체적으로 학습하는 시간을 갖으려 한다</t>
  </si>
  <si>
    <t>• 에니어그램을 이해해 자기 개발, 대인관계, 리더십 분야에 활용하고자 하는 직장인들</t>
  </si>
  <si>
    <t xml:space="preserve">• 에니어그램의 의미, 유래, 목적
• 세 가지 힘의 중심, 장, 심장, 머리 중심
• 아홉 가지 유형의 특징
</t>
  </si>
  <si>
    <t>1. 에니어그램 소개
2. 에니어그램의 세 가지 힘의 중심
3. 장 중심의 이해
4. 심장 중심의 이해
5. 머리 중심의 이해</t>
  </si>
  <si>
    <t>http://content.thermp.co.kr/contentMedia.asp?ctype=MP4&amp;cserver=3&amp;ccase=sample&amp;cpath=csol&amp;cname=12</t>
  </si>
  <si>
    <t>너와 내가 행복해지는 의사소통</t>
  </si>
  <si>
    <t>커뮤니케이션 스킬이 넘쳐나는데 왜 대인관계가 쉽게 개선되지 않을까요?
나는 상대방의 이야기를 꾹 참고 늘 들어주는데 왜 상대방은 그렇게 느끼지 않을까요?
어떻게 하면 상대방의 입장을 이해하며 의사소통 할 수 있을까요?
그 대답은 바로 &lt;상대방 중심의 대화법&gt;에서 찾을 수 있습니다.
1.상대방 중심의 경청하기! 이 기술을 통해 소통의 즐거움을 경험해 보세요!
2. 상대방을 배려하는 효과적인 말하기 전략을 통해 관계의 즐거움을 경험해 보세요!
3.부정적인 피드백 전달법 이해를 통해 피와 살이 되는 피드백을 해 보세요!
4.입체적인 칭찬을 통해 상대방을 깊이 인정하고 안정적인 관계를 만들어 보세요.</t>
  </si>
  <si>
    <t>• 짧은시간에 상대방으로부터 신뢰를 얻는 스킬이 필요한 학습자
• 어느 장소에서나 다양한 사람들과 유연하게 의사소통을 하고 싶• 좋은 관계를 유지하면서도 나의 의견을 명확히 전달하고싶은 학습자</t>
  </si>
  <si>
    <t>• 대인관계에 대한 이해를 통해 개선시킬 수 있다
• 효과적인 말하기 전략을 학습할 수 있다
• 피와 살이 되는 피드백을 학습할 수 있다</t>
  </si>
  <si>
    <t>1. 더블 리스닝
2. 사각형 기법
3. 부정적 피드백 하기
4. 칭찬샤워</t>
  </si>
  <si>
    <t>한혜연</t>
  </si>
  <si>
    <t>http://content.thermp.co.kr/contentMedia.asp?ctype=MP4&amp;cserver=3&amp;ccase=sample&amp;cpath=csol&amp;cname=11</t>
  </si>
  <si>
    <t>나를 해치는 독, 분노 다루기</t>
  </si>
  <si>
    <t>분노는 당위적 기대가 현실에서 어긋날 때 경험된다. 여기서 당위적 기대란 우리가 갖고 있는 "~해야 한다" "~해서는 안 된다"와 같은 기대이다. 그런데 잘 분석해 보면 대부분의 경우 쓸모 없는 당위적 기대가 많다. 그리고 대부분의 사람들은 이와 같은 쓸모 없는 당위적 기대로 인해 화를 경험하면서 자신을 죽이고 있다. 이 강의에서는 쓸모 있는 당위적 기대와 쓸모 없는 당위적 기대를 구분하면서 쓸모 없는 당위적 기대를 바꿈으로써 보다 자유롭고 행복하게 살 수 있는 방법을 소개하며 이와같은 심리적 부분외에도 신체적, 사회적, 영적 수준에서 분노 관리 방법을 배울 수 있다.</t>
  </si>
  <si>
    <t>• 평소 분노관리가 잘 안 되서 어려움이나 불편함이 있는 이
• 개인적 삶과 조직에서 성장을 이루고 싶은 이</t>
  </si>
  <si>
    <t>• 건강한 분노 다루는 방법을 학습한다
• 자유롭고 행복하게 살 수 있는 방법을 찾는다</t>
  </si>
  <si>
    <t>1. 분노를 통해 성장하라
2. 몸을 쿨하게 진정시켜라
3. 쓸모 없는 당위적 기대에서 벗어나라
4. 스냅샷과 동영상을 구분하며 허용범위를 넓혀 가라
5. 인생을 고차적으로 바라보면서 분노에서 해방되라</t>
  </si>
  <si>
    <t>전겸구</t>
  </si>
  <si>
    <t>http://content.thermp.co.kr/contentMedia.asp?ctype=MP4&amp;cserver=3&amp;ccase=sample&amp;cpath=csol&amp;cname=10</t>
  </si>
  <si>
    <t>스트레스 관리</t>
  </si>
  <si>
    <t>현대인은 스트레스로 인해 개인, 조직, 국가, 및 세계가 죽어가고 있다. 한편, 스트레스를 제대로 관리하려면 스트레스의 속성을 제대로 이해해야 한다. 본 강의에서는 스트레스의 경험, 환경, 및 결과를 분석함으로써 스트레스에서 벗어나서 건강하고 행복하게 살 수 있는 원리를 소개하게 된다. 이어서 Optimal 스트레스 관리를 살펴 보기 위해 스트레스의 정도, 목적, 및 효과를 소개하게 된다. 끝으로 스트레스관리의 네 가지 열쇠를 소개함으로써 이 강의를 마치게 된다.</t>
  </si>
  <si>
    <t>• 평소 스트레스관리가 잘 안 되서 어려움이나 불편함이 있는 이
• 개인적 삶과 조직에서 성장을 이루고 싶은 이</t>
  </si>
  <si>
    <t>• 스트레스에서 벗어나서 건강하고 행복하게 살 수 있는 원리를 학습한다.
• 스트레스관리의 네 가지 열쇠를 이해한다.</t>
  </si>
  <si>
    <t>1. Optimal 스트레스 관리로 접근하면 스트레스란 없다!
2. 스트레스 렌즈 대신 행복 렌즈로 보라
3. 쓸데없는 것을 버리고, 중요한 것을 추구하라
4. 문제 해결 능력을 키우라
5. 선택의 달인이 되라</t>
  </si>
  <si>
    <t>http://content.thermp.co.kr/contentMedia.asp?ctype=MP4&amp;cserver=3&amp;ccase=sample&amp;cpath=csol&amp;cname=09</t>
  </si>
  <si>
    <t>[나를 채우는 심리학] 사회성</t>
  </si>
  <si>
    <t>"자기탐색"과 "관계증진"에 관련된 심리학적 병리현상을 알아보고, 원인과 대처법을 다양한 사례로 배워보자</t>
  </si>
  <si>
    <t>사회에서 관계를 유지하는데 어려움을 겪는 분</t>
  </si>
  <si>
    <t>사회적 관계 형성을 위해 발생하는 장애를 알아보고 예방법을 알아본다.</t>
  </si>
  <si>
    <t>1. 내가 다시 일어날 수 있는 힘(회복탄력성)
2. 필요 없는 물건인데도 자꾸 훔치고 싶어요.(도벽증)
3. 오늘도 출근이 두려우신가요? (사회공포증)
4. 자신이 얼마나 소중한 지 모르는 사람들(자기개념)
5. 마음의 감옥에서 탈출하기(마음챙김)</t>
    <phoneticPr fontId="5" type="noConversion"/>
  </si>
  <si>
    <t>임지준, 성순이</t>
  </si>
  <si>
    <t>http://content.thermp.co.kr/contentMedia.asp?ctype=MP4&amp;cserver=3&amp;ccase=sample&amp;cpath=csol&amp;cname=08</t>
  </si>
  <si>
    <t>[나를 채우는 심리학] 장애</t>
  </si>
  <si>
    <t>성격장애에 대해 알아보고 이를 예방하고 싶은 분</t>
  </si>
  <si>
    <t>다양한 성격장애에 대해 알아보고 사례를 통해 이를 예방하는 방법을 알아본다.</t>
  </si>
  <si>
    <t>1. 의지할 누군가가 반드시 있어야만 하는 사람들(의존성 성격장애)
2. 내 안에 또 다른 내가 너무도 많아.(해리성 정체성 장애)
3. SNS, 나만의 왕국에 빠진 사람들 (자기애적 성격장애)
4. 나는 심장병에 잘 걸리는 성격 유형일까?(A유형성격)
5. 도저히 남을 믿을 수가 없어요.(편집성 성격장애)</t>
    <phoneticPr fontId="5" type="noConversion"/>
  </si>
  <si>
    <t>임지준, 변복수</t>
  </si>
  <si>
    <t>http://content.thermp.co.kr/contentMedia.asp?ctype=MP4&amp;cserver=3&amp;ccase=sample&amp;cpath=csol&amp;cname=07</t>
  </si>
  <si>
    <t>[나를 채우는 심리학] 자아</t>
  </si>
  <si>
    <t>아동에서부터 성인에 이르기까지 생길 수 있는 심리적 어려움을 알고 싶은 분</t>
  </si>
  <si>
    <t>아동에서부터 성인에 이르기까지 생길 수 있는 심리적 어려움을 알아보고, 이 시기를 잘 이겨낼 수 있는 방법에 대해 알아본다</t>
  </si>
  <si>
    <t>1. 어린 시절 형성된 애착은 삶에 어떤 영향을 줄까?(애착)
2. 4~50대 중년의 심리적 위기(빈둥지 증후군)
3. 아이가 갑자기 말을 안해요. (선택적함구증)
4. 청년, 그 치열한 성장통(청년의 삶)
5. 언제까지 모른 척 할 것인가?(학교폭력과 주변인효과)</t>
    <phoneticPr fontId="5" type="noConversion"/>
  </si>
  <si>
    <t>임지준, 장혜림, 변복수, 김서정</t>
  </si>
  <si>
    <t>http://content.thermp.co.kr/contentMedia.asp?ctype=MP4&amp;cserver=3&amp;ccase=sample&amp;cpath=csol&amp;cname=06</t>
  </si>
  <si>
    <t>[생활 속 심리학] 정신의학</t>
  </si>
  <si>
    <t>"스트레스"와 "감정관리"에 관련된 심리학적 병리현상을 알아보고, 원인과 대처법을 다양한 사례로 배워보자.</t>
  </si>
  <si>
    <t>정신의학적 심리병리현상을 알아보고 이를 예방하고 싶은 분</t>
  </si>
  <si>
    <t>정신의학적 심리병리현상을 알아보고 이를 예방할 수 있는 방법을 알아본다</t>
  </si>
  <si>
    <t>1. 나는 왜 횡단보도 선을 밟지 못할까? (강박증)
2. 불행한 행운의 시작 (도박중독)
3. 반복된 과음과 폭음, 당신의 일상을 파괴합니다. (알콜중독)
4. 숙면은 사치일 뿐(불면증)
5. 자살은 시그널을 남긴다(자살)
6. 비정상적인 심장박동이 느껴지나요?(공황장애)
7. 견딜 수 없는 큰 사건을 겪은 사람들(외상 후 스트레스 장애)</t>
  </si>
  <si>
    <t>이미정, 김서현, 석미정, 고성인, 임지준</t>
  </si>
  <si>
    <t>http://content.thermp.co.kr/contentMedia.asp?ctype=MP4&amp;cserver=3&amp;ccase=sample&amp;cpath=csol&amp;cname=05</t>
  </si>
  <si>
    <t>[생활 속 심리학] 불안</t>
  </si>
  <si>
    <t>크고 작은 스트레스로 불안감을 느껴 심리적 어려움을 겪고 있는 분</t>
  </si>
  <si>
    <t>생활 속에서 불안으로 인해 생길 수 있는 심리적 장애의 원인 및 징후를 파악하고 예방법을 알아본다</t>
  </si>
  <si>
    <t>1. 걱정이 해결되면 새로운 걱정이 시작된다.(범불안장애)
2. 100명 중 10명은 겪고 있는 공포증(특정공포증)
3. 이건 현실이 아니라 잘못된 믿음이라구요!(망상장애)
4. 우울증세, 방치하면 자살에 이를 수도 있습니다.(우울장애)
5. 저는 심각한 병에 걸린 것이 분명해요.(질병불안장애)
6. 현실과 상상을 구분할 수 없어 혼란스러워요.(조현병)
7. 롤러코스터 같은 내 감정(양극성 장애)</t>
  </si>
  <si>
    <t>임지준, 석미정</t>
  </si>
  <si>
    <t>http://content.thermp.co.kr/contentMedia.asp?ctype=MP4&amp;cserver=3&amp;ccase=sample&amp;cpath=csol&amp;cname=04</t>
  </si>
  <si>
    <t>[생활 속 심리학] 집착</t>
  </si>
  <si>
    <t>특정한 것에 집착하는 심리적 장애로 고통을 겪는 분</t>
  </si>
  <si>
    <t>특정한 것에 집착하는 심리적 장애의 원인을 파악하고 예방할 수 있는 방법을 알아본다.</t>
  </si>
  <si>
    <t>1. 버림=고통, 그 어떤 것도 절대 버릴 수 없어요!(수집광)
2. 정말로 신경 쓰이는 신체 부위가 있으신가요?(신체이형장애)
3. 참을수 없는 충동. 털뽑기와 피부 벗기기(발모광)</t>
  </si>
  <si>
    <t>임지준</t>
  </si>
  <si>
    <t>http://content.thermp.co.kr/contentMedia.asp?ctype=MP4&amp;cserver=3&amp;ccase=sample&amp;cpath=csol&amp;cname=03</t>
  </si>
  <si>
    <t>[생활 속 심리학] 가족우먼</t>
  </si>
  <si>
    <t>여성으로서 겪을 수 있는 심리 문제를 경험한 분</t>
  </si>
  <si>
    <t>여성, 엄마로써 겪을 수 있는 심리적 어려움을 알아보고 대처법을 알아본다.</t>
  </si>
  <si>
    <t>1. 엄마와 떨어지면 심하게 우는 아이, 어떻게 해야 할까요?(분리불안장애)
2. 엄마 되기가 이렇게 힘든 줄 몰랐어요.(산후우울증)
3. 아이가 지나치게 산만하고 활동적인가요?(ADHD)
4. 44사이즈를 위한 그녀들의 '전쟁'(섭식장애)</t>
  </si>
  <si>
    <t>임지준, 고성인</t>
  </si>
  <si>
    <t>http://content.thermp.co.kr/contentMedia.asp?ctype=MP4&amp;cserver=3&amp;ccase=sample&amp;cpath=csol&amp;cname=02</t>
  </si>
  <si>
    <t>[생활 속 심리학] 비즈니스</t>
  </si>
  <si>
    <t>직장 내에서 스트레스와 감정관리에 어려움을 겪는 분</t>
  </si>
  <si>
    <t>비즈니스 상황에서 발생할 수 있는 심리적 어려움을 알아보고 대처법을 알아본다.</t>
  </si>
  <si>
    <t>1. 제 감정에 갑질하지 마세요(감정노동)
2. 매주 돌아오는 직장인들의 헬요일(직무 스트레스)
3. 평범한 속에 감춰진 잔인함, 소시오패스(반사회성 성격장애)
4. 끊임없이 인정과 관심을 추구하는 사람들(연극성 성격장애)</t>
  </si>
  <si>
    <t>고성인, 변복수</t>
  </si>
  <si>
    <t>http://content.thermp.co.kr/contentMedia.asp?ctype=MP4&amp;cserver=3&amp;ccase=sample&amp;cpath=csol&amp;cname=01</t>
  </si>
  <si>
    <t>[HD]일반 사용자를 위한 정보보안 기초</t>
  </si>
  <si>
    <t xml:space="preserve">본 강좌는 정보보안 입문을 위한 강좌로 기획되었으며, 정보보안 개념에 입문하고자하는 수강생들의 입문서 역할과 정보보안 지식에 입문하고자 하는 수강생들을 위한 강좌입니다. </t>
    <phoneticPr fontId="5" type="noConversion"/>
  </si>
  <si>
    <t>정보보안 지식에 입문하고자 하는 수강생</t>
  </si>
  <si>
    <t xml:space="preserve">정보보안의 기초적인 지식을 습득하고 개인정보보안을 위한 생활을 할 수 있다.  </t>
  </si>
  <si>
    <t xml:space="preserve">1. 정보보안의 개념
2. 암호의 개념
3. 고전암호기법1
4. 고전암호기법2
5. 고전암호기법3
6. 암호해석방법
7. 암호학의 정보이론적 접근
8. 암호시스템
9. 악성코드
10. 시스템보안
11. 네트워크보안
12. 웹에대한 이해
13. 웹해킹기초
14. 웹 보안의 기본 요소
15. 보안조직, 정책
16. 사이버보안
17. 모바일보안
18. Dos 와 Ddos 
19. 방화벽
20. 암호와 전자상거래
21. 보안시스템
22. 디지털포렌식의 개념
</t>
  </si>
  <si>
    <t>윤영혜</t>
    <phoneticPr fontId="5" type="noConversion"/>
  </si>
  <si>
    <t>http://content.thermp.co.kr/contentMedia.asp?ctype=MP4&amp;cserver=3&amp;ccase=sample&amp;cpath=it/it/47&amp;cname=01</t>
  </si>
  <si>
    <t>[HD]개발자를 위한 침해사고(해킹, 바이러스 등) 기초 다지기 3 (방화벽 iptables, 보안 솔루션의 특징 및 점검도구)</t>
  </si>
  <si>
    <t>본 강의는 개발자의 침해사고 대응전략을 학습하기 위한 해설강의입니다</t>
    <phoneticPr fontId="5" type="noConversion"/>
  </si>
  <si>
    <t>정보 보안에 침해사고의 전반적인 내용을 배워 보고싶은 분</t>
    <phoneticPr fontId="5" type="noConversion"/>
  </si>
  <si>
    <t>iptables를 이용한 침입 탐지
보안솔루션의 특징 및 점검도구 학습</t>
    <phoneticPr fontId="5" type="noConversion"/>
  </si>
  <si>
    <t>1. iptables 개요 및 체인 설정
2. iptables 룰 설정 및 타겟 설정
3. iptables TCP SYN 상태추적 기능 사용
4. iptables FTP Active 모드 상태추적 기능 사용
5. iptables 확장 모듈 connlimit 기능 사용
6. iptables 확장 모듈 limit 기능 사용
7. 네트워크 보안 솔루션의 특징
8. 정보유출 방지 보안 솔루션의 특징
9. 보안장비 솔루션의 취약점
10. 무결성 점검도구
11. 루트킷 점검도구
12. Malware
13. 악성코드 분석을 위한 기초개념</t>
    <phoneticPr fontId="5" type="noConversion"/>
  </si>
  <si>
    <t>http://content.thermp.co.kr/contentMedia.asp?ctype=MP4&amp;cserver=3&amp;ccase=sample&amp;cpath=it/it/54&amp;cname=01</t>
  </si>
  <si>
    <t>[HD]개발자를 위한 침해사고(해킹, 바이러스 등) 기초 다지기 2 (네트워크, 데이터베이스 점검 및 분석, 침입탐지시스템)</t>
  </si>
  <si>
    <t>네트워크 사고 점검
데이터 베이스 사고 분석
snort를 이용한 침입 탐지</t>
    <phoneticPr fontId="5" type="noConversion"/>
  </si>
  <si>
    <t>1. 네트워크 사고 유형별 데이터 수집
2. 네트워크 사고 대응을 위한 프로토콜 기본 개요
3. 네트워크 사고 패킷 수집
4. 네트워크 사고 공격 트래픽의 특징
5. 네트워크 사고 침입 트래픽의 특징
6. 데이터베이스 My-SQL 사고 점검1
7. 데이터베이스 My-SQL 사고 점검2
8. 데이터베이스 MS-SQL 사고 점검
9. snort 룰 헤더 형식
10. snort 룰 body 일반옵션
11. snort 룰 body 페이로드 범위옵션
12. snort 룰 body 페이로드 범위옵션2
13. snort 룰 body 페이로드 정규표현 옵션
14. snort 룰 body 페이로드 이벤트 제한 옵션
15. snort  공격 패킷 탐지 방법
16. snort 비정상 패킷 탐지 방법 1
17. snort 비정상 패킷 탐지 방법 2</t>
    <phoneticPr fontId="5" type="noConversion"/>
  </si>
  <si>
    <t>http://content.thermp.co.kr/contentMedia.asp?ctype=MP4&amp;cserver=3&amp;ccase=sample&amp;cpath=it/it/53&amp;cname=01</t>
  </si>
  <si>
    <t>[HD]개발자를 위한 침해사고(해킹, 바이러스 등) 기초 다지기 1 (개요 및 대응전략, 윈도우, 리눅스 분석)</t>
    <phoneticPr fontId="5" type="noConversion"/>
  </si>
  <si>
    <t>침해사고 개요 및 대응전략
사고 데이터 분석 절차
윈도우 사고 초기분석/상세분석
리눅스 사고 초기분석/상세분석</t>
    <phoneticPr fontId="5" type="noConversion"/>
  </si>
  <si>
    <t>1. 침해사고 개요
2. 침해사고 유형별 점검 항목
3. 침해사고 유형별 일반적인 대응 전략
4. 사고 데이터 분석 절차
5. 네트워크 기반의 증거 수집 1
6. 네트워크 기반의 증거 수집 2
7. 윈도우 사고 초기분석1
8. 윈도우 사고 초기분석2
9. 윈도우 사고 루트킷 점검
10. 윈도우 사고 상세분석 1
11. 윈도우 사고 상세분석 2
12. 윈도우 사고 해킹프로그램 분석
13. 리눅스 사고 초기 분석
14. 리눅스 사고 상세 분석</t>
    <phoneticPr fontId="5" type="noConversion"/>
  </si>
  <si>
    <t>http://content.thermp.co.kr/contentMedia.asp?ctype=MP4&amp;cserver=3&amp;ccase=sample&amp;cpath=it/it/52&amp;cname=01</t>
  </si>
  <si>
    <t>[HD]왕초보를 위한 기본 유틸리티 배우기</t>
  </si>
  <si>
    <t>본 과정은 컴퓨터 유틸리티를 설치 하고 활용을 수업하는 강좌입니다.
본 과정을 마치면 컴퓨터 유틸리티 설치를 쉽게 할 수 있으며, 실 생활에 활용 할 수 있는 강좌입니다.</t>
    <phoneticPr fontId="5" type="noConversion"/>
  </si>
  <si>
    <t>컴퓨터 활용를 익히신 분
컴퓨터 유틸리티 설치가 어려우신분
인터넷에서 유틸리티를 검색 다운로드 하여 설치 후 활용하기를 원하시는 분</t>
    <phoneticPr fontId="5" type="noConversion"/>
  </si>
  <si>
    <t>컴퓨터 유틸리티를 활용 할 수 있다.</t>
    <phoneticPr fontId="5" type="noConversion"/>
  </si>
  <si>
    <t xml:space="preserve">1. 알툴즈-알집 활용하기
2. 알툴즈-알약, 알캡처 활용하기
3. 알툴즈-알씨 활용하기
4. 알툴즈-알PDF, 알송 활용하기
5. 포토스케이프 활용하기
6. 다음 팟인코더활용하기
7. 윈도우10 비디오편집기
8. 곰 활용하기
9. 곰 활용하기2
10. 네이버 활용하기
</t>
  </si>
  <si>
    <t>윤희원</t>
    <phoneticPr fontId="5" type="noConversion"/>
  </si>
  <si>
    <t>http://content.thermp.co.kr/contentMedia.asp?ctype=MP4&amp;cserver=3&amp;ccase=sample&amp;cpath=it/it/46&amp;cname=01</t>
  </si>
  <si>
    <t>직장인을 위한 실무 파워포인트 2016</t>
  </si>
  <si>
    <t>해도해도 늘지 않고, 막히는 부분을 혼자서는 해결해 나갈 수 없는 사용자들을 위한 과정입니다. 장황하지 않지만 깊이가 있고, 화면을 통해 눈이 먼저 움직이도록 개념을 설명하였으며, 회사에서 꼭 필요한 문서를 바로 실무에 활용할 수 있도록 수준 높은 예제를 수록했습니다.</t>
  </si>
  <si>
    <t>파워포인트가 낯선 직장인</t>
  </si>
  <si>
    <t xml:space="preserve">파워포인트 2016 기능을 이해할 수 있다.
파워포인트 기능을 통해 문서 구조화, 시각화를 할 수 있다.
</t>
    <phoneticPr fontId="5" type="noConversion"/>
  </si>
  <si>
    <t>1. 텍스트 타이포그라피
2. 표 디자인
3. 파워포인트 2016 구성 및 사용방법
4. 리본 인터페이스 사용자 지정
5. 파워포인트 키 컴비네이션
6. 파워포인트 필수 명령
7. 슬라이드 디자인 핵심 포인트
8. 텍스트 디자인
9. 차트 디자인
10. 슬라이드 마스터
11. 이미지 디자인
12. 이미지 플랫디자인
13. 이미지 정보그래픽스
14. 도해 디자인
15. 도형 차트 디자인
16. 도형 인포그래픽 I
17. 도형 인포그래픽 II
18. 멀티미디어 삽입 및 제어
19. 애니메이션 및 화면전환
20. 슬라이드 쇼 및 예행연습</t>
  </si>
  <si>
    <t>채종서</t>
  </si>
  <si>
    <t>http://guest.thermp.co.kr:8080/mns/ppt_s/guest.html</t>
  </si>
  <si>
    <t>실전에 강한 직장인되기 프로젝트 PowerPoint 2007</t>
  </si>
  <si>
    <t>파워포인2007의 주요기능들을 실제 업무에서 활용도 높은 문서들을 예제로 하여 작성방법을 설명하였습니다.</t>
  </si>
  <si>
    <t>파워포인트의 필요성을 느끼는 직장인 
파워포인트 활용능력을 키우고 싶은 직장인 
파워포인트를 통해 각종 보고서를 작성하는 직장인</t>
  </si>
  <si>
    <t>파워포인트에서 주로 사용하는 도구들의 활용방법을 습득할 수 있다.
각종 보고서와 PT용 자료를 작성할 수 있다.
제품의 카탈로그나 엽서, 카드 등을 직접 디자인할 수 있다.</t>
  </si>
  <si>
    <t xml:space="preserve">1. 리본메뉴 익히기
2. 도형, 텍스트 상자 활용하기
3. 도형, 그림 삽입하기
4. 스마트 아트 활용하기
5. 슬라이드 꾸미기
6. 클립아트 활용하기
7. 동영상, 플래시 활용하기
8. 애니메이션 효과 활용하기
9. 마케팅 기획서 만들기 1
10. 마케팅 기획서 만들기 2
11. 보고서 만들기 1
12. 보고서 만들기 2
13. PT용 자료 만들기 1
14. PT용 자료 만들기 2
15. 실적 비교표 만들기 1 
16. 실적 비교표 만들기 2
17. 제품 카탈로그 만들기 
18. 엽서 만들기
19. 카드 만들기
20. 디지털 앨범 만들기 
</t>
  </si>
  <si>
    <t>김영규(한국에니어그램교육연구소 전임교수)</t>
  </si>
  <si>
    <t>http://hi.hihrd.co.kr/front/Contents.do?cmd=sampleContentsFrame&amp;p_contsid=0000491</t>
  </si>
  <si>
    <t>실전에 강한 직장인되기 프로젝트 Excel 2007</t>
    <phoneticPr fontId="5" type="noConversion"/>
  </si>
  <si>
    <t xml:space="preserve">엑셀2007의 주요기능들을 실제 업무에서 활용도 높은 문서들을 예제로 하여 작성방법을 설명하였습니다.
</t>
  </si>
  <si>
    <t>엑셀의 필요성을 느끼는 직장인 
엑셀 활용능력을 키우고 싶은 직장인 
엑셀를 통해 각종 보고서를 작성하고 관리하는 직장인</t>
  </si>
  <si>
    <t>엑셀에서 주로 사용하는 도구들의 활용방법을 습득할 수 있다.
각종 보고서나 자료관리 파일들을 작성할 수 있다.
정렬기능 등을 통해 효율적으로 자료를 관리할 수 있다.</t>
  </si>
  <si>
    <t xml:space="preserve">1. 문서 발송 대장 작성하기
2. 물품 구매 신청서와 물품 공급 명세서 작성하기
3. IT업종 시세분석 자료와 연도별 매출 현황 작성하기
4. 경영철학 작성하기
5. 전략적 의도 프로세스와 회사 조직도 작성하기
6. 예금잔액 명세서와 간이 계산서 작성하기
7. 제조경비 명세서와 지점별 카드매출 관리서 작성하기
8. 매입매출장과 외부방문자 기록부 작성하기
9. 직원명부 관리서 작성하기
10. 사원별 매출 현황과 인사 현황 작성하기
11. 저축 목표액과 경비 명세서 작성하기
12. 도서 분류별 판매 내역서 작성하기
13. 상반기 업무평가서 작성하기
14. 직무교육 성적표 작성하기
15. 직원 인사기록부 작성하기
16. 인사기록카드와 채용 면접 체크리스트 작성하기
17. 부서별 직원생활 평가표 작성하기
18. 입금표 작성하기
19. 업무일지와 구매발주서 작성하기
20. 전년대비 사업계획 실적 분석표 작성하기
</t>
  </si>
  <si>
    <t>http://hi.hihrd.co.kr/front/Contents.do?cmd=sampleContentsFrame&amp;p_contsid=0000459</t>
  </si>
  <si>
    <t>중요한 요점만 쏙쏙 알려주는 한글 2010</t>
  </si>
  <si>
    <t>뛰어난 문서 편집 기능과 그리기 및 도형 편집 기능이 강화된  한글 2010 의 기능들을 학교나 기관에서 활용하기에 적합하도록 예제를 들어 쉽게 따라할 수 있도록 구성하였습니다.</t>
  </si>
  <si>
    <t>전국 유·초·중등 교사 및 교원전문직</t>
  </si>
  <si>
    <t>한글 2010 설치와 인터페이스를 이해 할 수 있습니다.
한글 2010의 다양한 기능을 익히고 활용할 수 있습니다.</t>
  </si>
  <si>
    <t>1. 한글 2010 설치와 인터페이스
2. 표 만들기와 셀 편집
3. 그림 활용 
4. 그리기마당과 글맵시 활용
5. 문서 레이아웃
6. 다단 활용
7. 구역/머리말/꼬리말 활용
8. 차례/색인/참조 기능 활용
9. 양식 개체 활용
10. 상용구 활용
11. 맞춤법 검사와 단어 찾기 활용
12. 스크립트 매크로 활용
13. 메일 머지 활용
14. 프레젠테이션 문서 작성과 하이퍼링크 적용
15. 원고지와 라벨 문서 작성</t>
  </si>
  <si>
    <t>http://edufeel.synology.me/Hangul_2/start.html</t>
  </si>
  <si>
    <t>확 바뀐 한글 2010 똑 소리나게 배우기!</t>
  </si>
  <si>
    <t>실무에서 발생하는 여러 상황에 대한 문제해결에 초점을 맞추어 재구조화!
현장에 바로 적용할 수 있도록 구성!</t>
  </si>
  <si>
    <t>한글 2010을 처음 접하는 직장인
한글 2010의 고급기능을 원하는 직장인
빠르게 한글 문서 작성을 원하는 직장인</t>
  </si>
  <si>
    <t>한글 2010의 종합적인 기능에 대해 이해할 수 있다.
단축키를 활용하여 더 빠른 문서 작성을 할 수 있다.</t>
  </si>
  <si>
    <t>1. 한글 2010 설치와 인터페이스
2. 새 문서에 한자와 특수문자 입력
3. 글자 모양과 선택 영역 변경
4. 문단 모양 변경과 글머리표/탭기능 활용
5. 스타일/쪽 테두리/배경 적용
6. 단축키로 문서 작성Ⅰ
7. 표 만들기와 셀 편집
8. 표 자동 채우기와 계산식 활용
9. 차트 활용
10. 그림 활용Ⅰ
11. 그림 활용Ⅱ
12. 그리기 도구 활용
13. 그리기마당과 글맵시 활용
14. 글상자 활용
15. 단축키로 문서 작성Ⅱ
16. 문서 레이아웃
17. 다단 활용
18. 구역/머리말/꼬리말 활용
19. 차례/색인/참조 기능 활용
20. 양식 개체 활용
21. 상용구 활용
22. 맞춤법 검사와 단어 찾기 활용
23. 스크립트 매크로 활용
24. 메일 머지 활용
25. 단축키로 문서 작성Ⅲ
26. 프레젠테이션 문서 작성과 하이퍼링크 적용
27. 블로그 포스트 문서 작성
28. 원고지와 라벨 문서 작성
29. 다양한 인쇄 기능
30. 단축키로 문서 작성Ⅳ</t>
  </si>
  <si>
    <t>http://edufeel.synology.me/Hangul_1/index.htm</t>
  </si>
  <si>
    <t>모든 것을 한번에, 윈도우 8</t>
  </si>
  <si>
    <t>새로운 PC 및 OS 업그레이드 시점에 꼭 필요한 전사적 교육 프로그램 – 이해하기 쉬운 윈도우 8 교육 과정!
체계적으로 구성된 18차시 강좌를 통해 윈도우 8 의 설치 부터 새로운 기능과 활용 방법까지 다양한 내용의 이론학습과 실습강의를 제공합니다.
전혀 다른 UI의 윈도우8 에 대한 괴리감을 없애고 기존에 제공하지 않던 새로운 기능들과 편리성을 활용하여 업무의 효율성을 높일 수 있는 “모든 것을 한번에, 윈도우8” 과정을 경험해보세요.</t>
  </si>
  <si>
    <t>컴퓨터 OS를 윈도우 8 로 업그레이드하여 사용하는 임직원  
윈도우 8 을 보다 효율적으로 사용하고자 하는 실무자</t>
  </si>
  <si>
    <t>윈도우8 의 새롭고 편리한 기능들을 이해하고 활용할 수 있습니다.
윈도우8 의 기본 앱과 프로그램을 업무에 활용할 수 있습니다.
업무에 맞게 윈도우8 의 설정을 변경하고 문제를 해결할 수 있습니다.</t>
  </si>
  <si>
    <t>1. 윈도우 8 첫걸음 떼기 
2. 내 컴은 윈도우8 스타일 
3. 윈도우8과 친해지기
4. 참!참!참! 참 메뉴??
5. 윈도우 8 설치 후 꼭 필요한 작업
6. 쓰면 쓸수록 유용한 원도우8 UI 기본앱 1
7. 쓰면 쓸수록 유용한 원도우8 UI 기본앱 2
8. 쓰면 쓸수록 유용한 원도우8 UI 기본앱 3
9. 나만의 컴퓨터 만들기
10. 파일 폴더 관리도 스마트하게!
11. 작업 표시줄 200% 활용하기
12. 인터넷 파트너 Internet Explorer!
13. 보조 프로그램으로 업무를 보조하라 
14. 업무에 맞게 윈도우8 제어하기1 (설정편)
15. 업무에 맞게 윈도우8 제어하기2 (보호편)
16. 빠르고, 간편한 윈도우 8 멀티미디어 기능
17. 윈도우 8 메니저1
18. 윈도우 8 메니저2</t>
  </si>
  <si>
    <t>http://www.anicampus.com/sample/w8/start.html</t>
  </si>
  <si>
    <t>급소를 공략하라! 무림 윈도우비스타</t>
  </si>
  <si>
    <t xml:space="preserve">본 과정은 엑윈도우 비스타의 현장 활용도를 높이기 위해 핵심이론과 더불어 활용 가치가 높은 새로운 기능에 대한 학습을 위주로 구성하였다. </t>
  </si>
  <si>
    <t>컴퓨터 사용이 빈번하면서 비스타와 아웃룩 사용에 어려움을 겪는 일반인 및 직장인</t>
  </si>
  <si>
    <t xml:space="preserve">윈도우 비스타의 기본 사용법과 환경설정과 최적화에 대한 이해 
중요 데이터의 보안, 검색과 백업에 대한 이해 
업무에 유용한 비스타의 유틸리티의 사용법 숙지 
노트북을 이용한 프레젠테이션 설정법 습득 </t>
  </si>
  <si>
    <t xml:space="preserve">1. 화면 구성과 기본 사용법
2. 프로그램 설치와 삭제 그리고 업데이트
3. 유용한 파일 관리법
4. 사이드바 가젯의 이해윈도위 비스타의 
보안 및 백업 알기
5. 컴퓨터 철통 보안법
6. 중요 데이터 백업과 복원법
7. 속도 튜닝을 통한 최적화 비법
8. 비스타의 원격 회의법
9. E 7.0의 ActiveX 대처법
10. 전원 관리 옵션 이해하기
11. 외부 모니터 연결법
12. 원격으로 컴퓨터 연결하기
13. 비스타에서 멀티미디어 활용하기
14. 무선 홈 네트워크 구축하기
15. 아웃룩의 계정 등록과 메일 관리법
16. 아웃룩의 일정 관리법
</t>
  </si>
  <si>
    <t>http://211.214.160.56/guest/hod_vista/guest.html</t>
  </si>
  <si>
    <t>급소를 공략하라! 무림 엑셀 2007</t>
  </si>
  <si>
    <t>본 과정은 엑셀 2007의 현장 활용도를 높이기 위해 핵심이론과 더불어 활용 가치가 높은 새로운 기능에 대한 학습을 위주로 구성하였다. 
주요 이론을 캐릭터 간의 대화로 전달하여 지루함을  덜었으며 이론 학습 후에는 동영상을 통해 실무에서 활용하는 문서 작성 방법을 확인할 수 있으며, 마지막으로  학습자 스스로 문서를 작성 할 수 있도록 하였다. 
본 과정을 통해 학습자는 엑셀 2007 기능을 실전에서 능숙하게 활용할 수 있게 될 것이다.</t>
  </si>
  <si>
    <t>엑셀 2007을 필요로 하지만 익숙하게 다룰 수 없는 사람 누구나 
엑셀 2007을 익히려는 사회 초년생
엑셀 2007을 이용해 업무시간을 단축시키려는 회사원</t>
  </si>
  <si>
    <t xml:space="preserve">엑셀 2007의 주요 기능을 익혀 쉽고 빠르게 문서를 작성할 수 있다. 
실무에서 주로 쓰이는 문서를 만들어봄으로써 실전 활용도를 높일 수 있다. 
</t>
  </si>
  <si>
    <t>1. 엑셀 2007의 기본 구성과 사용법
2. 빠르고 쉽게! 데이터 입력 권법
3. 모르면 손해 보는  자동계산 권법
4. 더욱 막강해진  데이터 편집 권법
5. 이왕 한 거 보기 좋게 – 시트 꾸미기 권법 1
6. 이왕 한 거 보기 좋게 – 시트 꾸미기 권법 2
7. 모르면 당하는 핵심 함수권법 1
8. 모르면 당하는 핵심 함수권법 2
9. 초 필살기 함수 권법 1
10. 초 필살기 함수 권법 2
11. 현장 밀착형 차트 권법 1
12. 현장 밀착형 차트 권법 2
13. 정리의 고수가 되다! 데이터 관리분석 권법 1
14. 정리의 고수가 되다! 데이터 관리분석 권법 2
15. 엑셀의 완성  매크로 권법, 인쇄기능
16. 수련생들로부터 온 편지   Q &amp; A</t>
  </si>
  <si>
    <t>김명운(동국대)</t>
  </si>
  <si>
    <t>http://211.214.160.56/guest/hod_excel/guest.html</t>
  </si>
  <si>
    <t>급소를 공략하라! 무림 엑셀 2003</t>
  </si>
  <si>
    <t>본 과정은 엑셀 2003의 현장 활용도를 높이기 위해 핵심이론과 더불어 활용 가치가 높은 새로운 기능에 대한 학습을 위주로 구성하였다. 
주요 이론을 캐릭터 간의 대화로 전달하여 지루함을  덜었으며 이론 학습 후에는 동영상을 통해 실무에서 활용하는 문서 작성 방법을 확인할 수 있으며, 마지막으로  학습자 스스로 문서를 작성 할 수 있도록 하였다. 
본 과정을 통해 학습자는 엑셀 2003 기능을 실전에서 능숙하게 활용할 수 있게 될 것이다.</t>
  </si>
  <si>
    <t>엑셀 2003을 처음 접하는 기업 또는 개인 학습자
엑셀 2003을 익혀 업무시간을 단축하려는 임직원 
엑셀 2003에 입문하려는 사회초년생 
엑셀 2003을 필요로 하지만 잘 알지 못하는 일반인</t>
  </si>
  <si>
    <t>무림 엑셀 2003을 활용해 업무 성과를 극대화할 수 있도록 함
엑셀 2003을 활용하여 다양한 계산작업을 할 수 있다.
엑셀 2003을 통하여 데이터 관리를 할 수 있다.</t>
  </si>
  <si>
    <t xml:space="preserve">1. 다양한 데이터 입력하기
2. 데이터 편집하기
3. 워크시트 관리
4. 기본수식과 기본 함수 사용하기
5. 논리 함수 사용하기
6. 찾기/참조함수 사용하기
7. 문자함수 사용하기
8. 날짜 함수 사용하기
9. 수학삼각 함수 사용하기
10. 통계함수 사용하기
11. 차트만들기
12. 데이터 정렬과 부분합
13. 자동필터와 고급필터
14. 피벗테이블 작성
15. 시나리오와 목표값 찾기
16. 매크로 작성과 인쇄기능
</t>
  </si>
  <si>
    <t>http://www.welearning.co.kr/data/welearn/noscorm/2010/G-MASTER-C-0007910/11/001.htm</t>
  </si>
  <si>
    <t>급소를 공략하라! 무림 파워포인트 2007</t>
  </si>
  <si>
    <t>본 과정은 파워포인트 2007의 현장 활용도를 높이기 위해 핵심이론과 더불어 활용 가치가 높은 새로운 기능에 대한 학습을 위주로 구성하였다. 
주요 이론을 캐릭터 간의 대화로 전달하여 지루함을  덜었으며 이론 학습 후에는 동영상을 통해 실무에서 활용하는 문서 작성 방법을 확인할 수 있으며, 마지막으로  학습자 스스로 문서를 작성 할 수 있도록 하였다. 
본 과정을 통해 학습자는 파워포인트 2007 기능을 실전에서 능숙하게 활용할 수 있게 될 것이다.</t>
  </si>
  <si>
    <t xml:space="preserve">파워포인트 2007을 처음 접하는 개인 또는 기업 학습자
파워포인트 2007을 필요로 하지만 잘 알지 못하는 일반인 
파워포인트 2007에 입문하려는 사회초년생
파워포인트 2007을 익혀 업무시간을 단축하려는 사원 및 대리
</t>
  </si>
  <si>
    <t>파워포인트 2007을 활용해 업무 성과를 극대화할 수 있도록 함
파워포인트 2007의 새로운 기능을 설명할 수 있다.
파워포인트 2007을 통하여 문서를 작성할 수 있다.
파워포인트 2007을 활용하여 화려한 프레젠테이션 문서를 작성할 수 있다.</t>
  </si>
  <si>
    <t xml:space="preserve">1. 파워포인트2007 기본기
2. 원하는 대로 써 보는 슬라이드 디자인 기술
3. 간단한 텍스트/워드아트 기술
4. 장식이 돋보이는 그림/클립아트 기술
5. 스타일 살리는 스마트아트 기술
6. 입체감 있는 도형 기술
7. 쉽고 빠른 차트 기술
8. 깔끔하고 간편한 표 기술
9. 청중을 사로잡는 사진/동영상 기술
10. 생동하는 애니메이션 기술
11. 숨쉬는 텍스트/사운드 기술
12. 발표의 힘! 슬라이드 쇼/하이퍼링크 기술
13. 일관성 있는 마스터 기술
14. 한 번에 정리하는 레이아웃/인쇄 기술
하산하기
15. 파워포인트 문서 정복  집중분석 1
16. 파워포인트 문서 정복  집중분석 2
</t>
  </si>
  <si>
    <t>김영주(소프트너울)</t>
  </si>
  <si>
    <t>http://www.welearning.co.kr/data/welearn/noscorm/2010/G-MASTER-C-0007909/11/001.htm</t>
  </si>
  <si>
    <t>[HD]한컴오피스 NEO 한쇼 제대로 배우기</t>
  </si>
  <si>
    <t>본 과정은 한컴오피스 네오(한쇼)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네오(한쇼)기능을 실전에서 능숙하게 활용할 수 있게 될 것입니다.</t>
  </si>
  <si>
    <t>한컴오피스 네오(한쇼) 필요로 하지만 익숙하게 다룰 수 없는 사람 누구나_x000D_
한컴오피스 네오(한쇼)를 익히려는 사회 초년생_x000D_
한컴오피스 네오(한쇼)를 이용해 업무시간을 단축시키려는 회사원</t>
  </si>
  <si>
    <t>한컴오피스네오(한쇼)의 주요 기능을 익혀 쉽고 빠르게 문서를 작성할 수 있다._x000D_
실무에서 주로 쓰이는 문서를 만들어봄으로써 실전 활용도를 높일 수 있다.</t>
  </si>
  <si>
    <t>1. 화면구성
2. 슬라이드 마스터
3. 점편집
4. 글머리표
5. 테마
6. 도형
7. 도형활동
8. 사진
9. 표
10. 차트
11. 차트활용
12. 애니메이션
13. 홍보물 만들기
14. 실무예제1
15. 실무예제2</t>
  </si>
  <si>
    <t>http://itgo.co.kr/education/class/sample.asp?sample=e090110</t>
  </si>
  <si>
    <t>[HD]한컴오피스 NEO 한셀 제대로 배우기</t>
  </si>
  <si>
    <t>본 과정은 한컴오피스 네오(한셀)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네오(한셀)기능을 실전에서 능숙하게 활용할 수 있게 될 것입니다.</t>
  </si>
  <si>
    <t>한컴오피스 네오(한셀) 필요로 하지만 익숙하게 다룰 수 없는 사람 누구나_x000D_
한컴오피스 네오(한셀)를 익히려는 사회 초년생_x000D_
한컴오피스 네오(한셀)를 이용해 업무시간을 단축시키려는 회사원</t>
  </si>
  <si>
    <t>한컴오피스네오(한셀)의 주요 기능을 익혀 쉽고 빠르게 문서를 작성할 수 있다._x000D_
실무에서 주로 쓰이는 문서를 만들어봄으로써 실전 활용도를 높일 수 있다.</t>
  </si>
  <si>
    <t>1. 한컴오피스 네오(한셀)의 화면구성
2. 텍스트관리
3. 셀서식
4. 데이터유효성검사
5. 조건부서식
6. 수식
7. 함수1
8. 함수2
9. 함수3
10. 필터
11. 부분합
12. 피벗테이블
13. 차트
14. 실무문서1
15. 실무문서2</t>
  </si>
  <si>
    <t>http://itgo.co.kr/education/class/sample.asp?sample=e080129</t>
  </si>
  <si>
    <t>[HD]한글 2020을 활용한 업무용 문서 만들기</t>
  </si>
  <si>
    <t>실제 회사에서 사용하는 문서서식의 개념을 이해하고, 이를 바탕으로 문서를 만들어보는 과정입니다.
빈 문서에서 표를 기반으로 하여 다양한 문서를 직접 만들고, 편집할 수 있는 과정입니다
컴퓨터 초보자부터 응용자까지 필요한 부분(문서 서식)을 바로배워 바로 쓸 수 있도록 수업을 구성하였습니다.</t>
    <phoneticPr fontId="5" type="noConversion"/>
  </si>
  <si>
    <t>회사 업무문서를 만들어보려고 하는분
스타트업, 자영업 사장님께서 회사 문서를 만들보고 하시는 분</t>
    <phoneticPr fontId="5" type="noConversion"/>
  </si>
  <si>
    <t>스타트업, 자영업자 사장님들 입장에서 막막하기만했던 문서서식을 직접 우리회사에 맞게 만들어 볼 수 있게 됩니다.
중소기업 재직자 여러분! 회사에서 내가 서식을 만들어야 할 경우 막막하셨죠? 이제 내가 원하는 서식을 만들어보실 수 있습니다.</t>
    <phoneticPr fontId="5" type="noConversion"/>
  </si>
  <si>
    <t>1. 업무 계획 보고서 만들기 
2. 급여 명세서 만들기
3. 안내문 만들기
4. 영수증 만들기
5. 문제지 만들기
6. 거래명세서 만들기
7. 재직 증명서 만들기
8. 사업기획서 만들기
9. 비즈하우스로 디자인까지</t>
    <phoneticPr fontId="5" type="noConversion"/>
  </si>
  <si>
    <t>http://content.thermp.co.kr/contentMedia.asp?ctype=MP4&amp;cserver=3&amp;ccase=sample&amp;cpath=it/it4/15&amp;cname=01</t>
  </si>
  <si>
    <t>[HD]한글 2020 제대로 배우기</t>
    <phoneticPr fontId="5" type="noConversion"/>
  </si>
  <si>
    <t>본 과정을 통해 학습자는 한글 2020의 다양한 기능에 대해 능숙하게 활용할 수 있게 될 것입니다.
실제 예제문제를 풀어보며 회사에서 접하는 다양한 문서 작성 케이스를 접할 수 있습니다.
본 과정은 프로그램을 활용하기위한 논리적인 사고력을 기르고 사용법을 실제 활용하는 방법으로 이어지도록 하도록 구성하였습니다.</t>
    <phoneticPr fontId="5" type="noConversion"/>
  </si>
  <si>
    <t>한글 2020에 대한 다양한 기능에 무엇이 있는지 알고자 하는 회원 누구나
한글 2020을 활용하고자 하는 분
문서작성의 다양한 형태를 익히고자 하는 회원 누구나</t>
    <phoneticPr fontId="5" type="noConversion"/>
  </si>
  <si>
    <t>한글 2020에 대한 사용법을 익혀서 문서작성을 활용할 수 있습니다.
프로그램에 대한 다양한 기능을 활용하여 내가 직접 빈 문서에서 서식틀을 만들 수 있습니다.</t>
    <phoneticPr fontId="5" type="noConversion"/>
  </si>
  <si>
    <t>1. 1강 한자,수식,특수문자 입력
2. 2강 파일 저장(암호지정, 공인인증서, PDF저장)
3. 3깅 표 입력
4. 4강 표 크기 변경
5. 5강 표 편집
6. 6강 도형 삽입
7. 7강 도형편집
8. 8강 머리말과 꼬리말
9. 9강 글맵시, 그리기 조각
10. 10강 문단첫글자 장식, 보기설정 변경</t>
    <phoneticPr fontId="5" type="noConversion"/>
  </si>
  <si>
    <t>http://content.thermp.co.kr/contentMedia.asp?ctype=MP4&amp;cserver=3&amp;ccase=sample&amp;cpath=it/it4/14&amp;cname=01</t>
  </si>
  <si>
    <t>[HD]왕초보를 위한 한글 2020</t>
  </si>
  <si>
    <t>본 과정을 통해 학습자는 한글 2020의 새로운 기능을 이해하고, 데이터입력에 대해 능숙하게 활용할 수 있게 될 것입니다.
본 과정은 프로그램에 입문하기위한 논리적인 사고력을 기르고 사용법을 이론적으로 알 수 있도록 하도록 구성하였습니다.
한글 2020의 기능을 활용하여 문서작성을 시작할 수 있다.</t>
    <phoneticPr fontId="5" type="noConversion"/>
  </si>
  <si>
    <t>컴퓨터의 가장 기본인 문서작성 한글에 입문하고자 하는 회원 누구나
한글 2020을 처음 접해보는 하는 회원 누구나
문서작성의 전체적인 이해를 익히고자 하는 회원 누구나</t>
    <phoneticPr fontId="5" type="noConversion"/>
  </si>
  <si>
    <t>한글 2020에 대한 기초 지식을 익혀서 문서작성에 대한 전반적인 이해하는 능력을 기를 수 있습니다.
프로그램에 대한 기능을 익혀서 문서작성 데이터입력을 할 수 있다.</t>
    <phoneticPr fontId="5" type="noConversion"/>
  </si>
  <si>
    <t>1. 새로운 한글 2020 기능 익히기
2. 문서 파일 관리(파일 저장, 불러오기)
3. 용지 설정(사전 설정)
4. 데이터 입력, 블록 지정
5. 데이터 수정하기 및 찾기/찾아 바꾸기
6. 글자모양/문단모양 설정
7. 스타일
8. 그림, 동영상, 소리 삽입
9. 인쇄하기</t>
    <phoneticPr fontId="5" type="noConversion"/>
  </si>
  <si>
    <t>http://content.thermp.co.kr/contentMedia.asp?ctype=MP4&amp;cserver=3&amp;ccase=sample&amp;cpath=it/it4/13&amp;cname=01</t>
  </si>
  <si>
    <t>[HD]실무로 배우는 한글 2020</t>
  </si>
  <si>
    <t>본 과정을 통해 학습자는 빈 문서에서 직접 다양한 문서를 만들어 볼 수 있게됩니다.
실제 회사에서 사용하는 예제를 따라 만들어 보며 회사에서 접하는 다양한 문서 작성방법을 파악하고 편집할 수 있게됩니다.
본 과정은 실무에서 바로 사용할 수 있는 예제자료를 함께 제공하여, 학습자가 강의 후 스스로 완성본을 비교하면서 연습할 수 있게 제작되었습니다.</t>
    <phoneticPr fontId="5" type="noConversion"/>
  </si>
  <si>
    <t>문서작성의 다양한 종류와 작성법을 익히고자 하는 회원 누구나
기본적인 데이터 입력 및 편집을 할 수 있으나, 실제 문서작성이 어려우신 분
회사에서 사용하는 예제를 알고 바로 작성해서 사용하고자 하는 분</t>
    <phoneticPr fontId="5" type="noConversion"/>
  </si>
  <si>
    <t>회사에서 많이 사용하는 표 편집, 차트 편집에 대해 이해하고 수정할 수 있습니다.
회사 서식을 직접 만들거나, 기존의 만들어진 서식을 변경해야 할 때 당황하지 않고 작업을 할 수 있도록 미리 여러가지 케이스를 접하게 됩니다.</t>
    <phoneticPr fontId="5" type="noConversion"/>
  </si>
  <si>
    <t>1. 문서작성 실무 1
2. 문서작성 실무 2
3. 글상자와 글맵시로 제목 만들기
4. 실전 표 편집하기
5. 표 데이터로 차트 만들기
6. 차트 삽입하기
7. 단/구역 나누기
8. 일정표 만들기
9. 원고지/학교 과제물 만들기
10. 가계부 만들기</t>
    <phoneticPr fontId="5" type="noConversion"/>
  </si>
  <si>
    <t>http://content.thermp.co.kr/contentMedia.asp?ctype=MP4&amp;cserver=3&amp;ccase=sample&amp;cpath=it/it4/12&amp;cname=01</t>
  </si>
  <si>
    <t>[HD]사무행정의 달인! 한글 2020</t>
  </si>
  <si>
    <t>본 과정을 통해 학습자는 한글 2020 고급기능인 메일머지 만들기, 라벨문서 만들기, 상용구 삽입을 할 수 있습니다.
본 과정은 말랑말랑 한컴 스페이스를 통해 클라우드 서비스를 이용한 파일 불러오기, 저장하기에 대해 유동적으로 사용할 수 있게 됩니다.
실전 문서편집하기를 통한 내가 모르는 한글 2020 기능에 대해 다시 한번 배우고 연습하는 시간을 가지게 됩니다.</t>
    <phoneticPr fontId="5" type="noConversion"/>
  </si>
  <si>
    <t>한글 프로그램 기능에 대해 알지만, 막상 문서를 어떻게 작성/편집해야 할지 모르는 수강생
한글 2020의 고급기능에 대해 자세히 배우고자 하는 수강생
문서편집에 대한 새로운 기능 및 온라인(한컴 스페이스)과 로컬(내 컴퓨터)의 협업 공유기능을 배우고자 하는 수강생</t>
    <phoneticPr fontId="5" type="noConversion"/>
  </si>
  <si>
    <t>실제 학교 선생님, 직장인들이 가장 많이 물어보는 기능인 라벨문서, 메일머지, 상용구 삽입에 대해 정확히 이해하고 실행할 수 있는 것입니다.
파일 다운로드, 메일전송 의 개념을 벗어나 한컴 스페이스를 이용한 웹한글 사용방법과 내 컴퓨터(로컬)와 온라인(한컴 스페이스)의 유동적 파일전송을 할 수 있게 되는 것입니다.
실제 문서작성 시험에서 시행하는 한글 문서 편집문제를 풀어봄으로, 본 과정 하나만으로 한글 2020의 전반적인 기능을 다시 배우고, 내가 알았던 기능도 좀 더 빠르게 작업을 수행하는 방법을 알게 되는 것입니다.</t>
    <phoneticPr fontId="5" type="noConversion"/>
  </si>
  <si>
    <t>1. 상용구 삽입과 편집
2. 메일머지, 라벨문서 만들기
3. 쪽 번호, 쪽 테두리/배경
4. 각주,미주,메모 삽입
5. 책갈피, 하이퍼링크
6. 말랑말랑 한컴스페이스
7. 실전문서 편집하기 1-1
8. 실전문서 편집하기 1-2
9. 실전문서 편집하기 2-1
10. 실전문서 편집하기 2-2</t>
    <phoneticPr fontId="5" type="noConversion"/>
  </si>
  <si>
    <t>http://content.thermp.co.kr/contentMedia.asp?ctype=MP4&amp;cserver=3&amp;ccase=sample&amp;cpath=it/it4/11&amp;cname=01</t>
  </si>
  <si>
    <t>[HD]한컴오피스 NEO 한글(한글2017)</t>
  </si>
  <si>
    <t>본 과정은 한컴오피스 네오(한글) 현장 활용도를 높이기 위해 기초적인 내용과 더불어 활용 가치가 높은 새로운 기능에 대한 학습을 위주로 구성하였습니다.
기초적인 기능을 익힌 후에는 실무에서 활용하는 문서 작성 방법을 확인할 수 있으며, 마지막으로  학습자 스스로 문서를 작성 할 수 있도록 하였습니다.
본 과정을 통해 학습자는 한컴오피스 네오(한글)기능을 실전에서 능숙하게 활용할 수 있게 될 것입니다.</t>
  </si>
  <si>
    <t>한컴오피스 네오(한글) 필요로 하지만 익숙하게 다룰 수 없는 사람 누구나
한컴오피스 네오(한글)을 익히려는 사회 초년생
한컴오피스 네오(한글)을 이용해 업무시간을 단축시키려는 회사원</t>
  </si>
  <si>
    <t>한컴오피스네오(한글)의 주요 기능을 익혀 쉽고 빠르게 문서를 작성할 수 있다.
실무에서 주로 쓰이는 문서를 만들어봄으로써 실전 활용도를 높일 수 있다.</t>
  </si>
  <si>
    <t>1. 한컴오피스 네오(한글)의 화면구성
2. 서식
3. 수식작성
4. 표기초
5. 표실습
6. 표응용
7. 차트와 도형
8. 그래픽
9. 실무문서
10. 스타일
11. 서식기능
12. 목차
13. 메일머지
14. 실무문서 1
15. 실무문서 2
16. 실무문서 3
17. 실무문서 4</t>
  </si>
  <si>
    <t>http://itgo.co.kr/education/class/sample.asp?sample=e080128</t>
    <phoneticPr fontId="5" type="noConversion"/>
  </si>
  <si>
    <t>[HD]한글 프로그램을 활용한 보고서작성 실무</t>
    <phoneticPr fontId="5" type="noConversion"/>
  </si>
  <si>
    <t>한글2010의 고급기능을 이용하여 멋진 보고서를 작성하고 실무에서 많이 사용되는 보고서 예제와 기능을 위주로 설명하였습니다. 평범한 보고서양식이 아닌 경쟁력있는 보고를 위한 스킬을 익히고 보고 능력을 함께 높일 수 있도록 하였습니다.</t>
  </si>
  <si>
    <t>한글2010의 기본기능 이해와 활용이 가능하고 다양한 보고서 작성이 필요하신 분</t>
  </si>
  <si>
    <t>한글2010의 고급 기능 습득과 다른 응용프로그램간의 호환 실무에서 바로 사용할 수 있는 보고서 양식 작성 스킬 습득</t>
  </si>
  <si>
    <t>1. 보고서 작성이란
2. 표지디자인 만들기
3. 개요번호와 스타일 사용
4. 목차만들기
5. 표와 서식 파일 저장
6. 엑셀 통계자료 가져오기
7. 파워포인트 자료 가져오기와 PDF 파일 저장
8. 다단으로 보고서 만들기
9. 메일머지로 공문서 발송
10. 사진 편집 - 포토스케이프 사용법
11. 정책보고서예제1 작성1
12. 정책보고서예제1 작성2
13. 정책보고서예제2 작성1
14. 정책보고서예제2 작성2
15. 포스터 만들기
16. 워크샵 기획안 만들기
17. 각종보고서 양식 작성</t>
  </si>
  <si>
    <t>http://content.thermp.co.kr/contentMedia.asp?ctype=MP4&amp;cserver=3&amp;ccase=sample&amp;cpath=it/han&amp;cname=01</t>
  </si>
  <si>
    <t>한글 2007</t>
  </si>
  <si>
    <t>한글 2007의 기초 및 활용 과정으로 처음 아래아 한글 프로그램을 접하는 학습자들을 위한 한글 2007의 기초 기능부터 주요 핵심 기능까지 단시간에 학습하고, 실무에서 효율적으로 적용할 수 있다.</t>
    <phoneticPr fontId="5" type="noConversion"/>
  </si>
  <si>
    <t>컴퓨터를 처음 사용하시는 컴퓨터 초보자
컴퓨터로 문서를 작성해 보고자 하시는 분
문서 작성이 필요한 학생, 직장인, 일반인</t>
    <phoneticPr fontId="5" type="noConversion"/>
  </si>
  <si>
    <t>한글 2007의 기본 기능을 익힐 수 있다.
한글 2007의 기능을 활용하여 다양한 문서를 제작할 수 있다.
문서 제작을 통해 컴퓨터 활용도를 높이고 성취감을 얻을 수 있다.</t>
    <phoneticPr fontId="5" type="noConversion"/>
  </si>
  <si>
    <t>1. 2007 화면구성
2. 서식도구
3. 한자입력
4. 글자겹치기
5. 글자모양
6. 문단모양
7. 탭_목차
8. 탭_달력
9. 표만들기
10. 표_휴가신청서
11. 표_주간 계획표
12. 그림가져오기
13. 그림을 이용한..CD커버 만들기..
14. 그림을 이용한..CD커버 만들기..
15. 글맵시, 그리기 마당 이용하기
16. 전단지 만들기
17. 약도그리기
18. 포스터 그리기(글상자 이용하기)
19. 조직도 그리기
20. 개요번호와 스타일
21. 다단기능 사용하기
22. 쪽번호, 머리말, 꼬리말, 주석 사용하기
23. 바탕쪽 사용하기
24. 구역나누기
25. 차트 활용
26. 계산식 이용하기
27. 견적서 만들기
28. 이력서 만들기</t>
    <phoneticPr fontId="5" type="noConversion"/>
  </si>
  <si>
    <t>노순화</t>
  </si>
  <si>
    <t>http://itgo.co.kr/education/class/sample.asp?sample=han_7</t>
    <phoneticPr fontId="5" type="noConversion"/>
  </si>
  <si>
    <t>[HD]MS OneNote (원노트) 2016 제대로 배우기</t>
  </si>
  <si>
    <t xml:space="preserve">MS OneNOte 2016의 새로운 기능과 다양한 디바이스를 활용하여 정보를 기록, 관리 사용법을 익혀 실생활에 적용하고 효율적으로 활용하도록 구성하였습니다 </t>
  </si>
  <si>
    <t>언제 어디서든 다양한 장치를 활용하여 정보 기록과 관리로 효율적인 작업이 필요로하는 분</t>
  </si>
  <si>
    <t>Ms OneNote 2016의 달라진 새로운 기능을 습득 및 활용</t>
  </si>
  <si>
    <t>1. 원노트 소개
2. 전자필기장 만들기
3. 노트작성(그림삽입)
4. 노트작성(표와 비디오 삽입)
5. 노트작성(파일첨부)
6. 페이지 서식파일 만들기
7. 동기화 및 공유와 인쇄
8. 온라인과 모바일 원노트 사용법</t>
  </si>
  <si>
    <t>http://itgo.co.kr/education/class/sample.asp?sample=D030316</t>
    <phoneticPr fontId="5" type="noConversion"/>
  </si>
  <si>
    <t>[HD]Office 365 배우기</t>
  </si>
  <si>
    <t>오피스프로그램을 PC와 태블릿, 모바일 등 기기에 상관없이 사용할 수 있으며 여러 사람이 함께 공유하고 협업할 수 있는 기능을 설명하였습니다.  공간의 제약없이 클라우드를 이용한 다양한 오피스365 프로그램의 기능들을 경험하도록 합니다.</t>
  </si>
  <si>
    <t>오피스문서작성과 인터넷, 스마트폰과 SNS를 사용하시고 업무의 효율화를 높이고자 하는 분</t>
  </si>
  <si>
    <t>PC, 태블릿, 모바일 등 기기와 상관없이 오피스프로그램을 사용, 공유한다._x000D_
오피스365의 새로운 클라우드 서비스를 활용한다.</t>
  </si>
  <si>
    <t xml:space="preserve">1.제1강 오피스365 소개
2.제2강 오피스365 소개2
3.제3강 원노트 사용법
4.제4강 캘린더와 아웃룩
5.제5강 Sway와 Docus
6.제6강 오피스프로그램
</t>
  </si>
  <si>
    <t>http://itgo.co.kr/education/class/sample.asp?sample=C100504</t>
    <phoneticPr fontId="5" type="noConversion"/>
  </si>
  <si>
    <t>[HD]Polaris Office (폴라리스 오피스) 배우기 - 유선주</t>
  </si>
  <si>
    <t>언제 어디서나 편리하게 문서를 확인하고 편집할 수 있는 오피스프로그램으로 데스크탑과 모바일에서 서로 동기화하여 사용할 수 있도록 구성하였습니다.</t>
  </si>
  <si>
    <t>컴퓨터와 인터넷, 스마트폰과 오피스프로그램 사용 가능하신 분</t>
  </si>
  <si>
    <t>모든 기기에서 오피스 문서를 열람하고 편집 가능하도록 한다._x000D_
데스크탑버전 오피스프로그램의 주요기능을 익힌다.</t>
  </si>
  <si>
    <t xml:space="preserve">1.제1강 폴라리스 오피스 소개와 설치
2.제2강 pc버전 문서작성
3.제3강 모바일 문서작성
4.제4강 문서관리와 공유
5.제5강 폴라리스 오피스 프로그램 소개
</t>
  </si>
  <si>
    <t>http://itgo.co.kr/education/class/sample.asp?sample=C090113</t>
    <phoneticPr fontId="5" type="noConversion"/>
  </si>
  <si>
    <t>[HD]MS Project 2013 제대로 배우기 Part.2 - 김정일</t>
  </si>
  <si>
    <t>본과정은 MS Project 2013을 쉽게 사용할 수 있도록 자세한 개념설명 및 실습예제를 제시하여 프로젝트 관리능력을 키울 수 있도록한 강좌이다.</t>
  </si>
  <si>
    <t>MS Project 사용법을 배우고자 하는 프로젝트 관계자</t>
  </si>
  <si>
    <t>프로젝트 관리의 기초개념에 대해 학습한다._x000D_
MS project를 이용한 일정 및 자원 계획 방법에 대해 학습한다._x000D_
MS project를 이용한 일정, 자원, 비용 관리 기술을 학습한다.</t>
  </si>
  <si>
    <t xml:space="preserve">1.프로젝트 관리 및 재활용 절차, 자동연결기능 이해
2.목표관리 단계 및 단계별 필드 정리, 진행상황 Gantt차트 보기
3.목표설정 및 제거, 초기 계획 설정 및 여러초기계획 Gantt 보기
4.실적입력 방식 및 작업완료율 활용, 실적 관리를 위한 작업배정현황 편집하기
5.자원의 투입량 관리 방법, 시기별 비용 검토, 초기계획 보고서 엑셀로 변환하기
6.비활성화 및 메모기능 활용법, 그림복사, 엑셀문서와 동기화하기, pdf/xps문서만들기
7.여러 프로젝트 관리 절차 이해
8.자원공유하기
9.통합프로젝트(마스터프로젝트) 만들기
10.외부작업의 의미와 프로젝트간의 작업연결
11.그룹화, 필터 활용
12.주공정에 대한 이해
13.의존관계를 이용한 주공정 분석 실습
14.마감일 및 날짜제한을 이용한 주공정 분석 
15.Gantt 차트 마법사를 이용한 주공정 서식 만들기 및 요주의 작업 필터 활용하기
16.프로젝트의 일정기준, WBS코드
17.프로젝트 일정상태 분석하기
18.진행선을 활용한 일정상태 분석
19.프로젝트 비교 및 비교 보고서 만들기
20.Earned Value(진척상황) 개념 및 BCWS, BCWP, S Curve
21.진척상황 테이블 필드 용어 정리
22.진척상황 관리 절차
23.진척상황 관리 실습
24.달력의 종류, 프로젝트 달력 만들기, 달력 재활용하기
25.작업달력, 자원달력 활용방법
</t>
  </si>
  <si>
    <t>http://itgo.co.kr/education/class/sample.asp?sample=C090112</t>
    <phoneticPr fontId="5" type="noConversion"/>
  </si>
  <si>
    <t>[HD]MS Project 2013 제대로 배우기 Part.1 - 김정일</t>
  </si>
  <si>
    <t xml:space="preserve">1.MS project 2013 설치 및 소개
2.화면구성, 사용 절차 및 저장 파일 형식
3.프로젝트 정보 입력 및 보기 표시줄 활용, WBS 작성(작업 분류 체계 입력) 
4.WBS 작성: 작업 삽입 및 범위관련 옵션, 되풀이 작업 입력하기
5.작업모드의 구분과 이해
6.수동작업모드에서 일정 계획 조정 방법 및 선행작업, 후속작업의 이해
7.작업모드를 활용한 일정계획
8.Milestone의 이해
9.Milestone 입력 및 필터, 보고서
10.의존관계 및 기간산정의 이해
11.의존관계 입력 방법 및 기간 단위 설정하기
12.간격의 개념 및 표시방법
13.의존종류와 간격 입력하기
14.프로세스검토를 위한 관계 다이아그램, 제한종류
15.작업나누기, 테이블 편집하기
16.자원의 의미와 종류, 자원관리 목적 및 절차 
17.자원시트 사용
18.자원 입력 및 상세 정보 설정하기
19.자원배정 및 필터링을 통한 일정 검토
20.자원 배정현황 파악하기
21.배정 정보 설정 방법
22.배정단위, 초과배정 경고, 자원그래프 보기, 팀플레너 보기
23.재료자원 입력 및 배정하기
24.재료자원 관리 및 비용 산정 방법
25.비용자원 배정, 자원의 시기별 단가 설정, 고정 비용 산정 방법
</t>
  </si>
  <si>
    <t>http://itgo.co.kr/education/class/sample.asp?sample=C090111</t>
    <phoneticPr fontId="5" type="noConversion"/>
  </si>
  <si>
    <t>[HD]네이버 오피스 배우기</t>
  </si>
  <si>
    <t>웹을 기반으로 문서작성을 할 수 있는 프로그램으로 인터넷만 연결되어 있으면 언제 어디서나 이메일을 사용하듯 문서작성을 할 수 있습니다. 클라우드를 기반으로 문서가 저장되어 다수가 공동으로 협업을 할 수 있는 효율적인 웹 오피스로 부각되고 있습니다.</t>
  </si>
  <si>
    <t>컴퓨터와 인터넷 활용 가능, 오피스프로그램에 대한 이해가 있으며 프로그램설치없이 오피스프로그램을 사용하고자 하는 분들</t>
  </si>
  <si>
    <t>웹기반 프로그램에 대한 개념을 정리_x000D_
네이버 오피스 서비스를 이해 사용법을 익힙니다.</t>
  </si>
  <si>
    <t xml:space="preserve">1.오피스 소개와 네이버 워드1
2.네이버 워드2
3.네이버 워드3
4.네이버 워드4
5.스마트폰 앱 네이버오피스 - 워드
6.네이버 슬라이드1
7.네이버 슬라이드2
8.네이버 슬라이드3
9.스마트폰 앱 네이버오피스 - 슬라이드
10.네이버 셀1
11.네이버 셀2
12.네이버 셀3
13.스마트폰 네이버오피스 - 셀
14.네이버 폼
</t>
  </si>
  <si>
    <t>http://itgo.co.kr/education/class/sample.asp?sample=C062602</t>
    <phoneticPr fontId="5" type="noConversion"/>
  </si>
  <si>
    <t>[HD]맥 사용자를 위한 Keynote(키노트) 기초 익히기</t>
  </si>
  <si>
    <t>애플에서 만든 프레젠테이션 프로그램인 키노트의 사용법에 대한 강의입니다. 입문자에게 적합하도록 가장 기초적인 부분부터 차근차근 설명하였습니다. 의도적으로 복잡하고 사용빈도가 낮은 기능들은 배제하고 일반인이 주로 사용하는 기능 위주로 설명하여 단기간에 키노트의 전반적인 사용법을 습득할 수 있습니다.</t>
  </si>
  <si>
    <t>매킨토시 사용자</t>
  </si>
  <si>
    <t>키노트로 자신만의 프레젠테이션을 제작하고 발표할 수 있습니다.</t>
  </si>
  <si>
    <t xml:space="preserve">1.키노트의 인터페이스 살펴보기
2.텍스트 다루기
3.도형 다루기
4.이미지 다루기
5.표 다루기
6.차트 다루기
7.전환 효과와 빌드 애니메이션
8.동영상과 음악 다루기
9.마스터 슬라이드 다루기
10.다양한 키노트의 기능
</t>
  </si>
  <si>
    <t>신다니엘</t>
  </si>
  <si>
    <t>http://itgo.co.kr/education/class/sample.asp?sample=C060804</t>
    <phoneticPr fontId="5" type="noConversion"/>
  </si>
  <si>
    <t>[HD]Windows 10 배우기</t>
  </si>
  <si>
    <t>본과정은 윈도우 10을 처음 사용하는 초보자들이 쉽게 기능을 익힐 수 있도록 한 실습 위주의 강좌이다.</t>
  </si>
  <si>
    <t>윈도우 10을 처음 사용하는 자</t>
  </si>
  <si>
    <t>윈도우 10의 화면구성 및 기본 기능 익히기
윈도우 10 새로운 기능 익히기
윈도우 스토어 사용하기</t>
  </si>
  <si>
    <t>1.윈도우 10 업그레이드 방법, 윈도우 바탕화면 구성 및 시작 메뉴 활용
2.바탕화면 및 테마 설정하기, 작업표시줄 기능 살펴보기 
3.새데스크톱 기능 활용법, 태블릿용 제어판에서 시스템 설정하기
4.장치, 네트워크, 인터넷 설정 방법
5.개인정보, 접근성, 계정 설정 방법
6.파일탐색기의 구성 요소 살펴보기
7.바로가기고정, oneDrive 동기화 하기, 색인옵션 사용하기 
8.윈도우 스토어 사용하기, 엣지 브라우저 사용하기</t>
  </si>
  <si>
    <t>http://itgo.co.kr/education/class/sample.asp?sample=D011304</t>
    <phoneticPr fontId="5" type="noConversion"/>
  </si>
  <si>
    <t>[HD]왕초보를 위한 Windows 10 활용 (컴퓨터활용)</t>
  </si>
  <si>
    <t>본 과정은 컴퓨터 가장 기초 과정을 이수하고, 활용을 할 수 있는 강좌입니다.
윈도우 10을 활용을 하여 업무에 도움이되고 다양한 기능을 사용 할 수 있습니다.</t>
    <phoneticPr fontId="5" type="noConversion"/>
  </si>
  <si>
    <t>컴퓨터 기초를 익히신 분
윈도우 10을 사용하실 수 있으나 다양항 기능을 배우고자 하는 분
컴맹 탈출을 하고 싶은 분</t>
    <phoneticPr fontId="5" type="noConversion"/>
  </si>
  <si>
    <t>본 강의를 통해 컴퓨터 활용 및 인터넷 활용을 할 수 있다.</t>
    <phoneticPr fontId="5" type="noConversion"/>
  </si>
  <si>
    <t xml:space="preserve">1. 시작화면 및 작업표시줄 활용
2. 인터넷 고급
3. 파일 탐색기
4. 사진앱 활용하기
5. 비디오 만들기 및 편집하기
6. 음악 동영상
7. 메일앱
8. 일정앱
9. 윈도우10 업무달인
10. 문제해결및백업과복구
</t>
  </si>
  <si>
    <t>윤희원</t>
  </si>
  <si>
    <t>http://content.thermp.co.kr/contentMedia.asp?ctype=MP4&amp;cserver=3&amp;ccase=sample&amp;cpath=it/it/29&amp;cname=01</t>
  </si>
  <si>
    <t>[HD]왕초보를 위한 Word 2019</t>
    <phoneticPr fontId="5" type="noConversion"/>
  </si>
  <si>
    <t>본 과정은 MS워드 2019를 처음 배우시는 분들을 위한 강좌입니다.</t>
    <phoneticPr fontId="5" type="noConversion"/>
  </si>
  <si>
    <t>MS워드를 처음 배우시는 분
MS워드를 이용해 문서작성을 하시려는 분</t>
    <phoneticPr fontId="5" type="noConversion"/>
  </si>
  <si>
    <t>본 강의를 통해 MS워드 2019의 각 메뉴를 이해 할 수 있다.</t>
    <phoneticPr fontId="5" type="noConversion"/>
  </si>
  <si>
    <t>1.  MS워드2019 시작하기
2. 홈탭
3. 삽입탭
4. 디자인 탭과 레이아웃 탭
5. 참조 탭
6. 검토탭, 보기탭, 도움말</t>
    <phoneticPr fontId="5" type="noConversion"/>
  </si>
  <si>
    <t>http://content.thermp.co.kr/contentMedia.asp?ctype=MP4&amp;cserver=3&amp;ccase=sample&amp;cpath=it/it2/16&amp;cname=01</t>
  </si>
  <si>
    <t>[HD]Word 2019 제대로 배우기</t>
  </si>
  <si>
    <t>본 과정은 MS 워드 기초를 습득 한 뒤 수강하는 강좌입니다.</t>
    <phoneticPr fontId="5" type="noConversion"/>
  </si>
  <si>
    <t>MS워드 기초를 익히신 분
MS워드를 알고는 계시나 사용이 어려우신 분
MS워드를 사용하여 문서 작성을 하시고 싶으신 분</t>
    <phoneticPr fontId="5" type="noConversion"/>
  </si>
  <si>
    <t>본 강의를 통해 MS워드 기능을 사용 할 수 있다.</t>
    <phoneticPr fontId="5" type="noConversion"/>
  </si>
  <si>
    <t>1. 새 문서 만들기, 글꼴 꾸미기, 저장
2. 기호 삽입 &amp;한자 변환하기
3. 번호매기기와 글머리 기호
4. 단락꾸미기
5. 표 만들기
6. 차트 만들기
7. 스타일적용하기
8. 그림 동영상 삽입하기
9. 텍스트 상자 문서 꾸미기
10. 텍스트효과와 타이포그래피 &amp; 워드아트</t>
    <phoneticPr fontId="5" type="noConversion"/>
  </si>
  <si>
    <t>http://content.thermp.co.kr/contentMedia.asp?ctype=MP4&amp;cserver=3&amp;ccase=sample&amp;cpath=it/it2/15&amp;cname=01</t>
  </si>
  <si>
    <t>[HD]MS Word 2016 기초 익히기</t>
  </si>
  <si>
    <t>MS WORD 2016의 새로운 기능을 위주로 문서작성의 활용도를 높이고 스마트워크기능, 협업 등 스마트기기를 활용하여 오피스 문서작성 방법을 익힌다.</t>
  </si>
  <si>
    <t>컴퓨터, 인터넷, 스마트폰과 SNS 사용 가능하시고 워드로 효과적인 문서작성을 원하시는 분</t>
  </si>
  <si>
    <t>MS Word 2016의 달라진 새로운 기능을 습득한다._x000D_
스마트폰 등 스마트기기로 문서작성, 공유기능을 익힌다.</t>
  </si>
  <si>
    <t>1. 워드2016 새로운 기능 소개
2. 문서작성 저장 및 공유
3. 다양한 형식의 문서 열기 및 입력
4. 스타일과 그림, 비디오 삽입
5. 테마와 표 삽입
6. 차트, 도형, 스마트아트 삽입
7. 문서관리 및 스마트워크
8. 워드2016으로 작성하는 ITQ예제1
9. 워드2016으로 작성하는 ITQ예제2
10. 문서예제</t>
  </si>
  <si>
    <t>http://itgo.co.kr/education/class/sample.asp?sample=C122404</t>
  </si>
  <si>
    <t>MS Word(워드) 2013</t>
  </si>
  <si>
    <t>본 강좌는 세계에서 가장 많은 사람이 활용하고 있는 워드프로세서 프로그램 MS Word 2013의 특징과 사용법을 설명한 강좌 입니다.</t>
  </si>
  <si>
    <t>컴퓨터로 문서를 제작하고자 하는 모든 사람</t>
  </si>
  <si>
    <t>MS Word 2013을 활용하여 다양한 문서를 제작해 본다.</t>
  </si>
  <si>
    <t xml:space="preserve">1.워드 화면 소개
2.데이터 입력
3.글자모양, 문단모양
4.스타일
5.표만들기1
6.표만들기2
7.표꾸미기
8.차트만들기
9.도형만들기
10.각주
11.다단
12.전체문서만들기1
13.전체문서만들기2
</t>
  </si>
  <si>
    <t>http://itgo.co.kr/education/class/sample.asp?sample=mswd13</t>
  </si>
  <si>
    <t>MS Word 2010</t>
  </si>
  <si>
    <t>본 강좌는 MS 오피스에 포함된 문서작성 프로그램인 Word 2010의 사용법과 특징에 대해 설명한 강좌입니다.
본 강좌에서는 MS 오피스 Word 2010의 활용을 위한 프로그램 소개와 다양한 예제 작성법을 소개하고 있으며 본 강좌의 수강으로 Word 2010의 활용과 문서 예제 작성법을 익힐 수 있습니다.</t>
  </si>
  <si>
    <t>MS Word 2010을 활용하여 일반 문서를 제작 할 수 있습니다.
다양한 예제를 통해 MS Word 2010의 기능과 할용법을 익힐 수 있습니다.</t>
  </si>
  <si>
    <t xml:space="preserve">1. 문서작성기초_x000D_
2. 서식설정_x000D_
3. 스타일_x000D_
4. 조판기능_x000D_
5. 시각적요소_x000D_
6. 표_x000D_
7. 내용구성_x000D_
8. 고급기능_x000D_
9. 문서비교와 수식_x000D_
10. 문서보호와 정렬_x000D_
11. 차트삽입_x000D_
12. 목차만들기_x000D_
13. 매크로_x000D_
14. 양식_x000D_
15. 실무예제1_x000D_
16. 실무예제2_x000D_
17. 실무예제3_x000D_
18. 실무예제4_x000D_
</t>
  </si>
  <si>
    <t>http://itgo.co.kr/education/class/sample.asp?sample=B010216</t>
  </si>
  <si>
    <t>[HD]Prezi(프레지) 실무 제대로 배우기</t>
  </si>
  <si>
    <t>프레지의 개념과 기본 툴사용법을 비롯하여 쇼보기기능까지 기본 사용법과 더불어 주제별로 프레지를 작성하시면서 하나씩 고급 기능까지 설명하였습니다. 프레지의 기본부터 실무활용까지 하나의 주제를 정해서 만들어가시는 과정을 설명하여 따라하기 쉽도록 구성하였습니다.</t>
  </si>
  <si>
    <t>윈도우, 인터넷 기본 사용 및 파워포인트 개념이 있으신 분이나 프레젠테이션이 필요하신 분</t>
  </si>
  <si>
    <t>프레지와 파워포인트의 개념을 이해하고 비교한다_x000D_
테마에 맞게 프레지를 구성하고 쇼를 진행한다</t>
  </si>
  <si>
    <t xml:space="preserve">1.프레지 소개
2.기본 프레지 만들기
3.프레지 편집
4.스토리가 있는 프레지1
5.스토리가 있는 프레지2
6.테마로 색깔있는 프레지만들기1
7.테마로 색깔있는 프레지만들기2
8.3D배경으로 공간감있는 프레지
9.파워포인트/PDF 파일 삽입/Q&amp;A
</t>
  </si>
  <si>
    <t>http://itgo.co.kr/education/class/sample.asp?sample=C051401</t>
    <phoneticPr fontId="5" type="noConversion"/>
  </si>
  <si>
    <t>[HD]Prezi(프레지) 기초 제대로 배우기 (2016)</t>
    <phoneticPr fontId="5" type="noConversion"/>
  </si>
  <si>
    <t>클라우드를 기반으로 하는 프레젠테이션 도구로 줌인과 줌아웃 기능으로 역동적인 발표자료를 만들 수 있습니다.</t>
  </si>
  <si>
    <t>컴퓨터와 인터넷 활용 가능하시고 프레젠테이션 프로그램에 대한 이해가 있는 분</t>
  </si>
  <si>
    <t>프레젠테이션 도구에 대한 이해와 프레지사용법 익히기_x000D_
청중을 몰입시킬 수 있는 발표자료 제작</t>
  </si>
  <si>
    <t>1. 제1강 프레지 시작하기
2. 제2강 프레지 편집 및 감상모드
3. 제3강 프레지개체추가-텍스트
4. 제4강 프레지개체추가-이미지,동영상
5. 제5강 프레지 패스 설정
6. 제6강 프레지 테마 설정
7. 제7강 프레지 공유 및 관리</t>
  </si>
  <si>
    <t>http://itgo.co.kr/education/class/sample.asp?sample=D070402</t>
    <phoneticPr fontId="5" type="noConversion"/>
  </si>
  <si>
    <t>Prezi(프레지) 기초 제대로 배우기</t>
  </si>
  <si>
    <t>본 과정은 프레지를 통한 프레지테이션 능력을 익히는 것을 목적으로 구성되었습니다. 프레지의 기본 원리와 주요 기능, 활용능력을 학습합니다.</t>
  </si>
  <si>
    <t>프레지를 처음 시작하는 사람_x000D_
발표, 제안을 통해 스토리텔링을 하여 청중을 설득하려는 사람</t>
  </si>
  <si>
    <t>프레지를 통한 작업능력에 반드시 필요한 내용을 활용할 수 있다._x000D_
실제 사용되는 프레젠테이션을 위한 기능을 익혀 중요한 발표상황에 대비할 수 있다.</t>
  </si>
  <si>
    <t xml:space="preserve">1.프레지 처음 만나기
2.프레지 접속하기
3.프레지 사용을 위한 준비
4.프레지 메뉴 살펴보기1
5.프레지 메뉴 살펴보기2
6.프레지 메뉴 살펴보기3
7.프레지 메뉴 살펴보기4
8.프레지 제작하기1
9.프레지 제작하기2
10.프레지 제작하기3
11.프레지 제작하기4
12.프레지 제작하기5
13.프레지 제작하기6
14.프레지 제작하기7
15.프레지 제작하기8
16.프레지 제작하기9
17.프레지 제작하기10
18.프레지 제작하기11
19.프레지 제작하기12
20.프레지 제작하기13
21.프레지 제작하기14
22.프레지를 빛내는 파워포인트 도구 활용하기1
23.프레지를 빛내는 파워포인트 도구 활용하기2
24.프레지 기능 활용하기
</t>
  </si>
  <si>
    <t>http://itgo.co.kr/education/class/sample.asp?sample=C060808</t>
    <phoneticPr fontId="5" type="noConversion"/>
  </si>
  <si>
    <t>Prezi(프레지)</t>
  </si>
  <si>
    <t>본 강좌는 클라우드 기반의 프레젠테이션 도구 Prezi에 대해 설명한 강좌입니다.
본 강좌의 수강으로 Prezi의 기본 기능과 다양한 활용법을 익힐 수 있습니다.</t>
  </si>
  <si>
    <t>클라우드 기반의 프레젠테이션 도구 Prezi의 기능과 활용법에 대해 알아봅시다.</t>
  </si>
  <si>
    <t xml:space="preserve">1. 프레지 처음 만나기
2. 프레지 사용을 위한 준비
3. 프레지 메뉴 익히기1
4. 프레지 메뉴 익히기2
5. 프레지 메뉴 익히기3
6. 프레지 작업도구1
7. 프레지 작업도구2
8. 프레지 작업도구3
9. 프레지 작업도구4
10. 프레지 작업도구5
11. 프레지 작업도구6
12. 프레지 작업도구7
13. 프레지 작업도구8
14. 프레지 작업도구9
15. 프레지 작업도구10
16. 프레지 작업도구11
17. 프레지 작업도구12
18. 프레지 작업도구13
19. 프레지 데스크탑 사용하기
20. 프레지를 빛내는 포토샵과 파워포인트 도구 활용하기1
21. 프레지를 빛내는 포토샵과 파워포인트 도구 활용하기2
22. 프레지를 빛내는 포토샵과 파워포인트 도구 활용하기3
23. 프레지를 빛내는 포토샵과 파워포인트 도구 활용하기4
24. 프레지를 빛내는 포토샵과 파워포인트 도구 활용하기5
25. 프레지로 공동 작업하기
</t>
  </si>
  <si>
    <t>http://itgo.co.kr/education/class/sample.asp?sample=prezi</t>
  </si>
  <si>
    <t>[HD]선택 받는 비주얼 프레젠테이션 Part.2</t>
  </si>
  <si>
    <t>본 과정은 파워포인트도구를 통한 이모티콘 제작에 대한 학습을 위주로 구성하였습니다.
주요 이론을 교안을 통해 설명하여 강의 내용을 쉽게 알 수 있게 하였으며 이론 학습 후에는 선택받는 비주얼 프레젠테이션 제작을 실습할 수 있습니다.</t>
    <phoneticPr fontId="5" type="noConversion"/>
  </si>
  <si>
    <t>파워포인트를 필요로 하지만 익숙하게 다룰 수 없는 사람 누구나
파워포인트를 통해 비주얼 프레젠테이션을 제작하려고 하는 누구나</t>
    <phoneticPr fontId="5" type="noConversion"/>
  </si>
  <si>
    <t>파워포인트의 주요 기능을 익혀 쉽고 빠르게 비주얼프레젠테이션 디자인요소를 제작할 수 있다.
자주 사용하는 파워포인트디자인 결과물을 제작해봄으로써 실전 활용도를 높일 수 있다.</t>
    <phoneticPr fontId="5" type="noConversion"/>
  </si>
  <si>
    <t>1. 내용정리형 비주얼요소 제작하기4
2. 내용정리형 비주얼요소 제작하기5
3. 내용정리형 비주얼요소 제작하기6
4. 내용정리형 비주얼요소 제작하기7
5. 인포그래픽요소 제작하기1
6. 인포그래픽요소 제작하기2
7. 인포그래픽요소 제작하기3
8. 인포그래픽요소 제작하기4
9. 인포그래픽요소 제작하기5
10. 인포그래픽요소 제작하기6
11. 인포그래픽요소 제작하기7
12. 인포그래픽요소 제작하기8
13. 인포그래픽요소 제작하기9
14. 인포그래픽요소 제작하기10</t>
    <phoneticPr fontId="5" type="noConversion"/>
  </si>
  <si>
    <t>http://content.thermp.co.kr/contentMedia.asp?ctype=MP4&amp;cserver=3&amp;ccase=sample&amp;cpath=it/it2/18&amp;cname=01</t>
  </si>
  <si>
    <t>[HD]선택 받는 비주얼 프레젠테이션 Part.1</t>
  </si>
  <si>
    <t>1. 프레젠테이션기본 익히기
2. 비주얼 프레젠테이션 사례 보기
3. 인포그래픽에 대해 이해하기
4. 파워포인트로 기본비주얼요소 제작하기1
5. 파워포인트로 기본비주얼요소 제작하기2
6. 파워포인트로 기본비주얼요소 제작하기3
7. 파워포인트로 기본비주얼요소 제작하기4
8. 파워포인트로 기본비주얼요소 제작하기5
9. 파워포인트로 기본비주얼요소 제작하기6
10. 파워포인트로 기본비주얼요소 제작하기7
11. 파워포인트로 기본비주얼요소 제작하기8
12. 내용정리형 비주얼요소 제작하기1
13. 내용정리형 비주얼요소 제작하기2
14. 내용정리형 비주얼요소 제작하기3</t>
    <phoneticPr fontId="5" type="noConversion"/>
  </si>
  <si>
    <t>http://content.thermp.co.kr/contentMedia.asp?ctype=MP4&amp;cserver=3&amp;ccase=sample&amp;cpath=it/it2/17&amp;cname=01</t>
  </si>
  <si>
    <t>[HD]Powerpoint 2019 제대로 배우기</t>
  </si>
  <si>
    <t>파워포인트의 화면구성과 메뉴, 명령을 익히고 다양한 예제와 함께 기능을 배우고 3D모델, 멀티미디어를 활용, 비주얼한 프레젠테이션 문서를 작성하도록 한다.</t>
  </si>
  <si>
    <t>파워포인트를 시작하거나 실무에 바로 사용하고자 하는 분</t>
  </si>
  <si>
    <t>효과적인 발표를 위한 예제를 따라하며 파워포인트의 다양한 기능을 익히고 실무에 활용하도록 한다.</t>
  </si>
  <si>
    <t xml:space="preserve">1. 제1강 파워포인트2019 살펴보기
2. 제2강 디자인테마로 만든 텍스트 슬라이드
3. 제3강 이미지를 이용한 슬라이드
4. 제4강 전달력을 높이는 도형슬라이드
5. 제5강 전달력을 높이는 도형도해-2
6. 제6강 스마트아트 삽입
7. 제7강 워드아트 삽입
8. 제8강 표 슬라이드
9. 제9강 차트 슬라이드
10. 제10강 엑셀한글과 공유
11. 제11강 멀티미디어 슬라이드
12. 제12강 주제를 강조하는 3D애니메이션과 전환효과
13. 제13강 제작시간을 단축하는 마스터와 저장및 인쇄
</t>
  </si>
  <si>
    <t>http://content.thermp.co.kr/contentMedia.asp?ctype=MP4&amp;cserver=3&amp;ccase=sample&amp;cpath=it/ppt&amp;cname=2019_01</t>
  </si>
  <si>
    <t>[HD]실무로 배우는 PowerPoint 2019</t>
  </si>
  <si>
    <t>프레젠테이션 작성을 위한 자료준비와 다양한 예제를 통해 실무에 바로 사용할 수 있는 기능을 배운다.</t>
  </si>
  <si>
    <t>파워포인트를 실무에 바로 사용하고자 하는 분</t>
  </si>
  <si>
    <t>예제를 따라하며 파워포인트의 다양한 기능을 익히고 실무에 바로 사용할 수 있도록 한다.</t>
  </si>
  <si>
    <t xml:space="preserve">1. 제1강 파워포인트 관련 자료 모으기
2. 제1-1강 파워포인트 스크린샷과 화면녹화
3. 제2강 도형과 색으로 2가지 컨셉 구분
4. 제3강 이미지를 강조한 슬라이드
5. 제4강 TV속 움직이는 영상 만들기
6. 제5강 사진과 음악이 있는 여행앨범 만들기
7. 제6강 카드뉴스 제작하기
8. 제7강 프로필과 학습교재 만들기
9. 제8강 제안서 프로젠테이션 만들기
10. 제9강 음악이 있는 영상시 만들기
11. 제10강 파워포인트로 한글문서양식 만들기
</t>
  </si>
  <si>
    <t>http://content.thermp.co.kr/contentMedia.asp?ctype=MP4&amp;cserver=3&amp;ccase=sample&amp;cpath=it/ppt&amp;cname=2019_01_s</t>
  </si>
  <si>
    <t>산업공통</t>
    <phoneticPr fontId="5" type="noConversion"/>
  </si>
  <si>
    <t>OA</t>
    <phoneticPr fontId="5" type="noConversion"/>
  </si>
  <si>
    <t>[HD]왕초보를 위한 PowerPoint 2019</t>
  </si>
  <si>
    <t>파워포인트를 처음 시작하시는 분들을 위한 강좌, 화면구성을 익히고 애니메이션, 전환 등 슬라이드 쇼를 위한 다양한 기능을 이해한다.</t>
  </si>
  <si>
    <t>파워포인트를 처음 배우고자 하는 분</t>
  </si>
  <si>
    <t>파워포인트의 화면구성과 메뉴, 명령을 익히고 슬라이드를 작성하여 애니메이션기능을 사용하여 슬라이드쇼를 실행하고 다양한 저장 방법을 배운다.</t>
  </si>
  <si>
    <t>1. 화면구성
2. 텍스트슬라이드
3. 도형슬라이드1
4. 도형슬라이드2
5. 스마트아트 슬라이드
6. 그림삽입과 편집
7. 표차트 슬라이드
8. 멀티미디어 슬라이드
9. 애니메이션과 전환기능
10. 슬라이드쇼와 인쇄저장</t>
    <phoneticPr fontId="5" type="noConversion"/>
  </si>
  <si>
    <t>http://content.thermp.co.kr/contentMedia.asp?ctype=MP4&amp;cserver=3&amp;ccase=sample&amp;cpath=it/ppt&amp;cname=2019_01_b</t>
  </si>
  <si>
    <t>[HD]MS PowerPoint 2016을 이용한 비즈니스 실무</t>
    <phoneticPr fontId="5" type="noConversion"/>
  </si>
  <si>
    <t>MS POWERPOINT 2016로 성공적인 프레젠테이션 문서를 만들기 위한 다양한 기능과 스킬을 다루고 있습니다. 기초작업부터 비주얼적인 디자인, 짜임새있는 구성까지 기업에서 꼭 필요한 예제로 단계별 따라하기식으로 만들었습니다.</t>
  </si>
  <si>
    <t>파워포인트의 기본기능 이해와 활용이 가능하고 프레젠테이션 문서에 대한 관심이 많은 분</t>
  </si>
  <si>
    <t>MS POWERPOINT 2016의 달라진 새로운 기능을 습득 및 활용
실무에 바로 사용할 수 있는 비즈니스 서식 습득</t>
  </si>
  <si>
    <t>1. 프레젠테이션의 정의
2. 좋은 기획서-1
3. 좋은 기획서-2
4. 도해의 개념
5. 파워포인트의 핵심 기능
6. 디자인 테마와 마스터의 이해
7. 마케팅 기획서 작성
8. 회사 소개서 작성
9. 교육과정 보고서 작성
10. 업무 제안서 작성
11. 업무 매뉴얼 작성
12. 업무 프로세스 작성
13. 동영상과 애니메이션
14. 단계진행(간트차트) 슬라이드
15. 핵심키워드 강조 슬라이드
16. 픽토그램을 표현한 슬라이드
17. 디자인 테마 만들기
18. 인쇄물 제안서와 현수만 만들기
19. 포토샵과 무비메이커 이용한 슬라이드
20. 프레젠테이션 마무리</t>
  </si>
  <si>
    <t>http://itgo.co.kr/education/class/sample.asp?sample=C122402</t>
    <phoneticPr fontId="5" type="noConversion"/>
  </si>
  <si>
    <t>[HD]MS PowerPoint 2016 기초 익히기</t>
  </si>
  <si>
    <t>MS PowerPoint 2016의 새로운 기능과 프레젠테이션 문서 작성에 필요한 다양한 기능 습득을 위한 예제와  공동 작업과 스마트기기의 활용까지 실무에서도 바로 사용할 수 있는 기능 위주로 설명하였습니다.</t>
  </si>
  <si>
    <t>컴퓨터, 인터넷, 스마트폰과 SNS 사용 가능하시고 파워포인트로 효과적인 문서작성을 원하시는 분</t>
  </si>
  <si>
    <t>MS PowerPoint 2016의 달라진 새로운 기능을 습득 및 활용_x000D_할 수 있다.
스마트폰 등 스마트기기로 문서작성, 공유기능을 익힌다.</t>
  </si>
  <si>
    <t>1. 파워포인트2016 소개
2. 데이터 입력 및 편집
3. 워드아트 사용법
4. 도형삽입과 편집
5. 도형 도식화
6. 표지와 목차 슬라이드
7. 이미지 삽입과 편집
8. 스마트아트 삽입
9. 표 삽입과 편집
10. 차트 삽입과 편집
11. 디자인 테마와 슬라이드 배경
12. 슬라이드 마스터작성
13. 멀티미디어 삽입
14. 애니메이션과 화면전환
15. 슬라이드 쇼와 인쇄
16. 프레젠테이션 다양한 저장방법
17. 사진앨범 만들기
18. 배너 만들기
19. 파워포인트2016으로 풀어보는 itq예제1
20. 파워포인트2016으로 풀어보는 itq예제2</t>
  </si>
  <si>
    <t>http://itgo.co.kr/education/class/sample.asp?sample=C122403</t>
  </si>
  <si>
    <t>실무에서 바로 사용하는 PowerPoint 2013 배우기</t>
  </si>
  <si>
    <t xml:space="preserve">본 과정은 파워포인트 2013의 실무 능력을 높이기 위해 실무에서 활용될 수있는 예제를 위주로 구성하였습니다. _x000D_
실무 예제를 통하여 현장에서 바로 사용할 수 있도록 훈련 하고, 학습자 스스로 활용할 수 있도록 하였습니다. _x000D_
본 과정으로 통해 파워포인트 2013의 능숙한 활용을 할 수 있게 될 것입니다. </t>
  </si>
  <si>
    <t>파워포인트 2013의 기초를 익힌 학습자 _x000D_
파워포인트 2013의 활용을 통해 PPT를 하려는 회사원</t>
  </si>
  <si>
    <t>실무 예제를 통한 실무 활용도를 높일 수 있다._x000D_
프레젠테이션 제작의 기본을 다질 수 있다.</t>
  </si>
  <si>
    <t xml:space="preserve">1.PPT란 무엇인가?
2.판매실적 보고 PPT 1
3.판매실적 보고 PPT 2
4.판매실적 보고 PPT 3
5.판매실적 보고 PPT 4
6.로고만들기
7.목록의 입체적 표현
8.워드아트의 입체화
9.말풍선과 흑백 배경
10.평창 동계올림픽 엠플럼 만들기
</t>
  </si>
  <si>
    <t>http://itgo.co.kr/education/class/sample.asp?sample=C072009</t>
    <phoneticPr fontId="5" type="noConversion"/>
  </si>
  <si>
    <t>MS PowerPoint(파워포인트) 2013</t>
  </si>
  <si>
    <t>본 강좌는 프레젠테이션 및 문서 작성 프로그램인 MS PowerPoint 2013의 특징과 사용법을 설명한 강좌 입니다.
본 강좌를 통해 보다 시각적이고 다이나믹한 문서 전문가로 거듭 나세요.</t>
  </si>
  <si>
    <t>프레젠테이션 문서 제작이 필요한 학생, 일반인, 직장인</t>
  </si>
  <si>
    <t>MS PowerPoint 2013으로 다양한 문서를 제작해 본다.</t>
  </si>
  <si>
    <t xml:space="preserve">1.파워포인트 화면 소개
2.제목슬라이드
3.텍스트슬라이드
4.도형-1
5.도형-2
6.표만들기
7.차트만들기
8.스마트아트만들기(그림, 동영상)
9.슬라이드 마스터
10.애니메이션
11.슬라이드쇼
12.인쇄
</t>
  </si>
  <si>
    <t>http://itgo.co.kr/education/class/sample.asp?sample=mspt13</t>
  </si>
  <si>
    <t>MS Powerpoint 2010</t>
  </si>
  <si>
    <t xml:space="preserve">본 과정은 Powerpoint 2010에 대한 강좌로 프로그램의 기본 기능을 안내하고 여러 예제를 이용한 활용법에 대해 설명을 하고 있습니다. </t>
  </si>
  <si>
    <t>기업체 임직원_x000D_
기업관련 단체_x000D_
대학생_x000D_
일반인_x000D_
그 외 본 과정수강을 원하는 수강생</t>
  </si>
  <si>
    <t>MS PowerPoint 2010의 특징과 기능을 습득한다._x000D_
실습과 예제를 통해 활용 기술을 익힌다.</t>
  </si>
  <si>
    <t>1. 파워포인트 개요
2. 파워포인트 기초 글 입력
3. 구역, 글꼴, 글머리기호
4. 복사, 바꾸기, 맞춤법 검사, 테마, 배경
5. 도형예제
6. 도형결합
7. 워드아트
8. 스마트아트
9. 그림, 클립아트
10. 표
11. 차트
12. 애니메이션, 화면전환, 슬라이드쇼
13. 동영상
14. 하이퍼링크
15. 마스터
16. 메모,검사, 오디오편집, 프린트, 도형편집
17. 스크린샷, 다중처리, 브로드캐스트, 녹화
18. 실무예제 1-1
19. 실무예제 1-2
20. 실무예제 1-3</t>
  </si>
  <si>
    <t>http://itgo.co.kr/education/class/sample.asp?sample=ppt2010</t>
  </si>
  <si>
    <t>[HD]처음 만나는 Outlook 2019</t>
    <phoneticPr fontId="5" type="noConversion"/>
  </si>
  <si>
    <t>· 본 과정을 통해 학습자는 Outlook 2019의 메일 계정 설정방법과 메일 작성방법, 전자메일 관련 용어를 알 수 있게 구성하였습니다.
· 본 과정은 프로그램에 입문하기위한 논리적인 사고력을 기르고 사용법을 이론적으로 알 수 있도록 하도록 구성하였습니다.
· Outlook 2019의 주소록 관리 방법, 받은 메일에 대한 회신방법, 메일 서명 등록을 알 수 있게 구성하였습니다.</t>
  </si>
  <si>
    <t>· 신입사원이 회사 Outlook 2019을 처음 사용해보는 학습자
· 마이크로소프트 익스체인지 서버 도입을 통해 Outlook 2019를 전자메일 프로그램으로 사용하고자 하는 사장님
· 기존 2010, 2013 등 Outlook을 사용해왔지만 Outlook 2019는 처음 접하는 학습자</t>
  </si>
  <si>
    <t>· 프로그램에 대한 기능을 익혀 Outlook 2019 메일 보내기, 첨부파일 보내기, 주소록 추가(활용)하는 방법을 알 수 있습니다.
· Outlook 2019에 대한 기초 지식을 익혀 전자메일에 대한 전반적인 이해하는 능력을 기를 수 있습니다.</t>
  </si>
  <si>
    <t>1. 이메일 주소 만들기
2. 계정 등록하기
3. 이메일 보내기(새 전자메일 작성)
4. 그림, 텍스트 개체 삽입하기
5. 주소록(연락처) 추가하기
6. 받은 메일 회신, 전달하기</t>
    <phoneticPr fontId="5" type="noConversion"/>
  </si>
  <si>
    <t>http://content.thermp.co.kr/contentMedia.asp?ctype=MP4&amp;cserver=3&amp;ccase=sample&amp;cpath=it/it7/19&amp;cname=01</t>
    <phoneticPr fontId="5" type="noConversion"/>
  </si>
  <si>
    <t>[HD]MS Outlook 2016 익히기</t>
  </si>
  <si>
    <t xml:space="preserve">MS Outlook2016의 새로운 기능과 전자메일, 일정, 연락처, 작업관리 사용법을 익혀 실생활에 적용하고 효율적으로 활용하도록 구성하였습니다 </t>
  </si>
  <si>
    <t>메일, 일정, 작업 등의 효율적인 관리가 필요로하는 분</t>
  </si>
  <si>
    <t>Ms Outlook2016의 달라진 새로운 기능을 습득 및 활용</t>
  </si>
  <si>
    <t>1. 아웃룩 소개와 계정 설정
2. 메시지 관리
3. 일정관리1
4. 일정관리2
5. 작업관리
6. 연락처관리
7. 정보관리
8. 실전예제</t>
  </si>
  <si>
    <t>http://itgo.co.kr/education/class/sample.asp?sample=D030315</t>
    <phoneticPr fontId="5" type="noConversion"/>
  </si>
  <si>
    <t>MS Outlook 2013</t>
  </si>
  <si>
    <t>본 강좌는 이메일과 연락처 및 스케쥴을 효과적으로 관리할 수 있는 MS Outlook 2013의 특징과 사용법을 설명한 강좌 입니다.</t>
  </si>
  <si>
    <t>일정 및 이메일 관리가 필요한 모든 사람</t>
  </si>
  <si>
    <t>MS Outlook 2013을 활용하여 이메일과 일정을 관리 해 본다.</t>
  </si>
  <si>
    <t xml:space="preserve">1.전자메일계정관리
2.테마
3.자동완성목록
4.할일모임, 일정관리
5.일정
6.모임요청
7.작업화면
8.인라인회신
9.항목, 연락처
10.받은편지함 폴더관리
11.데이터 파일관리
12.실전예제1
13.실전예제2
14.실전예제3
</t>
  </si>
  <si>
    <t>http://itgo.co.kr/education/class/sample.asp?sample=A102501</t>
  </si>
  <si>
    <t>[HD]실무로 배우는 Excel 2019</t>
  </si>
  <si>
    <t>· 본 과정을 통해 학습자는 엑셀 2019에 대한 기초기능을 학습하고 응용할 수 있습니다. 
· 본 과정은 엑셀2019에 대한 현장 활용도를 높이기 위해 기초적인 내용과 더불어 활용 가치가 높은 새로운 기능에 대한 학습을 위주로 구성하였습니다. 
· 기초적인 기능을 익힌 후에는 실무에서 활용하는 엑셀의 방법을 확인할 수 있으며, 마지막으로  학습자 스스로 조건대로 처리할 수 있습니다. 
· 본 과정을 통해 학습자는 엑셀2019기능을 실전에서 능숙하게 활용할 수 있게 될 것입니다.</t>
  </si>
  <si>
    <t>1. 엑셀2019를  필요로 하지만 익숙하게 다룰 수 없는 회원 누구나 
2. 엑셀2019를  을 익히려는 사회 초년생
3. 엑셀2019를  을 이용해 업무시간을 단축시키려는 회사원</t>
  </si>
  <si>
    <t xml:space="preserve">엑셀2019의 주요 기능을 익혀 쉽고 빠르게 문서를 작성할 수 있다. 
실무에서 주로 쓰이는 내용을 직접 만들어봄으로써 실전 활용도를 높일 수 있다. </t>
    <phoneticPr fontId="5" type="noConversion"/>
  </si>
  <si>
    <t xml:space="preserve">1. 엑셀작업팁
2. 데이터표시
3. 데이터 서식
4. 조건부서식
5. 필터
6. 부분합, 피벗테이블
7. 양식컨트롤
8. 실무예제1
9. 실무예제2
10. 실무예제3
11. 실무예제4
</t>
  </si>
  <si>
    <t>http://content.thermp.co.kr/contentMedia.asp?ctype=MP4&amp;cserver=3&amp;ccase=sample&amp;cpath=it/it/26&amp;cname=01</t>
  </si>
  <si>
    <t>[HD]왕초보를 위한 Excel 2019</t>
  </si>
  <si>
    <t>본 과정을 통해 학습자는 엑셀 2019에 대한 기초기능을 학습하고 응용할 수 있게 될 것입니다. 
본 과정은 엑셀2019에 대한 현장 활용도를 높이기 위해 기초적인 내용과 더불어 활용 가치가 높은 새로운 기능에 대한 학습을 위주로 구성하였습니다. 
기초적인 기능을 익힌 후에는 실무에서 활용하는 엑셀의 방법을 확인할 수 있으며, 마지막으로  학습자 스스로 조건대로 처리할 수 있습니다. 
본 과정을 통해 학습자는 엑셀2019기능을 실전에서 능숙하게 활용할 수 있게 될 것입니다.</t>
    <phoneticPr fontId="5" type="noConversion"/>
  </si>
  <si>
    <t xml:space="preserve">엑셀2019에 대한 기초 지식을 익혀서 문제를 해결하는 능력을 기를 수 있다.
자료구조에 대한 기초개념을 익힐 수 있다. 
엑셀2019의 주요 기능을 익혀 쉽고 빠르게 문서를 작성할 수 있다. 
실무에서 주로 쓰이는 내용을 직접 만들어봄으로써 실전 활용도를 높일 수 있다. </t>
    <phoneticPr fontId="5" type="noConversion"/>
  </si>
  <si>
    <t xml:space="preserve">1. 엑셀2019 살펴보기
2. 데이터 입력
3. 셀서식
4. 조건부서식
5. 인쇄
6. 데이터유효성검사
7. 수식
8. 함수
9. 필터
10. 차트
</t>
  </si>
  <si>
    <t>http://itgo.co.kr/education/class/sample.asp?sample=G070110</t>
  </si>
  <si>
    <t>[HD]MS Excel 2016을 이용한 기업서식 작성 실무</t>
  </si>
  <si>
    <t>MS EXCEL 2016로 기업의 엑셀문서를 함수와 매크로를 이용하여 편리하게 사용할 수 있도록 하였습니다. 많은 양의 자료를 보다 효과적으로 관리하고 자동화하여 엑셀업무능력을 향상시킬 수 있습니다.</t>
  </si>
  <si>
    <t>엑셀의 기본기능 이해와 활용이 가능하고 업무 문서에 대한 관심이 많은 분</t>
  </si>
  <si>
    <t>MS Excel 2016의 달라진 새로운 기능을 습득 및 활용_x000D_할 수 있다.
기업문서의 예제를 통해 함수와 매크로 활용 능력을 향상시킬 수 있다.</t>
  </si>
  <si>
    <t>1. 매입매출장 만들기
2. 작업일정표 만들기
3. 견적서와 노무비 청구서 내역서
4. 세금계산서 작성
5. 아르바이트 비용 계산
6. 학점관리와 분포도
7. 당직표 만들기
8. 각종증명서 - 양식도구활용
9. 입출고 관리대장
10. 회사공통서식파일
11. 난수발생함수로 만든 로또복권 추첨기
12. 월간 프로젝트일정 그래프(간트차트)
13. 배열식 계산 - 종합성적표
14. 다양한 배열식 예제
15. 항공사별 구역별 운송건수
16. 년간 예결산 동적 조회
17. 분류별 상품선택-동적유효성검사
18. 분류별 상품선택후 단가금액계산
19. 분기별 달라지는 차트
20. 양식도구로 만든 설문지</t>
  </si>
  <si>
    <t>http://itgo.co.kr/education/class/sample.asp?sample=C121001</t>
  </si>
  <si>
    <t>[HD]MS Excel 2016 기초 익히기</t>
  </si>
  <si>
    <t>MS EXCEL 2016의 새로운 기능을 위주로 엑셀 문서작성의 계산 활용도를 높이고 스마트워크기능, 협업 등 스마트기기를 활용하여 실무에 바로 사용할 수 있는 스프레트시트 문서작성 방법을 익힌다.</t>
  </si>
  <si>
    <t>컴퓨터, 인터넷, 스마트폰과 SNS 사용 가능하시고 엑셀로 효과적인 문서작성을 원하시는 분</t>
  </si>
  <si>
    <t>MS Excel 2016의 달라진 새로운 기능을 습득 및 활용_x000D_할 수 있다.
스마트폰 등 스마트기기로 문서작성, 공유기능을 익힌다.</t>
  </si>
  <si>
    <t>1. 엑셀2016 소개와 데이터종류
2. 데이터 입력
3. 데이터 유효성검사와 자동채우기
4. 셀서식
5. 표서식과 조건부서식
6. 인쇄 및 공유
7. 도형과 그림삽입
8. 차트다루기
9. 데이터 정렬
10. 부분합으로 요약정리하기
11. 자동필터, 고급필터
12. 데이터예측 - 시나리오, 표, 목표값찾기
13. 피벗테이블
14. 매크로
15. 함수와 수식 사용법
16. 수학삼각함수
17. 논리함수, 데이터베이스함수, 날짜함수
18. 찾기참조함수
19. 엑셀예제풀이(ITQ문제)
20. 일정표 만들기
21. 스마트워크 사용법</t>
  </si>
  <si>
    <t>http://itgo.co.kr/education/class/sample.asp?sample=C122401</t>
  </si>
  <si>
    <t>[HD]실무에 바로 적용하는 엑셀2013 매크로 &amp; VBA</t>
    <phoneticPr fontId="5" type="noConversion"/>
  </si>
  <si>
    <t>본 강좌는 엑셀 2013에서의 매크로와 VBA에 대해 설명한 강좌입니다.
본 강좌의 수강으로 매크로와 VBA에 대한 지식을 익힐 수 있습니다.</t>
  </si>
  <si>
    <t>매크로와 VBA에 대한 지식을 익히고 간단한 예제를 다뤄봅시다.</t>
  </si>
  <si>
    <t xml:space="preserve">1. 엑셀 2013의 매크로와 VBA에 관한 기초 이론 
2. 매크로와 VBA를 시작하기 위한 기본 준비 
3. 매크로 이해하기 
4. VBA의 창 이해하기 
5. 엑셀 개체 모델 알아보기 
6. 변수와 상수 개념 알아보기 (카운트와 msgbox) 
7. 사용자 정의 함수 (IF문 활용) 
8. 암호만들기 (goto문, inputbox) 
9. 사용자 정의 함수 (Select case문 활용) 
10. For 문 이해 
11. 엑셀의 기능을 자동화 (필터, 부분합) 
12. 차트 활용하기 (차트, 스파크라인) 
13. 서식 만들기 (Font, Interior) 
14. 테두리 만들기 (Borders) 
15. 자동 채우기 (Auto Fill) 
16. 엑셀 시트 속성 활용 (sheet) 
17. 사용자 정의 폼 만들기1 (폼 컨트롤 사용방법) 
18. 사용자 정의 폼 만들기2 (폼의 내용을 시트에 추가) 
19. 사용자 정의 폼 만들기3 (시트의 내용을 폼에서 조회) 
20. 사용자 정의 폼 만들기4 (listbox 활용) </t>
    <phoneticPr fontId="5" type="noConversion"/>
  </si>
  <si>
    <t>http://itgo.co.kr/education/class/sample.asp?sample=D070401</t>
  </si>
  <si>
    <t>실무에서 바로 사용하는 Excel 2013 배우기</t>
  </si>
  <si>
    <t xml:space="preserve">본 과정은 엑셀 2013의 실무 능력을 높이기 위해 실무에서 활용될 수있는 예제를 위주로 구성하였습니다. _x000D_
실무 예제를 통하여 현장에서 바로 사용할 수 있도록 훈련 하고, 학습자 스스로 활용할 수 있도록 하였습니다. _x000D_
본 과정으로 통해 엑셀 2013의 능숙한 활용을 할 수 있게 될 것입니다. </t>
  </si>
  <si>
    <t>엑셀 2013의 기초를 익힌 학습자 _x000D_
엑셀 2013의 활용을 통해 필요한 업무를 해결하려는 회사원</t>
  </si>
  <si>
    <t>실무 예제를 통한 실무 활동도를 높일 수 있다._x000D_
자동화 기능을 통한 조회를 활용할 수 있다.</t>
  </si>
  <si>
    <t xml:space="preserve">1.가계부 만들기 1
2.가계부 만들기 2
3.가계부 만들기 3
4.세금계산서 만들기 1
5.세금계산서 만들기 2
6.세금계산서 만들기 3
7.월급 명세서 만들기 1
8.월급 명세서 만들기 2
9.매출 실적표 활용하기 (피벗 테이블, 피벗 차트)
10.매출 실적표 활용하기 (고급필터, 매크로)
</t>
  </si>
  <si>
    <t>http://itgo.co.kr/education/class/sample.asp?sample=C072008</t>
    <phoneticPr fontId="5" type="noConversion"/>
  </si>
  <si>
    <t>MS Excel 2013</t>
    <phoneticPr fontId="5" type="noConversion"/>
  </si>
  <si>
    <t>본 강좌는 스프레드 시트 프로그램으로 널리 사랑받고 있는 MS Excel 2013의 사용법과 특징을 설명한 강좌 입니다.
Excel 2013으로 업무의 능률을 더욱 높여 보세요.</t>
  </si>
  <si>
    <t>업무용 문서 제작이 필요한 직장인
스프레드시트 문서를 필요로 하는 모든 사람</t>
  </si>
  <si>
    <t>스프레드시트의 특징과 개념을 익힌다.
Excel 2013을 활용한 다양한 문서를 제작해 본다.</t>
  </si>
  <si>
    <t xml:space="preserve">1.엑셀 살펴보기
2.데이터입력
3.시트이해하기
4.데이터이동, 복사
5.표 만들기
6.수식1
7.수식2
8.수식3
9.수식4-1
10.수식4-2
11.정렬, 부분합
12.필터
13.차트, 스마트아트
14.인쇄설정
</t>
  </si>
  <si>
    <t>http://itgo.co.kr/education/class/sample.asp?sample=A041909</t>
  </si>
  <si>
    <t>실무에 바로 적용하는 MS Excel 2010 매크로 &amp; VBA</t>
  </si>
  <si>
    <t>본 강좌는 엑셀 2010에서의 매크로와 VBA에 대해 설명한 강좌입니다._x000D_
본 강좌의 수강으로 매크로와 VBA에 대한 지식을 익힐 수 있습니다.</t>
  </si>
  <si>
    <t>매크로와 VBA에 대한 지식을 익힐 수 있다.</t>
  </si>
  <si>
    <t>1. 매크로와 VBA 란?
2. 매크로 살펴보기
3. 매크로 기록
4. VBA
5. 엑셀 개체 모델
6. 변수 이해하기
7. 사용자 정의 함수 (IF문)
8. 사용자 정의 함수 (IF문과 GOTO문)
9. 사용자 정의 함수 (Select Case문)
10. 사용자 정의 함수 (For문)
11. 매크로를 이용한 필터와 부분합 만들기
12. 매크로를 이용한 차트와 스파크라인 만들기
13. 글꼴 속성과 배경 속성 (Font, Interior)
14. 테두리 선 속성(Borders)
15. 자동 채우기, 자동 셀 크기(Auto Fill, Auto Fit)
16. 시트 개체 속성
17. 사용자 정의 폼 1
18. 사용자 정의 폼 2
19. 실무 폼 만들기 1
20. 실무 폼 만들기 2</t>
  </si>
  <si>
    <t>http://itgo.co.kr/education/class/sample.asp?sample=B060307</t>
  </si>
  <si>
    <t>MS Excel 2010</t>
  </si>
  <si>
    <t xml:space="preserve">본 과정은 Excel 2010에 대한 강좌로 프로그램의 기본 기능을 안내하고 여러 예제를 이용한 활용법에 대해 설명을 하고 있습니다. </t>
  </si>
  <si>
    <t>MS Excel 2010의 특징과 기능을 습득한다._x000D_
실습과 예제를 통해 활용 기술을 익힌다.</t>
  </si>
  <si>
    <t>1. 엑셀2010 시작하기
2. 엑셀2010 기초
3. 자동작업, 찾아바꾸기
4. 워크시트, 복사, 붙이기, 이동
5. 서식, 조건부서식
6. 인쇄, 스파크라인, 오류종류
7. 계산식, 수식삽입
8. 함수1
9. 함수2
10. 함수3
11. 차트
12. 도형, 클립아트, 그림삽입
13. 데이터유효성검사
14. 정렬과 부분합
15. 자동필터, 고급필터
16. 피벗테이블, 피벗차트
17. 목표값찾기, 시나리오
18. 매크로
19. 통합문서관리
20. 실무예제</t>
  </si>
  <si>
    <t>http://itgo.co.kr/education/class/sample.asp?sample=xl_2010</t>
  </si>
  <si>
    <t>[HD]왕초보 처음 만나는 데이타베이스 Access 2019</t>
    <phoneticPr fontId="5" type="noConversion"/>
  </si>
  <si>
    <t>빈 데이터베이스 파일에서 테이블를 작성 방법과 데이터 형식의 속성과 설정방법 지정방법에 대해 알 수 있습니다.
실제 회사에서 사용하는 RDBMS을 이해하고, 이를 바탕으로 데이터베이스 파일을 만들어보는 과정입니다.
컴퓨터 초보자가 쉽게 배울 수 있도록 이론 설명과 실습내용을 바탕으로 제작하였습니다.</t>
  </si>
  <si>
    <t>Access 2019를 처음 설치하여 신 기능을 알고 싶은 회원님
데이터베이스 개념과 컴퓨터 일반 개론 중 DB내용을 이해하고자하는 회원님</t>
  </si>
  <si>
    <t>처음 만나는 Access 2019과정은 
데이터유효성 검사 및 입력 마스크 설정 규칙을 파악하여 테이블 작성시 설정 할 수 있으며, DB를 처음 접하는 분들도 쉽게 테이블을 작성하고,
데이터 형식에 대한 종류와 속성과 설정을 지정할 수 있는 것을 목표로 합니다.</t>
  </si>
  <si>
    <t>1. Access 2019 시작하기
2. 새 데이터베이스 만들기
3. Excel 데이터 가져오기
4. 데이터 형식의 종류
5. 데이터 형식의 속성과 설정
6. 데이터 관리 설정
7. 기본키, 입력마스크, 유효성검사</t>
    <phoneticPr fontId="5" type="noConversion"/>
  </si>
  <si>
    <t>http://content.thermp.co.kr/contentMedia.asp?ctype=MP4&amp;cserver=3&amp;ccase=sample&amp;cpath=it/it7/12&amp;cname=01</t>
  </si>
  <si>
    <t>[HD]MS Access 2016 기초 익히기</t>
  </si>
  <si>
    <t>MS Access2016의 새로운 기능을 위주로 데이터베이스 관리와 활용도를 높이고 실무에 바로 사용할 수 있는 자료관리 방법을 익힌다.</t>
  </si>
  <si>
    <t>액세스로 효과적인 자료관리를 원하시는 분</t>
  </si>
  <si>
    <t>MS Access 2016의 달라진 새로운 기능을 습득 및 활용할 수 있다.</t>
  </si>
  <si>
    <t>1. 데이터베이스와 액세스 소개
2. 테이블의 이해
3. 테이블 편집과 저장
4. 필드 속성 설정
5. 테이블 관리와 관계설정
6. 조건검색 쿼리의 이해
7. 쿼리 유형 1
8. 쿼리 유형 2
9. 데이터 입력을 위한 폼 작성
10. 폼 디자인 수정
11. 폼 컨트롤 도구상자 이해
12. 폼 컨트롤 디자인 예제
13. 출력 보고서 작성
14. 계산 보고서 및 인쇄 설정
15. 매크로의 이해
16. 매크로 예제
17. 외부데이터 가져오기와 데이터베이스 관리
18. 데이터베이스만들기 예제1
19. 데이터베이스만들기 예제2
20. ITQ액세스 문제풀이</t>
  </si>
  <si>
    <t>http://itgo.co.kr/education/class/sample.asp?sample=D020304</t>
  </si>
  <si>
    <t>MS Access 2013</t>
    <phoneticPr fontId="5" type="noConversion"/>
  </si>
  <si>
    <t>본 강좌는 Database 프로그램 MS Access 2013의 특징과 사용법을 설명하고 있는 강좌 입니다.
본 강좌를 통해 다양한 Database 활용 방안에 대해 배워 보시기 바랍니다.</t>
  </si>
  <si>
    <t>Database 활용이 필요한 직장인
Database 관련 공부를 하고 있는 학생</t>
  </si>
  <si>
    <t>Database의 특징과 개념을 익힌다.
MS Access 2013의 특징과 활용법을 익힌다.</t>
  </si>
  <si>
    <t xml:space="preserve">1.액세스 살펴보기
2.테이블 만들기1
3.테이블 만들기2
4.관계설정
5.쿼리 만들기
6.쿼리함수1
7.쿼리함수2
8.폼만들기1
9.폼만들기2
10.보고서만들기1
11.보고서만들기2
</t>
  </si>
  <si>
    <t>http://itgo.co.kr/education/class/sample.asp?sample=A041910</t>
  </si>
  <si>
    <t>[HD]한컴 오피스 한쇼 2014</t>
    <phoneticPr fontId="5" type="noConversion"/>
  </si>
  <si>
    <t>본 강좌는 한컴 오피스 한쇼 2014의 사용법과 특징에 대해 설명한 강좌입니다.
본 강좌의 수강으로 한컴 오피스 한쇼 2014의 활용과 문서 예제 작성법을 익힐 수 있습니다.</t>
  </si>
  <si>
    <t>한컴 오피스 한쇼 2014의 사용법을 익히고 간단한 예제를 다뤄봅시다.</t>
  </si>
  <si>
    <t>1. 오피스 2014 메뉴구성 살펴보기
2. 새 슬라이드 추가, 디자인 설정
3. 글자 입력하기, 글머리기호
4. 도형 편집, 복사, 이동
5. 도형 서식
6. 개체 삽입하기 (그림, 동영상, 워드숍, 스크린샷)
7. 표 만들기
8. 표 서식설정
9. 차트 만들기
10. 애니메이션 설정
11. 슬라이드 마스터
12. 슬라이드 쇼, 화면 전환 설정
13. 실행단추, 하이퍼링크, 인쇄 설정</t>
  </si>
  <si>
    <t>http://itgo.co.kr/education/class/sample.asp?sample=B010305</t>
  </si>
  <si>
    <t>[HD]한컴 오피스 한셀 2014</t>
    <phoneticPr fontId="5" type="noConversion"/>
  </si>
  <si>
    <t>본 강좌는 한컴 오피스 한셀 2014의 사용법과 특징에 대해 설명한 강좌입니다.
본 강좌의 수강으로 한컴 오피스 한셀 2014의 기능과 다양한 함수 활용법을 익힐 수 있습니다.</t>
  </si>
  <si>
    <t>한컴 오피스 한셀 2014의 사용법을 익히고 간단한 예제를 다뤄봅시다.</t>
  </si>
  <si>
    <t>1. 오피스 2014 메뉴 살펴보기
2. 셀 알아보기
3. 시트 알아보기
4. 채우기 헨들, 글자모양
5. 서식 설정
6. 개체 삽입(그림, 워드숍, 도형)
7. 차트 만들기
8. 조건부 서식, 자동필터, 고급필터
9. 사칙연산, 상대참조, 절대참조
10. 함수 기초
11. 날짜/시간 함수
12. 텍스트 함수
13. 통계함수 1
14. 통계함수 2
15. IF 함수
16. 찾기/참조 함수
17. 데이터베이스 함수
18. 부분합, 정렬
19. 피벗테이블, 목표값 찾기, 분석표
20. 통합, 시나리오, 텍스트 나누기, 텍스트 결합, 레코드 관리
21. 매크로, 인쇄설정</t>
  </si>
  <si>
    <t>http://itgo.co.kr/education/class/sample.asp?sample=B010304</t>
  </si>
  <si>
    <t>[HD]한컴 오피스 한글 2014</t>
    <phoneticPr fontId="5" type="noConversion"/>
  </si>
  <si>
    <t>본 강좌는 한컴 오피스 한글 2014의 사용법과 특징에 대해 설명한 강좌입니다.
본 강좌의 수강으로 한컴 오피스 한글 2014의 활용과 문서 예제 작성법을 익힐 수 있습니다.</t>
  </si>
  <si>
    <t>한컴 오피스 한글 2014의 사용법을 익히고 간단한 예제를 다뤄봅시다.</t>
  </si>
  <si>
    <t>1. 한글 2014 메뉴구성 살펴보기
2. 글 입력하기(한글, 영어, 한자, 특수문자)
3. 글자모양, 문단모양, 스타일 설정
4. 복사하기, 이동하기, 붙여넣기, 클립보드
5. 표 만들기
6. 표 편집하기
7. 표 문서 만들기
8. 차트 만들기
9. 도형 만들기 1
10. 도형 만들기 2
11. 여러가지 기능(수식, 매크로, 글맵시)
12. 쪽 설정 1
13. 쪽 설정 2
14. 책갈피, 하이퍼링크 설정
15. 차례 만들기
16. 워드1급 예제 문서 만들기 1
17. 워드1급 예제 문서 만들기 2
18. 워드1급 예제 문서 만들기 3
19. 명함 만들기
20. 초대장 만들기(메일머지 기능)</t>
  </si>
  <si>
    <t>http://itgo.co.kr/education/class/sample.asp?sample=B010206</t>
  </si>
  <si>
    <t>속전속결! 엑셀 2007</t>
  </si>
  <si>
    <t>엑셀을 이용하여 업무 효율을 높일 수 있는 과정</t>
  </si>
  <si>
    <t>많은 데이터를 필요한 형태로 정리하고, 분석 하여 업무 효율을 높일 수 있다. 
반복되는 계산 작업을 자동으로 정확하게 처리할 수 있어, 업무 능률을 높일 수 있다. 
MS-Excel 2007의 다양한 기능을 이용하여 문서를 보다 효율적으로 작성할 수 있다.</t>
  </si>
  <si>
    <t>1. 엑셀 2007과의 첫만남
2. 엑셀은 문서작성이 힘들다? 데이터 입력!
3. 종이절약을 위한 시트(Sheet) 인쇄 방법
4. 가장 간단한 계산식으로 워밍업, 수식과 연산자!
5. 셀 주소를 잘 알면 엑셀이 보인다1 주소지정
6. 함수! 넌 누구냐? 함수의 정체 밝히기
7. 함수의 대표선수, 수학/ 통계 함수
8. 함수 이용하여 문자 데이터 요리, 문자열 함수
9. 빠르다! 편리하다! 편집 도움기능
10. 복잡한 글씨는 NO! 한눈에 쏘옥 들어오는 자료 만들기, 차트!
11. 차트! 요리 조리 고쳐 사용하기
12. 입력할 때 발생하는 오류 방지 방법, 유호성 검사!
13. 특별한 입력방법! 확인란, 옵션단추, 회전자, 콤보상자
14. 여러가지 동작을 키 하나로 해결, 매크로!
15. 복사한 데이터를 자유자재로 붙여넣자, 붙여넣기!
16. 병합, 열 너비 조정의 복잡함 탈출 방법
17. 셀과 관계된 특별한 기능 모음, 메모 및 사용자 정의
18. 고급인쇄, 여러창 작업! 두마리 토끼잡기
19. 셀주소 복사시 발생하는 오류는 이제그만! 수식 만들기!
20. 간단한 조건식으로 함수 노리력 쌓기, 조건/논리 함수
21. 액셀의 핵심 함수들 납시오~! VLOOKUP등
22. 데이터를 그룹으로 묶어 통계작업하기, 부분합!
23. 효율적인 데이터 요약, 분류법! 피벗 테이블!
24. 데이터 그룹 및 통합, 피벗테이블!
25. 당신은 누구십니까? 정보함수, 새로운 2007 함수</t>
  </si>
  <si>
    <t>http://oproject3.caics.co.kr/WebContents/00_ICS_PROJECT/contentsList/04/f01_01.html</t>
  </si>
  <si>
    <t>Business skill 파워업 엑셀</t>
  </si>
  <si>
    <t>엑셀 2007의 주요 핵심 기능을 익힐 수 있는 과정입니다.</t>
  </si>
  <si>
    <t>엑셀을 이용한 문서 작업 업무를 하는 모든 직장인
엑셀의 차트 기능과 매크로 기능에 대한 활용 법을 알고 싶은 직장인
엑셀의 동적 함수, 배열 함수를 활용한 식의 작성을 하고 싶은 직장인
엑셀의 양식 컨트롤을 이용한 자동화 문서 작성을 하고 싶은 직장인</t>
  </si>
  <si>
    <t>엑셀 2007을 사용하여 데이터 상태에 적합한 차트를 작성하고, 차트 서식을 지정할 수 있다. 
엑셀 2007의 동적 함수를 이용한 식과 배열 함수식을 작성할 수 있다.
매크로 및 사용자 정의 함수를 활용한 자동화 문서를 작성할 수 있다.</t>
  </si>
  <si>
    <t>1. 공급자 정보가 포함된 "견적서"
2. 목록번호가 자동 표시되는 "구매 발주서"
3. 입력 시간을 줄여주는 "거래명세표"
4. 출력과 통계작업이 간편한 "매입처원장"
5. DM발송에 편한 "회원 주소록"
6. 출력과 통계작업이 간편한 "매입처원장"
7. 거래 검색이 자동화된 "물품판매원장"
8. 피벗 테이블로 작성하는 "매출집계표"
9. 입력 오류 걱정 없는 "세금계산서"
10. 두 번의 클릭으로 완성되는 "재직증명서"
11. 매일 매일 갱신되는 "재고조사표"
12. 기간 조정이 자유로운 "매출집계표"
13. 부서별, 동점자 처리 가능한 "교육 성적표"
14. 입력 오류 가능성 Zero! "거래처 주소록"
15. 동적 데이터 범위를 이용한 "대리점별 거래 분석 차트"
16. 다양한 활용을 위한 차트 작성 요령
17. 한번 클릭으로 계산부터 인쇄까지!"급여명세서"
18. 공휴일 표시, 일요일 제거가 가능한 "일정표"
19. 효율적 인맥 관리를 책임지는 "명함관리-1"
20. 효율적 인맥 관리를 책임지는 "명함관리-2"</t>
  </si>
  <si>
    <t>http://study.hunet.co.kr/Study/WSample.aspx?courseCd=HLSC01727&amp;chapterNo=0101</t>
  </si>
  <si>
    <t>한글! 이것만 알면 퇴근이 보인다. Practical(ver.2007)</t>
  </si>
  <si>
    <t>한글 2007의 업그레이드 된 심화과정</t>
  </si>
  <si>
    <t>한글 2007 Essential을 수료하신 분 
한글 2007을 활용하여 업무에 필요한 문서를 만들고자 하는 분
한글 2007의 모든 기능을 활용하여 업무의 효율을 높이고 싶으신 분</t>
  </si>
  <si>
    <t>한글 2007의 기본 문서 작성법 이외에 상용구, 매크로, 메일 머지 활용 방법을 알 수 있다.
한글 2007의 기능 활용을 통해 업무에서 필요한 문서 작업을 수행할 수 있다.
한글 2007의 자동 계산 기능 및 차트, 하이퍼링크를 사용할 수 있다.</t>
  </si>
  <si>
    <t>1. 표 내손안에 있다! 표 꾸미기 
2. 내 입맛대로 표 편집하기 
3. 자동으로 번호를 매겨볼까? 문단번호와 개요번호 
4. 문서의 이해를 도와주는 기능들 
5. 한글2007의 교정 기능, 맞춤법 검사와 찾아 바꾸기 
6. 글맵시와 그리기 마당 
7. 간단하게.. 라벨과 제목을 만들어 보자 
8. 바탕쪽 활용! 문서레이아웃 디자인 
9. 편리한 도서 관리를 위한 라벨 만들기 
10. 제품 설명서와 회사소개서 만들기 
11. 다단을 활용한 학습 안내문 만들기 
12. 그리기 개체를 활용한 그래프 만들기 
13. 시험 문제지 만들기 
14. 최종점검 부족한 2%를 채우자! 
15. 최종점검 부족한 1%를 채우자! 
16. 자주 사용하는 단어와 문단, 상용구로 OK!
17. 한글문서에도 책갈피를 꽂아 쉽게 이동해 보자
18. 한글문서에 멀티미디어적 요소를 삽입해 볼까?
19. 알아서 척척! 표에 자동기능 적용하기
20. 계산기는 필요 없어! 표에서 계산하기
21. 반복기능, 매크로로 해결하기
22. 많은 엽서 발송, 메일 머지 기능으로 쉽게~
23. 표를 빛나게 하는 차트의 모든 것
24. 파워포인트가 없어도 프레젠테이션을 실행한다.
25. 한글의 특별한 기능, 한글을 더욱 특별하게
26. 주간계획표 만들기
27. 메일 머지를 이용해 DM 발송하기
28. 세금 계산서 작성하기
29. 회사 구성을 한눈에 알아볼 수 있는 조직도 작성하기
30. 안내문 작성하여 메일로 보내기</t>
  </si>
  <si>
    <t>김현</t>
  </si>
  <si>
    <t>http://www.eduville.co.kr/user/classdesk_lecturer/contents_sample.jsp?URL=/edu-data/ics/069/01.html</t>
  </si>
  <si>
    <t>한글! 이것만 알면 퇴근이 보인다. Essential(ver.2007)</t>
  </si>
  <si>
    <t>한글 2007의 새로운 기능을 중점적으로 소개하여 업무활용성을 높여주는 과정</t>
  </si>
  <si>
    <t>아래 한글을 처음 접한 분
중도에 아래 한글 공부를 포기한 분
아래 한글을 통해 아래 한글의 기초기능을 익히고자 하는 분</t>
  </si>
  <si>
    <t>한글 2007의 설치 및 시작과 종료를 통해 한글 2007의 기초 기능을 익힐 수 있다.
한글 2007을 통해 새로운 문서를 작성하고, 업무에서 필요한 문서 작업을 수행할 수 있다.
한글 2007의 새로운 기능을 통해 좀 더 편리하고 신속한 문서 작업을 진행할 수 있다.</t>
  </si>
  <si>
    <t>1. 아주 쉽게 따라하는 한글 설치하기 
2. 내 맘대로 꾸며보자, 환경 설정 
3. 이제 시작이야, 문서 작성하기 
4. 나만의 창고에 문서 저장하기 
5. 용지도 다양하게, 편집 용지 설정하기 
6. 심심한 문서는 가라, 한자와 특수문자 삽입하기 
7. 반복작업이 필요없다, 이동과 복사하기 
8. 폼 나는 문서,! 글자 모양 변경하기 
9. 이미지 변신하기, 문단 모양 변경 
10. 문서에 마법을~ 문서 새롭게 태어나기 
11. 깔끔한 문서로 정돈하기, 모양 메뉴! 
12. 셀을 차곡 차곡 쌓자! 표 만들기 
13. 내가 디자인하는표 다듬기 
14. 역동적인 문서 만들기, 그림 추가! 
15. 한글 2007의 디자이너, 그리기 도구! 
16. 활용예제 업무기획안 만들기 
17. 활용예제자료조사 보고서 만들기 
18. 활용예제금연 포스터 만들기 
19. 활용예제깔끔한 약도 만들기 
20. 활용예제학생 이름표 만들기와 자기소개서 만들기 
21. 마무리는 확실히! 
22. 나도 이젠 한글 전문가! 
23. 문서마당으로 나도 한글 전문가! 
24. 함께 만들어 볼까요? 키보드에 없는 문자 
25. 다단을 활용한 문서작성 
26. 작성된 문서 인쇄하기 
27. 많은 분량의 문서도 쉽게, 스타일 적용하기 
28. 작업용지를 화려하게! 쪽 테두리/배경 
29. 자유자재로 활용해 보자! 도형</t>
  </si>
  <si>
    <t>http://www.eduville.co.kr/user/classdesk_lecturer/contents_sample.jsp?URL=/edu-data/ics/068/01.html</t>
  </si>
  <si>
    <t>파워포인트 좀 하는 직장인이 되자! (ver. 2007 Pratical)</t>
    <phoneticPr fontId="5" type="noConversion"/>
  </si>
  <si>
    <t>파워포인트 좀 하는 직장인이 되자!  (ver. 2007 Pratical) 과정 입니다.</t>
  </si>
  <si>
    <t>파워포인트의 기본 기능을 알고 있는 분
파워포인트의 기능을 사용하여 보다 체계적이고 설득력 있는 문서를 작성하고 싶은 분
파워포인트를 이용한 실무 문서를 작성해 보고 싶은 분</t>
  </si>
  <si>
    <t>PowerPoint 2007 프로그램을 이용하여 내용에 부합하는 레이아웃의 슬라이드, 프레젠테이션 문서를 만들 수 있다.
디자인 서식 파일, 마스터 슬라이드를 사용하여 통일성 있는 프레젠테이션 문서를 만들 수 있다.
PowerPoint 2007 프로그램의 ‘슬라이드 쇼’ 와 같은 기능을 이용하여 실제 상황에 대한 연습을 하고 실 프레젠테이션에서 효율적으로 활용할 수 있다.</t>
  </si>
  <si>
    <t xml:space="preserve">1. 테마를 이용한 슬라이드 만들기, 디자인 서식!
2. 발표를 위한 여러가지 슬라이드 쇼 기법 따라잡기
3. 나만의 슬라이드 쇼! 프레젠테이션!
4. 슬라이드 마스터 내 맘대로 다루기
5. 프레젠테이션, 준비 끝! 유인물 마스터
6. 성장형 슬라이드 완전정복!
7. 상승형 슬라이드 완전정복!
8. 계층형 슬라이드 완전정복!
9. 외주형 슬라이드 완전정복!
10. 회전형 슬라이드 완전정복!
11. 방사형 슬라이드 완전정복!
12. 반원형 슬라이드 완전정복! 
13. 합류형 슬라이드 완전정복! 
14. 프리젠테이션은 움직이는거야! 애니메이션! 
15. 생생함이 살아있는 멀티미디어 프레젠테이션1
16. 생생함이 살아있는 멀티미디어 프레젠테이션2
17. 생생함이 살아있는 멀티미디어 프레젠테이션3
18. 비즈니스 분야 템플릿 따라잡기 
19. IT 분야 템플릿 따라잡기 
20. 컨설팅/연구분야 템플릿 따라잡기 
21. 실전! 인사/경영 슬라이드 작성하기 
22. 실전! 마케팅/영업 슬라이드 작성하기 
23. 실전! 재무/회계 슬라이드 작성하기 
24. 나만의 텍스트 슬라이드 디자인, 워드아트! 
25. 평범한 표의 시대는 갔다! 입체감있는 표 
26. 공간의 미학을 살린 디자인 
27. 투명도를 이용하여 입체감을 부여하라! 
28. 럭셔리한 차트 디자인 
29. 3차원 효과 100% 활용한 디자인 
30. 정교한 느낌의 슬라이드 디자인 만들기 
31. 분석형/분해형 슬라이드 디자인 만들기 
32. 역동적인 슬라이드 디자인 만들기 </t>
  </si>
  <si>
    <t>김성민(정진 컴퓨터 그래픽 학원 강사)</t>
  </si>
  <si>
    <t>http://oproject3.caics.co.kr/WebContents/00_ICS_PROJECT/contentsList/16/ppt01_01.html</t>
  </si>
  <si>
    <t>파워포인트 좀 하는 직장인이 되자! (ver. 2007 Essencial)</t>
    <phoneticPr fontId="5" type="noConversion"/>
  </si>
  <si>
    <t>파워포인트 좀 하는 직장인이 되자!(ver. 2007 Essencial) 과정 입니다.</t>
  </si>
  <si>
    <t>파워포인트 2007을 처음 접한 분
파워포인트 2007의 기초적인 기능을 익히고 싶은 분
프레젠테이션 문서 작성에 막연한 두려움을 갖고 있는 분
파워포인트 2007을 활용하여 업무 효율을 높이고 싶은 직장인</t>
  </si>
  <si>
    <t>PowerPoint 2007 프로그램을 이용하여 기본적인 문서를 작성할 수 있다.
내용에 부합하는 레이아웃의 슬라이드, 프레젠테이션 문서를 만들 수 있다.
디자인 서식 파일, 마스터 슬라이드를 사용하여 통일성 있는 프레젠테이션 문서를 만들 수 있다.
PowerPoint 2007 프로그램의 ‘슬라이드 쇼’ 와 같은 기능을 이용하여 실제 상황에 대한 연습을 하고 실 프레젠테이션에서 효율적으로 활용할 수 있다.</t>
  </si>
  <si>
    <t>0. 오리엔테이션
1. 파워포인트 2007을 만나다!
2. 파워포인트 들여다보기, 구성 및 도움말!
3. 파워포인트 맛보기, 창 표시와 슬라이드 기능
4. 슬라이드의 핵심, 텍스트 입력
5. 눈에 확 띄는 글 머리 기호 활용법
6. 텍스트의 줄 및 단락 서식 조정하기
7. 텍스트의 변신은 무죄! 서식!
8. 테마를 이용한 슬라이드 만들기, 디자인 서식!
9. 도형으로 핵심 사항 강조, 도형 편집!
10. 도형에 날개를 달자! 특수효과!
11. Smart Art를 사용한 도해 만들기, 조직도!
12. 한눈에 들어오는 차트 만들기
13. 일목요연한 표 만들기
14. 그림과 파워포인트가 만나다! 클립아트!
15. 멀티미디어를 활용하라! 소리&amp;동영상!
16. 청중의 시선을 잡아라! 애니메이션!
17. 발표를 위한 여러가지 슬라이드 쇼 기법 따라잡기
18. 나만의 슬라이드 쇼! 프레젠테이션!
19. 슬라이드 마스터 내 맘대로 다루기
20. 프레젠테이션, 준비 끝! 유인물 마스터
21. 실무 프레젠테이션- 회사 소개서 작성하기
22. 실무 프레젠테이션- 신입사원을 위한 항목별 교육 프로그램 작성하기
23. 실무 프레젠테이션- 한국과학협회 조직 현황 작성하기
24. New Face! 파워포인트 2007
25. 친해지길 바래, 파워포인트 2007
26. 알아두면 유용한 기능들, 자동 고침 등
27. 오피스 친구들 만나기! 엑셀, 워드 연동
28. 프레젠테이션 업그레이드 비법, 레이아웃!
29. 열거형 슬라이드 완전정복!
30. 교차형 슬라이드 완전정복!
31. 전개형 슬라이드 완전정복!
32. 대비형 슬라이드 완전정복!</t>
  </si>
  <si>
    <t>http://oproject3.caics.co.kr/WebContents/00_ICS_PROJECT/contentsList/15/ppt01_01.html</t>
  </si>
  <si>
    <t>엑셀 좀 하는 직장인이 되자! (ver. 2007 Practical)</t>
  </si>
  <si>
    <t>엑셀 좀 하는 직장인이 되자! (ver. 2007 Practical) 과정 입니다.</t>
  </si>
  <si>
    <t>엑셀의 기본 함수와 데이터 처리 기능을 학습한 학습자
엑셀 학습 중기(함수 사용)에 엑셀 공부를 포기한 학습자
엑셀의 효율성과 다양한 기능을 알고 사용해 본 학습자</t>
  </si>
  <si>
    <t>많은 데이터를 필요한 형태로 정리하고, 분석 하여 업무 효율을 높일 수 있다.
반복되는 계산 작업을 자동으로 정확하게 처리할 수 있어, 업무 능률을 높일 수 있다.
MSExcel 2007의 다양한 기능을 이용하여 문서를 보다 쉬운 방법으로 검색, 분석 작업할 수 있다.</t>
  </si>
  <si>
    <t>1. 셀 주소를 잘 알면 엑셀이 보인다! 주소 지정
2. 누구나 알아볼 수 있는 수식 작성 방법
3. 셀과 관계된 특별한 기능 모음, 메모 및 사용자 정의 
4. 분산되어 있는 데이터 모여라! 데이터 통합!
5. 엑셀의 핵심 함수들 납시오~! VLOOKUP등 
6. 데이터베이스 요리하기, 데이터베이스 함수! 
7. 함수 안의 함수, 중첩 함수 본격 연습!
8. 원하는 값에 강조하기, 서식 지정!
9. 데이터를 그룹으로 묶어 통계작업하기, 부분합! 
10. 필터링 결과에 대한 통계작업하기, SUBTOTAL!
11. 차트! 요리 조리 고쳐 사용하기
12. 효율적인 데이터 요약, 분류법! 피벗 테이블!
13. 입력할 때 발생하는 오류 방지 방법, 유효성 검사!
14. 특별한 입력방법! 확인란, 옵션단추, 회전자, 콤보상자
15. 여러 가지 동작을 키 하나로 해결, 매크로!
16. 당신은 누구 십니까? 정보 함수, 새로운 2007 함수
17. 문자와 함께 놀기, 텍스트 함수! 
18. 모든 계산은 내 손안에 있소이다, 통계/수학 함수!
19. 함수(PERCENTRANK, PERCENTILE) 이용하여 성적 관리하기 
20. 보았노라! 찾았노라! 찾기/참조 함수
21. 데이터베이스 흉내내기, LOOKUP/INDIRECT! 
22. 쉽고 강력한 데이터 선택 및 편집 요령
23. 그룹별 순위를 구한다면? 배열 수식! 
24. 클릭 한 번으로 만들어지는 문서, 매크로! 
25. 미리 예측하여 대비하는 방법, 시나리오/목표값! 
26. 데이터 그룹 및 통합, 피벗테이블!
27. 입력시 발생하는 오류 없애는 법 
28. 실전! 월간 일정표 만들기
29. 기본 지식  내 마음대로 만들어 사용하는 함수, VBA!
30. 활용하기  내 마음대로 만들어 사용하는 함수, VBA!</t>
  </si>
  <si>
    <t>http://oproject3.caics.co.kr/WebContents/00_ICS_PROJECT/contentsList/06/f09_01.html</t>
  </si>
  <si>
    <t>엑셀 좀 하는 직장인이 되자! (ver. 2007 Essencial)</t>
  </si>
  <si>
    <t>엑셀을 처음 접한 학습자
엑셀 학습 초기에 엑셀 학습을 포기한 학습자
엑셀에 관심 있고 엑셀의 효율성과 다양한 기능을 들어본 학습자</t>
  </si>
  <si>
    <t>1. 엑셀 2007과의 첫 만남 
2. 엑셀의 기본이 되는 워크시트(Sheet) 정복하기
3. 행(Row)과 열(Col)에 대한 모든 것
4. 엑셀은 문서 작성이 힘들다? 데이터 입력!
5. 보기 편한 자료 만들기 첫걸음, 셀 및 글꼴!
6. 셀을 멋지게 꾸며보자! 셀 서식 대화 상자!
7. 종이 절약을 위한 시트(Sheet) 인쇄 방법
8. 가장 간단한 계산식으로 워밍업, 수식과 연산자!
9. 셀 주소를 잘 알면 엑셀이 보인다! 주소 지정
10. 누구나 알아볼 수 있는 수식 작성 방법
11. 함수! 넌 누구냐? 함수의 정체 밝히기
12. 함수의 대표선수, 수학/통계 함수
13. 시간/날짜 함수로 기초 잡기
14. 함수 이용하여 문자 데이터 요리, 문자열 함수
15. 빠르다! 편리하다! 편집 도움 기능
16. 복잡한 글씨는 NO! 한눈에 쏘옥 들어오는 자료 만들기, 차트!
17. 조건을 이용하여 자동으로 셀에 서식 입히기, 스타일!
18. 원하는 데이터만 쏘~옥 빼서 보기, 필터!
19. 조금더 빠른 판단, 분석을 위한 필수 항목, 정렬!
20. 복사한 데이터를 자유자재로 붙여넣자, 붙여넣기!
21. 마당발 엑셀! 문서 불러오기 
22. 공개하기 싫은 엑셀 문서 어떻게 하죠? 보호 설정
23. 병합, 열 너비 조정의 복잡함 탈출 방법 
24. 고급 인쇄, 여러 창 작업! 두 마리 토끼잡기 
25. 셀 주소 복사시 발생하는 오류는 이제 그만! 수식 만들기! 
26. 간단한 조건식으로 함수 논리력 쌓기, 조건/논리 함수 
27. 엑셀의 핵심 함수들 납시오~! VLOOKUP등</t>
  </si>
  <si>
    <t>http://oproject3.caics.co.kr/WebContents/00_ICS_PROJECT/contentsList/05/f01_01.html</t>
  </si>
  <si>
    <t>업무에 바로 사용할 수 있는 활용 문서 작성 과정 (ver. 2007)</t>
  </si>
  <si>
    <t>업무에 바로 사용할 수 있는 활용 문서 작성 과정 (ver. 2007) 과정 입니다.</t>
  </si>
  <si>
    <t>Word 2003 또는 2007의 기능을 사용하여 기본 문서 작성이 가능하신 분
Word 2007의 고급 기능의 사용법을 익히고 싶으신 분
Word 2007의 기능을 활용하여 다양한 레이아웃의 문서를 작성하고 싶으신 분
Word 2007을 활용한 문서 작성을 충분히 연습하고 싶으신 분</t>
  </si>
  <si>
    <t>Word 2007의 리본메뉴 및 새로운 인터페이스를 사용할 수 있다.
Word 2007의 고급기능인 편지 병합, 목차 작성, 스타일 등의 기능을 사용할 수 있다.
Word 2007의 다양한 기능을 활용하여 업무에 필요한 문서를 빠르게 작성할 수 있다.</t>
  </si>
  <si>
    <t>1. 확~달라진, Word 2007
2. 언어 교정사, 검토 기능
3. 한눈에 비교하기, 차트 작성 
4. 2007에서 처음 만나는 SmartArt
5. 활용 예제 도형으로 지도 만들기
6. 활용 예제 화려한 문서 만들기
7. 활용 예제 사내 신문 만들기
8. 활용 예제 보고서 표지 만들기
9. 활용 예제 행사 안내문과 초대장 만들기 
10. 활용 예제 일정계획표와 안내문 만들기 
11. 다양한 다이어그램, SmartArt 
12. 하이퍼링크 기능과 책갈피 이용하기
13. 나만의 고객관리, 편지 기능
14. 액세스 데이터 베이스를 활용한 문서 
15. 워드2007의 사용자 정의 기능
16. 나만의 스타일 만들기
17. 그림 같은 배경, 워터마크 
18. 문서 작성 한번에, 서식 활용하기 
19. 문서 내 마음대로 재편성하기
20. 개성있는 레이아웃 꾸미기
21. 활용 예제 간편한 활용문서 만들기
22. 활용 예제 회사 조직도 만들기
23. 활용 예제 설문지 표 만들기
24. 활용 예제 회사 홍보 포스터 만들기
25. 활용 예제 레이아웃이 다른 문서 작성하기</t>
  </si>
  <si>
    <t>김정수</t>
  </si>
  <si>
    <t>http://oproject3.caics.co.kr/WebContents/00_ICS_PROJECT/contentsList/10/start.htm</t>
  </si>
  <si>
    <t>업무에 바로 사용할 수 있는 함수 사용 법 (ver. 2007)</t>
    <phoneticPr fontId="5" type="noConversion"/>
  </si>
  <si>
    <t>업무에 바로 사용할 수 있는 함수 사용 법  (ver. 2007) 과정 입니다.</t>
  </si>
  <si>
    <t>엑셀을 처음 접한 학습자
업무상 수식 작성을 자주 해야하는 학습자
함수, 수식 작성이 힘들고 어렵게만 생각되는 학습자</t>
  </si>
  <si>
    <t>엑셀의 이용한 데이터 입력 및 연산자를 이용한 수식 작성으로 기본 엑셀 문서를 만들 수 있다.
엑셀의 주소지정 방식 및 다양한 함수를 이용한 수식을 작성할 수 있다.</t>
  </si>
  <si>
    <t>1. 엑셀 2007과의 첫 만남 
2. 엑셀의 기본이 되는 워크시트(Sheet) 정복하기
3. 행(Row)과 열(Col)에 대한 모든 것
4. 엑셀은 문서 작성이 힘들다? 데이터 입력!
5. 보기 편한 자료 만들기 첫걸음, 셀 및 글꼴!
6. 셀을 멋지게 꾸며보자! 셀 서식 대화 상자!
7. 종이 절약을 위한 시트(Sheet) 인쇄 방법
8. 가장 간단한 계산식으로 워밍업, 수식과 연산자!
9. 셀 주소를 잘 알면 엑셀이 보인다! 주소 지정
10. 누구나 알아볼 수 있는 수식 작성 방법
11. 함수! 넌 누구냐? 함수의 정체 밝히기
12. 함수의 대표선수, 수학/통계 함수
13. 시간/날짜 함수로 기초 잡기
14. 함수 이용하여 문자 데이터 요리, 문자열 함수
15. 고급 인쇄, 여러 창 작업! 두 마리 토끼잡기 
16. 셀 주소 복사시 발생하는 오류는 이제 그만! 수식 만들기! 
17. 간단한 조건식으로 함수 논리력 쌓기, 조건/논리 함수 
18. 엑셀의 핵심 함수들 납시오~! VLOOKUP등 
19. 데이터베이스 요리하기, 데이터베이스 함수! 
20. 함수 안의 함수, 중첩 함수 본격 연습!
21. 필터링 결과에 대한 통계작업하기, SUBTOTAL!
22. 당신은 누구 십니까? 정보 함수, 새로운 2007 함수
23. 문자와 함께 놀기, 텍스트 함수! 
24. 모든 계산은 내 손안에 있소이다, 통계/수학 함수! 
25. 함수(PERCENTRANK, PERCENTILE) 이용하여 성적 관리하기 
26. 보았노라! 찾았노라! 찾기/참조 함수
27. 데이터베이스 흉내내기, LOOKUP/INDIRECT! 
28. 그룹별 순위를 구한다면? 배열 수식! 
29. 기본 상식  내 마음대로 만들어 사용하는 함수, VBA!
30. 활용하기  내 마음대로 만들어 사용하는 함수, VBA!</t>
  </si>
  <si>
    <t>http://oproject3.caics.co.kr/WebContents/00_ICS_PROJECT/contentsList/07/f01_01.html</t>
  </si>
  <si>
    <t>업무에 바로 사용할 수 있는 워드 기능 마스터 과정 (ver. 2007)</t>
  </si>
  <si>
    <t>업무에 바로 사용할 수 있는 워드 기능 마스터 과정 (ver. 2007) 과정 입니다.</t>
  </si>
  <si>
    <t>Word 2007을 처음 배우시는 분
Word 2007이전 버전이나 관련 프로그램을 배우는데 어려움을 느끼시는 분
Word 2007의 다양한 기능을 습득하여 업무의 효율성을 높이고 싶은 분
Word 2007에서 업그레이드 된 기능과 바뀐 인터페이스를 습득하고 싶은 분
Word 2007에 관심이 있는 모든 분</t>
  </si>
  <si>
    <t>Word 2007의 리본메뉴 및 새로운 인터페이스를 사용할 수 있다.
Word 2007의 단락, 다단, 표, 클립아트, 워드 아트, 차트, Smart Art등의 기능을 사용할 수 있다.
Word 2007의 고급기능인 편지 병합, 목차 작성, 스타일 등의 기능을 사용할 수 있다.
Word 2007의 다양한 기능을 활용하여 업무에 필요한 문서를 빠르게 작성할 수 있다.</t>
  </si>
  <si>
    <t>1. 확~달라진, Word 2007
2. 문서작성의 기본, 텍스트와 기호
3. 텍스트 내 마음대로 컨트롤하기
4. 다양한 옷을 입은 글자, 글꼴과 빠른 스타일
5. 쉬워진 문서작성, 단락 과 다단
6. 문서의 흐름을 한눈에, 목록 만들기
7. 언어 교정사, 검토 기능
8. 인쇄 준비 끝, 레이아웃과 문서 설정
9. 많은 자료를 한눈에, 표 작성하기
10. 개성 있는 표 만들기, 표 서식
11. 그림의 변신은 무죄! 그림 서식
12. 예술 같은 문서 만들기, 클립아트와 워드 아트
13. 한눈에 비교하기, 차트 작성 
14. 2007에서 처음 만나는 SmartArt
15. 사용자 맞춤, 환경 설정
16. 한눈에 정리된 문서, 표 만들기
17. 문서의 흐름을 한눈에, 목차
18. 문서의 기본, 텍스트 상자 
19. 다양한 다이어그램, SmartArt 
20. 특별한 머리글/바닥글과 각주/미주 삽입
21. 하이퍼링크 기능과 책갈피 이용하기
22. 나만의 고객관리, 편지 기능
23. 액세스 데이터 베이스를 활용한 문서 
24. 워드2007의 사용자 정의 기능
25. 나만의 스타일 만들기
26. 그림 같은 배경, 워터마크 
27. 문서 작성 한번에, 서식 활용하기 
28. 문서 내 마음대로 재편성하기
29. 개성있는 레이아웃 꾸미기</t>
  </si>
  <si>
    <t>http://oproject3.caics.co.kr/WebContents/00_ICS_PROJECT/contentsList/09/start.htm</t>
  </si>
  <si>
    <t>업무에 바로 사용할 수 있는 실무 슬라이드 작성 편 (ver.2007)</t>
  </si>
  <si>
    <t>업무에 바로 사용할 수 있는 실무 슬라이드 작성 편 (ver.2007) 과정 입니다.</t>
  </si>
  <si>
    <t>PowerPoint 2007 프로그램을 이용하여 표, 차트, 도형과 같은 주요 개체를 삽입하고 편집할 수 있다.
PowerPoint 2007 프로그램을 이용하여 내용에 부합하는 레이아웃의 슬라이드, 프레젠테이션 문서를 만들 수 있다.
디자인 서식 파일, 마스터 슬라이드를 사용하여 통일성 있는 프레젠테이션 문서를 만들 수 있다.
PowerPoint 2007 프로그램의 ‘슬라이드 쇼’ 와 같은 기능을 이용하여 실제 상황에 대한 연습을 하고 실 프레젠테이션에서 효율적으로 활용할 수 있다.</t>
  </si>
  <si>
    <t>1. 프레젠테이션 업그레이드 비법, 레이아웃!
2. 열거형 슬라이드 완전정복!
3. 교차형 슬라이드 완전정복!
4. 전개형 슬라이드 완전정복!
5. 대비형 슬라이드 완전정복!
6. 성장형 슬라이드 완전정복!
7. 상승형 슬라이드 완전정복!
8. 계층형 슬라이드 완전정복!
9. 외주형 슬라이드 완전정복!
10. 회전형 슬라이드 완전정복!
11. 방사형 슬라이드 완전정복!
12. 반원형 슬라이드 완전정복! 
13. 합류형 슬라이드 완전정복! 
14. 프리젠테이션은 움직이는거야! 애니메이션! 
15. 생생함이 살아있는 멀티미디어 프레젠테이션1
16. 생생함이 살아있는 멀티미디어 프레젠테이션2
17. 생생함이 살아있는 멀티미디어 프레젠테이션3
18. 비즈니스 분야 템플릿 따라잡기 
19. IT 분야 템플릿 따라잡기 
20. 컨설팅/연구분야 템플릿 따라잡기 
21. 실전! 인사/경영 슬라이드 작성하기 
22. 실전! 마케팅/영업 슬라이드 작성하기 
23. 실전! 재무/회계 슬라이드 작성하기 
24. 나만의 텍스트 슬라이드 디자인, 워드아트! 
25. 평범한 표의 시대는 갔다! 입체감있는 표 
26. 공간의 미학을 살린 디자인 
27. 투명도를 이용하여 입체감을 부여하라! 
28. 럭셔리한 차트 디자인 
29. 3차원 효과 100% 활용한 디자인 
30. 정교한 느낌의 슬라이드 디자인 만들기 
31. 분석형/분해형 슬라이드 디자인 만들기 
32. 역동적인 슬라이드 디자인 만들기</t>
  </si>
  <si>
    <t>http://oproject3.caics.co.kr/WebContents/00_ICS_PROJECT/contentsList/11/ppt01_01.html</t>
  </si>
  <si>
    <t>업무에 바로 사용할 수 있는 데이터 사용 법 (ver. 2007)</t>
    <phoneticPr fontId="5" type="noConversion"/>
  </si>
  <si>
    <t>업무에 바로 사용할 수 있는 데이터 사용 법  (ver. 2007) 과정 입니다.</t>
  </si>
  <si>
    <t>엑셀을 처음 접한 학습자
엑셀의 데이터를 가공하여 분석 자료를 만들어야하는 업무를 하는 학습자
엑셀을 쉽게 접근하여 시작하고 싶은 학습자</t>
  </si>
  <si>
    <t>데이터를 입력하고, 엑셀의 데이터 검색 기능을 이용한 검색을 할 수 있다.
복잡한 검색 조건이 필요한 정보 추출을 할 수 있다.
엑셀의 다양한 데이터 처리 기능을 이용하여 분석 가능한 형태의 자료를 작성할 수 있다.</t>
  </si>
  <si>
    <t>1. 엑셀 2007과의 첫 만남 
2. 엑셀의 기본이 되는 워크시트(Sheet) 정복하기
3. 행(Row)과 열(Col)에 대한 모든 것
4. 엑셀은 문서 작성이 힘들다? 데이터 입력!
5. 보기 편한 자료 만들기 첫걸음, 셀 및 글꼴!
6. 셀을 멋지게 꾸며보자! 셀 서식 대화 상자!
7. 종이 절약을 위한 시트(Sheet) 인쇄 방법
8. 가장 간단한 계산식으로 워밍업, 수식과 연산자!
9. 셀 주소를 잘 알면 엑셀이 보인다! 주소 지정
10. 누구나 알아볼 수 있는 수식 작성 방법
11. 복잡한 글씨는 NO! 한눈에 쏘옥 들어오는 자료 만들기, 차트!
12. 조건을 이용하여 자동으로 셀에 서식 입히기, 스타일!
13. 원하는 데이터만 쏘~옥 빼서 보기, 필터!
14. 조금더 빠른 판단, 분석을 위한 필수 항목, 정렬!
15. 마당발 엑셀! 문서 불러오기 
16. 병합, 열 너비 조정의 복잡함 탈출 방법 
17. 셀과 관계된 특별한 기능 모음, 메모 및 사용자 정의 
18. 고급 인쇄, 여러 창 작업! 두 마리 토끼잡기 
19. 셀 주소 복사시 발생하는 오류는 이제 그만! 수식 만들기! 
20. 분산되어 있는 데이터 모여라! 데이터 통합! 
21. 원하는 값에 강조하기, 서식 지정! 
22. 데이터를 그룹으로 묶어 통계작업하기, 부분합! 
23. 차트! 요리 조리 고쳐 사용하기 
24. 효율적인 데이터 요약, 분류법! 피벗 테이블! 
25. 입력할 때 발생하는 오류 방지 방법, 유효성 검사! 
26. 미리 예측하여 대비하는 방법, 시나리오/목표값! 
27. 데이터 그룹 및 통합, 피벗테이블!</t>
  </si>
  <si>
    <t>http://oproject3.caics.co.kr/WebContents/00_ICS_PROJECT/contentsList/08/f01_01.html</t>
  </si>
  <si>
    <t>Must Know 워드 2007 Basic</t>
  </si>
  <si>
    <t>Must Know 워드 2007 Basic 과정 입니다.</t>
  </si>
  <si>
    <t>Word 2007의 리본메뉴 및 새로운 인터페이스를 사용할 수 있다.
Word 2007의 단락, 다단, 표, 클립아트, 워드 아트, 차트, Smart Art등의 기능을 사용할 수 있다.
Word 2007의 다양한 기능을 활용하여 업무에 필요한 문서를 빠르게 작성할 수 있다.</t>
  </si>
  <si>
    <t xml:space="preserve">1. 확~달라진, Word 2007
2. 문서작성의 기본, 텍스트와 기호
3. 텍스트 내 마음대로 컨트롤하기
4. 다양한 옷을 입은 글자, 글꼴과 빠른 스타일
5. 쉬워진 문서작성, 단락 과 다단
6. 문서의 흐름을 한눈에, 목록 만들기
7. 언어 교정사, 검토 기능
8. 인쇄 준비 끝, 레이아웃과 문서 설정
9. 많은 자료를 한눈에, 표 작성하기
10. 개성 있는 표 만들기, 표 서식
11. 그림의 변신은 무죄! 그림 서식
12. 예술 같은 문서 만들기, 클립아트와 워드 아트
13. 한눈에 비교하기, 차트 작성 
14. 2007에서 처음 만나는 SmartArt
15. 활용 예제 도형으로 지도 만들기
16. 활용 예제 화려한 문서 만들기
17. 활용 예제 사내 신문 만들기
18. 활용 예제 보고서 표지 만들기
19. 활용 예제 행사 안내문과 초대장 만들기 
20. 활용 예제 일정계획표와 안내문 만들기 </t>
  </si>
  <si>
    <t>http://oproject3.caics.co.kr/WebContents/00_ICS_PROJECT/contentsList/18/001/start.htm</t>
  </si>
  <si>
    <t>Must Know 워드 2007 Advanced</t>
  </si>
  <si>
    <t>Must Know 워드 2007 Advanced 과정 입니다.</t>
  </si>
  <si>
    <t>Word 2007을 사용하고는 있지만 다양한 고급 기능을 더 알고 싶거나 실무에 필요한 분
Word 2007의 고급 기능을 습득하여 나만의 특징이 나타나는 문서를 작성하고 싶은 분</t>
  </si>
  <si>
    <t>Word 2007의 환경 설정, 메일 머지, 목차 작성,  각주, 미주, 하이퍼링크 등의 기능을 사용할 수 있다.
Word 2007의 다양한 고급 기능을 모두 활용하여 실무에서 필요한 여러 가지 문서를 나만의 특징을 가진 문서로 작성할 수 있다.</t>
  </si>
  <si>
    <t>1. 사용자 맞춤, 환경 설정
2. 한눈에 정리된 문서, 표 만들기
3. 문서의 흐름을 한눈에, 목차
4. 문서의 기본, 텍스트 상자 
5. 다양한 다이어그램, SmartArt 
6. 특별한 머리글/바닥글과 각주/미주 삽입
7. 하이퍼링크 기능과 책갈피 이용하기
8. 나만의 고객관리, 편지 기능
9. 액세스 데이터 베이스를 활용한 문서 
10. 워드2007의 사용자 정의 기능
11. 나만의 스타일 만들기
12. 그림 같은 배경, 워터마크 
13. 문서 작성 한번에, 서식 활용하기 
14. 문서 내 마음대로 재편성하기
15. 개성있는 레이아웃 꾸미기
16. 활용 예제 간편한 활용문서 만들기
17. 활용 예제 회사 조직도 만들기
18. 활용 예제 설문지 표 만들기
19. 활용 예제 회사 홍보 포스터 만들기
20. 활용 예제 레이아웃이 다른 문서 작성하기</t>
  </si>
  <si>
    <t>http://oproject3.caics.co.kr/WebContents/00_ICS_PROJECT/contentsList/19/start.htm</t>
  </si>
  <si>
    <t>Must Know 워드 2003 통합과정</t>
  </si>
  <si>
    <t>Must Know 워드 2003 통합 과정 입니다.</t>
  </si>
  <si>
    <t>워드를 처음 사용하는 사용자
워드의 기능을 사용하여 보다 체계적인 문서를 작성하고 싶은 분
워드의 기능을 이용하여 보다 빠르게 문서를 작성하고 싶은 분</t>
  </si>
  <si>
    <t>다량의 문서를 보다 빠르고 효율적으로 작성 및 처리하여 시간을 능률적으로 사용할 수 있다.
이미 만들어진 문서를 효과적으로 수정, 분석, 공유할 수 있어 업무 능률을 향상 시킬 수 있다.
MSWORD2003의 다양한 기능들을 이용하여 문서를 보다 빠르고, 정교하며, 원하는 내용을 표현하여 작성할 수 있다.</t>
  </si>
  <si>
    <t>1. 워드프로세스란 무엇인가?
2. 텍스트 입력의 모든 것
3. 텍스트 고치기
4. 파일 돌보기
5. 텍스트에 서식이라는 화려한 날개 달아주기
6. 단락이란?
7. 글머리 기호 및 번호 매기기
8. 작성한 문서 인쇄하기
9. 문서에 표 넣기
10. 표에 다양한 서식 적용하기 
11. 워드에 그래픽 활용하기
12. 예제로 정리하는 워드 BASIC
13. 예제로 정리하는 워드 BASIC
14. 예제로 정리하는 워드 BASIC
15. 공짜로 문서 만들기
16. 파일저장과 열기
17. 텍스트를 화려하게 장식하기
18. 텍스트에 읽기 쉽게 번호 주기
19. 보기 쉬운 표 만들기 
20. 탭으로 한 번에 여러 칸 이동하기 
21. 시선을 끄는 그래픽 활용하기
22. 도형과 텍스트의 어울림
23. 특별한 도형 삽입하기
24. 문서를 세로로 나누어 보기
25. 반복되는 부분 작성과 각주와 미주 삽입
26. 예제로 정리하는 워드 INTERMEDIATE
27. 예제로 정리하는 워드 INTERMEDIATE
28. 예제로 정리하는 워드 INTERMEDIATE
29. 반복되는 문구 상용구로 해결하기
30. 나만의 서식 만들기
31. 키보드에 없는 문자를 내 손으로
32. 엑셀과 닮은 워드의 기능
33. 구역 설정 및 목차와 색인 만들기
34. 개체에 이름표 만들기
35. 엑셀 데이터 워드로 가져오기
36. 워드에서 고객관리하기
37. 같은 문서는 한번 작성하기
38. 긴 문서에서 원하는 곳으로 한번에 이동하기
39. 작업에 편리한 환경 구성하기
40. 예제로 정리하는 워드 ADVANCED
41. 예제로 정리하는 워드 ADVANCED
42. 예제로 정리하는 워드 ADVANCED</t>
  </si>
  <si>
    <t>http://hrd.welearning.co.kr/data/sample/G-MASTER-C-0003247/Guest/00.html</t>
  </si>
  <si>
    <t>Must Know Word 2007 통합과정</t>
  </si>
  <si>
    <t>Must Know 워드 2007 통합 과정 입니다.</t>
  </si>
  <si>
    <t xml:space="preserve">Word 2007을 처음 배우는 사람 
Word 2007이전 버전이나 관련 프로그램을 배우는데 어려움을 느끼는 사람
Word 2007의 다양한 기능을 습득하여 업무의 효율성을 높이고 싶은 사람 
Word 2007에서 업그레이드 된 기능과 바뀐 인터페이스를 습득하고 싶은 사람
Word 2007에 관심이 있는 모든 사람 </t>
  </si>
  <si>
    <t xml:space="preserve">Word 2007의 다양한 고급 기능을 모두 활용하여 실무에서 필요한 여러 가지 문서를 나만의 특징을 가진 문서로 작성할 수 있다. </t>
  </si>
  <si>
    <t>1. 확~달라진 Word 2007
2. 문서작성의 기본, 텍스트와 기호
3. 텍스트 내 마음대로 컨트롤 하기
4. 다양한 옷을 입은 글자, 글꼴과 빠른 스타일
5. 쉬워진 문서작성, 단락과 다단
6. 문서의 흐름을 한눈에, 목록만들기
7. 언어 교정사, 검토 기능
8. 인쇄 준비 끝, 레이아웃과 문서 설정
9. 많은 자료를 한눈에, 표 작성하기
10. 개성 있는 표 만들기, 표 서식
11. 그림의 변신은 무죄! 그림 서식
12. 예술 같은 문서 만들기 클립아트와 워드아트
13. 한눈에 비교하기 차트작성
14. 2007에서 처음만나는 SmartArt
15. 활용예제 도형으로 지도 만들기
16. 활용예제 화려한 문서 만들기
17. 활용예제 사내 신문 만들기
18. 활용예제 보고서 표지 만들기
19. 활용예제 행사 안내문과 초대장 만들기
20. 활용예제 일정계획표와 안내문 만들기
21. 사용자 맞춤, 환경설정
22. 한눈에 정리된 문서, 표 만들기
23. 문서의 흐름을 한눈에, 목차
24. 문서의 기본, 텍스트 상자
25. 다양한 다이어그램, SmartArt
26. 특별한 머리글/바닥글 과 각주/미주 삽입
27. 하이퍼링크 기능과 책갈피 이용하기
28. 나만의 고객관리, 편지 기능
29. 액세스 데이터 베이스를 활용한 문서
30. 워드2007의 사용자 정의 기능
31. 나만의 스타일 만들기
32. 그림 같은 배경, 워터마크
33. 문서 작성 한번에, 서식 활용하기
34. 문서 내 마음대로 재편성하기
35. 개성있는 레이아웃 꾸미기
36. 활용예제 간편한 활용문서 만들기
37. 활용예제 회사 조직도 만들기
38. 활용예제 설문지 표 만들기
39. 활용예제 회사 홍보 포스터 만들기
40. 활용예제 레이아웃이 다른 문서 작성하기</t>
  </si>
  <si>
    <t>http://oproject3.caics.co.kr/WebContents/00_ICS_PROJECT/contentsList/20/start.htm</t>
  </si>
  <si>
    <t>Must Know 한글 2007 통합과정</t>
  </si>
  <si>
    <t>Must Know 한글 2007 통합 과정 입니다.</t>
  </si>
  <si>
    <t>아래아 한글을 처음 접한 분
중도에 아래아 한글 공부를 포기한 분
아래아 한글을 통해 아래아 한글의 기초기능을 익히고자 하는 분</t>
  </si>
  <si>
    <t>1. 아주 쉽게 따라하는 한글 설치하기 
2. 내 맘대로 꾸며보자, 환경 설정 
3. 이제 시작이야, 문서 작성하기 
4. 나만의 창고에 문서 저장하기 
5. 용지도 다양하게, 편집 용지 설정하기 
6. 심심한 문서는 가라, 한자와 특수문자 삽입하기 
7. 반복작업이 필요없다, 이동과 복사하기 
8. 폼 나는 문서,! 글자 모양 변경하기 
9. 이미지 변신하기, 문단 모양 변경 
10. 문서에 마법을~ 문서 새롭게 태어나기 
11. 깔끔한 문서로 정돈하기, 모양 메뉴! 
12. 셀을 차곡 차곡 쌓자! 표 만들기 
13. 내가 디자인하는표 다듬기 
14. 역동적인 문서 만들기, 그림 추가! 
15. 한글 2007의 디자이너, 그리기 도구! 
16. 활용예제 업무기획안 만들기 
17. 활용예제자료조사 보고서 만들기 
18. 활용예제금연 포스터 만들기 
19. 활용예제깔끔한 약도 만들기 
20. 활용예제학생 이름표 만들기와 자기소개서 만들기 
21. 마무리는 확실히! 
22. 나도 이젠 한글 전문가! 
23. 문서마당으로 나도 한글 전문가! 
24. 함께 만들어 볼까요? 키보드에 없는 문자 
25. 다단을 활용한 문서작성 
26. 작성된 문서 인쇄하기 
27. 많은 분량의 문서도 쉽게, 스타일 적용하기 
28. 작업용지를 화려하게! 쪽 테두리/배경 
29. 표 내손안에 있다! 표 꾸미기 
30. 내 입맛대로 표 편집하기 
31. 자유자재로 활용해 보자! 도형 
32. 자동으로 번호를 매겨볼까? 문단번호와 개요번호 
33. 문서의 이해를 도와주는 기능들 
34. 한글2007의 교정 기능, 맞춤법 검사와 찾아 바꾸기 
35. 글맵시와 그리기 마당 
36. 간단하게.. 라벨과 제목을 만들어 보자 
37. 바탕쪽 활용! 문서레이아웃 디자인 
38. 편리한 도서 관리를 위한 라벨 만들기 
39. 제품 설명서와 회사소개서 만들기 
40. 다단을 활용한 학습 안내문 만들기 
41. 그리기 개체를 활용한 그래프 만들기 
42. 시험 문제지 만들기 
43. 최종점검 부족한 2%를 채우자! 
44. 최종점검 부족한 1%를 채우자!</t>
  </si>
  <si>
    <t>http://oproject3.caics.co.kr/WebContents/00_ICS_PROJECT/contentsList/25/01-001.htm</t>
  </si>
  <si>
    <t>[Must know] 한글 2007 Intermediate</t>
  </si>
  <si>
    <t>한글 2007의 주요 핵심 기능을 익힐 수 있는 과정입니다.</t>
  </si>
  <si>
    <t>한글 2007 Basic 과정을 이수하신 분
문서 작성을 자주 하는 기업인이나 학생
한글 2007의 기초적인 기능을 습득하신 분
한글 2007의 기초적 기능을 활용하여 문서를 작성하고 싶으신 분
한글의 편리한 문서 편집 기능을 이용하여 실무 활용에 쓰고자 하는 분</t>
  </si>
  <si>
    <t>한글 2007의 주요 핵심 기능을 익힐 수 있다.
한글 2007의 주요 핵심 기능을 이용하여 다양한 문서를 작성하고, 업무에서 필요한 문서 작업을 수행할 수 있다. 
한글 2007의 강력한 편집기능과 여러 기능들을 이용하여 신속한 문서 작업을 진행할 수 있다.</t>
  </si>
  <si>
    <t xml:space="preserve">1. 문서마당으로 나도 한글 전문가! 
2. 함께 만들어 볼까요? 키보드에 없는 문자 
3. 다단을 활용한 문서작성 
4. 작성된 문서 인쇄하기 
5. 많은 분량의 문서도 쉽게, 스타일 적용하기 
6. 작업용지를 화려하게! 쪽 테두리/배경 
7. 표 내손안에 있다! 표 꾸미기 
8. 내 입맛대로 표 편집하기 
9. 자유자재로 활용해 보자! 도형 
10. 자동으로 번호를 매겨볼까? 문단번호와 개요번호 
11. 문서의 이해를 도와주는 기능들 
12. 한글2007의 교정 기능, 맞춤법 검사와 찾아 바꾸기 
13. 글맵시와 그리기 마당 
14. 간단하게.. 라벨과 제목을 만들어 보자 
15. 바탕쪽 활용! 문서레이아웃 디자인 
16. 편리한 도서 관리를 위한 라벨 만들기 
17. 제품 설명서와 회사소개서 만들기 
18. 다단을 활용한 학습 안내문 만들기 
19. 그리기 개체를 활용한 그래프 만들기 
20. 시험 문제지 만들기 
21. [최종점검] 부족한 2%를 채우자! 
22. [최종점검] 부족한 1%를 채우자! 
</t>
  </si>
  <si>
    <t>[Must know] 한글 2007 Basic</t>
  </si>
  <si>
    <t>아래한글을 처음 접한 분
중도에 아래아 한글 공부를 포기한 분
아래 한글을 통해 아래 한글의 기초기능을 익히고자 하는 분</t>
  </si>
  <si>
    <t xml:space="preserve">1. 아주 쉽게 따라하는 한글 설치하기 
2. 내 맘대로 꾸며보자, 환경 설정 
3. 이제 시작이야, 문서 작성하기 
4. 나만의 창고에 문서 저장하기 
5. 용지도 다양하게, 편집 용지 설정하기 
6. 심심한 문서는 가라, 한자와 특수문자 삽입하기 
7. 반복작업이 필요없다, 이동과 복사하기 
8. 폼 나는 문서,! 글자 모양 변경하기 
9. 이미지 변신하기, 문단 모양 변경 
10. 문서에 마법을~ 문서 새롭게 태어나기 
11. 깔끔한 문서로 정돈하기, 모양 메뉴! 
12. 셀을 차곡 차곡 쌓자! 표 만들기 
13. 내가 디자인하는표 다듬기 
14. 역동적인 문서 만들기, 그림 추가! 
15. 한글 2007의 디자이너, 그리기 도구! 
16. [활용예제] 업무기획안 만들기 
17. [활용예제]자료조사 보고서 만들기 
18. [활용예제]금연 포스터 만들기 
19. [활용예제]깔끔한 약도 만들기 
20. [활용예제]학생 이름표 만들기와 자기소개서 만들기 
21. 마무리는 확실히! 
22. 나도 이젠 한글 전문가! </t>
  </si>
  <si>
    <t>[Must know] 한글 2007 Advanced</t>
  </si>
  <si>
    <t>한글 2007 Intermediate를 수료하신 분 
한글 2007을 활용하여 업무에 필요한 문서를 만들고자 하는 분
한글 2007의 모든 기능을 활용하여 업무의 효율을 높이고 싶으신 분</t>
  </si>
  <si>
    <t>1. 자주 사용하는 단어와 문단, 상용구로 OK!
2. 한글문서에도 책갈피를 꽂아 쉽게 이동해 보자
3. 한글문서에 멀티미디어적 요소를 삽입해 볼까?
4. 알아서 척척! 표에 자동기능 적용하기
5. 계산기는 필요 없어! 표에서 계산하기
6. 반복기능, 매크로로 해결하기
7. 많은 엽서 발송, 메일 머지 기능으로 쉽게~
8. 표를 빛나게 하는 차트의 모든 것
9. 파워포인트가 없어도 프레젠테이션을 실행한다.
10. 한글의 특별한 기능, 한글을 더욱 특별하게
11. 주간계획표 만들기
12. 메일 머지를 이용해 DM 발송하기
13. 세금 계산서 작성하기
14. 회사 구성을 한눈에 알아볼 수 있는 조직도 작성하기
15. 안내문 작성하여 메일로 보내기</t>
  </si>
  <si>
    <t>Must Know 프레젠테이션 스킬</t>
  </si>
  <si>
    <t>Must Know 프레젠테이션 스킬 과정 입니다.</t>
  </si>
  <si>
    <t>기업에서 프리젠테이션 자료를 준비해야 하는 분
파워포인트를 이용한 문서 작성법을 필요로 하는 분
지식전달 및 기획서 발표를 해야 하는 분</t>
  </si>
  <si>
    <t>PowerPoint 프로그램 기능을 이용하여 발표 내용에 부합하는 레이아웃의 슬라이드를 작성할 수 있다.
차트화 및 구조화를 이용하여 이해하기 쉽고, 보기 쉬운 슬라이드를 작성할 수 있다.
프레젠테이션의 기획, 작성, 실행 과정을 가장 효과적이며 효율적인 방법으로 진행할 수 있다.</t>
  </si>
  <si>
    <t>1. 성공 프레젠테이션으로 가는 길
2. 프레젠테이션이란?
3. 프레젠테이션의 목표를 설정한다.
4. 설득할 청중을 분석한다.
5. 설득의 전략을 수립한다.
6. 메시지를 확정한다.
7. 가슴에 불을 지피는 도입부를 작성한다.
8. 제목만 읽어도 이해되는 슬라이드 작성한다.
9. Minto Pyramid란 무엇인가?
10. 왜 Minto Pyramid 구조를 활용해야 하는가?
11. 자료는 읽는 것이 아니라 보는 것이다.
12. 차트, 구조화 및 여러 기법을 이용하라.
13. 청중에게 자신감, 확신, 열정으로 다가서라.
14. 원리를 학습하고 원칙을 세워라.
15. 청중을 매료시키는 5가지 화법
16. 자신을 표현하는 Body Language
17. 시각 자료와 청중의 질문을 적절히 다룸
18. 시설과 도구를 점검하라
19. 설득을 위해서 감성을 자극하라.
20. 매력적인 슬라이드를 위한 3가지 법칙
21. 수치를 통해 논리를 시각화하라
22. 요소 비교 설명에 적합한 차트
23. 항목의 비교 설명에 적합한 차트 
24. 시간의 흐름에 따른 비교에 적절한 차트
25. 도수 분포 비교에 적절한 차트
26. 상관 비교에 적절한 차트
27. 정성적인 정보의 시각화 작업
28. 프레임워크(Framework)란?
29. 편리한 슬라이드 편집을 위한 환경 설정   
30. 실전! 슬라이드에 생각을 쓰고 그리자.
31. 다양한 객체를 이용한 슬라이드 작성법
32. 은유적인 표현을 담은 슬라이드 작성법
33. 강조효과 200%의 슬라이드 작성법
34. 빈틈 없는 프로들을 위한 팁</t>
  </si>
  <si>
    <t>강윤석</t>
  </si>
  <si>
    <t>http://hrd.welearning.co.kr/data/sample/G-MASTER-C-0003240/01.html</t>
  </si>
  <si>
    <t>Must Know 파워포인트 2003 통합과정</t>
  </si>
  <si>
    <t>Must Know 파워포인트 2003 통합과정 입니다.</t>
  </si>
  <si>
    <t>파워포인트의 기능을 사용하여 보다 체계적이고 설득력 있는 문서를 작성하고 싶은 분
파워포인트를 이용한 실무 문서를 작성해 보고 싶은 분
MOUS 자격증을 준비하는 사람</t>
  </si>
  <si>
    <t>PowerPoint 2003 프로그램을 이용하여 내용에 부합하는 레이아웃의 슬라이드, 프레젠테이션 문서를 만들 수 있다.
디자인 서식 파일, 마스터 슬라이드를 사용하여 통일성 있는 프레젠테이션 문서를 만들 수 있다.
PowerPoint 2003 프로그램의 ‘슬라이드 쇼’ 와 같은 기능을 이용하여 실제 상황에 대한 연습을 하고 실 프레젠테이션에서 효율적으로 활용할 수 있다.</t>
  </si>
  <si>
    <t>1. 기초를 알면 2주가 편하다
2. 1회용 문서로 만족할 수 없다
3. 내 생각을 문서화 하자
4. 지루한 텍스트 이제 그만!
5. 상황별 슬라이드 연출법
6. 배경이 살아야 글이 산다
7. 그림으로 포인트를 갖자!
8. 도형으로 핵심을 표현하라
9. 연출의 삼총사
10. 실제 프리젠테이션을 경험하자
11. 한눈에 쏘~옥, 차트로 말하라
12. 스마트하게 표로 말하라
13. 주목! 움직임으로 시선을 잡아라
14. 프로는 추가 자료를 준비한다
15. 실수, 오류도 두렵지 않다!
16. 입체감 있는 문서로 승부하라
17. 표 활용 전문가 되는 법
18. 차트 활용의 전문가 되는 법
19. 데이터의 특성을 반영한 차트를 작성하라
20. 계층 구조 형태의 데이터 작성법
21. 그림으로 상호 관계를 말하라
22. 청중의 눈과 귀를 사로잡는 법
23. 멀티미디어 전략으로 다가서라
24. 순차 진행의 건조함을 탈피하라
25. 프로들의 슬라이드 쇼 진행법
26. 내용과 구성을 2배로 어필하는 법 -1
27. 내용과 구성을 2배로 어필하는 법 -2
28. 프리젠테이션 자료 보관 기술
29. ‘어떻게’ 보여줄 것인가를 고민하라
30. 목적에 맞는 디자인을 선택하라
31. 전문가를 위한 배색 법
32. 텍스트 슬라이드 디자인 법 
33. 입체감 있는 표 디자인 법
34. 슬라이드 공간을 최대로 활용하라
35. 투명도를 이용하여 입체감 살리는 법
36. 세련되고 차별화된 차트 디자인 법
37. 3차원 효과 100% 활용법
38. 정교한 느낌의 슬라이드 디자인 법
39. 분석형/분해형 슬라이드 디자인 법
40. 역동적인 슬라이드 디자인 법
41. 이미지 편집 기술은 경쟁력이다
42. 직접 만들어 사용하는 배경이미지</t>
  </si>
  <si>
    <t>http://oproject3.caics.co.kr/WebContents/00_ICS_PROJECT/contentsList/13/01.html</t>
  </si>
  <si>
    <t>[Must know] 파워포인트 2003 Basic</t>
  </si>
  <si>
    <t>MS-PowerPoint 2003의 기본 구성을 이해하고, MS-PowerPoint 2003에서 사용되는 슬라이드, 슬라이드 쇼, 디자인 서식 용어를 이해하고 그리기 도구를 이용하여 도형을 그리고, 텍스트, 그림,차트, 표, 애니메이션 등의 다양한 개체를 삽입하여 프레젠테이션용 문서를 작성할 수 있습니다.</t>
  </si>
  <si>
    <t>파워포인트 2003을 사용하고 싶은 사람</t>
  </si>
  <si>
    <t>1. 기초를 알면 2주가 편하다
2. 1회용 문서로 만족할 수 없다 (저장하기)
3. 내 생각을 문서화 하자
4. 지루한 텍스트 이제 그만!
5. 상황별 슬라이드 연출법 (슬라이드 구성)
6. 배경이 살아야 글이 산다 (디자인 서식)
7. 그림으로 포인트를 갖자!
8. 도형으로 핵심을 표현하라
9. 연출의 삼총사
10. 실제 프레젠테이션을 경험하자
11. 한눈에 쏘~옥, 차트로 말하라
12. 스마트하게 표로 말하라
13. 주목! 움직임으로 시선을 잡아라
14. 프로는 추가 자료를 준비한다</t>
  </si>
  <si>
    <t>Must Know 파워포인트 2007 통합과정</t>
  </si>
  <si>
    <t>Must Know 파워포인트 2007 통합과정 입니다.</t>
  </si>
  <si>
    <t>PowerPoint 2007 프로그램의 기능을 이용하여 다양한 멀티미디어와 애니메이션을 활용한 생생한 프레젠테이션 문서를 만들 수 있다.
PowerPoint 2007을 활용하여 내용에 부합하는 레이아웃의 슬라이드, 프레젠테이션 문서를 만들 수 있다.
포토샵의 기본 기능을 활용한 디자인 서식 파일을 만들어 나만의 프레젠테이션 문서를 만들 수 있다.
PowerPoint 2007 프로그램의 ‘슬라이드 쇼’ 와 같은 기능을 이용하여 실제 상황에 대한 연습을 하고 실 프레젠테이션에서 효율적으로 활용할 수 있다.</t>
  </si>
  <si>
    <t>1. 파워포인트 2007을 만나다!
2. 파워포인트 들여다보기, 구성 및 도움말!
3. 파워포인트 맛보기, 창 표시와 슬라이드 기능
4. 슬라이드의 핵심, 텍스트 입력
5. 눈에 확 띄는 글 머리 기호 활용법
6. 텍스트의 줄 및 단락 서식 조정하기
7. 텍스트의 변신은 무죄! 서식!
8. 테마를 이용한 슬라이드 만들기, 디자인 서식!
9. 도형으로 핵심 사항 강조, 도형 편집!
10. 도형에 날개를 달자! 특수효과!
11. Smart Art를 사용한 도해 만들기, 조직도!
12. 한눈에 들어오는 차트 만들기
13. 일목요연한 표 만들기
14. 그림과 파워포인트가 만나다! 클립아트!
15. 멀티미디어를 활용하라! 소리&amp;동영상!
16. 청중의 시선을 잡아라! 애니메이션!
17. 발표를 위한 여러가지 슬라이드 쇼 기법 따라잡기
18. 나만의 슬라이드 쇼! 프레젠테이션!
19. 슬라이드 마스터 내 맘대로 다루기
20. 프레젠테이션, 준비 끝! 유인물 마스터
21. 실무 프레젠테이션 회사 소개서 작성하기
22. 실무 프레젠테이션 신입사원을 위한 항목별 교육 프로그램 작성하기
23. 실무 프레젠테이션 한국과학협회 조직 현황 작성하기
24. New Face! 파워포인트 2007
25. 친해지길 바래, 파워포인트 2007
26. 알아두면 유용한 기능들, 자동 고침 등
27. 오피스 친구들 만나기! 엑셀, 워드 연동
28. 프레젠테이션 업그레이드 비법, 레이아웃!
29. 열거형 슬라이드 완전정복!
30. 교차형 슬라이드 완전정복!
31. 전개형 슬라이드 완전정복!
32. 대비형 슬라이드 완전정복!
33. 성장형 슬라이드 완전정복!
34. 상승형 슬라이드 완전정복!
35. 계층형 슬라이드 완전정복!
36. 외주형 슬라이드 완전정복!
37. 회전형 슬라이드 완전정복!
38. 방사형 슬라이드 완전정복!
39. 반원형 슬라이드 완전정복! 
40. 합류형 슬라이드 완전정복! 
41. 프리젠테이션은 움직이는거야! 애니메이션! 
42. 이미지 편집의 강자, 포토샵 활용~ 
43. 포토샵으로 디자인 서식 최강자가 되자! 
44. 생생함이 살아있는 멀티미디어 프레젠테이션1
45. 생생함이 살아있는 멀티미디어 프레젠테이션2
46. 생생함이 살아있는 멀티미디어 프레젠테이션3</t>
  </si>
  <si>
    <t>http://hrd.welearning.co.kr/data/sample/G-MASTER-C-0004200/005/ppt05_01.html</t>
  </si>
  <si>
    <t>[Must know] 파워포인트 2007 Advanced</t>
  </si>
  <si>
    <t>파워포인트 2007의 주요 핵심 기능을 익힐 수 있는 과정입니다.</t>
  </si>
  <si>
    <t xml:space="preserve">1. 비즈니스 분야 템플릿 따라잡기 
2. IT 분야 템플릿 따라잡기 
3. 컨설팅/연구분야 템플릿 따라잡기 
4. 실전! 인사/경영 슬라이드 작성하기 
5. 실전! 마케팅/영업 슬라이드 작성하기 
6. 실전! 재무/회계 슬라이드 작성하기 
7. 나만의 텍스트 슬라이드 디자인, 워드아트! 
8. 평범한 표의 시대는 갔다! 입체감있는 표 
9. 공간의 미학을 살린 디자인 
10. 투명도를 이용하여 입체감을 부여하라! 
11. 럭셔리한 차트 디자인 
12. 3차원 효과 100% 활용한 디자인 
13. 정교한 느낌의 슬라이드 디자인 만들기 
14. 분석형/분해형 슬라이드 디자인 만들기 
15. 역동적인 슬라이드 디자인 만들기 </t>
  </si>
  <si>
    <t>http://oproject3.caics.co.kr/WebContents/00_ICS_PROJECT/contentsList/14/ppt01_01.html</t>
  </si>
  <si>
    <t>[Must know] 파워포인트 2007 Intermediate</t>
  </si>
  <si>
    <t xml:space="preserve">파워포인트 2007 Basic 과정을 수료하고 여러 가지 활용에 관심이 있는 분 
파워포인트 2007을 보다 효율적으로 사용하고자 하는 모든 분
파워포인트의 기초적인 기능을 토대로 상황에 맞는 프레젠테이션 문서를 만들고 싶은 분 
파워포인트 2007을 이용해 업무처리 능력을 향상시키고자 하는 직장인 </t>
  </si>
  <si>
    <t>PowerPoint 2007을 활용하여 내용에 부합하는 레이아웃의 슬라이드, 프레젠테이션 문서를 만들 수 있다.
다양한 멀티미디어와 애니메이션을 활용한 생생한 프레젠테이션 문서를 만들 수 있다.
포토샵의 기본 기능을 활용한 디자인 서식 파일을 만들어 나만의 프레젠테이션 문서를 만들 수 있다.</t>
  </si>
  <si>
    <t>1. New Face! 파워포인트 2007
2. 친해지길 바래, 파워포인트 2007
3. 알아두면 유용한 기능들, 자동 고침 등
4. 오피스 친구들 만나기! 엑셀, 워드 연동
5. 프레젠테이션 업그레이드 비법, 레이아웃!
6. 열거형 슬라이드 완전정복!
7. 교차형 슬라이드 완전정복!
8. 전개형 슬라이드 완전정복!
9. 대비형 슬라이드 완전정복!
10. 성장형 슬라이드 완전정복!
11. 상승형 슬라이드 완전정복!
12. 계층형 슬라이드 완전정복!
13. 외주형 슬라이드 완전정복!
14. 회전형 슬라이드 완전정복!
15. 방사형 슬라이드 완전정복!
16. 반원형 슬라이드 완전정복! 
17. 합류형 슬라이드 완전정복! 
18. 프리젠테이션은 움직이는거야! 애니메이션! 
19. 이미지 편집의 강자, 포토샵 활용~ 
20. 포토샵으로 디자인 서식 최강자가 되자! 
21. 생생함이 살아있는 멀티미디어 프레젠테이션1
22. 생생함이 살아있는 멀티미디어 프레젠테이션2
23. 생생함이 살아있는 멀티미디어 프레젠테이션3</t>
  </si>
  <si>
    <t>[Must know] 파워포인트 2007 Basic</t>
  </si>
  <si>
    <t>1. 파워포인트 2007을 만나다!
2. 파워포인트 들여다보기, 구성 및 도움말!
3. 파워포인트 맛보기, 창 표시와 슬라이드 기능
4. 슬라이드의 핵심, 텍스트 입력
5. 눈에 확 띄는 글 머리 기호 활용법
6. 텍스트의 줄 및 단락 서식 조정하기
7. 텍스트의 변신은 무죄! 서식!
8. 테마를 이용한 슬라이드 만들기, 디자인 서식!
9. 도형으로 핵심 사항 강조, 도형 편집!
10. 도형에 날개를 달자! 특수효과!
11. Smart Art를 사용한 도해 만들기, 조직도!
12. 한눈에 들어오는 차트 만들기
13. 일목요연한 표 만들기
14. 그림과 파워포인트가 만나다! 클립아트!
15. 멀티미디어를 활용하라! 소리&amp;동영상!
16. 청중의 시선을 잡아라! 애니메이션!
17. 발표를 위한 여러가지 슬라이드 쇼 기법 따라잡기
18. 나만의 슬라이드 쇼! 프레젠테이션!
19. 슬라이드 마스터 내 맘대로 다루기
20. 프레젠테이션, 준비 끝! 유인물 마스터
21. 실무 프레젠테이션- 회사 소개서 작성하기
22. 실무 프레젠테이션- 신입사원을 위한 항목별 교육 프로그램 작성하기
23. 실무 프레젠테이션- 한국과학협회 조직 현황 작성하기</t>
  </si>
  <si>
    <t>Must Know 엑셀 2003 통합과정</t>
  </si>
  <si>
    <t>Must Know 엑셀 2003 통합과정 입니다.</t>
  </si>
  <si>
    <t>엑셀을 처음 학습하는 학습자
엑셀에 관심 있고 엑셀의 효율성과 다양한 기능을 알고 싶은 학습자
엑셀을 이용한 입력, 함수, 데이터 처리에 대한 기본을 학습하고 싶은 학습자</t>
  </si>
  <si>
    <t>많은 데이터를 필요한 형태로 정리하고, 분석 하여 업무 효율을 높일 수 있다.
반복되는 계산 작업을 자동으로 정확하게 처리할 수 있어, 업무 능률을 높일 수 있다.
한 눈에 파악되는 자료를 만들 수 있어, 업무 상태를 효과적으로 분석할 수 있습니다</t>
  </si>
  <si>
    <t>1. 엑셀의 세계로 내딧는 첫걸음 
2. 문서 작성의 기본 공간 'Sheet' 사용하기
3. Sheet의 바둑판 모양 완전분석
4. 데이터 입력 및 저장 방법
5. 읽기 쉬운 문서 만들기
6. '+, -, x, ÷'를 이용한 계산식 만들기
7. 드래그 한번으로 계산하기
8. 원하는 내용만 꼭 집어 인쇄하기
9. 개성 있는 문서 만들기
10. 화려한 문서 작성하기
11. 텍스트 데이터를 그림으로 표시하기
12. 데이터 검색시간 줄이기
13. 데이터를 순서대로 나열하기
14. 그룹별로 묶어 계산하기
15. 다양한 형식으로 저장하기
16. 보기 편한 문서 만들기
17. 빠르고 편리한 편집 도우미
18. 자동서식과 조건부 서식 알아보기
19. 정렬 기준 만들어 사용하기
20. 주소지정방식 알아보기
21. 내가 원하는 형태로 인쇄하기
22. 보기 편한 차트 만들기
23. 다섯 가지 도형 편집법
24. 데이터 요약 및 분류하기
25. 원하는 내용만 골라서 표시하기
26. 반드시 알아야 하는 기본 함수 알기
27. 시간과 날짜 데이터 활용하기
28. 문자 데이터 활용하기
29. 문자 데이터 활용하기
30. 데이터를 보기 편하게 표시하기
31. 데이터 입력 시간 단축하는 법
32. 시트를 내 마음대로 활용하기
33. 주소 복사할 때 발생하는 오류 방지법
34. 원하는 내용만 골라서 표시하기
35. 데이터를 효과적으로 요약 하기
36. 입력할 때 발생하는 오류 방지법
37. 여러 가지 동작, 키 하나로 해결하기
38. 엑셀과 다른 문서를 연결하기
39. 간단한 비교식 작성하기
40. 다양한 함수로 함수 마무리하기
41. 조건에 맞는 데이터만 골라 계산하기
42. 네 가지 특별한 입력방법</t>
  </si>
  <si>
    <t>http://hrd.welearning.co.kr/data/sample/G-MASTER-C-0003246/guest/default.html</t>
  </si>
  <si>
    <t>Must Know 엑셀 2007 통합과정</t>
  </si>
  <si>
    <t>Must Know 엑셀 2007 통합과정 입니다.</t>
  </si>
  <si>
    <t>많은 데이터를 필요한 형태로 정리하고, 분석 하여 업무 효율을 높일 수 있다.
반복되는 계산 작업을 자동으로 정확하게 처리할 수 있어, 업무 능률을 높일 수 있다.
MSExcel 2007의 다양한 기능을 이용하여 문서를 보다 쉬운 방법으로 화려하게 작성할 수 있다.</t>
  </si>
  <si>
    <t>1. 엑셀 2007과의 첫 만남 
2. 엑셀의 기본이 되는 워크시트(Sheet) 정복하기
3. 행(Row)과 열(Col)에 대한 모든 것
4. 엑셀은 문서 작성이 힘들다? 데이터 입력!
5. 보기 편한 자료 만들기 첫걸음, 셀 및 글꼴!
6. 셀을 멋지게 꾸며보자! 셀 서식 대화 상자!
7. 종이 절약을 위한 시트(Sheet) 인쇄 방법
8. 가장 간단한 계산식으로 워밍업, 수식과 연산자!
9. 셀 주소를 잘 알면 엑셀이 보인다! 주소 지정
10. 누구나 알아볼 수 있는 수식 작성 방법
11. 함수! 넌 누구냐? 함수의 정체 밝히기
12. 함수의 대표선수, 수학/통계 함수
13. 시간/날짜 함수로 기초 잡기
14. 함수 이용하여 문자 데이터 요리, 문자열 함수
15. 그리기 도구로 문서 강조하기
16. 빠르다! 편리하다! 편집 도움 기능
17. 복잡한 글씨는 NO! 한눈에 쏘옥 들어오는 자료 만들기, 차트!
18. 조건을 이용하여 자동으로 셀에 서식 입히기, 스타일!
19. 원하는 데이터만 쏘~옥 빼서 보기, 필터!
20. 조금더 빠른 판단, 분석을 위한 필수 항목, 정렬!
21. 복사한 데이터를 자유자재로 붙여넣자, 붙여넣기!
22. 마당발 엑셀! 문서 불러오기 
23. 공개하기 싫은 엑셀 문서 어떻게 하죠? 보호 설정
24. 병합, 열 너비 조정의 복잡함 탈출 방법 
25. 셀과 관계된 특별한 기능 모음, 메모 및 사용자 정의 
26. 고급 인쇄, 여러 창 작업! 두 마리 토끼잡기 
27. 셀 주소 복사시 발생하는 오류는 이제 그만! 수식 만들기! 
28. 분산되어 있는 데이터 모여라! 데이터 통합! 
29. 간단한 조건식으로 함수 논리력 쌓기, 조건/논리 함수 
30. 엑셀의 핵심 함수들 납시오~! VLOOKUP등 
31. 데이터베이스 요리하기, 데이터베이스 함수! 
32. 함수 안의 함수, 중첩 함수 본격 연습!
33. 원하는 값에 강조하기, 서식 지정! 
34. 데이터를 그룹으로 묶어 통계작업하기, 부분합! 
35. 필터링 결과에 대한 통계작업하기, SUBTOTAL!
36. 차트! 요리 조리 고쳐 사용하기 
37. 효율적인 데이터 요약, 분류법! 피벗 테이블! 
38. 입력할 때 발생하는 오류 방지 방법, 유효성 검사! 
39. 특별한 입력방법! 확인란, 옵션단추, 회전자, 콤보상자 
40. 여러 가지 동작을 키 하나로 해결, 매크로!</t>
  </si>
  <si>
    <t>http://hrd.welearning.co.kr/data/sample/G-MASTER-C-0004199/f01_01.html</t>
  </si>
  <si>
    <t>[Must know] 엑셀 2007 Advanced</t>
  </si>
  <si>
    <t>엑셀의 기본 함수와 데이터 처리 기능을 학습한 학습자
엑셀 학습 중기에 엑셀 공부를 포기한 학습자
엑셀에 관심 있고 엑셀의 효율성과 다양한 기능을 알고 사용해본 학습자</t>
  </si>
  <si>
    <t>많은 데이터를 필요한 형태로 정리하고, 분석 하여 업무 효율을 높일 수 있다.
반복되는 계산 작업을 자동으로 정확하게 처리할 수 있어, 업무 능률을 높일 수 있다.
MS-Excel 2007의 다양한 기능을 이용하여 문서를 보다 쉬운 방법으로 화려하게 작성할 수 있다.</t>
  </si>
  <si>
    <t xml:space="preserve">1. 당신은 누구 십니까? 정보 함수, 새로운 2007 함수
2. 문자와 함께 놀기, 텍스트 함수! 
3. 모든 계산은 내 손안에 있소이다, 통계/수학 함수! 
4. 함수(PERCENTRANK, PERCENTILE) 이용하여 성적 관리하기 
5. 보았노라! 찾았노라! 찾기/참조 함수
6. 데이터베이스 흉내내기, LOOKUP/INDIRECT! 
7. 쉽고 강력한 데이터 선택 및 편집 요령
8. 그룹별 순위를 구한다면? 배열 수식! 
9. 클릭 한 번으로 만들어지는 문서, 매크로! 
10. 미리 예측하여 대비하는 방법, 시나리오/목표값! 
11. 데이터 그룹 및 통합, 피벗테이블!
12. 입력시 발생하는 오류 없애는 법 
13. 실전! 월간 일정표 만들기
14. 기본 상식 - 내 마음대로 만들어 사용하는 함수, VBA!
15. 활용하기 - 내 마음대로 만들어 사용하는 함수, VBA!  </t>
  </si>
  <si>
    <t>http://oproject3.caics.co.kr/WebContents/00_ICS_PROJECT/contentsList/02/f01_01.html</t>
  </si>
  <si>
    <t>[Must know] 엑셀 2007 Intermediate</t>
  </si>
  <si>
    <t>엑셀의 화면 구성, 메뉴 구성을 알고 있는 학습자
엑셀의 기본 함수 개념와 데이터 처리 기능을 학습한 학습자
엑셀에 관심 있고 엑셀의 효율성과 다양한 기능을 알고 사용해본 학습자</t>
  </si>
  <si>
    <t>많은 데이터를 필요한 형태로 정리하고, 분석 하여 업무 효율을 높일 수 있습니다.
반복되는 계산 작업을 자동으로 정확하게 처리할 수 있어, 업무 능률을 높일 수 있습니다.
MS-Excel 2007의 다양한 기능을 이용하여 문서를 보다 쉬운 방법으로 화려하게 작성할 수 있습니다.</t>
  </si>
  <si>
    <t xml:space="preserve">1. 복사한 데이터를 자유자재로 붙여넣자, 붙여넣기!
2. 마당발 엑셀! 문서 불러오기 
3. 공개하기 싫은 엑셀 문서 어떻게 하죠? 보호 설정
4. 병합, 열 너비 조정의 복잡함 탈출 방법 
5. 셀과 관계된 특별한 기능 모음, 메모 및 사용자 정의 
6. 고급 인쇄, 여러 창 작업! 두 마리 토끼잡기 
7. 셀 주소 복사시 발생하는 오류는 이제 그만! 수식 만들기! 
8. 분산되어 있는 데이터 모여라! 데이터 통합! 
9. 간단한 조건식으로 함수 논리력 쌓기, 조건/논리 함수 
10. 엑셀의 핵심 함수들 납시오~! VLOOKUP등 
11. 데이터베이스 요리하기, 데이터베이스 함수! 
12. 함수 안의 함수, 중첩 함수 본격 연습!
13. 원하는 값에 강조하기, 서식 지정! 
14. 데이터를 그룹으로 묶어 통계작업하기, 부분합! 
15. 필터링 결과에 대한 통계작업하기, SUBTOTAL!
16. 차트! 요리 조리 고쳐 사용하기 
17. 효율적인 데이터 요약, 분류법! 피벗 테이블! 
18. 입력할 때 발생하는 오류 방지 방법, 유효성 검사! 
19. 특별한 입력방법! 확인란, 옵션단추, 회전자, 콤보상자 
20. 여러 가지 동작을 키 하나로 해결, 매크로!
</t>
  </si>
  <si>
    <t>Must Know 엑셀 2007 Basic</t>
  </si>
  <si>
    <t>Must Know 엑셀 2007 Basic 과정 입니다.</t>
  </si>
  <si>
    <t>엑셀을 처음 접한 학습자
엑셀 학습 초기에 엑셀 공부를 포기한 학습자
엑셀에 관심 있고 엑셀의 효율성과 다양한 기능을 들어본 학습자</t>
  </si>
  <si>
    <t>1. 엑셀 2007과의 첫 만남 
2. 엑셀의 기본이 되는 워크시트(Sheet) 정복하기
3. 행(Row)과 열(Col)에 대한 모든 것
4. 엑셀은 문서 작성이 힘들다? 데이터 입력!
5. 보기 편한 자료 만들기 첫걸음, 셀 및 글꼴!
6. 셀을 멋지게 꾸며보자! 셀 서식 대화 상자!
7. 종이 절약을 위한 시트(Sheet) 인쇄 방법
8. 가장 간단한 계산식으로 워밍업, 수식과 연산자!
9. 셀 주소를 잘 알면 엑셀이 보인다! 주소 지정
10. 누구나 알아볼 수 있는 수식 작성 방법
11. 함수! 넌 누구냐? 함수의 정체 밝히기
12. 함수의 대표선수, 수학/통계 함수
13. 시간/날짜 함수로 기초 잡기
14. 함수 이용하여 문자 데이터 요리, 문자열 함수
15. 그리기 도구로 문서 강조하기
16. 빠르다! 편리하다! 편집 도움 기능
17. 복잡한 글씨는 NO! 한눈에 쏘옥 들어오는 자료 만들기, 차트!
18. 조건을 이용하여 자동으로 셀에 서식 입히기, 스타일!
19. 원하는 데이터만 쏘~옥 빼서 보기, 필터!
20. 조금더 빠른 판단, 분석을 위한 필수 항목, 정렬!</t>
  </si>
  <si>
    <t>[Must know] 아웃룩 2007</t>
  </si>
  <si>
    <t>[Must know] 아웃룩 2007 과정입니다.</t>
  </si>
  <si>
    <t>Outlook 2007의 다양한 기능들을 습득하고 싶은 분
Outlook 2007에서 업그레이드 된 기능과 바뀐 인터페이스를 습득하고 싶은 분
Outlook 2007의 기능을 활용한 업무 적용으로 업무 효율을 높이고 싶은 분</t>
  </si>
  <si>
    <t>개인의 스케줄이나 회사업무 스케줄을 보다 빠르고 효과적으로 관리할 수 있다. 
많은 정보가 오고 가는 바쁜 회사업무를 보다 빠르게 처리하여 시간을 절약하고 업무 효율을 높일 수 있다. 
분산된 데이터를 통합하여 관리할 수 있어 업무 능률을 향상 시킬 수 있다.
업무의 진행과정 관리를 통해 미래를 예측하고 과거의 잘못된 점을 분석할 수 있다.
자료의 공유와 교환을 통해 업무 진행을 보다 원활하게 할 수 있다.</t>
  </si>
  <si>
    <t>1. Outlook 2007과 친해지기!
2. 나만의 개성 있는 메일, 리본메뉴 활용하기
3. 메일 실명제! 나를 알리고 수신확인 하자
4. 아웃룩 기능 두 배 향상시키기, 부가서비스
5. 구석구석 다 찾는다! 강력해진 검색 기능
6. 깨끗하게 관리하자! 규칙과 정크 메일 필터링
7. 업무에 적용하기! 메일 작성
8. 꼼꼼한 나의 비서, 아웃룩 일정등록
9. 상대방 일정 확인하기, 향상된 일정 공유
10. 아웃룩 작업 일지로 작업 능률 높이기
11. 업무에 적용하기! 일정 및 작업 관리
12. 지인관리의 시작, 연락처 등록
13. 협업을 편리하게 하는 연락처 공유
14. 업무에 적용하기! 연락처 관리
15. 데이터 보관 및 뉴스 활용하기</t>
  </si>
  <si>
    <t>임정연</t>
  </si>
  <si>
    <t>http://oproject3.caics.co.kr/WebContents/00_ICS_PROJECT/contentsList/59/001/start.htm</t>
  </si>
  <si>
    <t>[HD]Excel 2019 제대로 배우기</t>
  </si>
  <si>
    <t xml:space="preserve">1. 서식
2. 데이터 통합과 표
3. 목표값찾기와 시나리오
4. 정렬과 부분합
5. 피벗테이블
6. 외부데이터, 텍스트나누기
7. 매크로
8. 스파크라인과 차트
9. 함수A
10. 함수B
11. 함수C
12. 실무예제
</t>
  </si>
  <si>
    <t>http://itgo.co.kr/education/class/sample.asp?sample=G070111</t>
  </si>
  <si>
    <t>[HD]왕초보를 위한 Windows 10 기초</t>
  </si>
  <si>
    <t>본 과정은 컴퓨터 가장 기초 과정이며, 컴퓨터와 주변기기의 정확한 명칭과 역할 또는 마우스, 키보드 사용법을 학습합니다.
바탕화면 및 아이콘, 파일, 폴더 생성 및 활용법을 학습하며, 윈도우 10의 기본 앱들을 활용법 위주로 학습합니다.
학습 이후에는 반복 복습을 통해 윈도우 10 활용할 수 있습니다. 강의를 끝까지 수강한 뒤에는 컴맹 탈출 할 수 있도록 강의가 구성 되어 있습니다.</t>
    <phoneticPr fontId="5" type="noConversion"/>
  </si>
  <si>
    <t>컴퓨터를 한번도 배워 본적 없으신 분
윈도우 10을 전혀 사용이 어려우신분
컴맹 탈출을 하고 싶은 분</t>
    <phoneticPr fontId="5" type="noConversion"/>
  </si>
  <si>
    <t>본 강의를 통해 컴퓨터 기초와 윈도우 10 기초를 습득 하고 활용 할 수 있다.</t>
    <phoneticPr fontId="5" type="noConversion"/>
  </si>
  <si>
    <t xml:space="preserve">1. 컴퓨터의 구성 및 기능 살펴보기
2. [시작] 메뉴 , 윈도우 10 앱
3. 윈도우의 기본, 바탕 화면 살펴보기
4. 윈도우의 기본, 바탕 화면 살펴보기
5. 인터넷 활용하기
6. 윈도우 파일 탐색기
7. 윈도우 10 기본 앱 사용하기
8. 윈도우 앱 관리하기
9. 나에게 꼭 맞는 시스템 만들기
10. 컴퓨터 설정 관리
</t>
  </si>
  <si>
    <t>http://content.thermp.co.kr/contentMedia.asp?ctype=MP4&amp;cserver=3&amp;ccase=sample&amp;cpath=it/it/28&amp;cname=01</t>
  </si>
  <si>
    <t>직장인을 위한 실무 엑셀 2016 - 데이터 분석 실전</t>
  </si>
  <si>
    <t>빅데이터 산업의 발전을 위해서는 데이터 분석과 활용의 중요성을 이해해야 합니다. 수집, 생성된 정보를 바탕으로 미래를 예측하고 올바른 의사결정을 가져와야 기업이나 국가에 경쟁우위를 가져올 수 있습니다. 엑셀을 통해서 데이터 분석을 실전에 활용해보세요.</t>
  </si>
  <si>
    <t>빅데이터에 관심있는 구성원
기본 함수 말고 엑셀이 더 궁금한 직장인</t>
  </si>
  <si>
    <t>빅데이터 분석에 필요한 엑셀 기능을 이해할 수 있다.
분석한 데이터를 시각화할 수 있다.</t>
    <phoneticPr fontId="5" type="noConversion"/>
  </si>
  <si>
    <t>1. 직장인을 위한 실무 엑셀 - 데이터 분석(실전 1)
2. 오직 필요한 건 하나! 마우스로 끝내는 시각화
3. 오직 필요한 건 하나! 마우스로 끝내는 빅데이터
4. 이제는 실전! 집계된 자료의 현업 적용
5. 시스템 자료의 트러블 슈팅
6. 현업 활용도 1위 - VLOOKUP 함수의 고급 활용
7. 현업 활용도 1위 - VLOOKUP 함수의 오류 대처법
8. 데이터 시각화의 시작 - 조건부 서식
9. 이보다 더 쉬울 수 없는 데이터 가공 - 고급 필터
10. 가상 분석을 통한 특정값 역 추산
11. 지도 위에 그리는 차트 - 3D 맵
12. 차트 보고서와 엑셀 인포그래픽
13. 직장인을 위한 실무 엑셀 - 데이터 분석(실전 2)
14. 복잡한 데이터는 No! 관계 설정을 통한 효율적 관리
15. 5분이면 끝! 사용자 옵션에 따라 반응하는 반응형 보고서
16. 원하는 기간에 따라 반응하는 비정형 보고서
17. 한 눈에 확인하는 분포 - 원형 차트
18. 차트로 분석하는 매출 추이 - Z차트
19. 차트로 분석하는 매출 기여도 - ABC 분석
20. 편리한 스케줄 관리 - 간트 차트
21. 이보다 더 쉬울 수 없는 데이터 가공 - 고급 필터의 고급 기법
22. 업무 문서의 마무리 - 워터 마크
23. 단순 반복 업무는 이제 그만, 매크로 활용(1)
24. 단순 반복 업무는 이제 그만, 매크로 활용(2)</t>
    <phoneticPr fontId="5" type="noConversion"/>
  </si>
  <si>
    <t>http://guest.thermp.co.kr:8080/mns/xls_datar/guest.html</t>
    <phoneticPr fontId="5" type="noConversion"/>
  </si>
  <si>
    <t>직장인을 위한 실무 엑셀 2016 - 데이터 분석 입문</t>
  </si>
  <si>
    <t>빅데이터 산업의 발전을 위해서는 데이터 분석과 활용의 중요성을 이해해야 합니다. 수집, 생성된 정보를 바탕으로 미래를 예측하고 올바른 의사결정을 가져와야 기업이나 국가에 경쟁우위를 가져올 수 있습니다. 엑셀을 통해서 데이터 분석에 입문해보세요.</t>
  </si>
  <si>
    <t>엑셀이 낯선 직장인
빅데이터에 관심있는 구성원</t>
  </si>
  <si>
    <t>엑셀2016의 기본 기능에 대해 이해할 수 있다.
엑셀을 통한 데이터 분석을 이해할 수 있다.
데이터를 엑셀을 통해 정리, 분석할 수 있다.</t>
    <phoneticPr fontId="5" type="noConversion"/>
  </si>
  <si>
    <t xml:space="preserve">1. 직장인을 위한 실무 엑셀 - 데이터 분석(입문 1)
2. 업무 효율 향상의 첫 단계 - 사용자 환경 설정
3. 우선은 기본기부터, Excel 키 조작
4. 한 번으로 끝내는 수식 입력 – 참조
5. 응용을 위한 준비, 데이터 원리의 이해
6. 빅데이터도 한 걸음부터, 빅데이터 처리를 위한 사전 작업
7. 오직 필요한건 하나! 마우스로 작성하는 보고서
8. 한 눈에 확인하는 시각화 자료
9. 이것만은 꼭! 필수 기초 함수
10. 현업 활용도 1위 - VLOOKUP 함수
11. 이보다 더 쉬울 수 없는 데이터 가공 – 필터
12. 데이터 분석의 시작 - 정렬
13. 직장인을 위한 실무 엑셀 - 데이터 분석(입문 2)
14. 오직 필요한 건 하나! 마우스로 끝내는 시각화
15. 오직 필요한 건 하나! 마우스로 끝내는 빅데이터
16. 이제는 실전! 집계된 자료의 현업 적용
17. 시스템 자료의 트러블 슈팅
18. 현업 활용도 1위 - VLOOKUP 함수의 고급 활용
19. 현업 활용도 1위 - VLOOKUP 함수의 오류 대처법
20. 데이터 시각화의 시작 - 조건부 서식
21. 이보다 더 쉬울 수 없는 데이터 가공 - 고급 필터
22. 가상 분석을 통한 특정값 역 추산
23. 지도 위에 그리는 차트 - 3D 맵
24. 차트 보고서와 엑셀 인포그래픽
</t>
    <phoneticPr fontId="5" type="noConversion"/>
  </si>
  <si>
    <t>http://guest.thermp.co.kr:8080/mns/xls_datai/guest.html</t>
    <phoneticPr fontId="5" type="noConversion"/>
  </si>
  <si>
    <t>[HD]바로 배워 바로 쓰는 직장인 Word 2016 Part.2</t>
    <phoneticPr fontId="5" type="noConversion"/>
  </si>
  <si>
    <t>본 과정을 통해 학습자는 Word 2016의 기본기능 및 편지병합, 양식 컨트롤 삽입과 같은 고급 기능까지 한번에 알 수 있게 구성하였습니다.
본 과정은 프로그램에 입문하기위한 논리적인 사고력을 기르고 사용법을 이론적으로 알 수 있도록 하도록 구성하였습니다.
Word 2016 실무에서 접하는 예제를 사용하고 편집할 수 있게 구성하였습니다.</t>
    <phoneticPr fontId="5" type="noConversion"/>
  </si>
  <si>
    <t>1. MS 오피스 프로그램 도입으로 Word 2016을 기본 문서작성 프로그램으로 사용하고자 하는 직장인
2. 2010, 2013 등 Word을 사용해왔지만 Word 2016는 처음 접하는 학습자
3. 신입사원이 회사 Word 2016을 처음 사용해보는 학습자</t>
    <phoneticPr fontId="5" type="noConversion"/>
  </si>
  <si>
    <t>1. Word 2016에 대한 기초 지식을 익혀 문서작성에 대한 전반적인 이해하는 능력을 기를 수 있습니다.
2. 프로그램에 대한 기능을 익혀 Word 2016 개체 삽입, 데이터 편집, 차트 고급 설정하는 방법을 알 수 있습니다.</t>
    <phoneticPr fontId="5" type="noConversion"/>
  </si>
  <si>
    <t xml:space="preserve">1. 텍스트로 표 만들기, 표 그리기
2. 표 선택 및 행과 열 추가, 삭제
3. 표 병합 및 분할, 표 크기 설정
4. 표 스타일, 셀 서식, 표 안 그림 삽입
5. 표 데이터 정렬, 텍스트로 변환
6. 차트 데이터 편집, 차트 디자인
7. 표지, 페이지 번호 설정, 시작번호 설정
8. 머리글 바닥글 삽입 및 수정
9. 문서 보기 설정, 각주와 미주 삽입
10. 편지 병합
11. 텍스트 상자, 메모, 도형 편집
12. 빠른 문서 요소, 상용구, 문서 블록 갤러리 관리
13. 문서 비교, 문서 변경내용 추적
14. 개발도구 표시, 양식 컨트롤 삽입
15. 문서작성 실무 1
16. 문서작성 실무 2
17. 문서작성 실무 3
</t>
    <phoneticPr fontId="5" type="noConversion"/>
  </si>
  <si>
    <t>강다빈</t>
    <phoneticPr fontId="5" type="noConversion"/>
  </si>
  <si>
    <t>http://content.thermp.co.kr/contentMedia.asp?ctype=MP4&amp;cserver=3&amp;ccase=sample&amp;cpath=it/it6/07&amp;cname=01</t>
  </si>
  <si>
    <t>[HD]바로 배워 바로 쓰는 직장인 Word 2016 Part.1</t>
    <phoneticPr fontId="5" type="noConversion"/>
  </si>
  <si>
    <t xml:space="preserve">1. 서식 파일, 테마
2. 자주 사용하는 Word 옵션
3. 파일 암호저장, PDF 저장하기, OneDrive 저장
4. 기호, 한자, 윗주, 원문자 입력하기
5. 텍스트 서식 지정, 서식 복사
6. 데이터 문단(단락) 설정
7. 스타일, 디자인 설정
8. Word Art, 수식 입력하기
9. Word 바로가기 키(단축키)
10. 맞춤법 검사, 번역기 적용
11. 클립보드, 찾기 및 찾아 바꾸기
12. 페이지 설정(여백 설정)
13. OLE 개체 삽입(Excel, PowerPoint 연결 삽입)
14. 개체 서식 설정
15. 클립아트, 온라인 비디오 삽입
16. 그림 효과, 그림 자르기, 위치 설정
17. 하이퍼링크, 책갈피, 날짜 및 시간
</t>
    <phoneticPr fontId="5" type="noConversion"/>
  </si>
  <si>
    <t>http://content.thermp.co.kr/contentMedia.asp?ctype=MP4&amp;cserver=3&amp;ccase=sample&amp;cpath=it/it6/06&amp;cname=01</t>
  </si>
  <si>
    <t>[HD]실무로 배우는 워드 2019</t>
    <phoneticPr fontId="5" type="noConversion"/>
  </si>
  <si>
    <t>본 과정은 MS 워드의 실무 활용 팁에 대해 배우는 과정입니다.</t>
    <phoneticPr fontId="5" type="noConversion"/>
  </si>
  <si>
    <t>1. MS워드를 실무에 활용하고 싶으신 분
2. MS워드로 문서 작업이 많으신 분</t>
    <phoneticPr fontId="5" type="noConversion"/>
  </si>
  <si>
    <t>1. 본 강의를 통해 MS워드를 실무에 응용할 수 있다.</t>
    <phoneticPr fontId="5" type="noConversion"/>
  </si>
  <si>
    <t xml:space="preserve">1. 워드 서식 파일 활용하기
2. 단락간격, 첫 문자 장식, 윗주 달기
3. 머리글/바닥글,페이지 번호, 각주/미주 만들기
4. 페이지 나누기 &amp;amp; 구역나누기
5. 목차 책갈피 만들기
6. 하이퍼 링크, 상호참조 달기
7. 편지 병합, 컨트롤, 변경내용 추적하기
8. 표 활용 팁
9. 비교 병합 및 문서 보호
10. 배경 , 페이지 설정 및 인쇄
</t>
    <phoneticPr fontId="5" type="noConversion"/>
  </si>
  <si>
    <t>4주</t>
    <phoneticPr fontId="5" type="noConversion"/>
  </si>
  <si>
    <t>윤희원</t>
    <phoneticPr fontId="5" type="noConversion"/>
  </si>
  <si>
    <t>http://content.thermp.co.kr/contentMedia.asp?ctype=MP4&amp;cserver=3&amp;ccase=sample&amp;cpath=it/it6/11&amp;cname=01</t>
  </si>
  <si>
    <t>근로자 건강보호를 위한 금연교육</t>
  </si>
  <si>
    <t>흡연으로 인한 건강위험에 대해 이해하고, 금연의 건강이득을 알게 해주는 근로자를 위한 금연교육 과정.</t>
  </si>
  <si>
    <t>모든 근로자</t>
  </si>
  <si>
    <t>1. 흡연역학을 이해하고 설명할 수 있다.
2. 흡연의 건강위험에 대해 이해하고 설명할 수 있다.
3. 금연의 건강이득을 알고 설명할 수 있다.</t>
  </si>
  <si>
    <t>1.근로자 건강보호를 위한 금연교육</t>
  </si>
  <si>
    <t>http://guest.thermp.co.kr:8080/ncs_e/01/guest.html</t>
  </si>
  <si>
    <t>기업의 선제적 의사결정! 전략 실행력 강화</t>
  </si>
  <si>
    <t>조직 및 기업에서 관리자의 의사결정은 매우 중요합니다. 본 과정은 경영전략 및경영관리 담당자, 조직 성과관리 담당자들을 위한 과정으로 조직 경영에서 전략 실행력의 중요성에 대해 학습합니다. 또한, 전략 집중형 조직에 대한 개념을 이해하고, 기업 환경변화에 따라 전략적으로 경영관리를 할 수 있는 체계에 대하여 이해합니다. 기업에서 전략 실행력을 강화하는 방법과 함께 조직민첩성 강화를 위한 선제적 경영 의사결정 능력을 키웁니다.</t>
  </si>
  <si>
    <t>경영전략 및 경영관리 담당자, 조직 성과관리 담당자</t>
  </si>
  <si>
    <t>기업경영에서 전략 실행력의 중요성에 대하여 이해한다. 
전략 집중형 조직에 대한 개념을 이해한다. 
전략적 경영관리 체계에 대하여 이해한다. 
기업의 전략 실행력 강화 방안 및 주요 기법에 대하여 이해한다.</t>
  </si>
  <si>
    <t>1. 전략 집중형 조직(SFO)이란? (Strategy Focused Organization)
2. 전략적 경영관리 체계의 이해 (실행력 강화를 위한)
3. 조직 민첩성 강화를 위한 선제적 경영 의사결정</t>
  </si>
  <si>
    <t>조성우
딜로이트 안진회계법인 파트너(상무)</t>
  </si>
  <si>
    <t>http://e-kpc.or.kr/eduport/contents2/11276/guest.htm</t>
  </si>
  <si>
    <t>현실화된 미래경영! 빅데이터 활용전략</t>
  </si>
  <si>
    <t>경영전략이란, 기업의 기본적인 목표를 달성하기 위한 종합적인 활동계획이라고 할 수 있습니다. 본 과정은 디지털 혁명시대의 키워드인 빅데이터 개념을 정확히 이해하고, 다양한 선진사례를 통해 적용 가능한 분야를 습득, 비즈니스 가치를 높이기 위한 효과적인 활용방안을 모색하는데 목적을 두었습니다. 이를 위해, 상위수준의 기술구조(Technical Architecture)를 습득하고, 마스터플랜 방법론과 소셜 및 비주얼 분석 방법을 학습할 수 있도록 교육과정을 구성하였습니다.</t>
  </si>
  <si>
    <t>빅데이터 도입을 고민하거나 활용하려는 기업이나 공공기관의 현업담당자
기획, 통계, 분석, 마케팅, 홍보, 비즈니스, IT 개발 분야의 실무 담당자</t>
  </si>
  <si>
    <t>빅데이터 등장배경, 개념 및 분류체계를 명확히 이해한다.
산업별 활용분야 및 다양한 선진사례를 살펴보고, 도입을 위한 상위수준의 기술구조(Technical Architecture)를 습득한다.
최초 도입을 위한 마스터플랜 방법론과 빅데이터 핵심 분야인 소셜 및 비주얼 분석 방법을 학습한다.</t>
  </si>
  <si>
    <t>1. 빅데이터란 무엇인가?
2. 빅데이터의 활용
3. 빅데이터 활용의 실제</t>
  </si>
  <si>
    <t>김철원
㈜허들링 씨앤씨 경영컨설팅 본부장(전무)</t>
  </si>
  <si>
    <t>http://e-kpc.or.kr/eduport/contents2/10797/guest.htm</t>
  </si>
  <si>
    <t>기업생존의 MUST! 강력한 기업브랜드</t>
  </si>
  <si>
    <t>기업에서 브랜드는 그 기업의 방향성과 추구하고자 하는 가치를 뜻한다고 할 수 있습니다. 본 과정은 마케팅, 브랜드 업무 담당자나 브랜드 중심의 기업경영에 대한 관심을 가지고 있는 관련 업무 종사자들을 위한 과정입니다. 브랜드의 중요성과 브랜드전략의 기본을 이해하고 적용해봄으로써 브랜드 강화를 위해 실무적으로 점검하고 수행하여야 할 기본적인 과제를 명확히 인식할 수 있습니다. 또한 본 과정을 학습함으로써 기업 브랜드 강화의 성공사례를 깊이 있게 이해하고, 실무에 적용하기 위해 반드시 수행하여야 할 사항들을 파악할 수 있습니다.</t>
  </si>
  <si>
    <t>마케팅/커뮤니케이션/브랜드 업무 담당자, 브랜드 중심의 기업경영에 대한 관심을 가지고 있는 관련 업무 종사자</t>
  </si>
  <si>
    <t>브랜드의 중요성과 브랜드전략의 기본을 이해하고 적용하게 한다.
기업브랜드 강화를 위해 실무적으로 점검하고 수행하여야 할 기본적인 과제를 명확히 인식하게 한다.</t>
  </si>
  <si>
    <t>1. 브랜드와 브랜드전략
2. 기업브랜드 강화 사례 연구
3. 기업브랜드 강화 체크포인트</t>
  </si>
  <si>
    <t>황부영
브랜다임앤파트너즈 컨설턴트</t>
  </si>
  <si>
    <t>http://e-kpc.or.kr/eduport/contents2/11278/guest.htm</t>
  </si>
  <si>
    <t>불확실성 시대의 위기경영! 리스크 인텔리전스</t>
  </si>
  <si>
    <t>급변하는 경영환경에서 위기관리는 중요합니다. 본 과정은 기업체, 공공기관 등의 기획, 재무, 리스크관리, 감사 담당자들을 위한 과정으로 조직의 미래경영전략 수립에 필요한 리스크관리 역량을 함양하는데 목적이 있습니다. 경영현장에 꼭 필요한 리스크관리 노하우를 습득하며, 리스크를 관리하고 가치를 창출하는 데 직면할 수 있는 문제와 도전을 제시하고, 전통적인 리스크관리와 지배구조가 실패한 이유와 함께 새롭고 유용한 관점을 이해하고 실제 적용할 수 있는 역량을 키웁니다.</t>
  </si>
  <si>
    <t>기업체, 공공기관 등의 기획, 재무, 리스크관리, 감사 담당자</t>
  </si>
  <si>
    <t>기업의 미래경영전략 수립에 필요한 리스크관리 역량을 함양한다.
적정한 리스크관리를 통한 조직의 문제해결 해법과 성과향상에 기여한다.
경영현장에 꼭 필요한 리스크관리 Know-How를 습득한다.</t>
  </si>
  <si>
    <t>1. 리스크관리의 목적: 생존과 번영
2. 리스크관리의 실천적 기법(1)
3. 리스크관리의 실천적 기법(2)</t>
  </si>
  <si>
    <t>송정선
딜로이트안진회계법인 기업리스크자문본부 상무</t>
  </si>
  <si>
    <t>http://e-kpc.or.kr/eduport/contents2/11277/guest.htm</t>
  </si>
  <si>
    <t>기업의 핵심 경쟁력! M&amp;A 투자성공 전략</t>
    <phoneticPr fontId="5" type="noConversion"/>
  </si>
  <si>
    <t>급변하는 경영환경에서 두 기업의 인수 합병은 거대한 변화를 초래합니다. 본 과정은 M&amp;A와 신규사업, 구조조정 및 재무전략 담당자를 위한 과정으로, M&amp;A를 둘러싼 동기와 세부 분류, 이해관계자를 이해하고, 성공적으로 M&amp;A 전략을 수립할 수 있는 방법을 모색하는 과정입니다. M&amp;A의 정의와 프로세스, 실사(due diligence), 가치평가 등을 통해 단계별 유의사항을 학습하고, M&amp;A의 실패요인과 성공원칙을 통해 M&amp;A 성공요인을 분석하며 현업에서 적용해봅니다.</t>
  </si>
  <si>
    <t>M&amp;A, 신규사업, 구조조정, 재무기획, 재무전략 담당자</t>
  </si>
  <si>
    <t>M&amp;A 정의, 동기, 분류, 이해관계자 등을 이해한다.
M&amp;A 단계별 절차 및 유의사항에 대해 습득한다.
성공적 M&amp;A 전략을 효과적으로 수립할 수 있는 방법을 모색한다.</t>
  </si>
  <si>
    <t>1. M&amp;A의 이해
2. M&amp;A 전략 및 실사
3. M&amp;A와 가치평가</t>
  </si>
  <si>
    <t>김종일
가톨릭대학교 경영학부 교수</t>
  </si>
  <si>
    <t>http://e-kpc.or.kr/eduport/contents2/11275/guest.htm</t>
  </si>
  <si>
    <t>영화에서 배우는 시네마 게임이론</t>
  </si>
  <si>
    <t>경영전략이란, 기업의 기본적인 목표를 달성하기 위한 종합적인 활동계획이라고 할 수 있습니다. 본 과정은 탁월한 전략분석 툴인 게임이론의 기본 개념들을 학습하여 각종 비즈니스 과정에서 직면하는 이슈들에 적합한 경영전략을 수립하는 것을 목적으로 구성되었습니다.</t>
  </si>
  <si>
    <t>경영전략 수립 및 기획 업무 담당자, 그 외 경영지원 파트 스태프</t>
  </si>
  <si>
    <t>각종 비즈니스 과정에서 직면하는 다양한 전략 이슈들을 이해한다.
탁월한 전략분석 툴인 게임이론의 기본 개념들을 학습한다.
게임이론의 개념을 통해 전략 수립의 방법론을 익힌다.</t>
  </si>
  <si>
    <t>1. 스크린에 비친 다양한 게임
2. 게임의 눈으로 본 전략적 딜레마
3. 게임이론을 통한 전략적 해법</t>
  </si>
  <si>
    <t>박용삼
포스코경영연구원 수석연구원</t>
  </si>
  <si>
    <t>http://e-kpc.or.kr/eduport/contents2/10626/guest.htm</t>
  </si>
  <si>
    <t>기업 성장전략과 신사업 아이템 발굴</t>
  </si>
  <si>
    <t>경영전략이란, 기업의 기본적인 목표를 달성하기 위한 종합적인 활동계획이라고 할 수 있습니다. 본 과정은 성공적인 신사업 아이템 발굴을 위한 주요 기법을 습득함을 목적으로, 아이템 발굴부터 실행에 이르는 신사업 관리 방법론 및 신사업 추진시 빠지기 쉬운 단계별 함정들을 제시한다.</t>
  </si>
  <si>
    <t>경영전략 및 기획업무 담당자, 신사업 발굴 및 실행 담당자</t>
  </si>
  <si>
    <t>성공적인 신사업 아이템 발굴을 위한 주요 기법을 습득한다. 
아이템 발굴부터 실행에 이르는 신사업 관리방법을 이해한다. 
신사업 추진에 있어 반드시 피해야 할 함정들을 파악한다.</t>
  </si>
  <si>
    <t>1. 신사업 개발의 중요성과 관리 방안
2. 성공적인 신사업 아이템 발굴 기법
3. 신사업 추진시 빠지기 쉬운 단계별 함정</t>
  </si>
  <si>
    <t>http://e-kpc.or.kr/eduport/contents2/10627/guest.htm</t>
  </si>
  <si>
    <t>성과창출을 위한 경영전략의 원리</t>
  </si>
  <si>
    <t>조직이나 기업에서는 주어진 경영환경에서 성과창출을 도모하기 위해 각별한 노력을 기울입니다. 경영전략 및 기획업무 담당자들을 위한 본 과정은 경영전략의 역사와 주요 전략이론을 이해하며, 최근 경영전략의 화두가 되고 있는 초경쟁 현상을 이해하고 이에 대응하는 방안을 습득, 적용하는데 목적이 있습니다. 또한, 전사전략의 원리와 주요 모델을 파악하고 성과향상을 위한 방안을 성찰해 봅니다.</t>
  </si>
  <si>
    <t>경영전략 및 기획업무 담당자</t>
  </si>
  <si>
    <t>경영전략의 역사와 주요 전략이론을 이해한다. 
초경쟁(hyper-competition) 현상을 이해하고 이에 대응하는 방안을 습득한다.
전사전략의 원리와 주요 모델을 파악한다.</t>
  </si>
  <si>
    <t>1. 경영전략의 주요이론
2. 경쟁전략의 원리와 대응
3. 전사전략의 원리와 모델</t>
  </si>
  <si>
    <t>http://e-kpc.or.kr/eduport/contents2/11274/guest.htm</t>
  </si>
  <si>
    <t>경영구루에게 배우는 살아있는 비즈니스 아이디어</t>
  </si>
  <si>
    <t>수많은 기업들이 생존하기위한 치열한 전쟁을 벌이는 산업환경속에서 기업들의 전략은 시시각각 변하고 있다. 세계각지의 경영구루들의 성공전략과 사례를 살펴봄으로써 기업을 발전시키고 혁신시킬 수 있는 스마트한 아이디어가 필요한 시점이다.</t>
  </si>
  <si>
    <t>기업의 전략을 담당하는 담당부서의 임직원 
회사의 광고 및 마케팅 담당자 
기업의 관리자급 임직원 
업무활동에 경영구루들의 전략과 아이디어가 필요한 모든 임직원</t>
  </si>
  <si>
    <t>경영구루들의 주요 경영전략을 이해한다. 
경영구루들의 성공전략과 사례를 확인하고 이를 이해한다.</t>
  </si>
  <si>
    <t xml:space="preserve">1. 경영학의 구루
2. 아담스미스, 피터드러커
3. 손자, 마이클 포터
4. 포드, 테일러, 오노 다이이치
5. 코틀러, 아커
6. 매슬로우, 맥그리거
7. 앙리파욜, 길브레스 부부, 허버트 사이먼
8. 데이비드 오길비, 게리하멜
9. 카네기, 베니스
10. 마이클 델, 클래이튼 크리스텐슨
11. 샘 월튼, 리차드 브랜슨
12. 톰피터스, 앨빈 토플러
13. 스티브잡스, 빌게이츠
14. 알프레드 챈들러, 로널드 코즈
15. 정주영, 이병철
16. 잭 웰치, 아이아코카
</t>
  </si>
  <si>
    <t>http://www.elkedu.com/simsa/guru/01/01_01.html</t>
  </si>
  <si>
    <t>혁신기업에게 배우는 지속성장의 비밀</t>
  </si>
  <si>
    <t xml:space="preserve">초일류 기업에게는 어떤 전략과 비밀 무기가 있을까?’라는 물음으로 출발, 초일류 기업의 사례를 분석하여 지속성장의 비밀을 밝히고, 신(新)성장동력을 발굴하기 위한 핵심전략으로 21세기 경영환경에 맞게 재정의해 기업의 꿈인 '혁신'을 성공으로 이끄는 체계적인 실행법을 전하는 과정 </t>
  </si>
  <si>
    <t>마케팅 실무 담당자 및 예정자 (전 직급/직무 적용 가능)</t>
  </si>
  <si>
    <t>기업의 지속적인 경쟁력을 유지하기 위해, 고객의 니즈를 기반으로 환경변화에 대한 동태적인 분석과 접근을 할 수 있다. 
고객만족 경영사고에 근거하여, 마케팅 전략 수립을 위한 체계(Frame)와 프로세스(Process)의 중요성을 인식하고 활용할 수 있다. 
다양한 실전 사례를 통해 선수 학습한 마케팅 이론을 현업에서 즉각적으로 활용할 수 있다.</t>
  </si>
  <si>
    <t>1. 오리엔테이션 
2. 고객이 진정으로 원하는 것을 제공하라, 본죽 
3. 마케팅 플랜실습환경분석역량을 향상하라! 
4. 김치 맛을 살리는 김치 냉장고, 딤채 
5. 마케팅 플랜실습이슈 및 전략을 도출하라! 
6. 세분화의 성공신화, 유한킴벌리 
7. 마케팅 플랜실습STP전략을 도출하라! 
8. 아이디어로 승부하라, 애플 
9. 마케팅 플랜실습고객지향적 신제품을 개발하라! 
10. 경쟁력 높은 유통채널, 올림푸스 
11. 마케팅 플랜실무</t>
  </si>
  <si>
    <t>http://www.welearning.co.kr/data/welearn/noscorm/G-MASTER-C-0004499/00/in_00_0001_01.htm</t>
  </si>
  <si>
    <t>[주52시간+워라밸의 완성] 워크 다이어트 - 공통업무편</t>
  </si>
  <si>
    <t>공통 업무 리빌딩을 통해 워라밸을 실현하고자 하는 직장인
워크 다이어트를 통해 공통 업무를 조직화하고자 하는 전 임직원</t>
  </si>
  <si>
    <t>워크 다이어트를 통해 공통 업무를 보다 스마트하게 처리하는 방법을 이해하고 업무에 적용할 수 있다. 
조직 차원에서 업무효율화 및 혁신을 통해 워크 다이어트를 실행할 수 있다.</t>
  </si>
  <si>
    <t>1. 워크 다이어트 함께 하기
2. 워크 다이어트 인프라 구축하기
3. 회의 워크 다이어트
4. 보고•결재 워크 다이어트
5. 문서작성  워크 다이어트
6. 협업 워크 다이어트
7. 조직학습 워크 다이어트
8. 우리만의 워크 다이어트를 찾아서</t>
  </si>
  <si>
    <t>http://guest.thermp.co.kr:8080/workdiet/week52/1/guest.html</t>
  </si>
  <si>
    <t>[주52시간+워라밸의 완성] 워크 다이어트 - 혁신편</t>
  </si>
  <si>
    <t>업무 혁신을 통해 워라밸을 실현하고자 하는 직장인
워크 다이어트를 통해 업무를 혁신하고자 하는 전 임직원</t>
  </si>
  <si>
    <t>워크 다이어트를 통한 업무혁신 방법을 이해하고 업무에 적용할 수 있다. 
개인 차원에서 업무혁신을 통해 워크 다이어트를 실행할 수 있다.</t>
  </si>
  <si>
    <t>1. 워크 다이어트와 업무혁신
2. 창의적 환경으로 시작하라
3. 시스템씽킹과 UX
4. 창의적 일 관리와 생산성 향상
5. 커뮤니케이션 혁신
6. 문제해결 혁신
7. 퍼실리테이션 혁신
8. 업무혁신 성공전략</t>
  </si>
  <si>
    <t>http://guest.thermp.co.kr:8080/workdiet/week52/2/guest.html</t>
  </si>
  <si>
    <t>[주52시간+워라밸의 완성] 워크 다이어트 - 효율화편</t>
  </si>
  <si>
    <t>우리나라에서는 비대해진 업무량 자체를 줄이고자 '워크 다이어트'를 의도적으로 사용하고 있다. 몸의 다이어트가 운동과 식단의 균형, 유산소운동과 무산소운동의 균형 등이 필요하듯, 워크 다이어트도 제거할 것과 더할 것의 균형, 조직과 개인의 균형 등이 필요하다. 몸의 다이어트가 무조건 굶어서 빼는 것이 아니듯 일의 다이어트도 무조건 줄이는 것이 능사는 아니다. 어떤 일이 중요한지 어떤 일을 제거해야 하는지 정확히 알고 균형을 맞추는 것이 건강한 워크 다이어트의 비결이다. 이론과 실무에 정통한 변화관리 전문가가 직접 공개하는 알짜배기 실천 매뉴얼로 바로 현업에 적용할 수 있는 전해준다.</t>
  </si>
  <si>
    <t>업무 효율화로 워라밸을 실현하고자 하는 직장인_x000D_
워크 다이어트를 통해 업무의 효율성과 생산성을 높이고자 하는 전 임직원</t>
  </si>
  <si>
    <t>워크 다이어트를 통한 업무효율화 방법을 이해하고 업무에 적용할 수 있다. _x000D_
개인 차원에서 업무효율화를 통해 워크 다이어트를 실행할 수 있다.</t>
  </si>
  <si>
    <t>1. 워크 다이어트와 업무효율화_x000D_
2. 낡은 관습부터 제거하라_x000D_
3. 일 정리와 공간 정리_x000D_
4. 프로젝트 관리와 정보 관리_x000D_
5. 커뮤니케이션 효율화_x000D_
6. 업무지시 효율화_x000D_
7. 의사결정 효율화_x000D_
8. 업무효율화 성공전략</t>
  </si>
  <si>
    <t>http://guest.thermp.co.kr:8080/workdiet/week52/3/guest.html</t>
  </si>
  <si>
    <t>이기는 습관 (Winning Habit)</t>
  </si>
  <si>
    <t>개인과 조직을 변화시키고 혁신하기 위해서는 근본적인 마인드 혁신과 성과 창출이 수반되어야 합니다.
그에 따른 자질과 태도, 능력을 갖추기 위해 필수적으로 체득해야 할 ’22가지의 이기는 습관’을 효과적으로 제시해 드립니다.</t>
  </si>
  <si>
    <t>현장업무에서 동사형 인간으로 성취감을 통해 자신에게 승리를 고객에겐 감동을 주고 싶은 기업체 임직원</t>
  </si>
  <si>
    <t>22가지의 이기는 습관에 대한 정확한 이해와 이기는 습관 체화
Winning Note 작성을 통한 적용 능력 향상
고객 중심의 사고와 행동 강화로 고객만족을 향상
조직 안에서의 프로의식 향상과 업무 노하우 구축
조직의 목표 설정과 분석 능력 배양
조직문화의 올바른 규범 형성과 전략적인 업무 계획 수립</t>
  </si>
  <si>
    <t>1. ‘동사형 조직’으로 변신하라
2. 일을 축제로 만들어라
3. 시간을 지배하라
4. 창조적 혁신에 사활을 걸어라
5. 인생도 비즈니스도 셀프 마케팅이다
6. 제안서 한 장도 차별화 하라
7. 당신이 공부할 학교는 ‘이곳’이다
8. 최상의 복지는 지독한 훈련이다
9. 프로세스로 역량을 배가하라
10. 목표는 원대하게, 평가는 냉혹하게
11. 1미터씩 쪼개고 잘라서 관찰하라
12. ‘실패노트’를 공유하고 학습하라
13. 마케팅적 전략의 귀신이 되라
14. 현장에서 답을 찾아라
15. 고객의 잠꼬대까지 경청하라
16. CRM을 습관화하라
17. 상식과 기본에 답이 있다
18. 웃음이 돈을 부른다
19. 확실한 마무리로 골 결정력을 높여라
20. 바탕 없는 재기발랄함은 수명이 짧다
21. No.1을 따라 하는 것도 탁월한 전략이다
22. 집요하게 물고 늘어져라</t>
  </si>
  <si>
    <t>http://211.214.160.56/guest/win/01/00.htm</t>
  </si>
  <si>
    <t>아사히야마 동물원의 창조경영 이야기</t>
  </si>
  <si>
    <t xml:space="preserve">창조와 상상력이 화두가 되는 시대를 맞아 창조적 경영 혁신을 아사히야마 동물원의 성공을 예로 들어 '고객의 상상을 현실로 만드는 창조 프로세스'를 조언합니다.
모든 창조의 출발점은 고객에 대한 애정 어린 관심과 스스로의 변화임을 일깨워주는 과정입니다. </t>
  </si>
  <si>
    <t>삶과 조직을 변화시키는 창조적 혁신 마인드를 스스로 체화시키고자 하는 기업체 및 공공기관 임직원</t>
  </si>
  <si>
    <t>조직과 개인의 변화가 강조되고 있는 오늘날, 진정한 변화의 원동력이 무엇인지 확인  하여 즐거운, 창의적인 변화를 시도할 수 있게 한다.
위기와 경쟁, 변화의 필요성을 알 수 있다.
위기를 극복할 수 있는 아이디어, 창조적 발상, 팀웍의 중요성을 설명할 수 있다.
변화의 과정에서 창의적인 아이디어, 대안을 도출하는 원리를 설명할 수 있다. 
다양한 변화의 저항요인에 대한 대응방법과 좋은 아이디어들을 지속적으로 관리하고실천하는 방법을 알 수 있다.
윤리경영과 위기에 대처하는 방법을 알 수 있다.
역발상, 발상의 전환을 할 수 있다.</t>
  </si>
  <si>
    <t>1. 동물원으로의 초대
2. 경쟁의 긍정적인 힘
3. 경쟁과 변화
4. 변화와 저항
5. 변화의 소용돌이
6. 창의적 발상
7. 아이디어 톡톡!
8. 살아있는 아이디어
9. 고성과 창출의 힘
10. 업의 본질 
11. 미션과 비전
12. 발상 전환의 실천
13. 꿈꾸는 동물원
14. 조용한 힘-신뢰
15. 내면의 소리
16. 불청객의 방문
17. 시련의 처방전
18. 위대한 선택
19. 혁신의 열쇠-역발상
20. 상상 X 창조= 현실
21.함께하는 행복
22. 꿈과 희망의 동물원</t>
  </si>
  <si>
    <t>http://guest.thermp.co.kr:8080/contents16/rmp/zoo/guest.html</t>
  </si>
  <si>
    <t>기회의 땅 중국! 이렇게 공략하라. (입문)</t>
  </si>
  <si>
    <t>글로벌 기업의 국내 시장 진출에 따른 방어 전략 및 국내 기업의 해외 시장 진출을 위한 다양한 전략적 대안을 이해하며, 이를 통한 글로벌 라이제이션 전략 수립 능력을 배양할 수 있는 매우 유용한 과정입니다.</t>
  </si>
  <si>
    <t xml:space="preserve">중국관련 업무를 담당하게 될 회사원 </t>
  </si>
  <si>
    <t>중국 경제의 전반적인 내용을 이해하고 현지기업 경영 준비에서 현지화 전략까지 각 단계별 유의사항을 알 수 있다.
중국과의 무역, 교류, 협상 등 무역관련 총괄적 내용을 알고, 실전 비즈니스 업무 시 적용할 수 있다.</t>
  </si>
  <si>
    <t xml:space="preserve">1. 중국, 어떤 나라일까?
2. 중국식 사회주의와 중국경제
3. 바로알자! 중국문화
4. 중국인의 상습관
5. 도전! 중국생활상식
6. 중국! 세계의 공장인가? 시장인가?
7. 사회주의 시장경제란?
8. Made in chaina는 세계를 석권할까?
9. 국유기업 개혁, 어디까지 갔는가?
10. 농촌은 얼마나 변했는가?
11. 중국의 실업률 정말 낮을까?
12. 중국경제의 아킬레스건 금융
13. 성장엔진, 수출
14. 외자는 무엇을 가져왔는가?
15. 중국위협론
16. 지속 성장은 가능한가?
17. 성장의 열매는 누구의 손에?
18. 한국기업의 대중국 진출사례와 시사점
19. 다국적 기업과 중국시장
20. 마무리
</t>
  </si>
  <si>
    <t>김정욱</t>
  </si>
  <si>
    <t>http://samplezone.campus21.co.kr/sampledata/3243_sample/01/001.htm</t>
  </si>
  <si>
    <t>기회의 땅 중국! 이렇게 경영하라. (실전)</t>
  </si>
  <si>
    <t>본 과정은 미래 핵심인재의 전략적 사고의 틀을 형성시켜주는 교육으로써 딱딱하고 판에 박힌 교과서 강의에서 벗어나 Creative Way(창조적 방식)로 학습하는 경영전략 교육으로써 국내외 다양한 기업의 성공 및 실패사례를 통해 실무자가 범하기 쉬운 오류를 구체적인 상황 속에서 이해하고 이를 바탕으로 효과적인 경영전략을 수립할 수 있는 능력을 배양시킬 수 있는 특화된 교육입니다.</t>
  </si>
  <si>
    <t>중국 경제의 전반적인 내용을 이해하고 현지기업 경영 준비에서 현지화 전략까지 각 단계별 유의사항을 알 수 있다. 
중국과의 무역, 교류, 협상 등 무역관련 총괄적 내용을 알고, 실전 비즈니스 업무 시 적용할 수 있다.</t>
  </si>
  <si>
    <t xml:space="preserve">1. 개혁개방 20여 년의 중국경제 성장  
2. 중국경제 성장요인 
3. 중국경제성장의 해결과제 
4. 중국경제의 중장기 전망 
5. 위기로써의 중국경제 
6. 기회로써의 중국경제 
7. 우리의 대응 
8. 중국진출 전 사전 숙지사항 
9. 현지기업 경영-인사/노무 관리 
10. 현지기업경영-조직관리 
11. 현지기업경영-판매/대금회수/홍보전략 
12. 현지기업 경영-마케팅 전략 
13. 현지기업 경영-현지화 전략 
14. 중국무역실무개요 및 절차흐름 
15. 중국무역거래, 조회 및 신용조회 
16. 중국무역 오퍼 
17. 중국무역 주문 및 계약체결 
18. 중국무역 대금결제 및 신용장 
19. 중국 무역분규 사례와 지적재산권  </t>
  </si>
  <si>
    <t>http://samplezone.campus21.co.kr/sampledata/3242_sample/01/001.htm</t>
  </si>
  <si>
    <t>바로 활용하는 비즈니스 전략 수립의 노하우</t>
    <phoneticPr fontId="5" type="noConversion"/>
  </si>
  <si>
    <t xml:space="preserve">비전과 목적을 달성하기 위해서는 전체적인 관점에서 사업을 조망하고 논리적인 실행전략과 결과물을 도출해야 합니다. 사업환경 분석과 그를 통한 전략의 수립, 그리고 필요한 결과를 예측하기 위한 요소들을 정의하고 작업 활동의 범위, 방법과 지식을 제시합니다. 
</t>
  </si>
  <si>
    <t>조직의 지속적 경쟁우위의 창출을 위해 기능별 수준의 전략 및 운영전략으로 경영전략이라는 관점에서 구체적 실행전략이 필요한 임직원
비즈니스 전략 수립 및 사업기획 관련 직군 종사자 
사업부 혹은 팀의 전략을 실행하기 위해 구체적인 실행전략을 필요로 하는 팀장 및 팀 구성원</t>
  </si>
  <si>
    <t>전략수립시 논리적인 체계의 기반아래 전체 전략수립의 프로세스를 이해하여, 각 단계별로 해결해야 할 과제를 알고 실행할 수 있다.
외부환경 분석 및 내부 환경 분석을 통한 내, 외부 시사점의 도출과 이를 통한 전략방향을 수립하고 비전의 수립 방법을 이해할 수 있다. 
수립된 비전에 따라 전략목표 선정, 전사 사업전략, 전사 기능전략이 수립 방법을 알고, 아울러 이를 하위조직에서도 일관되게 비전을 수립하고 추진할 수 있다 
아울러 각 하위 조직단위 및 기능단위에서 이러한 기능전략의 추진을 구체적인 과제 및 실행목표로 도출하여 실천과제를 정하고 실행할 수 있다</t>
  </si>
  <si>
    <t>1. 회사의 사업방향과 추진 전략을 명확히 알아야 한다
2. 굿비즈니스 플랜 작성의 노하우는 따로 있다
3. 핵심 이슈가 큰 틀을 결정하는 거시환경 분석
4. 다양한 관점의 분석이 필요한 시장환경 분석
5. 영업전략의 출발, 상권분석 절차와 방법
6. 유통채널의 기본, 지역 및 업종별 상권특징
7. 재무성과의 이해, 기본 재무비율 분석
8. 재무가치의 판단 기준, 응용 재무가치 분석
9. 무엇이 고객의 구매를 결정하는가? 상품 및 고객 분석
10. 당신의 경쟁사와 무엇이 다른가? 내부 역량 및 경쟁 분석
11. 전략 방향의 대안을 찾다. 비전 및 전략수립
12. 전략 수립 실무의 지침으로 실행하다. 목표 수립
13. 시장의 흐름을 선도하다. 상품 및 가격전략 수립
14. 변화와 트렌드에 주목하다. 유통전략 및 촉진전략 수립
15. 스마트 비즈니스 플래너 되기
16. 스마트 비즈니스 조직 만들기
17. 스마트 비즈니스 실행 지원 툴(TOOL)</t>
  </si>
  <si>
    <t>http://211.214.160.56/guest/baro/01/01/biz_01_01.html</t>
  </si>
  <si>
    <t>업무의 정석Ⅰ_김학도와 함께하는 경영전략편</t>
  </si>
  <si>
    <t>최근 다양한 기업의 경영사례를 통해 올바른 경영전략을 수립할 수 있습니다.</t>
  </si>
  <si>
    <t>경영학의 개념을 체계적으로 정립하여 경영 전분야에 걸친 포괄적 이해를 도모하고, 조직에서 필요로 하는 역량을 강화하고자 하는 직원
사원급 
기업 조직의 구성원으로서 필수적인 경영 마인드 함양 
능률적인 직무수행을 위한 경영지식을 습득 
대리급 
최근 기업들의 경영사례 분석을 통해 현장감 있는 경영의 변화 흐름을 이해 
경쟁력 확보 및 경영성과 창출 방법 습득</t>
  </si>
  <si>
    <t xml:space="preserve">급변하는 경영환경에서 구성원에게 요구되는 기업과 경영의 본질, 부문별 업무 프로세스에 대한 폭넓은 이해를 통해 조직내 원활한 협업이 가능하게 한다.
성공기업과 조직의 요인과 경영에 대한 종합적인 이해를 하도록 한다.
회사 경영활동에 대해 이해함으로써, 보다 효율적으로 직무를 수행할 수 있다. 개별 경영 업무의 내용과 프로세스를 익히도록 한다.
조직내 사일로를 제거하고, 타부서와 적극적 협업으로 성과를 극대화할 수 있다. </t>
  </si>
  <si>
    <t>1. 기업 어떻게 설립되나?
2. 기업은 어떤 존재이고 어떻게 생존하나?
3. 장수하는 기업은 어떻게 경영하나? (위기극복사례)
4. 기업의 가치는 어떻게 평가되나?
5. 경영이란? 왜 경영학을 배워야 할까?
6. 경영환경과 대응전략이 왜 중요한가?
7. 고객 지향적 경영은 필연적이다!
8. 경영계획의 수립은 어떻게 이루어지나? 의사결정/ 경영전략
9. 경영조직은 어떻게 구성하나? 분업/통합/분권화
10. 경영지휘의 수행은 어떻게 이루어지나? 동기부여 / 의사소통
11. 경영통제의 실행은 어떻게 이루어지나? 재무통제/생산통제
12. 경영을 위해 인적자원 어떻게 관리하고 개발할 것인가? 
13. 기업의 돈 흐름 어떻게 관리할 것인가? 투자/자금조달의사결정
14. 고품질/저가격 제품, 서비스 어떻게 만들 것인가? 
15. 품질경영 어떻게 할 것인가?
16. 어떻게 팔 것인가?
17. 마케팅관리 어떻게 할 것인가?
18. 얼마를 가지고 얼마나 벌었나?
19. e-business 어떻게 이용할 것인가?
20. 지식경영 어떻게 할 것인가?</t>
  </si>
  <si>
    <t>이상근(서울디지털대학교 교수)</t>
  </si>
  <si>
    <t>http://211.214.160.56/guest/upj3/01/01_01.html</t>
  </si>
  <si>
    <t>피터드러커의 21세기 지식경영</t>
  </si>
  <si>
    <t xml:space="preserve">우리 사회에  변화되고 있는 경영에 대한 전반적인 분석과 이해를 바탕으로 급변하고 있는 경영환경에 대한 올바른 통찰력을 키워 한 회사의 임직원으로서, 한 사회의 일원으로서의 역할과 책임을 다할 수 있는 자신을 만들어 나갈 수 있는 기회를 가지려 한다.
본 과정을 통해서 근현대에 걸친 경영의 철학, 개념, 활동 등에 대한 이해와 통창력을 키워 미래 경영환경에 대한 분석력, 올바른 방향 설정, 전략 수립을 할 수 있는 계기가 될 것이다.
</t>
  </si>
  <si>
    <t>전 업종 전 직급</t>
  </si>
  <si>
    <t>21세기의 주요 변화 양산을 인식하고, 대응할 수 있도록 전략의 개념을 설명하고 분석 할 수 있다.
환경의 변화를 인지하고 경영 전략의 Process 및 분석 Tool을 활용할 줄 안다.
변화 양상의 이해와 대응 및 21세기 지식 경영와 지식근로자의 설명할 수 있다.</t>
  </si>
  <si>
    <t xml:space="preserve">1. 새로운 패러다임  
2. 경영의 범위  
3. Convergence 및 Process  
4. 글로벌화와 네트워크  
5. 전략과 전략 프로세스  
6. 미래환경 변화와 시나리오 플래닝  
7. 산업발전 단계 및 변화 과정  
8. 경영과 성과관리  
9. 창조적 파괴  
10. 변화주도자들의 정책  
11. 변화를 위한 탐색  
12. 미래창조의 Framework  
13. 새로운 정보혁명과 지식 경영  
14. 기업이 필요로 하는 정보  
15. 정보활용  
16. 마켓센싱  
17. 지식근로자  
18. 지식경영시스템과 기업의 지배구조 변화  
19. 지식근로자의 자기관리  
20. 인생의 후반부  
21. 21세기의 주요 변화와 기업의 전략 방향 </t>
  </si>
  <si>
    <t>손정훈</t>
  </si>
  <si>
    <t>http://guest.thermp.co.kr:8080/contents16/thebgon28/guest.html</t>
  </si>
  <si>
    <t>피터드러커의 21세기 기업 경영코드</t>
  </si>
  <si>
    <t xml:space="preserve">본 과정은 ‘경영의 본질’이 무엇인지 일깨워주며 경영을 직접 수행하는 개인으로서 경영자에 대해, 그리고 그 자격과 역량개발, 책임에 대해 논하고 있다. 따라서 새로운 성장기회를 모색하는 리더들에게 기업의 경영혁신 전략을 세우는 데 방향타 역할을 할 것이다.
</t>
  </si>
  <si>
    <t xml:space="preserve">경영자와 사업 그리고 조직구조의 의미와 역할, 관계에 대해 알아보고 그것들에 따르는 권한과 책임을 설명할 수 있다.
미래의 경영자로서 기업에서 개인을 고용하고, 개발하고, 보상을 제공하고, 생산성을 올리는 기법을 수립할 수 있다.
지식근로자가 목표를 달성하기 위해 목표달성능력을 향상시키는 방법을 파악할 수 있다.
</t>
  </si>
  <si>
    <t xml:space="preserve">1. 경영자란
2. 사업이란
3. 기업의 목표와 생산의 원리
4. 목표관리
5. 경영자의 개발
6. 조직구조
7. 인적자원관리
8. 관리자와 근로자
9. 경영자의 과업
10. 내일의 경영자
11. 목표달성능력
12. 실행능력과 시간관리
13. 실제사용시간과 자유재량시간
14. 공헌할 목표
15. 강점 활용법
16. 목표달성을 위한 집중
17. 우선순위 정하기
18. 목표달성을 위한 의사결정(1)
19. 목표달성을 위한 의사결정(2)
20. 지식근로자의 목표달성능력
</t>
  </si>
  <si>
    <t>http://guest.thermp.co.kr:8080/contents16/thebgon27/guest.html</t>
  </si>
  <si>
    <t>이동현 교수의 초일류 기업의 조건</t>
  </si>
  <si>
    <t>맥킨지가 개발했던 7S Model을 21세기 초일류 기업의 특징에 맞게 New 7S Model로 업그레이드하여 각 요소별 기업 활용 사례와 전략을 살펴본다.
New 7S Model 
공유가치(Shared Value), 전략(Strategy), 사람(Staff), 스타일(Style), 시스템(Innovation System), 고객(Customer Success), 지속가능경영(Sustainability)</t>
  </si>
  <si>
    <t>기업의 비전과 전략에 대해 변화와 혁신을 추구하는 임직원
새로운 경영의 패러다임을 배우고자 하는 학습자</t>
  </si>
  <si>
    <t>21세기의 새로운 경영환경을 이해하고, 이러한 환경 변화에 따른 초일류 기업들의 핵심 성공요인을 분석할 수 있다.
초일류 기업들의 7가지 핵심 성공요인별로 주요 내용들을 파악하고 이를 기업 분석을 위한 Tool로 활용할 수 있다.
초일류 기업으로 도약하고, 그러한 위상을 지속적으로 유지하기 위해 필요한 조치들을 설계하고 실행할 수 있다</t>
  </si>
  <si>
    <t>1. 초일류 기업의 중요성
2. 초일류 기업의 성공 모델 New 7S Model
3. 핵심가치를 정립하라
4. 강한 조직문화를 만들어라
5. 역발상 전략을 실행하라
6. 세계를 경영하라
7. 사람을 통해 성과를 높여라
8. 지속적으로 인재를 육성하라
9. 변화를 위한 리더십을 발휘하라
10. 조직의 창의성을 제고하라
11. 개방형 혁신 시스템을 구축하라
12. 정보기술을 적극 활용하라
13. 강력한 브랜드를 만들어라
14. 총체적인 고객체험을 창출하라
15. 지속가능경영을 실천하라
16. CSR을 경쟁우위로 활용하라
17. 초일류 기업으로 도약하기</t>
  </si>
  <si>
    <t>이동현</t>
  </si>
  <si>
    <t>http://guest.thermp.co.kr:8080/contents16/thebgon14/guest.html</t>
  </si>
  <si>
    <t>쉽게 알자 무역환위험관리실무</t>
  </si>
  <si>
    <t>무역업에 입문하는 신입사원과 경력사원 
무역관련 업종에 종사하는 직장인
무역관련 창업을 준비하는 직장인
수출입회사의 경영진
재무담당자 및 영업(마케터)</t>
  </si>
  <si>
    <t>무역실무의 단계별 주요 절차 학습을 통해 실제 현장에 적용할 수 있으며, 무역 프로세스의 완벽한 숙지를 통한 무역현장에 완벽 대비할 수 있다.
수출(모든)기업이 환위험 관리를 제대로 하기 위해서 필요한 기본적인 개념 이해와 기업 실무에서 적용할 수 있는 실천적인 방법, 각 기업의 환위험 특성에 맞게 환위험 관리 제도(정책과 실무 프로세스)를 설계하여 운영할 수 있다.</t>
  </si>
  <si>
    <t>1. 무역의 기본은 장사다.
2. 수입절차를 파악하라
3. 시장조사 및 거래처를 발굴하라
4. 무역거래조건을 모르면 장사가 안 된다
5. 수출비용을 분석하여 견적을 산출하라
6. 무역대금결제는 거래의 핵심이다
7. 최적의 무역운송수단을 선택하라
8. 무역보험은 든든한 방패이다
9. 수출입서류에 신중을 기하라
10. 무역분쟁은 원만하게 해결하라
11. 기업 환위험의 개요와 역사
12. 환위험이란
13. 익스포저의 구조
14. 환위험 관리
15. 환위험 관리 체계
16. 파생금융상품 활용하기
17. 시스템을 이용한 환위험 관리 프로세스 실행사례
18. 환율 전망' 제대로 모니터 하는 법
19. 기안서 작성 및 환위험 관리 제언</t>
  </si>
  <si>
    <t>이성열</t>
  </si>
  <si>
    <t>http://guest.thermp.co.kr:8080/contents16/easyknow/guest.html</t>
  </si>
  <si>
    <t>5분 완성 베스트셀러 다이제스트_경영 전략</t>
  </si>
  <si>
    <t>꼭 읽어야 할 필수 베스트셀러를 쉽고 빠르게 마스터하는 스마트한 방법!
SERI CEO의 인기 강사 한근태 소장과 함께 '명저'에 담겨진 '경영전략'에 대한 다양한 관점과 지혜를 만나보자.
요약본에서는 느낄 수 없는 저자의 감성과 메시지를 한근태 소장의 명강의를 통해 더욱 가깝고 깊게 느낄 수 있다.</t>
  </si>
  <si>
    <t>개인과 기업의 변화와 성공을 위해 새로운 경영 패러다임을 배우고자 하는 모든 임직원</t>
  </si>
  <si>
    <t>경영 전략에 대한 다양한 명저를 통해 기업 경영과 조직 관리에 필요한 대표적인 경영 기법과 전략을 배워 전략 수립에 적용할 수 있다.</t>
  </si>
  <si>
    <t xml:space="preserve">1. 블루오션 전략
2. 디테일의 힘
3. 깨진 유리창의 법칙
4. 메디치 효과
5. 경주 최 부잣집 300년 부의 비밀
6. Good to Great
7. 와이어드
8. 우리는 천국으로 출근한다
9. 격을 파하라
10. 경제심리학
11. 수직에서 수평으로 </t>
  </si>
  <si>
    <t>http://guest.thermp.co.kr:8080/contents16/5m_22/01.htm</t>
  </si>
  <si>
    <t>5분 완성 피터드러커와 지식통섭_혁신과 미래</t>
  </si>
  <si>
    <t>통렬한 인사이트가 필요한 당신에겐, 
현대 경영학의 창시자, 피터 드러커의 '통섭형 지식'이 답이다! 
피터 드러커의 시대를 앞선 날카로운 혜안과 분야를 초월한 방대한 지식이 핵심을 관통하는 한근태 교수의 명품 강의로 새롭게 깨어났습니다.
이번 과정에서는 드러커가 특히나 강조했던 '혁신'에 대한 그의 메시지를 만나볼 수 있습니다. 변화와 혁신을 통해 어떻게 미래를 개척해 나갈 수 있을지 드러커와 함께 그 해법을 찾아보시기 바랍니다.</t>
  </si>
  <si>
    <t>통섭형 지식이 필요한 모든 임직원
기업과 개인의 혁신과 미래에 대한 인사이트를 키우고자 하는 모든 임직원</t>
  </si>
  <si>
    <t>혁신과 미래에 대한 피터드러커의 방대한 통섭형 지식을 습득할 수 있다.
기업과 개인의 혁신과 미래에 대한 인사이트를 키울 수 있다.</t>
  </si>
  <si>
    <t>1. 기술의 영향
2. 기술에 대하여
3. 혁신의 원천
4. 가격전략도 혁신이다
5. 혁신은 가치를 파는 것이다
6. 공공기관의 혁신에 대해서
7. 벤처기업정신
8. 미래예측
9. 변화에 대하여
10. 패기가 혁신이다
11. 혁신에 대해
12. 혁신은 고객창조다</t>
  </si>
  <si>
    <t>http://guest.thermp.co.kr:8080/contents16/5m_36/01.htm</t>
  </si>
  <si>
    <t>5분 완성 피터드러커와 지식통섭_경영과 성장</t>
  </si>
  <si>
    <t>통렬한 인사이트가 필요한 당신에겐, 
현대 경영학의 창시자, 피터 드러커의 '통섭형 지식'이 답이다! 
피터 드러커의 시대를 앞선 날카로운 혜안과 분야를 초월한 방대한 지식이 핵심을 관통하는 한근태 교수의 명품 강의로 새롭게 깨어났습니다.
이번 과정에서는 피터 드러커 지식 통섭의 진수라 할 수 있는 기업과 경영, 성장의 생리에 대한 드러커의 철학을 만나볼 수 있습니다. 흔들림없는 가치를 바탕으로 큰 그림을 그려야 하는 경영자와 미래를 이끌어 갈 모든 임직원들에게 추천합니다.</t>
  </si>
  <si>
    <t>통섭형 지식이 필요한 모든 임직원
기업의 경영과 성장에 대한 인사이트를 키우고자 하는 모든 임직원</t>
  </si>
  <si>
    <t>기업의 경영과 성장에 대한 피터드러커의 방대한 통섭형 지식을 습득할 수 있다.
경영과 성장에 대한 인사이트를 키울 수 있다.</t>
  </si>
  <si>
    <t>1. 경영이란 무엇인가?
2. 경영학의 창시자
3. 경영의 과제는 무엇일까?
4. 시장창출
5. 기업가 정신
6. 경영자에게 필요한 정보
7. 효과적인 경영을 위해
8. 기업이론
9. 기업이 저지르는 5대 죄악
10. 성공적인 M&amp;A 원칙
11. 생산성에 대해
12. 마케팅
13. 기업의 성장을 위해서</t>
  </si>
  <si>
    <t>http://guest.thermp.co.kr:8080/contents16/5m_35/01.htm</t>
  </si>
  <si>
    <t>5분 완성 불확실성을 이기는 전략, 재즈 경영</t>
  </si>
  <si>
    <t>기업과 개인을 둘러싼 환경의 불확실성을 타계하기 위해서는 정해진 틀을 넘어 유연하고 즉흑적인 대처와 판단이 요구된다. 
본 과정은 변화하는 환경을 극복하기 위한 경영 전략의 대안을 재즈의 백미라 할 수 있는 즉흥 연주 속에서 찾아 제시한다.
우리의 삶과 업무에 재즈 스타일을 접목하여 보다 새롭고 창의적인 영감과 통찰력을 얻을 수 있는 방법을 알아보자.</t>
  </si>
  <si>
    <t>변화하는 환경 속에서 기회를 창출하고 목표를 달성하고자 하는 모든 임직원</t>
  </si>
  <si>
    <t>불확실한 경영 환경의 문제를 해결하기 위해 갖춰야 할 마인드셋이 무엇인지 학습한다.
재즈 스타일의 경영 전략을 통해 불확실성을 변화와 성장의 기회로 발전시키는 대응력을 향상시킬 수 있다.</t>
  </si>
  <si>
    <t>1. 즉흥력
2. 코너윅
3. 경청
4. 자신을 위한 무대
5. 반복
6. 원칙
7. 나만의 멜로디
8. 질문
9. 텐션
10. 인간경영
11. 재즈밴드형 조직
12. 최고의 멜로디</t>
  </si>
  <si>
    <t>전진용</t>
  </si>
  <si>
    <t>http://guest.thermp.co.kr:8080/contents16/5m_31/01.htm</t>
  </si>
  <si>
    <t>남몰래 검색하는 알쏭달쏭 비즈니스 상식</t>
  </si>
  <si>
    <t xml:space="preserve">어디서 많이 들어본 듯하지만 자신 있게 설명하지 못하는 알쏭달쏭한 경영용어 대백과사전!! 
비즈니스 현장에서 꼭 알아야 할 경영상식을 실용성 있는 키워드 500개로 선별하여 이해하기 쉽게 설명해 주고 있다. 비즈니스 현장에서 꼭 알아야 할 [실용 비즈니스 경영의 법칙들로 경영전략부터 조직, 인사관리, 마케팅, 재무회계 등 경영에 필요한 용어 및 법칙 등을 손쉽게 확인해 볼 수  있다. </t>
  </si>
  <si>
    <t>비즈니스 현장에서 꼭 알아야 할 경영상식에 관심이 있는 임직원
경영에 필요한 용어 및 법칙들이 어떻게 실용되고 적용되고 있는지 알고자 하는 임직원</t>
  </si>
  <si>
    <t>전 직원의 지식과 정보의 폭을 넓혀 조직의 역량을 업그레이드 할 수 있다. 
업무에 실질적으로 적용하고 성과를 낼 수 있는 지식을 습득하여 활용할 수 있다. 
비즈니스 전반에 식견을 넓힘으로써 비즈니스 활동에 있어 자신감을 얻을 수 있다.</t>
  </si>
  <si>
    <t>1. 불확실성을 극복하는 분석과 전략(SWOT/린스타트업/퍼스트무버 등)
2. 무한 경쟁에 필요한 분석과 전략(5세대 모형/BCG모형/리스트럭처링과 리엔지니어링 등)
3. 트렌드를 읽는 경영전략(경쟁우위 전략/옴니채널/오픈이노베이션 등)
4. 대박을 노리는 마케팅 전략(티핑포인트/STP마케팅/4P와 7P등)
5. 소비자의 마음을 사로잡는 마케팅(시니어마케팅/코즈마케팅/디마케팅 등)
6. 스마트한 마케팅 전략들(뉴로마케팅/콜라보레이션/푸시&amp;풀전략등)
7. 생산성 높은 조직을 위한 경영 상식(파랑새증후군/역멘토링/사이로효과 등)
8. 잡(Job)을 이해하기 위한 경영 상식(소셜 리크루팅/인턴십/스마트워크/잡크래프팅 등)
9. 꼭 알아둬야 할 핵심 생산관리 상식(SCM/6시그마/ERP/TOC 등)
10. 기업의 스마트한 운영을 위한 최신 상식(깨진유리창의법칙/CSR/CSV/히든챔피언 등)
11. 소비자 중심의 기업 전략들(유니버셜디자인/게임화/사용자경험/퍼플카우 등)
12. 시장을 이해하기 위한 경영 상식(캐즘/파레토와 롱테일의 법칙/윤리적 소비/협동조합 등)
13. 재무와 회계의 기본 쌓기(대차대조표에서 채권까지)"
14. 빅데이터 시대를 위한 경영 상식(빅데이터/핀테크/해커톤/플랫폼)
15. 소셜시대 정복을 위한 경영 상식(쇼설디스커버리에서 집단지성까지)
16. 메가트렌드 경영 상식(클라우드서비스에서 웨어러블 디바이스까지)</t>
  </si>
  <si>
    <t>http://106.245.228.194/contents/259/01/001.htm</t>
  </si>
  <si>
    <t>경영전략·기획</t>
    <phoneticPr fontId="5" type="noConversion"/>
  </si>
  <si>
    <t>[경제 읽어주는 남자] 포스트 코로나, 코로나19 이후의 경제</t>
    <phoneticPr fontId="5" type="noConversion"/>
  </si>
  <si>
    <t xml:space="preserve">어려운 경제를 알기 쉽게 설명해주는 경제 읽어주는 남자 김광석 실장의 코로나19 경제 현황 분석과 진단! 코로나19 영향으로 경기침체 후 회복기에 접어들다 다시 침체에 빠지는 더블딥의 현실화 속에서 IMF, OECD, 세계은행, UN 등 세계 국제기구가 예측한 세계와 한국경제의 전망과 우리의 대응은 어떻게 해야 할 지를 알아봅니다. </t>
  </si>
  <si>
    <t>코로나19 이후 국내외 경제 현황에 대해 정확히 이해하고 분석하고자 하는 기업의 임직원과 변화된 환경에 전략을 세워야 하는 실무 담당자에게 도움을 줄 수 있다.</t>
  </si>
  <si>
    <t>2020년, 누구도 예상치 못했던 코로나19로 촉발된 팬더믹 현상은 세계 경제를 공포에 빠트리고 방향성을 더 찾기 힘들게 만들었다. 불확성이 가득한 코로나 이후의 경제 전망을 데이터를 근거로 예측하여 경영전략 및 기획에 도움을 줄 수 있다.</t>
  </si>
  <si>
    <t>1. 더블 딥 현실화
2. 코로나19 이후의 경제
3. 2020년 세계경제 주요 이슈
4. 2020년 한국경제 주요 이슈
5. 2020년 경제전망과 대응</t>
    <phoneticPr fontId="5" type="noConversion"/>
  </si>
  <si>
    <t>김광석</t>
    <phoneticPr fontId="5" type="noConversion"/>
  </si>
  <si>
    <t>http://guest.thermp.co.kr:8080/netmr/22/guest.html</t>
  </si>
  <si>
    <t>소셜미디어마케터 양성과정</t>
  </si>
  <si>
    <t>소셜미디어의 개념부터 이를 활용한 다양한 소셜미디어마케팅 실습을 통해 마케팅 기획부터 활동능력까지 향상시킬 수 있다.</t>
  </si>
  <si>
    <t xml:space="preserve">금융(은행, 증권, 보험, 카드) 영업 담당자
소셜미디어에 관심이 있는 영업사원
</t>
  </si>
  <si>
    <t xml:space="preserve">소셜미디어를 활용한 소셜미디어마케팅에 대한 이해도를 높일 수  있다. 
TGiF분석을 통해 소셜미디어마케팅 전략을 설계할 수 있다. 
소셜미디어마케팅 실습을 통해 마케팅 기획부터 활동능력까지 향상시킬 수 있다. 
</t>
  </si>
  <si>
    <t xml:space="preserve">1. 매스미디어에서 소셜미디어로의 진화
2. 소셜미디어마케팅의 현주소 
3. 트위터의 이해 
4. 트위터 활용사례 
5. 소셜미디어마케팅 활용사례 – 해외편 
6. 페이스북의 이해 
7. 페이스북의 활용사례 
8. 소셜미디어마케팅 활용사례 – 국내편 
9. 유투브의 이해 
10. 유투브의 활용사례 
11. 소셜미디어마케팅 추진계획서 작성 
12. 소셜미디어를 통한 브랜딩 계획 수립 
13. 소셜미디어를 통한 모니터링과 고객관리 전략 수립 
14. 소셜미디어를 통한 위기관리 전략 수립 
15. 소셜미디어 인력운영계획 
16. 소셜미디어의 성과측정 및 ROI 측정 계획 
</t>
  </si>
  <si>
    <t>http://211.214.160.56/guest/so_media/01/tf_01_01.htm</t>
  </si>
  <si>
    <t>실전에 강한 뻔뻔(Fun Fun!)한 유통마케팅</t>
  </si>
  <si>
    <t>유통 마케팅 종사자들이 유통마케팅에 대한 기본지식을 바탕으로 현장에서 일어나는 실제 사례를 적용하여 설계</t>
  </si>
  <si>
    <t>중,고급자 수준의 유통 마케터</t>
  </si>
  <si>
    <t>본 과정은 국내에서 활동하는 유통 마케팅 종사자들이 유통마케팅에 대한 기본지식을 바탕으로 현장에서 일어나는 실제 사례를 적용하여 설계되었으며, 상품관리, 고객관리, 매장관리 등을 중심으로 설명하고자 한다. 
궁극적으로는 유통업 실무자가 유통관련 이슈들에 대해 대응/활용할 수 있는 능력을 배양하고자 한다.</t>
  </si>
  <si>
    <t xml:space="preserve">0. 오리엔테이션 
1. 변화하는 유통환경 
2. 변화하는 소비자 트렌드 
3. 유통 마케터의 성과관리 
4. 상품개발과 상품화 계획 
5. 영업/매입과 협상 
6. 가격전략과 가격관리 
7. 전략적 재고관리 
8. 상권분석 
9. 입지선정과 수요예측 
10. CRM과 고객관리 
11. 접객판매 및 고객 대응 
12. 최적의 매장관리 
13. 성과를 높이는 판매촉진 
14. 유통 관련 회계 
15. 유통 관련 법률 
16. IT시대를 대비하는 유통 마케팅 </t>
  </si>
  <si>
    <t>http://211.214.160.56/guest/funfun/01/001.htm</t>
  </si>
  <si>
    <t>마케팅을 잘하는 사람이 성공한다</t>
  </si>
  <si>
    <t>마케팅 방법과 시장에 대한 이해를 할 수 있습니다.</t>
  </si>
  <si>
    <t xml:space="preserve">마케팅 관련 업무에 종사하시는 분 
공무원, 공사 및  기업체 임직원 </t>
  </si>
  <si>
    <t xml:space="preserve">마케팅의 기본적인 개념을 습득
마케팅 방법과 시장에 대한 이해
마케팅을 통한 시장공략과 목표시장에 대한 이해 및 판매촉진 활성화
</t>
  </si>
  <si>
    <t>1. 광고
2. 브랜드
3. 커뮤니케이션 프로모션
4. 목표와 목적
5. 고객 지향
6. 마케팅 믹스
7. 집중화와 틈새시장
8. 마케팅 계획
9. 가격
10.관계마케팅
11.시장 조사
12.시장 세분화
13.목표시장
14.포지셔닝
15.마케팅의 10가지 실수</t>
    <phoneticPr fontId="5" type="noConversion"/>
  </si>
  <si>
    <t>http://hrd.welearning.co.kr/data/sample/G-MASTER-C-0003148/index.html</t>
  </si>
  <si>
    <t>문화의 코드를 읽으면 마케팅이 보인다</t>
  </si>
  <si>
    <t xml:space="preserve">국내기업에 맞는 컬처코드의 기초 개념을 소개 : 다양한 경영활동에 활용하는 컬처코드의 개념을 소개하고, 이를 새로운 마케팅 기법으로 활용할 수 있는 방법을 제시한다.
다양하게 적용되고 있는 사례를 통해 배우는 컬처코드의 실제 : 다양한 집단과 문화에서 특징적으로 나타나는 컬쳐코드의 사례와 이를 활용한 성공적인 경영활동의 실제를 살펴본다. 
현업에서 활용 가능한 컬처코드의 방법을 알아보기 : 실제로 특정 문화나 소비자 층에서 컬처코드를 찾아내고, 이를 시장분석 및 다양한 전략수립에 적용할 수 있는 방법론을 알아본다. </t>
  </si>
  <si>
    <t>컬쳐코드를 통해 새로운 마케팅 기초를 정립하 고자 하는 마케터들 / 상품기획자 / 광고, 홍보전략가들</t>
  </si>
  <si>
    <t>한 집단 또는 그 집단의 구성원들이 공통적으로 가지고 있는 문화적 각인을 일컫는 컬처코드의 개념을 이해하고 이를 다양한 경제활동에 활용할 수 있는 시사점을 도출한다.
국내 마케팅과 해외 마케팅 시장에서 컬처코드를 이용한 다양한 성공 사례들을 설명한다.
컬처코드의 개념을 토대로 마케팅과 접목하여 보다 본질적이고 새로운 시각의 시장 분석한다.</t>
  </si>
  <si>
    <t>0. Orientation
1. 컬처코드란 무엇인가?
2. 다양한 고객 분석 방법론
3. 클로테르 라파이유와 컬처코드
4. 컬처코드를 발견하는 5가지 원칙
5. 현대인의 건강에 대한 코드
6. 현대인의 감성에 대한 코드
7. 현대인의 가정에 대한 코드
8. 현대인의 자아실현에 대한 코드
9. 현대인의 기업문화에 대한 코드1
10. 현대인의 기업문화에 대한 코드2
11. 현대인의 환경에 대한 코드
12. 현대인의 행복에 대한 코드
13. 여러 나라의 컬처코드와 대표기업1
14. 여러 나라의 컬처코드와 대표기업2
15. 뉴로마케팅이란? 
16. 컬처코드 적용하기 예시
17. 결론 및 비즈니스 시사점</t>
  </si>
  <si>
    <t>http://hrd.welearning.co.kr/data/sample/G-MASTER-C-0004301/05/cc05_01.htm</t>
  </si>
  <si>
    <t>실전마케팅 전략수립</t>
  </si>
  <si>
    <t>고객을 사로잡는 실전 마케팅전략을 소개한다.</t>
  </si>
  <si>
    <t xml:space="preserve">1. 오리엔테이션 
2. 고객이 진정으로 원하는 것을 제공하라, 본죽 
3. 마케팅 플랜실습환경분석역량을 향상하라! 
4. 김치 맛을 살리는 김치 냉장고, 딤채 
5. 마케팅 플랜실습이슈 및 전략을 도출하라! 
6. 세분화의 성공신화, 유한킴벌리 
7. 마케팅 플랜실습STP전략을 도출하라! 
8. 아이디어로 승부하라, 애플 
9. 마케팅 플랜실습고객지향적 신제품을 개발하라! 
10. 경쟁력 높은 유통채널, 올림푸스 
11. 마케팅 플랜실습전략적인 유통전략을 수립하라! 
12, 젊은 감각, 렉서스 
13. 마케팅 플랜실습매력적인 가격전략을 수립하고 운용하라! 
14. 브랜드의 강자, 애니콜 
15. 마케팅 플랜실습광고 및 판촉전략을 수립하라! 
16. 당신을 위한 서비스, 할리데이비슨 
17. 마케팅 플랜실습고객관리전략을 수립하라! 
18. 과정을 마치며 </t>
  </si>
  <si>
    <t>http://211.214.160.56/guest/sil_mk/5715/1001.html</t>
  </si>
  <si>
    <t>트리즈마케팅</t>
  </si>
  <si>
    <t>창조 경영의 실천적 방법론과 올바른 지침에 대해 설명할 수 있다.
트리즈 마케팅을 실제 현업에 적용 및 활용할 수 있다.</t>
  </si>
  <si>
    <t>1. 시행착오의 역사
2. 창조성은 빌려올 수 있다
3. 기술 혁신의 도구인 트리즈의 이해
4. 특허분석을 통한 트리즈의 핵심발견 4가지
5. 마케팅은 창조성을 기본으로 움직인다
6. 생각을 전환하는 다양한 방법의 이해
7. 무엇이 무제인가를 제대로 아는 것으로부터 시작한다
8. 창의적인 문제는 대립되는 모순을 가진 것이다
9. 창의적인 문제는 대립되는 모순을 가진 것이다
10. 미래 경쟁환경은 진화론 측면에서 예측할 수 있다
11. 미래 경쟁환경은 진화론 측면에서 예측할 수 있다
12. 핵심 파라미터를 관리하라 ①
13. 핵심 파라미터를 관리하라 ②
14. 핵심 파라미터를 관리하라 ③
15. 핵심 파라미터를 관리하라 ④
16. 혁신적 해결안은 다양한 마케팅에 광범위하게 적용이 될 수 있다 ①
17. 혁신적 해결안은 다양한 마케팅에 광범위하게 적용이 될 수 있다 ②
18. 혁신적 해결안은 다양한 마케팅에 광범위하게 적용이 될 수 있다 ③
19. 혁신적 해결안은 다양한 마케팅에 광범위하게 적용이 될 수 있다 ④
20. 혁신적 해결안은 다양한 마케팅에 광범위하게 적용이 될 수 있다 ⑤</t>
  </si>
  <si>
    <t>최창일</t>
  </si>
  <si>
    <t>http://guest.thermp.co.kr:8080/contents16/thebgon19/guest.html</t>
  </si>
  <si>
    <t>스마트 비즈니스 성공전략 앱 마케팅</t>
  </si>
  <si>
    <t xml:space="preserve">마케터의 최대 고민, “어떻게 하면 고객을 그림자처럼 따라다니면서 제품과 서비스를 홍보할 수 있을까?”  이 꿈같은 일이 앱 마케팅에서는 가능해졌다. 고객이 집이나 직장에서는 TV와 PC로, 이동 중에는 스마트폰을 이용하기 때문이다. 앞으로 생겨날, 세상에서 가장 큰 시장인 스마트 시장으로 가는 성공 티켓, 앱 마케팅!  마케터는 고객의 정신을 빼놓을 만큼 매력적인 앱을 기획하고 제작하여 마케팅을 하는 테크노 마케터가 되어야 할 것이다. 본 과정은 ‘마케터들이 꼭 들어야 할, 마케터들을 위한 과정’으로 앱 마케팅이란 무엇인지, 앱 마케팅이 왜 필요한지, 앱을 어떻게 기획하고 제작할 수 있는지에 대한 완벽한 길잡이다! </t>
  </si>
  <si>
    <t>중소·대기업 마케터 및 상품기획자
앱 마케팅의 시장 파악, 선점이 필요한 기업 임직원
앱으로 인한 기업의 트렌드와 변화를 필요로 하는 기획자, 마케터</t>
  </si>
  <si>
    <t>변화하는 앱 마케팅 시장을 선점하기 위한 관련 지식을 습득할 수 있다.
앱을 통해 고객이 직업 마케팅에 참여할 수 있는 전략을 구상할 수 있다.
앱을 기획하고 제작하는 스킬을 습득할 수 있다.</t>
  </si>
  <si>
    <t>1. 스마트폰이 마케팅을 바꾸다
2. 고객의 러브마크 앱(App)
3. 앱 비즈니스와 플랫폼
4. 앱스토어
5. 앱 마케팅과 특징
6. 앱 상품개발과 앱 광고
7. 앱 마케팅의 4R요소
8. 바로 반응, 실감
9. 실 장소, 실 커뮤니케이션
10. 앱 마케팅 플랜 10스텝
11. 인기 앱의 특징
12. 스마트폰 기술 이용하기
13. 앱 스토리텔링
14. 앱 제작 4가지 방법
15. 앱 디자인 
16. 앱 창조자가 되라
17. 앱 제작 프로세스 – (준비)                   
18. 앱 제작 프로세스 – (제작)
19. 앱 등록 프로세스
20. 소셜네트워크 구축
21. 앱을 마케팅 하라 
22. 모바일 생태계</t>
  </si>
  <si>
    <t>http://guest.thermp.co.kr:8080/contents16/thebgon11/guest.html</t>
  </si>
  <si>
    <t>보이지 않는 것을 팔아라</t>
  </si>
  <si>
    <t xml:space="preserve">감성적으로 전달할 수 있는 영업사원의 태도와 자세를 익힐 수 있다.
학습자들에게 동기부여를 통해 영업력을 향상시킬 수 있다.
신입사원도 영업력 원칙을 활용할 수 있다.
오프라인 강의와 연계해서 들을 수 있다.    </t>
  </si>
  <si>
    <t>전 업종의 영업·마케팅 직군에 해당하는 전사원 대상</t>
  </si>
  <si>
    <t>감성 전달을 위한 단문표현 사용 방법을 습득할 수 있다. 
영업에 필요한 새로운 감각과 창의적 사고 방법을 설명할 수 있다. 
의미 부여를 위해 필요한 관점 능력을 습득할 수 있다.</t>
  </si>
  <si>
    <t xml:space="preserve">1. 1,000% 향상! 의지가 있으면 가능한 일이다. 
2. 꿈이 없는 자 심장이 멈춘 것이다.   
3. 정신자세가 모두를 말한다. 
4. 표준모델이 답이다. 
5. 방문활동이 핵심이다. 행동이 답이다. 
6. 상담활동이 최소노력의 법칙을 구현한다. 
7. 첫 인상이 끝을 말한다. 
8. 관계형성 없이 결과 없다. 그리고 시너지효과 없다. 
9. 니드환기 없이 상품 설명하지마라.(SPIN) 
10. 상담활동의 실패이유 
11. FABE가 실력을 높인다. 
12. 거절극복 없이 판매는 없다. 
13. 클로징과 후속조치가 시너지 효과를 만든다. 
14. 상담기법 훈련 없이 성장 없다. 
15. 상권관리 없이 효율성이 없다. 
16. 영업사원의 영업능력 평가방법 
17. 자가 발전기가 되어라. 
18. 금융 영업활동의 Key Point 
19. 루트세일 영업활동의 Key Point       
20. B2B 영업활동의 Key Point </t>
  </si>
  <si>
    <t>송용준</t>
  </si>
  <si>
    <t>http://guest.thermp.co.kr:8080/contents16/thegon6/guest.html</t>
  </si>
  <si>
    <t>전쟁론에서 배우는 마케팅전쟁</t>
  </si>
  <si>
    <t>전쟁론에서 배우는 마케팅 전쟁 과정은 전쟁의 역사와 다양한 전략과 전술을 현재의 마케팅 상황에 빗대어 마케팅 전략을 설명하며 다양한 실제의 마케팅 사례를 소개를 통해 학습자가 속한 업체의 상황에 따라 마케팅의 전략을 실제 업무에 적용할 수 있게 기획하였습니다.</t>
  </si>
  <si>
    <t>모든 회사의 임직원</t>
  </si>
  <si>
    <t>전쟁의 전략과 전술로부터 마케팅의 원리와 다양한 마케팅 전략을 습득하여 적용할 수 있다.
학습자가 속한 기업의 규모나 순위에 맞는 마케팅 전략을 선택하고 실제 업무에 활용할 수 있다.  
마케팅 전략가로서 자질 및 태도를 갖출 수 있다.</t>
  </si>
  <si>
    <t xml:space="preserve">1. 새로운 경쟁의 시대   
2. 마케팅은 전쟁이다   
3. 정글의 법칙  힘의원리   
4. 방어의 우월성   
5. 방어적 마케팅-시장리더를 위한 전략   
6. 공격적 마케팅-2,3위 기업에 적합한 전략   
7. 측면공격 마케팅-가장 혁신적인 마케팅 전쟁 전략   
8. 게릴라 마케팅-소규모 기업이 번영을 누릴 수 있는 전략   
9. 콜라 전쟁 I   
10. 콜라 전쟁 II   
11. 맥주 전쟁I   
12. 맥주 전쟁II   
13. 햄버거 전쟁   
14. 컴퓨터 전쟁   
15. 성공을 부르는 전략과 전술   
16. 유능한 마케팅 전략가의 6가지 자질 </t>
  </si>
  <si>
    <t>이미숙 / 한국에너지경제연구소</t>
    <phoneticPr fontId="5" type="noConversion"/>
  </si>
  <si>
    <t>http://guest.thermp.co.kr:8080/contents16/rmp/war/01/page00.html</t>
  </si>
  <si>
    <t>필립코틀러의 미래형마케팅</t>
    <phoneticPr fontId="5" type="noConversion"/>
  </si>
  <si>
    <t xml:space="preserve">마케팅의 정의 어떻게 내리시겠습니까? 
마케팅은 고객과 기업의 가치를 창출하고 높이는 일입니다. 
마케팅을 통해 우리는 고객과 기업의 새로운 가치와 비전를 창출하고 이를 충족시킴으로써, 고객을 행복하게 하고, 우리의 조직의 수익을 높이는 데 기여할 수 있습니다.
마케팅 GURU, 필립 코틀러의 마케팅에 대한 명쾌한 가이드!
'Philip Kotler On Marketing'이라는 명저를 이제, 온라인 과정으로 만나십시오. </t>
  </si>
  <si>
    <t>모든 회사의 임직원(사원,대리급 권장)</t>
  </si>
  <si>
    <t>전략적 마케팅 : 마케팅을 통한 사업기회의 파악, 여러 가치 상품 및 서비스의 개발, 브랜드 자산의 구축등 기업 리더들이 명심해야 할 전략적 마케팅을 발견할 수 있다. 
전술적 마케팅 : 주요 시장 정보 시스템의 구축과 효과적인 마케팅 믹스의 설계 및 우량고객확보·유지 ·육성방안에 대해 습득할 수 있다.
관리적 마케팅 : 효율적 마케팅을 위한 경영관리 절차에 대해 세분화할 수 있다. 
변형적 마케팅 : 새로운 e마케팅 시대를 위한 미래적 마케팅를 인지할 수 있다.</t>
  </si>
  <si>
    <t xml:space="preserve">1. 오리엔테이션   
2. 변화하는 기업의 미래 마케팅   
3. 성공기업의 마케팅 패러다임   
4. 마케팅과 고객니드   
5. 수익창출을 위한 시장크기 결정   
6. 마케팅관리 과정의 이해   
7. 마케팅 기회창출을 위한 주요 자원   
8. 시장기회와 기업성장   
9. 가치제안의 개발과 포지셔닝선택   
10. 브랜드 구축 전략  
11. 시장정보의 개발0과 활용   
12. 마케팅 믹스의 0설계(1)   
13. 마케팅 믹스의 설계(2)    
14. 신규고객 확보전략   
15. 고객유지 전략   
16. 가격을 통한 고객가치 설계  
17. 혜택을 통한 고객가치 설계   
18. 마케팅 계획수립   
19. 마케팅 조직구축   
20. 마케팅성과 평가와 통제   
21. 새로운 e마케팅 시대의 적응 방법 
</t>
  </si>
  <si>
    <t>김호영 / 한국외국어대학교 무역학과</t>
    <phoneticPr fontId="5" type="noConversion"/>
  </si>
  <si>
    <t>http://guest.thermp.co.kr:8080/contents16/rmp/market/01/01.htm</t>
  </si>
  <si>
    <t>업무의 정석Ⅰ_김학도와 함께하는 막걸리 마케팅편</t>
  </si>
  <si>
    <t xml:space="preserve">최근 이슈화 되고 있는 막걸리를 런칭하는 과정을 통해 마케팅의 프로세스를 학습할 수 있습니다. </t>
  </si>
  <si>
    <t>마케팅의 주요 개념을 이해하고, 실제 업무에 적용하는 능력을 기르려는 신입에서 대리까지의 직원
사원급 : 마케팅의 개념을 익히며, 마케팅 사례 및 시장 분석 능력 향상
대리급 : 상품 전반에 걸친 마케팅 계획안 수립 및 제품 위기 관리 능력 향상</t>
  </si>
  <si>
    <t>마케팅의 기본적인 주요 개념이 무엇인지 설명할 수 있다.
마케팅의 개념을 이해하고, 마케팅 마인드를 가지게 함으로써, 창의적으로 마케팅 업무를 수행할 수 있다.</t>
  </si>
  <si>
    <t>1. 마케팅 문제의 봉착: 마케팅으로의 입문
2. 시장에 대한 전반적 이해: 거시환경 분석
3. 시장에 대한 집중적 이해: 고객에 대한 이해
4. 시장에 대한 집중적 이해: 경쟁사에 대한 이해
5. 시장 조사를 어떻게 할 것인가?
6. 시장 세분화, 표적집단, 그리고 포지셔닝의 선택
7. 제품 전략
8. 브랜드 관리
9. 제품수명주기에 따른 관리
10. 가격관리: 기본가격의 결정
11. 가격의 변경: 기본가격의 조정
12. 유통경로의 선택과 관리
13. 통합적 마케팅 커뮤니케이션
14. 새로운 시장 제공물의 도입: 신제품 개발
15. 서비스 관리
16. 해외시장으로의 확대 
17. 여러 유형의 마케팅
18. 마케팅의 미래</t>
  </si>
  <si>
    <t>김종배(성신여자대학교 교수)</t>
  </si>
  <si>
    <t>http://211.214.160.56/guest/upj4/01/01_01_01.html</t>
  </si>
  <si>
    <t>법무</t>
    <phoneticPr fontId="5" type="noConversion"/>
  </si>
  <si>
    <t>스마트 사원이 알아야 할 알기쉬운 법률상식-국제비즈니스 분쟁사례</t>
  </si>
  <si>
    <t>특정 국가간의 제반 무역장벽을 완화하거나 철폐하여 무역자유화를 실현하기 위한 특혜무역협정으로 정의되는 FTA(free trade agreement)가 국내 산업전반에 걸쳐 큰 영향을 끼치고 있다. FTA시대에는 거래당사자들간의 충돌이 국경을 초월하여 일어날 것이므로, 국내의 기업과 비즈니스맨들은 국제비지니스법에 관한 지식과 경험이 필요한 실정이다.</t>
  </si>
  <si>
    <t>다국적기업이나 해외종속회사 또는 투자회사의 해외업무, 무역업무 담당부서 임직원 
글로벌 비즈니스 회의, 협상 등 해외업무능력 향상을 필요로 하는 임직원 
국제변호사, 관세사, 변리사 등 전문직업군</t>
  </si>
  <si>
    <t>다국적기업이나 해외종속회사 또는 해외투자회사 업무와 관련하여 발생가능한 국제적인 법적 분쟁사례를 유형별로 학습함으로써, 국제 비즈니스 실무에 적용가능한 법률지식들을 손쉽게 습득할 수 있다. 
별 학습에서 사례로 사용되는 사건의 개요 소개 및 관련 법률용어/개념 설명을 통해 국제비즈니스법의 중요 개념과 용어를 정확히 이해할 수 있다.</t>
  </si>
  <si>
    <t xml:space="preserve">1. 가수 비의 미국소송사건-상표권
2. 가수 비의 미국소송사건-계약법
3. 대한항공 괌 추락사건-관할권
4. 아시아나 항공의 승객거부 사건-바르샤바 협약
5.  항공사와 반도체 업계의 담합사건-독과점법
6. 삼성전자와 바나 화이트 소송사건-퍼블리시티권
7. 동국대학교와 예일대의 소송사건-명예훼손
8. 이승헌 총장 단요가 소송사건-사기
9. 문선명 통일교회 총재 탈세 소송사건-미국 수정헌법5조
10.  린다김의 몸로비 소송사건-불공정경쟁법
11. 푸에블로호 승무원들의 대북한 소송사건-인질억류 방지협약
12. 일제의 강제노역 소송사건-집단소송
13. 한-중 무역분쟁 사건-세이프가드와 FTA(1)
14. 한-중 무역분쟁 사건-세이프가드와 FTA(2)
15. 현대중공업과 IPIC 소송사건-샤리아 
16. 한-EU 조선분쟁 소송사건-무역장벽규제(TBR)
</t>
  </si>
  <si>
    <t>http://www.elkedu.com/simsa/2014fta/start.html</t>
  </si>
  <si>
    <t>영문계약 실무기초</t>
    <phoneticPr fontId="5" type="noConversion"/>
  </si>
  <si>
    <t xml:space="preserve"> 본 과정은 영문계약을 작성하고 검토하기 위해 꼭 알아야 할 내용으로 구성한 강좌이며, 기본적인 영어 문장 작성법과 법률 문장 작성에 대해 각 조항별로 알아보고, 많이 쓰이는 계약서를 위주로 영문계약문구에 대한 설명과 함께 실질적인 문제점 및 해결책 등을 제시합니다.</t>
    <phoneticPr fontId="5" type="noConversion"/>
  </si>
  <si>
    <t>CEO, 임원진, 기업법무팀 
기업자문변호사, 법무사, 로펌 변호사
법무팀 직원, 회사원, 회사 영업사원</t>
    <phoneticPr fontId="5" type="noConversion"/>
  </si>
  <si>
    <t>영문계약서에 사용되는 영어 문장에 대해 이해하고 작성 요령을 익힌다. 
영문계약서에서 사용되는 법률 용어와 문장을 이해하고 스스로 작성할 수 있도록 학습한다. 
영문계약서 중에서 많이 쓰이는 기본적인 계약서의 내용을 검토하고 자주 사용되는 문구를 위주로 검토하고 상황에 맞게 변화해서 사용할 수 있도록 학습한다.</t>
    <phoneticPr fontId="5" type="noConversion"/>
  </si>
  <si>
    <t>1. Introduction
2. Legal English 
3. Structure of Agreement 
4. Intellectual Property
5. Damage Related Clauses
6. General Clauses 
7. Other General Clauses
8. Simple Agreement 
9. Employment related Agreement 
10. License Agreement
11. Numbers and Citations in Legal Writing 
12. English e-mail</t>
    <phoneticPr fontId="5" type="noConversion"/>
  </si>
  <si>
    <t>이재욱 변호사</t>
    <phoneticPr fontId="5" type="noConversion"/>
  </si>
  <si>
    <t>http://content.thermp.co.kr/contentMedia.asp?ctype=MP4&amp;cserver=3&amp;ccase=sample&amp;cpath=law_np&amp;cname=eng_01</t>
    <phoneticPr fontId="5" type="noConversion"/>
  </si>
  <si>
    <t>도산법 강의</t>
    <phoneticPr fontId="5" type="noConversion"/>
  </si>
  <si>
    <t xml:space="preserve">도산법상 각 제도가 추구하는 근본 목적을 분명히 하되, 절차법으로서의 도산법의 흐름을 전달하고 각 제도마다 실무의 흐름과 판례를 적절하게 소개했다. </t>
    <phoneticPr fontId="5" type="noConversion"/>
  </si>
  <si>
    <t>파산절차 및 회생절차에 대한 기본개념 및 구조에 대한 이해가 필요한 금융기관 및 기업의 법무담당자
도산절차에 관한 자문 내지 법률서비스를 제공 중이거나 업무영역을 확장하고자 하는 법률가</t>
    <phoneticPr fontId="5" type="noConversion"/>
  </si>
  <si>
    <t xml:space="preserve">개인파산절차의 핵심 개념인 면책과 면제재산에 대한 이해
개시절차 -&gt; 채권확정절차 -&gt; 권리배분절차로 이어지는 도산법의 3단계 이해 
도산절차의 방향을 결정하는 원리로서 계속기업가치와 청산가치의 내용, 산정방법 이해 등 </t>
    <phoneticPr fontId="5" type="noConversion"/>
  </si>
  <si>
    <t xml:space="preserve">1. 도산법 개관
2. 개인파산과 개인회생절차에서 면책의 효력
3. 도산절차 흐름 개관
4. 청산가치와 계속기업가치 1
5. 청산가치와 계속기업가치 2
6. 청산가치와 계속기업가치 3
7. 재도의 회생, 개시 전 조사, 보전처분과 포괄적 금지명령 
8. 도산절차개시, 관할 등 
9. 파산관재인과 관리인, 미이행쌍무계약의 이행 및 해제 등 
10. 공사대금 채권, 공익채권, 보전처분과 강제집행 등
11. 채권의 신고 및 조사
12. 금융리스채권, 공익채권
13. 임대차 계약의 처리, 면제재산, 파산 등 
14. 회생절차의 실무상 쟁점 </t>
    <phoneticPr fontId="5" type="noConversion"/>
  </si>
  <si>
    <t>윤덕주 변호사</t>
    <phoneticPr fontId="5" type="noConversion"/>
  </si>
  <si>
    <t>http://content.thermp.co.kr/contentMedia.asp?ctype=MP4&amp;cserver=3&amp;ccase=sample&amp;cpath=law_np&amp;cname=ds01\</t>
    <phoneticPr fontId="5" type="noConversion"/>
  </si>
  <si>
    <t>부동산신탁실무 최신 판례특강</t>
    <phoneticPr fontId="5" type="noConversion"/>
  </si>
  <si>
    <t xml:space="preserve">부동산신탁제도 전반을 판례와 실무적용례를 통해 쉽게 이해할 수 있는 강의
신탁법상 신탁의 기본 개념 및 구도를 보다 심층적으로 이해하고 나아가 최근 부동산 신탁실무에서 첨예하게 문제가 되고 있는 대법원 최신 판결과 이에 따른 하급심 법원의 판결을 자세하게 소개하여 부동산 신탁 전반에 대한 폭넓은 이해를 도모하고자 한다. </t>
    <phoneticPr fontId="5" type="noConversion"/>
  </si>
  <si>
    <t xml:space="preserve">신탁법상 신탁에 대한 기본개념 및 신탁구조에 대한 이해가 필요한 기업 법무팀
신탁이 연계된 부동산 개발 사업과 관련된 금융기관, 시공사 등의 기업 법무팀 
신탁이 연계된 부동산 개발 사업을 추진하는 시행사 등의 기업 법무팀
개정 신탁법 하에서 새로운 신탁상품에 대한 이해가 필요한 기업 법무팀 </t>
    <phoneticPr fontId="5" type="noConversion"/>
  </si>
  <si>
    <t>신탁의 기본 개념 및 구도에 대한 심층적인 이해 
부동산과 관련된 신탁상품에 대한 체계적인 이해
부동산 신탁관련 대법원 판결 및 이에 따른 하급심 법원 판결에 대한 분석 
부동산 신탁실무에서 최근 문제되는 쟁점에 대한 상세한 설명</t>
    <phoneticPr fontId="5" type="noConversion"/>
  </si>
  <si>
    <t>1. 부동산 신탁 최신 판례의 흐름
2. 부동산 담보신탁의 우선수익권 (1)
3. 부동산 담보신탁의 우선수익권 (2)
4. 집합건물을 수탁 받은 수탁자의 관리비납부의무
5. 부동산 담보신탁의 부가가치세 납부의무자
6. 신탁수익권 압류의 효력 (1)
7. 신탁수익권 압류의 효력 (2)
8. 기타 주요 판례
9. 유권해석 및 최근 실무에서의 쟁점</t>
    <phoneticPr fontId="5" type="noConversion"/>
  </si>
  <si>
    <t>오상민 변호사</t>
    <phoneticPr fontId="5" type="noConversion"/>
  </si>
  <si>
    <t>http://content.thermp.co.kr/contentMedia.asp?ctype=MP4&amp;cserver=3&amp;ccase=sample&amp;cpath=law_np&amp;cname=bs_ex01</t>
  </si>
  <si>
    <t>회생파산입문</t>
  </si>
  <si>
    <t>주로 기업을 중심으로 하여, 지급불능에 이른 채무자의 재산을 청산하거나 계속 운영하면서 재조직하는 파산과 회생제도에 관하여 경제적, 법적 관점에서 원리를 소개하고 현재의 적용형태를 소개함으로써 실무에 입문하고자 하는 일반 법률전문인 및 법무 담당자들에게 도움이 되고자 함</t>
  </si>
  <si>
    <t>변호사, 공인회계사, 세무사 등 전문인
법무법인, 회계법인의 기업 구조조정 업무 담당자
로스쿨 학생</t>
  </si>
  <si>
    <t>채무자 회생 및 파산에 관한 법률에 의한 절차에서 채권자의 의사관철에 대하여 이해한다.
법인 청산, 법인 재조직(회생)의 원리를 파악한다.
기업 회생에 수반하는 의결과정 및 M&amp;A에 대하여 이해한다.
기업가의 새 출발에 대하여 이해한다.</t>
  </si>
  <si>
    <t>1. 채무자 회생 및 파산에 관한 법률 개관
2. 법인파산절차의 이해
3. 법인회생절차의 이해
4. 회생계획의 작성, 의결과 이행
5. M&amp;A와 자산매각  
6. 미이행쌍무계약의 처리
7. 부인권과 사해행위취소권
8. 개인의 신선한 새 출발</t>
  </si>
  <si>
    <t>김관기 변호사</t>
  </si>
  <si>
    <t>http://content.thermp.co.kr/contentMedia.asp?ctype=WMV&amp;cserver=&amp;ccase=sample&amp;cpath=law_news&amp;cname=0213_03</t>
  </si>
  <si>
    <t>회사법과 등기실무</t>
  </si>
  <si>
    <t>주로 기업 법무팀 실무자 등을 염두에 두고 (주식)회사의 기관, 주식과 관련한 법인등기의 실무상의 쟁점을 이해하기 쉽게 설명하는 강의</t>
  </si>
  <si>
    <t>기업법무팀, 기업자문변호사
법무사, 로스쿨생 그 밖에 상업등기에 관하여 관심을 가지고 있는 일반 변호사
변호사ㆍ법무사 사무실 직원, 법률학원 수강생 등 상업등기 실무에 관심을 가지고 있는 사람</t>
  </si>
  <si>
    <t>회사법과 상업등기법의 기본적인 구조를 이해한다.
주주총회와 이사회 소집과 결의와 관련한 실무상 무엇이 문제가 되고, 소집절차상의 하자와 관련된 분쟁을 방지하는 방법을 파악한다.
법인의 설립에서부터 증자, 감자, 주식매수선택권의 행사, 전환(신주인수권부)사채의 발행과 행사, 합병과 분할, (외국인) 임원의 취임(사임)등기, 등록세와 등기해태로 인한 과태료 등 법인등기와 관련하여 중요한 사안들에 대한 기본개념과 절차 및 필요한 서류 등을 배운다.</t>
  </si>
  <si>
    <t>1. 상업등기의 효력/회사의 설립절차
2. 외국인투자 법인/ 외국회사의 영업소
3. 주주총회
4. 주주의 의결권행사
5. 이사회/(대표)이사/ 감사/ 감사위원회 
6. 무액면 주식/ 종류주식
7. 신주 발행
8. 주권, 주주명부, 주식양도 방법
9. 주식양도의 제한/ 자기주식의 취득
10. 주식의 소각/ 주식의 분할, 병합/ 주식매수선택권</t>
  </si>
  <si>
    <t xml:space="preserve">이재욱 투모로합동법무사사무소 법무사 </t>
  </si>
  <si>
    <t>http://content.thermp.co.kr/contentMedia.asp?ctype=WMV&amp;cserver=&amp;ccase=sample&amp;cpath=law_news&amp;cname=c01</t>
  </si>
  <si>
    <t>회사법과 등기실무</t>
    <phoneticPr fontId="5" type="noConversion"/>
  </si>
  <si>
    <t>제본 인쇄</t>
    <phoneticPr fontId="5" type="noConversion"/>
  </si>
  <si>
    <t>이재욱</t>
    <phoneticPr fontId="5" type="noConversion"/>
  </si>
  <si>
    <t>행정처분 대응실무</t>
  </si>
  <si>
    <t>기업 법무팀이나 일반 변호사들도 행정실무 경험이 부족한 경우에는 마땅한 대응책을 마련하는데 어려움이 있습니다. 그러므로 교육과정을 통해서 행정처분에 대한 전반적인 절차나 행정심판 및 행정소송까지 적극적인 대응방법에 대해서 배울 수 있는 기회가 될 것 입니다.</t>
  </si>
  <si>
    <t>기업법무팀, 기업자문변호사</t>
  </si>
  <si>
    <t>실무자들이 행정처분에 대한 절차를 이해할 수 있다.
행정처분에 대응하는 방법을 알 수 있다.
행정처분 절차상 실무적 관점의 문제들을 이해할 수 있다.</t>
  </si>
  <si>
    <t>1. 행정처분 진행절차
2. 사례를 통한 행정처분 이해
3. 사례를 통한 행정처분 이해
4. 대응방법을 통한 절차 등의 이해</t>
  </si>
  <si>
    <t>김태민</t>
  </si>
  <si>
    <t>http://content.thermp.co.kr/contentMedia.asp?ctype=WMV&amp;cserver=&amp;ccase=sample&amp;cpath=law_news&amp;cname=h01</t>
  </si>
  <si>
    <t>한 눈에 보는 하도급법과 입찰제도 실무</t>
  </si>
  <si>
    <t>하도급법 내용을 어렵게 설명하기보다는 실무에서 직접 겪으면서 다룬 사례들을 중심으로 그 의미와 유의점을 짚어줌으로써 하도급 분야를 친근하고 쉽게 이해할 수 있도록 했습니다. 또한 정부입찰제도의 주요 개념 및 관련 사례를 살펴봄으로써 입찰제도에 대한 이해를 향상시키도록 했습니다.</t>
  </si>
  <si>
    <t xml:space="preserve">하도급거래와 관련된 기업의 임직원 
관련 분야에 종사하는 기업의 사내변호사 
정부입찰제도에 관한 기본적인 이해를 하고자 하는 자 
</t>
  </si>
  <si>
    <t>하도급법의 주요 내용을 이해하여 하도급법에 대한 지식을 함양한다.
실제로 문제되고 있는 하도급분야 실제 사례를 파악하고, 실제 사안에 활용한다.
하도급법에 대한 전체적인 레벨업(Level-up)을 통해 올바른 하도급거래 정착에 기여한다.
정부입찰제도의 기본 개념 및 절차를 이해할 수 있도록 한다.</t>
  </si>
  <si>
    <t>1. 하도급법의 기초적 이해 1
2. 하도급법의 기초적 이해 2
3. 하도급법의 기초적 이해 3
4. 하도급법의 기초적 이해 4 및 계약체결 단계에서의 주요 내용과 사례 1
5. 계약체결 단계에서의 주요 내용과 사례 2
6. 계약체결 단계에서의 주요 내용과 사례 3
7. 계약체결 단계에서의 주요 내용과 사례 4 계약이행 단계에서의 주요 내용과 사례 1
8. 계약이행 단계에서의 주요 내용과 사례 2
9. 계약이행 단계에서의 주요 내용과 사례 3
10. 계약이행 단계에서의 주요 내용과 사례 4
11. 계약이행 단계에서의 주요 내용과 사례 5
12. 계약이행 단계에서의 주요 내용과 사례 6 대금지급 단계 및 거래종료 단계에서의 주요 내용과 사례 1
13. 대금지급 단계 및 거래종료 단계에서의 주요 내용과 사례 2 하도급법 위반사건 처리절차 등 
14. 조달입찰 일반
15. 물품, 시설공사, 신기술 및 서비스 분야 입찰</t>
  </si>
  <si>
    <t>백광현 변호사(법무법인 바른)</t>
    <phoneticPr fontId="5" type="noConversion"/>
  </si>
  <si>
    <t>http://content.thermp.co.kr/contentMedia.asp?ctype=MP4&amp;cserver=3&amp;ccase=sample&amp;cpath=law_np&amp;cname=hs01&amp;cwidth=880&amp;cheight=540</t>
    <phoneticPr fontId="5" type="noConversion"/>
  </si>
  <si>
    <t>프랜차이즈 법률 실무</t>
  </si>
  <si>
    <t>프랜차이즈법률 실무과정은 우리나라의 프랜차이즈 사업에 직접 적용된 ‘가맹사업거래의 공정화에 관한 법률’의 전반적인 내용과 관련 사례를 심도있게 학습하는 과정입니다. 본 과정에서는 가맹사업의 개념부터 시작해서 가맹계약서 작성, 정보제공의무, 불공정거래행위, 가맹계약의 종료와 관련된 분쟁까지 가맹사업법의 핵심 내용을 모두 다루고 있습니다. 아울러 가맹사업과 관련된 법령 및 판례를 사례위주로 학습하게 되는 실무자 위주의 강좌입니다.</t>
  </si>
  <si>
    <t>기업법무팀 및 임직원
기업대상 자문을 하는 변호사 등 전문가
프랜차이즈에 관심이 있는 일반인</t>
  </si>
  <si>
    <t>가맹사업법에 대한 전반적인 이해를 할 수 있다.
프랜차이즈 사업과 관련한 분쟁을 예방하고, 분쟁 발생시 사후 대책에 대한 이해가 가능하다.
법률실무자가 프랜차이즈와 관련한 분쟁에 대한 해결을 모색할 수 있는 실천적 학습이 가능하다.</t>
  </si>
  <si>
    <t>1. 가맹사업과 가맹사업법 개관
2. 가맹본부의 정보제공의무(1)
3. 가맹본부의 정보제공의무(2)
4. 불공정거래행위(1)
5. 불공정거래행위(2)
6. 불공정거래행위(3)
7. 가맹거래의 종료와 관련한 분쟁
8. 상표권, 영업비밀 침해와 관련한 분쟁
9. 가맹본부의 제3자에 대한 책임(1)
10. 가맹본부의 제3자에 대한 책임(2)</t>
  </si>
  <si>
    <t>이한무
법무법인 리더스 대표변호사</t>
  </si>
  <si>
    <t>http://content.thermp.co.kr/contentMedia.asp?ctype=MP4&amp;cserver=3&amp;ccase=sample&amp;cpath=law_np&amp;cname=fc01&amp;cwidth=800&amp;cheight=495</t>
    <phoneticPr fontId="5" type="noConversion"/>
  </si>
  <si>
    <t>프랜차이즈법률 실무</t>
    <phoneticPr fontId="5" type="noConversion"/>
  </si>
  <si>
    <t>이한무</t>
    <phoneticPr fontId="5" type="noConversion"/>
  </si>
  <si>
    <t>판례중심 실무노동법</t>
    <phoneticPr fontId="5" type="noConversion"/>
  </si>
  <si>
    <t xml:space="preserve">실무에서 자주 문제되는 근로기준법의 핵심 테마인 임금, 근로시간, 해고를 중심으로 대법원 판례를 정리했습니다. 이론적이고 딱딱한 내용은 지양하고 사례를 중심으로 실무에서 직접 필요한 쟁점을 쉽게 강의했습니다. </t>
    <phoneticPr fontId="5" type="noConversion"/>
  </si>
  <si>
    <t>CEO, 기업법무팀 
기업자문변호사, 공인노무사, 법무사
회사원, 인사·노무담당자, 노동조합 조합원</t>
    <phoneticPr fontId="5" type="noConversion"/>
  </si>
  <si>
    <t>근로기준법상 핵심 쟁점인 임금, 근로시간, 해고에 관한 판례를 이해한다.
근로기준법상 쟁점들을 실제 사례, 판례를 통해 학습한다.
위 핵심 쟁점들을 이해하고 실무 현장에 바로 적용할 수 있는 지식을 습득한다.</t>
    <phoneticPr fontId="5" type="noConversion"/>
  </si>
  <si>
    <t>1. 근로시간 단축
2. 임금채권의 특수성
3. 근로시간과 평균임금
4. 통상임금 쟁점
5. 포괄임금제
6. 근로시간과 최저임금
7. 해고와 사직
8. 부당해고의 효과</t>
    <phoneticPr fontId="5" type="noConversion"/>
  </si>
  <si>
    <t>조훈희 변호사</t>
    <phoneticPr fontId="5" type="noConversion"/>
  </si>
  <si>
    <t>특허 등 지식재산권 분쟁해결 노하우</t>
  </si>
  <si>
    <t>본 강좌에서는 특허, 상표, 디자인권 등 지식재산권 분쟁에 적절한 대응하기 위하여 이론적인 내용을 배제하고, 실제 지식재산권 소송 사례를 중심으로, 각 특허, 상표, 디자인권 분쟁 특징 및 분쟁해결 노하우에 대해 학습하여 향후 특허 등 분쟁에 대비하고자 한다.</t>
  </si>
  <si>
    <t>기업의 법무팀 소속 임직원 및 사내변호사
기업의 지식재산권 분쟁 담당자
스타트업 대표, 스타트업 창업을 준비하시는 분
식재산권에 대한 자문을 기업에 제공하는 변호사, 변리사 
발명가 및 연구원
특허 등 지식재산권에 관심이 많은 개인사업가, 로스쿨 및 대학(원) 종사자</t>
  </si>
  <si>
    <t>기업을 위한 지식재산권에 관한 필수지식 습득할 수 있다.
강한 특허 창출 방법에 대한 노하우를 전달할 수 있다.
스타트업이 통상적으로 겪는 문제점을 제시할 수 있다.
중소, 스타트업 경업인이나 일반인들이 현재 직면한 특허분쟁을 해결하기 위한 방안을 제시할 수 있다.
특허침해 경고장을 받거나, 모방품을 만드는 업체를 발견했을 때 이에 대한 대응 방안을 제시할 수 있다.</t>
  </si>
  <si>
    <t>1. 강한 특허창출 방법1
2. 강한 특허창출 방법2
3. 특허침해 소송 이론1
4. 특허침해 소송 이론2
5. 특허침해 소송 실무1
6. 특허침해 소송 실무2
7. 가압류, 가처분 등 특허소송 실무
8. 특허침해소송 손해배상액 계산
9. 지식재산권 소송 사례1
10. 지식재산권 소송 사례2
11. 지적재산권 조정/중재(1)
12. 지적재산권 조정/중재(2)
13. 특허출원 일반(보강)</t>
  </si>
  <si>
    <t xml:space="preserve">오성환 법무법인 바른 변호사 </t>
  </si>
  <si>
    <t>http://content.thermp.co.kr/contentMedia.asp?ctype=MP4&amp;cserver=3&amp;ccase=sample&amp;cpath=law_np&amp;cname=s01&amp;cwidth=880&amp;cheight=540</t>
  </si>
  <si>
    <t>특허 등 지식재산권 분쟁해결 노하우</t>
    <phoneticPr fontId="5" type="noConversion"/>
  </si>
  <si>
    <t>오성환</t>
    <phoneticPr fontId="5" type="noConversion"/>
  </si>
  <si>
    <t>채권집행실무</t>
  </si>
  <si>
    <t>주로 채권회수를 목표로 하는 기업 등 채권자를 염두에 두고 채권집행실무상의 쟁점을 이해하기 쉽게 설명하는 강의임. 강의내용은 채권집행실무상의 쟁점과 이를 이해하는데 필요한 기본개념의 두 개의 축으로 이루어져 있다.</t>
  </si>
  <si>
    <t>기업법무팀, 기업자문변호사
법무사, 로스쿨생, 그 밖에 경매에 관하여 관심을 가지고 있는 일반 변호사
변호사ㆍ법무사 사무실 직원 등 채권집행실무에 관심을 가지고 있는 사람들</t>
  </si>
  <si>
    <t>채권집행절차의 기본적인 개념과 구조를 이해한다.
채권집행실무상 무엇이 문제가 되고, 그것을 방지하거나 피하는 방법을 파악한다.
채무자의 집행방해 실태와 그에 대한 대비책이 무엇이 있는지 등을 배운다.</t>
  </si>
  <si>
    <t>1. 채권집행의 대상
2. 압류명령의 효력
3. 추심명령, 전부명령
4. 유체물인도청구권 집행
5. 그밖의 재산권에 대한 집행
6. 채권 등에 대한 담보권실행
7. 배당절차
8. 채권배당실무
9. 회생절차가 집행절차에 미치는 영향
10. 파산절차와 개인회생절차가 집행절차에 미치는 영향</t>
  </si>
  <si>
    <t>손흥수 변호사</t>
  </si>
  <si>
    <t>http://content.thermp.co.kr/contentMedia.asp?ctype=MP4&amp;cserver=3&amp;ccase=sample&amp;cpath=law_np&amp;cname=c01&amp;cwidth=880&amp;cheight=540</t>
  </si>
  <si>
    <t>집합건물관리단분쟁 실무</t>
  </si>
  <si>
    <t xml:space="preserve">상가, 오피스텔, 쇼핑센터 등 집합건물에서 주로 발생하는 분쟁유형, 그 중에서도 특히 관리단집회 및 관리인 선임, 관리회사 선정 등과 관련한 분쟁사례 위주의 강의임. 집합건물분쟁에서 빈번하게 발생하는 각 쟁점별로 해당 법조문, 이론, 판례를 차례로 검토함으로써 집합건물 관리분쟁의 모든 것을 한눈에 이해할 수 있게 구성되어 있음. 
</t>
  </si>
  <si>
    <t>기업 법무팀, 기업자문 변호사
법무사, 로스쿨생, 그 밖에 자본시장법에 관하여 관심을 가지고 있는 일반 변호사
기업의 자금담당 임직원</t>
  </si>
  <si>
    <t>집합건물법의 적용대상 건물을 검토한다.
집합건물 관리단 분쟁에서 빈번하게 발생하는 문제점과 결의효력이 무효가 되지 않는 방법 등을 파악한다.
집합건물을 적법하게 관리할 수 있는 절차, 방법 등을 배운다.</t>
  </si>
  <si>
    <t>1. 집합건물이란 무엇인가
2. 관리단, 관리인, 관리위원회
3. 관리단집회 1
4. 관리단집회 2(결의관련 I)
5. 관리단집회 3(결의관련 II)
6. 상가 업종제한, 체납관리비승계
7. 집합건물의 재건축</t>
  </si>
  <si>
    <t>김재춘 변호사(법무법인 화우)</t>
  </si>
  <si>
    <t>http://content.thermp.co.kr/contentMedia.asp?ctype=WMV&amp;cserver=&amp;ccase=sample&amp;cpath=law_news&amp;cname=S01</t>
  </si>
  <si>
    <t>증여세 실무</t>
  </si>
  <si>
    <t xml:space="preserve">이번 증여세 강의는 크게 증여세와 재산의 평가에 대해서 이론과 중요 판례에 대해서 강의합니다. 강의는 이론을 통해 기초적인 학습을 한 후 중요한 파트는 예규, 심판결정, 판례 등을 통해 상증법에 대한 이해를 도울 예정입니다. 법인세 등의 경우 회계 및 세무회계에 대한 이해가 없이는 접근이 사실상 불가능하지만 상속세 및 증여세법은 회계 및 세무회계에 대한 이해 없이도 접근이 가능하기 때문에 세법에 관심이 많은 분들은 특히 상속세 및 증여세법을 공부하시면 절세에 많은 도움이 됩니다. </t>
  </si>
  <si>
    <t>기업법무, 총무, 회계부서 임직원
기업자문변호사
청년변호사 등</t>
  </si>
  <si>
    <t>증여세의 계산구조를 이해한다.
증여세의 과세체계를 이해한다.
상증법상 재산평가를 이해한다.
증여세 계산구조, 과세체계 및 재산평가의 이해를 통해 상속세 및 증여세를 절세할 수 있는 능력을 배양한다.</t>
  </si>
  <si>
    <t>1. 증여와 증여세
2. 증여세 과세대상
3. 증여재산의 취득시기
4. 증여재산의 범위
5. 기타 증여세 과세문제
6. 저가고가양도에 따른 이익의 증여
7. 채무면제 등에 따른 이익의 증여
8. 초과배당에 따른 이익의 증여
9. 배우자 등에게 양도한 재산의 증여추정
10. 재산 취득자금 등의 증여추정
11. 명의신탁 재산의 증여의제
12. 일감몰아주기 증여의제
13. 증여세 과세가액 (10년이내 증여재산 합산)
14. 증여세액계산(산출세액과 세대생략 할증과세)
15. 재산의 시가평가</t>
  </si>
  <si>
    <t>김형석 세무사</t>
  </si>
  <si>
    <t>http://content.thermp.co.kr/contentMedia.asp?ctype=WMV&amp;cserver=&amp;ccase=sample&amp;cpath=law_news&amp;cname=0213_02</t>
  </si>
  <si>
    <t>조세불복의 실무</t>
  </si>
  <si>
    <t>조세처분에 대한 적절한 대응을 위하여 세무조사, 과세전적부심사, 행정심판, 조세소송에 이르기까지 각 단계별 불복절차에서 필수적으로 이해해야할 각 쟁점별 법규정과 절차 및 판례를 알기 쉽게 설명함으로써 복잡한 조세불복절차에 대한 이해를 도모하고자 한다.</t>
  </si>
  <si>
    <t>조세이슈가 문제될 수 있는 기업의 법무팀소속 임직원 및 사내변호사
포괄적 자문용역을 제공하는 법무법인 또는 개인변호사
조세전문가를 지향하는 변호사, 공인회계사, 세무사, 법무사 등 전문가집단 및 소속 구성원
세금이슈에 관심이 많은 개인사업가, 로스쿨 및 대학(원) 종사자</t>
  </si>
  <si>
    <t>조세채무의 개념을 이해한다.
세무조사에 대한 적절한 대응책을 숙지한다.
과세전적부심사 및 필수적 행정심판 전치주의를 이해한다.
조세소송의 쟁점별 판례동향을 파악한다.</t>
  </si>
  <si>
    <t>1. 조세채무의 개요
2. 세무조사의 요건
3. 중복 세무조사
4. 세무조사 대응(1)
5. 세무조사 대응(2)
6. 과세전 적부심사
7. 행정심판(전심절차)
8. 필요적 전치주의의 생략
9. 조세소송의 대상
10. 제소기간
11. 경정청구와 항고소송(1)
12. 경정청구와 항고소송(2)
13. 소송 중 처분 등의 변경
14. 조세소송의 증명책임
15. 당사자 소송</t>
  </si>
  <si>
    <t>이창헌 변호사</t>
  </si>
  <si>
    <t>http://content.thermp.co.kr/contentMedia.asp?ctype=MP4&amp;cserver=3&amp;ccase=sample&amp;cpath=law_np&amp;cname=j01&amp;cwidth=880&amp;cheight=540</t>
  </si>
  <si>
    <t>저작권 분쟁 뛰어넘기</t>
  </si>
  <si>
    <t>저작권 관련 법적 분쟁은 크게 민사상의 손해배상과 형사상의 처벌로 나누어지는데, 이 과정은 저작권법 위반으로 수사를 받을 경우에 피의자 또는 그 변호인의 방어권 행사를 위해 필요한 모든 것을 살펴봅니다.</t>
  </si>
  <si>
    <t>기업 법무팀, 기업자문 변호사
기업의 R&amp;D 부서 연구원
기업의 특허 관리 부서 직원</t>
  </si>
  <si>
    <t>저작권 관련 주요 법적 분쟁의 유형을 이해한다.
저작권법 위반이 문제된 경우, 가능한 항변을 공부한다.
저작권법 위반방지를 위한 사전대비 방안을 살펴본다.</t>
  </si>
  <si>
    <t>1. 저작권 분쟁의 대응방안 개요
2. 저작 재산권의 침해
3. 저작 인격권 침해
4. 저작권 질서에 관한 죄
5. 무죄를 위한 주장 1
6. 무죄를 위한 주장 2
7. 이용허락과 법정허락
8. 저작재산권의 제한사유
9. 공정이용
10. 저작권의 포기와 남용</t>
  </si>
  <si>
    <t>허중혁 변호사</t>
  </si>
  <si>
    <t>http://content.thermp.co.kr/contentMedia.asp?ctype=MP4&amp;cserver=3&amp;ccase=sample&amp;cpath=law_np&amp;cname=S02&amp;cwidth=800&amp;cheight=495</t>
    <phoneticPr fontId="5" type="noConversion"/>
  </si>
  <si>
    <t>자본시장법의 실무적 이해</t>
    <phoneticPr fontId="5" type="noConversion"/>
  </si>
  <si>
    <t>기업법무 관련 자본시장법 기본사항과 실무를 명쾌하게 설명
금융법률 중에서 자본시장법이 차지하는 지위를 이해하는 것부터 출발하여 방대한 자본시장법과 하위 규정들을 체계적으로 해석하는 방법을 전수</t>
    <phoneticPr fontId="5" type="noConversion"/>
  </si>
  <si>
    <t>비금융회사에서 전략, 투자, 재무, 법무 관련 업무를 다루고 있는 담당자
금융회사에서 법무, 컴플라이언스 업무를 다루게 된 담당자
자본시장법의 실무 기초에 대해 관심 있는 직장인</t>
    <phoneticPr fontId="5" type="noConversion"/>
  </si>
  <si>
    <t>방대한 자본시장법의 구조를 이해할 수 있다.
법-영-규정의 연계 해석을 통해 자본시장법 규정들의 의미와 취지를 파악할 수 있다.
실제 발생하는 문제가 자본시장법의 어느 분야, 어느 규정에 해당하는지 검토할 수 있다.</t>
    <phoneticPr fontId="5" type="noConversion"/>
  </si>
  <si>
    <t>1. 자본시장법 개관
2. 금융투자업 1
3. 금융투자업 2
4. 금융투자업 3
5. 금융투자업 4
6. 금융투자업 5
7. 증권신고서
8. 기업의 인수합병 관련 제도1
9. 기업의 인수합병 관련 제도2
10. 주권상장법인 특례
11. 불공정거래의 규제
12. 집합투자기구</t>
    <phoneticPr fontId="5" type="noConversion"/>
  </si>
  <si>
    <t>조윤상 변호사</t>
    <phoneticPr fontId="5" type="noConversion"/>
  </si>
  <si>
    <t>http://content.thermp.co.kr/contentMedia.asp?ctype=MP4&amp;cserver=3&amp;ccase=sample&amp;cpath=law_np&amp;cname=jys_01</t>
  </si>
  <si>
    <t>자금세탁방지제도의 이해와 실무</t>
    <phoneticPr fontId="5" type="noConversion"/>
  </si>
  <si>
    <t>자금세탁방지제도와 관련하여 기본 개념 및 핵심 내용을 이해하여 자금세탁방지 업무를 처리하는 실무자들의 업무에 대한 이해도를 높이는 것을 주된 목표로 하고 나아가 자금세탁방지제도에 대한 전반적인 이해를 통하여 자금세탁방지 필요성이 높아지고 있는 이유를 정확하게 이해하여 각 업무에의 활용성을 모색해 보고자 한다.</t>
    <phoneticPr fontId="5" type="noConversion"/>
  </si>
  <si>
    <t xml:space="preserve">자금세탁방지 제도와 관련하여 기본 개념과 내용에 대한 이해가 필요한 기업 임직원
자금세탁방지 업무를 실제 처리하는 기업 실무자
자금세탁방지 업무와 관련하여 내부보고체계 업무를 담당하는 기업 보고책임자
자금세탁방지 업무와 관련하여 보고책임자를 감독할 책임있는 기업 경영진 
자금세탁방지 업무와 관련하여 금융관련 감독기구에 근무하는 자
상기 사항에 대하여 법적 자문과 교육 등을 담당하고 있는 법조인
</t>
    <phoneticPr fontId="5" type="noConversion"/>
  </si>
  <si>
    <t xml:space="preserve">자금세탁방지 제도와 관련된 기본 용어에 대한 이해
자금세탁방지 제도의 핵심 내용에 대한 이해 및 사례 설명
자금세탁방지 제도에 대한 해외 경향 및 중요성 설명
자금세탁방지의 필요성 및 업무에의 활용성 설명
</t>
    <phoneticPr fontId="5" type="noConversion"/>
  </si>
  <si>
    <t>1. 자금세탁방지 제도의 정의 및 내용 개관
2. 국제자금세탁방지기구 및 금융정보분석원
3. 내부통제체제 수립의무
4. 고객확인 제도 (1)
5. 고객확인 제도 (2)
6. 의심거래보고 제도
7. 고액현금거래보고 제도
8. 금융기관의 감독·검사 및 테러자금조달금지 제도
9. 자금세탁방지 제도 관련 사례 및 금융제재</t>
    <phoneticPr fontId="5" type="noConversion"/>
  </si>
  <si>
    <t>고봉주 변호사</t>
    <phoneticPr fontId="5" type="noConversion"/>
  </si>
  <si>
    <t>http://content.thermp.co.kr/contentMedia.asp?ctype=MP4&amp;cserver=3&amp;ccase=sample&amp;cpath=law_np&amp;cname=moneyl_01</t>
  </si>
  <si>
    <t>쏙쏙 이해되는 상업등기실무</t>
  </si>
  <si>
    <t>강사의 저서인 상업등기실무(2018, 삼일인포마인)를 기반으로, 수강생이 회사법과 상업등기를 전반적으로 이해할 수 있도록 돕고 실무 지식을 습득할 수 있도록 실무상 빈번히 문제되는 핵심 사항과 업무노하우, 사례들을 중심으로 교육과정을 구성하였습니다.</t>
  </si>
  <si>
    <t xml:space="preserve">기업법무팀 임직원, 기업자문변호사
법무사, 세무사, 회계사
</t>
  </si>
  <si>
    <t>상업등기와 관련한 회사법 이해하기
상업등기에 대한 전반적인 이해를 돕고 상업등기 실무지식을 습득함</t>
  </si>
  <si>
    <t>1. 개관
2. 주주와 주식, 주식매수선택권
3. 임원, 이사회
4. 의사록 작성과 공증
5. 등기신청수수료와 지방세
6. 외국인 임원, 외국인 투자, 외국회사 영업소
7. 주식회사 설립등기 사전준비사항
8. 주식회사 설립등기신청
9. 주식회사 변경등기신청 (증자)
10. 주식회사 변경등기신청 (기타)</t>
  </si>
  <si>
    <t>김상균 변호사</t>
  </si>
  <si>
    <t>http://content.thermp.co.kr/contentMedia.asp?ctype=MP4&amp;cserver=3&amp;ccase=sample&amp;cpath=law_np&amp;cname=ss01&amp;cwidth=880&amp;cheight=540</t>
    <phoneticPr fontId="5" type="noConversion"/>
  </si>
  <si>
    <t>쏙쏙 이해되는 민사보전실무</t>
  </si>
  <si>
    <r>
      <t>보전처분(가압류</t>
    </r>
    <r>
      <rPr>
        <sz val="9"/>
        <color theme="1"/>
        <rFont val="맑은 고딕"/>
        <family val="3"/>
        <charset val="128"/>
        <scheme val="minor"/>
      </rPr>
      <t>･</t>
    </r>
    <r>
      <rPr>
        <sz val="9"/>
        <color theme="1"/>
        <rFont val="맑은 고딕"/>
        <family val="2"/>
        <charset val="129"/>
        <scheme val="minor"/>
      </rPr>
      <t>가처분)에 대한 이해와 적절한 대응을 위하여, 민사보전의 개념과 종류, 신청과 심리, 입증과 재판, 보전명령에 대한 불복, 보전집행에 이르기까지 각 단계별 쟁점과 판례를 알기 쉽게 설명하고, 실무상 문제가 되고 있는 민사, 상사가처분 등을 이해하기 쉽게 강의함</t>
    </r>
  </si>
  <si>
    <t>민사보전을 하거나 당할 수 있는 기업의 법무팀소속 임직원 및 사내변호사
이러한 기업에 대해 포괄적 자문용역을 제공하는 법무법인 또는 개인변호사
민사집행전문가를 지향하는 변호사, 법무사 등 전문가집단 및 소속 구성원
민사보전에 관심이 많은 개인사업가, 로스쿨 및 대학(원) 종사자</t>
  </si>
  <si>
    <t>민사보전의 개념을 이해한다.
보전소송절차에 관하여 이해하고, 특유한 불복방법을 숙지한다.
각종 유형별 보전집행절차와 효력을 이해한다.
각종 유형별 가처분에 관하여 주요 쟁점과 판례동향을 파악한다.</t>
  </si>
  <si>
    <r>
      <t>1. 가압류</t>
    </r>
    <r>
      <rPr>
        <sz val="9"/>
        <color theme="1"/>
        <rFont val="맑은 고딕"/>
        <family val="3"/>
        <charset val="128"/>
        <scheme val="minor"/>
      </rPr>
      <t>･</t>
    </r>
    <r>
      <rPr>
        <sz val="9"/>
        <color theme="1"/>
        <rFont val="맑은 고딕"/>
        <family val="2"/>
        <charset val="129"/>
        <scheme val="minor"/>
      </rPr>
      <t>가처분의 의의와 개관
2. 관할법원, 당사자
3. 보전소송물, 가압류의 요건
4. 가처분의 요건
5. 보전신청과 심리
6. 보전재판, 담보
7. 보전명령
8. 보전이의
9. 보전취소, 보전항고
10. 보전집행, 간접강제
11. 민사가처분
12. 상사가처분
13. 지식재산권가처분 
14. 노동가처분, 종교가처분
15. 가사</t>
    </r>
    <r>
      <rPr>
        <sz val="9"/>
        <color theme="1"/>
        <rFont val="맑은 고딕"/>
        <family val="3"/>
        <charset val="128"/>
        <scheme val="minor"/>
      </rPr>
      <t>･</t>
    </r>
    <r>
      <rPr>
        <sz val="9"/>
        <color theme="1"/>
        <rFont val="맑은 고딕"/>
        <family val="2"/>
        <charset val="129"/>
        <scheme val="minor"/>
      </rPr>
      <t>도산</t>
    </r>
    <r>
      <rPr>
        <sz val="9"/>
        <color theme="1"/>
        <rFont val="맑은 고딕"/>
        <family val="3"/>
        <charset val="128"/>
        <scheme val="minor"/>
      </rPr>
      <t>･</t>
    </r>
    <r>
      <rPr>
        <sz val="9"/>
        <color theme="1"/>
        <rFont val="맑은 고딕"/>
        <family val="2"/>
        <charset val="129"/>
        <scheme val="minor"/>
      </rPr>
      <t>행정 보전처분</t>
    </r>
  </si>
  <si>
    <t xml:space="preserve">권창영 법무법인 지평 변호사 </t>
  </si>
  <si>
    <t>http://content.thermp.co.kr/contentMedia.asp?ctype=MP4&amp;cserver=3&amp;ccase=sample&amp;cpath=law_np&amp;cname=ms01&amp;cwidth=880&amp;cheight=540</t>
    <phoneticPr fontId="5" type="noConversion"/>
  </si>
  <si>
    <t>상속세 실무</t>
  </si>
  <si>
    <t>강의는 상속세 및 증여세법의 내용 중 상속세 및 증여세법의 내용 중 상속세, 가업상속공제, 상속증여세 신고납부와 결정에 대해서 강의합니다. 강의는 이론을 통해 기초적인 학습을 한 후 중요한 파트는 예규, 심판결정, 판례 등을 통해 상증법에 대한 이해를 도울 예정입니다.
법인세 등의 경우 회계 및 세무회계에 대한 이해가 없이는 접근이 사실상 불가능하지만 상속세 및 증여세법은 회계 및 세무회계에 대한 이해 없이도 접근이 가능하기 때문에 세법에 관심이 많은 분들은 특히 상속세 및 증여세법을 공부하시면 절세에 많은 도움이 됩니다.</t>
  </si>
  <si>
    <t>상속세의 계산구조를 이해한다.
상속세의 과세체계를 이해한다.
상속세 계산구조 및 과세체계의 이해한다.
상속세 및 증여세의 절세에 대해 이해한다.
가업상속공제에 대한 규정을 이해한다.
상속세 및 증여세의 신고납부에 대해서 이해한다.</t>
  </si>
  <si>
    <t>1. 상속세 조문체계 및 계산흐름도
2. 민법상 상속제도의 이해
3. 상속분과 재산분할 1
4. 상속분과 재산분할 2 (유류분을 중심으로)
5. 상속의 의의
6. 상속세 과세대상
7. 본래의 상속재산
8. 간주상속재산
9. 추정상속재산
10. 비과세 및 과세가액불산입
11. 상속재산에서 차감하는 공과금 등
12. 상속세 과세가액
13. 상속공제 중 인적공제
14. 가업상속공제
15. 금융재산상속공제와 세율 및 상속세 세액계산</t>
  </si>
  <si>
    <t>http://content.thermp.co.kr/contentMedia.asp?ctype=WMV&amp;cserver=&amp;ccase=sample&amp;cpath=law_news&amp;cname=S03</t>
  </si>
  <si>
    <t>상가점포 권리금 분쟁의 법적 실무</t>
    <phoneticPr fontId="5" type="noConversion"/>
  </si>
  <si>
    <t>수십조원의 거래규모라고 하는 상가점포 권리금 분쟁을 보다 심층적으로 이해하기 위해 대법원 판결은 물론 하급심 판결까지 망라하여 소개함으로써 상가권리금 전반에 대한 폭넓은 이해를 도모하고자 기획한 강의입니다.</t>
    <phoneticPr fontId="5" type="noConversion"/>
  </si>
  <si>
    <t>기업 내 상가점포 개발팀과 법무팀
상가권리금 거래에 종사하는 부동산중개업자와 컨설팅업자
관련 소송을 다루는 변호사, 법무사 등 법조인 
상가점포 건물주와 상가점포에 대한 임대차가 많은 프랜차이즈 종사자</t>
    <phoneticPr fontId="5" type="noConversion"/>
  </si>
  <si>
    <t xml:space="preserve">상가권리금의 기본 개념과 임차권양수도계약과의 관계에 대한 이해  
권리금 회수청구권과 권리금 분쟁사례의 케이스별 이해 
권리금 거래와 중개사고, 중개보수에 대한 이해
권리금 거래에서 간과되기 쉬운 조세 문제에 대한 이해 </t>
    <phoneticPr fontId="5" type="noConversion"/>
  </si>
  <si>
    <t>1. 상가권리금 개요
2. 권리금회수청구권의 요건 1
3. 권리금회수청구권의 요건 2
4. 권리금회수청구권의 예외사유 1
5. 권리금회수청구권의 예외사유 2
6. 권리금회수청구권의 효과
7. 권리금거래에 따른 법적분쟁
8. 거래계약 당사자간 분쟁유형 1
9. 거래계약 당사자간 분쟁유형 2
10. 거래계약 당사자간 분쟁유형 3
11. 권리금거래분쟁유형 4
12. 경업금지위반에 따른 영업양수도계약
13. 권리금거래의 기타 쟁점</t>
    <phoneticPr fontId="5" type="noConversion"/>
  </si>
  <si>
    <t>최광석 변호사</t>
    <phoneticPr fontId="5" type="noConversion"/>
  </si>
  <si>
    <t>http://content.thermp.co.kr/contentMedia.asp?ctype=MP4&amp;cserver=3&amp;ccase=sample&amp;cpath=law_np&amp;cname=laws01</t>
    <phoneticPr fontId="5" type="noConversion"/>
  </si>
  <si>
    <t>법무</t>
    <phoneticPr fontId="5" type="noConversion"/>
  </si>
  <si>
    <t>상가건물임대차 보호법 해설</t>
  </si>
  <si>
    <t>개인과 기업의 경제활동 영위를 위해서는 상가임대차를 생각하지 않을 수 없다. 상가임대차의 정확한 이해를 위해 상가건물임대차보호법 자체는 물론이고, 민법 임대차편과 주택임대차보호법과의 비교, 그리고 관련판례들의 분석을 통해 상가임대차를 둘러싼 분쟁의 원인과 다툼의 구조, 관련되는 법리를 정확히 분석하는데 초점을 맞추었다.</t>
  </si>
  <si>
    <t xml:space="preserve">기업상가개발팀, 사내변호사 및 법무팀 임직원
상가임대차 관련 개인, 건물주, 공인중개사
</t>
  </si>
  <si>
    <t>상가건물임대차보호법의 구조와 연혁에 대한 이해 
대항력, 우선변제권, 기간과 차임의 조정 등 상임법의 기본 제도 이해
관련 판결들 다툼의 구체적인 내용과 다루어지는 법리의 정확한 이해 
각 법리들마다의 상임법 적용 여부와 그 기준, 연혁에 대한 이해</t>
    <phoneticPr fontId="5" type="noConversion"/>
  </si>
  <si>
    <t>1. 상가건물임대차 보호법의 취지와 적용범위 1
2. 상가건물임대차 보호법의 취지와 적용범위 2
3. 대항력 1
4. 대항력 2
5. 대항력 3
6. 대항력 4
7. 대항력 5
8. 보증금의 반환 확보
9. 보증금의 반환 확보 2
10. 보증금의 반환 확보 3
11. 임대차의 존속보장 
12. 임대차의 존속보장(묵시적 갱신)
13. 권리금 회수청구권</t>
  </si>
  <si>
    <t>최광석 대표변호사(법무법인 득아)</t>
  </si>
  <si>
    <t>http://content.thermp.co.kr/contentMedia.asp?ctype=MP4&amp;cserver=3&amp;ccase=sample&amp;cpath=law_np&amp;cname=bb01&amp;cwidth=880&amp;cheight=540</t>
    <phoneticPr fontId="5" type="noConversion"/>
  </si>
  <si>
    <t>산재처리 절차실무</t>
  </si>
  <si>
    <t>산업혁명 이후 근대산업의 발전에 수반하여 산업재해의 위험성은 증대하였으며 이로 인한 생산과정에서의 근로자의 재해발생은 불가피한 현상이 되었다. 그런데, 이러한 산업재해의 발생은 재해 근로자 뿐만 아니라, 기업체에게도 큰 피해를 줄 수 있다. 이와 관련하여 기업체의 입장에서 산업재해를 이해하고 기업체의 피해를 최소화할 수 있는 산업재해의 처리절차 및 산업재해 관련 소송에 대한 기업체의 대응방안을 교육하고자 한다.</t>
  </si>
  <si>
    <t>기업법무팀 또는 안전관리책임자</t>
  </si>
  <si>
    <t>기업체의 입장에서 산업재해를 이해할 수 있도록 한다.
기업체의 피해를 최소활 할 수 있는 산업재해처리절차를 알아 보도록 한다. 
산업재해 관련 소송에 대한 대응방안을 숙지한다.</t>
  </si>
  <si>
    <t xml:space="preserve">1. 산업재해 처리절차 개관
2. 산업재해 성립요건(1) - 근로자
3. 산업재해 성립요건(2) - 업무상 재해
4. 산업재해 발생과 처리절차
5. 심사청구, 재심사청구
6. 행정소송 및 손해배상소송 </t>
  </si>
  <si>
    <t>박중용</t>
  </si>
  <si>
    <t>http://content.thermp.co.kr/contentMedia.asp?ctype=WMV&amp;cserver=&amp;ccase=sample&amp;cpath=law_news&amp;cname=04</t>
  </si>
  <si>
    <t>부동산임대차법 실무기초</t>
    <phoneticPr fontId="5" type="noConversion"/>
  </si>
  <si>
    <t>주택과 상가임대차에 관한 법률과 실제 사례 학습  
기업이 부동산 관련 업무를 처리함에 있어 반드시 알아야 할 부동산 임대차법의 기본사항과 실무상의 쟁점을 쉽게 설명한다. 강의내용은 부동산 임대차법의 두 축인 주택임대차보호법과 상가건물 임대차보호법의 핵심쟁점을 두루 담고 있다.</t>
  </si>
  <si>
    <t>CEO, 기업법무팀 
부동산임대차 분쟁에 관심있는 변호사, 법무사
회사에서 부동산 관련 업무를 다루고 있는 담당자</t>
  </si>
  <si>
    <t xml:space="preserve">부동산의 임대차 과정에서 발생할 수 있는 여러 법적 쟁점을 이해한다.
주택임대차보호법, 상가건물 임대차보호법 등 임대차 관련 핵심 법조문과 판례를 체계적으로 정리한다.
회사 내 부동산 관련 업무담당자나 부동산업계에 종사하는 분들에게 부동산 임대차법의 최신 이슈와 실제 업무사례를 알려준다.
직장인들에게 부동산 임대차법의 실무 기초를 습득하는 기회를 제공한다.
</t>
  </si>
  <si>
    <t>1. 부동산 임대차법 개관
2. 주택임대차보호법의 쟁점(1)
3. 주택임대차보호법의 쟁점(2)
4. 주택임대차보호법의 쟁점(3)
5. 주택임대차보호법의 쟁점(4)
6. 상가건물 임대차보호법의 쟁점(1)
7. 상가건물 임대차보호법의 쟁점(2)
8. 민법상 임대차</t>
  </si>
  <si>
    <t>김종운</t>
  </si>
  <si>
    <t>http://content.thermp.co.kr/contentMedia.asp?ctype=MP4&amp;cserver=3&amp;ccase=sample&amp;cpath=law_np&amp;cname=bs01</t>
  </si>
  <si>
    <t>부동산명도소송실무</t>
  </si>
  <si>
    <t>부동산명도 재판실무에서 필수적으로 다루어지는 일반 본안소송 공통의 쟁점뿐 아니라 특수한 명도소송에서 쟁점이 되는 부분을 판례와 함께 학습해보는 과정입니다.</t>
    <phoneticPr fontId="5" type="noConversion"/>
  </si>
  <si>
    <t xml:space="preserve">소송실무를 담당하는 법률전문가(변호사, 법무사 등)
부동산명도업무를 처리하는 사내변호사, 실무직원
부동산을 보유하는 소유자나 관리업무 담당자
</t>
  </si>
  <si>
    <t xml:space="preserve">부동산명도실무상 실체법적, 절차법적 쟁점이 무엇인지를 파악한다.
쟁점을 바탕으로 어떤 점이 명도 저해사유가 되고 명도재판을 힘들게하는 사유들이 무엇인지 이해한다. 
명도를 단축하기 위한 여러 가지 시도들 중 합법적인 것과 불법적인 것의 기준을 이해한다.
</t>
  </si>
  <si>
    <t>1. 부동산명도소송 개관
2. 필요비 유익비 항변의 관련 법규정 등
3. 원상회복 약정, 입증책임 등 
4. 임대인의 보증금반환거부, 부속물매수청구권 문제 등
5. 부속물매수청구권 분쟁, 상가권리금회수청구권 등
6. 특별한 인도절차 1
7. 특별한 인도절차 2 
8. 특별한 인도절차 3
9. 보전처분의 쟁점, 인도집행에서의 쟁점 등 
10. 임의집행 1
11. 임의집행 2, 점유에 따른 금전청구 등 
12. 신속한 인도를 위한 조언 
13. 상가건물임대차보호법상 기간의 보장</t>
  </si>
  <si>
    <t>http://content.thermp.co.kr/contentMedia.asp?ctype=MP4&amp;cserver=3&amp;ccase=sample&amp;cpath=law_np&amp;cname=bsm01&amp;cwidth=880&amp;cheight=540</t>
    <phoneticPr fontId="5" type="noConversion"/>
  </si>
  <si>
    <t>부동산 취득과 등기실무</t>
  </si>
  <si>
    <t>부동산의 취득과 거래에 필요한 등기 제도의 이해, 부동산 취득 후의 부동산 등기 신청 방법에 대하여 그 요건과 절차를 자세히 설명하는 강의입니다.</t>
  </si>
  <si>
    <t>부동산취득을 다루는 기업의 법무팀소속 임직원 및 사내변호사
이러한 기업에 대해 포괄적 자문용역을 제공하는 법무법인 또는 개인변호사 
부동산전문가를 지향하는 변호사, 공인회계사, 세무사, 법무사 등 전문가집단 및 소속 구성원
부동산등기에 대하여 관심이 많은 개인사업가, 로스쿨 및 대학(원) 종사자</t>
  </si>
  <si>
    <t>부동산 등기 제도를 이해한다.
부동산 등기의 요건과 효력에 대하여 이해한다.
부동산 등기를 구체적으로 신청하는 방법을 이해한다.</t>
  </si>
  <si>
    <t>1. 부동산등기 제도의 의의
2. 부동산 등기의 종류
3. 등기사항증명서
4. 등기권리자와 등기의무자
5. 외국인 및 재외국민의 등기신청
6. 등기신청서 작성방법
7. 등기신청의 구체적 방법
8. 계약서의 검인제도
9. 기타 등기에 필요한 정보
10. 부동산등기 취득시 납부할 비용</t>
  </si>
  <si>
    <t>조용주 변호사 / 법무법인 안다 대표변호사</t>
    <phoneticPr fontId="5" type="noConversion"/>
  </si>
  <si>
    <t>http://content.thermp.co.kr/contentMedia.asp?ctype=MP4&amp;cserver=3&amp;ccase=sample&amp;cpath=law_np&amp;cname=b01&amp;cwidth=880&amp;cheight=540</t>
    <phoneticPr fontId="5" type="noConversion"/>
  </si>
  <si>
    <t>부동산 신탁실무</t>
  </si>
  <si>
    <t>신탁법상 신탁의 기본개념 및 구도를 이해하고 부동산 개발 사업과 비 개발 사업 등에서 신탁이 활용되는 유형과 그에 따라 문제되는 법적분쟁 및 강제집행 방법을 검토하며, 나아가 개정 신탁법에 따라 새롭게 등장한 신탁유형 등에 대한 검토를 통해 신탁전반에 대한 폭넓은 이해를 도모하고자 합니다.</t>
  </si>
  <si>
    <t>신탁법상 신탁에 대한 기본개념 및 신탁구조에 대한 이해가 필요한 기업 법무팀
신탁이 연계된 부동산 개발 사업과 관련된 금융기관, 시공사 등의 기업 법무팀
신탁이 연계된 부동산 개발 사업을 추진하는 시행사 등의 기업 법무팀
부동산 비 개발 사업에서 부동산과 연계된 신탁상품을 구상하는 기업 법무팀
개정 신탁법 하에서 새로운 신탁상품에 대한 이해가 필요한 기업 법무팀
상기 사항에 대하여 자문하거나 법적분쟁을 담당하고 있는 법조인</t>
  </si>
  <si>
    <t>신탁의 기본 개념에 대해 이해할 수 있다.
부동산과 관련된 신탁상품에 대해 이해할 수 있다.
부동산 개발 사업에서 신탁의 역할 및 사업구조에 대해 이해할 수 있다.
부동산 비 개발 사업에서 신탁의 구조 설계에 대해 이해할 수 있다.
신탁과 관련된 분쟁의 유형 및 신탁재산에 대한 강제집행에 대해 이해할 수 있다.</t>
  </si>
  <si>
    <t>1. 신탁의 기본이해
2. 신탁의 설정과 공시
3. 담보신탁(1)
4. 담보신탁(2)
5. 담보신탁(3)
6. 처분신탁
7. 관리신탁
8. 분양관리신탁
9. 토지신탁(1)
10. 토지신탁(2)  
11. 토지신탁(3)
12. 부동산 개발 사업에서 신탁의 응용 
13. 새로운 유형의 신탁상품
14. 사해신탁
15. 신탁과 강제집행</t>
  </si>
  <si>
    <t>오상민 변호사 / 하나자산신탁</t>
    <phoneticPr fontId="5" type="noConversion"/>
  </si>
  <si>
    <t>http://content.thermp.co.kr/contentMedia.asp?ctype=WMV&amp;cserver=&amp;ccase=sample&amp;cpath=law_news&amp;cname=b01</t>
  </si>
  <si>
    <t>부동산 신탁실무</t>
    <phoneticPr fontId="5" type="noConversion"/>
  </si>
  <si>
    <t>오상민</t>
    <phoneticPr fontId="5" type="noConversion"/>
  </si>
  <si>
    <t>부동산 유치권 소송실무</t>
    <phoneticPr fontId="5" type="noConversion"/>
  </si>
  <si>
    <t>유치권 분쟁의 이론과 판례를 민법, 민사소송법, 민사집행법과 조화롭게 이해 
현실에서의 유치권분쟁을 단지 이론적인 접근이 아니라 실제 실무위주로 이해하고 접근하기 위한 과정</t>
    <phoneticPr fontId="5" type="noConversion"/>
  </si>
  <si>
    <t>부동산건설분쟁 관련 업무를 다루는 기업법무팀
부동산유치권이 쟁점이 되는 경공매 물건을 다루는 투자자 
건설부동산분쟁을 주로 전공하는 법조인, 법학종사자</t>
    <phoneticPr fontId="5" type="noConversion"/>
  </si>
  <si>
    <t>부동산유치권의 기본 개념 및 구도에 대한 심층적인 이해  
부동산유치권분쟁 소송형태에 대한 체계적인 이해
부동산 유치권관련 대법원 판결, 하급심 판결에 대한 심층적 분석</t>
    <phoneticPr fontId="5" type="noConversion"/>
  </si>
  <si>
    <t>1. 총론
2. 유치권 성립요건과 제한
3. 견련성 1
4. 견련성 2
5. 상사유치권
6. 타인의 물건 또는 유가증권의 점유 1
7. 타인의 물건 또는 유가증권의 점유 2
8. 유치권의 발생을 저지하는 의사표시의 부존재
9. 유치권의 효력 1
10. 유치권의 효력 2
11. 유치권의 소멸
12. 유치권을 쟁점으로 한 분쟁유형</t>
    <phoneticPr fontId="5" type="noConversion"/>
  </si>
  <si>
    <t>http://content.thermp.co.kr/contentMedia.asp?ctype=MP4&amp;cserver=3&amp;ccase=sample&amp;cpath=law_np&amp;cname=practicalaffair_01</t>
  </si>
  <si>
    <t>벤처스타트업 투자계약실무</t>
  </si>
  <si>
    <t>벤처기업, 스타트업, 중소기업이 VC 기타 제3자로부터 투자를 받는 경우, 투자계약 진행 절차의 개요를 이해하고, 텀시트 및 투자계약서의 검토 시 쟁점과 유의사항에 대해 강의합니다. 아울러 투자계약의 이행과 관련하여 발생하게 되는 분쟁 관련 협상과 해결의 실제 사례를 강의합니다.</t>
  </si>
  <si>
    <t>벤처, 스타트업의 투자조건에 대한 이해 
벤처, 스타트업의 투자계약서 작성 및 검토 시 쟁점에 대한 이해와 유의사항 체크 
투자계약 관련 분쟁의 협상 실무 사례를 통한 체크리스트 점검</t>
  </si>
  <si>
    <t xml:space="preserve">1. 투자계약 진행절차와 텀시트 검토
2. 투자계약 검토실무
3. 진술과 보장 
4. 거래종결후 의무
5. 우선매수권/공동매도권 등 
6. 투자계약 분쟁 협상실무 </t>
  </si>
  <si>
    <t>정보근</t>
  </si>
  <si>
    <t>벤처스타트업 투자계약실무</t>
    <phoneticPr fontId="5" type="noConversion"/>
  </si>
  <si>
    <t>제본 인쇄</t>
  </si>
  <si>
    <t>정보근</t>
    <phoneticPr fontId="5" type="noConversion"/>
  </si>
  <si>
    <t>법률분쟁과 민사조정실무</t>
  </si>
  <si>
    <t>최근 분쟁해결의 대세는 ADR이다. 그 중 가장 많이 이용되고 있는 민사조정 절차에 대한 이해와 조정기일에서의 적절한 대응이 필요하다. 이를 위해 ⓵ ADR과 민사조정의 개념 및 특수성, ② 조정절차의 진행과 종료, ③ 조정조서의 작성 방법과 그 효력 등에 관한 이론 및 판례를 알기 쉽게 설명하고, ⓸ 조정기법과 커뮤니케이션 방법(경청과 설득)을 소개함으로써 다양하고 복잡한 민사조정 절차를 확실하게 습득할 수 있는 강의라 할 수 있다.</t>
  </si>
  <si>
    <t xml:space="preserve">기업법무팀, 기업자문변호사
법무사, 로스쿨생, 그 밖에 민사조정에 관하여 관심을 가지고 있는 일반 변호사
변호사‧법무사 사무실 직원 등 민사조정 실무에 관심을 가지고 있는 사람들
</t>
  </si>
  <si>
    <t>ADR과 조정의 개념, 민사조정의 구조 및 특수성을 이해한다. 
조정절차의 개시, 관할, 조정기관, 조정당사자, 조정절차 진행과 종료 등 민사조정 절차의 기본 단계 별 쟁점과 지식 및 판례를 파악한다.
기본적인 조정조항 작성 방법 및 각 사건별 조정조항 작성 시 주의할 점을 배운다.
조정조서의 효력과 관련된 판례를 습득한다.</t>
  </si>
  <si>
    <t>1. ADR과 조정의 개념
2. 민사조정제도의 특수성과 조정기일 주의사항
3. 조정조항 작성의 일반적 유의사항
4. 유형별 조정조항의 작성(I)
5. 유형별 조정조항의 작성(II)
6. 기타 조정조항 작성에 있어 주의사항
7. 민사조정절차의 의의, 개시 및 진행
8. 민사조정절차의 진행
9. 민사조정절차의 종료
10. 조정에 관한 판례(I)
11. 조정에 관한 판례(II)
12. 조정기일 운영과 조정기법
13. 조정 커뮤니케이션(경청)
14. 조정 커뮤니케이션(설득)</t>
  </si>
  <si>
    <t>조홍준 변호사 / 법무법인 한결</t>
    <phoneticPr fontId="5" type="noConversion"/>
  </si>
  <si>
    <t xml:space="preserve">http://content.thermp.co.kr/contentMedia.asp?ctype=MP4&amp;cserver=3&amp;ccase=sample&amp;cpath=law_np&amp;cname=mss01&amp;cwidth=720&amp;cheight=450 
</t>
    <phoneticPr fontId="5" type="noConversion"/>
  </si>
  <si>
    <t>조홍준</t>
  </si>
  <si>
    <t>민사집행(부동산경매)실무</t>
  </si>
  <si>
    <t>주로 채권회수를 목표로 하는 기업 등 채권자를 염두에 두고 부동산경매실무상의 쟁점을 이해하기 쉽게 설명하는 강의임. 강의내용은 부동산경매실무상의 쟁점과 경매절차를 이해하는데 필요한 기본개념의 두 개의 축으로 이루어져 있다.</t>
  </si>
  <si>
    <t>기업법무팀, 기업자문변호사
법무사, 로스쿨생, 그 밖에 경매에 관하여 관심을 가지고 있는 일반 변호사
변호사, 법무사 사무실 직원, 경매학원수강생 등 경매실무에 관심을 가지고 있는 사람들</t>
  </si>
  <si>
    <t>민사집행절차의 기본적인 구조를 이해한다.
부동산경매실무상 무엇이 문제가 되고, 그것을 방지하거나 피하는 방법을 파악한다.
채무자의 집행방해 실태와 그에 대한 대비책이 무엇이 있는지 등을 배운다.</t>
  </si>
  <si>
    <t>1. 민사집행총론
2. 부동산경매대상적격 문제
3. 부동산경매절차상의 쟁점1 
4. 부동산경매절차상의 쟁점2
5. 부동산경매절차상의 쟁점3
6. 경매와 유치권
7. 경매와 임대차
8. 부동산배당실무상의 쟁점
9. 채권배당실무상의 쟁점
10. 집행절차상의 불복방법</t>
  </si>
  <si>
    <t>손흥수 변호사 / 법무법인 바른</t>
    <phoneticPr fontId="5" type="noConversion"/>
  </si>
  <si>
    <t>http://content.thermp.co.kr/contentMedia.asp?ctype=WMV&amp;cserver=&amp;ccase=sample&amp;cpath=law_news&amp;cname=min01</t>
  </si>
  <si>
    <t>민사집행(부동산경매) 실무</t>
    <phoneticPr fontId="5" type="noConversion"/>
  </si>
  <si>
    <t>손흥수</t>
    <phoneticPr fontId="5" type="noConversion"/>
  </si>
  <si>
    <t>민사소송의 기술</t>
  </si>
  <si>
    <t xml:space="preserve">변론주의와 처분권주의가 적용되는 민사소송에서 당사자와 대리인은 가압류, 가처분부터 본안소송까지 길고도 험한 경험을 하게 되는 경우가 많습니다. 자칫하면 이겨야 할 소송에서 지는 경험도 하게 됩니다. 이러한 위험을 감소시키고 승소가능성을 높일 수 있는 노하우를 함께 공부합니다. </t>
  </si>
  <si>
    <t>기업 법무팀, 총무팀 임직원
청년변호사
공공기관 소송 담당자</t>
  </si>
  <si>
    <t>법리개발과 증인신문의 노하우를 익힌다.
법률의견서 작성의 노하우를 익힌다.
기타 민사재판 절차에 따른 유의할 점을 익힌다.</t>
  </si>
  <si>
    <t>1. 법리개발의 노하우 
2. 사건수임
3. 법률의견서 작성 노하우
4. 증인신문의 기술 
5. 기타 민사재판 진행의 노하우</t>
  </si>
  <si>
    <t>김향훈 변호사</t>
  </si>
  <si>
    <t>http://content.thermp.co.kr/contentMedia.asp?ctype=WMV&amp;cserver=&amp;ccase=sample&amp;cpath=law_news&amp;cname=L02</t>
  </si>
  <si>
    <t>민사소송의 기술</t>
    <phoneticPr fontId="5" type="noConversion"/>
  </si>
  <si>
    <t>김향훈</t>
    <phoneticPr fontId="5" type="noConversion"/>
  </si>
  <si>
    <t>노동법 실무과정 2</t>
    <phoneticPr fontId="5" type="noConversion"/>
  </si>
  <si>
    <t>노동조합, 단체협약, 쟁의행위와 부당노동행위 등 집단적 노사관계에 관한 이론과 판례를 충실히 정리하고 CEO, 기업법무팀과 기업자문변호사가 필요로 하는 노동법 업무처리 지침에 대한 안내를 질의응답 형식으로 강의 제공합니다.</t>
  </si>
  <si>
    <t xml:space="preserve">CEO, 기업법무팀, 기업자문변호사, 회사원, 인사노무담당자, 노동조합 조합원 
</t>
    <phoneticPr fontId="5" type="noConversion"/>
  </si>
  <si>
    <t>노동조합의 설립부터 부당노동행위까지 집단적 노사관계에서 발생하는 쟁점을 이해한다. 
노동법에 대한 실제 사례와 판례를 학습한다. 
실무 인사담당자들이 신뢰할 수 있는 노동법 사례 해결 방안을 제시한다.</t>
    <phoneticPr fontId="5" type="noConversion"/>
  </si>
  <si>
    <t>1. 노동기본권과 노조법
2. 노동기본권의 주체
3. 노동조합의 설립
4. 노동조합의 운영
5. 노동조합의 특수 문제
6. 단체교섭
7. 단체협약과 취업규칙 1 
8. 단체협약과 취업규칙 2 
9. 쟁의행위
10. 부당노동행위</t>
    <phoneticPr fontId="5" type="noConversion"/>
  </si>
  <si>
    <t>윤동욱</t>
  </si>
  <si>
    <t>http://content.thermp.co.kr/contentMedia.asp?ctype=MP4&amp;cserver=3&amp;ccase=sample&amp;cpath=law_np&amp;cname=sml2_01</t>
  </si>
  <si>
    <t>노동법 실무과정 1</t>
  </si>
  <si>
    <t xml:space="preserve">노동관련 법령과 고용노동부지침, 실무 사례 및 판례를 설명하고, 노동현장에서 발생하는 실제 문제에 대한 해결방법을 제시하는 과정입니다.
</t>
  </si>
  <si>
    <t xml:space="preserve">기업법무팀 
기업자문변호사, 공인노무사, 법무사
인사·노무담당자, 노동조합 조합원 
</t>
  </si>
  <si>
    <t xml:space="preserve">근로자가 입사에서 퇴사할 때까지 발생할 수 있는 근로기준법상 쟁점을 이해한다. 
노동법에 대한 실제 사례, 판례를 학습한다. 
고용노동부 지침, 노동법 사례 해결을 이해한다.
</t>
  </si>
  <si>
    <t>1. 노동법과 근로기준법
2. 근로기준법의 적용범위
3. 근로자와 사용자
4. 근로계약
5. 근로계약의 특수 문제
6. 임금과 통상임금
7. 통상임금과 최저임금
8. 평균임금과 휴업수당
9. 퇴직금과 포괄임금제
10. 임금지급 및 체당금
11. 근로시간과 연장근로 등
12. 휴식·휴가 제도
13. 징계와 해고
14. 직장 내 성희롱 방지 등
15. 여성 및 모성 보호제도
16. 비정규직과 노동법
17. 산재사건의 이론과 실무</t>
  </si>
  <si>
    <t>http://content.thermp.co.kr/contentMedia.asp?ctype=MP4&amp;cserver=3&amp;ccase=sample&amp;cpath=law_np&amp;cname=lsm01&amp;cwidth=880&amp;cheight=540</t>
    <phoneticPr fontId="5" type="noConversion"/>
  </si>
  <si>
    <t>노동가처분 실무</t>
  </si>
  <si>
    <t xml:space="preserve">가처분 제도는 권리를 보전하고 그 침해를 미리 예방하기 
위하여 신속히 전개되는 재판입니다. 각종 노동분쟁에서도 이를 효과적이고 신속히 대처하기 위하여 가처분 제도를 전략적으로 활용할 필요성은 실무상 매우 높습니다. 이에 사용자측과 근로자측에서 신속하고 효과적으로 활용할 수 있는 각종 가처분에 대하여 100여개의 판례와 주문례를 통하여 습득하고, 실무에 적절히 활용할 수 있도록 하는 것이 본 강의의 목표입니다. 이와 함께 일반 가처분의 법리에 대해서도 함께 습득할 수 있도록 합니다. </t>
  </si>
  <si>
    <t>기업 법무팀, 인사팀, 노무팀 담당자, 일반 근로자, 노동조합 관계자</t>
  </si>
  <si>
    <t>노동가처분의 특징과 종류 
노동가처분의 당사자적격, 요건, 절차와 관련된 문제 
노동가처분에 대한 불복과 구제 
사용자측에서 활용할 수 있는 각종 노동가처분 
근로자측에서 활용할 수 있는 각종 노동가처분 
노동조합과 관련된 각종 노동가처분</t>
  </si>
  <si>
    <t>1. 노동가처분의 특징과 종류
2. 노동가처분의 당사자적격, 요건, 절차와 관련된 문제
3. 노동가처분에 대한 불복과 구제
4. 사용자측에서 활용할 수 있는 각종 노동가처분(1)
5. 사용자측에서 활용할 수 있는 각종 노동가처분(2)
6. 근로자측에서 활용할 수 있는 각종 노동가처분(1)
7. 근로자측에서 활용할 수 있는 각종 노동가처분(2)
8. 노동조합과 관련된 각종 노동가처분</t>
  </si>
  <si>
    <t>정성훈</t>
  </si>
  <si>
    <t>http://content.thermp.co.kr/contentMedia.asp?ctype=WMV&amp;cserver=&amp;ccase=sample&amp;cpath=law_news&amp;cname=03</t>
    <phoneticPr fontId="5" type="noConversion"/>
  </si>
  <si>
    <t>노동 가처분 실무</t>
    <phoneticPr fontId="5" type="noConversion"/>
  </si>
  <si>
    <t>정성훈</t>
    <phoneticPr fontId="5" type="noConversion"/>
  </si>
  <si>
    <t>기업의 자금조달과 자본시장 실무</t>
  </si>
  <si>
    <t>기업은 자기자본 또는 엔젤투자금 등으로 시작하는 스타트업을 시작으로 점차 성장하게 되며, 이와 같은 성장과정에는 반드시 자금조달이 필요하게 됩니다. 기업의 시기별 자금조달 방법 및 그와 관련한 법규들을 검토함으로써 이와 관련된 업무에 종사하는 사내변호사, 법무담당자, 재무팀 등에게 도움을 주고자 합니다.</t>
  </si>
  <si>
    <t>기업의 성장단계별 자금조달 방법을 배운다.
자금조달과 관련하여 유의할 점은 무엇이며, 각 자금조달의 장단점은 무엇인지 파악한다.
자본시장법에 대한 심도있는 이해를 도모한다.</t>
  </si>
  <si>
    <t>1. 기업의 자금조달 유형(Ⅰ)
2. 기업의 자금조달 유형(Ⅱ)
3. 자본시장법 개관 및 채무증권(회사채) 발행
4. 금융투자상품과 금융투자업자
5. 금융투자업자의 영업행위 규칙 – 불완전판매를 중심으로
6. KIKO 사건에 대한 이해
7. KIKO 사건 및 투자일임업과 관련한 사례들
8. 증권의 발행 및 유통 관련
9. 불공정거래 
10. 집합투자기구</t>
  </si>
  <si>
    <t>김도형 변호사(법무법인 바른)</t>
  </si>
  <si>
    <t>http://content.thermp.co.kr/contentMedia.asp?ctype=WMV&amp;cserver=&amp;ccase=sample&amp;cpath=law_news&amp;cname=L01</t>
    <phoneticPr fontId="5" type="noConversion"/>
  </si>
  <si>
    <t>기업의 자금조달과 자본시장 실무</t>
    <phoneticPr fontId="5" type="noConversion"/>
  </si>
  <si>
    <t>김도형</t>
    <phoneticPr fontId="5" type="noConversion"/>
  </si>
  <si>
    <t>기업 민사분쟁 대응실무</t>
  </si>
  <si>
    <t>로펌, 기업 법무팀에서 근무하였던 경험을 바탕으로 기업 활동과정에서 발생할 수 있는 민사분쟁을 어떻게 대응하고, 해결할 것인지를 기업 실무자와 기업을 대리하는 소송대리인 입장에서 쉽게 설명하는 강의임. 소송 전 분쟁해결방안과 민사소송으로 해결할 수 있는 방안 및 그 절차를 나누어서 설명하고, 다양한 예시와 기재례를 소개하고 있음</t>
  </si>
  <si>
    <t>기업법무팀 실무자, 기업자문 변호사
법무사, 로스쿨생
변호사, 법무사 사무실 직원</t>
  </si>
  <si>
    <t>내용증명, 조정, 중재 등 소송 외 해결할 수 있다.
소송 절차의 기본적인 구조를 이해할 수 있다.
소송 과정에서 변론/증인신문/증거 신청 방법을 학습할 수 있다.</t>
  </si>
  <si>
    <t>1. 소송 전 분쟁해결 1
2. 소송 전 분쟁해결 2
3. 민사소송 서면 1
4. 민사소송 서면 2
5. 민사소송 변론 1
6. 민사소송 변론 2
7. 민사소송 항소심
8. 민사소송 상고심</t>
  </si>
  <si>
    <t>민태호 변호사</t>
  </si>
  <si>
    <t>http://content.thermp.co.kr/contentMedia.asp?ctype=MP4&amp;cserver=3&amp;ccase=sample&amp;cpath=law_np&amp;cname=0213_01&amp;cwidth=800&amp;cheight=495</t>
    <phoneticPr fontId="5" type="noConversion"/>
  </si>
  <si>
    <t>개인정보보호관리 실무</t>
    <phoneticPr fontId="5" type="noConversion"/>
  </si>
  <si>
    <t xml:space="preserve">기업의 개인정보관리를 위해 필요한 법률을 숙지하고 실무 적응력 제고 
국내 개인정보 관련 법 규제에 대한 기본적인 이해를 바탕으로, 개인정보 관련 법무 업무 검토에 필요한 개인정보수집이용동의서 등 문서 작성법, 개인정보, 빅데이터 활용 서비스 출시에 대한 Compliance 등 검토 </t>
    <phoneticPr fontId="5" type="noConversion"/>
  </si>
  <si>
    <t xml:space="preserve">CEO, 기업법무팀 
개인정보, 빅데이터 관련 업무에 관심 있는 변호사, 법무사
회사에서 개인정보 관련 업무를 다루고 있는 담당자
회사에서 정보보안 관련 업무를 다루고 있는 담당자 
</t>
    <phoneticPr fontId="5" type="noConversion"/>
  </si>
  <si>
    <t>개인정보 관련 주요 법률인 개인정보보호법, 정보통신망법, 신용정보법의 핵심 내용을 체계적으로 정리한다. 
개정 데이터 3법(2020.8 시행)의 주요 내용에 대해 정리한다.
개인정보 관련 법무 업무 담당자가 실무에서 필요한 문서 작성법, 개인정보 관련 서비스 Compliance 점검 방법 등을 설명한다.
국내 및 해외 개인 정보 관련 주요 이슈 사례 및 리스크에 대해 분석한다.</t>
    <phoneticPr fontId="5" type="noConversion"/>
  </si>
  <si>
    <t>1. 개인정보 관련 법무 업무의 이해
2. 데이터 3법의 핵심 내용
3. 개인정보 수집, 이용 방법
4. 개인정보 처리 방법
5. 민감정보, 고유식별정보, 영상정보의 처리
6. 개인정보 관리, 유출 대응
7. 개인정보 관련 법률 문서 작성법
8. 개인정보 관련 주요 사례 정리
9. 개인정보 관련 처벌 규정 및 리스크 분석
10. 해외 개인정보 규제 동향</t>
    <phoneticPr fontId="5" type="noConversion"/>
  </si>
  <si>
    <t>임주혜 변호사</t>
    <phoneticPr fontId="5" type="noConversion"/>
  </si>
  <si>
    <t>http://content.thermp.co.kr/contentMedia.asp?ctype=MP4&amp;cserver=3&amp;ccase=sample&amp;cpath=law_np&amp;cname=pminfo_01&amp;cwidth=1280</t>
  </si>
  <si>
    <t>공탁 실무기초</t>
    <phoneticPr fontId="5" type="noConversion"/>
  </si>
  <si>
    <t>변제공탁, 담보공탁 등 공탁제도 전반을 쉽게 이해할 수 있는 강의
공탁 관련 업무를 처리함에 있어 반드시 알아야 할 공탁절차에 관한 기본사항을 학습합니다. 실무에 접목하여 공탁의 기초지식을 이해하기 쉽게 설명하는 강의입니다.</t>
    <phoneticPr fontId="5" type="noConversion"/>
  </si>
  <si>
    <t>CEO, 기업법무팀 
공탁절차에 대한 관심과 이해를 하고자 하는 변호사 및 그 직원, 법무사 및 그 직원
회사에서 공탁 관련 업무를 다루고 있는 담당자</t>
    <phoneticPr fontId="5" type="noConversion"/>
  </si>
  <si>
    <t>공탁의 종류와 어떠한 사실관계 내지 법률관계에 있을 때 어떠한 공탁을 하여야 하는지를 이해할 수 있다.
공탁신청단계에서 쟁점이 되는 관할 문제와 출급·회수절차에 필요한 과정을 쉽게 이해할 수 있다.</t>
    <phoneticPr fontId="5" type="noConversion"/>
  </si>
  <si>
    <t xml:space="preserve">1. 공탁의 종류 
2. 관할, 공탁당사자
3. 공탁신청 및 지급절차
4. 변제공탁 신청 및 요건
5. 변제공탁의 출급 및 회수
6. 재판상 담보공탁
7. 집행공탁
8. 가압류해방공탁, 혼합공탁 </t>
    <phoneticPr fontId="5" type="noConversion"/>
  </si>
  <si>
    <t>김정호 법무사</t>
    <phoneticPr fontId="5" type="noConversion"/>
  </si>
  <si>
    <t>http://content.thermp.co.kr/contentMedia.asp?ctype=MP4&amp;cserver=3&amp;ccase=sample&amp;cpath=law_np&amp;cname=gt_01</t>
  </si>
  <si>
    <t>계약서 검토와 작성법 실무기초</t>
  </si>
  <si>
    <t xml:space="preserve">계약의 체결에서 종료까지 계약서에서 전형적으로 사용되는 공통 조항을 기본개념, 해당 조항이 필요한 이유, 법적 근거, 판례의 태도, 기재례의 5단계로 나누어 설명을 하고, 거기에 특별히 필요한 쟁점이나 특별법이 있으면 부가해서 풀이하는 방식으로 접근한 과정입니다.
</t>
  </si>
  <si>
    <t xml:space="preserve">계약서 작성과 관련된 기업의 임직원 또는 사내변호사계약서 작성을 기초부터 배우고 싶은 기업법무담당자
</t>
  </si>
  <si>
    <t xml:space="preserve">단순한 기재례 나열식의 계약서 접근에서 벗어나 계약서의 유리한 점과 불리한 점을 찾아내는 점을 파악하는 능력을 기른다.
계약서를 입체적으로 보아, 현재 자신의 위치에서 자신에게 가장 유리한 계약서를 작성할 수 있도록 하는 협상력을 배양할 수 있도록 한다. 
최종적으로는 자신만의 계약서 검토 및 작성 매뉴얼을 만들 수 있도록 한다. 
</t>
  </si>
  <si>
    <t>1. 계약서의 검토와 작성을 위한 기본지식
2. 계약서의 공통규정
3. 계약서의 공통규정 – 계약의 이행확보(1)
4. 계약서의 공통규정 – 계약의 이행확보(2)
5. 계약조항의 수정변경과 교통정리
6. 계약을 잘 끝내는 법(1)
7. 계약을 잘 끝내는 법(2)
8. 특별히 주의해야 할 계약 유형과 해제권 등 
9. 계약서 작성 무작정 따라하기 
10.  표준계약서 검색 및 활용법 
11. 계약서의 독소조항 찾아내기
12. 기업에서 자주 사용되는 개별 계약서의 포인트(1)
13. 기업에서 자주 사용되는 개별 계약서의 포인트(2)
14. 주요 계약서와 핵심 접근법 및 법률문장 작성법</t>
  </si>
  <si>
    <t>고윤기</t>
  </si>
  <si>
    <t>http://content.thermp.co.kr/contentMedia.asp?ctype=MP4&amp;cserver=3&amp;ccase=sample&amp;cpath=law_np&amp;cname=gsm01&amp;cwidth=880&amp;cheight=540</t>
    <phoneticPr fontId="5" type="noConversion"/>
  </si>
  <si>
    <t>친절한 특허출원 등록실무</t>
  </si>
  <si>
    <t>기업의 법무팀 또는 R&amp;D 부서의 담당자가 특허권 획득의 초석이 되는 아이디어 발굴, 특허요건을 구비하여 특허청에 접수하는 출원 절차, 심사관의 심사에 대응하여 거절이유를 극복하는 등록 절차 및 특허권의 독점적 효력에 대한 기본적인 이해도를 높일 수 있고, 향후 특허 출원 및 특허권의 관리 등에 대한 실무 능력을 가질 수 있는 과정</t>
  </si>
  <si>
    <t>아이디어 발굴, 고도화 과정의 이해
특허요건 및 온라인 특허 절차의 이해
등록된 특허권 효력의 이해</t>
  </si>
  <si>
    <t>1. 특허전략
2. 창의적 발명 아이디어
3. 주체적 요건, 절차적 요건
4. 온라인 출원 실무(1)
5. 온라인 출원 실무(2)
6. 실체적 요건
7. 중간사건(OA) 대응 실무
8. 선행기술 조사 실무
9. 특허청구범위의 이해
10. 특허 명세서 작성 실무</t>
  </si>
  <si>
    <t>손승희 변리사(청암국제특허법률사무소 대표)</t>
  </si>
  <si>
    <t>http://content.thermp.co.kr/contentMedia.asp?ctype=WMV&amp;cserver=&amp;ccase=sample&amp;cpath=law_news&amp;cname=L04</t>
  </si>
  <si>
    <t xml:space="preserve">친절한 특허출원 등록실무 </t>
    <phoneticPr fontId="5" type="noConversion"/>
  </si>
  <si>
    <t>손승희</t>
    <phoneticPr fontId="5" type="noConversion"/>
  </si>
  <si>
    <t>미국법 입문</t>
  </si>
  <si>
    <t xml:space="preserve">미국법입문과정은 미국법 중에서 가장 기본이 되고 중요한 7과목을 온라인과 모바일고 학습할 수 있도록 구성한 과정이다. 본 과정을 통해 학습자는 우리나라와 독일과 같은 대륙법계 법률과는 다른 미국법의 특징뿐 아니라 미국법 체계와 국제거래에서 준거법으로 많이 활용되는 미국계약법에 대한 지식을 습득할 수 있다. </t>
  </si>
  <si>
    <t>기업법무담당자</t>
  </si>
  <si>
    <t xml:space="preserve">대륙법계 법률과 다른 미국법의 특징이해
미국 기본 7법의 이론과 주요 판례의 숙지
국제거래에 자주 등장하는 전문법률용어에 대한 숙지 </t>
  </si>
  <si>
    <t>1. Contracts(1)
2. Contracts(2)
3. Contracts(3)
4. Contracts(4)
5. Real Property(1)
6. Real Property(2)
7. Real Property(3)
8. Real Property(4)
9. Evidence(1)
10. Evidence(2)
11. Evidence(3)
12. Evidence(4)
13. Constitutional Law(1)
14. Constitutional Law(2)
15. Constitutional Law(3)
16. Constitutional Law(4)
17. Criminal Law&amp; Procedure(1)
18. Criminal Law&amp; Procedure(2)
19. Criminal Law&amp; Procedure(3)
20. Criminal Law&amp; Procedure(4)
21. Torts(1)
22. Torts(2)
23. Torts(3)
24. Torts(4)
25. Civil Procedure(1)
26. Civil Procedure(2)
27. Civil Procedure(3)
28. Civil Procedure(4)</t>
  </si>
  <si>
    <t>강병진</t>
  </si>
  <si>
    <t>http://content.thermp.co.kr/contentMedia.asp?ctype=WMV&amp;cserver=&amp;ccase=sample&amp;cpath=law_news&amp;cname=01</t>
  </si>
  <si>
    <t>기업 법률분쟁 방지와 리스크 관리</t>
  </si>
  <si>
    <t>기존의 기업법무 강의들은 기본적인 법률지식이 있다는 것을 전제로 이루어져, 초심자의 입장에서는 지나치게 어려운 것이 사실입니다. 본 과정은 기업의 법무 담당자가 가져야할 기본적인 법률지식을 점검하는 것부터 시작합니다. 그리고 그 지식을 바탕으로 향후 발생할 수 있는 기업의 법률분쟁 방지를 위한 리스크 관리 방법을 심화과정으로 학습하는 과정입니다.</t>
  </si>
  <si>
    <t>기업법무팀 임직원
법률실무자</t>
  </si>
  <si>
    <t>기업법무에서 가장 기본이 되는 법률지식부터 점검할 수 있다.
기업의 법률분쟁 방지를 위한 리스크 관리 방법을 점검할 수 있다.
기업법무를 담당하는 제네럴리스트를 양성할 수 있다.</t>
  </si>
  <si>
    <t>1. 민사사건에 대한 초기 대응방법
2. 계약서작성 무작정 따라하기 – 계약서(1)
3. 표준계약서의 검색 및 활용법- 계약서(2)
4. 계약서의 독소조항 찾아내기- 계약서(3)
5. 기업에서 발생할 수 있는 형사문제와 대응방법
6. 행정처분, 행정사건에 대한 대응방법
7. 블랙컨슈머와 악플에 대응하는 방법
8. 채권추심을 중심으로 한 민사절차 심화과정(1)
9. 채권추심을 중심으로 한 민사절차 심화과정(2)
10. 채권추심을 중심으로 한 민사절차 심화과정(3)
11. 간과하기 쉬운 민사 법무
12. 지적재산권 관리
13. 표준 근로계약서에서 시작하는 노동법 따라 잡기
14. 영업비밀보호와 전직금지
15. 기업의 홍보담당자가 알아야 할 법률지식
16. 부정경쟁방지법
17. 주주와 주주총회를 중심으로 한 알아두어야 할 회사법 규정(1)
18. 주주와 주주총회를 중심으로 한 알아두어야 할 회사법 규정(2)
19. 꼭 알아야 할 개인정보보호 법령
20. M&amp;A기초 대응, MOU 체결하는 법
21. 부정청탁 및 금품 등 수수의 금지에 관한 법률</t>
  </si>
  <si>
    <t>고윤기 로펌 고우 대표변호사</t>
  </si>
  <si>
    <t>http://content.thermp.co.kr/contentMedia.asp?ctype=MP4&amp;cserver=3&amp;ccase=sample&amp;cpath=law_np&amp;cname=cl01&amp;cwidth=800&amp;cheight=495</t>
    <phoneticPr fontId="5" type="noConversion"/>
  </si>
  <si>
    <t xml:space="preserve">기업 법률분쟁 방지와 리스크 관리 </t>
    <phoneticPr fontId="5" type="noConversion"/>
  </si>
  <si>
    <t>고윤기</t>
    <phoneticPr fontId="5" type="noConversion"/>
  </si>
  <si>
    <t>세법 실무과정</t>
  </si>
  <si>
    <t xml:space="preserve">세법 실무과정은 총 15강으로 구성하였으며, 이 강좌를 통해 여러분은 방대한 우리나라 조세법 전반에 대한 체계를 잡고, 법인세법부터 상속증여세법까지 판례와 이론을 모두 학습할 수 있는 기회가 될 것입니다. </t>
  </si>
  <si>
    <t>우리나라 조세법의 체계를 이해한다.
법인세법, 소득세법을 이해한다.
부가가치세법을 이해한다.
상속증여세법을 이해한다.
기타 우리나라 조세법 분야에서 쟁점이 되는 주제를 이해한다.</t>
  </si>
  <si>
    <t>1. 조세법 총론(1)
2. 조세법 총론(2)
3. 조세법 총론(3) 
4. 조세법 총론(4)
5. 법인세법(1)
6. 법인세법(2)
7. 법인세법(3)
8. 법인세법(4)
9. 부가가치세법(1)
10. 부가가치세법(2)
11. 부가가치세법(3)
12. 소득세법
13. 상속증여세법(1)
14. 상속증여세법(2)
15. 기타</t>
  </si>
  <si>
    <t>정종채 변호사(법무법인 세종)</t>
  </si>
  <si>
    <t>http://content.thermp.co.kr/contentMedia.asp?ctype=WMV&amp;cserver=&amp;ccase=sample&amp;cpath=law_news&amp;cname=L03</t>
  </si>
  <si>
    <t>만화로 배우는 알기 쉬운 법률상식</t>
  </si>
  <si>
    <t>직장 내 업무를 효율적이고 효과적으로 진행하기 위해서는 본인의 업무이외에 
회사의 업무와 관련된 기초법률 지식의 숙지가 선행되어야 한다. 
이는 단순히 관련부서의 임직원이나 기업 내 관리팀 뿐 아니라 전체 임직원들에게 
요구되는 필수적인 사항이며, 이를 통해 회사전체의 운영흐름과 개선사항을 
파악할 수 있으므로 관리자로 성장하기 위한 필수 능력이기도 하다.</t>
    <phoneticPr fontId="5" type="noConversion"/>
  </si>
  <si>
    <t>기업의 법무관련 담당 임직원
기초 비즈니스 법률지식에 대해 알고자 하는 모든 임직원</t>
    <phoneticPr fontId="5" type="noConversion"/>
  </si>
  <si>
    <t>직장인이 알아야 할 주요 법률의 내용을 파악할 수 있다.
주요사례를 통해 실제 법률분쟁 발생 시 이에 대비할 수 있다 .</t>
    <phoneticPr fontId="5" type="noConversion"/>
  </si>
  <si>
    <t>1. 저작권법(1)-직장인이 알아야 할 저작권법 기초
2. 저작권법(2)-사례연구-무협지 다운로드와 합의금
3. 저작권법(3)-사례연구-광고용 카달로그에 수록된 사진과 저작권
4. 부정경쟁방지법(1)-부정경쟁방지법 기초
5. 부정경쟁방지법 (2)-사례연구-퇴사후에도 경업금지약정은 효력이 있을까?
6. 부정경쟁방지법 (3)-사례연구-회사의 영업비밀을 사외로 유출하면?
7. 근로기준법(1)-직장인이 알아야 할 근로기준법 기초 
8. 근로기준법(2)-사례연구-직장은 하나인데 직업이 두개
9. 근로기준법(3)-사례연구-주말근로와 가산임금
10. 상법(1)-직장인이 알아야 할 상법의 기초
11. 상법(2)-사례연구-유사한 상호의 상호사용금지
12. 상법(3)-사례연구-미공개 정보를 이용한 주식거래
13. 상법(4)-사례연구-대표이사의 위법행위와 주주의 권리
14. 상법(5)-사례연구-주식회사를 유한회사로 변경하면 법적책임을 회피할 수 있을까?
15. 상법(6)-사례연구-물품대금 언제까지 받을수 있을까?</t>
    <phoneticPr fontId="5" type="noConversion"/>
  </si>
  <si>
    <t>http://guest.thermp.co.kr:8080/cartoon_law/guest.html</t>
    <phoneticPr fontId="5" type="noConversion"/>
  </si>
  <si>
    <t>ESI 윤리수사대</t>
  </si>
  <si>
    <t>윤리경영의 핵심가치를 이해하고자 하는 기업 내 임직원
윤리경영업무를 담당하는 실무자</t>
  </si>
  <si>
    <t xml:space="preserve">기업이 지켜야 할 다양한 윤리경영 원칙을 딜레마 상황 해결의 과정을 통해 간접 체험을 통해 익힐 수 있게 함
윤리경영 원칙을 지켜나갈 때, 모든 이해관계자들로부터 신뢰를 받을 수 있게 됨을 이해함
</t>
  </si>
  <si>
    <t>1. 프롤로그  TEAM ESI
2. 개인과 직장인의 윤리-내가 하면 로맨스, 남이하면 분륜?
3. 정직하기 위한 용기-무엇이 진실을 외면하게 만드는가?
4. 상생의 의미-약자를 끌어 안는 법
5. 깨달음의 법칙-스타가 되고 싶었던 남자
6. 열린 자세로 임하기-닫힌 문과 사라진 고양이
7. 매너리즘과 변화-불공정한 추월
8. 조직 압박과 직장 윤리-수리할 수 없는 제어장치
9. 내부 신뢰 보강의 요점-볕들 날 없는 쥐구멍
10. 투명한 커뮤니케이션1-모난 돌이 정 맞는다?
11. 투명한 커뮤니케이션2-샌드위치는 괴로워
12. 리딩과 이끌림의 기로에서-사라져버린 트럭
13. 환경보호-수렁에 빠진 아버지와 아들
14. 사회책임과 윤리-인공지능 피노키오
15. 지속가능경영과 윤리-화장과 변장의 차이
16. 총괄-새로운 의지
17. 에필로그-뉴 페이스</t>
  </si>
  <si>
    <t>김정현</t>
    <phoneticPr fontId="5" type="noConversion"/>
  </si>
  <si>
    <t>http://guest.thermp.co.kr:8080/contents16/esi/guest.html</t>
  </si>
  <si>
    <t>화폐 속 상징으로 본 장애인 인식개선 교육</t>
    <phoneticPr fontId="5" type="noConversion"/>
  </si>
  <si>
    <t>직장인이라면 누구나 들어야 할 필수 교육!
화폐 속 상징 인물로 알아보는 직장 내 장애인 인식개선 교육 입니다.</t>
  </si>
  <si>
    <t>장애와 장애인에 대한 올바른 인식과 이해를 통해 다름이 아닌 다양성을 인정하고 편견과 차별을 제거할 수 있다. 
장애인 차별금지법과 복지정책 등 장애인 인식개선에 필요한 준수사항들을 학습함으로써 성숙한 직장인으로서의 의식을 갖출 수 있다.</t>
  </si>
  <si>
    <t>1. 장애인 고용환경 및 고용여건
2. 장애인 고용 조장제도 / 공생하기 / 미래로</t>
    <phoneticPr fontId="5" type="noConversion"/>
  </si>
  <si>
    <t>이민수</t>
    <phoneticPr fontId="5" type="noConversion"/>
  </si>
  <si>
    <t>http://guest.thermp.co.kr:8080/ttalk/guest.html</t>
  </si>
  <si>
    <t>사례로 보는 성희롱 예방</t>
  </si>
  <si>
    <t>본 과정은 직장 내 성희롱 문제로 고민하던 성희롱 피해자(혹은 가해자)가 상담실에 찾아오는 이야기로, 상담을 통해 해당 피해자(혹은 가해자)가 겪었던 성희롱 관련 사건을 되짚어보고. 사례를 통한 상담(학습)을 진행하는 과정입니다.</t>
  </si>
  <si>
    <t xml:space="preserve">직장내 성희롱의 발생원인에 대한 이론적 검토 
직장내 성희롱의 예방 및 대처방안에 대한 실무적 검토 
직장내 성희롱 피해자에 대한 현행법상의 구체조치 
</t>
  </si>
  <si>
    <t>1. 직장내 성희롱이란?
2. 직장내 성희롱의 원인과 대책
3. 직장내 성희롱 예방 지식점검</t>
  </si>
  <si>
    <t>http://www.welearning.co.kr/data/welearn/noscorm/2010/G-MASTER-C-0008486/01/0101.html</t>
  </si>
  <si>
    <t>Improving Awareness for the Disabled in the Workplace (직장내 장애인 인식개선)</t>
  </si>
  <si>
    <t>Learners will be able to understand features of disability types by reflecting on their own prejudices towards the handicapped, and learn how to treat them with proper manners and etiquette.
Learners will be able to understand new environments for the enterprises and their support systems by going over employment cases for the handicapped, so that the disabled and the non-disabled make an enjoyable workplace together through social awareness improvement.
장애인에 대해 나에게도 편견의 프레임이 있지 않았는지 돌아보며 장애유형의 특징을 이해하고, 어떻게 대할지 매너와 에티켓을 배웁니다.
사회적 인식 개선을 통한 장애인과 비장애인이 더불어 행복한 일터를 만들어 갈수 있도록 장애인 고용사례를 통해 기업의 새로운 환경을 돌아보고 지원제도를 이해합니다.
함께 근무할 때 정당한 편의제공 및 안정적 근무여건을 마련하고 권리구제에 대해 인식합니다.
다름을 이해하고 차이가 차별이 되지 않도록 힘쓰며 사회적 수용 속 함께하는 소통하는 조직문화를 만들어 갑니다.</t>
  </si>
  <si>
    <t>Anyone who works at a workplace with more than 1 person.
All executives and staff members on duty at work.
1인 이상 사업장의 근로자
직장에 근무하는 전 임직원분들</t>
  </si>
  <si>
    <t xml:space="preserve">Learners will be able to understand features of disability types in order to break down walls of prejudice towards the handicapped, and learn proper manners and etiquette for more interactive organizational culture.
By going over employment cases for the handicapped, learners will be able to provide convenience and stable working conditions for coworking, and understand employer support systems.
장애인에 대해 편견의 프레임을 깰 수 있도록 장애유형의 특징을 이해 하고 소통하는 조직문화를 위해 매너와 에티켓을 배웁니다.
장애인 고용사례를 통해 함께 근무할 때 정당한 편의제공 및 안정적 근무여건을 마련하고 사업주지원제도를 이해합니다.
</t>
  </si>
  <si>
    <t>1. Definition of Disability And Understanding of Disability Types: Physical Disability (장애의 정의 및 장애 유형에 대한 이해:지체장애)
2. Promotion for Employment of the Disabled and Vocational Rehabilitation Law: Hearing and Visual Impairment (장애인 고용 촉진 및 직업 재활법 고용제도 : 청각 및 시각장애)
3. Human Rights of the Disabled in the Workplace, Prohibition of Discrimination and Protection of Legitimate Convenience: Developmental Disability (직장 내 장애인의 인권, 차별금지 및 정당한 편의제공 : 발달장애)
4. Widely Mistaken Difficulties of Employment for the Disabled, Break the Prejudice Through Employer Support System and Good Experiences (장애인고용 왜 힘들까요? 사업주지원제도 및 경험을 통한 편견 깨기)</t>
  </si>
  <si>
    <t>김은지</t>
  </si>
  <si>
    <t>http://content.thermp.co.kr/contentMedia.asp?ctype=MP4&amp;cserver=3&amp;ccase=sample&amp;cpath=&amp;cname=work_04</t>
  </si>
  <si>
    <t>직장내 장애인 인식개선</t>
  </si>
  <si>
    <t>장애인에 대해 나에게도 편견의 프레임이 있지 않았는지 돌아보며 장애유형의 특징을 이해하고, 어떻게 대할지 매너와 에티켓을 배웁니다.
사회적 인식 개선을 통한 장애인과 비장애인이 더불어 행복한 일터를 만들어 갈수 있도록 장애인 고용사례를 통해 기업의 새로운 환경을 돌아보고 지원제도를 이해합니다.
함께 근무할 때 정당한 편의제공 및 안정적 근무여건을 마련하고 권리구제에 대해 인식합니다.
다름을 이해하고 차이가 차별이 되지 않도록 힘쓰며 사회적 수용 속 함께하는 소통하는 조직문화를 만들어 갑니다.</t>
  </si>
  <si>
    <t>1인 이상 사업장의 근로자
직장에 근무하는 전 임직원분들</t>
  </si>
  <si>
    <t xml:space="preserve">장애인에 대해 편견의 프레임을 깰 수 있도록 장애유형의 특징을 이해 하고 소통하는 조직문화를 위해 매너와 에티켓을 배웁니다.
장애인 고용사례를 통해 함께 근무할 때 정당한 편의제공 및 안정적 근무여건을 마련하고 사업주지원제도를 이해합니다.
</t>
  </si>
  <si>
    <t>1. 장애의 정의 및 장애 유형에 대한 이해 : 지체장애
2. 장애인 고용 촉진 및 직업 재활법 고용제도 : 청각 및 시각장애
3. 직장 내 장애인의 인권, 차별금지 및 정당한 편의제공 : 발달장애
4. 장애인고용 왜 힘들까요? 사업주지원제도 및 경험을 통한 편견 깨기</t>
  </si>
  <si>
    <t>김혜원</t>
  </si>
  <si>
    <t>http://content.thermp.co.kr/contentMedia.asp?ctype=MP4&amp;cserver=3&amp;ccase=sample&amp;cpath=&amp;cname=work_03</t>
  </si>
  <si>
    <t>共建阳光健康职场 (性骚扰防范培训)(우리 모두가 함께하는 직장 내 성희롱 예방)</t>
  </si>
  <si>
    <t>외국인 임직원을 위한 성희롱 예방 프로젝트!
우리나라는 연 2회 이상 직장내 성희롱 예방교육을 실시하도록 의무화 하고 있다.
글로벌 시대 많은 외국인 임직원이 국내 혹은 해외 법인에서 함께 근무를 하고 있으나 이들을 위한 직장내 성희롱 예방교육은 사실 체계적이지 못한 것이 현실이다.
본 강좌는 지역적, 언어적인 한계를 넘어 언제, 어디서든 외국인 임직원을 대상으로 성희롱 예방 교육을 할 수 있도록 한다.
아울러, 한국 조직에서 근무하는 외국인 임직원들에게 직장내 성희롱의 심각성과 예방의 중요성을 일깨워 서로가 신뢰하는 행복한 일터를 만들수 있도록 돕는다.</t>
  </si>
  <si>
    <t>한국 혹은 해외 한국 법인에서 근무하는 외국인(중국인)임직원</t>
  </si>
  <si>
    <t>1)직장내 성희롱에 대한 개념을 명확히 인지하여 성희롱 예방을 도울 수 있다.
2)직장내 성희롱 예방의 필요성을 인지하여 건강한 일터를 만들 수 있다.
3)제 4자의 성희롱 사건을 알게되는 경우, 올바른 절차에 의해 상대를 도울 수 있다.</t>
  </si>
  <si>
    <t>1. 职场性骚扰！ 您知道多少？ 직장내 성희롱! 얼마나 알고 계신가요? 
2. 知识就是力量！知道才能预防！ 아는 것이 힘! 알아야 예방할 수 있다! 
3. 通过案列学习性骚扰的防范！ 사례로 배우는 성희롱 예방 
4. 一起构建健康职场！ 함께 만드는 건강한 일터!</t>
  </si>
  <si>
    <t>Nadia</t>
  </si>
  <si>
    <t>http://content.thermp.co.kr/contentMedia.asp?ctype=MP4&amp;cserver=3&amp;ccase=sample&amp;cpath=&amp;cname=work_02</t>
  </si>
  <si>
    <t>Preventing Sexual Harassment in the Workplace (우리 모두가 함께하는 직장 내 성희롱 예방)</t>
    <phoneticPr fontId="5" type="noConversion"/>
  </si>
  <si>
    <t>외국인 임직원을 위한 성희롱 예방 프로젝트!
우리나라는 연 1회 이상 직장내 성희롱 예방교육을 실시하도록 의무화 하고 있다.
글로벌 시대 많은 외국인 임직원이 국내 혹은 해외 법인에서 함께 근무를 하고 있으나 이들을 위한 직장내 성희롱 예방교육은 사실 체계적이지 못한 것이 현실이다.
본 강좌는 지역적, 언어적인 한계를 넘어 언제, 어디서든 외국인 임직원을 대상으로 성희롱 예방 교육을 할 수 있도록 한다.
아울러, 한국 조직에서 근무하는 외국인 임직원들에게 직장내 성희롱의 심각성과 예방의 중요성을 일깨워 서로가 신뢰하는 행복한 일터를 만들수 있도록 돕는다.</t>
  </si>
  <si>
    <t>1)직장내 성희롱에 대한 개념을 명확히 인지하여 성희롱 예방을 도울 수 있다.
2)직장내 성희롱 예방의 필요성을 인지하여 건강한 일터를 만들 수 있다.
3)제 3자의 성희롱 사건을 알게되는 경우, 올바른 절차에 의해 상대를 도울 수 있다.</t>
  </si>
  <si>
    <t>1. Workplace Sexual Harassment! How Much Do You Know? 직장내 성희롱! 얼마나 알고 계신가요? 
2. Knowledge is Power! Be Aware to Prevent! 아는 것이 힘! 알아야 예방할 수 있다! 
3. Case Study: Learn Sexual Harassment through Examples 사례로 배우는 성희롱 예방 
4. Creating a Healthy Workplace Together! 함께 만드는 건강한 일터!</t>
  </si>
  <si>
    <t>http://content.thermp.co.kr/contentMedia.asp?ctype=MP4&amp;cserver=3&amp;ccase=sample&amp;cpath=&amp;cname=work_01</t>
  </si>
  <si>
    <t>기업을 위한 ‘김영란법’ 대응 매뉴얼</t>
  </si>
  <si>
    <t>‘부정청탁 및 금품 등 수수의 금지에 관한 법률’ 일명 ‘김영란 법’은 공직자 등이 법률이 정한 일정 금액 이상의 금품이나 향응 등을 받으면 형사 처분한는 법률로 2016년 9월 28일 시행됩니다.
본과정은 김영란법의 적용대상 및 위반 시 처벌기준에 대해 학습하며, 이를 기업에 적용할수 있도록 가이드라인을 제시 합니다.</t>
  </si>
  <si>
    <t xml:space="preserve">기업체 임직원
공공기관, 언론사 임직원등
헌법기관, 중앙행정기관 등 </t>
  </si>
  <si>
    <t>적용대상 기관과 적용대상자를 명확히 이해할 수 있다.
부정청탁의 금지에 대한 제제 사례를 통해 법에서 정한 금지규정을 이해하고 설명할 수 있다.
금품 등 수수금지에 관한 적용기준의 이해를 통해 허용되는 범위를 이해하고 설명할 수 있다.
김영란 법 시행 이후 기업의 대처방안(솔루션)에 대한 매뉴얼을 정립할 수 있다.</t>
  </si>
  <si>
    <t xml:space="preserve">1. 처벌규정, 부정척탁의 내용
2. 부정청탁의 예외규정, 부정청탁의 금지
3. 금품 등 수수금지(적용기준), 허용되는 금품 등 
4. 사례, 신고 및 처리 외부강의 
5. 기업의 대응매뉴얼 </t>
  </si>
  <si>
    <t>조상규 변호사
(現 법무법인 주원 대표 변호사)</t>
  </si>
  <si>
    <t xml:space="preserve">http://101.55.126.18/WMV/sample/kim_Sample.wmv </t>
  </si>
  <si>
    <t>만화로 배우는 알기쉬운 청탁금지법(김영란법) 해설 및 적용사례</t>
  </si>
  <si>
    <t>본과정은 2016년 9월 28일 김영란법의 시행으로 많은 기업들의 혼란이 예상된다. 처음 시행되는 법이기 때문에 관계기관들의 혼란을 최소화 하기위해 사례를 통해 청탁금지법의 의의와 적용범위를 학습할 수 있도록 하였다.</t>
  </si>
  <si>
    <t>공공기관 및 정부기관의 임직원
공공기관 및 정부기관의 임직원을 만나야 하는 기업의 임직원
김영란법에 대해 알고자 하는 모든 기업의 임직원</t>
  </si>
  <si>
    <t>청탁금지법의 기본 내용을 이해할 수 있다. 
청탁금지법의 적용 범위 및 대상에 대해 알 수 있다.</t>
  </si>
  <si>
    <t>1. 청탁금지법의 의의
2. 청탁금지법의 적용범위
3. 청탁금지법의 내용 (1)-부정 청탁금지
4. 청탁금지법의 내용 (2)-금품 수수금지
5. 청탁금지법 위반의 신고 및 처리
6. 종합 사례 및 해설 (1)-적용대상
7. 종합 사례 및 해설 (2)-부정 청탁금지
8. 종합 사례 및 해설 (3)-금품 수수금지</t>
  </si>
  <si>
    <t>이상훈 변호사
(現 법무법인 지호)</t>
  </si>
  <si>
    <t>http://guest.thermp.co.kr:8080/contents16/kim_law/guest.html</t>
  </si>
  <si>
    <t>정보화 시대의 정보보안 실천</t>
  </si>
  <si>
    <t>정보보안에 대한 마인드를 변화시키고 보안습관에 대한 기본적인 지식과 습관을 익혀 일상생활 속에서 실천하게 하는 과정
정보보안의 이해와 정보보안 실천지식을 통해 정보보안 관련 사고에 대비하는 과정
단순한 지식전달 학습을 뛰어 넘어 인식과 태도 변화를 목적으로 다양한 상호작용 및 내재화를 할 수 있는 과정</t>
  </si>
  <si>
    <t xml:space="preserve">일반 사무직, 연구 개발직, 영업직 등 PC나 문서를 활용해 업무를 수행하는 임직원
</t>
  </si>
  <si>
    <t xml:space="preserve">정보의 의미를 명확히 인식함으로써 정보보안의 중요성 및 필요성을 이해할 수 있다. 
개인과 기업의 정보를 보호하기 위한 정보보안 실천 가이드를 실제 실천할 수 있다.  
</t>
  </si>
  <si>
    <t xml:space="preserve">1. 정보보안 의식의 중요성
2. 문서관리와 문서보안
3. PC보안과 인터넷 정보보안
4. 고객정보보안
</t>
  </si>
  <si>
    <t>http://www.winnersedu.com/portfolio/winnersedu/04/index.htm#</t>
  </si>
  <si>
    <t>윤리경영 시즌2</t>
  </si>
  <si>
    <t xml:space="preserve">기업은 신뢰와 존경을 받는 지속 가능한 성장발전 기업이 되기 위해 투명, 공정한 윤리적 책임을 경쟁력의 원천으로 삼고 적극 실천하고 있다. 윤리경영 실천을 통해 국내외 신인도를 제고하고 기업이미지를 개선함으로써 글로벌 경쟁력을 함양하는 데 그 목적이 있다.
</t>
  </si>
  <si>
    <t xml:space="preserve">윤리경영 CSR의 기본 개념을 이해할 수 있다.
시트콤드라마를 통해 임직원들이 가져야 할 윤리경영 규범을 이해할 수 있다.
CSR 사례를 통해 윤리경영 실천의지를 강화할 수 있다.
</t>
  </si>
  <si>
    <t xml:space="preserve">1. CSR의 탄생배경 및 개념, 국내외 동향  
2. 환경경영  
3. 투명경영  
4. 전략적 사회공헌  
5. 성희롱 예방  
6. CSR의 전략적 도입 및 적용사례  </t>
  </si>
  <si>
    <t>http://211.214.160.56/guest/er_s2/guest.html</t>
  </si>
  <si>
    <t>윤리경영 시즌1 - 시트콤 드라마</t>
  </si>
  <si>
    <t xml:space="preserve">윤리경영의 기본 개념을 이해할 수 있다.
시트콤드라마를 통해 임직원들이 가져야 할 윤리경영 규범을 이해할 수 있다.
실천 서약을 통해 윤리경영 실천의지를 강화할 수 있다.
</t>
  </si>
  <si>
    <t xml:space="preserve">1. 상생의 윤리경영 실천 
2. 정보보호는 임직원의 책무 
3. 지역사회와 함께하는 기업  
4. 직장 내 성희롱 예방 </t>
  </si>
  <si>
    <t>http://211.214.160.56/guest/er_s1/guest.html</t>
  </si>
  <si>
    <t>박영찬의 성희롱 예방 이야기 시즌1</t>
  </si>
  <si>
    <t>직장 내 성희롱 예방을 위한 법정교육 내용을 충실히 학습함으로써 건강한 기업문화를 만드는 데에 그 목적이 있습니다. 동기부여가 가능하도록 [그것이 알고 싶다]의 패러디 형식 영상으로 제작하여 보다 효율적인 학습이 될 수 있도록 합니다.</t>
  </si>
  <si>
    <t>직장 내 성희롱의 개념과 실태 및 그 원인을 이해합니다.
성희롱에 대한 판단 기준 및 애매한 상황을 이해합니다.
성희롱의 원인 및 예방을 위해 왜 조직문화가 필요한지 이해합니다.</t>
  </si>
  <si>
    <t>1. 그것이 알고 싶다? 성희롱의 개념
2. 피해자? 가해자? 성희롱 발생 피해
3. 도대체 왜? 성희롱의 발생 원인
4. 알쏭 달쏭? 성희롱 판단기준
5. 이럴땐 이렇게! 성희롱 발생시 대처방안
6. 사례분석을 통한 우리들의 역할</t>
  </si>
  <si>
    <t>박순구 (㈜오딘팩토리 대표이사)</t>
  </si>
  <si>
    <t>http://guest.thermp.co.kr:8080/contents16/f_shl_p/guest.html</t>
  </si>
  <si>
    <t>YES! 법정필수교육, 성희롱예방교육</t>
  </si>
  <si>
    <t>성희롱예방에 대하여 자세히 알아보고 직장내성희롱 방지 및 발생 시 적절한 대처방안을 제시하고자 합니다.</t>
  </si>
  <si>
    <t>1. 직장내 성희롱의 개념 및 특징을 숙지한다.
2. 직장내 성희롱이 성립할 수 있는 판단기준 및 성희롱의 유형에 대하여 설명할 수 있다.
3. 직장내 성희롱과 관련하여 사업주의 의무에 대해 숙지한다.
4. 직장내 성희롱 발생시 해결방법에 대해 설명할 수 있다.</t>
  </si>
  <si>
    <t>1. 성희롱 예방교육</t>
    <phoneticPr fontId="5" type="noConversion"/>
  </si>
  <si>
    <t>김순주</t>
  </si>
  <si>
    <t>http://content.thermp.co.kr/contentMedia.asp?ctype=MP4&amp;cserver=3&amp;ccase=sample&amp;cpath=&amp;cname=ys_01</t>
  </si>
  <si>
    <t>YES! 법정필수교육, 직장내 괴롭힘 방지교육</t>
  </si>
  <si>
    <t>직장내괴롭힘에 대하여 자세히 알아보고 직장내괴롭힘의 방지 및 발생 시 적절한 대처방안을 제시하고자 합니다.</t>
  </si>
  <si>
    <t>직장 내 괴롭힘의 이해와 관련 법령을 설명할 수 있다.
직장 내 괴롭힘 판단요건을 설명할 수 있다.
직장 내 괴롭힘 행위 사례를 분석하여 직장 내 괴롭힘 유무를 판단할 수 있다.</t>
  </si>
  <si>
    <t>1. 직장내 괴롭힘 방지교육</t>
    <phoneticPr fontId="5" type="noConversion"/>
  </si>
  <si>
    <t>박경열</t>
    <phoneticPr fontId="5" type="noConversion"/>
  </si>
  <si>
    <t>http://content.thermp.co.kr/contentMedia.asp?ctype=MP4&amp;cserver=3&amp;ccase=sample&amp;cpath=&amp;cname=whp_sample</t>
  </si>
  <si>
    <t>윤리경영! 얼마나 알고 있니?</t>
  </si>
  <si>
    <t>철학적 판단 근거의 학습을 통한 윤리적 감수성을 함양할 수 있고 경영의 영역별 윤리적 이슈를 명확히 정리하고 사례 애니메이션들과 구체적인 지침을 제시하여 윤리경영을 위해 개개인이 실천해야 할 사항들을 알 수 있다.</t>
  </si>
  <si>
    <t>윤리경영의 의미 및 경영 각 분야에서의 윤리적 이슈를 이해하고, 윤리경영을 위해 개개인이 실천해야 할 사항들을 알 수 있다.</t>
  </si>
  <si>
    <t>1. 윤리경영의 의미와 중요성
2. 윤리경영의 이해관계자
3. 기업의 사회적 책임 및 사회공헌활동
4. 재무, 회계, 인사분야의 윤리적 이슈
5. 마케팅, 생산, 국제경영분야의 윤리적 이슈
6. 비윤리 사례와 실천적 지침 1
7. 비윤리 사례와 실천적 지침 2
8. 청탁금지법</t>
    <phoneticPr fontId="5" type="noConversion"/>
  </si>
  <si>
    <t>신형덕 교수
(홍익대학교)
차희연 대표
(HRD VITA 대표)</t>
  </si>
  <si>
    <t>http://www.learningmate.co.kr/usrs/cms/contentsSamplePopUp.do?p_contsid=1005778</t>
  </si>
  <si>
    <t>개인정보보호 TV</t>
  </si>
  <si>
    <t>개인정보의 단순 열람 수준 업무 취급자가 아닌 개인정보 시스템 개발, 운영자에 필요한 개인 정보 처리단계별 보호 활동을 함께 구성하고 있다.</t>
  </si>
  <si>
    <t>개인정보의 특성, 중요성을 이해하고, 사업자 측면에서 개인정보의 활용과 보호, 그것을 규제하는 법적 체계를 전반적으로 이해할 수 있다.
개인정보 처리단계별 보호 활동에서의 관련 법규와 업무, 사고 사례,법규 위반 시 제재를 설명하여 청중이 법규를 준수하면서 업무를 처리할 수 있는 방안을 이해할 수 있다.
최근 많은 사업자들에게서 대규모로 발생하는 개인정보 유출 사고에 대한 분석과 시사점을 통해 그런 사고를 예방, 대비를 위해 할 일,사고 발생 시 할 일 등을 이해할 수 있다.</t>
  </si>
  <si>
    <t>1. 개인정보보호 TV</t>
    <phoneticPr fontId="5" type="noConversion"/>
  </si>
  <si>
    <t>강은성 대표
(CISO Lab)</t>
  </si>
  <si>
    <t>http://www.learningmate.co.kr/usrs/cms/contentsSamplePopUp.do?p_contsid=0003794</t>
    <phoneticPr fontId="5" type="noConversion"/>
  </si>
  <si>
    <t>Talk Talk 정보보호 (요약 기초)</t>
  </si>
  <si>
    <t>개인정보의 개념을 알고 이를 관리, 보호하는 방법을 체계적으로 학습하여 개인정보 유출로 인한 문제를 미연에 방지할 수 있다.</t>
  </si>
  <si>
    <t>전 임직원 및 개인정보 취급자</t>
  </si>
  <si>
    <t>개인정보보호의 중요성을 재확인하고, 개인정보 취급에 필요한 기본 지식을 학습하여 실무에 적용할 수 있다.
개인정보보호의 필요성, 관련 법 주요내용, 가이드라인 및 지침 등과 함께 협력사 위ㆍ수탁 시 주의사항 등에 대해 알 수 있다.</t>
  </si>
  <si>
    <t>1. 정보보호 기초</t>
  </si>
  <si>
    <t>방소진 연구원
(KISA)</t>
  </si>
  <si>
    <t>http://www.learningmate.co.kr/usrs/cms/contentsSamplePopUp.do?p_contsid=0003529</t>
  </si>
  <si>
    <t>Talk Talk 정보보호</t>
  </si>
  <si>
    <t>개인정보보호의 중요성을 재확인하고, 개인정보 취급에 필요한 기본 지식을 학습하여 실무에 적용할 수 있다.</t>
  </si>
  <si>
    <t>1. 개인정보보호 관계법 바로 알기
2. 개정된 개인정보보호 관련 법
3. 개인정보 침해 사례
4. 개인정보보호 지침 및 가이드</t>
  </si>
  <si>
    <t>http://www.learningmate.co.kr/usrs/cms/contentsSamplePopUp.do?p_contsid=0003505</t>
  </si>
  <si>
    <t>회사 보안 첫걸음, 보안은 생활이다!</t>
  </si>
  <si>
    <t>인공지능(AI), 사물인터넷(IoT), 가상현실(VR) 등으로 대변되는 4차 산업혁명 시대에는 다양하고 새로운 형태의 침해시도가 발생할 것으로 예상됨에 따라 정보보안의 중요성도 더욱 높아질 것이다. 본 과정을 통해 정보보안의 기본 개념부터 업무에 꼭 필요한 PC, 모바일, 클라우드 보안까지 한 번에 정리할 수 있다.</t>
  </si>
  <si>
    <t>정보보안에 대한 윤리의식 함양과 더불어 정보보안 생활화를 통해 정보를 보다 철저하게 보호ㆍ관리하며, 이를 업무현장에서 적극적으로 적용할 수 있다.</t>
  </si>
  <si>
    <t>1. 정보보호 10대 이슈와 전망
2. 정보보안 개요
3. 다양한 공격의 이해
4. 인적, 시설 및 물리적 보안
5. 업무 수행 시 보안</t>
  </si>
  <si>
    <t>백유진 교수
(백석대학교)</t>
  </si>
  <si>
    <t>http://www.learningmate.co.kr/usrs/cms/contentsSamplePopUp.do?p_contsid=1005294</t>
  </si>
  <si>
    <t>전 구성원이 함께 하는 정보보안 [이론+지침편]</t>
  </si>
  <si>
    <t>직장인의 하루를 통해 회사에서 일어날 수 있는 정보보안 사례를 학습할 수 있다.</t>
  </si>
  <si>
    <t>1. 전 구성원이 함께 하는 정보보안 [이론 + 지침편]</t>
    <phoneticPr fontId="5" type="noConversion"/>
  </si>
  <si>
    <t>http://www.learningmate.co.kr/usrs/cms/contentsSamplePopUp.do?p_contsid=0003735</t>
  </si>
  <si>
    <t>성희롱 예방 교육-인식 전환과 문화 변화가 일어날 때까지(구성원편)</t>
  </si>
  <si>
    <t>성희롱 발생의 근본적 원인을 파악하여 구성원들의 인식 전환과 문화 변화를 목표로 내용을 구성하였다. 성희롱과 성폭력의 상관관계, 성희롱 피해 발생 시 동료로서의 역할 강조를 통해 2차 가해를 예방할 수 있다.</t>
    <phoneticPr fontId="5" type="noConversion"/>
  </si>
  <si>
    <t>성희롱 예방 교육을 통해 구성원간 인격 존중 및 밝고 건강한 조직문화를 구축할 수 있다.</t>
  </si>
  <si>
    <t>1. 인식 전환과 문화 변화가 일어날 때까지
2. 성희롱 없는 조직문화 만들기</t>
    <phoneticPr fontId="5" type="noConversion"/>
  </si>
  <si>
    <t>양지유 강사
(사람과교육)</t>
  </si>
  <si>
    <t>http://www.learningmate.co.kr/usrs/cms/contentsSamplePopUp.do?p_contsid=1005499</t>
    <phoneticPr fontId="5" type="noConversion"/>
  </si>
  <si>
    <t>성희롱 예방 교육-인식 전환과 문화 변화가 일어날 때까지(리더편)</t>
  </si>
  <si>
    <t>성희롱 발생의 근본적 원인을 파악하여 구성원들의 인식 전환과 문화 변화를 목표로 내용을 구성하였다. 성희롱과 성폭력의 상관관계, 성희롱 피해 발생 시 동료로서의 역할 강조를 통해 2차 가해를 예방할 수 있다.</t>
  </si>
  <si>
    <t>리더</t>
    <phoneticPr fontId="5" type="noConversion"/>
  </si>
  <si>
    <t>http://www.learningmate.co.kr/usrs/cms/contentsSamplePopUp.do?p_contsid=1005443</t>
  </si>
  <si>
    <t>직장 내 성희롱-동상이몽(同床異夢)</t>
  </si>
  <si>
    <t>본 과정은 실질적인 우리 직장 내 다양한 성희롱 상황을 제시하며 대처방법을 통해 성차별과 성희롱의 차별에 대해 학습할 수 있다.</t>
  </si>
  <si>
    <t>전 임직원</t>
    <phoneticPr fontId="5" type="noConversion"/>
  </si>
  <si>
    <t>1. 직장 내 성희롱, 우리들의 잘못된 인식이 문제입니다. 
2. 성희롱 피해! 보호 받을 권리가 있습니다.</t>
    <phoneticPr fontId="5" type="noConversion"/>
  </si>
  <si>
    <t>이지영 강사
(한국인재양성진흥원)</t>
  </si>
  <si>
    <t>http://www.learningmate.co.kr/usrs/cms/contentsSamplePopUp.do?p_contsid=0003702</t>
  </si>
  <si>
    <t>성희롱 없는 세상을 위한 Healing Café</t>
  </si>
  <si>
    <t xml:space="preserve">남녀고용평등법 및 동법 시행령, 시행규칙에 의거한 성희롱 예방을 위한 사전교육으로써, 직접적인 성희롱이나 이와 유사한 행위가 발생할 경우의 조치방법 전파를 통해 성희롱을 사전에 예방한다.
</t>
  </si>
  <si>
    <t xml:space="preserve">성희롱의 실태파악과 발생원인을 파악할 수 있다. 
성희롱의 정확한 개념과 유형을 설명할 수 있다. 
성희롱을 예방하기 위한 직장 내 해결방안을 습득할 수 있다.
</t>
  </si>
  <si>
    <t>1. 성희롱바로알기
2. 성희롱 제대로 대처하기</t>
  </si>
  <si>
    <t>이정연
(사단법인 한국청소년순결운동본부)</t>
  </si>
  <si>
    <t>http://edufeel.synology.me/sexual_0/index.htm</t>
  </si>
  <si>
    <t>우리회사 가치 업그레이드 필수! 성희롱 예방</t>
  </si>
  <si>
    <t>남녀고용평등법 및 동법 시행령, 시행규칙에서 규정한 성희롱, 성매매, 성폭력 및 가정폭력의 개념 및 유형 등을 습득하여 발생 이전에 예방 할 수 있다.</t>
  </si>
  <si>
    <t>성희롱의 정확한 개념과 유형 및 실태를 파악할 수 있다. 
성폭력과 성매매 및 가정폭력의 정확한 개념과 유형 및 예방법을 습득할 수 있다.</t>
  </si>
  <si>
    <t>1. 성희롱에 관한 기본상식
2. 성희롱 예방의 실천가이드
3. 성폭력의 재앙
4. 성매매 예방을 위한 우리의 다짐
5. 행복한 가정 만들기</t>
  </si>
  <si>
    <t>홍인명</t>
  </si>
  <si>
    <t>http://115.95.174.231/sexual/start.html#</t>
  </si>
  <si>
    <t>전문가와 개그맨의 치고받는 수다! 성희롱 예방</t>
  </si>
  <si>
    <t>성희롱 예방을 위한 기초지식부터 사례까지 제시하였으며, 본 과정을 통해 완벽하게 성희롱 예방 지식을 습득할 수 있다.</t>
  </si>
  <si>
    <t>성희롱 예방 지식 함양이 필요한 기업체의 전 임직원
성희롱 예방에 대한 기초적인 교육을 받은 경험이 없는 기업체의 전 임직원</t>
  </si>
  <si>
    <t>1. 성희롱 예방</t>
  </si>
  <si>
    <t>김희진</t>
  </si>
  <si>
    <t>http://guest.thermp.co.kr:8080/contents16/f_eduf_s/guest.html</t>
  </si>
  <si>
    <t>소 잃고 외양간 고친다? No! 법정필수과정 - 성희롱/개인정보/자금세탁방지법</t>
  </si>
  <si>
    <t>법정필수 과정 미이행 시 과태료 부과!
개인정보보호교육 미 실시 시 시정조치
5인이상기업 내부관리계획서 미수립 시 3000만원 이하 과태료 (개인정보보호법 30조)
개인정보처리방침 수립 및 공개  미실시 시 1000만원 이하 과태료 (개인정보보호법 31조)
개인정보유출시 과징금 1천만원 이상 5억 이하  (개인정보보호법 34조의2)</t>
  </si>
  <si>
    <t>사업장의 모든 근로자
성희롱 예방, 정보보안 및 개인정보, 자금세탁에 대한 기본 소양을 높이고자 하는 임직원</t>
  </si>
  <si>
    <t>성희롱, 성매매 예방에 필요한 개념 및 관련 법률 학습을 통해 건전하고 건강한 성문화를 만들 수 있다.
정보보안 및 개인정보에 대한 인식을 제고하고, 다양한 사례를 통해 사고 예방 및 대처 방법을 습득할 수 있다.
자금세탁에 대한 기본 개념 및 관련 법률 학습을 통해 안전하고 올바른 금융시장을 확립할 수 있다.</t>
  </si>
  <si>
    <t>1. 성희롱에 관한 기본상식
2. 성매매에 관한 기본상식
3. 정보보안이란?
4. 최신 IT기술
5. 정보보안 돌아보기
6. 새로운 보안 패러다임 대두
7. 개인정보보호 둘러보기
8. 개인정보 라이프사이클에 따른 QnA
9. 개인정보보호 실천수칙
10. 주민등록번호 처리금지 원칙
11. 개인정보 유출 및 노출 방지 가이드라인
12. 자금세탁의 의의 및 형태에 대한 이해
13. 자금세탁방지제도의 필요성 및 법률</t>
  </si>
  <si>
    <t>최경환, 이정화, 홍인명, 서광석</t>
  </si>
  <si>
    <t>http://checkfree.dyndns.org:8000/contents/sample/b0/index.htm</t>
  </si>
  <si>
    <t>소 잃고 외양간 고친다? No! 법정필수과정 - 개인정보</t>
  </si>
  <si>
    <t>금융기관 임직원</t>
  </si>
  <si>
    <t xml:space="preserve">최근 변경된 법령을 습득하여 업무 능력을 향상시킬 수 있다.
학습한 내용을 바탕으로 금융사고를 미연에 방지할 수 있다.
</t>
  </si>
  <si>
    <t>1. 정보보안이란?
2. 최신 IT기술
3. 정보보안 돌아보기
4. 새로운 보안 패러다임 대두
5. 개인정보보호 둘러보기
6. 개인정보 라이프사이클에 따른 QnA
7. 개인정보보호 실천수칙
8. 주민등록번호 처리금지 원칙
9. 개인정보 유출 및 노출 방지 가이드라인</t>
  </si>
  <si>
    <t>서광석
최경환</t>
    <phoneticPr fontId="5" type="noConversion"/>
  </si>
  <si>
    <t>소 잃고 외양간 고친다? No! 법정필수과정 - 성희롱/개인정보</t>
  </si>
  <si>
    <t>법정필수 과정 미이행 시 과태료 부과!
성희롱 예방교육 연1회 이상 미실시 시 200만원 이하 과태료 부과 
(남녀고용평등법 제39조3항)
개인정보보호교육 미 실시 시 시정조치
5인이상기업 내부관리계획서 미수립 시 3000만원 이하 과태료 (개인정보보호법 30조)
개인정보처리방침 수립 및 공개  미실시 시 1000만원 이하 과태료 (개인정보보호법 31조)
개인정보유출시 과징금 1천만원 이상 5억 이하  (개인정보보호법 34조의2)</t>
  </si>
  <si>
    <t>1. 성희롱에 관한 기본상식
2. 성매매에 관한 기본상식
3. 정보보안이란?
4. 최신 IT기술
5. 정보보안 돌아보기
6. 새로운 보안 패러다임 대두
7. 개인정보보호 둘러보기
8. 개인정보 라이프사이클에 따른 QnA
9. 개인정보보호 실천수칙
10. 주민등록번호 처리금지 원칙
11. 개인정보 유출 및 노출 방지 가이드라인</t>
    <phoneticPr fontId="5" type="noConversion"/>
  </si>
  <si>
    <t>서광석
최경환
홍인명</t>
  </si>
  <si>
    <t>http://checkfree.dyndns.org:8000/contents/sample/b0/index.htm</t>
    <phoneticPr fontId="5" type="noConversion"/>
  </si>
  <si>
    <t>소 잃고 외양간 고친다? No! 법정필수과정 - 금융</t>
  </si>
  <si>
    <t>소비자 피해의 유형과 사례를 통한 실제적 콘텐츠
자금세탁방지제도의 유형과 사례 및 법적 제재 제시
금융소비자 보호의 개념과 소비자 피해 유형 제시
공정거래법의 개념과 불공정거래행위에 따른 조사 및 심판절차 제시</t>
  </si>
  <si>
    <t>1. 자금세탁의 의의 및 형태에 대한 이해
2. 자금세탁방지제도의 필요성 및 법률
3. 금융거래에 있어서의 혐의유형과 사례
4. 위험기반 거래 모니터링과 기록보존 및 법적 제재
5. 공정거래법의 목적과 역할
6. 부당한 공동행위 및 이익제공의 금지
7. 불공정거래행위의 개념과 위법성 심사기준
8. 공정거래사건 조사절차 및 심판절차
9. 금융소비자 보호의 이해
10. 불공정 약관의 규제와 금융소비자 보호
11. 금융상품별 소비자 피해의 유형 및 사례
12. 금융소비자와 개인정보, 금융실명거래 관련 보호</t>
  </si>
  <si>
    <t>이정화</t>
  </si>
  <si>
    <t>http://guest.thermp.co.kr:8080/eduf_fnc/01/guest.html</t>
    <phoneticPr fontId="5" type="noConversion"/>
  </si>
  <si>
    <t>소 잃고 외양간 고친다? No! 법정필수과정 - 성희롱/개인정보/공정거래</t>
  </si>
  <si>
    <t>1. 성희롱에 관한 기본상식
2. 성매매에 관한 기본상식
3. 정보보안이란?
4. 최신 IT기술
5. 정보보안 돌아보기
6. 새로운 보안 패러다임 대두
7. 개인정보보호 둘러보기
8. 개인정보 라이프사이클에 따른 QnA
9. 개인정보보호 실천수칙
10. 주민등록번호 처리금지 원칙
11. 개인정보 유출 및 노출 방지 가이드라인
12. 공정거래법의 목적과 역할
13. 부당한 공동행위 및 이익제공의 금지
14. 불공정거래행위의 개념과 위법성 심사기준
15. 공정거래사건 조사절차 및 심판절차</t>
  </si>
  <si>
    <t>서광석
이정화
최경환
홍인명</t>
  </si>
  <si>
    <t>http://guest.thermp.co.kr:8080/eduf_law/guest.html</t>
  </si>
  <si>
    <t>소 잃고 외양간 고친다? No! 법정필수과정</t>
    <phoneticPr fontId="5" type="noConversion"/>
  </si>
  <si>
    <t>1. 성희롱에 관한 기본상식
2. 성매매에 관한 기본상식
3. 정보보안이란?
4. 최신 IT기술
5. 정보보안 돌아보기
6. 새로운 보안 패러다임 대두
7. 개인정보보호 둘러보기
8. 개인정보 라이프사이클에 따른 QnA
9. 개인정보보호 실천수칙
10. 주민등록번호 처리금지 원칙
11. 개인정보 유출 및 노출 방지 가이드라인
12. 자금세탁의 의의 및 형태에 대한 이해
13. 자금세탁방지제도의 필요성 및 법률
14. 금융거래에 있어서의 혐의유형과 사례
15. 위험기반 거래 모니터링과 기록보존 및 법적 제재
16. 공정거래법의 목적과 역할
17. 부당한 공동행위 및 이익제공의 금지
18. 불공정거래행위의 개념과 위법성 심사기준
19. 공정거래사건 조사절차 및 심판절차
20. 금융소비자 보호의 이해
21. 불공정 약관의 규제와 금융소비자 보호
22. 금융상품별 소비자 피해의 유형 및 사례
23. 금융소비자와 개인정보, 금융실명거래 관련 보호</t>
    <phoneticPr fontId="5" type="noConversion"/>
  </si>
  <si>
    <t>Together! 밝고 건전한 직장만들기2(드라마를 활용한 성희롱예방 온라인과정)</t>
  </si>
  <si>
    <t>재현드라마를 통해 성희롱 예방의식을 고취합니다.</t>
  </si>
  <si>
    <t xml:space="preserve">성희롱 예방 교육을 통해 개인의 
인격이 존중되고, 차별 없이 상호 
신뢰하며, 함께 어우러져 일할 수 
있는, 건강하고 보다 일하기 좋은 
일터와 사회를 건설
</t>
  </si>
  <si>
    <t>1. 당신의 성희롱 예방 점수는? (Yes/No 퀴즈)
2. 직장 내 성희롱 예방의 필요성
3. 연극 공연 강의를 번갈아 가면서 진행, 연극을 진행 후 강사가 설명하는 형태로 진행
4. (연극) 프로로그 (강의) 직장 내 성희롱의 정의, 법령
5. (연극) 언어적 성희롱  (강의) 연극 내용리뷰, 언어적 성희롱의 유형 및 사례
6. (연극) 육체적 성희롱 (강의) 연극 리뷰, 육체적 성희롱의 유형 및 사례
7. (연극) 시각적 성희롱 (강의) 연극 리뷰, 시각적 성희롱의 유형 및 사례
8. (연극) 성적 봉사 기타 (강의) 연극 리뷰, 성적봉사의 유형과 사례
9. (연극) 에필로그 (강의) 발생시 처리절차 및 조치기준
10. 직장 내 성희롱 대처 요령
11. 성희롱 피해방지 방법, 피해 시 대처 방법, 성희롱
12. 행위자가 되지 않으려면?
13. 행위자로 지목되었을 때 대처방안
14. 직장내 성희롱 예방을 위한 남녀 직장인 10계명</t>
  </si>
  <si>
    <t>http://edufeel.synology.me/leadership_1/01/01_01.htm</t>
  </si>
  <si>
    <t>법정필수</t>
  </si>
  <si>
    <t>[유비무환] 채용 및 작업내용 변경시 안전·보건교육(B형)</t>
  </si>
  <si>
    <t xml:space="preserve">근로자 정기안전보건교육은 근로자가 근무하는 모든 환경에서 일어날 수 있는 산업재해에 대비한 교육으로, 산업장 산업재해를 예방하고 쾌적한 작업환경을 조성하여 근로자의 생명과 신체 안전을 도모하고 질병을 방지하며, 건강을 유지 증진시키기위한 근로자 보호제도의 필수 교육입니다. </t>
  </si>
  <si>
    <t>화학물 관련직에 종사하는 모든 근로자 
신규 채용 및 작업 변경 해당 근로자</t>
  </si>
  <si>
    <t>사업장에서 발생하는 산업안전보건에 관한 기준을 확립하여 근로자의 안전과 보건을 유지하여 산업재해를 예방할 수 있다.
산업안전보건관리의 필요성을 인식하고, 안전의식을 가지고 근로자의 역할과 의무를 수행할 수 있다.  
산업현장에서 발생할 수 있는 주요 재해사례를 통해 업무와 관련한 주요 사건과 질병을 예방할 수 있다.</t>
  </si>
  <si>
    <t>1. 산업안전보건법과 안전정책②
2. 업무상재해와 산업재해보상보험제도②
3. 직무스트레스 유형진단과 관리
4. 사고 발생시 응급조치②
5. 위험 기계.기구 작업안전
6. 유해.위험화학물질(MSDS) 작업안전
7. 안전보호구 사용 및 관리
8. 근골격계질환예방</t>
  </si>
  <si>
    <t>최영민</t>
  </si>
  <si>
    <t>[유비무환] 보건업 근로자 정기안전보건교육(유해위험 및 사고예방 외)</t>
  </si>
  <si>
    <t xml:space="preserve">근로자 정기안전보건교육은 근로자가 근무하는 모든 환경에서 일어날 수 있는 산업재해에 대비한 교육으로, 산업장 산업재해를 예방하고 쾌적한 작업환경을 조성하여 근로자의 생명과 신체 안전을 도모하고 질병을 방지하며, 건강을 유지 증진시키기위한 근로자 보호제도의 필수 교육입니다. 
</t>
  </si>
  <si>
    <t>보건업 사업장에 종사하는 모든 근로자</t>
  </si>
  <si>
    <t>1. 화재사고와 대처법
2. 작업장 위험요인 찾기와 안전
3. 무재해와 3대재해 안전
4. 안전보건표지와 안전
5. 작업장정리정돈과 안전
6. 보건 근로자의 작업안전수칙</t>
  </si>
  <si>
    <t>http://guest.thermp.co.kr:8080/sanup/4/2/guest.html</t>
  </si>
  <si>
    <t>[유비무환] 보건업 근로자 정기안전보건교육(산업보건 및 질병예방 외)</t>
  </si>
  <si>
    <t>1. 만성피로와 만성피로증후군 예방
2. 안전보호구 사용 및 관리
3. 하절기, 동절기 질병예방 및 안전
4. 근로자가 알아야 할 위험성평가
5. 휴먼에러와 사고예방
6. 안전ㆍ보건 유해·위험요인 관리방안</t>
  </si>
  <si>
    <t>http://guest.thermp.co.kr:8080/sanup/3/2/guest.html</t>
  </si>
  <si>
    <t>[유비무환] 보건업 근로자 정기안전보건교육(산업재해보상보험 외)</t>
  </si>
  <si>
    <t>1. 의료기관 산업안전보건법②
2. 업무상재해와 산업재해보상보험제도②
3. 작업장 위험요인 찾기와 안전
4. 근ㆍ골격계질환 예방 및 관리
5. 뇌심혈관계 질환예방
6. 직무스트레스 유형진단과 예방</t>
  </si>
  <si>
    <t>http://guest.thermp.co.kr:8080/sanup/02/04/guest.html</t>
  </si>
  <si>
    <t>[유비무환] 보건업 근로자 정기안전보건교육(산업안전보건법 외)</t>
  </si>
  <si>
    <t>1. 산업안전보건법과 안전정책 ①
2. 업무상재해와 산업재해보상제도①
3. 사고 발생시 응급조치①
4. 사고와 안전의식
5. 감정노동과 안전
6. 보건 근로자 빈발재해 사례①</t>
  </si>
  <si>
    <t>http://guest.thermp.co.kr:8080/sanup/01/04/guest.html</t>
  </si>
  <si>
    <t>[유비무환] 제조업 근로자 정기안전보건교육(유해위험 및 사고예방 외)</t>
  </si>
  <si>
    <t xml:space="preserve">제조업에 종사하는 모든 근로자 </t>
  </si>
  <si>
    <t>1. 작업장 소음과 안전
2. 밀폐공간작업안전
3. 중량물 취급안전
4. 안전보건표지와 안전
5. 제조업 근로자의 작업안전수칙
6. 전기안전</t>
  </si>
  <si>
    <t>http://guest.thermp.co.kr:8080/sanup/4/4/guest.html</t>
  </si>
  <si>
    <t>[유비무환] 제조업 근로자 정기안전보건교육(산업보건 및 질병예방 외)</t>
  </si>
  <si>
    <t>1. 건강검진과 안전
2. 안전보호구 사용 및 관리
3. 하절기, 동절기 질병예방 및 안전
4. 근로자가 알아야 할 위험성평가
5. 휴먼에러와 사고예방
6. 제조업 근로자 빈발 재해 사례③</t>
  </si>
  <si>
    <t>http://guest.thermp.co.kr:8080/sanup/3/4/guest.html</t>
  </si>
  <si>
    <t>[유비무환] 제조업 근로자 정기안전보건교육(산업재해보상보험 외)</t>
  </si>
  <si>
    <t xml:space="preserve">5인 이상 사업장에 종사하는 모든 근로자 
</t>
  </si>
  <si>
    <t>1. 산업안전보건법과 안전정책 ②
2. 업무상재해와 산업재해보상보험제도②
3. 사고 발생시 응급조치②
4. 근ㆍ골격계질환 예방 및 관리
5. 뇌심혈관계 질환예방
6. 위험예지훈련과 안전</t>
  </si>
  <si>
    <t>http://guest.thermp.co.kr:8080/sanup/02/03/guest.html</t>
  </si>
  <si>
    <t>[유비무환] 도소매, 서비스업 근로자 정기안전보건교육(유해위험 및 사고예방 외)</t>
  </si>
  <si>
    <t>도매 및 소매 서비스업에 종사하는 모든 근로자</t>
  </si>
  <si>
    <t>1. 뇌심혈관계질환 예방
2. 작업장정리정돈과 안전 
3. 도ㆍ소매업 근로자의 작업안전수칙</t>
  </si>
  <si>
    <t>[유비무환] 도소매, 서비스업 근로자 정기안전보건교육(산업보건 및 질병예방 외)</t>
  </si>
  <si>
    <t>1. 만성피로와 만성피로증후군 예방
2. 건강검진과 안전
3. 안전∙보건 유해.위험요인 관리방안</t>
  </si>
  <si>
    <t>[유비무환] 도소매, 서비스업 근로자 정기안전보건교육(산업재해보상보험 외)</t>
  </si>
  <si>
    <t>1. 업무상재해와 산업재해보상제도②
2. 근.골격계질환 예방 및 관리
3. 직무스트레스 유형진단과 예방</t>
  </si>
  <si>
    <t>[유비무환] 도소매, 서비스업 근로자 정기안전보건교육(산업안전보건법 외)</t>
  </si>
  <si>
    <t>1. 산업안전보건법과 안전정책 ①
2. 사고 발생시 응급조치①
3. 감정노동과 안전</t>
  </si>
  <si>
    <t>[유비무환] 사무직 근로자 정기안전보건교육(유해위험 및 사고예방 외)</t>
  </si>
  <si>
    <t xml:space="preserve">사업장에 종사하는 모든 근로자 </t>
  </si>
  <si>
    <t>1. 화재사고와 대처법
2. 안전보건표지와 안전
3. 사무직 근로자의 안전조치와 벌칙</t>
  </si>
  <si>
    <t>http://guest.thermp.co.kr:8080/sanup/4/3/guest.html</t>
  </si>
  <si>
    <t>[유비무환] 사무직 근로자 정기안전보건교육(산업보건 및 질병예방 외)</t>
  </si>
  <si>
    <t>1. 만성피로와 만성피로증후군 예방
2. 안전보호구 사용 및 관리
3. 직무스트레스 유형진단과 예방</t>
  </si>
  <si>
    <t>http://guest.thermp.co.kr:8080/sanup/3/3/guest.html</t>
  </si>
  <si>
    <t>[유비무환] 사무직 근로자 정기안전보건교육(산업재해보상보험 외)</t>
  </si>
  <si>
    <t>1. 산업안전보건법과 안전정책 ②
2. 업무상재해와 산업재해보상보험제도②
3. 뇌심혈관계 질환예방</t>
  </si>
  <si>
    <t>http://guest.thermp.co.kr:8080/sanup/02/01/guest.html</t>
  </si>
  <si>
    <t>[유비무환] 사무직 근로자 정기안전보건교육(산업안전보건법 외)</t>
  </si>
  <si>
    <t>1. 산업안전보건법과 안전정책 ①
2. 업무상재해와 산업재해보상제도①
3. 사무직 근로자의 건강장해 예방</t>
  </si>
  <si>
    <t>http://guest.thermp.co.kr:8080/sanup/01/01/guest.html</t>
  </si>
  <si>
    <t>[유비무환] 보건업 관리감독자 정기안전보건교육(필수형)</t>
  </si>
  <si>
    <t>국가의 산업재해 예방시책에 따라 산업안전보건법에 의거하여 사업장내 관리감독자가로써 당해 작업의 특성을 이해하고 작업수행을 위해 작업자들을 직접 지휘하는데 필요한 산업안전보건 전반에 대해 구체적이고 실제적인 내용을 학습할 수 있는 법정필수 교육입니다.</t>
  </si>
  <si>
    <t>보건업 사업장에 종사하는 관리감독자의 지위에 있는 사람</t>
  </si>
  <si>
    <t>산업안전보건법에 따른 표준안전작업방법 및 지도 요령에 관한 사항을 이해할 수 있다. 
관리감독자로써 해당 업무수행에 필요한 구체적이고 실제적인 내용을 학습할수 있다. 
작업공정의 유해.위험과 재해 예방대책에 관항 사항을 이해하여 현장에서 이를 지휘하고 통솔할 수 있다. 
직무에 따른 근로자 건강관리방법에 대해 배울 수 있다.</t>
  </si>
  <si>
    <t>1. 산업안전보건법의 이해(산업안전보건법과 안전정책②)
2. 업무상재해와 산업재해보상제도 ①
3. 관리자 직무와 역할
4. 사고 발생시 응급조치
5. 직무스트레스 유형진단과 예방
6. 감정노동과 안전
7. 근.골격계질환 예방 및 관리
8. 위험성평가 실무</t>
  </si>
  <si>
    <t>[유비무환] 제조업 관리감독자 정기안전보건교육(필수형)</t>
  </si>
  <si>
    <t>제조업 사업장에 종사하는 관리감독자의 지위에 있는 사람</t>
  </si>
  <si>
    <t>[유비무환] 도ㆍ소매, 서비스업 관리감독자 정기안전보건교육(필수형)</t>
  </si>
  <si>
    <t>도매 및 소매업 사업장에 종사하는 관리감독자의 지위에 있는 사람</t>
  </si>
  <si>
    <t>기업보안 마스터하기</t>
  </si>
  <si>
    <t>회사 생활에서 쉽게 접할 수 있는 사건을 가상으로 구성하고 국내 이슈 사고 사례를 들어 보안의식을 고취시킬 수 있습니다. 
또한 보안 사고 예방방법 및 매뉴얼을 제공하여 실제 행동으로 보안을 실천할 수 있습니다.</t>
  </si>
  <si>
    <t xml:space="preserve">임직원의 보안의식을 고취시키고, 자발적으로 내부보안을 실천할 수 있다.
정보보호의 중요성을 인식하고, 보안 위협으로부터 회사 내 정보자산을 보호할 수 있다
</t>
  </si>
  <si>
    <t>1. 기업보안과 정보자산보호
2. 산업기술보호
3. PC보호
4. 인터넷보안
5. 무선 네트워크 및 모바일보안
6. 개인정보보호
7. 소프트웨어 라이선스
8. 물리적 보안</t>
  </si>
  <si>
    <t>http://211.214.160.56/guest/info/01/01_01.html</t>
  </si>
  <si>
    <t>현장 속으로_성인지 역량에 기반한 정책 수립 및 양성평등</t>
    <phoneticPr fontId="5" type="noConversion"/>
  </si>
  <si>
    <t>공무원/공공기관 종사자라면 누구나 들어야 할 필수 교육이며, 민간기업 역시 젠더 파트너십 형성을 통한 조직 문화 확산을 위해 필요한 법정 교육!</t>
  </si>
  <si>
    <t>공무원/공공기관/민간기업 전 임직원</t>
  </si>
  <si>
    <t>국가 차원의 양성평등 정책의 실효성 확보를 위하여 공무원 및 공공기관, 아울러 민간기업의 종사자들의 양성평등의식을 함양하고, 성인지 정책 기획 및 집행능력 향상을 도모할 수 있다.
- 각 분야에 적용되는 국가정책의 효율성 및 형평성을 제고하여 성인지 정책형성의 기반을 마련하고, 각 조직의 문화와 젠더 파트너십 형성을 통한 성평등 사회 실현의 기반을 조성할 수 있다.</t>
  </si>
  <si>
    <t>1. 양성평등
2. 성인지 역량</t>
  </si>
  <si>
    <t>안이환</t>
    <phoneticPr fontId="5" type="noConversion"/>
  </si>
  <si>
    <t>http://guest.thermp.co.kr:8080/geq/guest.html</t>
  </si>
  <si>
    <t>현장 속으로_직장 내 괴롭힘 방지 교육</t>
    <phoneticPr fontId="5" type="noConversion"/>
  </si>
  <si>
    <t xml:space="preserve">직장 내 괴롭힘은 심각한 사회문제로, 근로기준법에서 직장 내 괴롭힘을 금지하는 내용을 명시하였고, 각 사업장은 직장 내 괴롭힘 예방 및 대응방안을 마련하도록 하였다. 본 과정은 직장 내 갑질관행 및 따돌림 등 괴롭힘 방지를 위한 교육 내용을 사례를 통해 효과적으로 습득할 수 있도록 구성하였다. </t>
  </si>
  <si>
    <t>직장 내 갑질의 원인을 이해하고 갑질 근절을 위한 제도적 방안을 모색할 수 있다. 
직장 내 괴롭힘의 예방 및 구제 방법을 이해하고 효과적으로 대응할 수 있다.</t>
  </si>
  <si>
    <t>1. 직장 내 갑질관행 개선
2. 직장 내 괴롭힘 금지 교육</t>
  </si>
  <si>
    <t>김영신</t>
  </si>
  <si>
    <t>http://guest.thermp.co.kr:8080/sshlawyer/office/guest2.html</t>
  </si>
  <si>
    <t>현장 속으로_노인학대 예방 및 신고의무자 교육</t>
  </si>
  <si>
    <t xml:space="preserve">노인복지법에서 노인복지시설, 요양병원 및 종합병원, 장기요양 기관 등 노인학대 신고의무자가 소속된 기관에서는 노인학대예방 및 신고의무에 대한 교육을 실시하고 그 결과를 제출하도록 규정하고 있다. 본 과정은 신고의무자의 필수 교육 내용을 사례를 통해 효과적으로 습득할 수 있도록 구성하였다. </t>
  </si>
  <si>
    <t>노인복지시설, 요양병원 및 종합병원, 장기요양 기관 등 노인학대 신고의무자가 소속된 기관 임직원</t>
  </si>
  <si>
    <t xml:space="preserve">노인학대의 개념 및 범위를 이해하고, 예방 및 신고의무에 관한 법령을 설명할 수 있다. 
신고의무자로서 노인학대 발견 시 신고 요령 및 보호 절차를 설명할 수 있다.
</t>
  </si>
  <si>
    <t>1. 노인학대 예방
2. 노인학대 신고의무자 교육</t>
  </si>
  <si>
    <t>http://guest.thermp.co.kr:8080/sshlawyer/senior/contents01/guest.html</t>
    <phoneticPr fontId="5" type="noConversion"/>
  </si>
  <si>
    <t>현장 속으로_노인학대 예방 교육</t>
  </si>
  <si>
    <t>노인복지법에서 노인복지시설, 요양병원 및 종합병원, 장기요양 기관 등 노인학대 신고의무자가 소속된 기관에서는 노인학대예방 교육을 실시하고 그 결과를 제출하도록 규정하고 있습니다. 본 과정은 노인학대 예방 및 대응 방안을 마련하도록 하고, 구성원은 관련 내용을 숙지할 수 있도록 구성한 과정입니다.</t>
    <phoneticPr fontId="5" type="noConversion"/>
  </si>
  <si>
    <t xml:space="preserve">노인학대의 개념 및 범위를 이해하고, 예방 및 신고의무에 관한 법령을 설명할 수 있다. 
</t>
    <phoneticPr fontId="5" type="noConversion"/>
  </si>
  <si>
    <t>1. 노인학대 예방</t>
    <phoneticPr fontId="5" type="noConversion"/>
  </si>
  <si>
    <t>http://guest.thermp.co.kr:8080/sshlawyer/senior/01/guest.html</t>
    <phoneticPr fontId="5" type="noConversion"/>
  </si>
  <si>
    <t>손수호 변호사의 현장 속으로_인권경영</t>
    <phoneticPr fontId="5" type="noConversion"/>
  </si>
  <si>
    <t xml:space="preserve">직장인이라면 누구나 들어야 할 필수 교육!                                스타 변호사와 함께 실사례로 접근하여 생생하게 전달해 드립니다. 
</t>
  </si>
  <si>
    <t xml:space="preserve">인권의 속성을 이해하고 그 종류를 파악할 수 있다.
인권침해 예방을 위한 실천방안을 이해할 수 있다. 
인성교육을 의무화한 인성교육진흥법의 내용을 파악할 수 있다. 
인성에 대해 이해하고 올바른 인성 확립을 위한 핵심요소를 파악할 수 있다. </t>
    <phoneticPr fontId="5" type="noConversion"/>
  </si>
  <si>
    <t>1. 인권침해방지
2. 인성교육</t>
    <phoneticPr fontId="5" type="noConversion"/>
  </si>
  <si>
    <t>손수호/김영신/송정아</t>
    <phoneticPr fontId="5" type="noConversion"/>
  </si>
  <si>
    <t>http://guest.thermp.co.kr:8080/ssh/18/guest.html</t>
    <phoneticPr fontId="5" type="noConversion"/>
  </si>
  <si>
    <t>손수호 변호사의 현장 속으로_재난대비</t>
  </si>
  <si>
    <t xml:space="preserve">지진 발생 시 기본 대처방법 및 사업장 행동요령을 파악할 수 있다.
화재의 특성을 이해하고 행동요령을 파악할 수 있다.
</t>
  </si>
  <si>
    <t>1. 국민재난 및 생활안전</t>
  </si>
  <si>
    <t>손수호/박지민</t>
  </si>
  <si>
    <t>http://guest.thermp.co.kr:8080/ssh/14/guest.html</t>
    <phoneticPr fontId="5" type="noConversion"/>
  </si>
  <si>
    <t>손수호 변호사의 현장 속으로_저작권법</t>
  </si>
  <si>
    <t xml:space="preserve">지적재산권 보호 효과와 지적재산권의 종류를 파악할 수 있다. 
지적재산권 침해 예방을 위한 방안을 파악할 수 있다. 
</t>
  </si>
  <si>
    <t>1. 지적재산권 및 저작권법</t>
  </si>
  <si>
    <t>손수호/김영신</t>
  </si>
  <si>
    <t>http://guest.thermp.co.kr:8080/ssh/13/guest.html</t>
    <phoneticPr fontId="5" type="noConversion"/>
  </si>
  <si>
    <t>손수호 변호사의 현장 속으로_하도급법</t>
  </si>
  <si>
    <t xml:space="preserve">하도급법의 체계와 적용범위를 파악할 수 있다.
원사업자의 의무 및 금지 사항을 파악하여 위법행위를 예방할 수 있다. 
</t>
  </si>
  <si>
    <t>1. 하도급법의 이해
2. 원사업자의 의무∙금지사항</t>
  </si>
  <si>
    <t>손수호/정낙승</t>
  </si>
  <si>
    <t>http://guest.thermp.co.kr:8080/ssh/12/guest.html</t>
    <phoneticPr fontId="5" type="noConversion"/>
  </si>
  <si>
    <t>손수호 변호사의 현장 속으로_퇴직연금</t>
  </si>
  <si>
    <t xml:space="preserve">퇴직연금제도를 이해하고 기업과 근로자 측면의 효과를 파악할 수 있다.
은퇴설계의 필요성을 이해하고, 은퇴설계 원칙을 파악하여 사전에 은퇴를 준비할 수 있다. 
</t>
  </si>
  <si>
    <t>1. 퇴직연금
2. 은퇴설계</t>
    <phoneticPr fontId="5" type="noConversion"/>
  </si>
  <si>
    <t>http://guest.thermp.co.kr:8080/ssh/3/guest.html</t>
    <phoneticPr fontId="5" type="noConversion"/>
  </si>
  <si>
    <t>손수호 변호사의 현장 속으로_청렴 및 부패방지</t>
  </si>
  <si>
    <t xml:space="preserve">부정부패 관련 법률과 제도에 이해하며, 이를 근절하기 위한 방안을 모색할 수 있다. 
청렴에 대해 설명할 수 있으며, 개인이 직장에서 실천해야 할 청렴 습관을 파악할 수 있다. 
</t>
  </si>
  <si>
    <t>1. 반부패∙부패방지
2. 청렴교육</t>
  </si>
  <si>
    <t>http://guest.thermp.co.kr:8080/ssh/11/guest.html</t>
    <phoneticPr fontId="5" type="noConversion"/>
  </si>
  <si>
    <t>손수호 변호사의 현장 속으로_청탁금지법</t>
  </si>
  <si>
    <t xml:space="preserve">청탁금지법의 개요 및 세부 내용을 파악할 수 있다. 
부정청탁을 근절하기 위한 습관을 파악하여 이를 실천할 수 있다. </t>
  </si>
  <si>
    <t>1. 청탁금지법의 이해
2. 부정청탁 방지</t>
    <phoneticPr fontId="5" type="noConversion"/>
  </si>
  <si>
    <t>http://guest.thermp.co.kr:8080/ssh/10/guest.html</t>
    <phoneticPr fontId="5" type="noConversion"/>
  </si>
  <si>
    <t>손수호 변호사의 현장 속으로_인권침해방지</t>
  </si>
  <si>
    <t xml:space="preserve">인권의 속성을 이해하고 그 종류를 파악할 수 있다.
인권침해 예방을 위한 실천방안을 이해할 수 있다. 
</t>
  </si>
  <si>
    <t>1. 인권침해방지</t>
  </si>
  <si>
    <t>손수호/송정아</t>
    <phoneticPr fontId="5" type="noConversion"/>
  </si>
  <si>
    <t>http://guest.thermp.co.kr:8080/ssh/9/guest.html</t>
    <phoneticPr fontId="5" type="noConversion"/>
  </si>
  <si>
    <t>손수호 변호사의 현장 속으로_윤리경영</t>
  </si>
  <si>
    <t xml:space="preserve">윤리경영에 대해 이해하고 윤리경영을 저해하는 부패요인을 파악할 수 있다. 
윤리경영의 실천 방안을 파악하고 이를 실행할 수 있다. 
</t>
  </si>
  <si>
    <t>1. 윤리경영</t>
  </si>
  <si>
    <t>http://guest.thermp.co.kr:8080/ssh/8/guest.html</t>
    <phoneticPr fontId="5" type="noConversion"/>
  </si>
  <si>
    <t>손수호 변호사의 현장 속으로_우울증 및 자살 방지</t>
  </si>
  <si>
    <t xml:space="preserve">우리나라 자살 현황을 파악하고 그 심각성을 이해할 수 있다.
자살의 원인과 위험요인을 파악하고 이를 예방하기 위한 방안을 모색할 수 있다. 
</t>
  </si>
  <si>
    <t>1. 우울증 및 자살 방지</t>
  </si>
  <si>
    <t>http://guest.thermp.co.kr:8080/ssh/7/guest.html</t>
    <phoneticPr fontId="5" type="noConversion"/>
  </si>
  <si>
    <t>손수호 변호사의 현장 속으로_디지털 중독예방</t>
  </si>
  <si>
    <t xml:space="preserve">인터넷 및 스마트폰 중독의 요인을 이해하고 문제점을 파악할 수 있다.
인터넷 및 스마트폰 과의존의 심리적, 신체적 예방법을 파악하고 이를 실천할 수 있다. 
</t>
  </si>
  <si>
    <t>1. 인터넷 및 스마트폰 중독예방</t>
  </si>
  <si>
    <t>http://guest.thermp.co.kr:8080/ssh/6/guest.html</t>
    <phoneticPr fontId="5" type="noConversion"/>
  </si>
  <si>
    <t>손수호 변호사의 현장 속으로_인성교육</t>
    <phoneticPr fontId="5" type="noConversion"/>
  </si>
  <si>
    <t xml:space="preserve">인성교육을 의무화한 인성교육진흥법의 내용을 파악할 수 있다. 
인성에 대해 이해하고 올바른 인성 확립을 위한 핵심요소를 파악할 수 있다. 
</t>
    <phoneticPr fontId="5" type="noConversion"/>
  </si>
  <si>
    <t>1. 인성교육</t>
  </si>
  <si>
    <t>http://guest.thermp.co.kr:8080/ssh/5/guest.html</t>
    <phoneticPr fontId="5" type="noConversion"/>
  </si>
  <si>
    <t>손수호 변호사의 현장 속으로_아동학대방지</t>
  </si>
  <si>
    <t xml:space="preserve">아동학대에 대해 이해하고 유형과 후유증을 파악할 수 있다. 
아동학대를 예방할 수 있는 방법을 파악할 수 있다. 
</t>
  </si>
  <si>
    <t>1. 아동학대방지</t>
  </si>
  <si>
    <t>http://guest.thermp.co.kr:8080/ssh/4/guest.html</t>
    <phoneticPr fontId="5" type="noConversion"/>
  </si>
  <si>
    <t>손수호 변호사의 현장 속으로_정보보호</t>
    <phoneticPr fontId="5" type="noConversion"/>
  </si>
  <si>
    <t xml:space="preserve">직장인이라면 누구나 들어야 할 법정필수 교육!                                스타 변호사와 함께 실사례로 접근하여 생생하게 전달해 드립니다. 
</t>
  </si>
  <si>
    <t xml:space="preserve">개인정보 유출의 대응 방법을 알고 예방 대책을 세울 수 있다. 
기업의 정보 유출로 인한 피해를 인식하고 정보를 보호하는 방법을 파악할 수 있다. 
</t>
  </si>
  <si>
    <t>1. 개인정보 보호
2. 기업정보 보안</t>
    <phoneticPr fontId="5" type="noConversion"/>
  </si>
  <si>
    <t>손수호/송정아</t>
  </si>
  <si>
    <t>http://guest.thermp.co.kr:8080/ssh/2/guest.html</t>
    <phoneticPr fontId="5" type="noConversion"/>
  </si>
  <si>
    <t>손수호 변호사의 현장 속으로_성희롱 예방</t>
  </si>
  <si>
    <t xml:space="preserve">성희롱의 기준을 이해하고 예방 및 대처방법을 파악할 수 있다.
성폭력 및 직장 내 폭력을 예방하고 이를 근절할 수 있는 방안을 모색할 수 있다. </t>
  </si>
  <si>
    <t>1. 성희롱 예방
2. 성폭력 &amp; 직장내 폭행·폭언 방지</t>
  </si>
  <si>
    <t>http://guest.thermp.co.kr:8080/ssh/16/guest.html</t>
    <phoneticPr fontId="5" type="noConversion"/>
  </si>
  <si>
    <t>손수호 변호사의 현장 속으로_4대 폭력 예방</t>
  </si>
  <si>
    <t xml:space="preserve">성희롱, 성매매의 기준을 이해하고 예방 및 대처방법을 파악할 수 있다.
성폭력 및 직장, 가정, 학교에서의 폭력을 예방하고 이를 근절할 수 있는 방안을 모색할 수 있다. 
</t>
  </si>
  <si>
    <t>1. 성희롱 예방
2. 성매매 예방
3. 성폭력 &amp; 직장내 폭행∙폭언 방지
4. 가정폭력 &amp; 학교폭력 예방</t>
    <phoneticPr fontId="5" type="noConversion"/>
  </si>
  <si>
    <t>http://guest.thermp.co.kr:8080/ssh/1/guest.html</t>
    <phoneticPr fontId="5" type="noConversion"/>
  </si>
  <si>
    <t>손수호 변호사의 현장 속으로_갑질관행 개선</t>
  </si>
  <si>
    <t xml:space="preserve">직장 내 갑질의 원인을 이해하고 갑질 근절을 위한 제도적 방안을 모색할 수 있다. 
고객의 갑질을 이해하고, 갑질과 감정노동의 상관관계를 알고 이에 대비할 수 있다. 
</t>
  </si>
  <si>
    <t>1. 직장 내 갑질관행 개선
2. 고객의 갑질관행 대응</t>
  </si>
  <si>
    <t>손수호/김영신</t>
    <phoneticPr fontId="5" type="noConversion"/>
  </si>
  <si>
    <t>http://guest.thermp.co.kr:8080/ssh/hujs/02/index.html</t>
    <phoneticPr fontId="5" type="noConversion"/>
  </si>
  <si>
    <t>손수호 변호사의 현장 속으로_직장인 필수교육 Total편</t>
  </si>
  <si>
    <t>본 과정은 건전한 직장 문화와 행복한 일터를 만들기 위해 필요한 법정 의무교육과 직장인 필수 교육 과정을 한번에 수강할 수 있는 과정입니다.  최근 강화되고 있는 법정 의무교육 내용을 기반으로 구성하여 다양한 유형별 이슈사항과 그에 따른 대응 전략을 학습할 수 있도록 구성한 과정입니다.</t>
  </si>
  <si>
    <t>직장인으로써 꼭 지켜야 할 기준과 그 의미를 알고 사전에 문제를 예방함으로써 안정적이고 행복한 직장생활을 영위할 수 있다.
국가가 정한 법조항에 의거하여 그 근거와 법적 사항을 알고 바람직한 직장생활을 할 수 있다. 
다양한 사회적 이슈 및 직장생활에서 발생가능한 문제를 사전에 학습함으로써 바른 조직, 올바른 직장인이 될 수 있다.</t>
    <phoneticPr fontId="5" type="noConversion"/>
  </si>
  <si>
    <t>1. 성희롱 예방
2. 성매매 예방
3. 성폭력 &amp; 직장내 폭행폭언 방지
4. 가정폭력 &amp; 학교폭력 예방
5. 아동학대방지
6. 인성교육
7. 인터넷 및 스마트폰 중독예방
8. 우울증 및 자살예방
9. 개인정보 보호
10. 기업정보 보안
11. 윤리경영
12. 인권침해방지
13. 청탁금지법의 이해
14. 부정청탁 방지
15. 반부패∙부패방지
16. 청렴교육
17. 퇴직연금
18. 은퇴설계
19. 장애의 이해와 차별금지
20. 장애유형 및 직장내 인식개선
21. 하도급법의 이해
22. 원사업자의 의무∙금지사항
23. 지적재산권 및 저작권법
24. 국민재난 &amp; 생활안전
25. 직장 내 갑질관행 개선
26. 고객의 갑질관행 대응</t>
    <phoneticPr fontId="5" type="noConversion"/>
  </si>
  <si>
    <t>손수호/김영신/송정아</t>
  </si>
  <si>
    <t>http://guest.thermp.co.kr:8080/sshlawyer_tf/index.html</t>
    <phoneticPr fontId="5" type="noConversion"/>
  </si>
  <si>
    <t>손수호 변호사의 현장 속으로_직장인 공통 법정 필수교육</t>
  </si>
  <si>
    <t>본 과정은 올바른 직장문화와 행복한 일터를 만들기 위해 국가가 정한 법조항에 의거하여 전 직종 모든 사업자가 근로자를 대상으로  의무적으로 실시하는 법정 의무교육 과정입니다.</t>
  </si>
  <si>
    <t>직장인으로써 꼭 지켜야 할 기준과 그 의미를 알고 사전에 문제를 예방함으로써 안정적이고 행복한 직장생활을 영위할 수 있다.
국가가 정한 법조항에 의거하여 그 근거와 법적 사항을 알고 바람직한 직장생활을 할 수 있다. 
다양한 사회적 이슈 및 직장생활에서 발생가능한 문제를 사전에 학습함으로써 바른 조직, 올바른 직장인이 될 수 있다.</t>
  </si>
  <si>
    <t>1. 성희롱 예방
2. 성매매 예방
3. 성폭력 &amp; 직장내 폭행폭언 방지
4. 가정폭력 &amp; 학교폭력 예방
5. 개인정보 보호
6. 기업정보 보안
7. 퇴직연금
8. 은퇴설계</t>
    <phoneticPr fontId="5" type="noConversion"/>
  </si>
  <si>
    <t>http://guest.thermp.co.kr:8080/sshlawyer/8v/guest.html</t>
    <phoneticPr fontId="5" type="noConversion"/>
  </si>
  <si>
    <t>스타 변호사와 함께하는 생생 전사교육</t>
  </si>
  <si>
    <t>본 과정은 최근 확대 실시하고 있는  법정 위무 교육내용을 기반으로 좀 더 다각적인 관점에서 주제를 확대하여 B등급으로 수강하실 수 있게 구성한 직장인 필수 교육과정입니다.</t>
  </si>
  <si>
    <t>1. 아동학대방지
2. 인성교육
3. 인터넷 및 스마트폰 중독예방
4. 우울증 및 자살예방
5. 윤리경영
6. 인권침해방지
7. 청탁금지법의 이해
8. 부정청탁 방지
9. 반부패∙부패방지
10. 청렴교육
11. 하도급법의 이해
12. 원사업자의 의무∙금지사항
13. 지적재산권 및 저작권법
14. 국민재난 및 생활안전
15. 직장 내 갑질관행 개선
16. 고객의 갑질관행 대응</t>
    <phoneticPr fontId="5" type="noConversion"/>
  </si>
  <si>
    <t>손수호/김영신/송정아/정낙승</t>
  </si>
  <si>
    <t>http://guest.thermp.co.kr:8080/sshlawyer/16v/guest.html</t>
    <phoneticPr fontId="5" type="noConversion"/>
  </si>
  <si>
    <t>성공을 부르는 상생전략_CSR로 윈윈하기</t>
  </si>
  <si>
    <t>단절적 정보의 학습내용을 통합적 맥락의 스토리로 엮어 학습자의 감성을 건드리면서 현실적인 맥락을 찾을 수 있도록 구성
단순한 CSR에 대한 지식 전달이 아니라 실천으로 이어지는 정보를 전달에 초점
시간과 비용적인 측면에서 스토리텔링 방식의 학습도입 시나리오 + 강의설명식 학습이 비용 대비 효과 면에서 좋은 결과를 얻을 수 있도록 설계
기업들이 상생과 연계된 기업의 전략에 대해서 알고자 하는 내용들로 과정을 기획함</t>
  </si>
  <si>
    <t xml:space="preserve">CSR 기업의 사회적 책임, 경제 성과, 사회 배려, 환경 보존, 경제적 책임, 법적 책임, 윤리적 책임, 자선적 책임에 대해 설명할 수 있다.
기업이 CSR을 통해 얻을 수 있는 것들을 설명할 수 있다. 
기업이 주변 가치사슬과의 관계를 상생전략으로 이끌어야 하는 이유를 설명할 수 있다. </t>
  </si>
  <si>
    <t>1. 기업은 무엇으로 사는가?(CSR의 등장배경, 개념과 영역(경제적, 법적, 윤리적, 자선적 책임) 
2. 기업이 CSR을 통해 얻는 효과
3. CSR의 성과를 위해 중요한 것들
4. CSR의 진화
5. 협력업체의 성공이 우리 기업의 성공!
6. 소비자는 상생의 좋은 파트너! 
7. NGO와 함께 걸어가기!
8. 누구를 위하여 종은 울리나?</t>
  </si>
  <si>
    <t>이미영</t>
  </si>
  <si>
    <t>http://guest.thermp.co.kr:8080/contents16/thebgon21/guest.html</t>
  </si>
  <si>
    <t>카드뉴스로 보는 직장 내 장애인 인식 개선 교육</t>
    <phoneticPr fontId="5" type="noConversion"/>
  </si>
  <si>
    <t xml:space="preserve">직장 내 장애인에 대한 편견을 제거하고 장애인 근로자의 안정적인 근무 여건을 조성하고 장애인 근로자 채용이 확대될 수 있도록 필수적인 교육 내용을 담고 있습니다. 
본 교육은 카드뉴스와 비디오 스크라이브를 통해 사업주 뿐 아니라 근로자들의 장애인에 대한 인식을 쉽고 재미있게 개선할 수 있도록 구성하였습니다. </t>
  </si>
  <si>
    <t>장애와 장애인에 대해 올바른 인식을 하고 편견과 차별을 제거할 수 있다.
장애인 차별금지법 등 관련 법과 제도 등을 설명할 수 있다.</t>
  </si>
  <si>
    <t>1. 직장 내 장애인 인식 개선 교육</t>
  </si>
  <si>
    <t>김영신</t>
    <phoneticPr fontId="5" type="noConversion"/>
  </si>
  <si>
    <t>http://guest.thermp.co.kr:8080/html5/card2/guest.html</t>
  </si>
  <si>
    <t xml:space="preserve">카드뉴스로 보는 직장 내 괴롭힘 방지 교육 </t>
  </si>
  <si>
    <t>직장 내 괴롭힘은 심각한 사회문제로, 근로기준법에서 직장 내 괴롭힘을 금지하는 내용을 명시하였고, 각 사업장은 직장 내 괴롭힘 예방 및 대응방안을 마련하도록 하였다. 본 과정은 직장 내 괴롭힘 근절을 위해 인식개선부터 근로자와 사업주 모두가 현장에서 적용할 수 있는 실질적인 이야기들로 구성되어 있다. 또한 카드뉴스와 비디오 스크라이브 개발 기법을 적용하여 학습자가 쉽게 이해할 수 있도록 하였다.</t>
  </si>
  <si>
    <t>근로자와 사업주가 직장 내 괴롭힘을 근절할 수 있는 방법에 대해 설명할 수 있다.
직장 내 괴롭힘의 예방 및 처리 절차를 이해하고 현장에서 적용할 수 있다.</t>
  </si>
  <si>
    <t>1. 직장 내 괴롭힘 방지 교육</t>
  </si>
  <si>
    <t>박지민</t>
  </si>
  <si>
    <t>http://guest.thermp.co.kr:8080/html5/card/guest.html</t>
  </si>
  <si>
    <t>정보보호 실천수칙</t>
    <phoneticPr fontId="5" type="noConversion"/>
  </si>
  <si>
    <t>임직원에게 최신 정보보호 동향과 정보보안의 실천수칙을 전달하는 교육과정입니다. PC관리, 문서 관리, 이메일 관리 등의 정보보호 실천수칙을 이해할 수 있다.</t>
    <phoneticPr fontId="5" type="noConversion"/>
  </si>
  <si>
    <t>모든 임직원</t>
    <phoneticPr fontId="5" type="noConversion"/>
  </si>
  <si>
    <t>최신 정보보호 동향을 이해하고, 정보보호를 위한 실천 수칙을 이해할 수 있다.</t>
    <phoneticPr fontId="5" type="noConversion"/>
  </si>
  <si>
    <t>1. 최신 정보보호 동향 
2. 나의 PC는 안전할까? 
3. 비밀번호는 왜 8자리 이상일까?
4. 이메일 안전하게 관리하기 
5. 문서, 안전하게 관리하기
6. 악성코드, 나도 모르게 감염된게 아닐까?
7. SNS 안전하게 사용하기
8. 스마트폰, 안전하게 사용하기 
9. 피싱, 스미싱 남의 얘기가 아니다</t>
    <phoneticPr fontId="5" type="noConversion"/>
  </si>
  <si>
    <t>김휘영(씨드젠 이사)</t>
  </si>
  <si>
    <t>http://guest.thermp.co.kr:8080/sid/info/guest.html</t>
    <phoneticPr fontId="5" type="noConversion"/>
  </si>
  <si>
    <t>개인정보보호 실천하기</t>
    <phoneticPr fontId="5" type="noConversion"/>
  </si>
  <si>
    <t>개인정보의 개념을 이해하고 개인정보 라이프사이클과 안전성확보조치를 학습하며, 정보주체의 권리보호 방법 및 개인정보 침해사고 조치 방안에 대해 학습하는 교육과정 입니다.</t>
    <phoneticPr fontId="5" type="noConversion"/>
  </si>
  <si>
    <t>개인정보보호 침해사례와 원인을 알아보고 개인정보 라이프 사이클을 이해하고, 개인정보를 안전하게 보호하기 위한 안전성 확보조치를 습득할 수 있습니다.
개인정보취급방침의 수립 및 공개, 이용 내역 통지 방법에 대해 이해할 수 있습니다. 개인정보 권리보호 방법의 법적 요구사항에 대해 이해할 수 있습니다.</t>
    <phoneticPr fontId="5" type="noConversion"/>
  </si>
  <si>
    <t>1. 개인정보 이해하기
2. 개인정보 라이프사이클 
3. 개인정보의 안전성 확보조치
4. 정보주체의 권리보장</t>
    <phoneticPr fontId="5" type="noConversion"/>
  </si>
  <si>
    <t>http://guest.thermp.co.kr:8080/sid/pinfo/guest.html</t>
    <phoneticPr fontId="5" type="noConversion"/>
  </si>
  <si>
    <t>CISSP 정보시스템보안전문가</t>
    <phoneticPr fontId="5" type="noConversion"/>
  </si>
  <si>
    <t>국제공인 정보시스템 보안 전문가(CISSP) 자격 취득에 필요한 정보보안의 기본 개념을 바탕으로  관리, 기술 , 물리 부문에 걸쳐 정보보안의 전문성을 갖출 수 있습니다.</t>
    <phoneticPr fontId="5" type="noConversion"/>
  </si>
  <si>
    <t>CISSP 자격 취득 준비자, 정보보호 분야 취업 준비자, 정보보호 업무 담당자</t>
    <phoneticPr fontId="5" type="noConversion"/>
  </si>
  <si>
    <t>정보보안 기본 이론과 함께 접근통제, 네트워크, 데이터베이스, 응용프로그램 등 분야별 보안 위협과 대응 방안을 포함하여 전반적인 보안 관리 방법을 습득할 수 있습니다.</t>
    <phoneticPr fontId="5" type="noConversion"/>
  </si>
  <si>
    <t>1. 접근통제 이해
2. 접근통제 관리 및 위협
3. 접근통제 솔루션
4. 네트워크의 이해
5. 네트워크공격 기법과 무선망 보안
6. 네트워크 공격 방어기법
7. 보안관리의 이해
8. 위험관리, 인적관리, 보안교육
9. 응용개발의 이해
10. 데이터베이스 및 응용보안 통제
11. 암호학의 이해
12. 암호학의 응용
13. 보안구조의 이해
14. 보안모델 및 시스템 평가기준
15. 운영보안의 이해
16. 비상계획 및 사업영향분석
17. 복구와 회복
18. 법, 윤리, 조사
19. 물리적 보안(Ⅰ)
20. 물리적 보안(Ⅱ)</t>
    <phoneticPr fontId="5" type="noConversion"/>
  </si>
  <si>
    <t>http://guest.thermp.co.kr:8080/sid/cissp/guest.html</t>
    <phoneticPr fontId="5" type="noConversion"/>
  </si>
  <si>
    <t>임직원을 위한 내부 정보 유출 방지 교육</t>
  </si>
  <si>
    <t>사회 전반적으로 개인 또는 조직간에 생존 경쟁이 점점 치열해 지고 있습니다.이러한 경쟁이 선의의 경쟁이 되어야 하지만, 기술개발을 위해서 들인 막대한 시간, 노력, 돈을 한 번에 가져가려는 비양심적인 정보유출이 최근 심각한 사회적인 문제로 부각되고 있습니다. 조직의 정보유출은 기술인력이 경쟁조직으로 유출(스카우트)되거나, 기술 자료유출 등의 형태로 발생하고 있습니다.</t>
  </si>
  <si>
    <t>보호해야 하는 내부정보의 유형과 이러한 정보들의 일반적인 특징을 이해하고, 내부정보를 보호하기 위한 법제도의 주요 내용을 알 수 있다.</t>
  </si>
  <si>
    <t xml:space="preserve">1. 내부정보 보안의 중요성
2. 핵심자산 내부정보의 이해 
3. 내부정보 유출 예방 활동 
4. 내부정보 유출 대응활동  </t>
  </si>
  <si>
    <t>https://www.islearning.kr/html/class/sample.php?lo_idx=25</t>
  </si>
  <si>
    <t>웹 개발자를 위한 안전한 개발 코딩</t>
  </si>
  <si>
    <t xml:space="preserve">안전한 웹서비스 개발 방법론을 목적으로 다양한 실습과 사례 위주의 과정입니다.
웹서비스의 보안 취약점은 악의적인 의도를 통해, 의도하지 않은 심각한 결과를 초래할 수 있으므로 웹서비스의 안전한 개발 코딩은 비용 효과적이며 효율적인 보안을 제공합니다. </t>
  </si>
  <si>
    <t>자사 웹서비스를 개발하는 외주인력
웹마스터 및 개발자
웹서비스 시스템 운영자</t>
  </si>
  <si>
    <t>사실상의 인터넷 표준인 웹 서비스 보안에 대한 기초지식을 습득하여, 웹 서비스의 주요 위협이 되는 부분에 대한 이해가 가능합니다.
웹 서비스 개발자가 알아야 하는 고려사항을 익혀 안전한 웹 서비스 개발이 가능합니다</t>
  </si>
  <si>
    <t>1. 위험한 웹 서비스
2. 안전한 웹 서비스를 위해
3. 웹 위협의 이해
4. 웹 보안 관련 도구
5. 웹 보안 위협1
6. 웹 보안 위협2
7. 웹 보안 위협3
8. 웹 보안 위협4
9. 웹 보안 위협5
10. 안전한 웹 개발 방법론1
11. 안전한 웹 개발 방법론2
12. 보안코딩가이드 개요
13. 입력값 검증1
14. 입력값 검증2
15. 파일 처리
16. 데이터베이스 처리
17. 인증과 권한
18. 에러 처리
19. 암호화
20. ActiveX와 Ajax 보안</t>
  </si>
  <si>
    <t>https://www.islearning.kr/html/class/sample.php?lo_idx=29</t>
  </si>
  <si>
    <t>개인정보 취급자 보안가이드</t>
  </si>
  <si>
    <t>개인정보와 내부기밀정보를 취급하는 임직원을 위한 인식제고와 기술에 대한 이해를 돕는 보안 기초 과정입니다. 
업무 수행하기 위한 다양한 응용 프로그램들과 인프라를 이용하는 중에 대해 자신도 모르게 빠져나가는 정보들을 보호하기 위해 실습 등을 통해 보안의 심각성을 인지하고 이에 대한 보안 설정 등의 중요 사항들에 대해 알 수 있습니다.</t>
    <phoneticPr fontId="5" type="noConversion"/>
  </si>
  <si>
    <t>고객 개인정보를 취급하는 임직원
내부기밀정보를 취급하는 임직원</t>
    <phoneticPr fontId="5" type="noConversion"/>
  </si>
  <si>
    <t xml:space="preserve">최신 침해사고의 유형 및 대응방안의 이해를 통해 사용자 정보보안을 위한 기초 지식을 습득하고 기업 구성원으로서의 정보보안 실천방안에 대해 알 수 있다. </t>
    <phoneticPr fontId="5" type="noConversion"/>
  </si>
  <si>
    <t>1. 정보보안의 역할
2. 개인정보 침해 요인
3. 악성코드 대응방안 
4. 운영체제 보안 설정Ⅰ
5. 운영체제 보안 설정Ⅱ
6. 취급자의 웹브라우저 설정법
7. 이메일 보안설정법 
8. 파일 및 출력물 관리방법
9. 무선인터넷과 개인정보보호
10. 개인정보 취급자 실천 수칙</t>
    <phoneticPr fontId="5" type="noConversion"/>
  </si>
  <si>
    <t>http://211.214.160.56/guest/sd_guide/01/01.html</t>
  </si>
  <si>
    <t>공공기관 개인정보 컴플라이언스의 이해</t>
  </si>
  <si>
    <t>공공기관에 요구되는 개인정보에 대한 인식의 전환과 개인정보 취급에 대한 기초지식의 습득이 가능합니다. 기술적, 관리적 보안조치 방안을 익혀 조직 구성원이 할 수 있는 정보보호 방안을 실천 할 수 있게 합니다.
특히, KISA 개인정보보호단에서 민원서비스 및 공공 개인정보보호 보호 정책을 총괄하는 민원서비스팀장님이 직접 강의하시는 내용입니다.</t>
  </si>
  <si>
    <t>개인을 식별할 수 있는 정보를 취급하는 공공기관 임직원
기획자 등의 사업파트 조직
데이터베이스 관리자, 시스템 운영자 및 개발자 등의 인프라 운영 및 개발 파트 조직
정보보호를 전담하고 있는 전문가
대국민 민원을 처리하는 조직
텔레마케터, 법제팀 등의 Staff 조직</t>
  </si>
  <si>
    <t>공공기관에 요구되는 개인정보에 대한 인식의 전환과 개인정보 취급에 대한 기초지식의 습득이 가능합니다. 
기술적, 관리적 보안조치 방안을 익혀 조직 구성원이 할 수 있는 정보보호 방안을 실천 할 수 있게 합니다.</t>
  </si>
  <si>
    <t>1. 개인정보의 이해
2. 개인정보보호법
3. 개인정보보호 관리체계
4. 수집·보유시 보호조치
5. 이용·제공시 보호조치
6. 개인정보 파기 및 정보주체의 권리
7. 주요 개인정보보호 제도
8. 홈페이지 개인정보 노출방지
9. 공공기관 CCTV 관리
10. 주민번호 이용제한 및 I-PIN</t>
  </si>
  <si>
    <t>https://www.islearning.kr/html/class/sample.php?lo_idx=33</t>
  </si>
  <si>
    <t>텔레마케터를 위한 개인정보 컴플라이언스 대응</t>
  </si>
  <si>
    <t xml:space="preserve">텔레마케팅 조직을 운용하는 기관에게 요구되는 개인정보에 대한 인식의 전환과 조직 내부의 각 조직별 개인정보 취급에 대한 실천방안의 습득이 가능합니다. </t>
  </si>
  <si>
    <t>텔레마케팅 사업자로, 개인을 식별할 수 있는 정보를 취급하는 임직원
마케터, 서비스 기획자, 영업사원 등의 사업파트 조직
데이터베이스 관리자, 시스템 운영자 및 개발자 등의 인프라 운영 및 개발 파트 조직
정보보호를 전담하고 있는 전문가
고객개인정보 민원을 처리하는 조직
텔레마케터, 법제팀 등의 Staff 조직</t>
  </si>
  <si>
    <t>텔레마케팅 사업자에게 요구되는 개인정보에 대한 인식의 전환과 개인정보 취급에 대한 기초지식의 습득이 가능합니다. 
기술적, 관리적 보안조치 방안을 익혀 기업 구성원이 할 수 있는 정보보호 방안을 실천 할 수 있게 합니다.</t>
  </si>
  <si>
    <t>1. 현대 마케팅과 개인정보
2. 마케팅을 위한 개인정보수집시 법적 의무
3. 마케팅을 위한 개인정보이용,제공시 법적의무
4. 개인정보의 관리적,기술적 조치
5. 개인정보보호의 중요성
6. 사업파트 요구사항
7. 인프라개발 및 운영파트요구사항
8. 정보보안조직 요구사항
9. 개인정보보호 조직 요구사항
10. 컴플라이언스의 대응</t>
  </si>
  <si>
    <t>https://www.islearning.kr/html/class/sample.php?lo_idx=36</t>
  </si>
  <si>
    <t>의료기관을 위한 개인정보 컴플라이언스 대응</t>
  </si>
  <si>
    <t>의료기관에게 요구되는 개인정보에 대한 인식의 전환과 개인정보 취급에 대한 기초지식의 습득이 가능합니다.
실무경력을 보유한 안철수연구소 보안컨설턴트 출신의 강사진이 의료기관의 업무특성에 따라 세분화된 교육 커리큘럼으로 강의합니다.
특히, KISA 법제분석팀과 개인정보보호단 민원서비스팀의 감수를 받은 과정입니다.</t>
  </si>
  <si>
    <t>병원, 약국 등 개인을 식별할 수 있는 정보를 취급하는 의료기관 임직원
마케터, 서비스 기획자, 영업사원 등의 사업파트 조직
데이터베이스 관리자, 시스템 운영자 및 개발자 등의 인프라 운영 및 개발 파트 조직
정보보호를 전담하고 있는 전문가
고객개인정보 민원을 처리하는 조직
텔레마케터, 법제팀 등의 Staff 조직</t>
  </si>
  <si>
    <t>의료기관에게 요구되는 개인정보에 대한 인식의 전환과 개인정보 취급에 대한 기초지식의 습득이 가능합니다.
기술적, 관리적 보안조치 방안을 익혀 기업 구성원이 할 수 있는 정보보호 방안을 실천 할 수 있게 합니다.</t>
  </si>
  <si>
    <t>1. 개인정보보호의 중요성
2. 개인정보의 이해
3. 유관법률의 이해
4. 산업의 특성
5. 라이프사이클상의 요구사항
6. 사업파트 요구사항
7. 인프라개발 및 운영파트 요구사항
8. 정보보안조직 요구사항
9. 개인정보보호 조직 요구사항
10. 컴플라이언스의 대응</t>
  </si>
  <si>
    <t>https://www.islearning.kr/html/class/sample.php?lo_idx=35</t>
  </si>
  <si>
    <t>금융 기업을 위한 개인정보 컴플라이언스 대응</t>
  </si>
  <si>
    <t>금융기관에게 요구되는 개인정보에 대한 인식의 전환과 개인정보 취급에 대한 기초지식의 습득이 가능합니다. 
실무경력을 보유한 안철수연구소 보안컨설턴트 출신의 강사진이 금융기관의 업무특성에 따라 세분화된 교육 커리큘럼으로 강의합니다.
특히, KISA 법제분석팀과 개인정보보호단 민원서비스팀의 감수를 받은 과정입니다.</t>
  </si>
  <si>
    <t>은행, 증권회사, 보험회사 등 개인을 식별할 수 있는 정보를 취급하는 금융기관 임직원
마케터, 기획자, 창구직원 등의 사업파트 조직
데이터베이스 관리자시스템 운영자 및 개발자 등의 인프라 운영 및 개발 파트 조직
정보보호를 전담하고 있는 전문가
고객개인정보 민원을 처리하는 조직
텔레마케터, 법제팀 등의 Staff 조직</t>
  </si>
  <si>
    <t>금융기관에게 요구되는 개인정보에 대한 인식의 전환과 개인정보 취급에 대한 기초지식의 습득이 가능합니다. 
기술적, 관리적 보안조치 방안을 익혀 기업 구성원이 할 수 있는 정보보호 방안을 실천 할 수 있게 합니다.</t>
  </si>
  <si>
    <t xml:space="preserve">1. 개정보보호의 중요성
2. 개인정보의 이해
3. 유관법률의 이해
4. 산업의 특성
5. 라이프사이클상의 요구사항
6. 사업파트 요구사항
7. 인프라개발 및 운영파트 요구사항
8. 정보보안조직 요구사항
9. 개인정보보호 조직 요구사항
10. 컴플라이언스의 대응
</t>
  </si>
  <si>
    <t>http://211.214.160.56/guest/sd_bank/01/01.html</t>
  </si>
  <si>
    <t>정보통신 기업을 위한 개인정보 컴플라이언스 대응</t>
  </si>
  <si>
    <t xml:space="preserve">정보통신서비스제공자 및 준용사업자들에게 요구되는 개인정보에 대한 인식의 전환과 조직 내부의 각 조직별 개인정보 취급에 대한 실천방안의 습득이 가능합니다. </t>
    <phoneticPr fontId="5" type="noConversion"/>
  </si>
  <si>
    <t>정보통신서비스 제공자로 개인을 식별할 수 있는 정보를 취급하는 임직원
마케터, 서비스 기획자, 영업사원 등의 사업파트 조직
데이터베이스 관리자, 시스템 운영자 및 개발자 등의 인프라 운영 및 개발 파트 조직
정보보호를 전담하고 있는 전문가와, 고객개인정보 민원을 처리하는 조직
텔레마케터, 법제팀 등의 Staff 조직</t>
    <phoneticPr fontId="5" type="noConversion"/>
  </si>
  <si>
    <t>정보통신서비스제공자 및 준용사업자들에게 요구되는 개인정보에 대한 인식의 전환과 개인정보 취급에 대한 기초지식의 습득이 가능합니다. 
기술적, 관리적 보안조치 방안을 익혀 기업 구성원이 할 수 있는 정보보호 방안을 실천 할 수 있게 합니다.</t>
    <phoneticPr fontId="5" type="noConversion"/>
  </si>
  <si>
    <t>1. 개인정보보호의 중요성
2. 개인정보의 이해
3. 유관법률의 이해
4. 산업의 특성
5. 라이프사이클상의 요구사항
6. 사업파트 요구사항
7. 인프라개발 및 운영파트 요구사항
8. 정보보안조직 요구사항
9. 개인정보보호 조직 요구사항
10. 컴플라이언스의 대응</t>
    <phoneticPr fontId="5" type="noConversion"/>
  </si>
  <si>
    <t>http://211.214.160.56/guest/sd_comp/01/01.html</t>
  </si>
  <si>
    <t>감정노동자 교육</t>
  </si>
  <si>
    <t>감정노동에 대한 개념과 감정노동자의 법적 보호방안을 통해  감정노동자들의 행복하게 직장생활을 할 수 있도록 기여</t>
  </si>
  <si>
    <t>감정노동의 특징에 대해 설명할 수 있다.
감정노동의 개념과 유형에 대해 설명할 수 있다.
관련 법령과 감정노동의 범위에 대해 설명할 수 있다.
감정노동자의 권리와 보호의무 및 법적 보호방안에 대해 설명할 수 있다.</t>
  </si>
  <si>
    <t>1. 감정노동자의 이해
2. 감정노동자의 권리와 보호의무 및 법정 보호방안</t>
  </si>
  <si>
    <t>문양근/에듀컴바인</t>
  </si>
  <si>
    <t>http://guest.thermp.co.kr:8080/smart/10/guest.html</t>
  </si>
  <si>
    <t>직장 내 괴롭힘 판단 및 예방 및 대응</t>
  </si>
  <si>
    <t>여러 사례를 통해 직장 내 괴롭힘을 스스로 판단할 수 있는 능력을 기르고, 예방 및 대응하여 행복한 직장문화 형성에 기여</t>
  </si>
  <si>
    <t>직장 내 괴롭힘의 정의 및 개념에 대해 설명할 수 있다.
직장 내 괴롭힘의 자율적 대응의 필요성과 사내 법규 마련에 대해  설명할 수 있다.
직장 내 괴롭힘 예방을 위한 활동과 발생 시 조치, 괴롭힘 예시 및 사례를  설명할 수 있다.</t>
  </si>
  <si>
    <t>1. 직장 내 괴롭힘 관련 법규 및 판단
2. 직장 내 괴롭힘의 예방 및 대응</t>
  </si>
  <si>
    <t>http://guest.thermp.co.kr:8080/smart/9/guest.html</t>
  </si>
  <si>
    <t>4대폭력 예방교육(성희롱,성폭력,성매매,가정폭력)</t>
  </si>
  <si>
    <t xml:space="preserve">직장 내 성희롱은 인권문제이자 고용문제로서 개인의 인격이 존중되고 상호 신뢰하여 어우려져 일할 수 있는 건강하고 즐거운 일터 만들기, 즉 갈등과 분열이 없는 건전한 직장문화 형성 기여
</t>
  </si>
  <si>
    <t>전 임직원 및 사업장의 모든 근로자</t>
  </si>
  <si>
    <t xml:space="preserve">직장 내 성희롱의 개념과 유형을 파악하고 직장 내 성희롱을 예방할 수 있다.
성폭력 개념과 발생원인을 파악하고 직장 내 성폭력을 예방할 수 있다.
</t>
  </si>
  <si>
    <t>1. 성희롱 예방
2. 성폭력 예방
3. 성매매 예방
4. 가정폭력 예방</t>
  </si>
  <si>
    <t>http://guest.thermp.co.kr:8080/smart/5/guest.html</t>
  </si>
  <si>
    <t>퇴직연금 교육</t>
    <phoneticPr fontId="5" type="noConversion"/>
  </si>
  <si>
    <t>근로자퇴직급여 보장법 제32조(사용자의 책무)에 의거 퇴직연금제도를 설정한 사용자는 매년 1회 이상 가입자에게 해당 사업의 퇴직연금제도 운영 상황 등에 관한 교육을 하여야 합니다.</t>
  </si>
  <si>
    <t>공공기관 및 일반기업 전 직원</t>
    <phoneticPr fontId="5" type="noConversion"/>
  </si>
  <si>
    <t>기존 퇴직금제도와 비교하여 퇴직연금제도가 필요한 이유와 효과를 설명할 수 있다.
퇴직연금의 종류별 세부내용을 비교할 수 있다.
퇴직연금의 도입 및 운영 방법을 설명할 수 있다.</t>
    <phoneticPr fontId="5" type="noConversion"/>
  </si>
  <si>
    <t>1. 퇴직연금 교육</t>
    <phoneticPr fontId="5" type="noConversion"/>
  </si>
  <si>
    <t>이준오(cs솔루션 강사)</t>
    <phoneticPr fontId="5" type="noConversion"/>
  </si>
  <si>
    <t>http://guest.thermp.co.kr:8080/nyn_sanup/retire_pension/guest.html</t>
  </si>
  <si>
    <t>직장 내 장애인 인식개선교육 (3차시)</t>
    <phoneticPr fontId="5" type="noConversion"/>
  </si>
  <si>
    <t>장애인고용촉진 및 직업재활법 제5조의2(직장 내 장애인 인식개선 교육)에 의거 사업주 및 근로자는 연 1회, 1시간 이상 장애인 인식개선 교육을 받아야 한다.</t>
    <phoneticPr fontId="5" type="noConversion"/>
  </si>
  <si>
    <t>장애인의 권리와 차별을 예방하고, 장애인과의 소통을 실천할 수 있다.</t>
    <phoneticPr fontId="5" type="noConversion"/>
  </si>
  <si>
    <t>1. 장애인 인식개선 교육 - 장애의 유형 및 행동 특성
2. 장애인 인식개선 교육 - 장애인 권리 조치와 차별 및 학대 예방
3. 장애인 인식개선 교육 - 장애인에 대한 에티켓 및 소통 방법</t>
    <phoneticPr fontId="5" type="noConversion"/>
  </si>
  <si>
    <t>이장현, 이준오</t>
    <phoneticPr fontId="5" type="noConversion"/>
  </si>
  <si>
    <t>http://guest.thermp.co.kr:8080/workimprove/guest.html</t>
    <phoneticPr fontId="5" type="noConversion"/>
  </si>
  <si>
    <t>직장 내 장애인 인식개선교육</t>
    <phoneticPr fontId="5" type="noConversion"/>
  </si>
  <si>
    <t>장애인고용촉진 및 직업재활법 제5조의2(직장 내 장애인 인식개선 교육)에 의거 사업주 및 근로자는 연 1회, 1시간 이상 장애인 인식개선 교육을 받아야 한다.</t>
  </si>
  <si>
    <t>장애의 정의와 원인을 설명할 수 있다.
장애인의 권리 및 이를 보장하기 위한 법률을 설명할 수 있다.</t>
    <phoneticPr fontId="5" type="noConversion"/>
  </si>
  <si>
    <t>1. 직장 내 장애인 인식개선교육</t>
  </si>
  <si>
    <t>복민수</t>
    <phoneticPr fontId="5" type="noConversion"/>
  </si>
  <si>
    <t>http://guest.thermp.co.kr:8080/work_improve/guest.html</t>
    <phoneticPr fontId="5" type="noConversion"/>
  </si>
  <si>
    <t>건설업 안전·보건교육 근로자편 [4차]</t>
  </si>
  <si>
    <t>사업주는 산업안전보건법 제31조 및 시행규칙 제33조에 따라 해당 사업장의 근로자에 대하여 고용노동부 산업안전보건교육 관계법령에서 정하는 바에 따라 정기적으로 안전·보건 교육을 시행하여야 합니다.</t>
  </si>
  <si>
    <t>산업안전보건법 제31조 및 시행규칙 제33조에 의한 법정교육 대상자로 5인 이상 사업장에 종사하는 모든 근로자</t>
    <phoneticPr fontId="5" type="noConversion"/>
  </si>
  <si>
    <t>산업안전보건관리의 필요성을 인식하고, 산업재해를 예방하여 안전하고 쾌적한 작업환경을 지속할 수 있는 방법을 설명할 수 있다. 
산업현장에서 발생할 수 있는 주요 재해사례를 통해 작업조건으로 인한 질병을 예방하는 방법을 설명할 수 있다. 
사업장에서의 질병, 질환, 손상의 원인과 예방 대책, 사고 발생 시 처치 방법을 설명할 수 있다. 
산업안전기준에 따른 산업안전보건관리 방법을 설명할 수 있다.</t>
    <phoneticPr fontId="5" type="noConversion"/>
  </si>
  <si>
    <t>1. 인력운반안전
2. 위험인식훈련
3. 뇌심혈관 질환예방을 위한 위험요인관리
4. 안전한 작업장 관리
5. 화재안전
6. 사고발생 시 응급조치요령</t>
  </si>
  <si>
    <t>김맹룡(한국산업인재융합협회)</t>
  </si>
  <si>
    <t>http://guest.thermp.co.kr:8080/gs_safe/4/guest.html</t>
  </si>
  <si>
    <t>건설업 안전·보건교육 근로자편 [2차]</t>
  </si>
  <si>
    <t>산업안전보건관리의 필요성을 인식하고, 산업재해를 예방하여 안전하고 쾌적한 작업환경을 지속할 수 있는 방법을 설명할 수 있다. 
산업현장에서 발생할 수 있는 주요 재해사례를 통해 작업조건으로 인한 질병을 예방하는 방법을 설명할 수 있다. 
건강에 유해한 작업환경을 개선하는 방법을 설명할 수 있다.
산업안전보건법 및 정책방향을 이해하고, 안전보건관리의 계획과 평가하는 방법을 설명할 수 있다.</t>
    <phoneticPr fontId="5" type="noConversion"/>
  </si>
  <si>
    <t>1. GHS 제도의 이해
2. 운반하역기계 작업안전
3. 소음으로 인한 건강문제
4. 스트레칭
5. 무너짐 재해사례 1
6. 무너짐 재해사례 2</t>
  </si>
  <si>
    <t>http://guest.thermp.co.kr:8080/gs_safe/2/guest.html</t>
  </si>
  <si>
    <t>건설업 안전·보건교육 근로자편 [1차]</t>
    <phoneticPr fontId="5" type="noConversion"/>
  </si>
  <si>
    <t>산업안전보건에서 다루는 주요 내용을 이해하여 작업장에서의 안전보건에 대비하는 근로자의 자세를 설명할 수 있다. 
산업안전보건관리의 필요성을 인식하고, 산업재해를 예방하여 안전하고 쾌적한 작업환경을 지속할 수 있는 방법을 설명할 수 있다. 
산업현장에서 발생할 수 있는 주요 재해사례를 통해 작업조건으로 인한 질병을 예방하는 방법을 설명할 수 있다. 
건강에 유해한 작업환경을 개선하는 방법을 설명할 수 있다.</t>
    <phoneticPr fontId="5" type="noConversion"/>
  </si>
  <si>
    <t>1. 산업안전개론
2. 밀폐공간 작업재해예방
3. 근·골격계질환 및 금연
4. 보호구의 종류와 선택
5. 맞음 재해사례
6. 물리적 인자에 의한 직업성질환 사례와 관리</t>
  </si>
  <si>
    <t>http://guest.thermp.co.kr:8080/gs_safe/1/guest.html</t>
  </si>
  <si>
    <t>건설업 관리감독자 정기안전·보건교육</t>
  </si>
  <si>
    <t>본 과정은 산업안전보건법 제31조 1항 및 시행규칙 제33조 별표 8의 2에 의거한 관리감독자를 대상으로 하여 연간 16시간 이수해야 하는 법정 안전·보건교육입니다.</t>
  </si>
  <si>
    <t>산업안전보건법 제31조에 따라 정기 안전보건교육을 이수해야 하는 관리감독자</t>
    <phoneticPr fontId="5" type="noConversion"/>
  </si>
  <si>
    <t>관리감독자의 역할과 임무를 설명할 수 있다.
작업공정의 유해·위험과 재해 예방대책을 수립할 수 있다.
표준안전작업방법 및 지도 요령을 설명할 수 있다.
산업보건 및 직업병 예방 방법을 수립할 수 있다.
유해·위험 작업환경 관리를 위한 방법을 수립할 수 있다.
산업안전보건법 및 일반관리에 관한 사항을 설명할 수 있다.</t>
    <phoneticPr fontId="5" type="noConversion"/>
  </si>
  <si>
    <t>1. 전기사고 예방
2. 유해 위험 기계기구 관리
3. 장비 작업 관리
4. 안전 점검
5. 가시설 작업관리1
6. 가시설 작업관리2
7. 밀폐공간 작업 관리
8. 용접 작업 관리</t>
  </si>
  <si>
    <t>이응범</t>
  </si>
  <si>
    <t>http://guest.thermp.co.kr:8080/gs_safe/m/guest.html</t>
  </si>
  <si>
    <t>사무직 근로자 안전·보건교육 근로자편 [4차]</t>
    <phoneticPr fontId="5" type="noConversion"/>
  </si>
  <si>
    <t>산업안전보건법 제31조 및 시행규칙 제33조에 의한 법정교육 대상자로 5인 이상 사업장에 종사하는 모든 근로자</t>
  </si>
  <si>
    <t>산업안전보건관리의 필요성을 인식하고, 산업재해를 예방하여 안전하고 쾌적한 작업환경을 지속할 수 있는 방법을 설명할 수 있다. 
건강에 유해한 작업환경을 개선하는 방법을 설명할 수 있다. 
산업안전기준에 따른 산업안전보건관리 방법을 설명할 수 있다.</t>
  </si>
  <si>
    <t>1. 소화기 취급 안전
2. 뇌·심혈관질환 예방관리
3. 안전·보건표지와 보호구</t>
  </si>
  <si>
    <t>http://guest.thermp.co.kr:8080/nyn_sanup/19/guest.html</t>
  </si>
  <si>
    <t>사무직 근로자 안전·보건교육 근로자편 [3차]</t>
    <phoneticPr fontId="5" type="noConversion"/>
  </si>
  <si>
    <t>건강에 유해한 작업환경을 개선하는 방법을 설명할 수 있다. 
산업안전보건법 및 정책방향을 이해하고, 안전보건관리의 계획과 평가하는 방법을 설명할 수 있다. 
사업장에서 발생하는 재해의 원인과 예방 대책 및 사고 발생 시 대응 방법을 설명할 수 있다.</t>
  </si>
  <si>
    <t>1. 근로자 건강진단
2. 직무스트레스 관리
3. 사고발생 시 응급조치요령</t>
  </si>
  <si>
    <t>http://guest.thermp.co.kr:8080/nyn_sanup/18/guest.html</t>
  </si>
  <si>
    <t>법정필수</t>
    <phoneticPr fontId="5" type="noConversion"/>
  </si>
  <si>
    <t>사무직 근로자 안전·보건교육 근로자편 [2차]</t>
    <phoneticPr fontId="5" type="noConversion"/>
  </si>
  <si>
    <t>산업안전보건에서 다루는 주요 내용을 이해하여 작업장에서의 안전보건에 대비하는 근로자의 자세를 설명할 수 있다. 
산업안전보건관리의 필요성을 인식하고, 산업재해를 예방하여 안전하고 쾌적한 작업환경을 지속할 수 있는 방법을 설명할 수 있다. 
건강에 유해한 작업환경을 개선하는 방법을 설명할 수 있다.</t>
  </si>
  <si>
    <t>1. 업무상 재해 인정기준
2. 휴먼에러 예방
3. 스트레칭</t>
  </si>
  <si>
    <t>http://guest.thermp.co.kr:8080/nyn_sanup/17/guest.html</t>
  </si>
  <si>
    <t>사무직 근로자 안전·보건교육 근로자편 [1차]</t>
    <phoneticPr fontId="5" type="noConversion"/>
  </si>
  <si>
    <t>1. 산업안전개론
2. 산업보건개론
3. 근·골격계질환 및 금연</t>
  </si>
  <si>
    <t>http://guest.thermp.co.kr:8080/nyn_sanup/16/guest.html</t>
  </si>
  <si>
    <t>서비스업 안전·보건교육 근로자편 [4차]</t>
  </si>
  <si>
    <t>산업안전보건에서 다루는 주요 내용을 이해하여 작업장에서의 안전보건에 대비하는 근로자의 자세를 설명할 수 있다. 
산업안전보건관리의 필요성을 인식하고, 산업재해를 예방하여 안전하고 쾌적한 작업환경을 지속할 수 있는 방법을 설명할 수 있다. 
산업현장에서 발생할 수 있는 주요 재해사례를 통해 작업조건으로 인한 질병을 예방하는 방법을 설명할 수 있다. 
산업안전보건법 및 정책방향을 이해하고, 안전보건관리의 계획과 평가하는 방법을 설명할 수 있다.</t>
  </si>
  <si>
    <t>1. 사업장에서 지켜야 할 안전보건사항
2. 소음으로 인한 건강문제
3. 뇌심혈관 질환예방을 위한 위험요인관리
4. 조명 및 자외선
5. 위험인식훈련
6. 화재안전</t>
  </si>
  <si>
    <t>http://guest.thermp.co.kr:8080/nyn_sanup/15/guest.html</t>
  </si>
  <si>
    <t>서비스업 안전·보건교육 근로자편 [3차]</t>
  </si>
  <si>
    <t>산업안전보건관리의 필요성을 인식하고, 산업재해를 예방하여 안전하고 쾌적한 작업환경을 지속할 수 있는 방법을 설명할 수 있다. 
산업현장에서 발생할 수 있는 주요 재해사례를 통해 작업조건으로 인한 질병을 예방하는 방법을 설명할 수 있다. 
건강에 유해한 작업환경을 개선하는 방법을 설명할 수 있다.
사업장에서 발생하는 재해의 원인과 예방 대책 및 사고 발생 시 대응 방법을 설명할 수 있다.</t>
  </si>
  <si>
    <t>1. 근로자 건강진단
2. 작업장 정리정돈 및 청소
3. 직무스트레스 관리
4. 전기안전
5. 고열 및 한랭작업
6. 사고발생 시 응급조치요령</t>
  </si>
  <si>
    <t>http://guest.thermp.co.kr:8080/nyn_sanup/14/guest.html</t>
  </si>
  <si>
    <t>서비스업 안전·보건교육 근로자편 [2차]</t>
  </si>
  <si>
    <t>산업안전보건관리의 필요성을 인식하고, 산업재해를 예방하여 안전하고 쾌적한 작업환경을 지속할 수 있는 방법을 설명할 수 있다. 
산업안전보건법 및 정책방향을 이해하고, 안전보건관리의 계획과 평가하는 방법을 설명할 수 있다. 
사업장에서 발생하는 재해의 원인과 예방 대책 및 사고 발생 시 대응 방법을 설명할 수 있다. 
산업안전기준에 따른 산업안전보건관리 방법을 설명할 수 있다.</t>
  </si>
  <si>
    <t>1. 서비스업 사망재해 발생원인 및 예방대책
2. 휴먼에러 예방
3. GHS 제도의 이해
4. 운반하역기계 작업안전
5. 업무상 재해 인정기준
6. 스트레칭</t>
  </si>
  <si>
    <t>http://guest.thermp.co.kr:8080/nyn_sanup/13/guest.html</t>
  </si>
  <si>
    <t>서비스업 안전·보건교육 근로자편 [1차]</t>
  </si>
  <si>
    <t>산업안전보건에서 다루는 주요 내용을 이해하여 작업장에서의 안전보건에 대비하는 근로자의 자세를 설명할 수 있다. 
산업안전보건관리의 필요성을 인식하고, 산업재해를 예방하여 안전하고 쾌적한 작업환경을 지속할 수 있는 방법을 설명할 수 있다. 
사업장에서의 질병, 질환, 손상의 원인과 예방 대책, 사고 발생 시 처치 방법을 설명할 수 있다. 
산업안전기준에 따른 산업안전보건관리 방법을 설명할 수 있다.</t>
  </si>
  <si>
    <t>1. 산업안전개론
2. 산업보건개론
3. 근·골격계질환 및 금연
4. 보호구의 종류와 선택
5. 인력운반안전
6. 물리적 인자에 의한 직업성질환 사례와 관리</t>
  </si>
  <si>
    <t>http://guest.thermp.co.kr:8080/nyn_sanup/12/guest.html</t>
  </si>
  <si>
    <t>서비스업 관리감독자 정기안전·보건교육</t>
  </si>
  <si>
    <t>산업안전보건법 제31조에 따라 정기 안전보건교육을 이수해야 하는 관리감독자</t>
  </si>
  <si>
    <t>관리감독자의 역할과 임무를 설명할 수 있다.
작업공정의 유해·위험과 재해 예방대책을 수립할 수 있다.
표준안전작업방법 및 지도 요령을 설명할 수 있다.
산업보건 및 직업병 예방 방법을 수립할 수 있다.
유해·위험 작업환경 관리를 위한 방법을 수립할 수 있다.
산업안전보건법 및 일반관리에 관한 사항을 설명할 수 있다.</t>
  </si>
  <si>
    <t>1. 유해·위험 작업환경 관리
2. 유해 위험 기계기구 관리
3. 근골격계질환 예방
4. 작업환경측정 방법과 평가
5. 산업안전보건법, 위험성 평가 외
6. 안전보건표지
7. 직무스트레스1
8. 직무스트레스2</t>
  </si>
  <si>
    <t>http://guest.thermp.co.kr:8080/nyn_sanup/1/guest.html</t>
  </si>
  <si>
    <t>제조업 안전·보건교육 근로자편 [4차]</t>
  </si>
  <si>
    <t>1. 인력 운반 작업
2. 수공구 작업
3. 직업성 질환 관리
4. 뇌·심혈관질환 예방관리
5. 소화기 취급 안전
6. 응급처치</t>
  </si>
  <si>
    <t>http://guest.thermp.co.kr:8080/nyn_sanup/11/guest.html</t>
  </si>
  <si>
    <t>제조업 안전·보건교육 근로자편 [2차]</t>
  </si>
  <si>
    <t>산업안전보건에서 다루는 주요 내용을 이해하여 작업장에서의 안전보건에 대비하는 근로자의 자세를 설명할 수 있다. 
산업안전보건법 및 정책방향을 이해하고, 안전보건관리의 계획과 평가하는 방법을 설명할 수 있다. 
사업장에서 발생하는 재해의 원인과 예방 대책 및 사고 발생 시 대응 방법을 설명할 수 있다. 
산업안전기준에 따른 산업안전보건관리 방법을 설명할 수 있다.</t>
  </si>
  <si>
    <t>1. 업무상 재해 인정기준
2. 밀폐공간 작업재해예방
3. GHS 제도의 이해
4. 운반하역기계 작업안전
5. 소음으로 인한 건강문제
6. 스트레칭</t>
  </si>
  <si>
    <t>http://guest.thermp.co.kr:8080/nyn_sanup/9/guest.html</t>
  </si>
  <si>
    <t>제조업 안전·보건교육 근로자편 [1차]</t>
  </si>
  <si>
    <t>산업안전보건에서 다루는 주요 내용을 이해하여 작업장에서의 안전보건에 대비하는 근로자의 자세를 설명할 수 있다. 
산업안전보건관리의 필요성을 인식하고, 산업재해를 예방하여 안전하고 쾌적한 작업환경을 지속할 수 있는 방법을 설명할 수 있다. 
사업장에서 발생하는 재해의 원인과 예방 대책 및 사고 발생 시 대응 방법을 설명할 수 있다. 
사업장에서의 질병, 질환, 손상의 원인과 예방 대책, 사고 발생 시 처치 방법을 설명할 수 있다.</t>
  </si>
  <si>
    <t>1. 산업안전개론
2. 산업보건개론
3. 근·골격계질환 및 금연
4. 보호구의 종류와 선택
5. 위험인식훈련
6. 물리적 인자에 의한 직업성질환 사례와 관리</t>
  </si>
  <si>
    <t>http://guest.thermp.co.kr:8080/nyn_sanup/8/guest.html</t>
  </si>
  <si>
    <t>제조업 관리감독자 정기안전·보건교육</t>
  </si>
  <si>
    <t>1. 유해 위험 기계기구 관리
2. 사업장 다발 재해 예방
3. 운반 작업 관리
4. 전기사고 예방
5. 사고 발생 시 조치 및 응급처치
6. 건강관리 및 장년 근로자 작업관리
7. 화학물질 취급 작업 관리
8. 산업안전보건법, 위험성 평가 외</t>
  </si>
  <si>
    <t>http://guest.thermp.co.kr:8080/nyn_sanup/2/guest.html</t>
  </si>
  <si>
    <t>보건의료 안전·보건교육 근로자편 [4차]</t>
  </si>
  <si>
    <t>산업안전보건에서 다루는 주요 내용을 이해하여 작업장에서의 안전보건에 대비하는 근로자의 자세를 설명할 수 있다. 
산업안전보건관리의 필요성을 인식하고, 산업재해를 예방하여 안전하고 쾌적한 작업환경을 지속할 수 있는 방법을 설명할 수 있다. 
건강에 유해한 작업환경을 개선하는 방법을 설명할 수 있다. 
산업안전기준에 따른 산업안전보건관리 방법을 설명할 수 있다.</t>
  </si>
  <si>
    <t>1. 사업장에서 지켜야 할 안전보건사항
2. 소음으로 인한 건강문제
3. 뇌심혈관 질환예방을 위한 위험요인관리
4. 조명 및 자외선
5. 운반하역기계 작업안전
6. 화재안전</t>
  </si>
  <si>
    <t>http://guest.thermp.co.kr:8080/nyn_sanup/7/guest.html</t>
  </si>
  <si>
    <t>보건의료 안전·보건교육 근로자편 [3차]</t>
  </si>
  <si>
    <t>http://guest.thermp.co.kr:8080/nyn_sanup/6/guest.html</t>
  </si>
  <si>
    <t>보건의료 안전·보건교육 근로자편 [2차]</t>
  </si>
  <si>
    <t>산업안전보건에서 다루는 주요 내용을 이해하여 작업장에서의 안전보건에 대비하는 근로자의 자세를 설명할 수 있다. 
산업안전보건관리의 필요성을 인식하고, 산업재해를 예방하여 안전하고 쾌적한 작업환경을 지속할 수 있는 방법을 설명할 수 있다. 
산업안전보건법 및 정책방향을 이해하고, 안전보건관리의 계획과 평가하는 방법을 설명할 수 있다. 
사업장에서의 질병, 질환, 손상의 원인과 예방 대책, 사고 발생 시 처치 방법을 설명할 수 있다.</t>
  </si>
  <si>
    <t>1. 업무상 재해 인정기준
2. 휴먼에러 예방
3. GHS 제도의 이해
4. 근로자의 감염성질환 관리 1
5. 근로자의 감염성질환 관리 2
6. 스트레칭</t>
  </si>
  <si>
    <t>http://guest.thermp.co.kr:8080/nyn_sanup/5/guest.html</t>
  </si>
  <si>
    <t>보건의료 안전·보건교육 근로자편 [1차]</t>
  </si>
  <si>
    <t>산업안전보건에서 다루는 주요 내용을 이해하여 작업장에서의 안전보건에 대비하는 근로자의 자세를 설명할 수 있다.
산업안전보건관리의 필요성을 인식하고, 산업재해를 예방하여 안전하고 쾌적한 작업환경을 지속할 수 있는 방법을 설명할 수 있다.
산업현장에서 발생할 수 있는 주요 재해사례를 통해 작업조건으로 인한 질병을 예방하는 방법을 설명할 수 있다.
산업안전기준에 따른 산업안전보건관리 방법을 설명할 수 있다.</t>
  </si>
  <si>
    <t>http://guest.thermp.co.kr:8080/nyn_sanup/4/guest.html</t>
  </si>
  <si>
    <t>사례로 보는 인권이야기</t>
  </si>
  <si>
    <t xml:space="preserve">사람이 개인 또는 나라의 구성원으로서 마땅히 누리고 행사하는 기본적인 자유와 권리인 인권에 대해 성찰하고, 인권교육의 중요성에 대해 생각해본다. </t>
  </si>
  <si>
    <t>공공기관 및 일반기업 전 직장인 대상</t>
  </si>
  <si>
    <t xml:space="preserve">인권의 의미와 특성에 대해 알아보고, 인권과 관련된 법규와 유형별 사례를 살펴보며 해결방법 및 구제방법에 대해 설명할 수 있다. </t>
  </si>
  <si>
    <t xml:space="preserve">1. 사례로 보는 인권이야기 </t>
  </si>
  <si>
    <t>이준오(cs솔루션 강사)</t>
  </si>
  <si>
    <t>http://guest.thermp.co.kr:8080/u_edu/e2/guest.html</t>
    <phoneticPr fontId="5" type="noConversion"/>
  </si>
  <si>
    <t>초보자를 위한 정보 보안 및 해킹 방어 개론</t>
  </si>
  <si>
    <t>본 강좌는 정보보호에 관련된 기본 개요와 해킹과 보안에 대한 개념에 대해 설명하고 있는 과정입니다.
본 강좌의 수강으로 정보보호의 기본 개요와 해킹 및 보안에 관련된 내용을 익힐 수 있습니다.</t>
  </si>
  <si>
    <t>정보보호의 필요성과 해킹의 개념, 다양한 보안 기법에 대해서 익힐 수 있도록 한다.</t>
  </si>
  <si>
    <t xml:space="preserve">1. 정보보호개론_01
2. 정보보호개론_02
3. 정보보호개론_03
4. 정보보호개론_04
5. 정보보호개론_05
6. 정보보호개론_06
7. 암호해석방법
8. 암호학의 정보이론적 접근
9. 암호시스템-1
10. 암호시스템-2
11. 해킹의 개념
12. 침입탐지시스템
13. 악성소프트웨어
14. 네트위킹과 보안
15. 침입차단시스템
16. 전자상거래보안
17. 웹과 전자우편보안-1
18. 웹과 전자우편보안-2
19. 데이타베이스보안
20. 해킹공격
21. 디지털서명
22. 인증서
</t>
  </si>
  <si>
    <t>http://itgo.co.kr/education/class/sample.asp?sample=secu2</t>
  </si>
  <si>
    <t>정보보호 개념잡기(초보자용)</t>
  </si>
  <si>
    <t>본 강좌는 정보보호의 개념과 목표, 관련 기술들에 대한 내용과 고전 암호 기법에 대해 설명하고 있는 과정입니다.
본 강좌의 수강으로 정보보호의 개념과 관련 기술들을 익힐 수 있습니다.</t>
  </si>
  <si>
    <t>정보보호의 필요성과 암호학의 기초, 고전 암호 기법에 대해 알아봅시다.</t>
  </si>
  <si>
    <t xml:space="preserve">1. 정보보호의 개념
2. 정보보호의 목표와 기술들
3. 암호학 기초
4. 고전암호기범1
5. 고전암호기범2
6. 고전암호기범3
</t>
  </si>
  <si>
    <t>http://itgo.co.kr/education/class/sample.asp?sample=secu1</t>
  </si>
  <si>
    <t>소방안전교육</t>
  </si>
  <si>
    <t>근로자가 근무하는 모든 환경에서 일어날 수 있는 화재사고에 대비한 교육으로, 산업장 화재사고를 예방하고 쾌적한 작업환경을 조성하여 근로자의 생명과 신체 안전을 도모하고 질병을 방지하며, 건강을 유지 증진시키기위한 근로자 보호제도의 교육입니다.</t>
  </si>
  <si>
    <t>사업장에서 발생하는 화재의 원인과 특징을 설명할 수 있다.
사업장에서 화재 발생 시 대처법에 대해 설명할 수 있다.</t>
    <phoneticPr fontId="5" type="noConversion"/>
  </si>
  <si>
    <t>1. 화재사고와 대처법</t>
    <phoneticPr fontId="5" type="noConversion"/>
  </si>
  <si>
    <t>최영민</t>
    <phoneticPr fontId="5" type="noConversion"/>
  </si>
  <si>
    <t>http://guest.thermp.co.kr:8080/sanup/sb/guest.html</t>
    <phoneticPr fontId="5" type="noConversion"/>
  </si>
  <si>
    <t>[Real-Life Examles With Lawyer Son Su-ho] Information Protection</t>
  </si>
  <si>
    <t>■ Well-known lawyer Son Soo-ho's case-based-in-the-spot fact check!
‘Case review with lawyer Son Soo-ho’ series is a live lecture by an expert and are organized to be easily understood and utilized. 
You will be able to stack your know-how in coping with situations by clearly organizing cases which can be ambiguous and violating the law.</t>
  </si>
  <si>
    <t>All employees</t>
  </si>
  <si>
    <t>This lecture aims to protect and response personal information from unnecessary collection, unauthorized use or disclosure, and abuse. 
It can recognize the damage caused by corporate information leakage and know how to protect information.</t>
    <phoneticPr fontId="5" type="noConversion"/>
  </si>
  <si>
    <t xml:space="preserve">1. Personal Information Protection
2. Corporate Information Protection </t>
  </si>
  <si>
    <t>http://guest.thermp.co.kr:8080/sshlawyer/info_eng/guest.html</t>
  </si>
  <si>
    <t>한번에 끝내는 필수교육</t>
  </si>
  <si>
    <t>직장에서 필요한 필수 교육의 관련된 교육</t>
  </si>
  <si>
    <t>공공기관 및 일반기업 근로자</t>
  </si>
  <si>
    <t>인터넷 중독 및 유형에 대해 파악하고 인터넷중독을 예방할 수 있다. 
가정폭력에 대한 잘못된 인식을 개선하고, 가정폭력을 예방할 수 있다. 
근로자를 위한 건강관리- 건강진단 및 뇌심혈관계 질환, 금연교육, 근골격계질환에 대해  예방할 수 있다. 
화재안전 및 소방설비 등에 대해 알고, 화재안전 활동 수행 및 화재 시 안전하게 대피할 수 있다.
청렴, 윤리, 반부패를 척결하고 임직원의 행동강령을 파악하여, 청렴한 조직을 만들 수 있다. 
아동학대의 심각성을 인식하고 예방할 수 있다.
직장내 폭언 및 폭행의 사례를 알아보고 예방 할 수 있다.
퇴직연금제도에 대해 알아볼 수 있다.
장애인에 대한 인식을 개선할 수 있다.</t>
  </si>
  <si>
    <t>1. 인터넷중독 예방교육
2. 가정폭력방지 및 피해자 보호
3. 근로자를 위한 건강관리(1) – 건강진단 및 뇌심혈관계 질환관리
4. 근로자를 위한 건강관리(2) – 금연교육
5. 근로자를 위한 건강관리(3) – 근골격계질환 예방
6. MSDS와 GHS
7. 소방안전교육
8. 유형별 안전관리 대책
9. 청렴, 윤리, 반부패 척결
10. 임직원 행동강령
11. 아동학대 예방교육
12. 직장 내 폭언·폭행 예방관리법
13. 퇴직연금제도
14. 장애인 인식개선</t>
    <phoneticPr fontId="5" type="noConversion"/>
  </si>
  <si>
    <t>공혜연 / 의료법인루가의료재단 나은병원</t>
  </si>
  <si>
    <t>http://guest.thermp.co.kr:8080/u_edu/e1/guest.html</t>
    <phoneticPr fontId="5" type="noConversion"/>
  </si>
  <si>
    <t>[Real-Life Examles] On the Prevention of workplace harassment</t>
    <phoneticPr fontId="5" type="noConversion"/>
  </si>
  <si>
    <t xml:space="preserve">For all employees employed by businesses! 
This course is a exact lecture by a government-issued document and are organized to be easily understood and utilized. </t>
  </si>
  <si>
    <t>This lecture aims to understand of workplace harassment and seek institutional measures.
It can distinguish btween cases of recognition and disqualification of workplace harassment</t>
  </si>
  <si>
    <t>1. On the Prevention of workplace harassment</t>
    <phoneticPr fontId="5" type="noConversion"/>
  </si>
  <si>
    <t>김영신
(Kim Young Shin)</t>
  </si>
  <si>
    <t>http://guest.thermp.co.kr:8080/sshlawyer/work_eng2/guest.html</t>
  </si>
  <si>
    <t>기업의 미래경영전략. 윤리경영</t>
  </si>
  <si>
    <t>본 과정은 윤리경영의 올바른 의미와 중요성을 인식하고, 이해관계자 및 이슈에 따른 추진 전략을 알아봄으로써 전 임직원이 윤리경영에 대한 공감대를 형성하고 초일류 글로벌 기업으로 발전해 나갈 수 있도록 기획하였습니다.</t>
  </si>
  <si>
    <t>기업 임직원</t>
  </si>
  <si>
    <t xml:space="preserve">윤리경영을 통해 기업의 미래경영전략을 세우고, 윤리경영실천시스템을 구축함으로써 공공기관 및 고객사의 윤리실천 요구에 충실히 대응할 수 있다. 
- 윤리경영의 주요 추진전략을 습득함으로써 세부 실천 프로그램을 수립할 수 있다. 
- 윤리경영의 실천항목을 충실히 이행함으로써 기업의 경쟁력을 높일 수 있다. 
- 전임직원이 윤리경영에 대한 공감대를 형성함으로서 기업의 지속가능한 성장을 기대할 수 있다. 
- 정부의 반부패 강화정책(김영란 법 등)에 신속히 대응함으로써 리스크를 줄일 수 있다. </t>
  </si>
  <si>
    <t>1. 윤리경영의 이해
2. 윤리경영과 이해관계자
3. 윤리경영의 국내외 동향과 필요성
4. 윤리경영 발전단계
5. 최고경영자의 윤리경영 실천의지 선언
6. 윤리경영의 조직체계화
7. 윤리규범 제정
8. 윤리경영 커뮤니케이션
9. 윤리경영의 고도화
10. 윤리경영 기대효과</t>
  </si>
  <si>
    <t>김효연</t>
  </si>
  <si>
    <t>http://www.cyberea.co.kr/cyberea/lcms_e/item/control.jsp?a=content&amp;study_type_code=0&amp;item_no=6916</t>
  </si>
  <si>
    <t>손수호 변호사의 현장 속으로_4대 폭력 예방(여가부 표준강의안)</t>
  </si>
  <si>
    <t>1. 성희롱 예방
2. 성매매 예방
3. 성폭력 &amp; 직장내 폭행∙폭언 방지
4. 가정폭력 &amp; 학교폭력 예방</t>
  </si>
  <si>
    <t>http://guest.thermp.co.kr:8080/sshlawyer/4vp/guest.html</t>
  </si>
  <si>
    <t>손수호 변호사의 현장 속으로_성희롱 예방(여가부 표준강의안)</t>
  </si>
  <si>
    <t>http://guest.thermp.co.kr:8080/sshlawyer/2019ver/shl/guest.html</t>
  </si>
  <si>
    <t>손수호 변호사의 현장 속으로_직장인 공통 법정 필수교육(여가부 표준강의안)</t>
  </si>
  <si>
    <t>1. 성희롱 예방
2. 성매매 예방
3. 성폭력 &amp; 직장내 폭행폭언 방지
4. 가정폭력 &amp; 학교폭력 예방
5. 개인정보 보호
6. 기업정보 보안
7. 퇴직연금
8. 은퇴설계</t>
  </si>
  <si>
    <t>http://guest.thermp.co.kr:8080/sshlawyer/2019ver/com_law/guest.html</t>
  </si>
  <si>
    <t>손수호 변호사의 현장 속으로_직장인 필수교육 Total편(여가부 표준강의안)</t>
  </si>
  <si>
    <t>1. 성희롱 예방
2. 성매매 예방
3. 성폭력 &amp; 직장내 폭행폭언 방지
4. 가정폭력 &amp; 학교폭력 예방
5. 아동학대방지
6. 인성교육
7. 인터넷 및 스마트폰 중독예방
8. 우울증 및 자살예방
9. 개인정보 보호
10. 기업정보 보안
11. 윤리경영
12. 인권침해방지
13. 청탁금지법의 이해
14. 부정청탁 방지
15. 반부패∙부패방지
16. 청렴교육
17. 퇴직연금
18. 은퇴설계
19. 장애의 이해와 차별금지
20. 장애유형 및 직장내 인식개선
21. 하도급법의 이해
22. 원사업자의 의무∙금지사항
23. 지적재산권 및 저작권법
24. 국민재난 &amp; 생활안전
25. 직장 내 갑질관행 개선
26. 고객의 갑질관행 대응</t>
  </si>
  <si>
    <t>http://guest.thermp.co.kr:8080/sshlawyer/2019ver/total/guest.html</t>
  </si>
  <si>
    <t>[유비무환] 채용 및 작업내용 변경시 안전·보건교육(A형)</t>
  </si>
  <si>
    <t>1. 산업안전보건법과 안전정책②
2. 업무상재해와 안전②
3. 작업장정리정돈과 안전
4. 사고 발생시 응급조치②
5. 위험 기계.기구 작업안전
6. 유해.위험화학물질(MSDS) 작업안전
7. 안전보호구 사용 및 관리
8. 안전∙보건 유해·위험요인 관리방안</t>
  </si>
  <si>
    <t>http://guest.thermp.co.kr:8080/sanup/ge/safe/guest.html</t>
  </si>
  <si>
    <t>함께 생각하는 청렴 (청탁금지법)</t>
  </si>
  <si>
    <t>이론과 사례를 통해 청탁금지법과 공익신고자 보호제도에 대한 지식을 습득하도록 하고, 청렴한 세상 형성에 기여</t>
  </si>
  <si>
    <t>청탁금지법에 대해 설명할 수 있다.
청탁금지법 위반행위에 대한 대응 및 사례에 대해 설명할 수 있다.
공익신고에 대해 설명할 수 있다.
공익신고의 사례 및 보호법 주요 개정사항에 대해 설명할 수 있다</t>
  </si>
  <si>
    <t>1. 청탁금지법
2. 공익신고자 보호제도</t>
  </si>
  <si>
    <t>http://guest.thermp.co.kr:8080/smart/12/guest.html</t>
  </si>
  <si>
    <t>퇴직연금교육</t>
    <phoneticPr fontId="5" type="noConversion"/>
  </si>
  <si>
    <t>최근 이슈되는 사례를 통해 노후에 대한 경각심을 주고, 그에 따라 이론적 내용과 방안을 모색</t>
  </si>
  <si>
    <t>퇴직연금에 대해 정확하고 올바르게 이해할 수 있다.
퇴직금제도와 퇴직연금제도를 구분할 수 있다.
근로자와 기업 측면에서의 퇴직연금 도입효과에 대해 설명할 수 있다.
은퇴설계의 개념에 대해 설명할 수 있다.
은퇴설계의 필요성과 방법을 숙지하여 행복한 은퇴설계를 할 수 있다.</t>
  </si>
  <si>
    <t>1. 퇴직연금
2. 은퇴설계</t>
  </si>
  <si>
    <t>http://guest.thermp.co.kr:8080/smart/11/guest.html</t>
  </si>
  <si>
    <t>직장 내 장애인인식개선 교육</t>
  </si>
  <si>
    <t xml:space="preserve">장애인이 그 능력에 맞는 직업생활을 통하여 인간다운 생활을 할 수 있도록 장애인의 고용촉진 및 직업재활을 꾀함
</t>
  </si>
  <si>
    <t>장애의 정의 및 장애유형에 대해 설멸 할 수 있다.
장애인 고용촉진 및 직업재활 관련법과 제도, 장애인 고용사레와 장애인근로자의 안정적 근무여건 조성에 대해 설명할 수 있다.</t>
  </si>
  <si>
    <t>1. 장애의 정의와 장애유형 이해
2. 직장 내 장애인 인권과 고용촉진 및 고용사례</t>
  </si>
  <si>
    <t>http://guest.thermp.co.kr:8080/smart/7/guest.html</t>
  </si>
  <si>
    <t>개인정보보호법교육</t>
    <phoneticPr fontId="5" type="noConversion"/>
  </si>
  <si>
    <t>정보통신서비스를 이용하는 자의 개인정보를 보호하고, 정보통신망을 건전하고 안전하게 이용할 수 있는 환경을 조성하여 국민생활을 향상시키고 공공복리 증진</t>
  </si>
  <si>
    <t>개념과 의미를 이해하고, 개인정보 관련 법령에 대해 설명 할 수 있다.
개인정보 처리의 절차와 제한에 대한 생명주기별 개인정보보호법을 이해하고, 개인정보 담당자의 역할을 설명할 수 있다.</t>
  </si>
  <si>
    <t>1. 개인정보보호교육
2. 정보보안교육
3. 기업정보보안교육</t>
    <phoneticPr fontId="5" type="noConversion"/>
  </si>
  <si>
    <t>http://guest.thermp.co.kr:8080/smart/6/guest.html</t>
    <phoneticPr fontId="5" type="noConversion"/>
  </si>
  <si>
    <t xml:space="preserve">도매 및 소매 서비스업에 종사하는 모든 근로자 </t>
  </si>
  <si>
    <t>1. 작업장 소음과 안전
2. 뇌심혈관계질환 예방
3. 안전보건표지와 안전
4. 작업장정리정돈과 안전
5. 도소매, 서비스업 근로자의 작업안전수칙
6. 전기안전</t>
  </si>
  <si>
    <t>http://guest.thermp.co.kr:8080/sanup/4/1/guest.html</t>
  </si>
  <si>
    <t>1. 만성피로와 만성피로증후군 예방
2. 건강검진과 안전
3. 안전보호구 사용 및 관리
4. 하절기, 동절기 질병예방 및 안전
5. 근로자가 알아야 할 위험성평가
6. 안전∙보건 유해·위험요인 관리방안</t>
  </si>
  <si>
    <t>http://guest.thermp.co.kr:8080/sanup/3/1/guest.html</t>
  </si>
  <si>
    <t>1. 산업안전보건법과 안전정책 ②
2. 업무상재해와 산업재해보상보험제도②
3. 사고 발생시 응급조치②
4. 근ㆍ골격계질환 예방 및 관리
5. 직무스트레스 유형진단과 예방
6. 도소매, 서비스업 근로자 빈발 재해 사례②</t>
  </si>
  <si>
    <t>http://guest.thermp.co.kr:8080/sanup/2/01/guest.html</t>
  </si>
  <si>
    <t>1. 산업안전보건법과 안전정책 ①
2. 업무상재해와 산업재해보상제도①
3. 사고 발생시 응급조치①
4. 사고와 안전의식
5. 감정노동과 안전
6. 도소매, 서비스업 근로자의 건강장해 예방</t>
  </si>
  <si>
    <t>http://guest.thermp.co.kr:8080/sanup/01/02/guest.html</t>
  </si>
  <si>
    <t>[유비무환] 도소매, 서비스업 관리감독자 정기안전보건교육(B형)</t>
  </si>
  <si>
    <t>1. 근.골격계질환 예방 및 관리
2. 뇌심혈관계 질환예방
3. 직무스트레스 유형진단과 예방
4. 안전보건표지와 안전
5. 하절기, 동절기 질병예방 및 안전
6. 안전보호구 사용 및 관리
7. 건강검진과 안전
8. 관리자 직무와 역할</t>
  </si>
  <si>
    <t>[유비무환] 도소매, 서비스업 관리감독자 정기안전보건교육(A형)</t>
  </si>
  <si>
    <t>1. 산업안전보건법의 이해
2. 업무상재해와 산업재해보상제도
3. 안전심리와 안전
4. 사고 발생시 응급조치
5. 사고와 안전의식
6. 감정노동과 안전
7. 휴먼에러와 사고예방
8. 위험성평가 실무</t>
  </si>
  <si>
    <t>http://guest.thermp.co.kr:8080/sanup/m/1/guest.html</t>
  </si>
  <si>
    <t>근로자 안전·보건교육 - 채용 및 작업내용 변경 시</t>
    <phoneticPr fontId="5" type="noConversion"/>
  </si>
  <si>
    <t>[산업안전보건법 제31조 및 시행규칙 제33조]에 채용 및 작업내용 변경 시 근로자를 위한 정기안전•보건교육입니다.</t>
  </si>
  <si>
    <t>채용 시 근로자 안전·보건교육 대상자
작업내용 변경 시 근로자 안전·보건교육 대상자</t>
  </si>
  <si>
    <t>산업안전보건에서 다루는 주요 내용을 이해하여 작업장에서의 안전보건에 대비하는 근로자의 자세를 설명할 수 있다. 
산업안전보건관리의 필요성을 인식하고, 산업재해를 예방하여 안전하고 쾌적한 작업환경을 지속할 수 있는 방법을 설명할 수 있다. 
산업현장에서 발생할 수 있는 주요 재해사례를 통해 작업조건으로 인한 질병을 예방하는 방법을 설명할 수 있다. 
건강에 유해한 작업환경을 개선하는 방법을 설명할 수 있다.</t>
  </si>
  <si>
    <t>1. 안전문화를 위한 현장 이해 및 마음가짐 
2. 산업안전보건법 및 일반관리에 관한 사항 
3. 작업 개시 전 점검에 관한 사항 1(복장 및 보호구)
4. 작업 개시 전 점검에 관한 사항2(안전보건표지)
5. 정리정돈 및 청소에 관한 사항
6. 기계·기구의 위험성
7. 작업의 순서 및 동선에 관한 사항, 그리고 휴먼에러
8. 산업보건 및 직업병 예방에 관한 사항 1
9. 산업보건 및 직업병 예방에 관한 사항 2
10. 산업보건 및 직업병 예방에 관한 사항 3
11. 산업보건 및 직업병 예방에 관한 사항 4(직업병)
12. 산업보건 및 직업병 예방에 관한 사항 5
13. 물질안전보건자료에 관한 사항 1
14. 물질안전보건자료에 관한 사항 2
15. 사고 발생 시 긴급조치에 관한 사항
16. 재난 및 재해발생 시 대응관리</t>
    <phoneticPr fontId="5" type="noConversion"/>
  </si>
  <si>
    <t>김재환(개명)
김성민(개명전)</t>
  </si>
  <si>
    <t>http://guest.thermp.co.kr:8080/contents16/officejob_fair/guest.html</t>
  </si>
  <si>
    <t>1. 자금세탁의 의의 및 형태에 대한 이해
2. 자금세탁방지제도의 필요성 및 법률
3. 금융거래에 있어서의 혐의유형과 사례
4. 위험기반 거래 모니터링과 기록보존 및 법적 제재
5. 공정거래법의 목적과 역할
6. 부당한 공동행위 및 이익제공의 금지
7. 불공정거래행위의 개념과 위법성 심사기준
8. 공정거래사건 조사절차 및 심판절차
9. 금융소비자 보호의 이해
10. 불공정 약관의 규제와 금융소비자 보호
11. 금융상품별 소비자 피해의 유형 및 사례</t>
    <phoneticPr fontId="5" type="noConversion"/>
  </si>
  <si>
    <t>[유비무환] 제조업 근로자 정기안전보건교육(산업안전보건법 외)</t>
  </si>
  <si>
    <t>1. 산업안전보건법과 안전정책 ①
2. 업무상재해와 산업재해보상제도①
3. 직무스트레스 유형진단과 예방
4. 사고와 안전의식
5. 위험 기계ㆍ기구 작업안전
6. 유해ㆍ위험화학물질(MSDS) 작업안전</t>
  </si>
  <si>
    <t>http://guest.thermp.co.kr:8080/sanup/01/03/guest.html</t>
  </si>
  <si>
    <t>[유비무환] 보건업 관리감독자 정기안전보건교육(B형)</t>
  </si>
  <si>
    <t>1. 근.골격계질환 예방 및 관리
2. 뇌심혈관계질환 예방
3. 직무스트레스 유형진단과 예방
4. 안전보건표지와 안전
5. 하절기, 동절기 질병예방 및 안전
6. 안전보호구 사용 및 관리
7. 건강검진과 안전
8. 관리자 직무와 역할</t>
  </si>
  <si>
    <t>[유비무환] 보건업 관리감독자 정기안전보건교육(A형)</t>
  </si>
  <si>
    <t>http://guest.thermp.co.kr:8080/sanup/m/3/guest.html</t>
  </si>
  <si>
    <t>[유비무환] 제조업 관리감독자 정기안전보건교육(B형)</t>
  </si>
  <si>
    <t>[유비무환] 제조업 관리감독자 정기안전보건교육(A형)</t>
  </si>
  <si>
    <t>http://guest.thermp.co.kr:8080/sanup/m/2/guest.html</t>
  </si>
  <si>
    <t>건설업 안전·보건교육 근로자편 [3차]</t>
  </si>
  <si>
    <t>산업안전보건에서 다루는 주요 내용을 이해하여 작업장에서의 안전보건에 대비하는 근로자의 자세를 설명할 수 있다. 
산업안전보건관리의 필요성을 인식하고, 산업재해를 예방하여 안전하고 쾌적한 작업환경을 지속할 수 있는 방법을 설명할 수 있다.
산업현장에서 발생할 수 있는 주요 재해사례를 통해 작업조건으로 인한 질병을 예방하는 방법을 설명할 수 있다. 
사업장에서의 질병, 질환, 손상의 원인과 예방 대책, 사고 발생 시 처치 방법을 설명할 수 있다.</t>
    <phoneticPr fontId="5" type="noConversion"/>
  </si>
  <si>
    <t>1. 사업장에서 지켜야 할 안전보건사항
2. 근로자 건강진단
3. 직무스트레스 관리
4. 전기재해사례와 예방대책
5. 고열 및 한랭작업
6. 건설업 운반기계 재해사례</t>
  </si>
  <si>
    <t>http://guest.thermp.co.kr:8080/gs_safe/3/guest.html</t>
  </si>
  <si>
    <t>제조업 안전·보건교육 근로자편 [3차]</t>
  </si>
  <si>
    <t>산업안전보건관리의 필요성을 인식하고, 산업재해를 예방하여 안전하고 쾌적한 작업환경을 지속할 수 있는 방법을 설명할 수 있다. 
산업현장에서 발생할 수 있는 주요 재해사례를 통해 작업조건으로 인한 질병을 예방하는 방법을 설명할 수 있다. 
건강에 유해한 작업환경을 개선하는 방법을 설명할 수 있다. 
사업장에서 발생하는 재해의 원인과 예방 대책 및 사고 발생 시 대응 방법을 설명할 수 있다.</t>
  </si>
  <si>
    <t>1. 사업장에서 지켜야 할 안전보건사항
2. 근로자 건강진단
3. 직무스트레스 관리
4. 조명 및 자외선
5. 전기재해사례와 예방대책
6. 고열 및 한랭작업</t>
  </si>
  <si>
    <t>http://guest.thermp.co.kr:8080/nyn_sanup/10/guest.html</t>
  </si>
  <si>
    <t>보건의료 관리감독자 정기안전·보건교육</t>
  </si>
  <si>
    <t>1. 관리감독자의 역할과 임무
2. 유해·위험기계기구의 방호조치
3. 복장 및 보호구
4. 표준안전작업방법과 휴먼에러
5. 직무스트레스 관리
6. 산업보건 및 직업병 예방
7. 산업재해 발생 시 보고 및 응급조치
8. 물질안전보건자료(MSDS)</t>
  </si>
  <si>
    <t>http://guest.thermp.co.kr:8080/nyn_sanup/3/guest.html</t>
  </si>
  <si>
    <t>근로자 안전·보건교육 - 채용 및 작업내용 변경 시 (8차시)</t>
    <phoneticPr fontId="5" type="noConversion"/>
  </si>
  <si>
    <t>산업안전보건법 제31조 및 시행규칙 제33조에 따른 채용 및 작업내용 변경 시 근로자를 위한 정기안전·보건교육 입니다.</t>
  </si>
  <si>
    <t>채용 시 근로자 안전·보건교육 대상자 
작업내용 변경 시 근로자 안전·보건교육 대상자</t>
    <phoneticPr fontId="5" type="noConversion"/>
  </si>
  <si>
    <t>산업안전보건법에 따라 '채용 시의 교육 및 작업내용 변경 시의 교육'에 포함되어야 할 교육내용을 학습한다.
기계·기구의 위험성과 작업의 순서 및 동선에 관한 사항, 작업 개시 전 점검에 관한 사항, 정리정돈 및 청소에 관한 사항, 사고 발생 시 긴급조치에 관한 사항, 안전한 운반작업에 관한 사항, 물질안전보건자료에 관한 사항, 산업안전보건법 및 일반관리에 관한 사항을 이해하여 사업장에서의 산업안전보건 문제를 대비할 수 있다.</t>
    <phoneticPr fontId="5" type="noConversion"/>
  </si>
  <si>
    <t>1. 기계·기구의 위험성
2. 보호구의 종류와 선택
3. 정리정돈 및 청소에 관한 사항
4. 사고 발생 시 긴급조치에 관한 사항
5. 근골격계질환 및 금연
6. 물질안전보건자료에 관한 사항
7. 직무스트레스 관리
8. 산업안전보건 일반사항</t>
  </si>
  <si>
    <t>김맹룡</t>
    <phoneticPr fontId="5" type="noConversion"/>
  </si>
  <si>
    <t>http://guest.thermp.co.kr:8080/nyn_sanup/20/guest.html</t>
  </si>
  <si>
    <t>손수호 변호사의 현장 속으로_직장 내 장애인 인식개선</t>
    <phoneticPr fontId="5" type="noConversion"/>
  </si>
  <si>
    <t>장애와 장애인에 대한 올바른 인식과 이해를 통해 다름이 아닌 다양성을 인정하고 편견과 차별을 제거할 수 있다.   
장애인 차별금지법과 복지정책, 장애인 고용촉진 및 직업재활과 관련된 법과 제도 등 장애인 인식개선에 필요한 준수사항들을 학습함으로써 성숙한 직장인으로서의 의식을 갖출 수 있다.</t>
    <phoneticPr fontId="5" type="noConversion"/>
  </si>
  <si>
    <t>1. 장애의 이해와 차별금지
2. 장애유형 및 직장 내 인식개선</t>
    <phoneticPr fontId="5" type="noConversion"/>
  </si>
  <si>
    <t>http://guest.thermp.co.kr:8080/sshlawyer/2019ver/dis_aware/guest.html</t>
  </si>
  <si>
    <t>한눈에 쏙쏙! 대박 신선식품 머천다이징과 영업 실무</t>
  </si>
  <si>
    <t>MD는 단순히 우수한 신선식품을 제조하는 것 뿐만 아니라 새로운 형태의 상품개발, 유통업체와의 관계, 고객관리, 매장 진열, 프로모션 등 많은 마케팅이 필요로 되어지는데 이때 머천다이저는 매우 중요한 역할을 하고 있습니다. 본 과정에서는 환경분석 및 머천다이징을 이해함은 물론 신선식품의 고객만족 및 CRM전략까지 배워봅니다. 고객관계관리로 일컬어지는 CRM에 대해 이해하고 특히 데이터 분석과 농산물의 CRM, 마케팅 전략 등을 학습합니다</t>
  </si>
  <si>
    <t>농산물, 수산물, 축산물 유통 실무자, 귀농귀촌자(예정자), 농업인, 축산인, 수산인 등</t>
  </si>
  <si>
    <t>신선식품 머천다이징의 필요성에 대해 알아본다.
소매업 머천다이징 체크 포인트에 대해 알아본다.
가격정책과 전략에 대해 알아본다.
CRM의 개념 및 구축방법에 대해 알아본다.
농산물의 CRM 마케팅에 대해 알아본다.
인스토어 머천다이징(ISM) 개념 및 활동에 대해 알아본다.
VMD의 개념 및 목적에 대해 알아본다.
경쟁분석의 정의 및 개요에 대해 알아본다.
영업계수의 개념 및 활용에 대해 알아본다.</t>
  </si>
  <si>
    <t>1. 신선식품 정의 및 현황
2. 머천다이징의 이해
3. 소매업 머천다이징의 이해
4. 상품분류실무와 상품개발
5. 가격정책과 전략
6. 데이터 활용을 통한 머천다이징과 로스관리
7. CRM의 이해
8. 농산물의 CRM
9. CRM 데이터 분석
10. 전략적 고객관리와 마케팅 전략
11. 인스토어 머천다이징과 ISP
12. VMD의 이해
13. 소매업 촉진 전략
14. 경쟁분석
15. 고객서비스 실무내용
16. 영업계수의 이해 및 농산물의 e-비즈니스</t>
  </si>
  <si>
    <t xml:space="preserve">차현주
가톨릭대학교 대학원 경영학 박사
가톨릭대학교 경영학부 겸임교수
여주대학교, 방송통신대학교 출강
</t>
  </si>
  <si>
    <t>http://content.thermp.co.kr/contentMedia.asp?ctype=MP4&amp;cserver=3&amp;ccase=sample&amp;cpath=gcp/new&amp;cname=ssm01&amp;cwidth=720&amp;cheight=450</t>
    <phoneticPr fontId="5" type="noConversion"/>
  </si>
  <si>
    <t>[명사 라이브특강] 100전 100승, 이기는 제안 전략</t>
  </si>
  <si>
    <t xml:space="preserve">치열한 경쟁 속에서 선택 받는 제안서는 단 한가지!
선택받는 제안서를 만드는 전략과 방법, 성공적인 프리젠테이션을 위한 팁과 코칭을 주는 강의이다. 전략 중심의 제안서 메이킹 뿐 아니라, 제안 프로세스와 일정관리, 평가자 관점의 제안서 리뷰에 대해서도 전달해줄 것이다. </t>
  </si>
  <si>
    <t>경쟁 제안과 프레젠테이션 역량 향상을 원하는 임직원</t>
  </si>
  <si>
    <t>전략적으로 제안서를 작성하고, 성공적으로 프레젠테이션하는 스킬을 습득할 수 있다.</t>
  </si>
  <si>
    <t>1.수주 영업 전략과 기술
2.전략적 제안서 작성
3.이기는 제안서의 원리
4.이기는 Presentation</t>
  </si>
  <si>
    <t>김용기
1) 소속 
Shipley Korea㈜ 대표
GURU People's 아그막 ㈜ 대표
한국 사이버 대학 겸임교수
2) 학력
Oklahoma City Univ. Master of Liberal Art (Leadership &amp; Management)
연세대학교 산업교육 석사
연세대학교 교육학 학사
3) 경력
SK Telecom
교보증권
현대자동차</t>
  </si>
  <si>
    <t>http://content.thermp.co.kr/contentMedia.asp?ctype=MP4&amp;cserver=3&amp;ccase=sample&amp;cpath=&amp;cname=live_0401</t>
  </si>
  <si>
    <t>성과창출을 위한 영업력 향상 (비환급)</t>
    <phoneticPr fontId="5" type="noConversion"/>
  </si>
  <si>
    <t>1. 왜 영업인가?
2. 변화의 인식  – 고객을 읽어라!
3. 성공을 위한 SUCCESS 프로세스
4. 제대로 목표를 선정하라
5. 남과 다른 방법으로 접근하라
6. 상대의 마음을 사로잡아라
7. 상대의 무관심을 극복하라
8. 상대의 신뢰를 획득하라
9. 고객과 함께 할 비전을 찾아라
10. 상대의 속마음을 읽어라
11. 중요한 결정은 혼자 내리지 않는다
12. 무엇을 SUPPORT할 것인가?
13. 읽고 싶은 제안서를 작성하라
14. 부정적인 반응을 극복하라 
15. 협상은 안하는 게 가장 좋다
16. 도장찍었다고 끝난 것은 아니다
17. 잡은 고기를 키워라
18. 성공의 힘찬 발걸음
19. 고객방문목적과 미팅 프로세스
20. 고객상담 적용 사례 1
21. 고객상담 적용 사례 2
22. 성공하는 영업의 비전설정과 실행</t>
  </si>
  <si>
    <t>http://211.214.160.56/guest/super/01/001.htm</t>
  </si>
  <si>
    <t>고객을 주인공으로 만드는 세일즈 기초 (비환급)</t>
    <phoneticPr fontId="5" type="noConversion"/>
  </si>
  <si>
    <t>1. 서비스마케팅의 이해
2. 비즈니스의 4단계
3. 프로세일즈맨의 자기관리
4. 서비스 품질과 마케팅 시사점
5. 개성과 Life Style
6. 시장의 거시적 환경과 미시적 환경
7. 마케팅 전략(STP)
8. 마케팅 믹스계획(4P)
9. 신제품 개발과 제품수명주기(PLC)관리
10. 소비자 태도(1)
11. 소비자 태도(2)
12. 소비자행동과 마케팅 커뮤니케이션
13. 소비자 의사결정과정(1)
14. 소비자 의사결정과정(2)
15. 소비자 정보처리과정(1)
16. 고객상담 및 성격유형별 설득전략
17. 협상기법(개념과 전략)
18. 협상기법(협상의 실행)</t>
    <phoneticPr fontId="5" type="noConversion"/>
  </si>
  <si>
    <t>http://211.214.160.56/guest/sales/01/01.html</t>
  </si>
  <si>
    <t>의무교육</t>
    <phoneticPr fontId="5" type="noConversion"/>
  </si>
  <si>
    <t>현장 속으로_아동학대 예방 및 신고의무자 교육</t>
  </si>
  <si>
    <t xml:space="preserve">아동복지법에서 아동학대 신고의무자가 소속된 기관 및 시설에서는 아동학대 예방 및 신고의무에 대한 교육을 실시하고 그 결과를 제출하도록 규정하고 있다. 본 과정은 신고의무자의 필수 교육 내용을 사례를 통해 효과적으로 습득할 수 있도록 구성하였다. </t>
  </si>
  <si>
    <t>어린이집, 유치원, 아동복지시설 및 지원센터 등 보육교사 및 아동학대 신고의무자가 소속된 기관 임직원</t>
  </si>
  <si>
    <t xml:space="preserve">아동학대의 개념 및 범위를 이해하고, 예방 및 신고의무에 관한 법령을 설명할 수 있다. 
신고의무자로서 아동학대 발견 시 신고 요령 및 보호 절차를 설명할 수 있다.
</t>
  </si>
  <si>
    <t>1. 아동학대방지
2. 아동학대 신고의무자 교육</t>
  </si>
  <si>
    <t>http://guest.thermp.co.kr:8080/sshlawyer/children/guest.html</t>
    <phoneticPr fontId="5" type="noConversion"/>
  </si>
  <si>
    <t>인사/총무</t>
    <phoneticPr fontId="5" type="noConversion"/>
  </si>
  <si>
    <t>최고총무에게 배우는 총무실무</t>
  </si>
  <si>
    <t>기업의 경영자원의 효율적인 활용을 위한 기본적인 총무업무를 습득할 수 있는 과정</t>
  </si>
  <si>
    <t xml:space="preserve">인사, 노무, 기획, 교육, 총무 부서장 및 실무 
일반 부서장 및 관리자급으로써 인력관리가 필요한 조직 관리자 </t>
  </si>
  <si>
    <t xml:space="preserve">경영자원의 효율적인 활용을 위한 전략적인 총무업무 수행능력을 갖출 수 있다. 
사무환경 개선의 필요성을 인식하고 최상의 사무환경을 조성하기 위한 방안을 모색하여 관리할 수 있다..
기업의 자산관리가 왜 중요한지 구체적인 의미를 파악해 효율적인 자산관리를 실현시킬 수 있다.
문서의 작성에서 폐기까지가 왜 중요한지 알아보고 체계적인 문서관리를 실현시킬 수 있다.
출장지원업무의 개념과 기본 지원 업무를 파악하여 계획적인 출장 지원을 실현할 수 있다.
기업의 중요한 정보자산 보호방법을 파악하여 회사의 정보자산을 관리,보호할 수 있다.
맞춤형 의전 및 이벤트 지원 업무를 파악하여 직원만족도와 기업이미지를 고취시킬 수 있다.
</t>
  </si>
  <si>
    <t xml:space="preserve">1. 사무환경 어떻게 달라져야 하는가?
2. 기업내부 업무특성에 맞는 사무공간의 구성!
3. 기본 공간 활용을 위한 공사 실무!
4. 인프라 환경구축을 위한 실무!
5. 임직원을 위한 사무공간의 환경관리!
6. 사무실 이전과 유지보수의 모든 것!
7. 기업의 자산관리, 왜 중요한가?
8. 자산의 구입부터 폐기까지
9. 자산관리시스템 도입하기
10. 비품의 효율적인 관리로 원가절감하기
11. 부동산 관리를 통해 자산가치 올리기
12, 차량의 등록에서 폐기까지
13. 차량의 효율적인 관리로 비용절감하기
14. 문서의 작성에서 폐기까지
15. 정보나 물류를 소통하는 문서수발과 인쇄물관리 실무
16. 출장지원업무의 개념과 기본지원업무
17. 출장 시 추가 지원 업무
18. 기업의 중요한 정보자산 보호하기
19. 기업의 인장관리 및 상업등기 사무 실무
20. 건전한 계약과 계약이행을 위한 관리방법
21. 지적재산권의 보호방법과 주주총회 개최 및 이사회 소집
22. 맞춤형 의전 및 이벤트지원
</t>
  </si>
  <si>
    <t>http://211.214.160.56/guest/chong/01/index.htm</t>
  </si>
  <si>
    <t>핵심! 근로기준법 실무</t>
  </si>
  <si>
    <t>근로기준법에 대한 올바른 이해를 바탕으로 현장에서 발생하는 인사노무관련 문제에 대한 대응능력을 향상시킬 수 있는 과정이다</t>
  </si>
  <si>
    <t xml:space="preserve">근로기준법 및 노사관계에 대한 전반적인 주요개념 및 이론을 체계적으로 익힐 수 있다. 
현장에서 발생하는 인사노무관련 문제에 대한 대응능력을 향상시키고 합리적인 의사결정을 내릴 수 있다. 
문제해결능력을 배양하고 상생의 노사관계 전략을 수립할 수 있다. </t>
  </si>
  <si>
    <t xml:space="preserve">1. 오프닝 
2. 근로기준법의 목적과 적용범위 
3. 근로기준법상 근로자와 사용자 
4. 근로계약 체결시 유의사항 
5. 연봉계약의 체결과 활용 
6. 취업규칙의 작성과 변경 
7. 임금의 개념과 통상임금, 평균임금 
8. 최저임금제도와 최저임금액 
9. 법정제수당의 산정과 포괄역산임금제, 상여금 
10. 임금지원 4원칙과 임금채권보장제도 
11. 근로시간의 개념과 근로시간 단축 
12. 유연근로시간제도와 근로시간특례제도 
13. 휴일과 휴가제도 
14. 여성과 연소자의 특별보호 
15. 기간제 및 단시간근로자 보호 
16. 업무상재해의 보상 
17. 퇴직급여제도 
18. 인사이동 / 근로계약의 변동 
19. 퇴직, 정년퇴직, 명예퇴직 
20. 해고제한과 징계해고 
21. 경영상해고 
22. 부당해고 구제와 부당해고기간의 임금지급문제 
23. 에필로그 
</t>
  </si>
  <si>
    <t>http://guest.thermp.co.kr:8080/contents16/silmu/guest.html</t>
    <phoneticPr fontId="5" type="noConversion"/>
  </si>
  <si>
    <t>박경열 노무사의 노사관계 마스터과정</t>
    <phoneticPr fontId="5" type="noConversion"/>
  </si>
  <si>
    <t xml:space="preserve">노사관계에 있어 기본적으로 알아야 할 내용을 중점으로 현업수행 시 판단의 기준을 정립하는 과정 </t>
    <phoneticPr fontId="5" type="noConversion"/>
  </si>
  <si>
    <t>기업의 노사관계 담당자 또는 노사관계에 관심이 있는 자</t>
    <phoneticPr fontId="5" type="noConversion"/>
  </si>
  <si>
    <t>노사관계에 있어 반드시 알아야 할 내용을 하나씩 짚어가면서, 각 주제에 관한 기초적인 내용을 중점으로 전반적인 흐름을 깨우치는 과정</t>
    <phoneticPr fontId="5" type="noConversion"/>
  </si>
  <si>
    <t>1. 노동조합 및 조합활동
2. 단체교섭
3. 단체협약
4. 쟁의행위
5. 부당노동행위
6. 노사협의회</t>
    <phoneticPr fontId="5" type="noConversion"/>
  </si>
  <si>
    <t>http://content.thermp.co.kr/contentMedia.asp?ctype=MP4&amp;cserver=3&amp;ccase=sample&amp;cpath=&amp;cname=ys_15&amp;cwidth=1280</t>
    <phoneticPr fontId="5" type="noConversion"/>
  </si>
  <si>
    <t>인사/총무</t>
    <phoneticPr fontId="5" type="noConversion"/>
  </si>
  <si>
    <t>근로시간 관리실무</t>
  </si>
  <si>
    <t xml:space="preserve">근로시간 단축을 중심으로 한 근로기준법 개정의 배경과 주요 내용을 이해하고, 이를 적용하여 근로시간을 관리할 수 있습니다. </t>
  </si>
  <si>
    <t>인사부서 HR담당자
인사/노무 분야에 관심이 있는 모든 근로자</t>
    <phoneticPr fontId="5" type="noConversion"/>
  </si>
  <si>
    <t>근로시간 단축 개정법의 입법 배경과 근로시간 단축의 주요내용을 설명할 수 있다.
개정 근로기준법을 적용한 근로시간 관리 방법을 설명할 수 있다.</t>
    <phoneticPr fontId="5" type="noConversion"/>
  </si>
  <si>
    <t>1. 근로시간 단축 개정법 개요
2. 근로시간
3. 연장, 야간, 휴일근로
4. 연차유급휴가
5. 유연근로시간 1
6. 유연근로시간 2
7. 교대제 근로 
8. 특수한 근로시간</t>
  </si>
  <si>
    <t>박경열,호경임</t>
    <phoneticPr fontId="5" type="noConversion"/>
  </si>
  <si>
    <t>http://guest.thermp.co.kr:8080/ysacademy/tm/guest.html</t>
    <phoneticPr fontId="5" type="noConversion"/>
  </si>
  <si>
    <t>핵심만 콕! 인사실무와 인력관리</t>
  </si>
  <si>
    <t>기업을 구성하는 요소중 가장 가능성이 무궁무진하면서도 진가를 단기간에 파악하기 힘든 것이 _x000D_인적자원이다. 이러한 인적자원에 대해서는 성과 내지 생산성 증대라는 측면의 인사관리적 접근과 근로자를 사용자 대비 약자라는 측면에서 사용자를 규제하거나 근로자를 보호하는 _x000D_근로관계법령상의 접근이라는 이원적 접근법이 필요하다. 실무에서는 때로는 부드럽고 때로는 냉정한 객관적인 인사적 접근이 필요한데 언제 어떤 기준을 가지고 접근해야 할 지를 본 과정을 통해 이해한다.</t>
  </si>
  <si>
    <t>회사 생활의 기초가 되는 회사와 조직의 원리가 궁금한 모든 임직원</t>
  </si>
  <si>
    <t>입사에서 퇴사까지 이루어지는 확보, 평가, 보유, 유지, 방출의 인사관리활동의 내용을 이해하고 실무에 적용할 수 있다.
각 단계별로 주요한 근로관계 법령상 쟁점을 이해하고, 적법기준을 이해하고 업무에 적용할 수 있다.</t>
  </si>
  <si>
    <t>1. 채용_x000D_
2. 근로시간_x000D_
3. 임금관리_x000D_
4. 취업규칙과 징계
5. 평가관리_x000D_
6. 유지관리_x000D_
7. 4대 보험
8. 근로관계의 합의해지와 기타인사업무</t>
    <phoneticPr fontId="5" type="noConversion"/>
  </si>
  <si>
    <t>이원성</t>
  </si>
  <si>
    <t>http://guest.thermp.co.kr:8080/core_k/17/guest.html</t>
  </si>
  <si>
    <t>인적자원개발(HRD)을 위한 MVP를 잡아라</t>
  </si>
  <si>
    <t xml:space="preserve">위대한 변화를 이루는 단순하지만 강력한 성공의 법칙!!
본 과정에서는 경력개발의 자기탐구, 세상탐구, 실행탐구를 Mission, Vision, Project로 개념화하고, 풍부한 사례를 통해 타인의 경력개발 방법과 내용을 자연스럽게 자신의 것으로 만들어 각자의 경력개발 최고의 선수(MVP)로 만들어주는 과정이다. 
『인적자원개발(HRD)을 위한 MVP를 잡아라』는 자신에 대한 철저한 이해와 자기관찰을 통해 잠재적 능력과 핵심가치를 일깨워주며, 직장인의 고민과 숨은 속내, 진정한 경쟁력의 핵심을 명쾌하게 밝힌 과정이다.
</t>
  </si>
  <si>
    <t>경력 개발의 자기탐구, 세상탐구, 실험 탐구를 개념화하여 설명할 수 있다.
자신의 경력개발 로드맵을 작성할 수 있다.
자신의 잠재적 능력과 핵심가치를 발견할 수 있다.</t>
  </si>
  <si>
    <t xml:space="preserve">1. 인적자원개발 주체자인 개인에 대한 이해에서 시작하라 
2. 유형별로 성공방식을 달리하라 
3. 인적자원개발에 대한 새로운 도전 MVP로 무장하라 
4. 핵심감정에서 하고 싶은 일을 찾아라 
5. 평생가치에서 의미 있는 일을 발견하라 
6. 재능동사에서 잘하는 일을 찾아라 
7. 인생고객에서 돈 되는 일을 발견하라 
8. 인적자원개발자로서의 정체성을 미션으로 통합하라 
9. 비전의 제1요소 상상으로 시작하라 
10. 비전의 제2요소 목표로 구체화하라 
11. 비전의 제3요소 기록으로 마무리하라 
12. 인적자원개발 비전을 미래일기로 통합하라 
13. 인적자원개발 전략인 A자형 프로젝트를 가동하라 
14. 전략의 제1요소 프로젝트를 관리하라 
15. 전략의 제2요소 정보를 관리하라 
16. 전략의 제3요소 사람을 관리하라(1) 
17. 전략의 제3요소 사람을 관리하라(2) 
18. 성공, 성찰, 성취, 성장, 성숙으로 인적자원개발을 평가하라 </t>
  </si>
  <si>
    <t>정연식</t>
  </si>
  <si>
    <t>http://guest.thermp.co.kr:8080/contents16/thebgon16/guest.html</t>
  </si>
  <si>
    <t>변우석노무사의 인사관리 마스터 과정</t>
    <phoneticPr fontId="5" type="noConversion"/>
  </si>
  <si>
    <t>회사내에서 이루어지는 광범위한 인사업무를 주제별로 내용을 짚어가면서, 인사실무자가 각 주제에 관해 이론 및 실무 적용방법 그리고 관련이슈에 대해 마스터하는 과정</t>
  </si>
  <si>
    <t>기업의 인사담당자 또는 인사관리에 관심이 있는 자</t>
  </si>
  <si>
    <t>회사내에서 이루어지는 광범위한 인사업무를 주제별로 내용을 짚어가면서, 각 주제에 관한 이론 및 실무 적용방법 그리고 관련이슈에 대해 전반적인 흐름을 깨우칠 수 있다.</t>
    <phoneticPr fontId="5" type="noConversion"/>
  </si>
  <si>
    <t>1. 채용시 인사관리 실무
2. 근로계약서 관리실무
3. 취업규칙 작성실무
4. 근로시간Ⅰ_근로시간의 개념 및 유형
5. 근로시간Ⅱ_유연근로시간제
6. 임금Ⅰ_임금과 평균임금
7. 임금Ⅱ_통상임금과 최저임금
8. 휴일,휴가,휴직의 개념 및 유형
9. 연차휴가 관리실무
10. 징계 및 해고관리
11. 근로자성의 판단_임원,프리랜서,파견,도급
12. 퇴직시 인사관리 실무
13. 근로감독 관련 인사관리 실무</t>
    <phoneticPr fontId="5" type="noConversion"/>
  </si>
  <si>
    <t>http://content.thermp.co.kr/contentMedia.asp?ctype=MP4&amp;cserver=3&amp;ccase=sample&amp;cpath=&amp;cname=ys_05&amp;cwidth=1280</t>
  </si>
  <si>
    <t>김순주 노무사의 급여관리 및 4대보험</t>
    <phoneticPr fontId="5" type="noConversion"/>
  </si>
  <si>
    <t>인사업무에 있어 가장 기본적이면서 가장 중요한 급여 및 4대보험 업무에 관하여 현업수행 시 판단의 기준을 정립하는 과정</t>
    <phoneticPr fontId="5" type="noConversion"/>
  </si>
  <si>
    <t>기업의 인사담당자 또는 인사관리에 관심이 있는 자</t>
    <phoneticPr fontId="5" type="noConversion"/>
  </si>
  <si>
    <t>급여업무를 주제별로 내용을 짚어가면서, 각 주제에 관한 기초적인 내용 및 실무 적용방법 그리고 관련이슈에 대해 전반적인 흐름을 깨우칠 수 있다.</t>
    <phoneticPr fontId="5" type="noConversion"/>
  </si>
  <si>
    <t>1. 임금, 통상임금, 평균임금, 최저임금의 이해
2. 임금지급 및 공제방법
3. 4대보험 실무
4. 연말정산 실무
5. 법정수당 및 퇴직금 산정방법</t>
    <phoneticPr fontId="5" type="noConversion"/>
  </si>
  <si>
    <t>http://content.thermp.co.kr/contentMedia.asp?ctype=MP4&amp;cserver=3&amp;ccase=sample&amp;cpath=&amp;cname=ys4_01&amp;cwidth=1280</t>
  </si>
  <si>
    <t>원가와 경영분석 마인드가 강해야 성공한다</t>
  </si>
  <si>
    <t>원가 및 재무분석 마인드 향상을 통해 경영전략 수립에 필요한 회계능력을 키울 수 있습니다.</t>
  </si>
  <si>
    <t xml:space="preserve">법인기업(중소규모~대기업)의 임직원
부서별 대상
경리, 회계 실무 초보자
회계 이해가 필요한 비경리부서 임직원(마케팅, 생산부서 등)
구매담당, 생산기획 실무자
상품기획, 마케팅부서의 실무자
산업별 대상
통신서비스업 등 가격경쟁력이 치열한 업종
거대 간접원가의 발생으로 원가관리가 취약한 업종
원가의 신뢰성이 상실되어 마케팅부서와 원가부서간 마찰이 발생하는 업종
</t>
  </si>
  <si>
    <t xml:space="preserve">본인의 업무와 경영성과 및 원가와의 관련성을 이해할 수 있다. 
원가를 알아 회사의 경영프로세스 내용을 보다 쉽게 파악할 수 있다. 
특정부서가 아닌 모든 사원이 함께하는 전사적 원가인식 확산으로  정확한 원가계산 및 관리를 통하여 원가절감이 가능할 수 있다.
정확한 원가계산을 통하여 합리적인 가격결정에
지원하며, 마케팅 및 영업에 유용한 가정보 산출이 가능하다. 
전사원이 알아야 하는 핵심 실무 원가의 기초개념과 원리를 이해하고 효율적인 원가관리와 원가절감 추진능력을 가진 원가관리 전문가가 될 수 있도록 한다.
</t>
  </si>
  <si>
    <t>1. 특명! 원가마인드를 높이자.
2. 원가(Costing)는 왜 필요한가?
3. 원가 개념을 이해하자.
4. 원가의 흐름(flow)을 파악하자.
5. 재료비에 대한 핵심사항을 파악하자
6. 노무비의 핵심 내용을 파악하자.
7. 경비의 핵심 내용을 파악하자.
8. 원가이해에서 원가계산으로 출발
9. 특명 제조간접비를 해결하라.
10. 부문별 원가계산
11. 보조부문이 포함된 부문별원가계산
12. 개별원가계산
13. 종합원가계산
14. 원가의 활용! 손익분기점분석
15. 새로운 흐름 활동원가계산(ABC)
16. 원가관리 및 원가절감을 위한 표준원가계산 
17. 의사결정을 위한 관련원가분석 
18. 원가를 통한 비젼을 달성하자.</t>
    <phoneticPr fontId="5" type="noConversion"/>
  </si>
  <si>
    <t>http://hrd.welearning.co.kr/data/sample/G-MASTER-C-0003658/01.htm</t>
  </si>
  <si>
    <t>숫자와 회계를 알아야 성공한다</t>
  </si>
  <si>
    <t>기초적인 부기용어에서 재무제표에 사용하는 전문용어까지 단계별로 관련지식을 획득할 수 있다.</t>
  </si>
  <si>
    <t xml:space="preserve">기업의 재무부서(회계/세무부서)담당자 
구매, 생산, 영업, 자금 및 인사총무부서 중 회계업무담당자 
재무제표이해에 관심있는 분 
승진을 앞두고 있는 임직원 
창업을 준비하고 있는 임직원 
기업에 근무하고 있는 모든 임직원
</t>
  </si>
  <si>
    <t xml:space="preserve">모든 임직원이 재무회계에 대한 기초적인 이해를 갖도록 한다. 
기업의 재무제표에 대한 이해를 통해 기업을 분석할 수 있는 능력을 배양한다. 
2011년부터 도입되는 국제회계기준에 대한 이해를 갖도록 한다. 
원가에 대한 이해를 통해 자연스럽게 원가절감에 대한 마인드가 생기게 한다. 
세금계산서 등 증빙서류에 대한 이해를 통해 거래형태별 증빙수취 및 발급에 대한 완벽한 이해를 갖도록 한다.
</t>
  </si>
  <si>
    <t xml:space="preserve">1. 회계는 경영의 흐름을 파악하는 도구 
2. 숫자의 감각을 키우는 생활회계
3. 자금사이클로 본 사례 : 오피스월드의 경영
4. 돈의 흐름 : 4개의 상자로 해결
5. 부자 회사와 가난한 회사
6. 회계로 비즈니스모델을 디자인한다
7. 이익은 추정이고 가정이다
8. 이익의 여러 얼굴
9. 가장 많은 것을 보여주는 대차대조표
10. 외상매출금과 재고자산에서 현금을 탈출시켜라
11. 경영활동 : 유형자산에 투자하라
12. 부채와 자본에 대한 사용료를 기억하라
13. 대차대조표와 손익계산서 : 따로 또 함께 봐라
14. 현금이 최고 : 현금은 현실이다
15. 이익은 현금이 아니다 : 현금을 창출하라
16. 영업부서와 생산부서에 적용되는 현금흐름
</t>
    <phoneticPr fontId="5" type="noConversion"/>
  </si>
  <si>
    <t>http://www.learningfactory.co.kr/ContentFile/324/Guest/01/01.htm</t>
  </si>
  <si>
    <t>엑셀로 배우는 재무관리</t>
  </si>
  <si>
    <t>엑셀을 활용한 기업의 재무제표와 경영관리 기법을 습득할 수 있다.</t>
  </si>
  <si>
    <t xml:space="preserve">재무업무 실무담당 임직원
재경부서 투자분석업무 담당 임직원
투자분석가, 가치평가사, 회계사 등 기업가치평가실무 담당자
</t>
  </si>
  <si>
    <t xml:space="preserve"> 기업의 기업의 각종 재무적 의사결정의 종류와 그 목적을 이해한다.
 엑셀의 기본적인 활용원칙과 각종 함수들을 이해한다.
 예제와 최적해를 검토하고 이를 해결하는 엑셀프로그램을 실습한다.
</t>
  </si>
  <si>
    <t>1. 엑셀과 재무관리의 기초(1)
2. 엑셀과 재무관리의 기초(2)
3. 기업의 재무 및 경영상태의  파악을 위한 재무분석
4. 자본예산과 자산관리(1)
5. 자본예산과 자산관리(2)
6. 기업의 자금조달과 가치평가(1)
7. 기업의 자금조달과 가치평가(2)
8. 기타 재무관리 특별문제(1)
9. 기타 재무관리 특별문제(2)</t>
  </si>
  <si>
    <t>이규금</t>
  </si>
  <si>
    <t>http://www.elkedu.com/simsa/excelfm/01/01_01.html</t>
  </si>
  <si>
    <t>EXCEL로 배우는 재무관리</t>
    <phoneticPr fontId="5" type="noConversion"/>
  </si>
  <si>
    <t>대경</t>
    <phoneticPr fontId="5" type="noConversion"/>
  </si>
  <si>
    <t>이규금</t>
    <phoneticPr fontId="5" type="noConversion"/>
  </si>
  <si>
    <t>9788958583271</t>
    <phoneticPr fontId="5" type="noConversion"/>
  </si>
  <si>
    <t>알기쉬운 법인세 기초</t>
  </si>
  <si>
    <t>직장에서 쓰이는 기초적인 법인세 관련 지식에 대한 이해를 통해 좀 더 효율적이고 합리적인 의사결정을 할 수 있도록 도움을 주는 세무지침서!</t>
  </si>
  <si>
    <t>기업의 세무, 회계 및 재무 업무를 담당하는 부서의 실무자 및 관리자 공인회계사, 세무사, 재경관리사 시험을 준비하는 수험생 기업의 세무업무에 대한 체계적인 이해가 필요한 실무자 및 관리자</t>
  </si>
  <si>
    <t>법인세의 체계와 기본규정을 이해할 수 있다. 
법인세법상 인정되는 법정증빙을 식별하여 수취하고 절절하게 관리할 수 있다. 
법인세 신고업무의 흐름을 이해하고, 효율적인 세무회계 전략을 수립할 수 있다.</t>
  </si>
  <si>
    <t>1. 세법개요 및 법인세법 총설
2. 법인세의 계산구조
3. 결산조정사항
4. 신고조정사항
5. 소득처분(1)
6. 소득처분(2)
7. 소득처분(3)
8. 소득처분(4)
9. 익금(1)
10. 익금(2)
11. 익금(3)
12. 익금(4)
13. 손금(1)
14. 손금(2)
15. 손금(3)
16. 자산(1)
17. 자산(2)
18. 자산(3)
19. 충당금과 준비금(1)
20. 충당금과 준비금(2)
21. 충당금과 준비금(3)
22. 부당행위계산의 부인
23. 과세표준과 세액(1)
24. 과세표준과 세액(2)
25. 과세표준과 세액(3)
26. 과세표준과 세액(4)
27. 과세표준과 세액(5)
28. 법인세 신고납부</t>
  </si>
  <si>
    <t>http://www.elkedu.com/simsa/corptaxbasic/start.html</t>
  </si>
  <si>
    <t>100가지 키워드로 배우는 알기 쉬운 세금상식 2.0</t>
  </si>
  <si>
    <t>기업경영활동을 효율적이고 효과적으로 운영하기 위해서는 세법의 전체적인 구조와 체계를 이해하고, 이를 기업경영의 흐름에 적용할 수 있는 능력이 필수적이다. 또한 세법관련 기초지식과 세무관리 능력을 갖추는것은 재경부서 담당자에게만 요구되는 사항이 아니라 전체 임직원들에게 요구되는 필수적인 사항이며, 이를 통해 회사전체의 목표를 달성하기 위한 경영성과분석 및 개선사항을 파악할 수 있으므로 관리자로써 성장하기 위한 필수 능력이기도 하다.</t>
  </si>
  <si>
    <t>급여, 복리후생 등 인사/조직관리업무를 담당하는 부서의 실무자 및 관리자
기업경영전략 수립 및 조정업무를 담당하는 부서의 실무자 및 관리자
기초 세무지식에 대해 알고자 하는 모든 임직원</t>
  </si>
  <si>
    <t>세법의 체계와 기본규정 및 적용범위를 이해할 수 있다.
세법의 주요개념과 회사에서 흔히 쓰이는 세무용어에 대해 알 수 있다.
회사와 본인에게 적용되는 세금들에 대해 알 수 있다.</t>
  </si>
  <si>
    <t>1. 세금 기본용어부터
2. 월세 주택임대
3. 전세 주택임대 &amp; 부동산세제
4. 양도세(1) - 비과세
5. 양도세(2) - 일시 2주택
6. 양도세(3) - 계산구조 &amp; 특례
7. 연말정산(1) - 소득공제
8. 연말정산(2) - 세액공제
9. 절세형 금융상품
10. 연금소득, 퇴직소득, 기타소득
11. 부업하기, 투잡시대(1) - 창업세무
12. 부업하기, 투잡시대(2) - 부가가치세
13. 상속세는 부자세
14. 증여세는 한국이 최고
15. 가산세, 세파라치와 포상금
16. 납세자의 권리</t>
  </si>
  <si>
    <t>http://www.elkedu.com/simsa/2018_100tax/01/01.html</t>
  </si>
  <si>
    <t>현금흐름표 작성실무 (최종기)</t>
    <phoneticPr fontId="5" type="noConversion"/>
  </si>
  <si>
    <t>본 과정은 현금흐름에 의미와 중요성을 이해하고 현금흐름정보 분석방법을 학습할 수 있습니다.</t>
  </si>
  <si>
    <t>일반기업회계기준 및 K-IFRS를 채택한 기업의 경리, 회계 재경무문의 관리자와 실무담당자
현금흐름 작성원리에 관심이 있는 기획, 전략, 심사분석, 투자분석 부문의 관리자 및 실무자
회계(세무), 총무, 인사, 경영관리, 전산부문 관리자 및 담당자</t>
    <phoneticPr fontId="5" type="noConversion"/>
  </si>
  <si>
    <t>기업의 미래현금흐름의 창출능력에 관한 정보를 이해할 수 있다.
현금흐름표의 작성목적 및 원리를 기초부터 정리하여 체계적으로 이해할 수 있다.
실무에서 발생하는 회계처리시스템을 이해하고 직접  현금흐름표를 작성할 수 있다.</t>
    <phoneticPr fontId="5" type="noConversion"/>
  </si>
  <si>
    <t>1. 현금흐름표 의미 및 작성원칙
2. 현금흐름표상 활동 구분 및 표시
3. 현금흐름표 작성방법
4. 현금흐름표 작성 사례
5. 현금흐름표 작성 사례
6. 현금흐름표 작성 사례
7. 현금흐름표 작성 사례</t>
    <phoneticPr fontId="5" type="noConversion"/>
  </si>
  <si>
    <t>최종기 회계사</t>
    <phoneticPr fontId="5" type="noConversion"/>
  </si>
  <si>
    <t>http://content.thermp.co.kr/contentMedia.asp?ctype=MP4&amp;cserver=3&amp;ccase=sample&amp;cpath=&amp;cname=ipa_cjk_01</t>
  </si>
  <si>
    <t>현금흐름표작성실무</t>
  </si>
  <si>
    <t>아이파비즈</t>
  </si>
  <si>
    <t>최종기</t>
  </si>
  <si>
    <t>아이파자체교재</t>
    <phoneticPr fontId="5" type="noConversion"/>
  </si>
  <si>
    <t>총무업무 기초실무 (송진국)</t>
    <phoneticPr fontId="5" type="noConversion"/>
  </si>
  <si>
    <t xml:space="preserve">본 과정은 총무업무 수행시 중요한 자세와 태도 및 문제해결 역량을 중심으로 학습할 수 있습니다.  </t>
  </si>
  <si>
    <t>총무, 관리, 인사, 기획 담당 실무자
총무 및 관리 담당자로 신입, 입사 5년차 미만 및 전환배치 직원</t>
    <phoneticPr fontId="5" type="noConversion"/>
  </si>
  <si>
    <t xml:space="preserve">총무인의 역할과 총무업무의 기능을 구분할 수 있다.
총무업무 현황 및 문제점을 기법을 활용하여 분석할 수 있다. 
문서의 흐름관리를 자신만의 방식으로 수립할 수 있다. </t>
    <phoneticPr fontId="5" type="noConversion"/>
  </si>
  <si>
    <t>1. 총무인의 기본자세와 총무기본 지식 확인
2. 기본역량 1. 업무현황 및 문제점 파악하기
3. 업무체계/문서체계표 작성
4. 문제해결 및 변화관리 프로세스
5. 안전관리와 재난관리
6. 기본역량 2. 문서의 흐름관리
7. 문서관리/화일링
8. 보관/보존/폐기의 구분
9. 기본역량 3. 총무조직관리
10. 행사 및 의전관리
11. 핵심 프로세스 매뉴얼 작성하기
12. 기본역량 4. 조직의 자산관리
13. 자산의 경제성 분석
14. 자산관리와 지적자산관리
15. 기본역량 5. 총무인의 업무자세 확인하기
16. 프로총무인의 필요능력</t>
    <phoneticPr fontId="5" type="noConversion"/>
  </si>
  <si>
    <t>송진국 교수</t>
    <phoneticPr fontId="5" type="noConversion"/>
  </si>
  <si>
    <t>http://content.thermp.co.kr/contentMedia.asp?ctype=MP4&amp;cserver=3&amp;ccase=sample&amp;cpath=&amp;cname=ipa_bs_01</t>
  </si>
  <si>
    <t>총무업무기초실무</t>
  </si>
  <si>
    <t>송진국</t>
  </si>
  <si>
    <t>조세특례 제한법 해석과 사례 (최문진)</t>
    <phoneticPr fontId="5" type="noConversion"/>
  </si>
  <si>
    <t>고급</t>
  </si>
  <si>
    <t xml:space="preserve">본 과정은 과세관청, 재결청 및 법원 간의 해석이 다른 사안, 최근 다수의 유권해석이 생성되고 있는 사안,유권해석이 변경된 사안, 유권해석의 변경이 필요하다고 판단되는 사안, 입법적 보완이 필요한 사안등을 중심으로 학습할 수 있습니다.  </t>
  </si>
  <si>
    <t>세무회계법인 실무자
조세특례제한법에 대한 기본 이론과 실무지식을 필요로 하는 분</t>
    <phoneticPr fontId="5" type="noConversion"/>
  </si>
  <si>
    <t>신설된 특례를 파악하여 실무에 적용할 수 있다. 
이슈가 되는 조세특례 쟁점을 깊이 있게 해석할 수 있다.</t>
    <phoneticPr fontId="5" type="noConversion"/>
  </si>
  <si>
    <t>1.주요 개정세법 해설 및 총칙
2.중소기업에 대한 조세특례 (p.83)
3.중소기업에 대한 조세특례2 (p.112)
4.중소기업에 대한 조세특례3 (p.168)
5.연구 및 인력개발에 대한 조세특례 (p.242)
6.연구 및 인력개발에 대한 조세특례 (p.317)
7.연구 및 인력개발에 대한 조세특례 (p.379)
8.투자촉진을 위한 조세특례 (p.541)
9.지역 간 균형발전(p.1031)
10.공익사업지원을 위한 조세특례 (p.1211)
11.조세특례제한 등 (p.1836)</t>
    <phoneticPr fontId="5" type="noConversion"/>
  </si>
  <si>
    <t>최문진 회계사</t>
    <phoneticPr fontId="5" type="noConversion"/>
  </si>
  <si>
    <t>http://content.thermp.co.kr/contentMedia.asp?ctype=MP4&amp;cserver=3&amp;ccase=sample&amp;cpath=&amp;cname=ipa_cmj_01</t>
  </si>
  <si>
    <t>조세특례제한법 해석과 사례</t>
  </si>
  <si>
    <t>영화조세통람</t>
    <phoneticPr fontId="5" type="noConversion"/>
  </si>
  <si>
    <t>최문진</t>
  </si>
  <si>
    <t>9791160640892</t>
    <phoneticPr fontId="5" type="noConversion"/>
  </si>
  <si>
    <t>일반기업법인결산과 세무조정실무 2019 (이항수)</t>
    <phoneticPr fontId="5" type="noConversion"/>
  </si>
  <si>
    <t>본 과정은 2019년 적용 법인세 주요 개정세법의 실무적용 내용을 심층 분석하고 기업의 재무제표를 작성하고 세무조정과 회계 감사를 담당할 수 있는 결산담당자를 육성합니다.</t>
  </si>
  <si>
    <t>기업결산담당자(주임, 대리, 과장 직급대상)
법인세 세무업무담당자
세무회계법인 및 사무소 결산 및 세무조정 담당자</t>
    <phoneticPr fontId="5" type="noConversion"/>
  </si>
  <si>
    <t>기업회계기준의 체계와 결산확정절차를 이해하고  결산처리에 대한 전반적인 절차 수립 역량을 함양할 수 있다
일반기업회계기준 및 한국채택국제회계기준의 주요 차이내용에 대한 사례별 회계처리 할 수 있다.
현금흐름표 작성을 위한 개념 및 현금 유출·입 계정을 이해하여 신속한 현금흐름표 작성 능력을 함양할 수 있다.</t>
    <phoneticPr fontId="5" type="noConversion"/>
  </si>
  <si>
    <t>1. 개정세법
2. 기업회계
3. 법인세의 신고,납부
4. 회계와 세법의 차이
5. 중소기업의 범위
6. 금융자산
7. 당좌자산(1)
8. 당좌자산(2)
9. 당좌자산(3)
10. 당좌자산(4)
11. 투자자산 및 유형자산(1)
12. 유형자산(2)
13. 무형자산
14. 비유동부채(퇴직급여충당부채)
15. 불균등증자 및 자기주식
16. 손익계산서</t>
    <phoneticPr fontId="5" type="noConversion"/>
  </si>
  <si>
    <t>이항수 회계사</t>
    <phoneticPr fontId="5" type="noConversion"/>
  </si>
  <si>
    <t>http://content.thermp.co.kr/contentMedia.asp?ctype=MP4&amp;cserver=3&amp;ccase=sample&amp;cpath=&amp;cname=ipa_lhs_01</t>
  </si>
  <si>
    <t>일반기업법인결산과세무조정실무</t>
  </si>
  <si>
    <t>이항수</t>
  </si>
  <si>
    <t>부가가치세 실무 2020 (김강호)</t>
  </si>
  <si>
    <t>본 과정은 전면 개편된 부가가치세법을 최신 예규 판례를 통하여 쉽게 이해하고, 실무에서 자주 부딪히는 사안을 설명하여 실무에서 실수를 줄일수 있습니다.</t>
    <phoneticPr fontId="5" type="noConversion"/>
  </si>
  <si>
    <t>기업의 부가가치세 신고업무 담당자
부가가치세에 대한 기본 이론과 실무지식을 필요로 하는 분
나만의 신고체크리스트가 필요한 실무자</t>
    <phoneticPr fontId="5" type="noConversion"/>
  </si>
  <si>
    <t xml:space="preserve">세금계산서 발행 및 수취를 이해하여 실무에 유연하게 대처하는 역량을 확보할 수 있다.  
부가가치세와 관련한 회계처리 및 해석 등을 통해 과세당국의 세정방향을 분석할 수 있다. 
</t>
    <phoneticPr fontId="5" type="noConversion"/>
  </si>
  <si>
    <t xml:space="preserve">1. 제1강 부가가치세 제도 / 28p  
2. 제2강 과세기간 / 69p  
3. 제3강 과세대상 / 145p  
4. 제4강 과세거래 - 재화의 공급(1) / 196p  
5. 제5강 과세거래 - 재화의 공급(2) / p.223  
6. 제6강 과세거래 - 부수재화 또는 용역 / 290p  
7. 제7강 과세거래 - 공급시기 / 346p  
8. 제8강 영세율과 면세 - 영세율 / 379p  
9. 제9강 영세율과 면세 - 면세(1) / 445p  
10. 제10강 영세율과 면세 - 면세(2) / 734p  
11. 제11강 과세표준과 세액 / 800p  
12. 제12강 과세표준과 세액 - 납부세액(1) / 945p  
13. 제13강 과세표준과 세액 - 납부세액(2) / 980p  
14. 제14강 과세표준과 세액 - 납부세액(3) / 1045p  
15. 제15강 과세표준과 세액 - 납부세액(4) / 1144p  
16. 제16강 거래징수와 세금계산서 - 세금계산서 / 1227p  
17. 제17강 신고와 납부 / 1324p  </t>
    <phoneticPr fontId="5" type="noConversion"/>
  </si>
  <si>
    <t>김강호</t>
  </si>
  <si>
    <t>http://content.thermp.co.kr/contentMedia.asp?ctype=MP4&amp;cserver=3&amp;ccase=sample&amp;cpath=&amp;cname=ipa_add_tax01</t>
  </si>
  <si>
    <t>2020 부가가치세</t>
    <phoneticPr fontId="5" type="noConversion"/>
  </si>
  <si>
    <t>광교이택스</t>
  </si>
  <si>
    <t>한장석</t>
  </si>
  <si>
    <t>9788964771211</t>
    <phoneticPr fontId="5" type="noConversion"/>
  </si>
  <si>
    <t>기업 원가관리실무 (장홍석)</t>
    <phoneticPr fontId="5" type="noConversion"/>
  </si>
  <si>
    <t>본 과정은 원가에 대한 기본개념을 이해하고 원가흐름에 대한 내용을 학습할 수 있습니다.</t>
  </si>
  <si>
    <t>원가,회계,생산,자재,구매부분의 실무자 및 관리자로서 원가와 관리회계의 기초지식을 얻고자 하는 분.
원가 계산과정을 명확히 이해하고자 하는 분.</t>
    <phoneticPr fontId="5" type="noConversion"/>
  </si>
  <si>
    <t>주문생산기업에서의 원가의 배분방법과 기준을 이해하고 제품원가계산과정을 이해할 수 있다. 
원가를 추정하는 방법을 이해하고 원가와 조업도 및 이익 분석에 대한 기본 개념을 이해할 수 있다.</t>
    <phoneticPr fontId="5" type="noConversion"/>
  </si>
  <si>
    <t>1. 원가관리회계일반(1) / 6p
2. 원가관리회계일반(2) / 9p
3. 원가관리회계일반(3) / 12p
4. 원가의 흐름
5. 개별원가계산(1) / 42p
6. 개별원가계산(2) / 54p
7. 개별원가계산(3) / 65p
8. 활동기준원가계산(1) / 75p
9. 활동기준원가계산(2) / 83p
10. 종합원가계산(1) / 100p
11. 종합원가계산(2) / 110p
12. 종합원가계산-공손 / 136p
13. 원가의 추정 / 166p
14. 원가-조업도-이익분석(1) / 187p
15. 원가-조업도-이익분석(2) / 190p
16. 원가-조업도-이익분석(3) / 197p</t>
    <phoneticPr fontId="5" type="noConversion"/>
  </si>
  <si>
    <t>장홍석 회계사</t>
    <phoneticPr fontId="5" type="noConversion"/>
  </si>
  <si>
    <t>http://content.thermp.co.kr/contentMedia.asp?ctype=MP4&amp;cserver=3&amp;ccase=sample&amp;cpath=&amp;cname=ipa_jhs_01</t>
  </si>
  <si>
    <t>기업원가관리분석실무</t>
  </si>
  <si>
    <t>이남재</t>
  </si>
  <si>
    <t>[세무/회계] 중급재무회계 (김승철)</t>
    <phoneticPr fontId="5" type="noConversion"/>
  </si>
  <si>
    <t xml:space="preserve">재무회계의 기초이론을 바탕으로 IFRS 주요 회계처리 기법을 학습할 수 있는 핵심 교육과정입니다. </t>
  </si>
  <si>
    <t xml:space="preserve"> 회계 업무 관련 재직자로 회계 전반의 교육이 필요한 분
 공인회계사, 세무사, 재경관리사 등 회계관련 전문 자격증 취득을 위한 기본적인 중급회계 교육이 필요한 분</t>
  </si>
  <si>
    <t xml:space="preserve">재무회계의 기초이론을 이해하여 재무제표 기본요소의 인식 및 측정을 설명할 수 있다. 
재무제표를 작성하고 분석할 수 있다. </t>
  </si>
  <si>
    <t>1. 1강-강의 계획 설명
2. 2강-1장 재무보고를 위한 개념쳬계 / 26p
3. 3강-1장 재무보고를 위한 개념쳬계 / 31p
4. 4강-1장 재무보고를 위한 개념쳬계 / 36p
5. 5강-2장 재무제표 표시 / 55p
6. 6강-2장 재무제표 표시 / 62p
7. 7강-2장 재무제표 표시 / 62p
8. 8강-2장 재무제표 표시 / 73p
9. 9강-3장 공정가치 측정과 현재가치 평가 / 98p
10. 10강-3장 공정가치 측정과 현재가치 평가 / 110p
11. 11강-3장 공정가치 측정과 현재가치 평가 / 110p
12. 12강-3장 공정가치 측정과 현재가치 평가 / 106p
13. 13강-4장 재고자산 / 124p
14. 14강-4장 재고자산 / 135p
15. 15강-4장 재고자산 / 138p
16. 16강-4장 재고자산 / 141p
17. 17강-4장 재고자산 / 128p
18. 18강-5장 유형자산(1):최초인식 / 199p
19. 19강-5장 유형자산(1):최초인식 / 203p
20. 20강-5장 유형자산(1):최초인식 / 222p
21. 21강-5장 유형자산(1):최초인식
22. 22강-5장 유형자산(1):최초인식 / 213p
23. 23강-6장 유형자산(2):후속측정 / 253p
24. 24강-6장 유형자산(2):후속측정 / 264p
25. 25강-6장 유형자산(2):후속측정 / 271p
26. 26강-6장 유형자산(2):후속측정 / 280p
27. 27강-7장 차입원가 자본화 / 327p
28. 28강-7장 차입원가 자본화 / 334p
29. 29강-7장 차입원가 자본화 / 341p
30. 30강-8장 무형자산 / 369p
31. 31강-8장 무형자산 / 375p
32. 32강-9장 금융부채 / 413p
33. 33강-9장 금융부채 / 427p
34. 34강-9장 금융부채 / 430p
35. 35강-9장 금융부채 / 438p
36. 36강-10장 충당부채,우발부채,우발자산 / 477p
37. 37강-10장 충당부채,우발부채,우발자산 / 488p
38. 38강-10장 충당부채,우발부채,우발자산 / 491p
39. 39강-10장 충당부채,우발부채,우발자산 / 497p
40. 40강-11장 자본 / 533p
41. 41강-11장 자본
42. 42강-12장 금융자산(1) / 589p
43. 43강-12장 금융자산(1) / 593p
44. 44강-12장 금융자산(1) / 598p
45. 45강-12장 금융자산(1) / 619p
46. 46강-13장 금융자산(2) / 643p
47. 47강-13장 금융자산(2) / 661p
48. 48강-13장 금융자산(2) / 661p
49. 49강-13장 금융자산(2) / 669p
50. 50강-13장 금융자산(2) / 681p</t>
    <phoneticPr fontId="5" type="noConversion"/>
  </si>
  <si>
    <t>http://content.thermp.co.kr/contentMedia.asp?ctype=MP4&amp;cserver=3&amp;ccase=sample&amp;cpath=&amp;cname=ipa_kim_01</t>
  </si>
  <si>
    <t>IFRS중급회계(상)</t>
  </si>
  <si>
    <t>T&amp;E</t>
  </si>
  <si>
    <t>김강호,김승철 저</t>
  </si>
  <si>
    <t>9791185583143</t>
    <phoneticPr fontId="5" type="noConversion"/>
  </si>
  <si>
    <t>[세무/회계] 중급재무회계</t>
  </si>
  <si>
    <t>1. 1장 재무보고를 위한 개념체계 
2. 1장 재무보고를 위한 개념체계 
3. 4장 재고자산
4. 4장 재고자산
5. 1장 재무보고를 위한 개념체계 
6. 4장 재고자산
7. 4장 재고자산
8. 2장 재무제표 표시
9. 4장 재고자산
10. 5장 유형자산(1):최초인식 
11. 5장 유형자산(1):최초인식 
12. 5장 유형자산(1):최초인식 
13. 5장 유형자산(1):최초인식 
14. 6장 유형자산(2):후속측정
15. 6장 유형자산(2):후속측정
16. 6장 유형자산(2):후속측정
17. 6장 유형자산(2):후속측정
18. 6장 유형자산(2):후속측정
19. 8장 차입원가 자본화
20. 8장 차입원가 자본화
21. 8장 차입원가 자본화
22. 8장 차입원가 자본화
23. 무형자산
24. 무형자산
25. 무형자산
26. 사채
27. 사채
28. 9장 금융부채
29. 9장 금융부채
30. 9장 금융부채
31. 10장 충당부채,우발부채,우발자산
32. 10장 충당부채,우발부채,우발자산
33. 10장 충당부채,우발부채,우발자산
34. 11장 자본
35. 11장 자본
36. 11장 자본
37. 11장 자본
38. 11장 자본
39. 12장 금융자산(1)
40. 12장 금융자산(1)
41. 13장 금융자산(2)
42. 13장 금융자산(2)
43. 13장 금융자산(2)
44. 13장 금융자산(2)
45. 13장 금융자산(2)</t>
    <phoneticPr fontId="5" type="noConversion"/>
  </si>
  <si>
    <t>김강호</t>
    <phoneticPr fontId="5" type="noConversion"/>
  </si>
  <si>
    <t>http://content.thermp.co.kr/contentMedia.asp?ctype=MP4&amp;cserver=3&amp;ccase=sample&amp;cpath=&amp;cname=ipa_02&amp;cwidth=880&amp;cheight=540</t>
  </si>
  <si>
    <t>[세무/회계] 이론탄탄 세법개론 (강종철)</t>
    <phoneticPr fontId="5" type="noConversion"/>
  </si>
  <si>
    <t xml:space="preserve">개정세법을 반영한 법인세법, 부가가치세법, 소득세법 등 주요 세목들의 체계적 학습으로 시험을 대비할 수 있습니다. </t>
  </si>
  <si>
    <t xml:space="preserve"> 
세법의 체계적 교육이 필요한 분
공인회계사, 세무사 등 관련 자격증 취득을 위한 기본적인 세법 교육이 필요한 분
법인세법, 부가가치세법, 소득세법 주요 세목에 대한 체계적 교육이 필요한 분
기타, 세법의 이해가 필요한 모든 분 
 </t>
  </si>
  <si>
    <t xml:space="preserve">법인세법 개념체계를 이해하여 설명할 수 있다.
부가가치세법 개념체계를 이해하여 설명할 수 있다.
소득세법 개념체계를 이해하여 설명할 수 있다.  </t>
  </si>
  <si>
    <t xml:space="preserve">1. 강의계획 설명
2. 부가가치세법_1장 총설
3. 부가가치세법_1장 총설
4. 부가가치세법_1장 총설
5. 부가가치세법_2장 과세거래
6. 부가가치세법_2장 과세거래
7. 부가가치세법_2장 과세거래
8. 부가가치세법_2장 과세거래
9. 부가가치세법_3장 영세율과 면세
10. 부가가치세법_3장 영세율과 면세
11. 부가가치세법_4장 거래징수와 세금계산서
12. 부가가치세법_4장 거래징수와 세금계산서
13. 부가가치세법_5장 과세표준과 세액의 계산
14. 부가가치세법_5장 과세표준과 세액의 계산
15. 부가가치세법_5장 과세표준과 세액의 계산
16. 부가가치세법_6장 신고.납부와 결정.경정.징수 및 환급
17. 부가가치세법_7장 간이과세
18. 법인세법_1장 법인세의 총설
19. 법인세법_1장 법인세의 총설
20. 법인세법_2장 각 사업연도 소득에 대한 법인세
21. 법인세법_2장 각 사업연도 소득에 대한 법인세
22. 법인세법_2장 각 사업연도 소득에 대한 법인세
23. 법인세법_2장 각 사업연도 소득에 대한 법인세
24. 법인세법_2장 각 사업연도 소득에 대한 법인세
25. 법인세법_2장 각 사업연도 소득에 대한 법인세
26. 법인세법_2장 각 사업연도 소득에 대한 법인세
27. 법인세법_2장 각 사업연도 소득에 대한 법인세
28. 법인세법_2장 각 사업연도 소득에 대한 법인세
29. 법인세법_2장 각 사업연도 소득에 대한 법인세
30. 법인세법_2장 각 사업연도 소득에 대한 법인세
31. 법인세법_2장 각 사업연도 소득에 대한 법인세
32. 법인세법_2장 각 사업연도 소득에 대한 법인세
33. 법인세법_2장 각 사업연도 소득에 대한 법인세
34. 법인세법_2장 각 사업연도 소득에 대한 법인세
35. 법인세법_2장 각 사업연도 소득에 대한 법인세
36. 소득세법_1장 총설
37. 소득세법_1장 총설
38. 소득세법_2장 종합소득세
39. 소득세법_2장 종합소득세
40. 소득세법_2장 종합소득세
41. 소득세법_2장 종합소득세
42. 소득세법_2장 종합소득세
43. 소득세법_2장 종합소득세
44. 소득세법_2장 종합소득세
45. 소득세법_2장 종합소득세
46. 소득세법_2장 종합소득세
47. 소득세법_2장 종합소득세
48. 소득세법_2장 종합소득세
</t>
    <phoneticPr fontId="5" type="noConversion"/>
  </si>
  <si>
    <t>강종철</t>
    <phoneticPr fontId="5" type="noConversion"/>
  </si>
  <si>
    <t>http://content.thermp.co.kr/contentMedia.asp?ctype=MP4&amp;cserver=3&amp;ccase=sample&amp;cpath=&amp;cname=ipa_01&amp;cwidth=880&amp;cheight=540</t>
  </si>
  <si>
    <t>2018세법개론1 (28,000원)
2018세법개론2 (28,000원)</t>
    <phoneticPr fontId="5" type="noConversion"/>
  </si>
  <si>
    <t>나눔A&amp;T</t>
  </si>
  <si>
    <t>노희양,장민,강종철 저</t>
  </si>
  <si>
    <t>9788968912245
'9788968912252</t>
    <phoneticPr fontId="5" type="noConversion"/>
  </si>
  <si>
    <t>[세무/회계] 원가관리회계 집중단과 (장홍석)</t>
    <phoneticPr fontId="5" type="noConversion"/>
  </si>
  <si>
    <t>주요 원가계산제도에 대한 체계적 이론학습과 의사결정 및 성과평가를 위한 다양한 관리회계 기법을 체계적으로 학습할 수 있습니다.</t>
  </si>
  <si>
    <t>원가관리회계 이론의 체계적 교육이 필요한 분
세무사 등의 전문자격시험을 위한 기본교육을 필요로 하시는 분
회계관련 재직자로 원가관리회계전반의 교육이 필요한 분
재경관리사, 전산세무회계, 기업회계 등 재경관련 자격증을 위한 원가관리회계 이론이 필요한 분</t>
  </si>
  <si>
    <t xml:space="preserve">원가관리회계의 전반적인 흐름을 이해하여 설명할 수 있다.
원가관리회계 이론을 활용하여 원가계산을 수행할 수 있다. </t>
  </si>
  <si>
    <t>1. 1강-강의 계획 설명
2. 2강-2장 원가의 개념과 분류 / 14p
3. 3강-3장 제조기업의 원가의 흐름 / 43p
4. 4강-3장 제조기업의 원가의 흐름 / 42p
5. 5강-4장 원가배분과 보조부문원가의 배분 / 73p
6. 6강-4장 원가배분과 보조부문원가의 배분 / 75p
7. 7강-4장 원가배분과 보조부문원가의 배분 / 68p
8. 8강-10장 활동기준원가계산/ 330p
9. 9강-10장 활동기준원가계산/ 331p
10. 10강-3장 개별원가계산/ 104p
11. 11강-3장 개별원가계산/ 117p
12. 12강-3장 개별원가계산/ 기출 15p
13. 13강-6장 종합원가계산 / 150p
14. 14강-6장 종합원가계산 / 161p
15. 15강-6장 종합원가계산 / 기출31p
16. 16강-6장 종합원가계산 / 178p
17. 17강-7장 공손품회계 / 193p
18. 18강-7장 공손품회계 / 206p
19. 19강-7장 공손품회계 / 213p
20. 20강-7장 공손품회계 / 224p
21. 21강-8장 연산품과 부산물의 원가계산 / 241p
22. 22강-8장 연산품과 부산물의 원가계산 / 객관식 기출 41p
23. 23강-8장 연산품과 부산물의 원가계산 / 261p
24. 24강-9장 변동원가계산과 초변동원가계산 / 274p
25. 25강-9장 변동원가계산과 초변동원가계산 / 279p
26. 26강-9장 변동원가계산과 초변동원가계산 / 275p
27. 27강-9장 변동원가계산과 초변동원가계산 / 302p
28. 28강-9장 변동원가계산과 초변동원가계산 / 유인물
29. 29강-11장 원가추정 / 356p
30. 30강-11장 원가추정 / 365p
31. 31강-12장 원가-조업도-이익분석 / 388p
32. 32강-12장 원가-조업도-이익분석 / 397p
33. 33강-12장 원가-조업도-이익분석 / 409p
34. 34강-12장 원가-조업도-이익분석 / 384p
35. 35강-12장 원가-조업도-이익분석 / 424p
36. 36강-12장 원가-조업도-이익분석 / 436p
37. 37강-13장 관련원가분석 / 470p
38. 38강-13장 관련원가분석 / 493p
39. 39강-13장 관련원가분석 / 508p
40. 40강-16장 종합예산 / 604p
41. 41강-16장 종합예산 / 객관식 기출 127p
42. 42강-17장 표준원가계산1(원가차이분석) / 634p
43. 43강-17장 표준원가계산1(원가차이분석) / 객관식 기출 136p
44. 44강-18장 표준원가계산2(표준종합원가계산) / 702p
45. 45강-17장 표준원가계산1(원가차이분석) / 643p
46. 46강-17장 표준원가계산1(원가차이분석) / 객관식 140p
47. 47강-17장 표준원가계산1(원가차이분석) / 635p
48. 48강-14장 자본예산 / 530p
49. 49강-14장 자본예산 / 535p
50. 50강-14장 자본예산 / 542p
51. 51강-14장 자본예산 / 558p
52. 52강-15장 불확실성하의 의사결정 / 570p
53. 53강-15장 불확실성하의 의사결정 / 579p
54. 54강-15장 불확실성하의 의사결정 / 450p
55. 55강-20장 투자중심점의 성과평가 / 746p
56. 56강-20장 투자중심점의 성과평가 / 748p
57. 57강-21장 대체가격결정 / 771p
58. 58강-21장 대체가격결정 / 객관식 기출문제 155p
59. 59강-23장 전략적 원가관리 / 830p
60. 60강-23장 전략적 원가관리 / 848p
61. 61강-23장 전략적 원가관리 / 848p
62. 62강-23장 전략적 원가관리 / 900p</t>
    <phoneticPr fontId="5" type="noConversion"/>
  </si>
  <si>
    <t>http://content.thermp.co.kr/contentMedia.asp?ctype=MP4&amp;cserver=3&amp;ccase=sample&amp;cpath=&amp;cname=ipa_jang_01</t>
  </si>
  <si>
    <t xml:space="preserve">세무사 원가관리회계 </t>
  </si>
  <si>
    <t>파란</t>
  </si>
  <si>
    <t>임세진</t>
  </si>
  <si>
    <t>9791161220116</t>
    <phoneticPr fontId="5" type="noConversion"/>
  </si>
  <si>
    <t>[세무/회계] 원가관리회계 집중단과 (김강호)</t>
    <phoneticPr fontId="5" type="noConversion"/>
  </si>
  <si>
    <t>1. 강의소개
2. 1장 원가관리회계 일반
3. 1장 원가관리회계 일반
4. 1장 원가관리회계 일반
5. 1장 원가관리회계 일반
6. 2장 원가의 흐름 
7. 3장 개별원가계산
8. 3장 개별원가계산
9. 3장 개별원가계산
10. 3장 개별원가계산
11. 4장 활동기준원가계산 
12. 4장 활동기준원가계산 
13. 5장 종합원가계산(I)
14. 5장 종합원가계산(I)
15. 5장 종합원가계산(I)
16. 6장 종합원가계산(II)-공손
17. 6장 종합원가계산(II)-공손
18. 6장 종합원가계산(II)-공손
19. 6장 종합원가계산(II)-공손
20. 7장 결합원가계산
21. 7장 결합원가계산
22. 7장 결합원가계산
23. 8장 변동원가계산
24. 8장 변동원가계산
25. 9장 원가의 추정
26. 9장 원가의 추정
27. 10장 원가-조업도-이익 분석
28. 10장 원가-조업도-이익 분석
29. 10장 원가-조업도-이익 분석
30. 10장 원가-조업도-이익 분석
31. 11장 단기특수의사결정 
32. 11장 단기특수의사결정 
33. 11장 단기특수의사결정 
34. 11장 단기특수의사결정 
35. 12장 종합예산
36. 13장 자본예산
37. 15장 책임회계와 성과평가
38. 16장 표준원가계산
39. 16장 표준원가계산
40. 16장 표준원가계산
41. 16장 표준원가계산
42. 15장 책임회계와 성과평가
43. 15장 책임회계와 성과평가
44. 15장 책임회계와 성과평가
45. 17장 대체가격결정
46. 14장 불확실성하의 의사결정
47. 14장 불확실성하의 의사결정
48. 14장 불확실성하의 의사결정</t>
    <phoneticPr fontId="5" type="noConversion"/>
  </si>
  <si>
    <t>이남재</t>
    <phoneticPr fontId="5" type="noConversion"/>
  </si>
  <si>
    <t>http://content.thermp.co.kr/contentMedia.asp?ctype=MP4&amp;cserver=3&amp;ccase=sample&amp;cpath=&amp;cname=ipa_03&amp;cwidth=880&amp;cheight=540</t>
  </si>
  <si>
    <t>원가관리회계</t>
  </si>
  <si>
    <t>어울림</t>
  </si>
  <si>
    <t>이남재 저</t>
  </si>
  <si>
    <t>9788962392944</t>
    <phoneticPr fontId="5" type="noConversion"/>
  </si>
  <si>
    <t>건설업회계와 세무실무 2020 (김강호)</t>
  </si>
  <si>
    <t xml:space="preserve">본 과정은 건설업체 세무, 경리 실무 담당자라면 반드시 알아야 할 실무 사례를 알 수 있습니다. </t>
    <phoneticPr fontId="5" type="noConversion"/>
  </si>
  <si>
    <t xml:space="preserve">건설업 법인의 경리(회계), 재무, 자금, 세무, 공무 실무담당자 및 부서장
세무,경리,회계,총무, 재무 부서의 실무자
</t>
    <phoneticPr fontId="5" type="noConversion"/>
  </si>
  <si>
    <t xml:space="preserve">타업종에 비해 규제의 강도가 엄격한 건설업 세법을 이해하여 실무에 적용할 수 있다. 
건설업 실무상 주의사항을 쟁점별로 파악하여 실무에 활용할 수 있다. 
</t>
    <phoneticPr fontId="5" type="noConversion"/>
  </si>
  <si>
    <t xml:space="preserve">1. 제1강 건설업의 이해 / 91p  
2. 제2강 자산계정의 회계와 세무처리(1) / 483p  
3. 제3강 자산계정의 회계와 세무처리(2) / 510p  
4. 제4강 부채계정의 회계와 세무처리 / 568p  
5. 제5강 자본계정의 회계와 세무처리 / 605p  
6. 제6강 건설공사 공사원가계산 / 622p  
7. 제7강 건설업의 수익,비용인식 / 677p  
8. 제8강 진행기준에 의한 손익의 인식 / 700p  
9. 제9강 건설업의 부가가치세 실무(1) / 317p  
10. 제10강 건설업의 부가가치세 실무(2) / 338p  
11. 제11강 건설업의 세금계산서 발급시기 / 364p  
12. 제12강 건설업 부가가치세 과세표준의 계산(1) / 400p  
13. 제13강 건설업 부가가치세 과세표준의 계산(2) / 419p  
14. 제14강 건설업의 법인세 실무 / 719p  
15. 제15강 건설업과 지방세 실무 / 1089p  
16. 제16강 재건축,재개발 정비사업의 세무실무 / 868p  </t>
    <phoneticPr fontId="5" type="noConversion"/>
  </si>
  <si>
    <t>http://content.thermp.co.kr/contentMedia.asp?ctype=MP4&amp;cserver=3&amp;ccase=sample&amp;cpath=&amp;cname=ipa_gs_tax01</t>
  </si>
  <si>
    <t>2020 건설업 회계와 세무실무</t>
    <phoneticPr fontId="5" type="noConversion"/>
  </si>
  <si>
    <t>이강오,임종석</t>
  </si>
  <si>
    <t>9788964771235</t>
    <phoneticPr fontId="5" type="noConversion"/>
  </si>
  <si>
    <t>상법규정관련 기업결산과 주요회계세무처리 및 의사록 작성실무 2020 (이항수)</t>
  </si>
  <si>
    <t>본 과정은 관리팀 본연의 업무인 주주총회개최절차 및 의사록작성에 대한 상세 실무 과정을 이해하고, 주주종회와 이사회결의사항의 구분 및 이사회의사록 작성실무 능력을 향상시켜드립니다.</t>
    <phoneticPr fontId="5" type="noConversion"/>
  </si>
  <si>
    <t xml:space="preserve">인사총무 및 기업결산담당자(주임, 대리, 과장직급 대상)
원천세 및 법인세 세무업무담당자
</t>
    <phoneticPr fontId="5" type="noConversion"/>
  </si>
  <si>
    <t xml:space="preserve">주주종회와 이사회결의사항의 구분 및 이사회의사록을 작성할 수 있다. 
임원급여관련 주주총회의 임원보수한도승인 및 이사회결의에 의한 임원급여지급기준을 작성할 수 있다.. 
주주총회시 배당금의 차등결의 절차 및 증여세를 계산할 수 있다. </t>
    <phoneticPr fontId="5" type="noConversion"/>
  </si>
  <si>
    <t>1. 제1강 소개
2. 제2강 주식양도제한 및 주식매수 선택권
3. 제3강 자기주식(1)
4. 제4강 자기주식(2)
5. 제5강 종류주식 및 주주총회
6. 제6강 이사회 및 이사보수
7. 제7강 재무제표 및 영업보고서
8. 제8강 자본금 및 배당
9. 제9강 자본금 회계 및 세무처리
10. 제10강 불균등 증자 및 제3자배정에 의한 증여
11. 제11강 주식거래시 양도세 및 증여세
12. 제12강 자본거래에 대한 회계처리 및 세무처리
13. 제13강 임원퇴직금(1)
14. 제14강 임원퇴직금(2)
15. 제15강 법인세법상 인건비(1)
16. 제16강 법인세법상 인건비(2)
17. 제17강 법인세법상 특수관계인의 법위 및 자본거래의 부당행위계산
18. 제18강 주식의 저가양도시 양도소득세 및 증여세
19. 제19강 차등배당 및 자기주식
20. 제20강 자기주식 취득관련 절차 및 세금신고
21. 제21강 합병관련 상법규정 및 절차
22. 제22강 합병회계처리 및 합병비율의 계산
23. 제23강 합병관련 세금
24. 제24강 분할 회계처리 및 세금</t>
    <phoneticPr fontId="5" type="noConversion"/>
  </si>
  <si>
    <t>http://content.thermp.co.kr/contentMedia.asp?ctype=MP4&amp;cserver=3&amp;ccase=sample&amp;cpath=&amp;cname=ipa_commercial_law01</t>
  </si>
  <si>
    <t>상법규정관련 기업결산과 주요회계·세무처리 및 의사록작성실무</t>
  </si>
  <si>
    <t>경제법륜사</t>
  </si>
  <si>
    <t>세무조사 MASTER 2020 (김강호)</t>
    <phoneticPr fontId="5" type="noConversion"/>
  </si>
  <si>
    <t xml:space="preserve">본 과정은 최근 세무조사의 핵심이슈와 세금추징액, 세무조사적출사례를 통해 세무조사시 발견될 수 있는 문제점을 미리 파악하고 세무조사 대응방안을 모색할 수 있습니다. </t>
    <phoneticPr fontId="5" type="noConversion"/>
  </si>
  <si>
    <t>회계, 재경부서 및 세무회계 관리 담당 부서 실무자 및 관리자
기업에 특화된 세무조사 대비가 필요한 실무자 및 관리자
세무회계법인 및 사무소 결산 및 세무조정 담당자</t>
    <phoneticPr fontId="5" type="noConversion"/>
  </si>
  <si>
    <t>최근 세무조사의 핵심이슈와 세금추징액, 세무조사적출 사례를 통해 현업에 적용할 수 있다. 
세무조사에 임하기 전 세무조사에 대한 이해와 절차를 숙지하고 경리실무자의 직무역량을 향상한다. 
세무조사시 발견될 수 있는 문제점을 미리 파악하고 세무조사 대응방안을 모색한다.</t>
    <phoneticPr fontId="5" type="noConversion"/>
  </si>
  <si>
    <t xml:space="preserve">1. 제1강 세무조사실무 OT  
2. 제2강 세무조사 개요 / p.19  
3. 제3강 세무조사시 유형별 대처방안 / p.42  
4. 제4강 세무공무원의 세무조사시 필수검토내용 / p.51  
5. 제5강 세무조사시 재무제표상 체크리스트와 참고서류 / p.59  
6. 제6강 주요 적출사례 중 공통사항(1) / p.98  
7. 제7강 주요 적출사례 중 공통사항(2) / p.114  
8. 제8강 세목별 세무조사의 쟁점 - 부가가치세 조사(1) / p.137  
9. 제9강 세목별 세무조사의 쟁점 - 부가가치세 조사(2) / p.159  
10. 제10강 세목별 세무조사의 쟁점 - 법인세 조사(1) / p.174  
11. 제11강 세목별 세무조사의 쟁점 - 법인세 조사(2) / p.192  
12. 제12강 세목별 세무조사의 쟁점 - 법인세 조사(3) / p.203  
13. 제13강 주식이동조사 / p.215  
14. 제14강 자금출처조사 / p.265  
15. 제15강 디지털 포렌식 세무조사 / p.296  
16. 제16강 조세불복 / p.314  </t>
    <phoneticPr fontId="5" type="noConversion"/>
  </si>
  <si>
    <t>허성호</t>
  </si>
  <si>
    <t>http://content.thermp.co.kr/contentMedia.asp?ctype=MP4&amp;cserver=3&amp;ccase=sample&amp;cpath=&amp;cname=ipa_tax01</t>
  </si>
  <si>
    <t>세무조사 MASTER -최신 사례별 쟁점분석</t>
  </si>
  <si>
    <t>부가가치세 세무처리 신고 실무 2020 (허성호)</t>
    <phoneticPr fontId="5" type="noConversion"/>
  </si>
  <si>
    <t xml:space="preserve">본 과정은 부가가치세와 관련한 회계처리 및 해석 등을 가장 기본적인 것부터 설명하여 과세당국의 세정방향을 알려드립니다. </t>
    <phoneticPr fontId="5" type="noConversion"/>
  </si>
  <si>
    <t>재경부서 및 세무회계 관리 담당부서의 실무자 및 관리자
처음 부가가치세 관련 업무를 담당한 실무자</t>
    <phoneticPr fontId="5" type="noConversion"/>
  </si>
  <si>
    <t>세금계산서 발행 및 수취를 이해하여 실무에 적용할 수 있다. 
실수로 인한 가산세 부담 등 불이익을 최소화하기 위하여 부가가치세 신고 시 필수 체크리스트를 작성할 수 있다.</t>
    <phoneticPr fontId="5" type="noConversion"/>
  </si>
  <si>
    <t xml:space="preserve">1. 제1강 부가가치세실무 체크리스트  
2. 제2강 Part 01. 부가가치세 개론 / 27p  
3. 제3강 Part 02.세금계산서와 영수증의 발급 / 84p  
4. 제4강 Part 03. 매출액(1) - 재화의 공급 / 122p  
5. 제5강 Part 03. 매출액(2) / 134p  
6. 제6강 Part 03. 매출액(3) - 용역의 공급 / 145p  
7. 제7강 Part 03. 매출액(4) - 과세표준의 계산 / 162p  
8. 제8강 Part 03. 매출액(4) - 과세표준의 계산 /178p  
9. 제9강 Part 04. 영세율 / 194p  
10. 제10강 Part 05. 매입세액 - 공제하는 매입세액 / 248p  
11. 제11강 Part 05. 매입세액 - 공제하지 아니하는 매입세액 / 269p  
12. 제12강 Part 05. 매입세액 - 공통매입세액의 안분계산 / 277p  
13. 제13강 Part 06. 경감,공제세액 등과 가산세 / 303p  
14. 제14강 Part 07. 신고 및 납부(환급) / 331p  </t>
    <phoneticPr fontId="5" type="noConversion"/>
  </si>
  <si>
    <t>http://content.thermp.co.kr/contentMedia.asp?ctype=MP4&amp;cserver=3&amp;ccase=sample&amp;cpath=&amp;cname=ipa_add_taxsm01</t>
  </si>
  <si>
    <t>부가가치세신고실무</t>
  </si>
  <si>
    <t>직장인의 세금전쟁</t>
  </si>
  <si>
    <t>만화로 풀어보는 직장인들의 세금!
누구도 피할 수 없는 세금! 피할수는 없지만 줄일 수는 있다! 아는만큼 보이는 절세의 노하우를 배운다!</t>
  </si>
  <si>
    <t xml:space="preserve">국내외 경제현황에 대해 이해하고자 하는 기업의 임직원 </t>
  </si>
  <si>
    <t>직장인의 세금에 대해 이해하고 합법적인 절세전략을 익힐 수 있다.</t>
  </si>
  <si>
    <t>1. 월급과 세금(1)
2. 월급과 세금(2)
3. 연말정산(1)
4. 연말정산(2)
5. 연말정산(3)
6. 연말정산(4)
7. 연말정산(5)
8. 연말정산(6)
9. 종합사례</t>
  </si>
  <si>
    <t>http://211.214.160.56/guest/tax/01/1001.html</t>
  </si>
  <si>
    <t>카툰에세이 세금전쟁</t>
    <phoneticPr fontId="5" type="noConversion"/>
  </si>
  <si>
    <t>도서출판 ONE(원)</t>
    <phoneticPr fontId="5" type="noConversion"/>
  </si>
  <si>
    <t>김용석, 유현영</t>
    <phoneticPr fontId="5" type="noConversion"/>
  </si>
  <si>
    <t>9788964812099</t>
    <phoneticPr fontId="5" type="noConversion"/>
  </si>
  <si>
    <t>제조</t>
    <phoneticPr fontId="5" type="noConversion"/>
  </si>
  <si>
    <t>용접기능장 실기 2</t>
  </si>
  <si>
    <t>용접기능장 실기시험의 난이도 상승으로 이론적 이해 없이 시험 합격이 어려워지고 있습니다. 이에 과학적이고 학문적으로 접근하여, 용접 기본에 대한 이해를 바탕으로 체계적이고 합리적인 실기시험 준비방법을 제시하였습니다.</t>
  </si>
  <si>
    <t>용접기능장 실기 과정 준비 용접사</t>
  </si>
  <si>
    <t xml:space="preserve">SMAW(SS400), GTAW(STS304), FCAW(SS400) 실기과제를 이해하고 완벽한 시공 후에 자체 평가를 할 수 있음 </t>
  </si>
  <si>
    <t>1. 구조물A형실습_1. 용기 밑판 가공
2. 구조물A형실습_2. 용기 밑판 가공 체크 사항
3. 구조물A형실습_3. 구조물 밑판 제작1
4. 구조물A형실습_4. 구조물 밑판 제작2
5. 구조물A형실습_5. 구조물 밑판 자리잡기 마킹
6. 구조물A형실습_6. 구조물 조립
7. 구조물A형실습_7. 구조물 측판 조립
8. 구조물A형실습_8. 구조물 가접1
9. 구조물A형실습_9. 구조물 가접2
10. 구조물A형실습_10. 십자크로스
11. 구조물A형실습_11. 수직자세 채우기
12. 구조물A형실습_12. 수평채우기
13. 구조물A형실습_13. 용기외관1
14. 구조물A형실습_14. 용기외관2
15. 구조물A형실습_15. 용기외관3
16. 구조물A형실습_16. 누수검사
17. 구조물A형실습_17. 구조물A형 평가
18. 구조물A형실습_18. 구조물의 올바른 용접순서
19. 구조물A형실습_19. 잘못 가접된 사례
20. 구조물B형실습_1. 모재 준비 및 가공
21. 구조물B형실습_2. 밑판 용접1
22. 구조물B형실습_3. 밑판 용접2
23. 구조물B형실습_4. 구조물 가접
24. 구조물B형실습_5. 각장 긋기
25. 구조물B형실습_6. 십자크로스
26. 구조물B형실습_7. 파이프 가접
27. 구조물B형실습_8. 용기 채우기
28. 구조물B형실습_9. 최종외관
29. 구조물B형실습_10. 누수검사
30. 구조물B형실습_11. 구조물B형 평가</t>
    <phoneticPr fontId="5" type="noConversion"/>
  </si>
  <si>
    <t>정구현</t>
  </si>
  <si>
    <t>http://content.thermp.co.kr/contentMedia.asp?ctype=MP4&amp;cserver=3&amp;ccase=sample&amp;cpath=&amp;cname=wmp_36</t>
  </si>
  <si>
    <t>용접기능장 실기 1</t>
  </si>
  <si>
    <t>1. Orientation
2. 용접기능장 실기시험 개요1
3. 용접기능장 실기시험 개요2
4. SMAW1_용접방법1
5. SMAW2_용접방법2
6. SMAW3_용접방법3
7. GTAW1_용접기 회로 이해
8. GTAW2_전극봉의 종류, 특성 및 올바른 가공방법
9. GTAW3_용접방법1
10. GTAW4_용접방법2
11. FCAW1_용접기 회로 이해1
12. FCAW2_용접기 회로 이해2
13. FCAW3_용접방법1
14. FCAW4_용접방법2
15. 평가기준1_GTAW, FCAW 결과물 평가
16. 평가기준2_SMAW 결과물 평가
17. FCAW실습_1. 모재준비 및 가공
18. FCAW실습_2. 용접기 회로 이해
19. FCAW실습_3. 아래보기 가접
20. FCAW실습_4. 아래보기 이면비드, 표면비드
21. FCAW실습_5. 아래보기 결과
22. FCAW실습_6. 수직자세 가접
23. FCAW실습_7. 수직자세 이면비드, 표면비드
24. FCAW실습_8. 수평자세 가접
25. FCAW실습_9. 수평자세 이면비드, 표면비드
26. FCAW실습_10. 위보기(Overhead)
27. GTAW실습_1. 전극봉 가공
28. GTAW실습_2. 용접기 회로 이해
29. GTAW실습_3. 아래보기 가접
30. GTAW실습_4. 아래보기 이면비드, 표면비드
31. GTAW실습_5. 수직자세 가접
32. GTAW실습_6. 수직자세 이면비드, 표면비드
33. GTAW실습_7. 수평자세 가접
34. GTAW실습_8. 수평자세 이면비드, 표면비드
35. GTAW실습_9. 위보기(Overhead)</t>
    <phoneticPr fontId="5" type="noConversion"/>
  </si>
  <si>
    <t>http://content.thermp.co.kr/contentMedia.asp?ctype=MP4&amp;cserver=3&amp;ccase=sample&amp;cpath=&amp;cname=wmp_01</t>
  </si>
  <si>
    <t>용접안전</t>
  </si>
  <si>
    <t>용접기능사, 산업기사, 기능장 필기 대비 뿐만 아니라 '현장에서 인정받는 용접사'가 되기 위한 실무내용을 포함하고 있어 용접사뿐만 아니라 현장과의 원활한 업무진행을 위해 매니지먼트 파트에도 중요한 내용인 것이다. </t>
  </si>
  <si>
    <t>용접 자격증을 취득하고자하는 용접사와 현장과의 원활한 업무진행이 필요한 관리자</t>
  </si>
  <si>
    <t>용접계획의 합리적인 수립과 과학적인 의사결정을 할 수 있다. 
표준화된 시공 전 준비와 시공 진행 중, 용접 후의 모든 결과 데이터를 분석하고 이를 통해 구조물의 수명을 보증할 수 있다. 
용접 시공 품질관리에 필수적인 WPS에 대해 이해하고 작업을 수행할 수 있다.</t>
  </si>
  <si>
    <t>1. 산업재해
2. 아크, 전격, 가스 중독의 재해
3. 가스절단, 안전표지
4. 용접 작업 시 화재 및 폭발 예방
5. 용접 작업장 주변 정리, 상태 점검
6. 용접 안전 보호구 점검
7. 아크 용접 시 안전점검
8. 물질안전보건자료 점검</t>
  </si>
  <si>
    <t>http://content.thermp.co.kr/contentMedia.asp?ctype=MP4&amp;cserver=3&amp;ccase=sample&amp;cpath=&amp;cname=wms_01</t>
  </si>
  <si>
    <t>용접설계 및 시공(WPS 이해 포함)</t>
  </si>
  <si>
    <t>1. 용접설계  01
2. 용접설계  02
3. 용접설계  03
4. 용접 도면 해독 01
5. 용접 도면 해독 02
6. 용접 도면 해독 03
7. 용접 도면 해독 04
8. 용접 도면 해독 05
9. WPS의 이해 01
10. WPS의 이해 02
11. WPS의 이해 03
12. WPS의 이해 04
13. 용접시공 01
14. 용접시공 02
15. 용접 시험 및 검사 01
16. 용접 시험 및 검사 02
17. 용접 시험 및 검사 03
18. 용접 시험 및 검사 04
19. 용접자동화 01
20. 용접자동화 02</t>
    <phoneticPr fontId="5" type="noConversion"/>
  </si>
  <si>
    <t>http://content.thermp.co.kr/contentMedia.asp?ctype=MP4&amp;cserver=3&amp;ccase=sample&amp;cpath=&amp;cname=wss_01</t>
  </si>
  <si>
    <t>용접재료</t>
  </si>
  <si>
    <t>1. 기계재료의 분류
2. 금속의 개요
3. 금속재료의 시험 및 검사
4. 철강재료의 및 제철법
5. 금속재료의 변태와 상태도
6. 표면경화법
7. 탄소강의 조직과 성질
8. 열처리
9. 구리 및 알루미늄
10. 마그네슘 외</t>
    <phoneticPr fontId="5" type="noConversion"/>
  </si>
  <si>
    <t>http://content.thermp.co.kr/contentMedia.asp?ctype=MP4&amp;cserver=3&amp;ccase=sample&amp;cpath=&amp;cname=wmm_01</t>
  </si>
  <si>
    <t>용접공학</t>
  </si>
  <si>
    <t>1. 오리엔테이션
2. 용접의 원리 및 분류
3. 용접법의 종류
4. 절단법의 분류
5. 용접의 장단점
6. 용접자세 및 순서
7. 용접작업의 구성요소
8. 아크용접의 개요
9. 아크의 성질
10. 아크용접기 분류 및 특성
11. 용접기 비교 및 보수, 점검
12. 아크용접용 기구
13. 피복아크 용접봉
14. 피복아크 용접기법
15. 용접 결함과 대책
16. 용접 표준 조건
17. 가스용접 개요 및 용접 가스
18. 가스용접 장치 및 기구
19. 가스용접 재료 및 기법
20. 가스절단의 개요
21. 가스절단 장치
22. 가스절단 방법
23. 아크절단 방법
24. 특수용접의 개요
25. 서브머지드 용접
26. CO2, 넌실드, 플라즈마 용접
27. 일렉트로 슬랙, 가스 용접 외
28. 전기저항 용접
29. 고주파, 로봇, 오버레이 용접
30. 철과 탄소강의 용접
31. 탄소당량
32. 스테인리스강의 용접
33. 주철의 용접
34. 구리 및 그 합금
35. 알루미늄 외</t>
    <phoneticPr fontId="5" type="noConversion"/>
  </si>
  <si>
    <t>http://content.thermp.co.kr/contentMedia.asp?ctype=MP4&amp;cserver=3&amp;ccase=sample&amp;cpath=&amp;cname=wmg_01</t>
  </si>
  <si>
    <t>산업전문</t>
    <phoneticPr fontId="5" type="noConversion"/>
  </si>
  <si>
    <t>바리스타</t>
    <phoneticPr fontId="5" type="noConversion"/>
  </si>
  <si>
    <t>NCS 커피 레귤레이션 바리스타</t>
    <phoneticPr fontId="5" type="noConversion"/>
  </si>
  <si>
    <t>NCS커피 레귤레이션 바리스타는 바리스타와 커피산업 종사자가 알아야 할 기본적인 커피에 대한 전반적인 지식과 실무능력을 NCS(국가직무능력표준)에 입각하여 강의를 구성하였다.
커피 산업의 기초 입문자나 전문 바리스타 커피 매장 경영에서 활용할 수 있도록 커피의 전문성을 강화한 강의이며, 바리스타 직무에서 배워야 할 NCS(국가직무능력표준)의 능력 단위는 커피 매장 관리, 커피 원두 선택, 커피 기계 운용, 커피 그라인더 운용, 커피 추출, 커피음료 우유 스티밍, 에스프레소 커피음료 제조, 커피 매장 고객 서비스 및 커피 매장 경영으로 총 8개 분야이다.,
본 강의는 이 8개 분야를 세분하여 다루었으며, 커피를 배우는 학생들과 현장에서 직무향상을 원하는 전문 바리스타까지 직접 활용될 수 있도록 하였다.</t>
  </si>
  <si>
    <t>일반인</t>
    <phoneticPr fontId="5" type="noConversion"/>
  </si>
  <si>
    <t>8개의 분야(커피 원두 선택, 커피 기계 운용, 커피 그라인더 운용, 커피 추출, 커피 우유 스티밍, 에스프레소 커피음료 제조, 커피매장 서비스, 커피매장 경영)를 세분화 하여 학습할 수 있다.</t>
    <phoneticPr fontId="5" type="noConversion"/>
  </si>
  <si>
    <t>1. 커피의 어원과 바리스타,매장 위생 관리, 영업 준비 및 마감, 기물관리
2. 커피의 기원과 전파, 커피나무와 품종
3. 커피의 재배 방법 및 생산과 수확
4. 커피의 가공 및 건조 방법
5. 커피 생두의 분류 및 커피 산지별 특징
6. 커피 로스팅 과정과 머신, 로스팅의 물리 화학적 변화
7. 커피 로스팅 후 보관, 로스팅의 단계 및 블랜딩
8. 에스프레소 머신의 발전, 분류 및 사전 주입
9. 에스프레소 추출압력 및 내, 외구조
10. 에스프레소 머신의 소모품관리 및 유지관리
11. 커피 그라인딩의 이해, 원리 및 분류
12. 커피 그라인딩의 선택, 로스팅 정도에 따른 입자 조절 외
13. 그라인더의 종류와 외관구조, 에스프레소 그라인더 분쇄도 조절
14. 수동, 자동 그라인더 조절, 커피 그라인더의 유지 관리
15. 커피 추출과 방법 및 여과식 필터의 종류, TDS와 추출수율
16. 커피 추출 조건 및 물의 종류 정수기, 연수기
17. 드립 추출 도구 및 드립 추출 방법, 고노
18. 드립 추출방법 하리오, 멜리타, 칼리타
19. 드립 추출방법 융, 에코드리퍼, 케멕스
20. 드립 추출방법 사이폰, 더치 (콜드브루), 이브릭
21. 에스프레소의 정의, 추출공식, 크레마
22. 도징, 레벨링, 태핑과 탬핑
23. 바스켓 청소, 포타필터 관리, 에스프레소 추출의 연속 동작
24. 에스프레소 추출결과 및 추출세팅
25. 우유, 스팀 완드, 스팀완드 분해 청소
26. 스팀피쳐, 우유 스티밍과 방법
27. 우유 스티밍 안정화와 분배법, 우유 스티밍 실전, 차가운 우유거품 만들기
28. 에스프레소 메뉴 추출, 휘핑크림 만들기, 아메리카노
29. 핫메뉴
30. 아이스메뉴
31. 프라떼와 스무디 파우더를 이용한 스무디, 과일 원액을 이용한 스무디 외
32. 라떼아트
33. 초콜렛 소스를 이용한 애칭, 우유거품과 애칭핀을 이용한 라떼아트
34. 서비스의 기본정신 및 서비스 제공의 자세, 고객 응대
35. 커피 메뉴의 이해 및 주문 받기, 개점, 폐점 청소
36. 고객 불평의 종류 및 고객 불평 사례, 해결 방안
37. 커피관련 자재&amp;재고 관리하기
38. 바리스타 스케줄 관리하기
39. 커피매장 영업 일지 작성하기
40. 커피매장 음료판매 분석하기</t>
    <phoneticPr fontId="5" type="noConversion"/>
  </si>
  <si>
    <t>임종명 외</t>
  </si>
  <si>
    <t>http://content.thermp.co.kr/contentMedia.asp?ctype=MP4&amp;cserver=3&amp;ccase=sample&amp;cpath=&amp;cname=barista_01&amp;cwidth=1280</t>
  </si>
  <si>
    <t>NCS 커피 레귤레이션 바리스타 1권(28,000원)
NCS 커피 레귤레이션 바리스타 2권(22,000원)</t>
  </si>
  <si>
    <t>오스틴북스</t>
  </si>
  <si>
    <t>윤선희</t>
  </si>
  <si>
    <t>9788994874869/9788994874876</t>
    <phoneticPr fontId="5" type="noConversion"/>
  </si>
  <si>
    <t>고객감동 친절서비스와 비즈니스 매너</t>
  </si>
  <si>
    <t>최근 서비스직의 동향은 고객의 근본적 욕구를 이해하여 유연하고 창의적인 서비스를 생산 및 관리 할 수 있는 능력을 요구한다. 이에, 본 과정에서는 변화하는 서비스 흐름과 고객만족을 위한 기본을 소개하고, MOT 응대 프로세스를 활용한 고객응대기법 제시하는 것을 중심으로 교육내용을 구성하였다.</t>
  </si>
  <si>
    <t>고객 응대 시 기본적 서비스 응대가 필요한 접점 직원 및 관리자
서비스 기본 응대 매뉴얼이 필요한 기업 및 CS담당자 및 리더</t>
  </si>
  <si>
    <t>최근 고객만족의 흐름을 이해하고 접점 직원의 자신의 서비스 제공의 기본 목표를 인식한다.
기본적 기본 응대를 파악하고 접점 별 응대 프로세스를 기획할 수 있다.
현장 접점 서비스 직원에게 올바른 서비스 응대 기법을 제안할 수 있다.</t>
  </si>
  <si>
    <t>1. 서비스의 이해
2. 서비스 태도
3. 서비스고객의 심리 이해
4. 서비스 이미지 1
5. 서비스 이미지 2
6. MOT 1
7. MOT 2
8. 직장예절</t>
  </si>
  <si>
    <t>http://www.e-kpc.or.kr/eduport/contents2/10920/guest.htm</t>
  </si>
  <si>
    <t>"생생 현장 인터뷰"로 쉽게 공감하는 소통 CS</t>
  </si>
  <si>
    <t xml:space="preserve">현장에서 공감하고, 현장으로 공감하는 소통 CS! 
</t>
  </si>
  <si>
    <t>CS를 실무 중심으로, 직관적으로 이해하고자 하는 CS담당자 및 전 임직원
고객 불만을 사전에 예방하고, 적극적이고 긍정적으로 소통하려는 CS담당자 및 전 임직원</t>
  </si>
  <si>
    <t>고객의 니즈와 응대 포인트를 파악하여 고객과 긍정적이고 적극적으로 커뮤니케이션 할 수 있다.
실제 업무 사례를 활용하여 업무의 스킬을 향상시킬 수 있다.</t>
  </si>
  <si>
    <t xml:space="preserve">1. 고객 지갑을 열려고 하지마라 도둑으로 몰린다
2. 마케팅, 선택이 아닌 필수과목
3. 보이지 않는 힘을 믿어라
4. 고객감동? 고객이 졸도할 때까지
5. "누구나 다 할 수 있는 일이라면 시작도 하지 마라
6. 서비스는 태생부터 다르다
7. "디자이너처럼 서비스를 디자인해라
8. 결정적 순간은 눈빛에서 시작된다
9. 매뉴얼이 필요한가?
10. 일단 내가 행복해야 남도 행복하게 해줄 수 있다
11. 그들은 도대체 왜 화가 났을까?
12. 역지사지의 마음으로 불만고객을 대하라
13. 보이지 않는 사람은 의심스럽다
14. 영리해지는 블랙컨슈머 대처법
15. 잡은 물고기에 먹이를 더 주어라
16. 고객과 평생 함께 가라
</t>
  </si>
  <si>
    <t>http://guest.thermp.co.kr:8080/contents16/gp_interview/guest.html</t>
  </si>
  <si>
    <t>화난 고객과 쿨~하게 소통하기</t>
    <phoneticPr fontId="5" type="noConversion"/>
  </si>
  <si>
    <t>감성적으로 준비된 직원을 통해 화난고객을 명쾌하게 응대하는 방법 습득
화난고객을 응대할 때 만이 아닌 고객을 응대할 때 직원이
준비해야 할 직업의식과 서비스 마인드를 함양
화난 내부고객과의 감정적 충돌과 업무처리를 감성지능을 통해
원할하게 해결하는 커뮤니케이션 능력배양</t>
  </si>
  <si>
    <t>CS현장에 있는 직원과 관리자
(영업 및 판매 관련 담당자, 금융 담당자, 상점 판매원, 통신서비스 판매원, 인터넷 판매원, 텔레 마케터, 미용관련 서비스 종사자, 기타 고객 서비스 관리자 및 담당자 등)</t>
  </si>
  <si>
    <t>화난 고객이 어떻게 발생하는지를 인간의 감성과 감정적 매커니즘을 통해 습득할 수 있다.
감성지능에 대한 이해를 통해 직원은 화난 고객을 대하기 위한 감성적 준비를 할 수 있다.
감성적으로 준비된 직원을 통해 화난 고객을 명쾌하게 응대하는 방법을 습득할 수 있다.
화난 고객을 응대할 때만이 아닌 모든 고객을 응대할 때 직원이 준비해야 할 태도와 서비스 마인드를 함양할 수 있다.</t>
  </si>
  <si>
    <t xml:space="preserve">1. 화난 고객의 의미
2. 화는 무엇인가?
3. 직원자신의 화 직면하기
4. 감성지능에 대한 이해
5. 감성지능의 종류
6. 자기감정인식 향상훈련법 
7. 자기감정조절 향상훈련법 
8. 자기동기화 향상훈련법 
9. 화를 방지하는 예방주사
10. 고객의 화 들여다 보기
11. 타인감정인식  공감
12. 대인관계능력  사회적응
13. 화난 고객의 응대절차
14. 화난 고객이 떠난 후  후속조치
15. 화난 고객과의 쿨~한 소통연습(외부)
16. 화난 고객과의 쿨~한 소통연습(내부 1)
17. 화난 고객과의 쿨~한 소통연습(내부 2)
18. 화난 고객과의 쿨~한 소통을 위한 다짐 </t>
  </si>
  <si>
    <t>http://211.214.160.56/guest/cools/01/01_01.html</t>
  </si>
  <si>
    <t>프로의 완성, 비즈니스 매너</t>
  </si>
  <si>
    <t>비즈니스 매너 누가 콕! 집어 알려 줄 수 없을까? 지금 내가 알고 있는 비즈니스 매너는 과연 올바른 매너일까? 누구나 한 번쯤 상대의 매너에 기분 나쁘거나 반대로 기분 좋은 경험이 있을 것입니다.
자, 여기 Listen(듣고), Observe(보고), Valuable(가치있는), Education(교육)! LOVE 메세지를 통해 속시원한 비즈니스 매너를 여러분에게 전송해 드립니다.
짧은 시간 효과적인 매너 익히기는 물론 실무에서 바로 활용할 수 있는 실용만점의 과정을 통해 여러분도 사랑받는 매너왕이 될 수 있습니다.</t>
  </si>
  <si>
    <t>비즈니스 매너를 지켜 "매너 남", "매너 여"가 되어 사랑받을 수 있다.
호감가는 표정을 연출하는 방법을 알고 스킬을 익힐 수 있다.
인사법, 악수, 명함 등 비즈니스의 품격을 높일 수 있는 방법을 알 수 있다.</t>
  </si>
  <si>
    <t>1. 매너 남, 매너 여 그들이 사랑 받는 진짜 이유는?!
2. 첫인상이 당신의 연봉을 좌우한다.
3. 호감 가는 그들의 표정 연출 Secret
4. 커리어 우먼 변신을 위한 메이크업 스킬
5. 아저씨, 아이돌 변신을 위한 face/hair 연출 스킬
6. 남자, Suit를 이해하다.
7. 여자, Office-Look을 완성하다.
8. 뭐라고 불러 드려야 할까요? 올바른 호칭 매너
9. 마음을 훔치는 감성 인사법
10. 악수! 당당하게, 세련되게~
11. 명함! 정중하게, 기분좋게~
12. 언제나 환영 받는 그의 방문 스킬
13. 사장님~ 어디 앉으실까요? 프로토콜 의전
14. SNS 홍수 속 떠내려가지 않고 살아남는 법, SNS 매너
15. Smart한 회의 진행을 위한 준비사항
16. 당신의 소통에 긍정을 더하라, 대화매너
17. 알고 먹으면 더 맛있다! Table 매너
18. 알고 마시면 더 즐겁다! Wine 매너</t>
  </si>
  <si>
    <t>http://guest.thermp.co.kr:8080/contents16/hn/01/guest.html</t>
  </si>
  <si>
    <t>고객만족(친절을 파는 10가지 원칙)</t>
  </si>
  <si>
    <t>본 과정은 기업의 대표적인 Profit 부서의 핵심인력인 ‘판매사원’의 기초 능력과 다양한 사례를 제공함으로써 보다 향상된 고객 서비스 마인드와 판매 스킬을 배양하는 것이 그 목표입니다. 이를 위해서 본 과정은 필요한 학습 내용으로 구성하기 위하여 유사과정의 분석, 대상 학습자 분석, 분야 전문가 대상의 요구조사 등을 통해 아래와 같은 학습 목표와 학습 내용을 도출하였습니다.</t>
  </si>
  <si>
    <t xml:space="preserve">고객을 직접 응대하는 판매 및 서비스 직원 
판매 및 서비스군 관리 담당자 </t>
  </si>
  <si>
    <t xml:space="preserve">고객서비스의 개념을 알고, 이것이 궁극적으로 자신의 직무와 어떤 연관성이 있는지를 이해할 수 있습니다. 
고객서비스에서 친절의 중요성을 고객의 관점에서 이해할 수 있습니다. 
친절의 중요한 원칙 10가지를 알고, 각 원칙에 따른 고객 접근 방법을 설명할 수 있습니다. </t>
  </si>
  <si>
    <t>1. 대기 - 당신도 상품입니다!
2. 접근 - 고객은 당신의 친구입니다!
3. 응대 – 고객은 나에게로 와 꽃이 되었다! (1)
4. 응대 – 고객은 나에게로 와 꽃이 되었다! (2)
5. 상품제시 - 미션. 고객의 니즈를 파악하라!
6. 상품설명 - 나의 기량을 100% 발휘하라
7. 결정 - 고객결정 : 그래! 결정했어.
8. 입금 - 지금이 연계판매의 시작점이다.
9. 포장 - 포장은 침묵의 판매원입니다.
10. 전달 - 자신과 상품의 브랜드를 알려주어라!
11. 전송 - 고객에게 뒷모습을 보이지 말라!
12. 성공스토리 - 서비스는 이렇게 하라.
13. 고객만족 - 고객만족을 행하면 성공이 보인다
14. 고객만족 - 고객 서비스의 도전 요소
15. 고객만족 - 고객 서비스와 문제해결
16. 고객만족 - 고객서비스 성공계획 수립하기</t>
  </si>
  <si>
    <t>문성현(B&amp;B경영컨설팅)</t>
  </si>
  <si>
    <t>http://edu.baeoom.com/gosample.asp?classid=0000022910</t>
  </si>
  <si>
    <t>장정빈의금융CS(평생고객을잡아라)</t>
  </si>
  <si>
    <t>금융 고객만족의 기초적인 개념을 이해하고 현업에 적용 가능한 실행지침을 도출할 수 있다. 
금융CS의 개념을 현장에 적용하여 금융 마케팅에 실질적인 성과를 올릴 수 있다 
현장에 적용 가능한 금융CS의 지식을 습득하여 구체적인 긍융 마케팅 전략을 수립을 할 수 있다.</t>
  </si>
  <si>
    <t>금융권 신입사원 ~ 과장
고객접점의 창구직원 및 관리직원, 영업, CRM 부서 및 고객관련 업무 담당</t>
  </si>
  <si>
    <t>금융 고객만족의 기초적인 개념을 이해하고 현업에 적용 가능한 실행지침을 도출할 수 있다.
금융CS의 개념을 현장에 적용하여 금융 마케팅에 실질적인 성과를 올릴 수 있다
현장에 적용 가능한 금융CS의 지식을 습득하여 구체적인 긍융 마케팅 전략을 수립을 할 수 있다.</t>
  </si>
  <si>
    <t>1. 생각의 회로를 먼저 바꿔라
2. 고객에게 물어보라
3. 직원이 첫 번째 고객이다
4. 서비스는 디테일이다
5. 서비스란 무엇인가
6. 고객만족이 가져다 주는 효과
7. 고객만족 서비스의 비결(I)
8. 고객만족 서비스의 비결(II)
9. 창구 서비스의 기본
10. 전화도 중요한 커뮤니케이션이다
11. 고객의 경험을 설계하라
12. 고객과의 감성 커뮤니케이션(I)
13. 고객과의 감성 커뮤니케이션(II)
14. 서비스가 세일즈다
15. 고객상담스킬
16. 고객을 관리하라
17. 보석이 있는 곳을 가르쳐준 고객
18. 고객 불만 회복 공식
19. 고객상담스킬고객 불만 예방 시스템과 관리자의 역활
20. CS경영의 원칙과 효과적인 전략추진</t>
  </si>
  <si>
    <t>장정빈</t>
    <phoneticPr fontId="5" type="noConversion"/>
  </si>
  <si>
    <t>http://guest.thermp.co.kr:8080/contents16/rmp/jang_cs/01/01_01.html</t>
  </si>
  <si>
    <t>마음톡톡 감정노동자 힐링 프로그램</t>
    <phoneticPr fontId="5" type="noConversion"/>
  </si>
  <si>
    <t xml:space="preserve">고객을 상대하는 CS담당자들은 정신적으로 심한 피로가 쌓일 우려가 있다. CS담당자는 스트레스 상황에서 지속적으로 감정을 관리하며, 적극적이고 긍정적인 서비스를 제공할 수 있어야 한다. 본 과정에서는 서비스 직원보다 우위에 서려는 고객의 심리를 분석하고, 상황극을 통해 CS담당자가 자신의 상황과 감정을 객관적으로 검토할 수 있도록 하였다. </t>
  </si>
  <si>
    <t>고객 응대 상황에서 멘탈을 강화하고 업무 부담을 줄이려는 CS담당자 및 전 임직원
고객 불만을 사전에 예방하고, 적극적이고 긍정적으로 소통하려는 CS담당자 및 전 임직원</t>
  </si>
  <si>
    <t xml:space="preserve">CS담당자의 감정적 힐링으로 고객의 불만을 사전에 예방할 수 있다. 
회복탄력성과 감정관리, 분노조절 등을 통해 멘탈을 관리하고 응대할 수 있다. 
고객경험관리와 공감하는 화법을 통해 긍정적이고 적극적으로 커뮤니케이션 할 수 있다. 
고객의 유형을 파악하고 응대 포인트를 파악하여 업무의 피로도를 낮출 수 있다. </t>
  </si>
  <si>
    <t>1. 감정노동, 스트레스 증상 완화하기1
2. 감정노동, 스트레스 증상 완화하기2</t>
  </si>
  <si>
    <t>http://guest.thermp.co.kr:8080/contents16/cs_vitamin/hpm/guest.html</t>
  </si>
  <si>
    <t>[CS전문가양성코스] 친절서비스와 고객커뮤니케이션</t>
  </si>
  <si>
    <t>서비스 접점에서 내부직원 및 외부 불만고객을 응대하는데 있어서 커뮤니케이션의 중요성은 날로 커지고 있다. 본 과정은 서비스 접점 직원이나 불만고객 2차 응대자, 또는 서비스 리더 등을 위한 과정으로, 변화하는 서비스 흐름과 고객만족을 위한 기본을 소개하고, MOT 응대 프로세스를 활용한 고객응대기법 제시하는 것을 중심으로 교육내용을 구성하였다. 또한 형식적 서비스가 아닌 상황에 적합한 커뮤니케이션 기법을 익히고 응대할 수 있도록 하였다.</t>
  </si>
  <si>
    <t>서비스 접점 직원 및 불만고객 2차 응대자
서비스 기본 응대 매뉴얼이 필요한 CS담당자 및 리더</t>
  </si>
  <si>
    <t>감성 서비스 커뮤니케이션의 필요성과 중요성을 파악한다.
기본적 응대를 파악하고 접점 별 응대 프로세스를 기획할 수 있다.
현장 접점 서비스 직원에게 올바른 서비스 응대 기법을 제안할 수 있다.
형식적 서비스가 아닌 상황에 적합한 커뮤니케이션 기법을 익히고 응대할 수 있다.
다양한 고객의 유형을 파악하고 그에 적합한 불만 응대유형에 맞게 표현할 수 있다.</t>
  </si>
  <si>
    <t>1. 서비스의 이해
2. 서비스 태도
3. 서비스고객의 심리 이해
4. 서비스 이미지 1
5. 서비스 이미지 2
6. MOT 1
7. MOT 2
8. 직장예절
9. 커뮤니케이션의 이해
10. 접점 서비스 커뮤니케이션
11. 감성커뮤니케이션 1
12. 감성커뮤니케이션 2
13. 고객유형별 커뮤니케이션
14. 고객 불만의 이해
15. 불만고객 커뮤니케이션 1
16. 불만고객 커뮤니케이션 2</t>
  </si>
  <si>
    <t>http://www.e-kpc.or.kr/eduport/contents2/11442/guest.htm</t>
  </si>
  <si>
    <t>힐링 워크숍, 내가 먼저 행복해지는 CS비타민</t>
    <phoneticPr fontId="5" type="noConversion"/>
  </si>
  <si>
    <t>1. CS! 사전예방이 먼저다
2. 감정노동에 대한 새로운 접근
3. 다시 일어서는 힘, 회복 탄력성
4. 감성지능과 감정관리
5. 분노 대면과 분노 조절
6. 서비스 변화와 고객경험관리
7. 고객경험지도와 긍정 자극
8. 서비스 브랜드화와 스토리텔링
9. 커뮤니케이션 오류를 줄이는 소통 공식
10. 말하기보다 중요한 경청의 기술, LISTEN
11. 고객과의 눈높이 대화, 설명·설득·거절
12. 전화 커뮤니케이션 응대 포인트
13. 내부고객 만족과 갈등 관리
14. 충성고객 관리와 고객 세분화
15. 불만고객 유형과 응대 포인트
16. 블랙컨슈머 관리와 대응
17. [에필로그] 심리극 - 다시 시작하는 CS</t>
    <phoneticPr fontId="5" type="noConversion"/>
  </si>
  <si>
    <t>함선희 외 4명</t>
  </si>
  <si>
    <t>http://guest.thermp.co.kr:8080/contents16/cs_vitamin/guest.html</t>
  </si>
  <si>
    <t>디지털 Skill-up 과정(파이썬 프로젝트)</t>
  </si>
  <si>
    <t>본 강좌는 Jupiter Notebook프로그램을 활용하여 Python의 빠른 개발 속도, 높은 생산성의 특징을 이해하여, 장점을 살린 업무에 적용할 만한 프로그램을 개발할 수 있도록 구성하였습니다.</t>
  </si>
  <si>
    <t>코딩의 심화를 익히고 싶은 전 임직원
파이썬을 통해 프로젝트를 진행하고 싶은 전 임직원</t>
  </si>
  <si>
    <t>Jupiter Notebook을 설치하여 Python 언어 소스를 입력할 수 있습니다.
Python의 풍부한 라이브러리를 활용하여 업무에 적용할 수 있습니다.
Python을 통해 데이터 구조와 알고리즘을 분석하고 다룰 수 있습니다.
계산기(DTI계산기, DSR계산기 등)와 고객관리 프로그램을 만들 수 있습니다</t>
  </si>
  <si>
    <t>1. 예금계산기 만들기
2. 적금계산기 만들기
3. 대출계산기 만들기
4. 부동산주택 취득세 계산기 만들기
5. DTI계산기 만들기
6. 고객정보 파일관리 및 검색
7. 고객정보 파일관리
8. 고객정보 쉬트관리 및 컬럼관리
9. 고객정보 컬럼 고급관리
10. 고객정보 병합 및 파일 비교</t>
  </si>
  <si>
    <t>김복주(우리은행 e-비즈니스 사업 담당)</t>
  </si>
  <si>
    <t>http://guest.thermp.co.kr:8080/html5/kpc/02/guest.html</t>
  </si>
  <si>
    <t>[프로그래밍] 알기쉬운 코딩 기초</t>
  </si>
  <si>
    <t>본 과정은 코딩 역량 강화 프로그램 입문 과정으로, 프로그램에 대한 개론적인 개념과 활용범위 및 프로그래밍 언어별 특성에 대해 학습할 수 있습니다.</t>
  </si>
  <si>
    <t>코딩 역량을 강화하고자 하는 모든 임직원</t>
  </si>
  <si>
    <t>프로그램에 대한 개론적인 개념과 활용 범위에 대한 이해
프로그래밍을 위한 Language별 특성 및 분야 소개
컴퓨팅 사고(Computational Thinking) 기반의 문제해결력 강화</t>
  </si>
  <si>
    <t>1. 프로그래밍 언어의 이해
2. 알고리즘적 사고와 문제 해결력
3. 프로그래밍 언어의 활용 분야
4. 프로그래맹 언어의 종류
5. 프로그래밍 언어 별 특징(1) (Scratch, Python) 
6. 프로그래밍 언어 별 특징(2) (C, Java, script) 
7. 프로그래밍 언어 활용 (Android, iOS, HTML5)
8. 프로그래밍 언어의 구조(1) (함수, 변수) 
9. 프로그래밍 언어의 구조(2) (객체지향 등) 
10. 알고리즘의 이해</t>
  </si>
  <si>
    <t>권오성이사(한국마이크로소프트)</t>
  </si>
  <si>
    <t>http://guest.thermp.co.kr:8080/html5/kpc/07/guest.html</t>
  </si>
  <si>
    <t>Perfect pro. C언어 프로그래밍</t>
  </si>
  <si>
    <t>단기간에 C언어에 대한 전반적인 지식을 얻고 안정적인 프로그램 개발을 할 수 있는 과정</t>
  </si>
  <si>
    <t>프로그래밍의 개념을 이해하고 기초 문법을 배우고자 하는 학습자
보안, 로봇 , 공정제어를 이용한 프로그램을 개발하려는 임베디드 개발자
모바일 프로그램을 작성하기 위한 기본을 습득하려는 학습자
차세대 프로그램을 이해하고 활용하기 위한 기본 학습자</t>
  </si>
  <si>
    <t>프로그래밍 기본 요소와 C언어의 요소를 이해 하고 Microsoft Visual Studio의 기능과 사용법을 알 수 있다.
콘솔을 통해 입력된 값을 포인터, 함수, 구조체 등의 기능을 이용하여 연산된 결과를 화면으로 출력하고 파일처리 프로그램을 작성할 수 있다.
논리적 알고리즘을 구현하는 스킬을 높일 수 있도록 한다.</t>
  </si>
  <si>
    <t>1. C언어란?
2. 변수와 데이타형
3. 형 변환과 계산 출력문
4. 연산자(operator)
5. 표준 입출력 함수
6. 제어문
7. 배열
8. 포인터와 포인터 배열
9. 함수와 함수 포인터
10. 선처리부 기억류
11. 표준함수 라이브러리
12. 구조체
13. 다중 구조체 ,공용체
14. 단원 파일 입출력
15. 자료구조
16. LunchBox</t>
  </si>
  <si>
    <t>http://58.232.221.124:9027/00_ICS_PROJECT/2015/02/01/index.htm</t>
    <phoneticPr fontId="5" type="noConversion"/>
  </si>
  <si>
    <t>실전! HTML5 프로젝트 가이드</t>
  </si>
  <si>
    <t>HTML5를 활용하여 구조적인 Markup을 설계하고자 하는 웹 기획자, 웹 디자이너, 웹 개발자를 위한 과정</t>
  </si>
  <si>
    <t>HTML5를 활용하여 구조적인 Markup을 설계하고자 하는 웹 기획자, 웹 디자이너, 웹 개발자</t>
  </si>
  <si>
    <t>본 학습 과정은 웹프로젝트 레이아웃 설계를 구현하는 데 있어 미래 웹 표준의 범용 기술인 HTML5와 CSS3의  신동향 웹표준 기술을 소개 하며 웹접근성을 향상시킬수 있는 올바른 개념을 학습합니다. 
 - 로컬을 활용한 자료 관리 및 백그라운드와 포그라운드간의 통신을 습득하고 오프라인 웹을 구현할 수 있다.
 - 웹 설계시에 의미없는 레이아웃을 구현하는 기존 방식에서 웹의 가치와 성능을 향상시키고 호환성과 웹표준에 접목할 수 있도록 웹표준기술에 대해 알 수 있다.
 - 구조 관련 요소(element)를 활용하여 웹 사이트를 견고하고 시맨틱하게 구현할 수 있는 능력을 배양하고 CSS3와 jQuery를 활용하여 Device, Plug In 에 구애 받지 않는 동적인 콘텐츠 디자인을 할 수 있다.</t>
  </si>
  <si>
    <t>1. Getting Start html5
2. 레이아웃 구조를 세우는 html5 요소
3. 쉽고 강력한 html5 웹폼 
4. 감성을 흔드는 Canvas Painting
5. Canvas에서 다이나믹 애니메이션 만들기
6. 브라우저만의 표준기능만으로 DnD(Drag &amp; Drop)
7. 로컬에서 관리되는 File API
8. Web Messaging 표준 Communication API  
9. 오프라인에서의 웹 구현 Application Cache
10. 브라우저의 저장소 Web Storage
11. Web database로 자료관리를 깔끔하게
12. Web work로 병렬처리 실현
13. 양방향 통신을 담당하는 Websocket
14. 위치정보를 알아내는 Geolocation API
15. 웹에서의 서버푸시 SSE(Sever -Sent Event) 
16. CORS를 구현하는 XHR2
17. 화려한 시각을 자랑하는 CSS3
18. 스타일리쉬한 그래픽 CSS3
19. javascript의 라이브러리 jquery 
20. HTML5 WebStyling 프로젝트</t>
  </si>
  <si>
    <t>http://oproject3.caics.co.kr/WebContents/00_ICS_PROJECT/contentsList/33/01/01_01.htm</t>
  </si>
  <si>
    <t>PC내맘대로 주무르기</t>
  </si>
  <si>
    <t>Windows 운영 체제를 이용한 데이터 및 PC 관리를 통해 중요한 데이터를   올바르게 저장하고 신속하게 사용 할 수 있는 과정</t>
  </si>
  <si>
    <t>PC 관리를 통해 업무효율을 높이고자 하는 사람
 PC 외부에서 오는 공격으로 부터의 적절한 대응을 통해 효과적인 업무처리를 하고자 하는 사람</t>
  </si>
  <si>
    <t>Windows 운영 체제를 이용한 데이터 및 PC 관리를 통해 중요한 데이터를 올바르게 저장하고 신속하게 사용할 수 있다.
인터넷 사용에 있어 발생할 수 있는 문제들을 인지하고 해결할 수 있다.
PC에 응용 프로그램을 설치하고 제거하는 올바른 방법을 통해 업무를 효율적으로 처리할 수 있다.
PC 외부로부터 오는 공격의 종류를 인지하고 적절한 대응을 할 수 있는 방법을 학습하여 개인 정보를 보호할 수 있다.</t>
  </si>
  <si>
    <t>1. PC 이해 및 관리하기
2. Windows 기본 요소 사용하기
3. Windows 파워 팁 사용하기
4. Windows 최적화하기
5. Windows 응급상황 진단 및 해결하기
6. 인터넷 연결 시 문제 해결하기
7. 인터넷 사용 시 문제 해결하기
8. 자주 사용하는 소프트웨어 알아보기
9. 내 데이터 안심 관리하기
10. PC 환경 최적화하기
11. PC 응용하기
12. 멀티미디어 관련 문제 해결하기
13. PC 고장 증상별 대처 방법
14. 바이러스와 해킹으로부터 내 컴퓨터 지키기 
15. 보안이 튼실한 PC 만들기
16. 개인정보 보호하기</t>
  </si>
  <si>
    <t>http://oproject3.caics.co.kr/WebContents/00_ICS_PROJECT/contentsList/34/01/start.html</t>
  </si>
  <si>
    <t>내가 찾던 안드로이드5 앱 개발 기초</t>
  </si>
  <si>
    <t>2015년 최신 os 버전인 안드로이드5 롤리팝에 맞춰 새롭게 개발된 안드로이드 앱 개발 기초 과정!
체계적으로 구성된 16차시 강좌를 통해 개발환경 구축 부터 응용 애플리케이션을 만드는 과정까지 다양한 내용과 실습 예제를 만들어 볼 수 있습니다.
안드로이드5 롤리팝 버전에 맞춰 이론과 실습은 물론, 중간평가와 보충학습 까지 빈틈없이 준비된 “내가 찾던 안드로이드5 앱 개발 기초” 강의를 경험해 보세요.</t>
  </si>
  <si>
    <t>안드로이드 애플리케이션 실무개발 초급자 
자바(JAVA)언어에 대한 선수지식을 갖고 있는 애플리케이션 개발 현업 프로그래머
애플리케이션 개발사의 임직원</t>
  </si>
  <si>
    <t>안드로이드 개발 환경을 구축하고 기초 지식을 습득할 수 있습니다. 
안드로이드 애플리케이션 개발에 필요한 프로그래밍 기술을 습득할 수 있습니다.
독자적인 애플리케이션 개발 능력을 함양할 수 있습니다.</t>
  </si>
  <si>
    <t>1. 안드로이드 개요 및 개발환경 구축
2. 처음으로 만드는 안드로이드 응용프로그램
3. 기본 위젯익히기
4. 레이아웃 익히기
5. 고급 위젯 익히기
6. 메뉴와 액션바 활용방법
7. 다이얼로그 사용하기
8. 파일 입출력 다루기
9. 그래픽과 이미지
10. 액티비티와 인텐트
11. 어댑터 뷰 사용하기
12. 데이터 저장관리
13. 스레드를 이용한 애플리케이션 개발
14. 프래그먼트
15. 서비스와 브로드캐스트 리시버
16. 응용 애플리케이션 만들기</t>
  </si>
  <si>
    <t>배종국(한빛ENI)</t>
  </si>
  <si>
    <t>보고 따라하는 안드로이드 어플리케이션 개발 실무(기초)</t>
  </si>
  <si>
    <t>자바(JAVA)언어에 대한 선수지식을 갖춘 개발자에게 안드로이드 어플리케이션에 대한 이해와 체계적인 개발 방법 교육을 제공하여 전문인력으로 양성하고 실무에 바로 적용할 수 있도록 개발 되었습니다.</t>
  </si>
  <si>
    <t xml:space="preserve">안드로이드폰 어플리케이션 실무개발 초급자.
자바(JAVA)언에 대한 선수지식을 프로그래머. 
어플리케이션 개발사의 임직원.
</t>
  </si>
  <si>
    <t xml:space="preserve">스마트폰의 어플리케이셔너로서의 비젼과 가치를 확립 한다.
스마트폰 어플리케이션에 대한 전반적인 이해 한다. 
스마트폰 플랫폼에 대한 이해 한다. 
안드로이드 개발 기초 지식 습득 할 수 있다. 
안드로이드 SDK이해와 활용을 할 수 있다. 
안드로이드 어플리케이션 이해와 활용 방법을 알 수 있다. 
데이터 저장, 검색, 그리고 공유 방법을 활용 할수 있다. 
맵, 지오코딩, P2P 안드로이드 하드웨어 이해와 활용을 할 수 있다.
</t>
  </si>
  <si>
    <t>1. 안드로이드 개발시작 
2. 액티비티 만들기
3. 사용자 인터페이스 만들기
4. 사용자 인터페이스 활용
5. 인텐트의 이해
6. 어뎁터 및 다이얼로그
7. 리소스의 이해
8. 데이터 저장 및 활용에 대한 이해1
9. 데이터 저장 및 활용에 대한 이해2
10. 위치기반 서비스에 대한 이해 1
11. 위치기반 서비스에 대한 이해 2
12. 백그라운드 작업 만들기
13. P2P 통신에 대한 이해
14. 하드웨어 접근하기1
15. 하드웨어 접근하기2
16. 안드로이드 개발 고급기법</t>
  </si>
  <si>
    <t>http://study.hunet.co.kr/contents/sample/HLSC01510/01/01.html</t>
  </si>
  <si>
    <t>[HD]Deep Learning (딥러닝) 원리 및 이론 배우기</t>
  </si>
  <si>
    <t>딥러닝 기초부터 시작하여 CNN, RNN 간단한 리뷰까지 진행합니다.</t>
  </si>
  <si>
    <t>딥러닝의 개념을 알지 못하고 처음 접하는 사람들</t>
  </si>
  <si>
    <t>딥러닝 기초인 인공신경망 부터 CNN, RNN의 개념 학습 + 간단한 실습</t>
  </si>
  <si>
    <t xml:space="preserve">1. 딥러닝 개념 및 정의
2. 퍼셉트론
3. XOR 문제
4. 코랩 사용법
5. 행렬 기본
6. 신경망
7. 오차 역전파
8. 출력층
9. 신경망 실습
10. CNN 개념
11. CNN 실습
12. RNN 개념
13. RNN 실습
</t>
    <phoneticPr fontId="5" type="noConversion"/>
  </si>
  <si>
    <t>전민종</t>
  </si>
  <si>
    <t>http://content.thermp.co.kr/contentMedia.asp?ctype=MP4&amp;cserver=3&amp;ccase=sample&amp;cpath=it/it8/26&amp;cname=01</t>
  </si>
  <si>
    <t>[HD]하이브리드앱(Hybrid Application), 웹앱 제대로 배우기 중급 - Part.2-2</t>
  </si>
  <si>
    <t>본과정은 웹기술을 이용해 모바일 웹앱과 하이브리드 앱을 제작하는 방법을 소개하고 있다.</t>
  </si>
  <si>
    <t>모바일 웹앱 및 하이브리드 앱 개발에 관심 있는자</t>
  </si>
  <si>
    <t>· 코드로바 디바이스 API 사용하기_x000D_
· 파일 핸들링 기법_x000D_
· 로컬 스토리지 사용하기_x000D_
· 로컬 데이터베이스 사용하기</t>
  </si>
  <si>
    <t xml:space="preserve">1. 폴더 및 파일 관리 앱 만들기 1_x000D_
2. 폴더 및 파일 관리 앱 만들기 2_x000D_
3. 폴더 및 파일 관리 앱 만들기 3_x000D_
4. 폴더 및 파일 관리 앱 만들기 4_x000D_
5. LocalStorage객체를 이용한 데이터 입출력하기 1_x000D_
6. LocalStorage객체를 이용한 데이터 입출력하기 2_x000D_
7. 로컬 DB 사용하기 1_x000D_
8. 로컬 DB 사용하기 2_x000D_
9. 로컬 DB 사용하기 3_x000D_
10. 로컬 DB 사용하기 4_x000D_
11. 로컬 DB 사용하기 5_x000D_
12. 로컬 DB 사용하기 6_x000D_
13. 아이폰 테마 플러그인 사용해보기_x000D_
14. 테마 디자인 하기_x000D_
</t>
  </si>
  <si>
    <t>김정일/중앙직업전문학교</t>
  </si>
  <si>
    <t>http://itgo.co.kr/education/class/sample.asp?sample=E010107</t>
    <phoneticPr fontId="5" type="noConversion"/>
  </si>
  <si>
    <t>[HD]하이브리드앱(Hybrid Application), 웹앱 제대로 배우기 중급 - Part.2-1</t>
    <phoneticPr fontId="5" type="noConversion"/>
  </si>
  <si>
    <t xml:space="preserve">1. 코르도바 디바이스 API (카메라 객체 사용)_x000D_
2. 코르도바 디바이스 API (카메라 촬영 및 사진 선택하기)_x000D_
3. 코르도바 디바이스 API (연락처 1)_x000D_
4. 코르도바 디바이스 API (연락처 2)_x000D_
5. 코르도바 디바이스 API (연락처 3)_x000D_
6. 코르도바 디바이스 API (연락처 4)_x000D_
7. 코르도바 디바이스 API (연락처 5)_x000D_
8. 코르도바 디바이스 API (연락처 6)_x000D_
9. 코르도바 디바이스 API (연락처 7)_x000D_
10. 코르도바 디바이스 API (연락처 8)_x000D_
11. 코르도바 디바이스 API (디바이스 정보)_x000D_
12. 코르도바 디바이스 API (디바이스 모션)_x000D_
13. 코르도바 디바이스 API (notification)_x000D_
14. 파일 핸들링 1_x000D_
15. 파일 핸들링 2_x000D_
16. 파일 핸들링 3_x000D_
</t>
  </si>
  <si>
    <t>http://itgo.co.kr/education/class/sample.asp?sample=E010106</t>
    <phoneticPr fontId="5" type="noConversion"/>
  </si>
  <si>
    <t>왕초보를 위한 프로그램 시작하기</t>
  </si>
  <si>
    <t>본 과정을 통해 학습자는 프로그래밍을 왜 배워야 하는지, 어떻게 시작할지, 갖추어야 할 능력이 무엇인지 알수 있다.
본 과정은 비전공자가 IT직종으로 전향을 하게 되면, 가이드가 되는 역할을 할 수 있다.</t>
    <phoneticPr fontId="5" type="noConversion"/>
  </si>
  <si>
    <t xml:space="preserve">나이에 상관없이 IT직종에 관심이 있는 사람 </t>
  </si>
  <si>
    <t>프로그래밍이 무엇인지를 알 수가 있다.
IT쪽으로 어떻게 접근할 수 있는지 알수 있다. 
프로그래밍의 개념과 언어의 종류와 특성을 이해도를 높일수 있다.
IT취업을 위해 어떻게 해야 하는지에 대한 이해도를 높일수 있다.</t>
    <phoneticPr fontId="5" type="noConversion"/>
  </si>
  <si>
    <t xml:space="preserve">1. 프로그래밍을 왜 배울까?
2. C언어? 자바? 안드로이드?
3. 어떻게 공부를 해야 하지?
4. 개발자로써 갖추어야 할 능력
5. 향후 진로
</t>
  </si>
  <si>
    <t>신경진</t>
  </si>
  <si>
    <t>http://itgo.co.kr/education/class/sample.asp?sample=G070107</t>
  </si>
  <si>
    <t>[HD]왕초보 프로그램 입문 - 알고리즘 제대로 배우기</t>
    <phoneticPr fontId="5" type="noConversion"/>
  </si>
  <si>
    <t xml:space="preserve">본 과정은 프로그램에 입문하기위한 논리적인 사고력을 기르고 문제해결 능력을 향상하도록 구성하였습니다.
디지털 시대의 미래 인재 핵심 역량인 컴퓨팅 사고력을 기를 수 있다.
</t>
    <phoneticPr fontId="5" type="noConversion"/>
  </si>
  <si>
    <t>프로그램에 입문하고자 하는 회원 누구나
컴퓨팅적 사고력을 기르고자 하는 회원 누구나</t>
    <phoneticPr fontId="5" type="noConversion"/>
  </si>
  <si>
    <t>알고리즘에 대한 기초 지식을 익혀서 컴퓨터가 생각하는 방법으로 문제를 해결하는 능력을 기를 수 있습니다.</t>
    <phoneticPr fontId="5" type="noConversion"/>
  </si>
  <si>
    <t>1. 알고리즘
2. 컴퓨팅적 사고력
3. 문제해결
4. 순서도1
5. 순서도2
6. 순서도3
7. 그래프
8. 연산
9. 최대/최소
10. 소수
11. 피보나치 수열
12. 최대공약수
13. 정렬
14. 검색</t>
    <phoneticPr fontId="5" type="noConversion"/>
  </si>
  <si>
    <t>http://itgo.co.kr/education/class/sample.asp?sample=G060114</t>
    <phoneticPr fontId="5" type="noConversion"/>
  </si>
  <si>
    <t>[HD]쉽게 배우는 Python 알고리즘 입문</t>
  </si>
  <si>
    <t>본 과정은 Python를 사용하여 알고리즘에 대한 기초 이해 및 현업 필수 알고리즘을 코드로 만들어보는 전체 과정을 진행합니다.</t>
    <phoneticPr fontId="5" type="noConversion"/>
  </si>
  <si>
    <t>Python를 학습하고 좀 더 실력을 높이고자 하는 학생 개발자</t>
    <phoneticPr fontId="5" type="noConversion"/>
  </si>
  <si>
    <t>알고리즘이 무엇인지 살펴봅니다.
학습하기 쉬운 필수 알고리즘 12개를 우선 학습합니다.
알고리즘 코드를 학습하며 Python의 기초 문법을 다시 정리합니다.</t>
    <phoneticPr fontId="5" type="noConversion"/>
  </si>
  <si>
    <t>1. Python 알고리즘 학습을 위한 개발 환경 구축
2. 알고리즘(Algorithm)과 절차 지향 프로그래밍 강의 소개
3. 학습할 알고리즘 리스트 및 강의 소스 다운로드 등 소개
4. 합계 알고리즘(Sum Algorithm)
5. Visual Studio의 디버거 기능을 사용하여 알고리즘 소스를 분석하면서 학습하기
6. 등차수열(Arithmetic Sequence)_연속하는 두 수의 차이가 일정한 수열
7. 개수 알고리즘(Count Algorithm)
8. 평균 알고리즘(Average Algorithm)
9. 최댓값 알고리즘(Max Algorithm)
10. 최솟값 알고리즘(Min Algorithm)
11. 근삿값 알고리즘(Near Algorithm)
12. 순위 알고리즘(Rank Algorithm)
13. 선택 정렬 알고리즘 소개_프로그래밍 공통 이론
14. 정렬 알고리즘(Sort Algorithm)
15. 검색 알고리즘 소개 및 이진 검색 알고리즘 설명
16. 검색 알고리즘(Search Algorithm)
17. 병합 알고리즘 이론적인 설명을 의사 코드로 진행
18. 병합 알고리즘(Merge Algorithm)
19. 최빈값 알고리즘 이론적인 설명을 의사 코드로 진행
20. 최빈값 알고리즘(Mode Algorithm)
21. 그룹 알고리즘 이론적인 설명을 의사 코드로 진행
22. 그룹 알고리즘(Group Algorithm)</t>
    <phoneticPr fontId="5" type="noConversion"/>
  </si>
  <si>
    <t>박용준</t>
  </si>
  <si>
    <t>http://content.thermp.co.kr/contentMedia.asp?ctype=MP4&amp;cserver=3&amp;ccase=sample&amp;cpath=it/it4/21&amp;cname=01</t>
  </si>
  <si>
    <t>[HD]인공지능(AI) 프로그래밍 - 파이썬을 활용한 Machine Learning(머신러닝), Deep Learning(딥러닝) 기초 다지기 Part.2</t>
  </si>
  <si>
    <t>머신러닝의 알고리즘을 이용하여 어플리케이션을 만드는 방법을 학습하고, 딥러닝(신경망)의 기원이되는 퍼셉트론에 대한 개념을 이해할 수 있도록 쉽고 상세하게 설명한 강좌입니다.</t>
  </si>
  <si>
    <t>머시러닝 입문자_x000D_
인공지능 입문자_x000D_
빅데이터 분석 입문자    _x000D_
선수과정 : [HD]인공지능(AI) 프로그래밍 - Machine Learning(머신러닝) 기초 (파이썬 라이브러리 numpy, pandas)</t>
  </si>
  <si>
    <t>인공지능과 머신러닝의 개념에 대해 이해하고 설명할 수 있다.
머신러닝 애플리케이션을 만들 수 있다._x000D_
퍼셉트론 개념과 신경망에 대해 이해_x000D_하고 설명할 수 있다.</t>
  </si>
  <si>
    <t>1. 딥러닝 소개
2. 퍼셉트론 1
3. 퍼셉트론 2
4. 퍼셉트론 3
5. 퍼셉트론 4
6. 신경망 1
7. 신경망 2
8. 신경망 3
9. 신경망 4
10. 신경망 5
11. 신경망 6
12. 신경망 7
13. 신경망 8
14. 신경망 9
15. 신경망 10
16. TensorFlow 사용하기
17. TensorFlow 사용하기
18. TensorFlow 사용하기
19. TensorFlow 사용하기</t>
  </si>
  <si>
    <t>http://itgo.co.kr/education/class/sample.asp?sample=f010305</t>
    <phoneticPr fontId="5" type="noConversion"/>
  </si>
  <si>
    <t>[HD]인공지능(AI) 프로그래밍 - 파이썬을 활용한 Machine Learning(머신러닝), Deep Learning(딥러닝) 기초 다지기 Part.1</t>
  </si>
  <si>
    <t>머신러닝의 알고리즘을 이용하여 어플리케이션을 만드는 방법을 학습하고, 딥러닝(신경망)의 기원이되는 퍼셉트론에 대한 개념을 이해할 수 있도록 쉽고 상세하게 설명한 강좌이입니다.</t>
  </si>
  <si>
    <t>머신러닝 입문자
인공지능 입문자_x000D_
빅데이터 분석 입문자    _x000D_
선수과정 : [HD]인공지능(AI) 프로그래밍 - Machine Learning(머신러닝) 기초 (파이썬 라이브러리 numpy, pandas)</t>
  </si>
  <si>
    <t>1. 인공지능과 머신러닝
2. 머신러닝 알고리즘
3. 머신러닝의 예
4. 머신러닝의 구성요소
5. scikit-learn 소개
6. XOR 연산 학습 1
7. XOR 연산 학습 2
8. XOR 연산 학습 3
9. scipy 1
10. scipy 2
11. matplotlib
12. scikit-learn의 데이터셋 소개
13. train데이터와 test 데이터 분리하기
14. 붓꽃 품종 분류기 1
15. 붓꽃 품종 분류기 2
16. 붓꽃 품종 분류기 3
17. 붓꽃 품종 분류기 4
18. SVM 알고리즘 1
19. SVM 알고리즘 2</t>
  </si>
  <si>
    <t>http://itgo.co.kr/education/class/sample.asp?sample=f010304</t>
    <phoneticPr fontId="5" type="noConversion"/>
  </si>
  <si>
    <t>[HD]수치분석을 위한 Python(파이썬) 라이브러리 Part.2-2</t>
  </si>
  <si>
    <t>본 강좌는 데이터의 수치 분석을 위해 사용되는 numpy, scipy 라이브러리 사용법을 익히는 강좌이며, 시각화 작업에 필요한  matplotlib와 seaborn 패키지 활용법도 함께 소개하고 있다.</t>
  </si>
  <si>
    <t xml:space="preserve">빅데이터 분석 입문자
데이터 과학에 관심있는 자 </t>
  </si>
  <si>
    <t>Numpy 를 기술통계 명령 익히기
선형 대수 기초 개념 이해하기
Matplotlib 활용
Seaborn 활용
Scipy를 이용한 확률 변수 이해하기</t>
  </si>
  <si>
    <t>1. Scipy의 하위 모듈의 구성 및 stats 모듈   
2. 확률분포 객체 메소드 및 Seaborn 패키지
3. Seaborn을 이용한 데이터 분포 시각화 하기 1  
4. Seaborn을 이용한 데이터 분포 시각화 하기 2 
5. Scipy를 이용한 베르누이 분포 시뮬레이션 1   
6. Scipy를 이용한 베르누이 분포 시뮬레이션 2   
7. barplot(), pointplot(), pandas의 stack(), reset_index(), set_index()  
8. Scipy를 이용한 이항분포 시뮬레이션    
9. Scipy를 이용한 카테고리 분포 시뮬레이션 1 
10. Scipy를 이용한 카테고리 분포 시뮬레이션 2   
11. Scipy를 이용한 다항 분포 시뮬레이션 1
12. Scipy를 이용한 다항 분포 시뮬레이션 2   
13. Scipy를 이용한 다항 분포 시뮬레이션 3   
14. Scipy를 이용한 정규 분포 시뮬레이션 1   
15. Scipy를 이용한 정규 분포 시뮬레이션 2 
16. Scipy를 이용한 스튜던트 t분포 이해</t>
  </si>
  <si>
    <t>http://itgo.co.kr/education/class/sample.asp?sample=F060809</t>
  </si>
  <si>
    <t>[HD]수치분석을 위한 Python(파이썬) 라이브러리 Part.2-1</t>
  </si>
  <si>
    <t xml:space="preserve">1. sum, product 수학기호  
2. Numpy를 이용한 선형 대수 기초 1  
3. Numpy를 이용한 선형 대수 기초 2  
4. Numpy를 이용한 선형 대수 기초 3  
5. 벡터의 기하학적 의미 1   
6. 벡터의 기하학적 의미 2   
7. 기하학 : 스칼라와 벡터의 곱, 단위벡터 
8. 기하학 : 벡터의 합 1  
9. 기하학 : 벡터의 합 2  
10. 기하학 : 벡터의 차, Word2Vec
11. 가중합, 가중평균, 선형회귀모형   
12. 최적화의 개념  
13. 수치적 최적화, SGD 알고리즘의 이해
14. SGD를 이용한 최적화 과정
15. Scipy를 이용한 최적화 방법 
</t>
  </si>
  <si>
    <t>http://itgo.co.kr/education/class/sample.asp?sample=F060808</t>
  </si>
  <si>
    <t>[HD]수치분석을 위한 Python(파이썬) 라이브러리 Part.1-2</t>
  </si>
  <si>
    <t xml:space="preserve">1. 배열 나누기 1
2. 배열 나누기 2   
3. 배열 요소 추가 제거 하기
4. 요소의 재정렬 및 3차원 axis의 이해 1  
5. 요소의 재정렬 및 3차원 axis의 이해 2
6. numpy의 기술통계 명령 정리 
7. 난수 발생 및 데이터 샘플링  
8. 균일 분포의 난수 생성, 정규 분포 난수 생성, 정수 난수 생성 
9. 정수 데이터 카운팅  
10. Matplotlib 패키지 1 
11. Matplotlib 패키지 2  
12. Matplotlib 패키지 3]  
13. Matplotlib 패키지 4  
14. Matplotlib 패키지 5   
15. Matplotlib 패키지 6 
16. Matplotlib 패키지 7 </t>
  </si>
  <si>
    <t>http://itgo.co.kr/education/class/sample.asp?sample=F060807</t>
  </si>
  <si>
    <t>[HD]수치분석을 위한 Python(파이썬) 라이브러리 Part.1-1</t>
  </si>
  <si>
    <t xml:space="preserve">1. 파이썬 기본 자료형과 컨테이너 개요 
2. 컨테이너 다루기 1    
3. 컨테이너 다루기 2   
4. 컨테이너 다루기 3   
5. 컨테이너 다루기 4   
6. Numpy 소개  
7. 배열 생성 함수 
8. numpy 슬라이싱, 정수 배열 인덱싱, 부울 인덱싱  
9. 배열 인덱싱의 유용한 기능 익히기 
10. 배열 연산   
11. 전치연산, 3차원 배열    
12. 브로드캐스팅의 이해    
13. 배열 연결(concatenate) 1   
14. 배열 연결(concatenate) 2   
15. 차원 축소 연산, 정렬  </t>
  </si>
  <si>
    <t xml:space="preserve">http://itgo.co.kr/education/class/sample.asp?sample=F060806 </t>
  </si>
  <si>
    <t>[HD]Python(파이썬) 웹프로그래밍 - Flask(플라스크) 제대로 배우기 Part.4 (활용2)</t>
  </si>
  <si>
    <t>본 과정은 파이썬 플라스크를 이용한 웹프로그래밍 과정이다. 입문자 혼자 웹프레임워크를 공부하기가 쉽지 않은점을 고려하여 자세한 해설과  실습 예제를 이용하여 수업이 진행되며, 최신 웹개발 기술을 배울 수 있는 강좌이다.</t>
  </si>
  <si>
    <t>파이썬 기초 지식이 있는 자
웹개발분야 취업 희망자
최신 웹기술을 배우고자 하는 개발자</t>
  </si>
  <si>
    <t>Flask 소개
Flask 동작 원리 및 라우팅 개념 이해
Jinja2 템플릿 엔진의 이해와 사용법
request 객체 및 response 객체 사용법
쿠키와 세션의 이해
Flask를 활용한 트위터 기능 구현하기
ORM 기반의 SQLAlchemy 소개</t>
  </si>
  <si>
    <t>1. 트위터 만들기 : 팔로우 및 언팔로우 처리하기 1    
2. 트위터 만들기 : 팔로우 및 언팔로우 처리하기 2   
3. 트위터 만들기 : 팔로우 및 언팔로우 처리하기 3  
4. 트위터 만들기 : 팔로우 및 언팔로우 처리하기 4   
5. ORM의 이해
6. SQLAlchemy 의 구성 
7. SQLAlchemy 이용한 데이터 모델  
8. SQLAlchemy 이용한 객체 추가 및 질의 1  
9. SQLAlchemy 이용한 객체 추가 및 질의 2   
10. SQLAlchemy 이용한 객체 추가 및 질의 3 
11. SQLAlchemy 이용한 객체 추가 및 질의 4   
12. SQLAlchemy 정리 1  
13. SQLAlchemy 정리 2</t>
  </si>
  <si>
    <t>http://itgo.co.kr/education/class/sample.asp?sample=F071110</t>
    <phoneticPr fontId="5" type="noConversion"/>
  </si>
  <si>
    <t>[HD]Python(파이썬) 웹프로그래밍 - Flask(플라스크) 제대로 배우기 Part.3 (활용1)</t>
  </si>
  <si>
    <t xml:space="preserve">1. 트위터 만들기 : 기능 및 기술적 요소   
2. 트위터 만들기 : 데이터베이스 환경 설정    
3. 트위터 만들기 : 메시지 플래싱 이해  
4. 트위터 만들기 : 사용자 등록 및 로그인 1    
5. 트위터 만들기 : 사용자 등록 및 로그인 2    
6. 트위터 만들기 : 사용자 등록 및 로그인 3    
7. 트위터 만들기 : 사용자 등록 및 로그인 4    
8. 트위터 만들기 : 사용자 등록 및 로그인 5  
9. 트위터 만들기 : 사용자 등록 및 로그인 6    
10. 트위터 만들기 : 공용 트윗 및 개인 트윗 처리 하기 1   
11. 트위터 만들기 : 공용 트윗 및 개인 트윗 처리 하기 2    
12. 트위터 만들기 : 공용 트윗 및 개인 트윗 처리 하기 3    
13. 트위터 만들기 : 공용 트윗 및 개인 트윗 처리 하기 4    
14. 트위터 만들기 : 공용 트윗 및 개인 트윗 처리 하기 5    
15. 트위터 만들기 : 공용 트윗 및 개인 트윗 처리 하기 6    
16. 트위터 만들기 : 공용 트윗 및 개인 트윗 처리 하기 7 </t>
  </si>
  <si>
    <t>http://itgo.co.kr/education/class/sample.asp?sample=F071109</t>
    <phoneticPr fontId="5" type="noConversion"/>
  </si>
  <si>
    <t>[HD]Python(파이썬) 웹프로그래밍 - Flask(플라스크) 제대로 배우기 Part.2 (기초2)</t>
  </si>
  <si>
    <t xml:space="preserve">1. 라우팅 옵션 1   
2. 라우팅 옵션 2   
3. request 객체 사용하기 1  
4. request 객체 사용하기 2   
5. request 객체 사용하기 3   
6. MultiDict 타입 1    
7. MultiDict 타입 2   
8. WSGI 표준 환경변수 
9. Response 객체 사용하기 1   
10. Response 객체 사용하기 2  
11. 쿠키  
12. 세션  
13. make_response를 이용한 response 처리  
14. HTTP 요청 전후에 호출되는 데코레이터 
15. context 전역변수 
16. 로그인 처리하기  
17. 데이터베이스 연결 1  
18. 데이터베이스 연결 2    
19. 데이터베이스 연결 3  </t>
  </si>
  <si>
    <t>http://itgo.co.kr/education/class/sample.asp?sample=F071108</t>
  </si>
  <si>
    <t>산업직무</t>
    <phoneticPr fontId="5" type="noConversion"/>
  </si>
  <si>
    <t>[HD]Python(파이썬) 웹프로그래밍 - Flask(플라스크) 제대로 배우기 Part.1 (기초1)</t>
  </si>
  <si>
    <t xml:space="preserve">1. Flask 시작하기  
2. Flask 실행과정    
3. 라우팅 1   
4. 라우팅 2   
5. 웹프로그램 통신  
6. 파이썬 웹프로그램을 위한 통신규약   
7. 파이썬 프레임워크, Jinja2 템플릿엔진 
8. Jinja2 템플릿 엔진 표현식   
9. 템플릿 상속  
10. 부트스트랩을 이용한 간단한 메뉴바 만들기   
11. Jinja2 템플릿 로드    
12. Jinja2 템플릿 제어구조  
13. Jinja2 템플릿 Super블록   
14. Jinja2 템플릿 공백 제어    
15. Jinja2 템플릿 이스케이핑, 매크로 
16. Jinja2 템플릿 매크로의 특별 변수   
17. Jinja2 템플릿 매크로 객체속성    
18. Jinja2 템플릿 call블록 1   
19. Jinja2 템플릿 call블록 2   
20. Jinja2 매크로를 이용한 네비게이션 링크 1   
21. Jinja2 매크로를 이용한 네비게이션 링크 2 
</t>
  </si>
  <si>
    <t>http://itgo.co.kr/education/class/sample.asp?sample=F071107</t>
  </si>
  <si>
    <t>[HD]Python(파이썬 3.7) GUI 개발 프로그래밍 기초다지기 Part.4 (wxPython)</t>
  </si>
  <si>
    <t xml:space="preserve">본 강좌는 최신 버전인 파이썬3.7으로 GUI개발 방법을 쉽게 익힐 수 있도록 자세한 해설을 하고 있으며, 파이썬 내장 패키지인 Tkinter GUI 프레임워크 뿐만 아니라 확장 라이브러리 wxPython까지 함께 익힐 수 있는 강좌이다. </t>
  </si>
  <si>
    <t>파이썬 기초 지식이 있는 자
GUI 개발 입문자
데스크톱 어플리케이션 개발에 관심 있는자</t>
  </si>
  <si>
    <t>GUI 프로그래밍을 위한 객체지향 프로그래밍의 이해
Tkinter GUI 프레임워크의 이해
Tkinter에서 제공하는 위젯 사용법 익히기
쓰레드의 이해 및 GUI에서 쓰레드 사용하기
파이썬3에서 사용할 수 있는 wxPython 설치 및 위젯 사용법 익히기</t>
  </si>
  <si>
    <t xml:space="preserve">1. wxPython 개요
2. wxPython Phoenix Frame 
3. wxPython Phoenix MenuBar
4. wxPython Phoenix MenuBar 2
5. wxPython Phoenix SubMenu
6. wxPython Phoenix SubMenu2
7. wxPython Phoenix Check menu item
8. wxPython Phoenix ContextMenu
9. wxPython Phoenix ToolBar1
10. wxPython Phoenix ToolBar2
11. wxPython Phoenix ToolBar EnableTool 메소드
12. wxPython Phoenix레이아웃 배치1
13. wxPython Phoenix레이아웃 배치2
14. wxPython Phoenix BoxSizer
15. wxPython Phoenix BoxSizer 2
16. wxPython Phoenix GridSizer
17. wxPython Phoenix FlexGridSizer
18. wxPython Phoenix GridBagSizer
19. wxPython Phoenix StaticBoxSizer
20. wxPython Phoenix GridBagSizer &amp; StaticBoxSizer
21. wxPython Phoenix GridBagSizer &amp; StaticBoxSizer 2
</t>
  </si>
  <si>
    <t>http://content.thermp.co.kr/contentMedia.asp?ctype=MP4&amp;cserver=3&amp;ccase=sample&amp;cpath=it/python&amp;cname=01_P4</t>
  </si>
  <si>
    <t>[HD]Python(파이썬 3.7) GUI 개발 프로그래밍 기초다지기 Part.3</t>
  </si>
  <si>
    <t>Progressbar 위젯 사용법을 익힌다.
Paned Window 위젯의 이해와 활용
Combobox 위젯의 이해와 활용
Bind 메소드를 이용한 이벤트 처리
Notebook 위젯을 이용한 탭구성
Treeview 위젯의 이해와 활용
Matplotlib 패키지를 이용하여 차트 그리기</t>
  </si>
  <si>
    <t xml:space="preserve">1. Progressbar 위젯
2. PanedWidow 위젯
3. PanedWindow 위젯 활용
4. Combobox 위젯
5. Combobox 위젯 활용
6. Bind
7. 이벤트 핸들링 1
8. 이벤트 핸들링 2
9. Notebook 위젯
10. Notebook 위젯 활용 1
11. Notebook 위젯 활용 2
12. 탭 페이지 구성 1
13. 탭 페이지 구성 2
14. winfo_ 메소드
15. Sizegrip 위젯
16. Treeview 위젯
17. Treeview 위젯 메소드
18. Treeview 위젯 활용
19. Numpy 사용
20. Matplotlib 사용
21. Matplotlib Figure 사용
22. Matplotlib FigureCanvasTkAgg 활용 1
23. Matplotlib FigureCanvasTkAgg 활용 2
24. Matplotlib FigureCanvasTkAgg 활용 3
25. OOP 코드 작성하기
</t>
  </si>
  <si>
    <t>http://content.thermp.co.kr/contentMedia.asp?ctype=MP4&amp;cserver=3&amp;ccase=sample&amp;cpath=it/python&amp;cname=01_P3</t>
  </si>
  <si>
    <t>[HD]Python(파이썬 3.7) GUI 개발 프로그래밍 기초다지기 Part.2</t>
  </si>
  <si>
    <t>레이아웃 매니저를 이용한 화면 구성 익히기
Frame을 이용한 위젯 구성하기
메뉴 위젯을 이용한 메뉴 구성하기
Scale 위젯 이용하기
Canvas 위젯을 이용항 그래픽 그리기</t>
  </si>
  <si>
    <t xml:space="preserve">1. Geometry Managers
2. pack manager
3. place manager
4. grid manager
5. LabelFrame
6. LabelFrame활용
7. Menu 위젯
8. Menu 위젯 활용
9. Menubutton 위젯
10. Menubutton 위젯 활용
11. Message위젯 
12. Scale 위젯
13. Scale 위젯 활용
14. Spinbox 위젯
15. Spinbox 위젯 활용
16. Toplevel 위젯
17. Toplevel 위젯 활용
18. Canvas 위젯
19. Canvas 위젯 활용 1
20. Canvas 위젯 활용 2
21. Canvas 위젯 활용 3
22. Canvas 위젯 활용 4
23. Canvas 위젯 활용 5
24. Canvas 위젯 활용 6
</t>
  </si>
  <si>
    <t>http://content.thermp.co.kr/contentMedia.asp?ctype=MP4&amp;cserver=3&amp;ccase=sample&amp;cpath=it/python&amp;cname=01_P2</t>
  </si>
  <si>
    <t>[HD]Python(파이썬 3.7) GUI 개발 프로그래밍 기초다지기 Part.1</t>
  </si>
  <si>
    <t xml:space="preserve">1. 개발환경 구축 및 GUI 기초 프로그래밍
2. 클래스 개념 1
3. 클래스 개념 2
4. 클래스 변수와 인스턴스 변수
5. 클래스 메소드
6. 클래스 메소드 활용
7. 정적 메소드
8. 상속
9. Tkinter의 주요 위젯
10. Label, Button 위젯
11. Entry 위젯
12. focus 설정 및 비활성화
13. 콤보박스 위젯
14. 위젯 파라미터
15. 체크버튼의 속성들
16. Radiobutton 사용방법
17. Radiobutton 이벤트처리
18. Checkbutton 이벤트처리
19. Text 위젯의 파라미터
20. ScrolledText 위젯
21. Scrollbar 메소드 및 파라미터
22. Listbox 위젯
23. Frame 위젯
24. Listbox 위젯에 Scrollbar 적용
</t>
    <phoneticPr fontId="5" type="noConversion"/>
  </si>
  <si>
    <t>http://content.thermp.co.kr/contentMedia.asp?ctype=MP4&amp;cserver=3&amp;ccase=sample&amp;cpath=it/it/45&amp;cname=01</t>
  </si>
  <si>
    <t>[HD]Python(파이썬) 응용_자료구조 제대로 배우기</t>
    <phoneticPr fontId="5" type="noConversion"/>
  </si>
  <si>
    <t>본과정은 파이썬의 심화 과정으로 실전 개발에 필요한 고급 테크닉을 익힐 수 있도록 한 강좌이다.</t>
  </si>
  <si>
    <t>파이썬에 대한 기본 지식이 있는자</t>
  </si>
  <si>
    <t>파이썬의 자료구조 라이브러리에 대해 학습한다._x000D_
파이썬의 자료구조를 응용하는 법을 익힌다._x000D_
파이썬의 알고리즘에 대해 학습한다.</t>
  </si>
  <si>
    <t xml:space="preserve">1.파이썬 개발환경 구축하기, PyCharm 설치
2.PyCharm 환경설정 및 파이썬의 자료구조 정리
3.collections : Counter 객체 사용하기
4.collections : defaultdict와 Deque 사용하기
5.collections : namedtuple과 OrderedDict 사용하기
6.Array : array 객체 만들기 및 사용하기
7.array의 요소를 파일에 쓰고 파일에서 읽어 오기, 힙정렬 이해하기
8.heap의 개념, 파이썬에서 제공하는 heapq 모듈의 이해
9.heap 생성, 힙 아이템 삭제 및 수정, 힙의 최대, 최소 값 구하기
10.random.seed() 사용 및 bisect 모듈 사용하기
11.bisect 를 이용한 중복값 처리방법, Queue, LifoQueue 사용하기
12.heapq모듈을 이용한 우선순위 Queue 구현하기
13.unpacking의 개념 및 활용방법
14.generator / yield 사용법
15.Collections.deque를 이용한 고정길이의 큐 설정 방법 및 검색어 찾기 
16.defaultdict를 이용한 딕셔너리 키를 여러값으로 매핑하기
17.딕셔너리에서 최대값, 최소값 구하고 정렬시키기, zip() 
18.두개의 딕셔너리에서 동일 값 찾기, 시퀀스의 순서를 유지하면서 중복 없애기
19.난해한 코드를 쉽게 보기위한 슬라이스 name 설정 방법
20.데이터베이스 자료를 필드 기준으로 정렬 및 group by 절 구현하기
21.list comprehension/ filter 를 이용한 시퀀스 필터링 하기
22.컴프리헨션(comprehension)의 이해
23.comprehension응용/ namedtuple 활용방법
24.namedtuple의 _replace()사용하기, 파라미터 앞의 ** 의 의미 파악하기
25.ChainMap 클래스 활용하기
</t>
  </si>
  <si>
    <t>http://itgo.co.kr/education/class/sample.asp?sample=C090103</t>
  </si>
  <si>
    <t>[HD]Python(파이썬) 프로그래밍 입문 제대로 배우기 (2020) Part.3</t>
  </si>
  <si>
    <t>본 과정은 파이썬 프로그래밍 기초입문 과정입니다. 2020년 5월 기준으로 최신의 버전인 3.8.2 버전으로 강의를 진행합니다. 
파이썬의 기초문법과 여러 자료구조 들에 대해서 비전공자와 문과생, 일반인들도 과정을 따라할 수 있도록 눈높이에 맞춰서 일상 생활의 예를 들어가며 알기 쉽도록 강의를 설명합니다.</t>
    <phoneticPr fontId="5" type="noConversion"/>
  </si>
  <si>
    <t>파이썬 언어로 프로그래밍이나 코딩을 처음 배워보고자 하는 비전공자, 문과생, 일반인 누구라도 다 가능.</t>
  </si>
  <si>
    <t>파이썬 프로그래밍 기초문법에 대해서 배우고 다양한 자료구조 형식들에 대해서 학습합니다.</t>
  </si>
  <si>
    <t xml:space="preserve">1. 딕셔너리(1) - 개요
2. 딕셔너리(2) - keys() values() 및 요소 추가 그리고 정렬 순서에 대해서
3. 딕셔너리(3) - 중복 방지 in 사용 및 요소 제거와 삭제하기
4. 딕셔너리(4) - 반복 가능한 객체
5. 딕셔너리(5) - 반복 가능한 객체 keys() values() 함수
6. 딕셔너리(6) - 반복 가능한 객체 items() 함수
7. 딕셔너리(7) - 복습
8. 조건문 if
9. 조건문 if - elif - else
10. 조건문 if - 다양한 실습(1)
11. 조건문 if - 다양한 실습(2)
12. 코드 저장 및 실행하기
13. 반복문의 금수저 for 문
14. for 문 - index list 사용 range() enumerate() 함수
15. for 문 - 실습
16. while 반복문
17. while 반복문 - 실습
18. 함수의 개념(1)
19. 함수의 개념(2) 및 사용법
20. cls() 도스모드용 Shell 모드용 함수 만들기
</t>
  </si>
  <si>
    <t>김동준</t>
  </si>
  <si>
    <t>http://content.thermp.co.kr/contentMedia.asp?ctype=MP4&amp;cserver=3&amp;ccase=sample&amp;cpath=it/it11/29&amp;cname=01</t>
  </si>
  <si>
    <t>[HD]Power Director 17 (파워디렉터) 배우기</t>
  </si>
  <si>
    <t xml:space="preserve">본 과정은 동영상제작 및 편집을 위한 프로그램 파워디렉터 17버전의 화면 구성과 기본 기능을 익히고 개인의 영상제작을 보다 효과적으로 제작 가능하도록 준비하는 과정입니다. </t>
  </si>
  <si>
    <t>영상 제작 및 편집이 목적인 대학생, 직장인
유튜브, 블로그 등 영상을 원하는대로 편집하여 올리고자 하는 일반인</t>
    <phoneticPr fontId="5" type="noConversion"/>
  </si>
  <si>
    <t>파워디렉터의 기본 화면 구성을 이해하고 기본 기능을 숙지하여 영상제작을 한다.
파워디렉터 이전버전과 차이를 이해하고 보다 효과적인 기능을 사용, 영상작업에 도움을 준다.</t>
    <phoneticPr fontId="5" type="noConversion"/>
  </si>
  <si>
    <t xml:space="preserve">1. 제 1강 파워디렉터17 소개 및 시작
2. 제 2강 파워디렉터 메인화면
3. 제 3강 룸메뉴 살펴보기-1
4. 제 4강 룸메뉴 살펴보기-2
5. 제 5강 룸메뉴 살펴보기-3
6. 제 6강 트랙의 이해와 영상다듬기
7. 제 7강 기능단추 살펴보기-1
8. 제 8강 기능단추 살펴보기-2
9. 제 9강 플러그인 기능 살펴보기
10. 제10강 크로마키의 이해
</t>
  </si>
  <si>
    <t>http://itgo.co.kr/education/class/sample.asp?sample=G030105</t>
  </si>
  <si>
    <t>[HD]클라우드 컴퓨팅 Azure(에저)와 Azure DevOps를 사용하여 데브옵스 시작하기 Part.2</t>
  </si>
  <si>
    <t>본 과정은 Azure와 Azure DevOps를 사용하여 데브옵스를 시작하는 과정을 살펴봅니다. 
Azure DevOps에 대한 시작과 업무에 적용을 위한 1일 정도의 학습 시간 과정으로 구성을 하였습니다.</t>
    <phoneticPr fontId="5" type="noConversion"/>
  </si>
  <si>
    <t>DevOps에 대해 들어본 IT 기획자, 엔지니어, 개발자</t>
    <phoneticPr fontId="5" type="noConversion"/>
  </si>
  <si>
    <t>Azure와 Azure DevOps를 활용한 클라우드 서비스 구축 
People -&gt; Projects -&gt; Products의 3단계를 자동화 
가상 컴퓨터를 만들지 않는 서버리스(PaaS) 환경에서 응용 프로그램 개발과 운영에 중점
Jira, Bitbucket, Jenkins, Docker등으로 나누어진 서비스를 한곳에서 구현
Spring Boot와 ASP.NET Core로 동일한 데모 진행 
새로 투입된 개발자에게 30분만에 Products에 기여할 수 있게 환경 설정</t>
    <phoneticPr fontId="5" type="noConversion"/>
  </si>
  <si>
    <t>1. Azure DevOps Pipeline
2. 1부_Azure DevOps를 사용하여 ASP.NET Core 프로젝트에 대한 CI 및 CD 구축하기
3. 1부_ASP.NET Core와 Azure DevOps의 CI와 CD 파이프라인을 사용하여 초간단 데브옵스 구현하기
4. 1부_ASP.NET Core 2.2 MVC 프로젝트를 Azure 웹 앱에 게시하기
5. 1부_참고_CI 데모_Azure DevOps를 사용하여 ASP.NET Core 응용 프로그램을 Azure Web App 배포하기
6. 2부_Spring Boot와 Azure DevOps를 사용한 CI 및 CD 구축하기 강의 소개
7. 2부_Spring Boot 개발 환경 구축 A to Z
8. 2부_Git 클라이언트 설치 및 GitHub에 리포지토리 생성 및 HelloWorld 프로젝트 업로드 및 테스트
9. 2부_Azure DevOps의 빌드 파이프라인을 통해서 실행 가능한 jar 파일 생성
10. 2부_Azure에 웹 앱 만들기
11. 2부_릴리스 파이프라인을 사용하여 Azure 웹 앱에 스프링 부트 프로젝트 게시하기
12. 2부_빌드 자동화 및 릴리스 자동화 구현하기
13. 2부_복습_Spring Boot와 Azure DevOps의 CI와 CD 파이프라인을 사용하여 초간단 데브옵스 구현하기
14. 2부_팁_Azure DevOps Badge를 GitHub 리포지토리의 README 파일에 추가하기
15. 부록_참고_Microsoft 계정 만들기_무료 이메일 계정 생성
16. 부록_참고_GitHub 계정 만들기_GitHub에 AzureCamp 이름의 무료 계정 생성하기
17. 부록_참고_Azure 학습을 위한 평가판 구독 신청하기_애저 무료 구독권 신청하기 데모</t>
    <phoneticPr fontId="5" type="noConversion"/>
  </si>
  <si>
    <t>http://content.thermp.co.kr/contentMedia.asp?ctype=MP4&amp;cserver=3&amp;ccase=sample&amp;cpath=it/it4/17&amp;cname=01</t>
  </si>
  <si>
    <t>[HD]클라우드 컴퓨팅 Azure(에저)와 Azure DevOps를 사용하여 데브옵스 시작하기 Part.1</t>
  </si>
  <si>
    <t>1. Azure DevOps 소개
2. Azure DevOps 학습 환경 구축
3. 참고_닷넷코어 기반 Azure DevOps 학습 환경 구축
4. 참고_Azure DevOps 계정 등록하기
5. Azure DevOps에 팀 프로젝트 생성하기 데모
6. Azure Boards로 작업 항목 관리하기
7. Azure Boards를 사용하여 오늘 할 일을 기록하여 관리하기
8. Azure Camp_01_Azure PaaS 소개_Azure 웹 앱 만들기
9. Azure Camp_02_Azure 웹 앱의 추가적인 기능들을 슬라이드로 보충 설명
10. 소스 저장소 데모_GitHub와 Azure DevOps에 데모 소스 Import하기
11. 데모_GitHub에 리포지토리 생성 및 Blazor 프로젝트 생성 후 소스 업로드</t>
    <phoneticPr fontId="5" type="noConversion"/>
  </si>
  <si>
    <t>http://content.thermp.co.kr/contentMedia.asp?ctype=MP4&amp;cserver=3&amp;ccase=sample&amp;cpath=it/it4/16&amp;cname=01</t>
  </si>
  <si>
    <t>[HD]Cloud(클라우드) 컴퓨팅 기술의 이해 Part.2</t>
  </si>
  <si>
    <t xml:space="preserve">본과정은 클라우드 컴퓨팅의 전반적인 기술에 대해서 학습하는 과정으로 가상화 및 이슈가 되고 있는 클라우드 보안, 하둡기술을 학습하는 과정이다. </t>
  </si>
  <si>
    <t>클라우드 컴퓨팅 입문자
네트워크에 대한 기본지식이 있는자
IT 인프라에 관심이 있는 개발자</t>
  </si>
  <si>
    <t>클라우드 컴퓨팅의 이해
가상화 기술의 이해
클라우드 보안기술의 이해
하둡 분산 시스템의 이해
맵리듀스의 이해</t>
  </si>
  <si>
    <t xml:space="preserve">1. 클라우드 보안 위협(사고 사례)
2. 클라우드 보안 위협(CSA 분류)
3. 클라우드 보안 위협(기술적/기술외적 측면)
4. 클라우드 보안 기술(기술적 보안책)
5. 클라우드 보안 기술(기술 외적 보안책)
6. 클라우드 보안 기술(로그 수집 / 저장)
7. 클라우드 보안 기술(침입 탐지1)
8. 클라우드 보안 기술(침입 탐지2)
9. 클라우드 보안 기술(침입 탐지3)
10. 클라우드 보안 기술(침입 탐지4)
11. 클라우드 보안 기술(모니터링)
12. 클라우드 보안 기술(격리)
13. 하둡시스템
14. 하둡 분산 파일시스템의 구성
15. 하둡 분산 파일시스템의 구성(랙인식)
16. 하둡 분산 파일시스템의 구성(write flow)
17. 하둡 분산 파일시스템의 구성(Secondary Namenode)
18. 맵리듀스(map processing)
19. 맵리듀스(reduce processing)
</t>
    <phoneticPr fontId="5" type="noConversion"/>
  </si>
  <si>
    <t>http://itgo.co.kr/education/class/sample.asp?sample=G070105</t>
  </si>
  <si>
    <t>[HD]Cloud(클라우드) 컴퓨팅 기술의 이해 Part.1</t>
  </si>
  <si>
    <t xml:space="preserve">1. 클라우드 컴퓨팅의 배경
2. IaaS, PaaS, SaaS
3. 가상화기술 1
4. 가상화기술 2
5. 가상화 종류
6. 서버 가상화의 종류
7. 가상화 플랫폼 구조
8. Hiper-V 설치
9. Hiper-V를 이용한 가상머신 만들기
10. 보안기술개론 (사용자 인증기술)
11. 보안기술개론 (메시지 인증기술)
12. 보안기술개론(네트워크 기반 위협1)
13. 보안기술개론(네트워크 기반 위협2)
14. 보안기술개론(IDS)
15. 보안기술개론(IPS)
16. 보안기술개론(방화벽)
17. 보안기술개론(침입탐지시스템 종류)
</t>
  </si>
  <si>
    <t>http://itgo.co.kr/education/class/sample.asp?sample=G070104</t>
  </si>
  <si>
    <t>[HD]Adobe XD로 시작하는 모바일 코딩 (CC 2020) Part.1</t>
    <phoneticPr fontId="5" type="noConversion"/>
  </si>
  <si>
    <t>이 강의를 통해 Adobe XD를 사용하여 웹 페이지 규격에 맞는 모바일 웹 페이지의 디자인 프로토타입을 작성하고,
모바일 웹 문서의 HTML 마크업과 스타일 및 사용자 UI를 구현합니다. 사용자 UI로는 메뉴, 슬라이더, 반응형 디자인 구현이 있습니다.
학습자들은 수업 커리큘럼을 통해 실무 웹 퍼블리셔의 역량을 키울 수 있을 것입니다.</t>
  </si>
  <si>
    <t>디자인 학과에서 수업을 듣고 있는 대학생
실무에서 웹 코딩을 활용하고자 하는 웹 관련자
웹 퍼블리싱에 어려움이 있는 웹 개발자</t>
  </si>
  <si>
    <t>Adobe XD 프로토타입을 통해 모바일을 제작해 볼 수 있다.</t>
  </si>
  <si>
    <t xml:space="preserve">1. Adobe XD로 모바일 인터페이스 기초1
2. Adobe XD로 모바일 인터페이스 기초2
3. Adobe XD로 모바일 디자인하기1
4. Adobe XD로 모바일 디자인하기2
5. 기초 모바일 레이아웃의 시작
6. 모바일 레이아웃을 도와주는 Flexbox Layout1
7. 모바일 레이아웃을 도와주는 Flexbox Layout2
8. 모바일 레이아웃을 도와주는 Flexbox Layout3
9. 모바일 메뉴 코딩1
10. 모바일 메뉴 코딩2
11. 모바일 메뉴 코딩3
12. 모바일 스타트 페이지 슬라이더
13. 모바일 기초 예제1 : Start Page
14. 모바일 기초 예제2 : Feed Page
15. 모바일 활용 예제1 : Start Page, Profile Page
16. 모바일 활용 예제2 : News Page, Works Page
17. 모바일 플러그인 : Swiper JS
</t>
  </si>
  <si>
    <t>http://content.thermp.co.kr/contentMedia.asp?ctype=MP4&amp;cserver=3&amp;ccase=sample&amp;cpath=it/it10/25&amp;cname=01</t>
  </si>
  <si>
    <t>[HD]코딩교육의 시작 - 엔트리 기초 및 활용 배우기</t>
    <phoneticPr fontId="5" type="noConversion"/>
  </si>
  <si>
    <t>본 과정 코딩을 처음 시작하는 분들을 위한 강좌 입니다. 블록 코딩의 기초를 학습 할 수 있고, 엔트리를 활용하여 자유코딩을 할 수있습니다.</t>
    <phoneticPr fontId="5" type="noConversion"/>
  </si>
  <si>
    <t>코딩을 처음 배우시는 분
알고리즘의 이해와 코딩의 기초를 배우고자 하시는 분
엔트리 기초를 익히신 분
엔트리 프로그램을 사용하실 수 있으나 다양한 기능을 배우고자 하는 분
자유코딩을 하시고 싶으신 분</t>
    <phoneticPr fontId="5" type="noConversion"/>
  </si>
  <si>
    <t>알고리즘의 기초 및 코딩의 기초를 익힐 수 있다.
엔트리 블록을 활용하여 자유코딩을 자유자재로 할 수 있다.</t>
    <phoneticPr fontId="5" type="noConversion"/>
  </si>
  <si>
    <t>1. 엔트리 설치하기
2. 엔트리 시작하기
3. 오브젝트 사용하기
4. 블록 코딩이란?
5. 순차 구조 이해하기
6. 반복 구조 이해하기
7. 조건 구조 이해하기
8. 좌표 이해하기
9. 변수 이해하기
10. 연산자 이해하기
11. 신호와 글상자
12. 복제하기
13. 장면전환과 연속배경이해하기
14. 리스트 이해하기
15. 함수이해하기
16. 신호와 변수 활용하기
17. 신호와 변수 함수 활용하기
18. 신호와 변수 함수 활용하기
19. 신호와 장면전환 활용하기
20. 장면전환과 확장블록 활용하기</t>
    <phoneticPr fontId="5" type="noConversion"/>
  </si>
  <si>
    <t>http://content.thermp.co.kr/contentMedia.asp?ctype=MP4&amp;cserver=3&amp;ccase=sample&amp;cpath=it/it8/28&amp;cname=01</t>
  </si>
  <si>
    <t>[HD]코딩교육의 시작 - 스크래치 기초 및 활용, 앱인벤터 배우기</t>
    <phoneticPr fontId="5" type="noConversion"/>
  </si>
  <si>
    <t>본 과정은 스크래치, 앱인벤터의  기초 과정을 학습하는 강좌입니다.
본 강의를 통해 스크래치 사용법을 마스터 하고, 스크래치 활용을 수강후 다양한 코딩을 할 수 다. 앱 인벤터의 기초를 학습할 수 있습니다.</t>
    <phoneticPr fontId="5" type="noConversion"/>
  </si>
  <si>
    <t>코딩을 배우고 싶으신분
코딩을 처음 하시는 분
스크래치를 통해 코딩을 배우고 싶으신분
스크래치 기초를 익히신 분
스크래치 기초 부분을 할 수 있으나 활용이 안되시는 분
코딩을 배워보고 싶으신분"
앱 인벤터를 배우고 싶으신 분
앱 인벤터를 활용하여 휴대폰 앱을 만들고 싶으신 분</t>
    <phoneticPr fontId="5" type="noConversion"/>
  </si>
  <si>
    <t>스크래치 프로그램 사용법과 코딩 기초를 마스터 할 수 있다.
스크래치의 다양한 블록을 활용하여 코딩을 완성 할 수 있다.
앱 인벤터 기초를 습득 할 수 있다.</t>
    <phoneticPr fontId="5" type="noConversion"/>
  </si>
  <si>
    <t>1. 스크래치 설치하기 및 기본화면구성
2. 스프라이트 살펴보기
3. 모양탭 과 소리탭
4. 추가하기
5. 블록 살펴보기
6. 순차구조, 반복구조
7. 조건별실행하기
8. 변수, 리스트, 함수
9. 복제, 연산자
10. 순차, 조건별 실행, 좌표값
11. 순차, 조건, 연산, 변수, 리스트
12. 순차, 좌표, 신호, 합성
13. 함수 사용하기
14. 계산기 만들기
15. 악기연주하기
16. 벽돌깨기
17. 사다리게임
18. 스크래치 확장기능
19. 타자연습
20. 앱 인벤터 시작하기
21. 앱 인벤터 화면 구성 및 스마트폰 연결하기
22. 공통 블록1
23. 공통 블록2
24. 레이아웃 이해하기
25. 버튼 컴포넌트
26. 레이블, 이미지, 체크박스
27. 날짜 선택버튼 과 시간 선택 버튼
28. 목록선택 버튼, 목록 뷰
29. 텍스트박스, 암호, 알림, 슬라이더 컴포넌트</t>
    <phoneticPr fontId="5" type="noConversion"/>
  </si>
  <si>
    <t>http://content.thermp.co.kr/contentMedia.asp?ctype=MP4&amp;cserver=3&amp;ccase=sample&amp;cpath=it/it8/27&amp;cname=01</t>
  </si>
  <si>
    <t>모바일 코딩 제대로 하기 Part.2</t>
  </si>
  <si>
    <t>본 강좌는 모바일 웹사이트를 제작하기 위한 코딩 방법에 대해 설명한 강좌입니다.
본 강좌에서는 모바일 웹사이트 제작에 최적화된 코딩법을 다양한 예제를 통해 설명하고 있으며
본 강좌의 수강으로 모바일에 최적화된 웹사이트를 제작 할 수 있습니다.</t>
  </si>
  <si>
    <t>모바일에 최적화된 코딩 방법을 알아봅시다.
모바일 웹사이트에서의 다양한 효과 구현방법을 익혀봅니다.</t>
  </si>
  <si>
    <t>1. c까지 고려한 모바일 웹
2. ss3 반응형 웹 디자인 스타일링1_1
3. ss3 반응형 웹 디자인 스타일링1_2
4. ss3 반응형 웹 디자인 스타일링2_1
5. ss3 반응형 웹 디자인 스타일링2_2
6. ss3 반응형 웹 디자인 스타일링3_1
7. ss3 반응형 웹 디자인 스타일링3_2
8. 반응형 웹 디자인 스크립트 작업_1
9. 반응형 웹 디자인 스크립트 작업_2
10. 다음 맵 api
11. 페이드 효과를 이용한 페이지 전환_1
12. 페이드 효과를 이용한 페이지 전환_2
13. 페이드 효과를 이용한 페이지 전환_3
14. 슬라이드 효과를 이용한 페이지 전환_1
15. 슬라이드 효과를 이용한 페이지 전환_2
16. 슬라이드를 응용한 면 회전 효과
17. 모바일 앱처럼 구현_1
18. 모바일 앱처럼 구현_2
19. 히스토리 제어를 통한 페이지 전환 효과1
20. 히스토리 제어를 통한 페이지 전환 효과2_1
21. 히스토리 제어를 통한 페이지 전환 효과2_2
22. 히스토리 제어를 통한 페이지 전환 효과3_1
23. 히스토리 제어를 통한 페이지 전환 효과3_2
24. 내 컴퓨터에 나만의 웹서버를 구축</t>
  </si>
  <si>
    <t>디자인발전소</t>
  </si>
  <si>
    <t>http://itgo.co.kr/education/class/sample.asp?sample=B090204</t>
  </si>
  <si>
    <t>모바일 코딩 제대로 하기 Part.1</t>
  </si>
  <si>
    <t xml:space="preserve">1. 모바일 웹의 이해와 HTML5
2. 모바일 웹 제작에 필요한 HTML5 문서 제작 팁_1
3. 모바일 웹 제작에 필요한 HTML5 문서 제작 팁_2
4. 모바일 웹 브라우저 테스트1
5. 모바일 웹 브라우저 테스트2
6. 모바일 웹 페이지에 스타일을 만드는 CSS1_1
7. 모바일 웹 페이지에 스타일을 만드는 CSS1_2
8. 모바일 웹 페이지에 스타일을 만드는 CSS2
9. 미디어 쿼리를 활용한 반응형 웹_1
10. 미디어 쿼리를 활용한 반응형 웹_2
11. 브라우저 스니핑
12. CSS3 모바일 컴포넌트 제작_1
13. CSS3 모바일 컴포넌트 제작_2
14. 모바일에서 가장 많이 사용하는 리스트 처리_1
15. 모바일에서 가장 많이 사용하는 리스트 처리_2
16. 툴바에서 처리되는 리스트 처리_1
17. 툴바에서 처리되는 리스트 처리_2
18. 모바일 웹 페이지의 레이아웃_1
19. 모바일 웹 페이지의 레이아웃_2
20. 변화하는 모바일 웹 페이지 레이아웃_1
21. 변화하는 모바일 웹 페이지 레이아웃_2
22. CSS3을 이용한 변형, 애니메이션 효과_1
23. CSS3을 이용한 변형, 애니메이션 효과_1
24. CSS3 이용한 부드러운 변형_1
25. CSS3 이용한 부드러운 변형_2
26. CSS3를 이용한 슬라이드 메뉴 제작
27. 웹킷 기반 브라우저의 애니메이션 효과 지정_1
28. 웹킷 기반 브라우저의 애니메이션 효과 지정_2
29. CSS3 3D 효과_1
30. CSS3 3D 효과_2
31. 3D 효과를 이용하여 정육면체 드로잉_1
32. 3D 효과를 이용하여 정육면체 드로잉_2
33. 복잡한 CSS 애니메이션 효과 만들기 </t>
  </si>
  <si>
    <t>http://itgo.co.kr/education/class/sample.asp?sample=B080110</t>
  </si>
  <si>
    <t>[HD]인공지능 프로그램 CHATBOT(챗봇) 기초 다지기 Part.2</t>
    <phoneticPr fontId="5" type="noConversion"/>
  </si>
  <si>
    <t>본과정은 챗봇에 필요한 웹기술 소개와 자연어분석에 필요한 기본 인공지능 기술을 이해하기 쉽게 설명하고 있으며, Dialogflow와 Discord를 이용한 챗봇 만드는 과정을 실습을 통해서 학습할 수 있는 강좌이다.</t>
  </si>
  <si>
    <t>파이썬 기초 지식이 있는 자
챗봇 개발에 관심있는 자
최신 챗봇 기술을 학습하고자 하는 자</t>
  </si>
  <si>
    <t>챗봇에 대한 이해
Dialogflow 사용법
자연어 처리 라이브러리 소개 및 사용법
파이썬을 이용한 Discord 챗봇 만들기
Node.js를 이용한 Discord 챗봇 구현하기</t>
  </si>
  <si>
    <t xml:space="preserve">1. Word2Vec 사용해보기1
2. Word2Vec 사용해보기2
3. 텍스트 분류 방법 1
4. 텍스트 분류 방법 2
5. 챗봇 만들어보기 1(파이썬 활용)
6. 챗봇 만들어보기 2(파이썬 활용)
7. 챗봇 만들어보기 3(파이썬 활용)
8. 챗봇 만들어보기 4(파이썬 활용)
9. 챗봇 만들어보기 5(파이썬 활용)
10. 챗봇 만들어보기 6(파이썬 활용)
11. ES6주요 기능 소개 1
12. ES6주요 기능 소개 2
13. ES6주요 기능 소개 3
14. node.js 소개
15. node.js를 활용한 discord 챗봇 구동하기
</t>
  </si>
  <si>
    <t>http://itgo.co.kr/education/class/sample.asp?sample=F120121</t>
  </si>
  <si>
    <t>[HD]인공지능 프로그램 CHATBOT(챗봇) 기초 다지기 Part.1</t>
    <phoneticPr fontId="5" type="noConversion"/>
  </si>
  <si>
    <t xml:space="preserve">1. 챗봇 소개
2. 챗봇 기본 용어 
3. Dialogflow 사용 1
4. Dialogflow 사용 2
5. Dialogflow 사용 3
6. 자연어 처리 개념
7. 파이썬을 이용한 자연어 처리 1
8. 파이썬을 이용한 자연어 처리 2
9. 파이썬을 이용한 자연어 처리 3
10. 파이썬 파싱 라이브러리 사용하기 1
11. 파이썬 파싱 라이브러리 사용하기 2
12. 파이썬 파싱 라이브러리 사용하기 3
13. 파이썬 파싱 라이브러리 사용하기 4
14. 형태소 분석기를 이용한 빈도 수 분석하기 1
15. 형태소 분석기를 이용한 빈도 수 분석하기 2
</t>
  </si>
  <si>
    <t>http://itgo.co.kr/education/class/sample.asp?sample=F120120</t>
  </si>
  <si>
    <t>InDesign CC(Creative Cloud) Part.2</t>
  </si>
  <si>
    <t>본 강좌는 편집 디자인 프로그램인 Adobe InDesign CC에 대해 설명한 강좌입니다.
본 강좌에서는 Adobe InDesign CC의 활용을 위한 프로그램 소개와 예제 작성법을 소개하고 있으며 본 강좌의 수강으로 Adobe InDesign CC의 기본 기능과 다양한 활용법을 익힐 수 있습니다.</t>
  </si>
  <si>
    <t>InDesign CC을 활용하여 편집 및 전자책 제작 관련 작업을 할 수 있습니다.
InDesign CC의 사용법과 편집 관련 기능을 익힐 수 있습니다.</t>
  </si>
  <si>
    <t xml:space="preserve">1. 인디자인기본기-표를 통해 컨텐츠 정리하기1_x000D_
2. 인디자인기본기-표를 통해 컨텐츠 정리하기2_x000D_
3. 인디자인기본기-표를 통해 컨텐츠 정리하기3_x000D_
4. 인디자인기본기-표를 통해 컨텐츠 정리하기4_x000D_
5. 인디자인기본기-표를 통해 컨텐츠 정리하기5_x000D_
6. 인디자인기본기-표를 통해 컨텐츠 정리하기6_x000D_
7. 활용예제-북디자인하기1_x000D_
8. 활용예제-북디자인하기2_x000D_
9. 활용예제-북디자인하기3_x000D_
10. 활용예제-북디자인하기4_x000D_
11. 인디자인 E-book 기능 활용하기1_x000D_
12. 인디자인 E-book 기능 활용하기2_x000D_
13. 인디자인 E-book 기능 활용하기3_x000D_
</t>
  </si>
  <si>
    <t>http://itgo.co.kr/education/class/sample.asp?sample=B010208</t>
  </si>
  <si>
    <t>InDesign CC(Creative Cloud) Part.1</t>
  </si>
  <si>
    <t xml:space="preserve">1. 인디자인CC 처음 만나기_x000D_
2. 인디자인 기본 익히기1_x000D_
3. 인디자인 기본 익히기2_x000D_
4. 인디자인 기본 익히기3_x000D_
5. 인디자인 기본 익히기4_x000D_
6. 인디자인기본기-페이지 패널 사용하기1_x000D_
7. 인디자인기본기-페이지 패널 사용하기2_x000D_
8. 인디자인기본기-페이지 패널 사용하기3_x000D_
9. 인디자인기본기-이미지 활용하기1_x000D_
10. 인디자인기본기-이미지 활용하기2_x000D_
11. 인디자인기본기-이미지 활용하기3_x000D_
12. 인디자인기본기-이미지 활용하기4_x000D_
13. 인디자인기본기-텍스트 활용하기1_x000D_
14. 인디자인기본기-텍스트 활용하기2_x000D_
15. 인디자인기본기-텍스트 활용하기3_x000D_
16. 인디자인기본기-텍스트 활용하기4_x000D_
17. 인디자인기본기-텍스트 활용하기5_x000D_
18. 인디자인기본기-텍스트 활용하기6_x000D_
19. 인디자인기본기-텍스트 활용하기7_x000D_
</t>
  </si>
  <si>
    <t>http://itgo.co.kr/education/class/sample.asp?sample=B010207</t>
  </si>
  <si>
    <t>[HD]MIT App Inventor (앱인벤터) 제대로 배우기 Part.3 (2019)</t>
  </si>
  <si>
    <t xml:space="preserve">본 강좌는 앱 프로그래밍 입문을 위한 강좌로 기획되었으며, 앱 프로그래밍에 입문하고자하는 수강생들을 위한 앱프로그래밍 입문서의 역할과 안드로이드 앱을 제작하고자하는 수강생들을 위한 강좌임 </t>
    <phoneticPr fontId="5" type="noConversion"/>
  </si>
  <si>
    <t>앱인벤터 입문을 준비하는 수강생</t>
  </si>
  <si>
    <t>앱 프로그래밍을 기초적인 지식을 습득하고 앱인벤터를 이용한 안드로이드 앱을 제작할 수 있다.</t>
  </si>
  <si>
    <t xml:space="preserve">1.  성별맞추기 앱
2.  회원맞추기 앱
3.  번역기만들기 앱
4.  만보기만들기 앱
5.  반려견 사람나이 유추하기 앱
6.  미디어플레이어 앱
7.  지뢰찾기 게임 앱
8.  틱택토 게임앱
9.  앱창의개발능력1
10.  앱창의개발능력2
11.  앱창의개발능력3
12.  앱창의개발능력4
13.  앱창의개발능력5
14.  앱창의개발능력6
15.  앱창의개발능력7
16.  앱창의개발능력8
</t>
  </si>
  <si>
    <t>http://itgo.co.kr/education/class/sample.asp?sample=G030108</t>
  </si>
  <si>
    <t>[HD]MIT App Inventor (앱인벤터) 제대로 배우기 Part.2 (2019)</t>
  </si>
  <si>
    <t xml:space="preserve">1.  지도앱 만들기
2.  퀴즈만들기앱
3.  단위 변환기 앱
4.  도형면적 구하기 앱
5.  숫자 카운트 앱 
6.  구구단 앱
7.  최대최소값 구하기 앱 
8.  구구단 앱2
9.  비만도 계산 앱
10.  짝홀수,누적값구하기 
11.  학점계산기 앱
12.  약수와 배수구하기 앱
13.  소수구하기 앱
14.  짝수의 합, 홀수의 합 구하기 앱
15.  5의 배수와 7의 배수중 큰수 구하기 앱
16.  n!구하기와 1!+2!+3!+4!+5! 구하기
</t>
  </si>
  <si>
    <t>http://itgo.co.kr/education/class/sample.asp?sample=G030107</t>
  </si>
  <si>
    <t>[HD]MIT App Inventor (앱인벤터) 제대로 배우기 Part.1 (2019)</t>
  </si>
  <si>
    <t xml:space="preserve">1.  App inventor의 소개
2.  App inventor의 구성
3.  변수와 데이터블록
4.  데이터블록2
5.  if블록
6.  if블록 예제
7.  리스트 구조
8.  반복구조- for each블록
9.  반복구조- while-do 블록
10.  함수
11.  TinyDB, TinyWebDB, CloudDB
12.  센서를 이용한 앱
13.  Canvas
14.  건반 만들기 앱
15.  그림판 만들기 앱
16.  계산기 만들기 앱
</t>
  </si>
  <si>
    <t>http://itgo.co.kr/education/class/sample.asp?sample=G030106</t>
  </si>
  <si>
    <t>[HD]안드로이드(4.0버전) 개발환경 기초 배우기</t>
    <phoneticPr fontId="5" type="noConversion"/>
  </si>
  <si>
    <t>본과정은 안드로이드 최근 버전(4.0)을 이용한 개발 방법을 안내 강좌이다.</t>
  </si>
  <si>
    <t>안드로이드 개발 입문자</t>
  </si>
  <si>
    <t>안드로이드 최근 버전의 개발환경 구축 및 개발 방법 소개</t>
  </si>
  <si>
    <t>1. 개발환경 구축
2. AVD 생성 및 프로젝트 만들기
3. 프로젝트 구성 이해하기
4. 뷰와 뷰그룹
5. 리니어 레이아웃
6. 안드로이드에서 사용하는 단위, 여유공간 속성
7. 상대 레이아웃
8. 자바코드를 이용한 화면 구성
9. 어댑터뷰
10. 이벤트와 리스너 개요</t>
  </si>
  <si>
    <t>http://itgo.co.kr/education/class/sample.asp?sample=D070416</t>
    <phoneticPr fontId="5" type="noConversion"/>
  </si>
  <si>
    <t>[HD]Android Studio (안드로이드 스튜디오) 제대로 배우기-활용 Part.2-2</t>
  </si>
  <si>
    <t>본과정은 안드로이드 스튜디오를 이용한 프로그래밍 활용 강좌이다.</t>
  </si>
  <si>
    <t>안드로이드 입문자</t>
  </si>
  <si>
    <t>데이터베이스를 활용할 수 있다.
그래픽카메라를 이용하고 다룰 수 있다.
안드로이드에서 네트워크 통신을 할 수 있다.
Http Post를 이용한 파일 전송이 가능하다.</t>
  </si>
  <si>
    <t>1. 데이터베이스를 이용한 간단 어플제작해보기 4
2. 데이터베이스를 이용한 간단 어플제작해보기 5
3. 데이터베이스를 이용한 간단 어플제작해보기 6
4. 안드로이드 네트워크 통신 1
5. 안드로이드 네트워크 통신 2(안드로이드 스튜디오에서 실제 단말기 연결과정설명)
6. 안드로이드 네트워크 통신 3
7. 안드로이드 네트워크 통신 4
8. 안드로이드 네트워크 통신 5
9. 안드로이드 네트워크 통신 6(HTTP GET방식으로 통신하기)
10. 안드로이드 네트워크 통신 7(HTTP GET방식으로 통신하기)
11. 안드로이드 네트워크 통신 8(HTTP GET방식으로 통신하기)
12. 안드로이드 네트워크 통신 9(HTTP GET방식으로 통신하기)
13. 안드로이드 네트워크 통신 10(HTTP POST방식으로 통신하기)
14. 안드로이드 네트워크 통신 11(HTTP POST방식으로 통신하기)
15. 안드로이드 네트워크 통신 12(HTTP POST방식으로 통신하기)
16. 안드로이드 네트워크 통신 13(HTTP POST방식으로 통신하기)
17. 안드로이드 네트워크 통신 14(HTTP POST방식으로 통신하기)</t>
  </si>
  <si>
    <t>http://itgo.co.kr/education/class/sample.asp?sample=D110105</t>
    <phoneticPr fontId="5" type="noConversion"/>
  </si>
  <si>
    <t>[HD]Android Studio (안드로이드 스튜디오) 제대로 배우기-활용 Part.2-1</t>
  </si>
  <si>
    <t>1. 데이터베이스 활용하기 : SQLiteDatabase 이용하기 1
2. 데이터베이스 활용하기 : SQLiteDatabase 이용하기 2
3. 데이터베이스 활용하기 : SQLiteDatabase 이용하기 3
4. 데이터베이스 활용하기 : SQLiteDatabase 이용하기 4
5. 데이터베이스 활용하기 : SQLiteDatabase 이용하기 5
6. 데이터베이스 활용하기 : 헬퍼클래스 이용하기 1
7. 데이터베이스 활용하기 : 헬퍼클래스 이용하기 2
8. 데이터베이스 활용하기 : 헬퍼클래스 이용하기 3
9. 데이터베이스 활용하기 : 헬퍼클래스 이용하기 4
10. 데이터베이스 활용하기 : 커서어댑터 이용하기 1
11. 데이터베이스 활용하기 : 커서어댑터 이용하기 2
12. 이미지 입체효과 주기: 이미지 ScaleType
13. 이미지 입체효과 주기: graphics.Camera객체 사용법 1
14. 이미지 입체효과 주기: graphics.Camera객체 사용법 2
15. 이미지 입체효과 주기: graphics.Camera객체 사용법 3
16. 이미지 입체효과 주기: graphics.Camera객체 사용법 4
17. 이미지 입체효과 주기: graphics.Camera객체 사용법 5
18. 데이터베이스를 이용한 간단 어플제작해보기 1
19. 데이터베이스를 이용한 간단 어플제작해보기 2
20. 데이터베이스를 이용한 간단 어플제작해보기 3</t>
  </si>
  <si>
    <t>http://itgo.co.kr/education/class/sample.asp?sample=D110104</t>
    <phoneticPr fontId="5" type="noConversion"/>
  </si>
  <si>
    <t>[HD]Android Studio (안드로이드 스튜디오) 제대로 배우기-활용 Part.1-2</t>
  </si>
  <si>
    <t xml:space="preserve">뷰플리퍼 구현방법 
뷰페이저 구현방법 
안드로이드에서 스레드 활용하기 
안드로이드 데이터 관리 </t>
  </si>
  <si>
    <t>1. 스레드 활용하기 11
2. 스레드 활용하기 12
3. 스레드 활용하기 13
4. AsyncTask 활용하기 1
5. AsyncTask 활용하기 2
6. AsyncTask 활용하기 3
7. AsyncTask 활용하기 4
8. 데이터 관리 : Files 디렉토리를 이용한 관리 1
9. 데이터 관리 : Files 디렉토리를 이용한 관리 2
10. 데이터 관리 : Resources를 이용한 관리
11. 데이터 관리 : 프리퍼런스 1
12. 데이터 관리 : 프리퍼런스 2
13. 데이터 관리 : 프리퍼런스 3
14. 데이터 관리 : Token 파싱하기
15. 데이터 관리 : xml파싱하기
16. 데이터 관리 : xml파싱하여 리스트뷰로 확인하기
17. 데이터 관리 : json파싱하기</t>
  </si>
  <si>
    <t>http://itgo.co.kr/education/class/sample.asp?sample=d100107</t>
    <phoneticPr fontId="5" type="noConversion"/>
  </si>
  <si>
    <t>[HD]Android Studio (안드로이드 스튜디오) 제대로 배우기-활용 Part.1-1</t>
  </si>
  <si>
    <t>1. 뷰플리퍼 구현 1
2. 뷰플리퍼 구현 2
3. 뷰플리퍼 구현 3
4. 뷰플리퍼 구현 4
5. 뷰페이저 구현 1
6. 뷰페이저 구현 2
7. 노티피케이션 구현 1
8. 노티피케이션 구현 2
9. 알람매니저를 이용한 알람 구현 방법 1
10. 알람매니저를 이용한 알람 구현 방법 2
11. 스레드 활용하기 1
12. 스레드 활용하기 2
13. 스레드 활용하기 3
14. 스레드 활용하기 4
15. 스레드 활용하기 5
16. 스레드 활용하기 6
17. 스레드 활용하기 7
18. 스레드 활용하기 8
19. 스레드 활용하기 9
20. 스레드 활용하기 10</t>
  </si>
  <si>
    <t>http://itgo.co.kr/education/class/sample.asp?sample=d100106</t>
    <phoneticPr fontId="5" type="noConversion"/>
  </si>
  <si>
    <t>반응형 웹 제작 제대로하기 Part 3</t>
  </si>
  <si>
    <t>스마트폰이 대중화되면서 초기에는 PC용 웹 사이트와 모바일 사이트를 따로 제작했습니다._x000D_
하지만 스마트폰, 태블릿 PC 등 다양한 해상도의 휴대용 디바이스가 나오면서 각 디바이스에 대응하는 웹 사이트를 따로따로 만든 사이트가 아닌 한 개의 웹 사이트로 모든 디바이스에 대응할 수 있는 반응형 웹디자인(Responsive Web Design) 사이트가 나왔습니다._x000D_
이번 강의에서는 반응형 웹디자인에 대해 알아봅시다.</t>
  </si>
  <si>
    <t>코드를 공부하는 학생들이나, 웹디자이너들과 같이 코드에 익숙하지 않고 jQuery 라이브러리를 활용해서 실제 웹 사이트를 만들려고 하는 사람들.</t>
  </si>
  <si>
    <t>다양한 Device 환경의 해상도를 기준으로 디자인된 내용을 코딩으로 옮길 수 있습니다.</t>
  </si>
  <si>
    <t xml:space="preserve">1.1강 Sport Business template(header)
2.2강 Sport Business template(pc)_1
3.2강 Sport Business template(pc)_2
4.3강 Sport Business template(responsive)
5.4강 Sport Business template(javascript)
6.5강 Craft template(header)
7.6강 Craft template(content)_1
8.6강 Craft template(content)_2
9.7강 Craft template(responsive)
10.8강 Craft template(javascript)
11.9강 Gumba template(header)_1
12.9강 Gumba template(header)_2
13.10강 Gumba template(content)_1
14.10강 Gumba template(content)_2
15.11강 Gumba template(responsive)
16.12강 Sport Business IE 크로스 브라우징
17.13강 Craft template IE 크로스 브라우징
18.14강 Gumba template IE 크로스 브라우징
19.15강 Magnetic template IE 크로스 브라우징
</t>
  </si>
  <si>
    <t>http://itgo.co.kr/education/class/sample.asp?sample=C061705</t>
  </si>
  <si>
    <t>반응형 웹 제작 제대로하기 Part 2</t>
  </si>
  <si>
    <t>스마트폰이 대중화되면서 초기에는 PC용 웹 사이트와 모바일 사이트를 따로 제작했습니다._x000D_
하지만 스마트폰, 태블릿 PC 등 다양한 해상도의 휴대용 디바이스가 나오면서 각 디바이스에 대응하는_x000D_
웹 사이트를 따로따로 만든 사이트가 아닌 한 개의 웹 사이트로 모든 디바이스에 대응할 수 있는 반응형 웹디자인(Responsive Web Design) 사이트가 나왔습니다._x000D_
이번 강의에서는 반응형 웹디자인에 대해 알아봅시다.</t>
  </si>
  <si>
    <t xml:space="preserve">1.1강 반응형 웹 코딩의 기초
2.2강 반응형 레이아웃 패턴_1
3.2강 반응형 레이아웃 패턴_2
4.3강 브라우저 리사이징 반응형 웹1_1
5.3강 브라우저 리사이징 반응형 웹1_2
6.4강 브라우저 리사이징 반응형 웹2
7.5강 실무 반응형 웹디자인을 위한 기본 설정_1
8.5강 실무 반응형 웹디자인을 위한 기본 설정_2
9.6강 실무 반응형 웹디자인 기초 스타일 제작
10.7강 웹에이젼시 사이트 제작(기본 스타일)
11.8강 웹에이젼시 사이트 제작(메인 스타일)_1
12.8강 웹에이젼시 사이트 제작(메인 스타일)_2
13.9강 웹에이젼시 사이트 제작(반응형 스타일)
14.10강 magnetic template(innter page)_1
15.10강 magnetic template(innter page)_2
16.11강 Magnetic template(innter page)
17.12강 Magnetic template(innter page)
18.13강 Magnetic template(innter page)
19.14강 Magnetic template(index page)
20.15강 real estate template(header)_1
21.15강 real estate template(header)_2
22.16강 real estate template(content, footer)_1
23.16강 real estate template(content, footer)_2
24.17강 real estate template(responsive)_1
25.17강 real estate template(responsive)_2
26.18강 Real Estate template(javascript)
</t>
  </si>
  <si>
    <t>http://itgo.co.kr/education/class/sample.asp?sample=C041403</t>
  </si>
  <si>
    <t>반응형 웹 제작 제대로하기 Part 1</t>
  </si>
  <si>
    <t xml:space="preserve">1.1강. 반응형 웹디자인 살펴보기
2.2강. 모바일 적용 HTML
3.3강. 모바일 적용 HTML
4.4강. 반응형 웹디자인 예
5.5강. 초기 CSS 작성
6.6강. 웹 페이지 구조 작성
7.7-1강. Reset CSS_1 
8.7-2강. Reset CSS_2
9.8-1강. HTML5와 CSS3의 적용의 시작_1
10.8-2강. HTML5와 CSS3의 적용의 시작_2
11.9-1강. CSS3을 활용한 화려한 스타일_1 
12.9-2강. CSS3을 활용한 화려한 스타일_2
13.10강. CSS3을 활용한 font 스타일
14.11강. CSS3을 활용한 화려한 animation
15.12강. CSS3을 활용한 드롭다운 메뉴
16.13강. CSS3을 활용한 아코디언 메뉴
17.14강. CSS3을 활용한 동적인 배너
</t>
  </si>
  <si>
    <t>http://itgo.co.kr/education/class/sample.asp?sample=C032003</t>
  </si>
  <si>
    <t>[HD]Modern PHP (모던 PHP) 제대로 배우기 중급 Part.2-3</t>
  </si>
  <si>
    <t>본과정은 웹어플리케이션을 개발하는데 있어서 필수적이라 할 수 있는 MVC 패턴 설계기법을 이용하여 회원관리 프로그램을 직접 만들어 보는 실습 강좌이다. 이 과정을 통해 웹 개발자로서 갖춰야 할 프로그래밍 스킬이 한층 더 발전되고, 고급 기술을 배우는 데 초석이 될 것으로 기대한다.</t>
  </si>
  <si>
    <t>웹개발 입문자 PHP 기초 지식이 있는 웹 프로그래밍 입문자 IT 개발 조직에 취업하고자 하는 준비생</t>
  </si>
  <si>
    <t>암호화 처리를 할 수 있다.
MVC패턴을 이용한 회원 등록 및 수정, 삭제 처리를 할 수 있다.
회원 관리를 위한 관리자 기능을 구현할 수 있다.</t>
  </si>
  <si>
    <t>1. 회원등록 디버깅
2. 회원인증 처리하기 1
3. 회원인증 처리하기 2
4. 회원정보 수정하기 1
5. 회원정보 수정하기 2
6. 회원정보 수정하기 3
7. 회원정보 삭제하기
8. 관리자 컨트롤러 만들기 1
9. 관리자 컨트롤러 만들기 2
10. 관리자 페이지 : 회원목록 및 회원검색 처리하기 1
11. 관리자 페이지 : 회원목록 및 회원검색 처리하기 2
12. 관리자 페이지 : 회원목록 및 회원검색 처리하기 3
13. 관리자 페이지 : 회원목록 및 회원검색 처리하기 4
14. 관리자 페이지 : 회원목록 및 회원검색 처리하기 5
15. 관리자 페이지 : 회원목록 및 회원검색 디버깅 1
16. 관리자 페이지 : 회원 신규 등록
17. 관리자 페이지 : 회원수정
18. 관리자 페이지 : 회원삭제 및 디버깅
19. 관리자 페이지 : 공지사항 처리하기</t>
  </si>
  <si>
    <t>http://itgo.co.kr/education/class/sample.asp?sample=E040104</t>
    <phoneticPr fontId="5" type="noConversion"/>
  </si>
  <si>
    <t>[HD]Modern PHP (모던 PHP) 제대로 배우기 중급 Part.2-2</t>
  </si>
  <si>
    <t>1. 해시함수의 이해
2. 비밀번호 암호화 하기
3. 암호화를 이용한 인증처리 1
4. 암호화를 이용한 인증처리 2
5. 데이터베이스 접속 모델과 멤버처리 모델 만들기 1
6. 데이터베이스 접속 모델과 멤버처리 모델 만들기 2
7. 공통 Controller 만들기
8. MemberController 만들기 1
9. MemberController 만들기 2
10. 회원가입 템플릿 만들기 1
11. 회원가입 템플릿 만들기 2
12. 회원가입 처리 모델 및 컨트롤 만들기 1
13. 회원가입 처리 모델 및 컨트롤 만들기 2
14. 회원가입 처리 모델 및 컨트롤 만들기 3
15. 회원가입 처리 모델 및 컨트롤 만들기 4
16. HereDoc과 NowDoc 사용법
17. 본인확인용 메일 송신하기
18. 본인확인을 통한 정식 회원 등록 로직 만들기 1
19. 본인확인을 통한 정식 회원 등록 로직 만들기 2
20. 본인확인을 통한 정식 회원 등록 로직 만들기 3
21. 본인확인을 통한 정식 회원 등록 로직 만들기 4</t>
  </si>
  <si>
    <t>http://itgo.co.kr/education/class/sample.asp?sample=E040103</t>
    <phoneticPr fontId="5" type="noConversion"/>
  </si>
  <si>
    <t>[HD]Modern PHP (모던 PHP) 제대로 배우기 중급 Part.2-1</t>
  </si>
  <si>
    <t>인증 및 HTTP 프로토콜의 Basic 인증 처리를 이해할 수 있다.
Smarty 템플릿 엔진 사용법을 익힌다.
HTML_QuickForm 사용법을 익힌다.
세션 인증 처리 방법을 익힌다.</t>
  </si>
  <si>
    <t>1. 인증과 인가
2. 아파치 서버를 이용한 특정 IP 주소 제한하기
3. HTTP프로토콜의 Basic 인증처리 1
4. HTTP프로토콜의 Basic 인증처리 2
5. 회원관리 시스템 개요
6. 테이블 설계 1
7. 테이블 설계 2
8. Smarty 템플릿 엔진 사용하기 1
9. Smarty 템플릿 엔진 사용하기 2
10. Smarty 템플릿 엔진 사용하기 3
11. Smarty 템플릿 엔진 사용하기 4
12. Smarty 템플릿 엔진 사용하기 5
13. 애플리케이션 초기 파일 설정 : smarty, 데이터베이스
14. HTML_QuickForm 설치하기
15. HTML_QuickForm 사용 1
16. HTML_QuickForm 사용 2
17. HTML_QuickForm 사용 3
18. HTML_QuickForm과 Smarty 연계작업하기
19. login 템플릿 만들기
20. login 템플릿을 이용한 로그인 페이지 보여주기
21. 세션을 이용한 인증 테스트하기 1
22. 세션을 이용한 인증 테스트하기 2
23. 세션인증 클래스 만들기 1
24. 세션인증 클래스 만들기 2 25. 세션인증 클래스를 이용한 인증 처리</t>
  </si>
  <si>
    <t>http://itgo.co.kr/education/class/sample.asp?sample=E040102</t>
    <phoneticPr fontId="5" type="noConversion"/>
  </si>
  <si>
    <t>[HD]Modern PHP (모던 PHP) 제대로 배우기 중급 Part.1</t>
  </si>
  <si>
    <t>본과정은 모던 PHP의 데이터베이스 연동법을 익히는 강좌이다._x000D_
이 과정을 통해 웹 개발자로서 갖춰야 할 프로그래밍 스킬이 한층 더 발전되고,  고급 기술을 배우는 데 초석이 될 것으로 기대한다.</t>
  </si>
  <si>
    <t>PHP를 배우고자 하는 프로그래밍 입문자</t>
  </si>
  <si>
    <t>다양한 주제를 통해 실무에 도움이 되는 여러 가지 기능을 익히게 되며, 실습을 통해 실무에 연계할 수 있도록 한다.
타입힌팅(Type Hinting)의 강화로 엄격한 코드를 작성하여 예측하기 쉽고 리팩토링이 편한 코드를 작성할 수 있게 되었다.</t>
  </si>
  <si>
    <t>1. set/get 메소드
2. 네임스페이스
3. Iterator 사용하기 1
4. Iterator 사용하기 2
5. IteratorAggreagate 사용하기
6. 데이터베이스 개념 및 MySQL 접속하기
7. MySQL 설정 및 DB 생성하기
8. 데이터베이스의 사용권한 부여 및 테이블 생성하기
9. 데이터베이스의 자료형 및 데이터 입력하기
10. 넷빈즈 IDE를 이용한 데이터베이스 연동 설정 하기
11. 데이터베이스 수정 및 삭제하기
12. mysql함수와 mysqli클래스를 이용한 MySQL 접속하기
13. PDO를 이용한 데이터베이스 접속하기
14. 예외처리
15. PDO 클래스 메소드
16. PDOStatement 클래스 메소드
17. Prepared Statement 만들기
18. PHP와 DB연동 : 데이터 입력
19. PHP와 DB연동 : 데이터 검색
20. PHP와 DB연동 : 데이터 수정1
21. PHP와 DB연동 : 데이터 수정2
22. PHP와 DB연동 : 데이터 삭제
23. PHP와 DB연동 : 입력, 수정, 삭제, 검색 기능 연계하기 1
24. PHP와 DB연동 : 입력, 수정, 삭제, 검색 기능 연계하기 2
25. PHP와 DB연동 : 입력, 수정, 삭제, 검색 기능 연계하기 3</t>
  </si>
  <si>
    <t>http://itgo.co.kr/education/class/sample.asp?sample=E030211</t>
    <phoneticPr fontId="5" type="noConversion"/>
  </si>
  <si>
    <t>[HD]Modern PHP (모던 PHP) 제대로 배우기 기초 Part.2-2</t>
  </si>
  <si>
    <t>본과정은 모던 PHP 학습을 통해 프로그래밍의 기초적인 지식을 습득하도록 한 입문 강좌이다.</t>
  </si>
  <si>
    <t>· 폼문서 작성하기_x000D_
· 폼데이터 유효성 검사하기_x000D_
· GD 라이브러리 활용법_x000D_
· 쿠티와 세션의 이해_x000D_
· 클래스와 객체 이해</t>
  </si>
  <si>
    <t xml:space="preserve">1. 쿠키 이해_x000D_
2. 세션의 이해_x000D_
3. 세션의 사용 예 1_x000D_
4. 세션의 사용 예 2_x000D_
5. 객체와 클래스 개념_x000D_
6. 접근제한자 상속 개념_x000D_
7. extends를 이용한 상속_x000D_
8. 생성자와 소멸자_x000D_
9. multiple 생성자 사용하기 1_x000D_
10. multiple 생성자 사용하기 2_x000D_
11. 클래스 상수와 스코프 해결 연산자_x000D_
12. static 키워드_x000D_
13. 오버라이딩, final키워드_x000D_
14. 추상클래스 1_x000D_
15. 추상클래스 2_x000D_
16. 인터페이스_x000D_
17. 트레이트 1_x000D_
18. 트레이트 2_x000D_
</t>
  </si>
  <si>
    <t>http://itgo.co.kr/education/class/sample.asp?sample=E020109</t>
    <phoneticPr fontId="5" type="noConversion"/>
  </si>
  <si>
    <t>[HD]Modern PHP (모던 PHP) 제대로 배우기 기초 Part.2-1</t>
  </si>
  <si>
    <t xml:space="preserve">1. 웹어플리케이션 개발을 위한 폼 문서 작성하기_x000D_
2. 데이터 전송 방식 GET, POST, REQUEST_x000D_
3. 멀티라인 및 hidden 데이터 전송_x000D_
4. 버튼 데이터 처리하기_x000D_
5. CheckBox, Radio 데이터 처리_x000D_
6. Select 데이터 처리_x000D_
7. $_SERVER 수퍼변수의 사용법_x000D_
8. 폼데이터의 유효성 검사_x000D_
9. 폼데이터의 유효성 검사 2_x000D_
10. 폼데이터의 유효성 검사 3_x000D_
11. PHP filters 사용예_x000D_
12. 파일 업로드 1_x000D_
13. 파일 업로드 2_x000D_
14. GD 라이브러리 활용하기 1_x000D_
15. GD 라이브러리 활용하기 2_x000D_
16. GD 라이브러리 활용하기 3_x000D_
</t>
  </si>
  <si>
    <t>http://itgo.co.kr/education/class/sample.asp?sample=E020108</t>
    <phoneticPr fontId="5" type="noConversion"/>
  </si>
  <si>
    <t>[HD]Modern PHP (모던 PHP) 제대로 배우기 기초 Part.1-2</t>
  </si>
  <si>
    <t>PHP 개념을 이해할 수 있다._x000D_ PHP 개발환경을 구축할 수 있다._x000D_
PHP 문법을 이해할 수 있다.
PHP 내장함수에 대하 이해할 수 있다._x000D_
PHP와 정규표현식을 이해할 수 있다.</t>
  </si>
  <si>
    <t>1. 문자열 함수 2
2. 배열문자열 처리 함수
3. 배열 정렬 함수 
4. 배열 데이터 추가/삭제 함수
5. 배열 결합/자르기 함수
6. 날짜 / 시간 함수
7. 파일 읽고 쓰기 
8. 디렉토리 관리 함수
9. HTTP 헤더 구조
10. 정규표현식 1
11. 정규표현식 2
12. PHP와 정규표현식 1
13. PHP와 정규표현식 2
14. PHP와 정규표현식 3</t>
  </si>
  <si>
    <t>http://itgo.co.kr/education/class/sample.asp?sample=E010109</t>
    <phoneticPr fontId="5" type="noConversion"/>
  </si>
  <si>
    <t>[HD]Modern PHP (모던 PHP) 제대로 배우기 기초 Part.1-1</t>
  </si>
  <si>
    <t>1. PHP 개념
2. XAMPP 설치 및 httpd.conf 파일 설정
3. php.ini 설정 및 NetBeans IDE 설치
4. 프로젝트 생성하기
5. PHP 상수 및 사용자 상수 정의
6. 변수의 개념, 값 할당, 변수 참조
7. 배열의 개념, 배열 선언 및 초기화
8. 연관배열, 다차원배열
9. 연산자 1
10. 연산자 2
11. if문, 다중 IF문 사용하기
12. switch문, 변수형, 형변환
13. while문, for문
14. for문 및 foreach문을 이용한 배열 처리
15. foreach문을 이용한 연관배열 처리 및 continue/break문
16. require문/include문
17. 사용자 정의함수
18. return문 
19. 변수의 유효범위
20. 문자열 함수 1</t>
  </si>
  <si>
    <t>http://itgo.co.kr/education/class/sample.asp?sample=E010108</t>
    <phoneticPr fontId="5" type="noConversion"/>
  </si>
  <si>
    <t>[HD]누구나 할 수 있는 Webtoon (웹툰) 그리기 Part.7</t>
  </si>
  <si>
    <t>본 과정은 요즘 대세인 웹툰작가가 되길 희망하는 지망생들에게 시나리오, 콘티, 작화, 컬러링, 컨셉 디자인등 실무 경험을 바탕으로 처음부터 끝까지 아주 쉽게 가르쳐 주는 과정입니다.</t>
    <phoneticPr fontId="5" type="noConversion"/>
  </si>
  <si>
    <t>웹툰 지망생</t>
  </si>
  <si>
    <t>누구나 손쉽게 웹툰을 제작할 수 있게 한다.</t>
  </si>
  <si>
    <t>1. 웹툰 실전 _실전19
2. 웹툰 실전 _실전20
3. 웹툰 실전 _실전21
4. 웹툰 실전 _실전22
5. 웹툰 실전 _실전23
6. 웹툰 실전 _실전24
7. 웹툰 실전 _실전25
8. 웹툰 실전 _실전26
9. 웹툰 실전 _실전27
10. 웹툰 실전 _실전28
11. 웹툰 실전 _실전29
12. 웹툰 실전 _실전30
13. 웹툰 실전 _실전30</t>
    <phoneticPr fontId="5" type="noConversion"/>
  </si>
  <si>
    <t>김성은</t>
  </si>
  <si>
    <t>http://content.thermp.co.kr/contentMedia.asp?ctype=MP4&amp;cserver=3&amp;ccase=sample&amp;cpath=it/it2/14&amp;cname=01</t>
  </si>
  <si>
    <t>[HD]누구나 할 수 있는 Webtoon (웹툰) 그리기 Part.6</t>
  </si>
  <si>
    <t>1. 웹툰 실전 _실전5
2. 웹툰 실전 _실전6
3. 웹툰 실전 _실전7
4. 웹툰 실전 _실전8
5. 웹툰 실전 _실전9
6. 웹툰 실전 _실전10
7. 웹툰 실전 _실전11
8. 웹툰 실전 _실전12
9. 웹툰 실전 _실전13
10. 웹툰 실전 _실전14
11. 웹툰 실전 _실전15
12. 웹툰 실전 _실전16
13. 웹툰 실전 _실전17
14. 웹툰 실전 _실전18</t>
    <phoneticPr fontId="5" type="noConversion"/>
  </si>
  <si>
    <t>http://content.thermp.co.kr/contentMedia.asp?ctype=MP4&amp;cserver=3&amp;ccase=sample&amp;cpath=it/it2/13&amp;cname=01</t>
  </si>
  <si>
    <t>[HD]누구나 할 수 있는 Webtoon (웹툰) 그리기 Part.5</t>
  </si>
  <si>
    <t>1. 76강 웹툰 실전 - 설정
2. 77강 웹툰 실전 - 설정2 
3. 78강 웹툰 실전 - 연출1
4. 79강 웹툰 실전 - 연출2
5. 80강 웹툰 실전 - 연출3
6. 81강 웹툰 실전 - 연출4
7. 82강 웹툰 실전 - 연출5
8. 83강 웹툰 실전 - 연출6 
9. 84강 웹툰 실전 - 연출7
10. 85강 웹툰 실전 - 연출8
11. 86강 웹툰 실전 - 연출9
12. 87강 웹툰 실전 - 실전1
13. 88강 웹툰 실전 - 실전2
14. 89강 웹툰 실전 - 실전3
15. 90강 웹툰 실전 - 실전4</t>
    <phoneticPr fontId="5" type="noConversion"/>
  </si>
  <si>
    <t>http://content.thermp.co.kr/contentMedia.asp?ctype=MP4&amp;cserver=3&amp;ccase=sample&amp;cpath=it/it2/12&amp;cname=01</t>
  </si>
  <si>
    <t>[HD]누구나 할 수 있는 Webtoon (웹툰) 그리기 Part.4</t>
  </si>
  <si>
    <t>1. 배경작업 기초 투시도와 소실점의 이해와 응용
2. 해변가 미래배경 1
3. 해변가 미래배경 2
4. 해변가 미래배경 3
5. 해변가 미래배경 4
6. 해변가 미래배경 5
7. 포스트라이즈 배경작업 1
8. 포스트라이즈 배경작업 2
9. 포스트라이즈 배경작업 3
10. 포스트라이즈 배경작업 4
11. 1점투시 사막배경 1
12. 1점투시 사막배경 2
13. 1점투시 사막배경 3
14. 1점투시 사막배경 4
15. 대도시 2점투시 1
16. 대도시 2점투시 2
17. 대도시 2점투시 3
18. 대도시 2점투시 4
19. 밀림도시 1
20. 밀림도시 2
21. 밀림도시 3
22. 밀림도시 4</t>
    <phoneticPr fontId="5" type="noConversion"/>
  </si>
  <si>
    <t>http://content.thermp.co.kr/contentMedia.asp?ctype=MP4&amp;cserver=3&amp;ccase=sample&amp;cpath=it/it2/11&amp;cname=01</t>
  </si>
  <si>
    <t>[HD]누구나 할 수 있는 Webtoon (웹툰) 그리기 Part.3</t>
  </si>
  <si>
    <t>1. 웹툰 컬러링이란
2. 주인공 기본 바디 컬러링
3. 주인공 컬러링 마무리와 몬스터 샤크 기본 컬러링
4. 몬스터 컬러톤 채색 마무리
5. 하늘 합성및 전체적 컷장면 컬러링 마무리
6. 전체 컷에 파도 효과와 글씨 입히기
7. 주인공 컬러링(젖은 머리카락 터는 장면)
8. 주인공 바디 컬러링 1
9. 주인공 바디 컬러링 2
10. 상어의 습격, 주인공이 물에 빠지는 씬 컬러링
11. 주인공의 배의 질감 표현 1
12. 주인공의 배의 질감 표현 2
13. 주인공 컬러링 1
14. 주인공 컬러링 2
15. 주인공 컬러링 3
16. 주인공 컬러링 4
17. 물속으로 들어가는 몬스터 샤크의 컬러링
18. 몬스터와의  최후의 대결 컬러링 1
19. 몬스터와의  최후의 대결 컬러링 2
20. 몬스터와의  최후의 대결 컬러링 3
21. 몬스터와의  최후의 대결 컬러링 4</t>
    <phoneticPr fontId="5" type="noConversion"/>
  </si>
  <si>
    <t>http://content.thermp.co.kr/contentMedia.asp?ctype=MP4&amp;cserver=3&amp;ccase=sample&amp;cpath=it/it2/10&amp;cname=01</t>
  </si>
  <si>
    <t>[HD]누구나 할 수 있는 Webtoon (웹툰) 그리기 Part.2</t>
  </si>
  <si>
    <t>1. 메카닉 탈 것 과 채색 과정 1
2. 메카닉 탈 것 과 채색 과정 2
3. 메카닉 탈 것 과 채색 과정 3
4. 메카닉 탈 것 과 채색 과정 4
5. 배경 건물 채색 과정 1
6. 배경 건물 채색 과정 2
7. 배경 건물 채색 과정 3
8. 배경 건물 채색 과정 4
9. 몬스터 그레이 톤 채색 과정 1
10. 몬스터 그레이 톤 채색 과정 2
11. 몬스터 그레이 톤 채색 과정 3
12. 몬스터 그레이 톤 채색 과정 4
13. 몬스터 그레이 톤 채색 과정 5
14. 몬스터 그레이 톤 채색 과정 6
15. 몬스터 그레이 톤 채색 과정 7
16. 몬스터 그레이 톤 채색 과정 머리 1
17. 몬스터 그레이 톤 채색 과정 머리 2
18. 몬스터 그레이 톤 채색 과정 머리 3
19. 몬스터 그레이 톤 채색 과정 뒷모습 1
20. 몬스터 그레이 톤 채색 과정 뒷모습 2</t>
    <phoneticPr fontId="5" type="noConversion"/>
  </si>
  <si>
    <t>http://content.thermp.co.kr/contentMedia.asp?ctype=MP4&amp;cserver=3&amp;ccase=sample&amp;cpath=it/it2/09&amp;cname=01</t>
  </si>
  <si>
    <t>[HD]누구나 할 수 있는 Webtoon (웹툰) 그리기 Part.1</t>
  </si>
  <si>
    <t>1. 강의개요와 작업툴 소개
2. 콘티샘플을 통한 작업흐름 잡기
3. 샘플을 통한 웹툰 처음부터 끝까지 -1
4. 샘플을 통한 웹툰 처음부터 끝까지 -2
5. 샘플을 통한 웹툰 처음부터 끝까지 -3
6. 실전 캐릭터 얼굴에 명암넣기 1
7. 실전 캐릭터 얼굴에 명암넣기 2
8. 실전 라인작업
9. 그룸캐릭터 명암 넣기-1
10. 그룸캐릭터 명암 넣기-2
11. 그룸캐릭터 명암 넣기-3
12. 그룹캐릭터 명암과 배경 작업</t>
    <phoneticPr fontId="5" type="noConversion"/>
  </si>
  <si>
    <t>http://content.thermp.co.kr/contentMedia.asp?ctype=MP4&amp;cserver=3&amp;ccase=sample&amp;cpath=it/it2/08&amp;cname=01</t>
  </si>
  <si>
    <t>[HD]왕초보를 위한 쉽게 만드는 YouTube(유튜브) 영상 Part.2 활용</t>
  </si>
  <si>
    <t>본 과정은 영상제작도구를 통한 유튜브영상제작에 대한 학습을 위주로 구성하였습니다._x000D_
주요 이론을 교안을 통해 설명하여 강의내용을 쉽게 알 수 있게 하였으며 이론 학습 후에는 동영상을 통해 유튜브에서 활용하는 영상제작 활용 방법을 실습할 수 있습니다.</t>
    <phoneticPr fontId="5" type="noConversion"/>
  </si>
  <si>
    <t>유튜브영상제작을 필요로 하지만 익숙하게 다룰 수 없는 학습자
캠타시아, 포토샵을 익혀 유튜브영상을 제작하려고 하는 학습자</t>
    <phoneticPr fontId="5" type="noConversion"/>
  </si>
  <si>
    <t>영상제작도구의 주요 기능을 익혀 쉽고 빠르게 유튜브에 쓰이는 영상을 편집 및 제작할 수 있다._x000D_
유튜브에서 주로 쓰이는 영상 결과물을 제작해봄으로써 실전 활용도를 높일 수 있다.</t>
    <phoneticPr fontId="5" type="noConversion"/>
  </si>
  <si>
    <t xml:space="preserve">1. 쉽고 빠르게 자막넣기1
2. 쉽고 빠르게 자막넣기2
3. 쉽고 빠르게 자막넣기3
4. 쉽고 빠르게 자막넣기4
5. 쉽고 빠르게 자막넣기5
6. 쉽고 빠르게 자막넣기6
7. 쉽고 빠르게 자막넣기7
8. 쉽고 빠르게 자막넣기8
9. 쉽고 빠르게 자막넣기9
10. 쉽고 빠르게 자막넣기10
11. 쉽고 빠르게 자막넣기11
12. 쉽고 빠르게 자막넣기12
13. 쉽고 빠르게 자막넣기13
14. 쉽고 빠르게 자막넣기14
15. 유튜브 레벨업 영상제작하기1
16. 유튜브 레벨업 영상제작하기2
17. 유튜브 레벨업 영상제작하기3
18. 유튜브 레벨업 영상제작하기4
19. 유튜브 레벨업 영상제작하기5
20. 유튜브 레벨업 영상제작하기6
</t>
  </si>
  <si>
    <t>http://content.thermp.co.kr/contentMedia.asp?ctype=MP4&amp;cserver=3&amp;ccase=sample&amp;cpath=it/ytb&amp;cname=01_P2</t>
  </si>
  <si>
    <t>[HD]왕초보를 위한 쉽게 만드는 YouTube(유튜브) 영상 Part.1 기초</t>
  </si>
  <si>
    <t xml:space="preserve">1. 유튜브 동영상과 채널 만나보기
2. 유튜브 채널만들기
3. 유튜브에 영상 업로드하기
4. 유튜브영상 직접 제작하기1
5. 유튜브영상 직접 제작하기2
6. 다양한 도구로 영상 편집하기1
7. 다양한 도구로 영상 편집하기2
8. 다양한 도구로 영상 편집하기3
9. 다양한 도구로 영상 편집하기4
10. 다양한 도구로 영상 편집하기5
</t>
  </si>
  <si>
    <t>http://content.thermp.co.kr/contentMedia.asp?ctype=MP4&amp;cserver=3&amp;ccase=sample&amp;cpath=it/ytb&amp;cname=01_P1</t>
  </si>
  <si>
    <t>[HD]Adobe After Effects CC 2018, 2019 업데이트</t>
    <phoneticPr fontId="30" type="noConversion"/>
  </si>
  <si>
    <t>After Effects CC 2018 버전 이하 사용자</t>
  </si>
  <si>
    <t>After Effects CC 2018/2019 업데이트 기능 정리</t>
  </si>
  <si>
    <t>기존 after effects 사용자를 위해 CC 2018, CC 2019 버전에 새롭게 도입된 기능과 업데이트된 내용을 중심으로 정리합니다. 새로운 버전에는 Lumetri 기능에 색상 대 채도 밸런스를 조정해주는 커브 기능이 추가되었고, 기존의 번거로웠던 Mocha의 기능이 플러그인 이펙트 구조화 되어 보다 쉽게 작업이 가능하도록 만들어졌습니다.  또한 Apple ProRes 코덱 출력 지원과 3D Composition이 가진 깊이 정보를 이용하는 Depth 관련 기능, 비디오 영역의 일부분을 지능적을 지워주는 Conten Aware Fill 기능도 새롭게 추가되었습니다. 이와 함께 외부 데이터베이스 형식으로 쓸 수 있는 CSV, Json 파일을 이용하는 기본적인 작업 방법을 학습하고 Essential Graphics 기능을 이용해서 프리미어를 위한 모션 템플릿을 만든 절차도 알아보게 될 것입니다.</t>
  </si>
  <si>
    <t xml:space="preserve">1. Hue &amp; Saturation Curve
2. GPU &amp; Responsive Time
3. Apple ProRes Export
4. New Depth Features
5. Mocha AE CC Update (1)
6. Mocha AE CC Update (2)
7. Mocha AE CC Update (3)
8. Expression Update
9. Using Text File (1)
10. Using Text File (2)
11. Using CSV File
12. Using JSON File (1)
13. Using JSON File (2)
14. Essential Graphics (1)
15. Essential Graphics (2)
16. Content Aware Fill (1)
17. Content Aware Fill (2)
18. New Expression Editor
19. Puppet Tool (1)
20. Puppet Tool (2)
</t>
  </si>
  <si>
    <t>김성일</t>
  </si>
  <si>
    <t>http://itgo.co.kr/education/class/sample.asp?sample=G050101</t>
  </si>
  <si>
    <t>[HD]Adobe After Effects CC 2015 모션 그래픽의 입문 Part.2</t>
  </si>
  <si>
    <t>애프터 이펙트 CC 2015으로 시작하는 모션 그래픽 영상의 입문</t>
  </si>
  <si>
    <t>모션 그래픽을 처음 시작하는 분으로 포토샵 또는 프리미어 유경험자.</t>
  </si>
  <si>
    <t>애프터 이펙트의 기본적인 애니메이션 작업 방법과 수학적인 논리 코드로 모션을 제어하는 expression 방법을 입문합니다. 동시에 기초적으로 사용하게 되는 effect와 색보정 기능을 사용해보고, 오디오 파형을 분석해서 키 프레임으로 바꾸거나 파형을 모션 그래픽화 하는 방법도 같이 다룰 것입니다. 또한 실사 촬영된 동영상의 흔들림이나 움직임을 좌표 데이터로 추출하여 모션 작업에 이용할 수 있는 주요 트래킹 기능들을 학습하게 될 것입니다.</t>
  </si>
  <si>
    <t>1.Graph Editor Basic
2.Keyframe Interpolation (1)
3.Keyframe Interpolation (2)
4.Echo Effect
5.Choker Effect
6.Stroke Effect (1)
7.Stroke Effect (2)
8.Track Matte
9.Expression Basic (1)
10.Expression Basic (2)
11.Expression Basic (3)
12.Wiggle Function
13.Audio to Keyframe
14.Audio Waveform &amp; pectrum
15.Color Correction (1)
16.Color Correction (2)
17.Color Correction (3)
18.Warp Stabilizer
19.Track Motion
20.Stabilize Motion</t>
  </si>
  <si>
    <t>http://itgo.co.kr/education/class/sample.asp?sample=D030304</t>
    <phoneticPr fontId="5" type="noConversion"/>
  </si>
  <si>
    <t>[HD]Adobe After Effects CC 2015 모션 그래픽의 입문 Part.1</t>
  </si>
  <si>
    <t>애프터 이펙트로 모션 그래픽 영상을 제작하는 가장 기초적인 학습을 시작합니다. 인터페이스를 다루고 컴포지션과 레이어를 만들어서 간단한 애니메이션 작업을 하는 절차를 학습합니다. 또한 이펙트와 마스크, shape, text 기능들을 조합해서 간단한 모션 그래픽을 만들어 최종 렌더링으로 결과물을 만들어 볼 것입니다.</t>
  </si>
  <si>
    <t>1.introduction
2.basic workflow (1)
3.basic workflow (2)
4.basic workflow (3)
5.new composition
6.composition setting
7.layer basic work
8.Editing layer (1)
9.Editing layer (2)
10.layer transform
11.shape layer (1)
12.shape layer (2)
13.shape layer (3)
14.nesting compositing
15.using mask (1)
16.using mask (2)
17.effect &amp; mask
18.tracking mask
19.animation basic (1)
20.animation basic (2)</t>
  </si>
  <si>
    <t>http://itgo.co.kr/education/class/sample.asp?sample=D011316</t>
    <phoneticPr fontId="5" type="noConversion"/>
  </si>
  <si>
    <t>[HD]Adobe Premiere Pro CC 2015 영상 편집의 입문 Part.3</t>
  </si>
  <si>
    <t>프리미어 프로 CC 2015으로 시작하는 영상 편집의 입문</t>
  </si>
  <si>
    <t xml:space="preserve">영상 편집을 처음 입문하는 분으로 포토샵과 같은 그래픽 프로그램 경험자 </t>
  </si>
  <si>
    <t xml:space="preserve">프리미어가 제공하고 있는 오디오 편집 기능과 clip mixer, track mixer의 기본적인 사용 방법을 익히고 reverb, pitch shifter, dehumer와 같은 오디오 효과를 실제 작업에 이용하는 예를 살펴봅니다.
파트 1/2의 강의에서 다루지 못했던 green screen key 작업과 포토샵과의 연동, title 기능을 사용한 타이틀 디자인 방법도 다룹니다. 또한 subclip, nest, link&amp;offline, Consolidate, dynamic link와 같은 중급 레벨의 기능도 학습합니다. </t>
  </si>
  <si>
    <t>1.Basic Audio Work
2.Using Audio Gain (1)
3.Using Audio Gain (2)
4.Keyframing Audio Volume
5.Audio Track Mixer
6.Audio Channel &amp; Transition
7.EQ Audio Effect
8.Reverb &amp; Dehummer
9.Voice Tone Change &amp; ensor
10.Using Submix Track
11.Maintain Audio Pitch
12.Time Remapping
13.Ultra Key Work (1)
14.Ultra Key Work (2)
15.Using Photoshop  File
16.Title Work
17.Re-Link &amp; Offline Media
18.Nest Editing &amp; Consolidate
19.Dynamic Link for After Effects
20.SubClip &amp; Interpret Frame Rate
21.Overlay &amp; Frame hold
22.Adobe Media Encoder</t>
    <phoneticPr fontId="5" type="noConversion"/>
  </si>
  <si>
    <t>http://itgo.co.kr/education/class/sample.asp?sample=C122406</t>
    <phoneticPr fontId="5" type="noConversion"/>
  </si>
  <si>
    <t>[HD]Adobe Premiere Pro CC 2015 영상 편집의 입문 Part.2</t>
  </si>
  <si>
    <t>프리미어의 기본적인 키프레임 애니메이션 방법과 마스크를 생성 조작, 트래킹 하는 방법을 학습합니다.
Fast color corrector, three way color corrector와 같은 기본적인 색보정 기능과 기본 효과들,
CC 2015 버전에 새로 도입된 lumetri color 기능의 특징과 사용방법을 살펴보고 실제 적용합니다.
프리미어에 내장된 여러 transition의 시각적인 효과를 살펴보고 적용 방법을 학습합니다.</t>
  </si>
  <si>
    <t>프리미어 프로 CC 2015으로 시작하는 영상 편집의 입문합니다.</t>
  </si>
  <si>
    <t xml:space="preserve">1. Clip Motion &amp; Keyframe (1)  
2. Clip Motion &amp; Keyframe (2) 
3. Opacity &amp; Mask  
4. Using Mask Tracking 
5. Using Image Matte  
6. Basic Color Correction Work 
7. RGB Curve (1)   
8. RGB Curve (2)   
9. Fast Color Corrector  
10. RGB &amp; Three Way Color Corrector  
11. Transform &amp; Distort (1)  
12. Transform &amp; Distort (2)
13. Blur &amp; Sharpen   
14. Warp Stabilizer  
15. Lumetri Color (1)  
16. Lumetri Color (2)  
17. Lumetri Color (3)    
18. Video Transition (1)   
19. Video Transition (2)  
20. Sample Project Work </t>
  </si>
  <si>
    <t>http://itgo.co.kr/education/class/sample.asp?sample=C121004</t>
    <phoneticPr fontId="5" type="noConversion"/>
  </si>
  <si>
    <t>[HD]Adobe Premiere Pro CC 2015 영상 편집의 입문 Part.1</t>
    <phoneticPr fontId="5" type="noConversion"/>
  </si>
  <si>
    <t xml:space="preserve">비디오 영상 편집의 기초적인 방법과 개념을 프리미어 프로를 이용하여 입문합니다.
프리미어의 설치, 설정에서 부터 편집을 위한 프로젝트, 시퀀스 설정을 학습하고,
편집 클립의 이동/배치/복제에서 부터 트림/리플/롤링/레이져와 같은 주요 편집 기능을 자세히 살펴봅니다. 학습 내용을 토대로 간단힌 편집 프로젝트를 진행하고 최종 출력까지 진행합니다 </t>
  </si>
  <si>
    <t>1. Intro &amp; Installation     
2. Basic Editing Workflow (1)  
3. Basic Editing Workflow (2) 
4. Setting Project 
5. Sequence Setting (1)
6. Sequence Setting (2)   
7. Sequence Setting (3) 
8. Using Sequence Timeline Tool (1)   
9. Using Sequence Timeline Tool (2)   
10. Using Sequence Timeline Tool (3)   
11. Insert &amp; Overwrite Tool
12. Hand, Zoom &amp; Razor Tool  
13. Trim &amp; Ripple Tool
14. Rolling, Slide, Slip &amp; Stretch 
15. Move &amp; Delete Clip
16. Lift, Extract &amp; Modifire Key  
17. Add &amp; Extend Edit  
18. Loop Playback &amp; Trim Edit 
19. Replace clip &amp; Fit Clip
20. Simple Project : On Railroad</t>
  </si>
  <si>
    <t>http://itgo.co.kr/education/class/sample.asp?sample=C110504</t>
    <phoneticPr fontId="5" type="noConversion"/>
  </si>
  <si>
    <t>[HD]Maya 2016 Lighting and Rendering Basic PART 2</t>
    <phoneticPr fontId="5" type="noConversion"/>
  </si>
  <si>
    <t>마야 2016 버전의 입문자를 위해 기초적인 쉐이딩과 텍스쳐 관련 기능을 입문합니다.</t>
  </si>
  <si>
    <t>마야 2016 입문자로 기본적인 마야 조작이 가능한 분</t>
  </si>
  <si>
    <t>기본적인 마야 재질의 diffuse, specular, 반사/굴절과 같은 역할과 조절 방법을 학습하고,_x000D_
투과 속성을 이용해서 반투과 확산 재질을 만드는 방법도 살펴봅니다._x000D_
2D/3D Texture의 기본적인 특징들과 패턴을 만드는 작업 방법을 학습하고_x000D_
폴리곤 UV에 대한 이해와 포토샵과의 연동 작업 방식도 알아봅니다. _x000D_
최종 렌더링을 위해 배치 렌더의 과정이 어떻게 진행되는지를 확인합니다.</t>
  </si>
  <si>
    <t xml:space="preserve">1.Create Assign Material
2.Using Color and Texture (1)
3.Using Color and Texture (2)
4.Diffuse Basic (1)
5.Diffuse Basic (2)
6.Specular Basic
7.Specular Basic + Reflection
8.Refraction Basic
9.Material Making Example (1)
10.Material Making Example (2)
11.Translucence (1)
12.Translucence (2)
13.Maya 2D/3D Texture
14.Convert to File texture
15.place 2D/3D Texture Node
16.Maya 2D Texture
17.Maya 3D Texture (1)
18.Maya 3D Texture (2)
19.Bump Basic
20.Polygon UV Basic (1)
21.Polygon UV Basic (2)
22.Batch Render
</t>
  </si>
  <si>
    <t>http://itgo.co.kr/education/class/sample.asp?sample=C100505</t>
  </si>
  <si>
    <t>[HD]Maya 2016 Lighting and Rendering Basic PART 1</t>
    <phoneticPr fontId="5" type="noConversion"/>
  </si>
  <si>
    <t>마야 2016 버전의 입문자를 위해 기초적인 라이팅과 렌더링 관련 작업을 입문합니다.</t>
  </si>
  <si>
    <t>마야 렌더링의 기본적인 작업 개념과 기능을 소개합니다._x000D_
maya light와 mental ray light를 이용해서 기본적인 라이팅을 하는 방법을 학습하고, _x000D_
final gathering, Image Based Lighting, Physical Sun &amp; Sky, Portal Light 와 같은 멘틀레이 라이팅 기술을 이용하여 보다 사실적인 라이팅을 하는 방법과 개념을 학습합니다.</t>
  </si>
  <si>
    <t xml:space="preserve">1.start maya Rendering
2.mental ray render setup
3.maya light types
4.light shadow
5.light decay
6.maya area light
7.mental ray area lighting
8.simple studio lighting (1)
9.simple studio lighting (2)
10.final gathering (1)
11.final gathering (2)
12.final gathering (3)
13.IBL (1)
14.IBL (2)
15.IBL (3)
16.Physical Sun &amp; Sky (1)
17.Physical Sun &amp; Sky (2)
18.Object Light
19.Portal Light (1)
20.Portal Light (2)
</t>
  </si>
  <si>
    <t>http://itgo.co.kr/education/class/sample.asp?sample=C090104</t>
  </si>
  <si>
    <t>[HD]Maya 2016 Hard-Surface Polygon Modeling Basic Part.2</t>
    <phoneticPr fontId="5" type="noConversion"/>
  </si>
  <si>
    <t>마야 2016 버전의 surface 기능을 폴리곤 모델링의 적용하는 기본적인 방법을 학습하고 실제 작업에 응용하는 과정을 학습합니다.</t>
  </si>
  <si>
    <t xml:space="preserve">마야 2015 또는 2016 버전의 초기 학습을 선행한 자 </t>
  </si>
  <si>
    <t>모델링 작업을 위한 curve의 생성과 편집의 기본적인 방법을 학습하고,_x000D_
curve를 기반으로 한 surface 기능의 대표적인 revolve, loft, Birail와 같은 도구를 사용하는 방법을 익히고, 그 기능들을 폴리곤 모델링에 활용해본다._x000D_
학습한 내용을 토대로 해서 kettle, Apple Watch 제품을 폴리곤 모델링 실습을 해본다.</t>
  </si>
  <si>
    <t xml:space="preserve">1.Curve and Revolve (1)
2.Curve and Revolve (2)
3.Curve and Loft (1)
4.Curve and Loft (2)
5.Curve and Extrude
6.Curve and BiRail
7.Polygon Normal (1)
8.Polygn Normal (2)
9.Using Deformer (1)
10.Using Deformer (2)
11.Kettle Modeling (1)
12.Kettle Modeling (2)
13.Kettle Modeling (3)
14.Kettle Modeling (4)
15.Test Render for Polygon Modeling
16.Wireframe Rendering in MR
17.Apple Watch Modeling (1)
18.Apple Watch Modeling (2)
19.Apple Watch Modeling (3)
20.Apple Watch Modeling (4)
21.Apple Watch Modeling (5)
22.Apple Watch Modeling (6)
</t>
  </si>
  <si>
    <t>http://itgo.co.kr/education/class/sample.asp?sample=C072004</t>
  </si>
  <si>
    <t>[HD]Maya 2016 Hard-Surface Polygon Modeling Basic Part.1</t>
    <phoneticPr fontId="5" type="noConversion"/>
  </si>
  <si>
    <t>마야 2016 버전의 폴리곤 모델링의 기본적인 제작 개념과 필수 기능을 학습한다.</t>
  </si>
  <si>
    <t>폴리곤 모델링을 위한 기초적인 구조 생성 방법을 학습한다._x000D_
생성된 폴리곤의 컴포넌트를 삭제/추가/추출하는 방법과_x000D_
multi-cut, bridge, extrude, bevel과 같은 필수 도구를 효과적으로 사용하는 방법을 살펴본다._x000D_
학습한 기능을 토대로 간단한 대상을 실제 모델링 제작 해본다.</t>
  </si>
  <si>
    <t xml:space="preserve">1.polygon modeling concept
2.select polygon components (1)
3.select polygon components (2)
4.components selection converting
5.transforming components (1)
6.transforming components (2)
7.polygon smooth
8.subdivision smooth mesh (1)
9.subdivision smooth mesh (2)
10.combine, separate &amp; extract
11.components delete &amp; merge
12.bridge tool
13.detach, insert edge loop
14.multi-cut (1)
15.multi-cut (2)
16.extrude (1)
17.extrude (2)
18.extrude (3)
19.polygon boolean
20.polygon modeling practics (1)
21.polygon modeling practics (2)
22.polygon modeling practics (3)
</t>
  </si>
  <si>
    <t>http://itgo.co.kr/education/class/sample.asp?sample=C061702</t>
  </si>
  <si>
    <t>[HD]After Effects CC 2020 모션 그래픽의 입문 Part.3</t>
    <phoneticPr fontId="5" type="noConversion"/>
  </si>
  <si>
    <t>파트 3 강좌에서는 Tracking 관련 기능과 3D layer, Keying과 함께 Effect 중심으로 학습을 전개해 나갑니다. Warp Stabilizer, Track motion, 3D Tracker와 같은 기능을 이용하여 실사 장면을 트래킹하거나 안전화 하는 기본적인 방법을 알아 볼 것이며, 3D layer 구조를 이용하여 기본적인 방법도 정리할 것입니다. 또한 Shatter, particle, RainFall 같은 효과 역시 학습하고 최종적으로 Adobe Media Encoder를 이용한 출력 작업까지 진행하게 될 것입니다.</t>
  </si>
  <si>
    <t>포토샵의 기초적인 학습이 준비된 모션 그래픽 입문자
After Effects 입문자</t>
    <phoneticPr fontId="5" type="noConversion"/>
  </si>
  <si>
    <t>3D Layer의 기본적인 구성 방법
Shatter, RainFall, SnowFall, Displacement Map, Wave Warp &amp; Roughen Edges 같은 효과 학습
Warp Stabilizer를 이요한 화면 안정화와 Track Motion, 3D Tracker를 이용한 트래킹 작업 방법</t>
    <phoneticPr fontId="5" type="noConversion"/>
  </si>
  <si>
    <t xml:space="preserve">1. Warp Stabilizer
2. Track Motion
3. Corner Pin
4. 3D Layer (1)
5. 3D Layer (2)
6. 3D Tracker
7. 3D Layer Using Cinema 4D
8. CC Composite
9. Wave Warp &amp;amp; Roughen Edges
10. Displacement Map
11. CC Mr Mercury
12. CC SnowFall
13. CC RainFall
14. Shatter
15. CC Particle System II
16. CC Particle World (1)
17. CC Particle World (2)
18. KeyLight
19. Content-Aware Fill
20. Audio Effects
21. Choker
22. Using Media Encoder
</t>
    <phoneticPr fontId="5" type="noConversion"/>
  </si>
  <si>
    <t>http://content.thermp.co.kr/contentMedia.asp?ctype=MP4&amp;cserver=3&amp;ccase=sample&amp;cpath=it/it8/16&amp;cname=01</t>
  </si>
  <si>
    <t>[HD]After Effects CC 2020 모션 그래픽의 입문 Part.2</t>
  </si>
  <si>
    <t xml:space="preserve">파트 2 강좌에서는 Effect 와 Expression을 중심으로 전개해 나갑니다. Glow, Echo, Transition 같은 효과나 Color Correction, Lumetri Color 같은 색보정 관련 기능도 같이 알아볼 것입니다. Expression 과정을 통해서는 레이어의 움직임을 수식이나 논리 코드로 제어하는 기본적인 개념과 방법도 같이 학습할 것입니다. </t>
    <phoneticPr fontId="5" type="noConversion"/>
  </si>
  <si>
    <t>· 포토샵의 기초적인 학습이 준비된 모션 그래픽 입문자
· After Effects 입문자</t>
    <phoneticPr fontId="5" type="noConversion"/>
  </si>
  <si>
    <t>1. Glow, Echo, Transition 같은 Effect
2. Color Correction, Lumetri Color와 같은 색보정 관련 효과들
3. Expression을 이용한 레이어의 논리 제어 코딩의 입문</t>
    <phoneticPr fontId="5" type="noConversion"/>
  </si>
  <si>
    <t>1. Composition setting
2. Keyframe Interpolation
3. Text Animate
4. Glow
5. Echo
6. CC Glass
7. Transition
8. Fractal Noise
9. Color Correction (1)
10. Color Correction (2)
11. Color Correction (3)
12. Lumetri Color (1)
13. Lumetri Color (2)
14. Expression (1)
15. Expression (2)
16. Expression (3)
17. Expression (4)
18. Expression (5)
19. Audio to Keyframe
20. Audio Waveform &amp;amp; Spectrum</t>
    <phoneticPr fontId="5" type="noConversion"/>
  </si>
  <si>
    <t>http://content.thermp.co.kr/contentMedia.asp?ctype=MP4&amp;cserver=3&amp;ccase=sample&amp;cpath=it/it7/01&amp;cname=01</t>
  </si>
  <si>
    <t>[HD]V-Ray NEXT (브이레이 넥스트) 기초이론에서 적용까지 (for 3ds Max 2020) Part.2(실습2)</t>
  </si>
  <si>
    <t>브이레이 입문자를 위한 이론 외부렌더러씬을 브이레이로 변환, 브이레이에 대한 이론과 외부씬 교재를 이용한 기초재질 적용</t>
    <phoneticPr fontId="5" type="noConversion"/>
  </si>
  <si>
    <t>브이레이 입문자 ~ 초급자</t>
    <phoneticPr fontId="5" type="noConversion"/>
  </si>
  <si>
    <t>브이레이 재질, 환경, 라이팅 및 렌더러에 대한 이해와 적용</t>
    <phoneticPr fontId="5" type="noConversion"/>
  </si>
  <si>
    <t>1. 17강_GPU 렌더러를 이용한 브이레이디스플레이스모드 브이레이의 장단점
2. 18강_브이레이디스플레이스먼트모드를 이용한 잔디만들기
3. 19강_브이레이퍼를 이용한 잔디 만들기
4. 20강_브이레이퍼 추가 플러그인 사용법 및 믹스맵을 이용한 잔디바닥재질
5. 21강_바닥 통로재질 및 수영장 주변 고인물 만들기
6. 22강_디스플레이스와 그라파이트모델링툴을 이용한 언덕만들기
7. 23강_간단한 파티클 설정과 브이레이 기능을 이용한 나무심기
8. 24강_커스틱스를 이용한 현실적인 물결재질과 프레임 버퍼 기능 활용
9. 25강_브이레이 돔라이트를 이용한 외부환경설정
10. 26강_브이레이 프록시, 차량 배치 및 카페인트 재질
11. 27강_렌더 설정이 의미하는 것들
12. 28강_렌더 설정이 의미하는 것들02
13. 29강_렌더설정 및 매트오브젝트 설정
14. 30강_렌더설정 및 백플레이트와 HDRI를 이용한 매트 오브젝트 설정응용
15. 31강_렌더 기본 채널 및 렌더엘리먼트
16. 32강_브이레이의 렌더링 마스크 기능
17. 33강_브이레이라이트 조도분석툴</t>
    <phoneticPr fontId="5" type="noConversion"/>
  </si>
  <si>
    <t>http://content.thermp.co.kr/contentMedia.asp?ctype=MP4&amp;cserver=3&amp;ccase=sample&amp;cpath=it/it7/09&amp;cname=01</t>
  </si>
  <si>
    <t>[HD]V-Ray NEXT (브이레이 넥스트) 기초이론에서 적용까지 (for 3ds Max 2020) Part.1(세팅 및 실습1)</t>
  </si>
  <si>
    <t>1. 처음 시작하는 맥스, 브이레이 세팅_프리퍼런스 세팅, 씬환경세팅
2. 처음 시작하는 브이레이 세팅_구버전 1.x ~ 3.x 용
3. 처음 시작하는 브이레이 세팅_퀵렌더세팅, 렌더세팅
4. 처음 시작하는 브이레이 세팅_렌더설정과 라이트 이론
5. 처음 시작하는 브이레이 세팅_라이트 이론02과 카메라
6. 처음 시작하는 브이레이 _프레임버퍼활용
7. 외부 렌더러 브이레이 렌더러로 컨버팅하는 방법
8. 컨버팅 방법 및 렌더설정
9. 렌더설정 변화에 따른 결과물
10. 렌더설정 및 추가 환경설정
11. 외부씬 환경설정 렌더엔진에 따른 차이점
12. 나무 오브젝트 변경01
13. 나무 오브젝트 변경02
14. 외부씬 재질창 활용 담장 재질 적용
15. 외부씬 재질창 활용 반사재질과 마스크활용
16. 다양한 반사재질 표현 방법, 투영재질
17. 기타 재질 소개 및 재질창 즐겨찾기 설정
18. 외부씬에 재질 적용 프레임, 유리, 물
19. 외부씬에 재질 적용 담장, 노말맵 적용, 디스플레이스먼트
20. 담장 재질 브이레이 디스플레이스먼트 및 unwrap UVW
21. 브이레이디스플레이스먼트 조절 및 바닥 재질
22. 바닥 재질 조절, 맵 부가기능을 이용한 컬러조정, 콘크리트 재질</t>
    <phoneticPr fontId="5" type="noConversion"/>
  </si>
  <si>
    <t>http://content.thermp.co.kr/contentMedia.asp?ctype=MP4&amp;cserver=3&amp;ccase=sample&amp;cpath=it/it7/08&amp;cname=01</t>
  </si>
  <si>
    <t>[HD]Maya 2016 MASH 모션그래픽의 입문</t>
    <phoneticPr fontId="5" type="noConversion"/>
  </si>
  <si>
    <t>본 과정은 마야 2016 EXT2 버전의 MASH 기능에 대한 기초 입문 과정입니다.</t>
    <phoneticPr fontId="5" type="noConversion"/>
  </si>
  <si>
    <t>마야 2016 EXT2 이상 버전 사용자로 MASH를 처음 시작하시는 분</t>
    <phoneticPr fontId="5" type="noConversion"/>
  </si>
  <si>
    <t>maya 2016 EXT2 버전에 새롭게 도입된 MASH 기능은 복잡한 셋팅을 가능한 회피하면서 마야의 노드 그래프 구조의 이점을 이용해서 모션 그래픽 작업을 할 수 있도록 해줍니다. 주어진 오브젝트를 다수로 복제시키면서 개별적인 모션 작업 대신에 위치, 크기, 회전에 다양한 변수를 넣어 제어할 수 있습니다. 이 강좌에서는 MASH를 전혀 다뤄본적이 없는 분들을 대상으로 가장 기본적인 기능과 작업 방법을 짧은 시간에 익히도록 도와드릴 것입니다.</t>
    <phoneticPr fontId="5" type="noConversion"/>
  </si>
  <si>
    <t>1. introduction to MASH
2. Distribute Node
3. ID &amp; Color Node
4. Falloff Object
5. Strength Map
6. Random Node
7. Noise Node
8. Trig &amp; Symmetry Node
9. Spring &amp; Visibility Node
10. Curve Node
11. Audio Node
12. Trail Node
13. Orient Node
14. Replicator &amp; Explode Node
15. Delay &amp; Merge Node
16. Time Node
17. Influence Node
18. Initial State &amp; Mute Node
19. Mash Utils
20. Mash Cache Work</t>
    <phoneticPr fontId="5" type="noConversion"/>
  </si>
  <si>
    <t>http://itgo.co.kr/education/class/sample.asp?sample=D090104</t>
    <phoneticPr fontId="5" type="noConversion"/>
  </si>
  <si>
    <t>[HD]3DS MAX 2020 재질 기초 이론 및 활용</t>
  </si>
  <si>
    <t>실무도면을 이용해 만들어진 모델링 활용전에 배워보는 재질 기초 이론 및 활용 내용입니다.</t>
    <phoneticPr fontId="5" type="noConversion"/>
  </si>
  <si>
    <t>3Ds 경력 6개월 이상 권장 혹은 기존 브이레이 유저</t>
    <phoneticPr fontId="5" type="noConversion"/>
  </si>
  <si>
    <t>재질 기초 이론과 적용</t>
    <phoneticPr fontId="5" type="noConversion"/>
  </si>
  <si>
    <t>1. 이론_재질기초이론01
2. 이론_재질기초이론02
3. 이론_재질기초이론03
4. 이론_재질창의 활용 01
5. 이론_재질창의 활용 02
6. 이론_재질창의 활용 03</t>
    <phoneticPr fontId="5" type="noConversion"/>
  </si>
  <si>
    <t>http://content.thermp.co.kr/contentMedia.asp?ctype=MP4&amp;cserver=3&amp;ccase=sample&amp;cpath=it/it4/09&amp;cname=01</t>
  </si>
  <si>
    <t>[HD]3DS MAX 2016 모델링 제대로 배우기 Part.2</t>
  </si>
  <si>
    <t>새로운 기능을 위주로 간단하게 개인 홈페이지를 구축하여 데스크탑과 모바일로 관리할 수 있다.</t>
  </si>
  <si>
    <t>컴퓨터와 인터넷 활용 가능하시고 쇼핑몰 또는 개인 홈페이지를 운영하고자 하는 분</t>
  </si>
  <si>
    <t>웹기반 프로그램에 대한 개념을 정리
윅스프로그램 기능을 알고 홈페이지 제작 및 호스팅하여 관리</t>
  </si>
  <si>
    <t>1.11강-1 Meshsmooth 옵션설명
2.11강-2 Meshsmooth - 돌고래만들기
3.11강-3 Meshsmooth - 돌고래애니메이션
4.12강-1 Meshsmooth 모델링 - 자동차 휠, 타이어 만들기
5.12강-2 Meshsmooth 모델링 - 코카콜라캔 만들기
6.13강 Edit poly
7.14강 제품모델링 - 아이폰만들기 1
8.14강 제품모델링 - 아이폰만들기 2
9.15강 인체모델링 - 몸체만들기 1
10.15강 인체모델링 - 몸체만들기 2
11.15강 인체모델링 - 몸체만들기 3
12.15강 인체모델링 - 몸체만들기 4
13.15강 인체모델링 - 몸체만들기 5
14.16강 인체모델링 - 손만들기 1
15.16강 인체모델링 - 손만들기 2
16.17강 인체모델링 - 얼굴만들기 1
17.17강 인체모델링 - 얼굴만들기 2
18.17강 인체모델링 - 얼굴만들기 3
19.17강 인체모델링 - 얼굴만들기 4
20.17강 인체모델링 - 얼굴만들기 5</t>
  </si>
  <si>
    <t>김남훈</t>
  </si>
  <si>
    <t>http://itgo.co.kr/education/class/sample.asp?sample=D030303</t>
    <phoneticPr fontId="5" type="noConversion"/>
  </si>
  <si>
    <t>[HD]3DS MAX 2016 모델링 제대로 배우기 Part.1</t>
  </si>
  <si>
    <t>1.1강 3DS Max 2016 소개 및 설치
2.2강 사용자 인터페이스 1
3.2강 사용자 인터페이스 2
4.2강 사용자 인터페이스 3
5.2강 사용자 인터페이스 4
6.3강 Edit spline 1
7.3강 Edit spline 2
8.3강 Edit spline 3 - 의자만들기
9.3강 Edit spline 4 - 도형만들기
10.4강 Lathe - 컵만들기
11.5강 FFD 1
12.5강 FFD 2 - 곰돌이 만들기
13.6강 Extrude 1 - 평면도를 이용한 벽체만들기
14.6강 Extrude 2 - 디스크 만들기
15.7강-1 Group, Link, Unlink, Open, Close
16.7강-2 Link 2 Aninmation - 간단한 애니메이션연습
17.8강-1 Modify, Band, Render, Sence - 책만들기
18.8강-2 Modify, Taper, Twist , Booean - 나사못만들기
19.9강 Loft, Scale, Twist, Teeter, Bevel, Fit
20.10강 Editable mesh 1 - 우유팩만들기
21.10강 Editable mesh 2 - 모자만들기</t>
  </si>
  <si>
    <t>http://itgo.co.kr/education/class/sample.asp?sample=D030302</t>
    <phoneticPr fontId="5" type="noConversion"/>
  </si>
  <si>
    <t>[HD]3DS MAX 2016 인체모델링 배우기</t>
  </si>
  <si>
    <t>인체를 구성하는 몸통, 손, 얼굴을 3차원으로 그리는 방법을 익힌다.</t>
  </si>
  <si>
    <t>3DS MAX의 기본적인 사용법을 익힌 수강생</t>
    <phoneticPr fontId="5" type="noConversion"/>
  </si>
  <si>
    <t>기본적인 인체의 구성을 익히고, 각 부위별로 3차원 오브젝트를 만드는 방법을 배운다.
본 학습내용을 토대로 다양한 형태의 인체 및 캐릭터 모델링을 하는 방법을 익힌다.</t>
  </si>
  <si>
    <t>1.Body 모델링 1
2.Body 모델링 2
3.Body 모델링 3
4.Body 모델링 4
5.Body 모델링 5
6.Hand 모델링 1
7.Hand 모델링 2
8.Face 모델링 1
9.Face 모델링 2
10.Face 모델링 3
11.Face 모델링 4
12.Face 모델링 5</t>
  </si>
  <si>
    <t>http://itgo.co.kr/education/class/sample.asp?sample=D030301</t>
    <phoneticPr fontId="5" type="noConversion"/>
  </si>
  <si>
    <t>[HD]Maya 2015 Character Animation Basic PART 4</t>
    <phoneticPr fontId="5" type="noConversion"/>
  </si>
  <si>
    <t>본 과정은 Maya 2015의 캐릭터 애니메이션에 중점을 두어 설명한 강좌 입니다. 
본 과정을 통해 Maya 2015의 캐릭터 애니메이션 활용에 대한 기본 지식과 고급 기술을 배워 보시기 바랍니다.</t>
  </si>
  <si>
    <t>Maya를 통해 캐릭터 애니메이션을 구현 하고자 하는 자
3D 모델링 및 애니메이션에 관심을 갖고 있는 자</t>
  </si>
  <si>
    <t>Maya 2015의 캐릭터 애니메이션 활용 방법을 익힌다.
캐릭터 애니메이션의 다양한 활용 예를 살펴 본다.</t>
  </si>
  <si>
    <t xml:space="preserve">1.Heat Map &amp; Geodesic Voxel (1)
2.Heat Map &amp; Geodesic Voxel 2)
3.Post Rigging Work (1)
4.Post Rigging Work (2)
5.Post Rigging Work (3)
6.Post Rigging Work (4)
7.Character Set Basic (1)
8.Character Set Basic (2)
9.Facial Blendshape Work (1)
10.Facial Blendshape Work (2)
11.Facial Blendshape Work (3)
12.Facial Blendshape Work (4)
13.Facial Blendshape Work (5)
14.Dual Quaternion Skinning (1)
15.Dual Quaternion Skinning (2)
16.Paint Skin Weight Work (1)
17.Paint Skin Weight Work (2)
18.Smurf BlendShape Setting Work
19.Smurf Basic Animation Work (1)
20.Smurf Basic Animation Work (2)
21.Smurf Basic Animation Work (3)
22.Smurf Basic Animation Work (4)
23.Smurf Basic Animation Work (5)
</t>
  </si>
  <si>
    <t>http://itgo.co.kr/education/class/sample.asp?sample=C051406</t>
  </si>
  <si>
    <t>Maya 2015 Character Animation Basic PART 3</t>
  </si>
  <si>
    <t xml:space="preserve">1.IK spline Handle (1)
2.IK spline Handle (2)
3.IK spline Handle (3)
4.basic Rigging concept (1)
5.basic Rigging concept (2)
6.basic Rigging concept (3)
7.basic Rigging concept (4)
8.basic Rigging concept (5)
9.basic Rigging concept (6)
10.basic Rigging concept (7)
11.smurf rigging work (1)
12.smurf rigging work (2)
13.smurf rigging work (3)
14.smurf rigging work (4)
15.smurf rigging work (5)
16.smurf rigging work (6)
17.smurf rigging work (7)
18.smurf rigging work (8)
19.smurf rigging work (9)
20.smurf rigging work (10)
</t>
  </si>
  <si>
    <t>http://itgo.co.kr/education/class/sample.asp?sample=C041402</t>
  </si>
  <si>
    <t>Maya 2015 Character Animation Basic PART 2</t>
  </si>
  <si>
    <t xml:space="preserve">1.create smooth skin (1)
2.create smooth skin (2)
3.edit smooth skin (1)
4.edit smooth skin (2)
5.edit smooth skin (3)
6.edit smooth skin (4)
7.edit smooth skin (5)
8.edit smooth skin (6)
9.edit smooth skin (7)
10.skin influence
11.blendshape basic (1)
12.blendshape basic (2)
13.blendshape basic (3)
14.blendshape target creation (1)
15.blendshape target creation (2)
16.keyframing blendshape
17.blendshape and skinCluster
18.deformation chain (1)
19.deformation chain (2)
20.create eye controller
</t>
  </si>
  <si>
    <t>http://itgo.co.kr/education/class/sample.asp?sample=C030511</t>
  </si>
  <si>
    <t>Maya 2015 Character Animation Basic PART 1</t>
    <phoneticPr fontId="5" type="noConversion"/>
  </si>
  <si>
    <t xml:space="preserve">1.Pivot Control
2.Keyframing Pivot
3.Hierarchy, Limit Transform
4.Object Transform (1)
5.Object Transform (2)
6.Connecting Node Attribute (1)
7.Connecting Node Attribute (2)
8.Animation Controller (1)
9.Animation Controller (2)
10.Jiggle Deformer
11.Deformer Weight Paint &amp; Scene timewarp
12.Preview Camera Setup &amp; Timecode
13.Camera Sequencer (1)
14.Camera Sequencer (2)
15.Skeleton Basic (1)
16.Skeleton Basic (2)
17.Skeleton Basic (3)
18.Skeleton Basic (4)
19.Skeleton Basic (5)
20.Skeleton Basic (6)
</t>
  </si>
  <si>
    <t>http://itgo.co.kr/education/class/sample.asp?sample=C010811</t>
  </si>
  <si>
    <t>Autodesk Maya 2015 Basic Particle FX Part 2</t>
    <phoneticPr fontId="5" type="noConversion"/>
  </si>
  <si>
    <t>본 강좌는 3D 모델링 및 애니메이션 프로그램인 Autodesk Maya 2015의 Basic Particle FX기능에 대해 설명한 강좌입니다.
본 강좌에서는 Autodesk Maya 2015의 Basic Particle FX활용을 위한 프로그램 소개와 예제 작성법을 소개하고 있으며
본 강좌의 수강으로 Autodesk Maya 2015의 Basic Particle FX 기본 기능과 다양한 활용법을 익힐 수 있습니다.</t>
  </si>
  <si>
    <t>Maya 2015에서 3D 모델링 작업을 하고자 하는 관련업무 종사자
3D 모델링과 애니메이션에 관심을 갖고 있는 자</t>
  </si>
  <si>
    <t>Maya 2015의 다양한 Particle FX의 활용법을 익힐 수 있다.
Particle FX의 강력하고 재미있는 효과를 적용할 수 있다.</t>
  </si>
  <si>
    <t xml:space="preserve">1.Soft Body &amp; Spring (1)
2.Soft Body &amp; Spring (2)
3.Soft Body &amp; Spring (3)
4.Soft Body &amp; Spring (4)
5.Soft Body &amp; Spring (5)
6.Soft Body &amp; Spring (6)
7.Soft Body &amp; Spring (7)
8.Soft Body &amp; Spring (8)  
9.Cycling Index Instancer
10.Curve Flow (1)
11.Curve Flow (2)
12.Particle Cloud Life Control
13.Particle Cloud Smoke
14.Trail Smoke
15.Sequence Sprite Particle
16.Particle expression (1)
17.Particle expression (2)
18.Particle expression (3)
19.Particle expression (4)
20.Particle expression (5)
</t>
  </si>
  <si>
    <t>http://itgo.co.kr/education/class/sample.asp?sample=C010501</t>
  </si>
  <si>
    <t>[HD]Autodesk Maya 2020 Effects and Motion의 입문 Part.2</t>
  </si>
  <si>
    <t>PART2 강좌에서는 nParticle을 논리적인 수치, 코드로 제어시켜 모션을 만들어 낼 수 있는 Particle Expression을 기본적인 방법과 개념을 알아볼 것입니다. 그 과정을 통해 Instancer, Sprite, Curve Flow와 같은 상황을 expression으로 통제해볼 것이며, nParticle을 Arnold Renderer로 렌더링 시키는 방법 또한 학습할 것입니다.  부가적으로 Liquid Simulation, nParticle to Polygon 기능을 사용해서 nParticle의 운동 상태를  보통의 입자 운동 상태가 아닌 액체 상태의 모션으로 간단히 만들어 볼 것입니다.</t>
  </si>
  <si>
    <t>최소 Maya 2019 버전의 기초 학습이 선행된 Effects &amp; motion 기능의 입문자</t>
    <phoneticPr fontId="5" type="noConversion"/>
  </si>
  <si>
    <t>Particle Expression 기초적인 입문
Instancer, Sprite, Curve Flow, Goal 의 expression 제어
nParticle의 Arnold Rendering
Liquid Simulation의 간단 적용</t>
    <phoneticPr fontId="5" type="noConversion"/>
  </si>
  <si>
    <t xml:space="preserve">1. Expression
2. Function
3. if else
4. Rand &amp;amp; Noise
5. Particle Expression
6. Using particleId
7. Runtime Expression
8. Vector Random
9. Instancer Expression
10. Curve Flow
11. Sprite Expression
12. Goal (1)
13. Goal (2)
14. nParticle &amp;amp; Arnold
15. Sprite nParticle &amp;amp; Arnold
16. Instancer &amp;amp; Arnold
17. Liquid Simulation
18. nParticle to Polygon
19. nCache
20. nCloth &amp;amp; nParticle
</t>
  </si>
  <si>
    <t>http://content.thermp.co.kr/contentMedia.asp?ctype=MP4&amp;cserver=3&amp;ccase=sample&amp;cpath=it/it11/17&amp;cname=01</t>
  </si>
  <si>
    <t>[HD]Autodesk Maya 2020 Effects and Motion의 입문 Part.1</t>
  </si>
  <si>
    <t>Maya 2020 버전이 가진 효과와 모션 작업을 위해 사용할 수 있는 기본 기능을 입문하는 과정으로, PART1에서는 전통적인 Rigid Body와 nParticle의 기초적인 입문을 위주로 학습합니다. 오브젝트를 Rigid Body로 만들어서 충돌하거나 필드의 영향으로 모션이 발생되도록 해보고, nParticle을 이용하여 입자 기반의 효과와 모션을 만들어 봅니다. 또한 Soft Body의 구조와 함께 Instancer, Sprite 같은 형태의 이점도 같이 알아 볼 것입니다.</t>
  </si>
  <si>
    <t>Rigid Body의 기초적인 입문
nParticle의 기초적인 입문
Instancer, Soft Body, Sprite 구조의 이용</t>
    <phoneticPr fontId="5" type="noConversion"/>
  </si>
  <si>
    <t xml:space="preserve">1. Rigid Body
2. Collisions &amp;amp; Frictions
3. Impulse &amp;amp; Mass
4. StandIn &amp;amp; Air Field
5. Turbulence
6. Newton &amp;amp; Drag
7. Constraint
8. Initial State &amp;amp; Bake
9. nParticle (1)
10. nParticle (2)
11. nParticle Tool
12. Fill Object
13. Soft Body (1)
14. Soft Body (2)
15. Soft Body (3)
16. Instancer (1)
17. Instancer (2)
18. Sprite Particle (1)
19. Sprite Particle (2)
20. Sprite Particle (3)
</t>
  </si>
  <si>
    <t>http://content.thermp.co.kr/contentMedia.asp?ctype=MP4&amp;cserver=3&amp;ccase=sample&amp;cpath=it/it11/16&amp;cname=01</t>
  </si>
  <si>
    <t>[HD]Autodesk Maya 2019 3D 그래픽의 입문 Part.9 Animation 3</t>
    <phoneticPr fontId="5" type="noConversion"/>
  </si>
  <si>
    <t>이 과정에서는 PART8 강좌 내용에 이어서, joint 기반 애니메이션을 위한 사용될 수 있는 IK Spline handle, Blendshape, Paint Skin Weight 등의 기능을 정리하면서 간단한 캐릭터 를 위한 리깅구조를 만들어 봅니다. 
이를 통해 기본적인 캐릭터 리깅 작업의 흐름과 개념을 알아볼 수 있을 것입니다. 또한 expression을 위한 전반적인 입문 과정을 진행하여 전통적인 키 프레임 방식이 아닌, 수학적 수식이나 논리적 제어 방식의 코드를 이용하여 오브젝트의 움직임을 만들어 낼 수 있는 방법을 익힐 것입니다.</t>
    <phoneticPr fontId="5" type="noConversion"/>
  </si>
  <si>
    <t>포토샵의 기초적인 학습이 준비된 마야 3D 그래픽 입문자
Autodesk Maya 2019로 시작하는 3D 그래픽의 입문 PART 8 이상 수강자 또는 Maya 애니메이션 입문자</t>
    <phoneticPr fontId="5" type="noConversion"/>
  </si>
  <si>
    <t>IK Spline Handle의 기본적인 사용 방법과 간단한 예를 학습
Joint, IK Handle, Bind Skin 기능을 이용하여 간단한 리깅 구조를 생성하는 실습
expression을 통해 수식과 논리 코드로 오브젝트의 움직임을 만드는 방법</t>
    <phoneticPr fontId="5" type="noConversion"/>
  </si>
  <si>
    <t>1. Mirror Joint
2. Mirror Skin Weight
3. Blendshape &amp; SkinCluster
4. IK Spline Handle (1)
5. IK Spline Handle (2)
6.  IK Spline Handle (3)
7. Simple Character Rig (1)
8. Simple Character Rig (2)
9. Simple Character Rig (3)
10. Expression Basic
11. User Custom Attribute
12. Math Function
13. Repeat Value
14. if - else
15. Rand &amp; Noise
16. User Define Variable
17. For Loop (1)
18. For Loop (2)
19. Array
20. Return Value
21. Expression Example
22. Cache Playback</t>
    <phoneticPr fontId="5" type="noConversion"/>
  </si>
  <si>
    <t>http://content.thermp.co.kr/contentMedia.asp?ctype=MP4&amp;cserver=3&amp;ccase=sample&amp;cpath=it/it4/10&amp;cname=01</t>
  </si>
  <si>
    <t>[HD]Autodesk Maya 2019 3D 그래픽의 입문 Part.8 Animation 2</t>
  </si>
  <si>
    <t>이 과정에서는 Maya의 애니메이션의 핵심적인 기능을 하나씩 알아 봅니다. 
각종 deformer의 작동 개념과 쓰임을 정리해보고, 캐릭터 애니메이션 구조를 만들기 위해 기본 구조로 사용되는 Joint, IK Handle, Bind Skin 같은 기능의 기본적인 사용 방법과 간단한 작업을 진행해서 실제 작업이 이뤄지는 전체적인 흐름을 확인해둘 것입니다. 
이것은 결국 가장 기초적인 Rigging 작업이 어떻게 이뤄지는 지를 이해하기 위한 토대가 될 것입니다.</t>
    <phoneticPr fontId="5" type="noConversion"/>
  </si>
  <si>
    <t>포토샵의 기초적인 학습이 준비된 마야 3D 그래픽 입문자
Autodesk Maya 2019로 시작하는 3D 그래픽의 입문 PART 7 이상 수강자 또는 Maya 애니메이션 입문자</t>
    <phoneticPr fontId="5" type="noConversion"/>
  </si>
  <si>
    <t>Deformer의 기본 역할과 쓰임
Joint, IK Handle, Bind Skin 기능의 작업 개념과 절차
간단한 구조에 Rigging을 만들어 보는 실습</t>
    <phoneticPr fontId="5" type="noConversion"/>
  </si>
  <si>
    <t>1. Cluster  (1)
2. Cluster (2)
3. Lattice  (1)
4. Lattice  (2)
5. NonLinear (1)
6. NonLinear (2)
7. NonLinear (3)
8. Soft Mod &amp; Wire
9. Wrap &amp; Shrink Wrap
10. BlendShape (1)
11. BlendShape (2)
12. BlendShape (3)
13. Joint (1)
14. Joint (2)
15. Joint (3)
16. IK Handle (1)
17. IK Handle (2)
18. Bind Skin
19. Simple Rigging Work (1)
20. Simple Rigging Work (2)</t>
    <phoneticPr fontId="5" type="noConversion"/>
  </si>
  <si>
    <t>http://content.thermp.co.kr/contentMedia.asp?ctype=MP4&amp;cserver=3&amp;ccase=sample&amp;cpath=it/it2/07&amp;cname=01</t>
  </si>
  <si>
    <t>[HD]Autodesk Maya 2019 3D 그래픽의 입문 Part.7 Animation 1</t>
    <phoneticPr fontId="5" type="noConversion"/>
  </si>
  <si>
    <t>이 과정에서는 Maya의 기본 애니메이션 기능의 작동 개념과 방법을 정리합니다. 
가장 기초라 할 수 있는 키 프레임 방식의 애니메이션을 생성하고, 편집하는 전반적인 작업을 진행해보고, 애니메이션 작업을 위해 사용되는 핵심 기능인 set driven key, constrain, motion path 기능의 역할도 같이 알아볼 것입니다. 
부가적으로 영상과 사운드 파일을 가지고 와서 이용하는 방법과 애니메이션 작업을 비디오 파일로 간단히 프리뷰시키는 playblast 기능도 다룰 것입니다.</t>
    <phoneticPr fontId="5" type="noConversion"/>
  </si>
  <si>
    <t>포토샵의 기초적인 학습이 준비된 마야 3D 그래픽 입문자
Autodesk Maya 2019로 시작하는 3D 그래픽의 입문 PART 6 이상 수강자 또는 Maya 애니메이션 입문자</t>
    <phoneticPr fontId="5" type="noConversion"/>
  </si>
  <si>
    <t>Keyframe 애니메이션의 개념과 생성, 편집 방법
Set Driven key, Constraint, Motion Path 기능의 이용
Video &amp; Sound file의 이용 방법과 Playblast</t>
    <phoneticPr fontId="5" type="noConversion"/>
  </si>
  <si>
    <t>1. Keyframe (1)
2. Keyframe (2)
3. Keyframe (3)
4. Graph Editor 
5. Add &amp; Insert Key tool
6. Auto &amp; Linear Tangent
7. Copy &amp; Paste Key
8. Pre &amp; Post Infinity
9. Scale Key
10. Key Timing
11. Curve Filter
12. Set Driven Key
13. Using Video &amp; Sound File
14. Motion Path 
15. Flow Path Object
16. PlayBlast
17. Constraint (1)
18. Constraint (2)
19. Constraint (3)
20. Constraint (4)</t>
    <phoneticPr fontId="5" type="noConversion"/>
  </si>
  <si>
    <t>http://content.thermp.co.kr/contentMedia.asp?ctype=MP4&amp;cserver=3&amp;ccase=sample&amp;cpath=it/it2/06&amp;cname=01</t>
  </si>
  <si>
    <t>[HD]Autodesk Maya 2019 3D 그래픽의 입문 Part.6 Rendering 2</t>
  </si>
  <si>
    <t xml:space="preserve">이 과정에서는 Arnold Renderer가 가진 라이팅 타입을 실험해보고, hypershade를 위한 여러 노드의 역할과 기능을 알아봅니다. 마야의 기본 라이트의 역할과 함께 IES 파일 기반의 라이트, 물리적인 사실성을 가진 physical sky를 실험할 것입니다. 특히 마야의 기본 재질 편집 시스템인 Hypershade를 사용하는 작업 방법과, 여러 쉐이딩 작업에 이용 컬러 연산, 색보정, facing ratio, curvature 등등 쉐이딩 작업에 도움을 주는 유틸리티 노드의 구체적인 역할과 시각적 특징을 집중적으로 알아 볼 것입니다. </t>
  </si>
  <si>
    <t>포토샵의 기초적인 학습이 준비된 마야 3D 그래픽 입문자
Autodesk Maya 2019로 시작하는 3D 그래픽의 입문 PART 5 수강자 또는 Arnold Renderer 입문자</t>
    <phoneticPr fontId="5" type="noConversion"/>
  </si>
  <si>
    <t>Maya Light와 Arnold Light의 기본 사용
Hypershade를 사용한 재질 생성, 편집 작업 방법
Shading 작업을 위한 여러 유틸리티 노드의 사용</t>
    <phoneticPr fontId="5" type="noConversion"/>
  </si>
  <si>
    <t xml:space="preserve">1. Maya Light
2. Physical Sky &amp; Fog
3. Photometric Light
4. Hypershade
5. Numeric Math 
6. Remap Value
7. ColorMath &amp; Reverse
8. Color Correct
9. Color Composite
10. Color Logic
11. Two Side Shading
12. Mix &amp; Layer Shader (1)
13. Mix &amp; Layer Shader (2)
14. Facing Ratio
15. Ambient Occlusion
16. Curvature
17. Maya 2D / 3D Textures (1)
18. Maya 2D / 3D Textures (2)
19. Sample Shading Work (1)
20. Sample Shading Work (2)
</t>
    <phoneticPr fontId="5" type="noConversion"/>
  </si>
  <si>
    <t>http://content.thermp.co.kr/contentMedia.asp?ctype=MP4&amp;cserver=3&amp;ccase=sample&amp;cpath=it/maya&amp;cname=01</t>
  </si>
  <si>
    <t>[HD]Autodesk Maya 2019 3D 그래픽의 입문 Part.5 Rendering 1</t>
  </si>
  <si>
    <t xml:space="preserve">이 과정에서는 Maya의 기본 렌더링 시스템인 Arnold Renderer를 중심으로 마야 렌더링의 전반적인 작업 과정을 알아봅니다. 기본적인 작업 흐름을 먼저 익히고, 라이팅, 쉐이딩, 렌더링 작업에 이용되는 기초 개념과 기능들을 하나씩 알아 볼 것입니다. 그 이후 전체 작업을 다시 정리하는 차원에서 간단한 렌더링- 출력 작업을 진행하여, Cryptomatte 패스를 가진 exr 출력 파일을 포토샵에서 작업을 진행하는 요령까지 학습하게 될 것입니다. </t>
  </si>
  <si>
    <t>포토샵의 기초적인 학습이 준비된 마야 3D 그래픽 입문자
Autodesk Maya 2019로 시작하는 3D 그래픽의 입문 PART 4 수강자 또는 Arnold Renderer 입문자</t>
    <phoneticPr fontId="5" type="noConversion"/>
  </si>
  <si>
    <t>Arnold renderer의 기본 작업 흐름 
라이팅, 쉐이딩의 기본적인 개념과 기능들
Cryptomatte AOV 패스를 가진 exr 파일의 간단한 작업 이용</t>
    <phoneticPr fontId="5" type="noConversion"/>
  </si>
  <si>
    <t xml:space="preserve">1. Rendering Workflow (1)
2. Rendering Workflow (2)
3. Rendering Workflow (3)
4. Rendering Workflow (4)
5. Render Sequence (1)
6. Render Sequence (2)
7. Sequence Files to Video
8. Global Illumination
9. Samples &amp; Ray Depth
10. Diffuse &amp; Specular
11. Specular &amp; Transmission
12. Transmission &amp; Subsurface
13. Bump Mapping
14. Displacement
15. aiAreaLight
16. aiLight Portal
17. Skydome Light
18. Emission &amp; MeshLight
19. Depth of Field
20. Using Model Data Files
21. Sample Render Work
22. Using CryptoMatte
</t>
  </si>
  <si>
    <t>김성일</t>
    <phoneticPr fontId="5" type="noConversion"/>
  </si>
  <si>
    <t>http://content.thermp.co.kr/contentMedia.asp?ctype=MP4&amp;cserver=3&amp;ccase=sample&amp;cpath=it/it/41&amp;cname=01</t>
  </si>
  <si>
    <t>[HD]Autodesk Maya 2019 3D 그래픽의 입문 Part.4 Modeling 3</t>
    <phoneticPr fontId="5" type="noConversion"/>
  </si>
  <si>
    <t>PART4 에서는 그 동안 배운 모델링 기능을 활용하여 다양한 물체를 만드는 실습을 진행합니다. 동시에 UV 작업도 진행하고 deformer, motion path 같이 애니메이션 기능을 모델링 관점을 활용하거나 브러쉬 기반으로 유기적인 모델링을 할 수 있는 sculpting 방법도 진행합니다. 완성된 모델링에 대해 테스트 렌더링을 진행하고 wireframe 결과를 얻는 방법도 같이 알아 보고, Paint Effects를 모델링 관점으로 사용하는 방법도 확인합니다. 이 과정을 통해 마야 폴리곤 모델링의 전체적인 관점을 정리하게 될 것입니다.</t>
  </si>
  <si>
    <t>포토샵의 기초적인 학습이 준비된 마야 3D 그래픽 입문자
Autodesk Maya 2019로 시작하는 3D 그래픽의 입문 PART3 수강자</t>
    <phoneticPr fontId="5" type="noConversion"/>
  </si>
  <si>
    <t>폴리곤 기능을 이용하여 여러 오브젝트를 모델링하고 UV 작업을 실습해본다.
defomer, moton path와 같이 애니메이션 기능을 모델링 관점으로 이용해본다.
sculpting 브러쉬 기반의 모델링 방법과 작업 개념을 알아본다.
Paint Effects 기능을 모델링 관점으로 간단히 사용해봅니다.</t>
    <phoneticPr fontId="5" type="noConversion"/>
  </si>
  <si>
    <t xml:space="preserve">1. Dice
2. Beer Bottle (1)
3. Beer Bottle (2)
4. Beer Bottle (3)
5. Beer Bottle (4)
6. Scissors (1)
7. Scissors (2)
8. Scissors (3)
9. Using Deformer (1)
10. Using Deformer (2)
11. Using Deformer (3)
12. Sculpting Tool
13. Sculpting Apple (1)
14. Sculpting Apple (2)
15. Sculpting Donut
16. Using Animation Snapshot
17. Using Solid Shatter
18. Wireframe Rendering
19. Paint Effects (1)
20. Paint Effects (2)
</t>
  </si>
  <si>
    <t>http://content.thermp.co.kr/contentMedia.asp?ctype=MP4&amp;cserver=3&amp;ccase=sample&amp;cpath=it/it/30&amp;cname=01</t>
  </si>
  <si>
    <t>[HD]Autodesk Maya 2019 3D 그래픽의 입문 Part.3 Modeling 2</t>
    <phoneticPr fontId="5" type="noConversion"/>
  </si>
  <si>
    <t>PART 2 강좌에 이어 폴리곤 모델링 기초 학습 과정을 이어 갑니다. 이번 강좌에서는 Curve의 생성과 편집과 같이 NURBS 기반 모델링 기능을 폴리곤 모델링 관점으로 활용하는 방법을 알아보고 그 효율성을 확인 해 봅니다. 또한 이미지를 오브젝트에 씌우는, 이른바 이미지 맵핑을 위해 필요한 UV 작업의 기초 개념과 방법도 같이 알아보면서 폴리곤 텍스쳐링 작업을 위한 기초적인 토대를 학습해 봅니다.</t>
  </si>
  <si>
    <t>포토샵의 기초적인 학습이 준비된 마야 3D 그래픽 입문자
Autodesk Maya 2019로 시작하는 3D 그래픽의 입문 PART2 수강자</t>
    <phoneticPr fontId="5" type="noConversion"/>
  </si>
  <si>
    <t>maya의 Curve 기반 모델링 개념을 익혀 폴리곤 모델링에서 Surface 생성 명령을 이용해본다.
폴리곤 이미지 맵핑을 위해 알아야 하는 UV 작업 개념과 기본 도구가 무엇인지를 학습한다.</t>
    <phoneticPr fontId="5" type="noConversion"/>
  </si>
  <si>
    <t xml:space="preserve">1.  NURBS Concept (1)
2.  NURBS Concept (2)
3.  NURBS Concept (3)
4. Create Curve
5. Edit Curve (1)
6. Edit Curve (2)
7. Revolve
8. Loft
9. Extrude
10. Rebuild Curve &amp; Birail (1)
11. Rebuild Curve &amp; Birail (2)
12. Text &amp; SVG
13. Using Deformer
14. Polygon UV  Concept (1)
15. Polygon UV  Concept (2)
16. Create &amp; Delete UV
17. UV Projection (1)
18. UV Projection (2)
19. Cut &amp; Sew UV
20. UV Transform &amp; Select By Type
21. Align &amp; Arrange UV
22. Symmetrize &amp; Unfold UV
</t>
  </si>
  <si>
    <t>http://content.thermp.co.kr/contentMedia.asp?ctype=MP4&amp;cserver=3&amp;ccase=sample&amp;cpath=it/it/01&amp;cname=01</t>
  </si>
  <si>
    <t>[HD]Autodesk Maya 2019 3D 그래픽의 입문 Part.2 Modeling 1</t>
    <phoneticPr fontId="5" type="noConversion"/>
  </si>
  <si>
    <t xml:space="preserve">현대의 3D 그래픽 작업에 있어서 모델링은 가장 처음 단계에서 시작되는 근본적인 작업 과정으로, 3차원 형태에 대한 이해를 얻기 위해 반드시 필요한 개념입니다.  특히 폴리곤 방식의 모델링을 통해 현대의 3D 그래픽 작업이 이뤄지는 중요한 맥락도 같이 엿볼 수기 때문에 입문자에게는 필수적인 지식이라 할 수 있습니다. 이 과정에서는 마야 2019 버전이 가진 모델링 기능이 무엇이 있는지 살펴보면서, 모델링 작업을 진행하기 위해 필요로 하는 기초적 개념과 작업 요령도 같이 학습해 나갈 것입니다.  </t>
  </si>
  <si>
    <t>· 포토샵의 기초적인 학습이 준비된 마야 3D 그래픽 입문자
· Autodesk Maya 2019로 시작하는 3D 그래픽의 입문 PART1 수강자</t>
  </si>
  <si>
    <t>maya의 모델링 개념을 학습하고 실제 작업을 위한 기본적인 기능을 학습한다.
학습을 토대로 간단한 제품 모델링 결과를 만들어 본다.</t>
    <phoneticPr fontId="5" type="noConversion"/>
  </si>
  <si>
    <t xml:space="preserve">1. Modeling Concept
2. Polygon Concept
3. Polygon Component
4. Component Select
5. Convert Selection
6. Paint Selection &amp; Sets
7. Create Polygon
8. Convert to Polygon
9. Component Transform
10. Delete &amp; Add Component
11. Append , Bridge &amp; Combine
12. Detach &amp; Merge
13. Weld &amp; Mirror
14. Connect &amp; Edge Loop
15. Multi-Cut
16. Extrude
17. Bevel
18. Smooth Mesh
19. Boolean
20. Polygon Normal
</t>
    <phoneticPr fontId="5" type="noConversion"/>
  </si>
  <si>
    <t>http://itgo.co.kr/education/class/sample.asp?sample=G070101</t>
  </si>
  <si>
    <t>[HD]Autodesk Maya 2019 3D 그래픽의 입문 Part.1</t>
  </si>
  <si>
    <t>Autodesk Maya 2019로 시작하는 3D 그래픽의 입문</t>
  </si>
  <si>
    <t>포토샵의 기초적인 학습이 준비된 마야 3D 그래픽 입문자</t>
  </si>
  <si>
    <t xml:space="preserve">Autodesk Maya는 영화, 애니메이션, 상업 광고 영역에서 표준적인 성격의 소프트웨어로 사용되는 지위를 가지고 있습니다. 특히 애니메이션 분야에서 업계를 선도하고 있으며, 모델링, 특수효과, 렌더링 분야 역시 부족함없이 유저의 요구를 충족하고 있습니다.
이 강좌는 3D 그래픽을 처음 시작하는 분들을 위해 기초적인 3차원 그래픽 개념을 마야의 사용 관점으로 학습할 수 있도록 도와드립니다. 첫 번재 파트에서는 마야를 다루기 위해 필요로 하는 가장 기초적인 개념과 기능을 중심으로 설명하고, 전체적인 3D 작업 과정도 같이 진행할 것입니다. </t>
    <phoneticPr fontId="5" type="noConversion"/>
  </si>
  <si>
    <t xml:space="preserve">1. Maya Installation
2. Basic Workflow (1)
3. Basic Workflow (2)
4. Basic Workflow (3)
5. Basic Workflow (4)
6. Transform (1)
7. Transform (2)
8. Node (1)
9. Node (2)
10. Attribute &amp; Channel (1)
11. Attribute &amp; Channel (2)
12. Attribute &amp; Channel (3)
13. Component Mode (1)
14. Component Mode (2)
15. Hierarchy (1)
16. Hierarchy (2)
17. Duplicate (1)
18. Duplicate (2)
19. Construction History
20. Animation (1)
21. Animation (2)
22. Render Sequence
</t>
  </si>
  <si>
    <t>http://itgo.co.kr/education/class/sample.asp?sample=G060107</t>
  </si>
  <si>
    <t>Autodesk Maya 2015 Part4 - 렌더링 작업의 기초</t>
    <phoneticPr fontId="5" type="noConversion"/>
  </si>
  <si>
    <t>본 강좌는 3D 모델링 및 애니메이션 프로그램인 Autodesk Maya 2015의 기능에 대해 설명한 강좌입니다.
본 강좌에서는 Autodesk Maya 2015의 활용을 위한 프로그램 소개와 예제 작성법을 소개하고 있으며
본 강좌의 수강으로 Autodesk Maya 2015의 기본 기능과 다양한 활용법을 익힐 수 있습니다.</t>
  </si>
  <si>
    <t>Maya 2015를 활용하여 3D 모델링 및 애니메이션을 할 수 있습니다.
환경 및 캐릭터 동작에 특화된 Maya 2015의 활용이 가능합니다.</t>
  </si>
  <si>
    <t xml:space="preserve">1. Maya Rendering _x000D_
2. SW Render VS Mental Ray (1)_x000D_
3. SW Render VS Mental Ray (2)_x000D_
4. Light and Shadow (1)_x000D_
5. Light and Shadow (2)_x000D_
6. Final Gathering (1)_x000D_
7. Final Gathering (2)_x000D_
8. Final Gathering (3)_x000D_
9. Image Based Lighting (1)_x000D_
10. Image Based Lighting (2)_x000D_
11. Basic Material Control (1)_x000D_
12. Basic Material Control (2)_x000D_
13. Mia Material X (1)_x000D_
14. Mia Material X (2)_x000D_
15. Basic Texturing (1)_x000D_
16. Basic Texturing (2)_x000D_
17. Color Utility Node (1)_x000D_
18. Color Utility Node (2)_x000D_
19. Bump Mapping  _x000D_
20. Displacement_x000D_
21. Polygon UV Texturing (1)_x000D_
22. Polygon UV Texturing (2)_x000D_
23. Polygon UV Texturing (3)_x000D_
24. Polygon UV Texturing (4)_x000D_
25. Motion Blur_x000D_
</t>
  </si>
  <si>
    <t>http://itgo.co.kr/education/class/sample.asp?sample=B100801</t>
  </si>
  <si>
    <t>Autodesk Maya 2015 Part3 - 애니메이션의 기초</t>
  </si>
  <si>
    <t xml:space="preserve">1. basic keyframe (1)_x000D_
2. basic keyframe (2)_x000D_
3. set key_x000D_
4. Graph Editor  (1)_x000D_
5. Grapth Editor (2)_x000D_
6. Graph Editor (3)_x000D_
7. Graph Editor (4)_x000D_
8. Set Driven key_x000D_
9. Cluster Deformer_x000D_
10. Non-Linear Deformer_x000D_
11. Deformer &amp; Modeling _x000D_
12. Motion Path_x000D_
13. Flow Path Object_x000D_
14. Ghost and Snapshot. . . _x000D_
15. Camera Focal Length_x000D_
16. Camera Control Type_x000D_
17. Constrain (1)_x000D_
18. Constrain (2)_x000D_
19. Blendshape_x000D_
20. Expression (1)_x000D_
21. Expression (2)_x000D_
22. Expression (3)_x000D_
</t>
  </si>
  <si>
    <t>http://itgo.co.kr/education/class/sample.asp?sample=B090201</t>
  </si>
  <si>
    <t>Autodesk Maya 2015 Part2 - 폴리곤 모델링의 기초</t>
  </si>
  <si>
    <t xml:space="preserve">1. 3d polygon modeling intro_x000D_
2. create polygon model (1)_x000D_
3. create polygon model (2)_x000D_
4. polygon editing (1)_x000D_
5. polygon editing (2)_x000D_
6. polygon editing (3)_x000D_
7. polygin extrude_x000D_
8. Mesh Tool_x000D_
9. Bridge Tool_x000D_
10. Polygon Mirror_x000D_
11. Polygon Smooth (1)_x000D_
12. Polygon Smooth (2)_x000D_
13. Polygon Smooth (3)_x000D_
14. Select Tool &amp; Image Plane_x000D_
15. Polygon Normal_x000D_
16. Curve (1)_x000D_
17. Curve (2)_x000D_
18. Curve (3)_x000D_
19. Using surface menu (1)_x000D_
20. Using surface menu (2)_x000D_
21. Using surface menu (3)_x000D_
22. Ballpen Modeling (1)_x000D_
23. Ballpen Modeling (2)_x000D_
24. Apple Modeling_x000D_
</t>
  </si>
  <si>
    <t>http://itgo.co.kr/education/class/sample.asp?sample=B080107</t>
  </si>
  <si>
    <t>Autodesk Maya 2015 Part1 - UI 조작의 기초</t>
  </si>
  <si>
    <t>1. maya 2015 소개와 동작 테스트
2. Basic GUI &amp; Transform
3. Model Viewer Control
4. Camera View control
5. Outliner
6. Node &amp; Hypergraph
7. Group &amp; Parent
8. Unit, Snap &amp; Axis
9. Pivot Point
10. Object Align
11. Freeze Transform
12. Duplicate
13. Construction History
14. Components Work (1)
15. Components Work (2)
16. Drawing Override &amp; Display Layer
17. Channel Box
18. Basic Lighting Control
19. Basic Shading Control
20. Basic Render Work (1)
21. Basic Render Work (2)
22. Batch Render</t>
  </si>
  <si>
    <t>http://itgo.co.kr/education/class/sample.asp?sample=B060301</t>
  </si>
  <si>
    <t>Mental Ray(멘탈레이) for Maya 2014_Basic</t>
  </si>
  <si>
    <t>본 강좌는 렌더링 프로그램인 Mental ray에 대해 설명한 강좌입니다.
본 강좌에서는 Maya 2014에서의 Mental ray의 활용을 위한 프로그램 소개와 활용법을 소개하고 있습니다</t>
  </si>
  <si>
    <t>Maya 2014에서 Mental ray를 활용하여 렌더링을 할 수 있습니다.
Mental ray를 활용하여 좀 더 효과적이고 사실적인 렌더링이 가능합니다.</t>
  </si>
  <si>
    <t>1. introduction
2. A&amp;D 작업환경의 설정
3. Linear Gamma Rendering (1)
4. Linear Gamma Rendering (2)
5. Mia Exposure Simple Node (1)
6. Mia Exposure Simple Node (2)
7. Mia Exposure Simple Node (3)
8. Mia Material X의 기본 (1)
9. Mia Material X의 기본 (2)
10. Mia Material X의 기본 (3)
11. Mia Material X의 기본(4)
12. Mia Material X의 BRDF
13. Mia Material의 굴절(1)
14. Mia Material의 굴절(2)
15. Mia Material X의 Translucency(투과)
16. Mia Material X의 anisotory
17. Mia Material의 Ambient Occlusion
18. Mia Material X의 Bump
19. Mia Material X의 Advanced 기능
20. Mia Material X의 interpolation</t>
  </si>
  <si>
    <t>http://itgo.co.kr/education/class/sample.asp?sample=B010211</t>
  </si>
  <si>
    <t>Mental Ray(멘탈레이) for Maya 2014_실습</t>
    <phoneticPr fontId="5" type="noConversion"/>
  </si>
  <si>
    <t>본 강좌는 렌더링 프로그램인 Mental ray에 대해 설명한 강좌입니다.
본 강좌에서는 Maya 2014에서의 Mental ray의 활용을 위한 프로그램 소개와 활용법을 실습위주로 소개하고 있습니다</t>
  </si>
  <si>
    <t xml:space="preserve">1. Rendering 작업 준비(1)
2. Rendering 작업 준비(2)
3. 렌더링 배경 &amp; 광원 설정 (1)
4. 렌더링 배경 &amp; 광원 설정 (2)
5. Shading &amp; Lighting 기본 튜닝 작업
6. Mental Ray Arealight (1)
7. Mental Ray Arealight (2)
8. Mental Ray Depth Pass 작업
9. Depth pass와 nuke의 DOF 구현
10. Photoshop Lens Blur 작업
11. Apple Earphone Render work (1)
12. Apple Earphone Render work (2)
13. Apple Earphone Render work (3)
14. Apple Earphone Render work (4)
15. Dorco Render Work (1)
16. Dorco Render Work (2)
17. Final Gather Setting (1)
18. Final Gather Setting (2)
19. Final Gather Setting (3)
20. Dorco Final Render Work
</t>
  </si>
  <si>
    <t>http://itgo.co.kr/education/class/sample.asp?sample=B021907</t>
  </si>
  <si>
    <t>[HD]쉽게 따라하는 SketchUp(스케치업) PRO 2020 한글</t>
    <phoneticPr fontId="5" type="noConversion"/>
  </si>
  <si>
    <t xml:space="preserve">본 과정은 건축 및 인테리어, 제품 설계에 있어서 필요한 디지털 설계 기능 중 보다 쉽게 배우고 학습할 수 있는 스케치업 프로 2020에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t>
  </si>
  <si>
    <t>어려운 3차원 그래픽 프로그램 학습에 부담을 가지는 학습자
빠른 시간에 3차원 디지털 설계 기능을 학습하고자 하는 자
건축, 인테리어, 조경, 제품 분야의 직장인 중 기본적인 3차원 그래픽을 구현하고자 하는 직장인</t>
    <phoneticPr fontId="5" type="noConversion"/>
  </si>
  <si>
    <t>1. 스케치업 프로 2020를 활용하여 3차원 설계를 쉽고 편하게 구현할 수 있다.
2. 주요 기능과 유용한 기능을 함께 학습함으로서 실무적인 디지털 설계 능력을 함께 배양할 수 있다.</t>
  </si>
  <si>
    <t>1. 소개 및 설치
2. 화면구성의 이해와 툴바 및 마우스 활용
3. 기본 및 그리기 도구
4. 편집 도구
5. 축조 도구
6. 고체 도구
7. 샌드박스와 단면 도구
8. 그룹과 구성요소
9. 모델과 요소정보
10. 그림자 및 안개 도구
11. 태그와 개요 도구
12. 카메라 및 애니메이션 도구
13. 3D웨어하우스와 위치 도구
14. 루비 설치와 관리
15. 가져오기와 내보내기
16. 2점 투시 및 대칭 도구
17. 환경 설정과 템플릿 생성
18. 곡면 투영 재질 표현
19. 교차면 편집
20. 새 사진 일치
21. 스타일
22. 스타일 빌더
23. Trimble Connect
24. 레이아웃 활용
25. 보고서 생성
26. 3D 프린팅을 위한 stl과 G-code 파일 생성</t>
    <phoneticPr fontId="5" type="noConversion"/>
  </si>
  <si>
    <t>http://content.thermp.co.kr/contentMedia.asp?ctype=MP4&amp;cserver=3&amp;ccase=sample&amp;cpath=it/it8/09&amp;cname=01</t>
  </si>
  <si>
    <t>[HD]쉽게 따라하는 Vray 3.6 For Revit 2018</t>
  </si>
  <si>
    <t xml:space="preserve">본 과정은 건축 및 인테리어, 제품 설계에 있어서 필요한 디지털 설계 기능 중 보다 쉽게 배우고 학습할 수 있는 스케치업 프로 2018에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t>
  </si>
  <si>
    <t xml:space="preserve">1. 어려운 3차원 그래픽 프로그램 학습에 부담을 가지는 학습자_x000D_
2. 빠른 시간에 3차원 디지털 설계 기능을 학습하고자 하는 자_x000D_
3. 건축, 인테리어, 조경, 제품 분야의 직장인 중 기본적인 3차원 그래픽을 구현하고자 하는 직장인 </t>
  </si>
  <si>
    <t xml:space="preserve">1. 스케치업 프로 2018를 활용하여 3차원 설계를 쉽고 편하게 구현할 수 있다._x000D_
2. 주요 기능과 유용한 기능을 함께 학습함으로서 실무적인 디지털 설계 능력을 함께 배양할 수 있다.                                                    </t>
  </si>
  <si>
    <t xml:space="preserve">1. 소개 및 설치 그리고 화면구성
2. 기본 및 그리기 도구
3. 편집 도구
4. 고체 도구
5. 축조 도구
6. 모래 상자와 단면 도구
7. 그룹과 컴포넌트
8. 모델과 요소정보
9. 그림자와 안개
10. 레이어와 아웃라이너
11. 카메라와 애니메이션
12. 3D웨어하우스와 위치 도구
13. 기능 확장 루비 활용
14. 불러오기와 내보내기
15. 2소점 투시도와 모델 뒤집기
16. 선호사항 변경 및 사용자 템플릿 파일 작성
17. 곡면재질 적용
18. 교차면 편집
19. 사진 일치 도구 
20. 레이아웃 활용
21. 3D 프린팅 수행 과정
22. 모델링 정보 추출
</t>
  </si>
  <si>
    <t>http://content.thermp.co.kr/contentMedia.asp?ctype=MP4&amp;cserver=3&amp;ccase=sample&amp;cpath=it/it3/03&amp;cname=01</t>
  </si>
  <si>
    <t>[HD]쉽게 따라하는 Vray 3.6 For SketchUP pro 2018</t>
  </si>
  <si>
    <t xml:space="preserve">본 과정은 건축 및 인테리어, 제품 설계에 있어서 필요한 디지털 설계 기능 중 보다 쉽게 배우고 학습할 수 있는 스케치업 프로 2018을 위한 Vray 3.6에 대한 강좌입니다.
강좌의 수준은 초보자도 쉽게 동영상 강좌만으로도 학습할 수 있도록 구성하고 있으며, 또한 따라하기 학습 방식으로 구성되어 있습니다.
이 강좌를 통하여 렌더링 플러인을 사용하지 않고도 실사적인 렌더링 결과물을 쉽게 구현할 수 있게 될것입니다.  </t>
  </si>
  <si>
    <t xml:space="preserve">1. 어려운 렌더링 플러그인 학습에 부담을 가지는 학습자
2. 빠른 시간에 렌더링 기능을 학습하고자 하는 자
3. 건축, 인테리어, 조경, 제품 분야의 직장인 중 실사 렌더링 결과물을 구현하고자 하는 직장인 </t>
  </si>
  <si>
    <t xml:space="preserve">1. 브이레이를 활용하여 사진과 같은 이미지를 쉽고 편하게 구현할 수 있다.
2. 주요 기능과 유용한 기능을 함께 학습함으로서 실무적인 디지털 설계 능력을 함께 배양할 수 있다.                                                    </t>
  </si>
  <si>
    <t xml:space="preserve">1. 소개 및 설치
2. 라이브러리재질 및 신규재질 적용과 투명도 제어
3. 범프와 변위재질
4. 반사재질
5. 굴절재질
6. 발광재질
7. 조명 1
8. 조명 2
9. 프록시 활용
10. 펄 활용
11. 메쉬 절단
12. VFB의 활용
13. 렌더 옵션
14. 종합복습
15. 야경
</t>
  </si>
  <si>
    <t>http://content.thermp.co.kr/contentMedia.asp?ctype=MP4&amp;cserver=3&amp;ccase=sample&amp;cpath=it/it3/01&amp;cname=01</t>
  </si>
  <si>
    <t>[HD]쉽게 따라하는 SketchUp Pro 2019 한글</t>
  </si>
  <si>
    <t xml:space="preserve">본 과정은 건축 및 인테리어, 제품 설계에 있어서 필요한 디지털 설계 기능 중 보다 쉽게 배우고 학습할 수 있는 스케치업 프로 2019에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t>
  </si>
  <si>
    <t xml:space="preserve">어려운 3차원 그래픽 프로그램 학습에 부담을 가지는 학습자
빠른 시간에 3차원 디지털 설계 기능을 학습하고자 하는 자
건축, 인테리어, 조경, 제품 분야의 직장인 중 기본적인 3차원 그래픽을 구현하고자 하는 직장인 </t>
    <phoneticPr fontId="5" type="noConversion"/>
  </si>
  <si>
    <t xml:space="preserve">스케치업 프로 2019를 활용하여 3차원 설계를 쉽고 편하게 구현할 수 있다.
주요 기능과 유용한 기능을 함께 학습함으로서 실무적인 디지털 설계 능력을 함께 배양할 수 있다.                                                    </t>
    <phoneticPr fontId="5" type="noConversion"/>
  </si>
  <si>
    <t xml:space="preserve">1. 소개 및 설치
2. 화면 구성 및 마우스 조작
3. 기본 도구
4. 그리기 도구
5. 편집 도구
6. 축조 도구
7. 카메라 및 애니메이션 도구
8. 그림자 및 안개 도구
9. 고체 도구
10. 모래상자 및 단면 도구
11. 도면층과 개요
12. 3Dwarehouse와 위치 도구
13. 새 사진 일치
14. 2점 투시 및 대칭 이동 기준
15. 숨겨진 형상 및 교차 면
16. 재질 투영
17. 사용자 환경 설정과 템플릿
18. 스타일과 스타일 빌더
19. 레이아웃
20. Trimble Connect
21. 보고서 생성 및 Excel 연동
22. STL 파일 전환 및 G-CODE 생성
</t>
  </si>
  <si>
    <t>http://itgo.co.kr/education/class/sample.asp?sample=G060103</t>
  </si>
  <si>
    <t>[HD]쉽게 따라하는 SketchUP Pro 2018</t>
  </si>
  <si>
    <t>http://content.thermp.co.kr/contentMedia.asp?ctype=MP4&amp;cserver=3&amp;ccase=sample&amp;cpath=it/it3/02&amp;cname=01</t>
  </si>
  <si>
    <t>쉽게 따라하는 Sketchup pro 2015 를 위한 SuPodium V2 Plus</t>
  </si>
  <si>
    <t>본 과정은 건축 및 인테리어, 제품 설계에 있어서 필요한 디지털 설계 기능 중 보다 쉽게 배우고 학습할 수 있는 스케치업 프로 2015를 위한 Supodium v2 plus에 대한 강좌입니다. 강좌의 수준은 초보자도 쉽게 동영상 강좌만으로도 학습할 수 있도록 구성하고 있으며, 또한 따라하기 학습 방식으로 구성되어 있습니다. 이 강좌를 통하여 렌더링 플러인을 사용하지 않고도 실사적인 렌더링 결과물을 쉽게 구현할 수 있게 될것입니다.</t>
  </si>
  <si>
    <t>어려운 렌더링 플러그인 학습에 부담을 가지는 학습자 _x000D_
빠른 시간에 렌더링 기능을 학습하고자 하는 자 _x000D_
건축, 인테리어, 조경, 제품 분야의 직장인 중 실사 렌더링 결과물을 구현하고자 하는 직장인</t>
  </si>
  <si>
    <t>포디움을 활용하여 사진과 같은 이미지를 쉽고 편하게 구현할 수 있다. _x000D_
주요 기능과 유용한 기능을 함께 학습함으로서 실무적인 디지털 설계 능력을 함께 배양할 수 있다.</t>
  </si>
  <si>
    <t xml:space="preserve">1.SuPodium v2 plus의 소개와 평가판 설치 
2.포디움의 재질 편집
3.포디움의 장면 추출
4.포디움의 주요 옵션 
5.포디움의 조명
6.포디움의 이미지 수정 
7.포디움의 재질과 조명 설정 초기화
</t>
  </si>
  <si>
    <t>http://itgo.co.kr/education/class/sample.asp?sample=C041401</t>
  </si>
  <si>
    <t>쉽게 따라하는 Sketchup pro 2015</t>
  </si>
  <si>
    <t xml:space="preserve">본 과정은 건축 및 인테리어, 제품 설계에 있어서 필요한 디지털 설계 기능 중 보다 쉽게 배우고 학습할 수 있는 스케치업 프로 2015에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t>
  </si>
  <si>
    <t xml:space="preserve">어려운 3차원 그래픽 프로그램 학습에 부담을 가지는 학습자 _x000D_
빠른 시간에 3차원 디지털 설계 기능을 학습하고자 하는 자 _x000D_
건축, 인테리어, 조경, 제품 분야의 직장인 중 기본적인 3차원 그래픽을 구현하고자 하는 직장인 </t>
  </si>
  <si>
    <t xml:space="preserve">스케치업 프로 2015를 활용하여 3차원 설계를 쉽고 편하게 구현할 수 있다. _x000D_
주요 기능과 유용한 기능을 함께 학습함으로서 실무적인 디지털 설계 능력을 함께 배양할 수 있다.                                                    </t>
  </si>
  <si>
    <t xml:space="preserve">1.스케치업 프로 2015의 소개 및 화면구성, 화면 조작(제어)방법
2.Principal &amp; Drawing 기능의 활용
3.Edit 기능의 활용 
4.Solid 기능의 활용 
5.Construction 기능의 활용 
6.Sandbox &amp; Section box 기능의 활용 
7.Model info &amp; Entity info의 활용 
8.Shadows &amp; Fog 기능의 활용 
9.Group &amp; Component 기능의 활용 
10.Layer &amp; Outliner 기능의 활용 
11.Camera &amp; Animation 기능의 활용 
12.Warehouse &amp; Google 기능의 활용 
13.Match New Photo 기능의 활용 
14.Extension Warehouse 기능의 활용 
15.Import &amp; Export 기능의 활용 
16.유용한 기능 소개 1 (Styles &amp; Two-point Perspective &amp; Flip Along)
17.유용한 기능 소개 2 (Shortcut &amp; Save as Template)
18.유용한 기능 소개 3 (Field of View &amp; Texture-position &amp; projected)
19.유용한 기능 소개 4 (Hidden Geometry &amp; Intersect Faces)
20.유용한 기능 소개 5 (Advanced camera &amp; Generate Report)
21.유용한 기능 소개 6 (Make unique &amp; Make unique texture)
</t>
  </si>
  <si>
    <t>http://itgo.co.kr/education/class/sample.asp?sample=C030517</t>
  </si>
  <si>
    <t>쉽게 따라하는 Sketchup pro 2014</t>
  </si>
  <si>
    <t>본 강좌는 쉬우면서도 강력한 모델링 기능을 가진 Sketchup 프로 2014에 대해 설명한 강좌입니다.
본 강좌에서는 Sketchup 프로 2014의 활용을 위한 프로그램 소개와 예제 작성법을 소개하고 있으며
본 강좌의 수강으로 Sketchup 프로 2014의 기본 기능과 다양한 활용법을 익힐 수 있습니다.</t>
  </si>
  <si>
    <t>Sketchup Pro 2014를 활용하여 3D 모델링 작업을 할 수 있습니다.
Sketchup Pro 2014의 향상된 모델링 관련 기능을 익힐 수 있습니다.</t>
  </si>
  <si>
    <t xml:space="preserve">1. 소개 화면구성 화면 조작법_x000D_
2. Principal Drawing 도구_x000D_
3. Edit 도구_x000D_
4. solid 도구_x000D_
5. Construction 도구_x000D_
6. Sandbox Section box 도구_x000D_
7. Model Entity info 도구_x000D_
8. Shadows Fog 도구_x000D_
9. Group Component 도구_x000D_
10. Layer Outliner 도구_x000D_
11. Camera Animation 도구_x000D_
12. Warehouse Google 도구_x000D_
13. Match photo 도구_x000D_
14. Extension Warehouse 도구_x000D_
15. Import Export 도구_x000D_
16. Sketchup에서 유용한 기능 1_x000D_
17. Sketchup에서 유용한 기능 2_x000D_
18. Sketchup에서 유용한 기능 3_x000D_
19. Sketchup에서 유용한 기능 4_x000D_
</t>
  </si>
  <si>
    <t>http://itgo.co.kr/education/class/sample.asp?sample=B090205</t>
  </si>
  <si>
    <t>스케치업(Sketchup) 프로 2013</t>
  </si>
  <si>
    <t>본 강좌는 모델링 프로그램인 Sketchup 프로 2013에 대해 설명한 강좌입니다.
본 강좌에서는 Sketchup 프로 2013의 활용을 위한 프로그램 소개와 예제 작성법을 소개하고 있으며
본 강좌의 수강으로 Sketchup 프로 2013의 기본 기능과 다양한 활용법을 익힐 수 있습니다.</t>
  </si>
  <si>
    <t>Sketchup Pro 2013을 활용하여 3D 모델링 작업을 할 수 있습니다.
Sketchup Pro 2013의 향상된 모델링 관련 기능을 익힐 수 있습니다.</t>
  </si>
  <si>
    <t xml:space="preserve">1. 소개 및 화면 구성 그리고 사용자 도구 툴바 생성_x000D_
2. Principal &amp; Drawing 도구_x000D_
3. Edit 도구_x000D_
4. Styles &amp; Solid 도구_x000D_
5. Construction 도구_x000D_
6. sandbox section views 도구_x000D_
7. Model과 Entity info 도구_x000D_
8. Shadows와 Fog 도구_x000D_
9. Group과 Component 도구_x000D_
10. Layer와 Outliner 도구_x000D_
11. Camera와 Animation 도구_x000D_
12. Warehouse와 Google 도구_x000D_
13. Match photo 도구_x000D_
14. Ruby script 활용_x000D_
15. Import와 Export 기능_x000D_
16. Sketchup의 유용한 기능 1_x000D_
17. Sketchup의 유용한 기능 2_x000D_
18. Sketchup의 유용한 기능 3_x000D_
19. Sketchup의 유용한 기능 4_x000D_
20. Sketchup과 Lumion과의 만남_x000D_
21. Podium v2 렌더링 재질편 1_x000D_
22. Podium v2 렌더링 재질편 2_x000D_
23. Podium v2 렌더링 조명편_x000D_
</t>
  </si>
  <si>
    <t>http://itgo.co.kr/education/class/sample.asp?sample=B030502</t>
  </si>
  <si>
    <t>루미온(LUMION) 4.02 배우기</t>
  </si>
  <si>
    <t>본 강좌는 렌더링 프로그램인 루미온(LUMION) 4.02에 대해 설명한 강좌입니다.
본 강좌에서는 루미온(LUMION) 4.02의 활용을 위한 프로그램 소개와 예제 작성법을 소개하고 있으며
본 강좌의 수강으로 루미온(LUMION) 4.02의 기본 기능과 다양한 활용법을 익힐 수 있습니다.</t>
  </si>
  <si>
    <t>루미온 4를 활용하여 동영상 및 이미지로 렌더링을 할 수 있습니다.
동영상 및 이미지를 활용하여 결과물 프레젠테이션에 이용할 수 있습니다.</t>
  </si>
  <si>
    <t xml:space="preserve">1. 루미온의 소개와 환경설정_x000D_
2. 키보드와 마우스를 활용 카메라 조정_x000D_
3. 지형의 작성_x000D_
4. 외부 조경 및 다양한 오브젝트의 배치_x000D_
5. 외부 환경 및 다양한 대기효과_x000D_
6. 재질의 표현 (기본옵션 및 범프와 발광)_x000D_
7. 재질의 표현 (실제적인 반사효과 표현)_x000D_
8. 재질의 표현 (신규재질의 부여 및 표현)_x000D_
9. 조명의 표현 (실내 조명의 설치 및 자체발광 효과)_x000D_
10. 스케치업과 연동 (내보내기 주의사항과 재질 표현)_x000D_
11. 루미온에서 MP4 파일의 활용 (네온 효과 및 TV 화면 표현)_x000D_
12. 루미온 4. 02의 새로운 기능1_x000D_
13. 루미온 4. 02의 새로운 기능2_x000D_
14. 루미온 4. 02의 새로운 기능3_x000D_
15. Clip plane을 활용한 입체 단면 작성_x000D_
16. 렌즈 플레어와 조명을 활용한 분위기 있는 야경 장면 작성_x000D_
17. 스케치업 모델링 파일을 활용한 폭포수 장면 연출_x000D_
18. 스케치업 모델링 파일을 활용한 지형 작성_x000D_
</t>
  </si>
  <si>
    <t>http://itgo.co.kr/education/class/sample.asp?sample=B021905</t>
  </si>
  <si>
    <t>[HD]쉽게 따라하는 SketchUP(스케치업) Make &amp; Pro 2017</t>
    <phoneticPr fontId="5" type="noConversion"/>
  </si>
  <si>
    <t xml:space="preserve">본 과정은 건축 및 인테리어, 제품 설계에 있어서 필요한 디지털 설계 기능 중 보다 쉽게 배우고 학습할 수 있는 스케치업 프로 2017에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있게 될것입니다.  </t>
  </si>
  <si>
    <t xml:space="preserve">어려운 3차원 그래픽 프로그램 학습에 부담을 가지는 학습자 
빠른 시간에 3차원 디지털 설계 기능을 학습하고자 하는 자 
건축, 인테리어, 조경, 제품 분야의 직장인 중 기본적인 3차원 그래픽을 구현하고자 하는 직장인 </t>
  </si>
  <si>
    <t xml:space="preserve">스케치업 프로 2017를 활용하여 3차원 설계를 쉽고 편하게 구현할 수 있다. 
주요 기능과 유용한 기능을 함께 학습함으로서 실무적인 디지털 설계 능력을 함께 배양할 수 있다. </t>
  </si>
  <si>
    <t>1. 스케치업 2017의 소개 및 화면구성, 화면 조작(제어)방법 
2. 기본과 그리기 도구의 활용 
3. 편집 도구의 활용  
4. 고체 도구의 활용 
5. 축조 도구의 활용]  
6. 샌드박스와 단면 도구의 활용  
7. 모델과 요소 정보의 활용  
8. 그림자와 안개 도구의 활용  
9. 그룹과 구성 요소 기능의 활용 
10. 레이어와 아웃라이너 기능의 활용 
11. 카메라와 애니메이션 기능의 활용  
12. 웨어하우스와 위치 도구의 활용  
13. 유용한 루비의 등록과 활용  
14. 내보내기와 불러오기  
15. 기타 모델링 TIP</t>
  </si>
  <si>
    <t>http://itgo.co.kr/education/class/sample.asp?sample=E030203</t>
    <phoneticPr fontId="5" type="noConversion"/>
  </si>
  <si>
    <t>[HD]초보자를 위한 기계도면 보는 법 배우기 Part.6 과제 도면의 해석</t>
  </si>
  <si>
    <t xml:space="preserve">본 과정은 기계 제도 및 설계 분야에 관심이 있거나, 해당 분야의 자격증 취득을 목표하고 계신 분 또는 관련 분야로 진출을 하고자 하는 분이나 전문성을 향상시키고자 하는 분들을 위한 기초 내용의 습득을 목표로 한 과정입니다. </t>
  </si>
  <si>
    <t>기계제도 및 설계에 대하여 관심이 있거나 학습하고자 하는 자
기계설계 관련 자격증 시험을 준비하는 자
기계제도 및 설계 관련 업무에 참여하고자 하는 자</t>
  </si>
  <si>
    <t>기계도면의 해독 및 제도를 위한 관련 기초 지식을 학습한다.</t>
  </si>
  <si>
    <t xml:space="preserve">1. 동력전달장치의 해석 1 : 본체
2. 동력전달장치의 해석 2 : 축
3. 동력전달장치의 해석 3 : V-벨트풀리
4. 동력전달장치의 해석 4 : 스퍼기어
5. 동력전달장치의 해석 5 : 커버
6. V-벨트전동장치의 해석 1 : 본체
7. V-벨트전동장치의 해석 2 : 축
8. V-벨트전동장치의 해석 3 : V-벨트풀리
9. 기어펌프의 해석 1 : 본체
10. 기어펌프의 해석 2 : 커버 / 스퍼기어
11. 기어펌프의 해석 3 : 축
12. 편심구동장치의 해석 1 : 본체
13. 편심구동장치의 해석 2 : 편심 축
14. 편심구동장치의 해석 3 : 슬라이더 / 커버
15. 2지형단동레버에어척의 해석 1 : 실린더
16. 2지형단동레버에어척의 해석 2 : 실린더 헤드
17. 2지형단동레버에어척의 해석 3 : 피스톤
18. 2지형단동레버에어척의 해석 4 : 피스톤 로드
19. 2지형단동레버에어척의 해석 5 : 핑거
</t>
  </si>
  <si>
    <t>이도윤</t>
  </si>
  <si>
    <t>http://content.thermp.co.kr/contentMedia.asp?ctype=MP4&amp;cserver=3&amp;ccase=sample&amp;cpath=it/it10/19&amp;cname=01</t>
  </si>
  <si>
    <t>[HD]초보자를 위한 기계도면 보는 법 배우기 Part.5 KS 규격 찾는 방법 및 적용</t>
  </si>
  <si>
    <t xml:space="preserve">1. 키 ( KS B 1311 )
2. 널링 ( KS B 0901 ) / 스냅링, 멈춤링 ( KS B 1336 ~1338 )
3. 베어링 ( KS B 2023 )
4. 오일 실 / 플러머블록
5. 나사 ( KS B ISO 6410 ) / 자리파기
6. V-벨트풀리 / 롤러 체인스프로킷
7. O링 / 센터구멍 도시 및 표시 방법
8.  주석(주서)문의 보기와 해석
</t>
  </si>
  <si>
    <t>http://content.thermp.co.kr/contentMedia.asp?ctype=MP4&amp;cserver=3&amp;ccase=sample&amp;cpath=it/it10/18&amp;cname=01</t>
  </si>
  <si>
    <t>[HD]초보자를 위한 기계도면 보는 법 배우기 Part.4 기하공차의 적용</t>
  </si>
  <si>
    <t xml:space="preserve">1. 몸체에 적용된 기하공차 분석하기
2. 피스톤(슬라이더)에 적용된 기하공차
3. 축에 적용된 기하공차
4. V-벨트풀리에 적용된 기하공차
5. 스퍼기어 / 커버에 적용된 기하공차 분석하기
</t>
  </si>
  <si>
    <t>http://content.thermp.co.kr/contentMedia.asp?ctype=MP4&amp;cserver=3&amp;ccase=sample&amp;cpath=it/it10/17&amp;cname=01</t>
  </si>
  <si>
    <t>[HD]초보자를 위한 기계도면 보는 법 배우기 Part.3 기하공차</t>
  </si>
  <si>
    <t xml:space="preserve">1. 기하공차의 개념 및 필요성
2. 기하공차의 종류 및 데이텀
3. 최대 실체 치수와 최소 실체 치수 등
4. 기하공차의 해석 : 모양공차
5. 기하공차의 해석 : 자세공차
6. 기하공차의 해석 : 위치공차
7. 기하공차의 해석 : 흔들림공차
</t>
  </si>
  <si>
    <t>http://content.thermp.co.kr/contentMedia.asp?ctype=MP4&amp;cserver=3&amp;ccase=sample&amp;cpath=it/it10/16&amp;cname=01</t>
  </si>
  <si>
    <t>[HD]초보자를 위한 기계도면 보는 법 배우기 Part.2 치수와 표면거칠기 및 각종 기호</t>
  </si>
  <si>
    <t xml:space="preserve">1. 치수 기입의 원칙 및 방법
2. 치수 기입의 여러가지
3. 치수 기입의 여러가지
4. 치수 공차 ( 허용 한계 치수 )
5. 끼워맞춤
6. 표면거칠기 및 다듬질 기호
7. 용접
8. 파이프 및 배관 제도 / 기계재료
9. 드로잉 도면의 확인
10. 드로잉 하기
</t>
  </si>
  <si>
    <t>http://content.thermp.co.kr/contentMedia.asp?ctype=MP4&amp;cserver=3&amp;ccase=sample&amp;cpath=it/it10/15&amp;cname=01</t>
  </si>
  <si>
    <t>[HD]초보자를 위한 기계도면 보는 법 배우기 Part.1 제도의 기초</t>
  </si>
  <si>
    <t xml:space="preserve">1. 도면의 기초
2. 제도에 사용하는 선과 문자
3. 투상도법 : 정투상도법
4. 투상도법 : 특수 투상도법
5. 단면도법
6. 기초 도면 드로잉하기
7. 기초 도면 드로잉하기
</t>
  </si>
  <si>
    <t>http://content.thermp.co.kr/contentMedia.asp?ctype=MP4&amp;cserver=3&amp;ccase=sample&amp;cpath=it/it10/14&amp;cname=01</t>
  </si>
  <si>
    <t>[HD]기계제도 제대로 배우기 Part5 - 바이스 및 피벗베어링하우징 (AutoCAD 2020, INVENTOR 2020 활용)</t>
    <phoneticPr fontId="5" type="noConversion"/>
  </si>
  <si>
    <t xml:space="preserve">본 과정은 전산응용기계제도 기능사 실기 시험을 기준으로 제작되었습니다.
본 과정은 전산응용기계제도 기능사 실전 도면 작도 중 바이스, 피벗베이링하우징의 제도에 대한 강의입니다. </t>
    <phoneticPr fontId="5" type="noConversion"/>
  </si>
  <si>
    <t>기계제도에 대하여 관심이 있거나 학습하고자 하는 자</t>
  </si>
  <si>
    <t>바이스를 주어진 조립도를 보고 2D 제도 및 3D 모델링, 도면화 작업을 할 수 있다.
피벗베어링하우징을 주어진 조립도를 보고 제한된 시간 내에 2D 제도 및 3D 모델링, 도면화 작업을 할 수 있다.</t>
    <phoneticPr fontId="5" type="noConversion"/>
  </si>
  <si>
    <t>1. 실전 도면 작도 1 - 바이스
2. 실전 도면 작도 2 - 바이스
3. 실전 도면 작도 3 - 바이스
4. 실전 도면 작도 4 - 바이스
5. 실전 도면 작도 5 - 바이스
6. 실전 도면 작도 6 - 바이스
7. 실전 도면 작도 7 - 바이스
8. 실전 도면 작도 1 - 피벗베어링하우징
9. 실전 도면 작도 2 - 피벗베어링하우징
10. 실전 도면 작도 3 - 피벗베어링하우징
11. 실전 도면 작도 4 - 피벗베어링하우징
12. 실전 도면 작도 5 - 피벗베어링하우징
13. 실전 도면 작도 6 - 피벗베어링하우징
14. 실전 도면 작도 7 - 피벗베어링하우징
15. 실전 도면 작도 8 - 피벗베어링하우징
16. 실전 도면 작도 9 - 피벗베어링하우징
17. 실전 도면 작도 10 - 피벗베어링하우징</t>
    <phoneticPr fontId="5" type="noConversion"/>
  </si>
  <si>
    <t>http://content.thermp.co.kr/contentMedia.asp?ctype=MP4&amp;cserver=3&amp;ccase=sample&amp;cpath=it/it8/15&amp;cname=01</t>
  </si>
  <si>
    <t>[HD]기계제도 제대로 배우기 Part4 - 클램프 (AutoCAD 2020, INVENTOR 2020 활용)</t>
    <phoneticPr fontId="5" type="noConversion"/>
  </si>
  <si>
    <t xml:space="preserve">본 과정은 전산응용기계제도 기능사 실기 시험을 기준으로 제작되었습니다.
본 과정을 통하여 클램프의 부품 구성 및 제도 방법에 대한 지식을 익힙니다.
</t>
    <phoneticPr fontId="5" type="noConversion"/>
  </si>
  <si>
    <t>기계제도에 대하여 관심이 있거나 학습하고자 하는 자
전산응용기계제도 기능사 실기 시험을 준비하는 자</t>
    <phoneticPr fontId="5" type="noConversion"/>
  </si>
  <si>
    <t>클램프를 주어진 조립도를 보고 2D 제도 및 3D 모델링, 도면화 작업을 할 수 있다.</t>
  </si>
  <si>
    <t>1. 실전 도면 작도 1 - 클램프
2. 실전 도면 작도 2 - 클램프
3. 실전 도면 작도 3 - 클램프
4. 실전 도면 작도 4 - 클램프
5. 실전 도면 작도 5 - 클램프
6. 실전 도면 작도 6 - 클램프
7. 실전 도면 작도 7 - 클램프
8. 실전 도면 작도 8 - 클램프
9. 실전 도면 작도 9 - 클램프
10. 실전 도면 작도 10 - 클램프
11. 실전 도면 작도 11 - 클램프
12. 실전 도면 작도 12 - 클램프
13. 실전 도면 작도 13 - 클램프
14. 실전 도면 작도 14 - 클램프
15. 실전 도면 작도 15 - 클램프
16. 실전 도면 작도 16 - 클램프
17. 실전 도면 작도 17 - 클램프
18. 실전 도면 작도 18 - 클램프
19. 실전 도면 작도 19 - 클램프</t>
    <phoneticPr fontId="5" type="noConversion"/>
  </si>
  <si>
    <t>http://content.thermp.co.kr/contentMedia.asp?ctype=MP4&amp;cserver=3&amp;ccase=sample&amp;cpath=it/it8/14&amp;cname=01</t>
  </si>
  <si>
    <t>[HD]기계제도 제대로 배우기 Part3 - 드릴지그 및 리밍지그 (AutoCAD 2020, INVENTOR 2020 활용)</t>
    <phoneticPr fontId="5" type="noConversion"/>
  </si>
  <si>
    <t>본 과정은 전산응용기계제도 기능사 실기 시험을 기준으로 제작되었습니다.
본 과정을 통하여 드릴지그, 리밍지그의 부품 구성 및 제도 방법에 대한 지식을 익힙니다.</t>
    <phoneticPr fontId="5" type="noConversion"/>
  </si>
  <si>
    <t>드릴지그를 주어진 조립도를 보고 제한된 시간 내에 2D 제도 및 3D 모델링, 도면화 작업을 할 수 있다.
리밍지그를 주어진 조립도를 보고 제한된 시간 내에 2D 제도 및 3D 모델링, 도면화 작업을 할 수 있다.</t>
    <phoneticPr fontId="5" type="noConversion"/>
  </si>
  <si>
    <t>1. 실전 도면 작도 1 – 드릴지그
2. 실전 도면 작도 2 – 드릴지그
3. 실전 도면 작도 3 – 드릴지그
4. 실전 도면 작도 4 – 드릴지그
5. 실전 도면 작도 5 – 드릴지그
6. 실전 도면 작도 6 – 드릴지그
7. 실전 도면 작도 7 – 드릴지그
8. 실전 도면 작도 8 – 드릴지그
9. 실전 도면 작도 9 – 드릴지그
10. 실전 도면 작도 10 – 드릴지그
11. 실전 도면 작도 11 – 드릴지그
12. 실전 도면 작도 1 – 리밍지그
13. 실전 도면 작도 2 – 리밍지그
14. 실전 도면 작도 3 – 리밍지그
15. 실전 도면 작도 4 – 리밍지그
16. 실전 도면 작도 5 – 리밍지그
17. 실전 도면 작도 6 – 리밍지그
18. 실전 도면 작도 7 – 리밍지그
19. 실전 도면 작도 8 – 리밍지그
20. 실전 도면 작도 9 – 리밍지그
21. 실전 도면 작도 10 – 리밍지그
22. 실전 도면 작도 11 – 리밍지그
23. 실전 도면 작도 12 – 리밍지그
24. 실전 도면 작도 13 – 리밍지그</t>
    <phoneticPr fontId="5" type="noConversion"/>
  </si>
  <si>
    <t>http://content.thermp.co.kr/contentMedia.asp?ctype=MP4&amp;cserver=3&amp;ccase=sample&amp;cpath=it/it8/13&amp;cname=01</t>
  </si>
  <si>
    <t>[HD]기계제도 제대로 배우기 Part2 - 동력변환장치 및 편심구동장치 (AutoCAD 2020, INVENTOR 2020 활용)</t>
    <phoneticPr fontId="5" type="noConversion"/>
  </si>
  <si>
    <t xml:space="preserve">본 과정은 전산응용기계제도 기능사 실기 시험을 기준으로 제작되었습니다.
본 강좌를 통하여 동력변환장치, 편심구동장치의 부품 구성 및 제도 방법에 대한 지식을 익힐 수 있습니다.
</t>
    <phoneticPr fontId="5" type="noConversion"/>
  </si>
  <si>
    <t>동력변환장치를 주어진 조립도를 보고 제한된 시간 내에 2D 제도 및 3D 모델링, 도면화 작업을 할 수 있다.
편심구동장치를 주어진 조립도를 보고 제한된 시간 내에 2D 제도 및 3D 모델링, 도면화 작업을 할 수 있다.</t>
    <phoneticPr fontId="5" type="noConversion"/>
  </si>
  <si>
    <t>1. 실전 도면 작도 1 - 동력변환장치
2. 실전 도면 작도 2 - 동력변환장치
3. 실전 도면 작도 3 - 동력변환장치
4. 실전 도면 작도 4 - 동력변환장치
5. 실전 도면 작도 5 - 동력변환장치
6. 실전 도면 작도 6 - 동력변환장치
7. 실전 도면 작도 7 - 동력변환장치
8. 실전 도면 작도 8 - 동력변환장치
9. 실전 도면 작도 9 - 동력변환장치
10. 실전 도면 작도 10 - 동력변환장치
11. 실전 도면 작도 1 - 편심구동장치
12. 실전 도면 작도 2 - 편심구동장치
13. 실전 도면 작도 3 - 편심구동장치
14. 실전 도면 작도 4 - 편심구동장치
15. 실전 도면 작도 5 - 편심구동장치
16. 실전 도면 작도 6 - 편심구동장치
17. 실전 도면 작도 7 - 편심구동장치
18. 실전 도면 작도 8 - 편심구동장치
19. 실전 도면 작도 9 - 편심구동장치
20. 실전 도면 작도 10 - 편심구동장치
21. 실전 도면 작도 11 - 편심구동장치
22. 실전 도면 작도 12 - 편심구동장치</t>
    <phoneticPr fontId="5" type="noConversion"/>
  </si>
  <si>
    <t>http://content.thermp.co.kr/contentMedia.asp?ctype=MP4&amp;cserver=3&amp;ccase=sample&amp;cpath=it/it8/12&amp;cname=01</t>
  </si>
  <si>
    <t>[HD]기계제도 제대로 배우기 Part1 - KS 규격집 찾는 방법 및 적용, 기어박스 (AutoCAD 2020, INVENTOR 2020 활용)</t>
    <phoneticPr fontId="5" type="noConversion"/>
  </si>
  <si>
    <t xml:space="preserve">본 과정은 전산응용기계제도 기능사 실기 시험을 기준으로 제작되었습니다.
본 과정은 기계제도를 처음 배우시는 분들을 위한 강의로 기능사 KS 규격집 찾는 방법에 대한 강의입니다.
이 강좌를 통하여 KS 규격집 찾는 방법를 배웁니다. </t>
    <phoneticPr fontId="5" type="noConversion"/>
  </si>
  <si>
    <t>기계제도를 처음 베우는 분들을 위해  KS 규격집 찾기 및 적용을 할 수 있다.
기어박스를 주어진 조립도를 보고 제한된 시간 내에 2D 제도 및 3D 모델링, 도면화 작업을 할 수 있다.</t>
    <phoneticPr fontId="5" type="noConversion"/>
  </si>
  <si>
    <t>1. KS 규격집 찾는 방법 및 적용 - 1 [ 평행 키 / 반달 키 ]
2. KS 규격집 찾는 방법 및 적용 - 2 [ 평행 키 / 반달 키 ]
3. KS 규격집 찾는 방법 및 적용 - 3 [ 베어링 ]
4. KS 규격집 찾는 방법 및 적용 - 4 [ 나사 / 나사의 틈새 ]
5. KS 규격집 찾는 방법 및 적용 - 5 [V-벨트풀리]
6. KS 규격집 찾는 방법 및 적용 - 6 [V-벨트풀리]
7. KS 규격집 찾는 방법 및 적용 - 7 [스퍼기어]
8. KS 규격집 찾는 방법 및 적용 - 8 [스퍼기어]
9. KS 규격집 찾는 방법 및 적용 - 9 [스프로킷]
10. KS 규격집 찾는 방법 및 적용 - 10 [스프로킷]
11. KS 규격집 찾는 방법 및 적용 - 11 [오일 실]
12. KS 규격집 찾는 방법 및 적용 - 12 [센터 구멍]
13. KS 규격집 찾는 방법 및 적용 - 13 [주서(주석)문의 보기와 해석]
14. KS 규격집 찾는 방법 및 적용 - 14 [플러머블록 : 2009.10.22 폐지]
15. 실전 도면 작도 1 - 기어박스
16. 실전 도면 작도 2 - 기어박스
17. 실전 도면 작도 3 - 기어박스
18. 실전 도면 작도 4 - 기어박스
19. 실전 도면 작도 5 - 기어박스
20. 실전 도면 작도 6 - 기어박스
21. 실전 도면 작도 7 - 기어박스
22. 실전 도면 작도 8 - 기어박스
23. 실전 도면 작도 9 - 기어박스
24. 실전 도면 작도 10 - 기어박스
25. 실전 도면 작도 11 - 기어박스
26. 실전 도면 작도 12 - 기어박스
27. 실전 도면 작도 13 - 기어박스
28. 실전 도면 작도 14 - 기어박스
29. 실전 도면 작도 15 - 기어박스</t>
    <phoneticPr fontId="5" type="noConversion"/>
  </si>
  <si>
    <t>http://content.thermp.co.kr/contentMedia.asp?ctype=MP4&amp;cserver=3&amp;ccase=sample&amp;cpath=it/it8/11&amp;cname=01</t>
  </si>
  <si>
    <t>[HD](진짜 실무) 실무도면으로 시작하는 3DS MAX 2020 대강당 프로젝트 Part.7 재질 및 렌더링</t>
  </si>
  <si>
    <t>실무도면을 이용해 만들어진 모델링에 맵핑 적용, 추가 필요 모델링, 아이소매트릭 설정에 대해서 알아봅니다.</t>
    <phoneticPr fontId="5" type="noConversion"/>
  </si>
  <si>
    <t>기초 이론과 적용을 통한 투시도 렌더링</t>
    <phoneticPr fontId="5" type="noConversion"/>
  </si>
  <si>
    <t>1. 코로나 프레임 버퍼01
2. 코로나 프레임 버퍼02, 렌더 셋업 01
3. 코로나 렌더 셋업 02
4. 아이소메트릭 이론과 적용01
5. 아이소매트릭 이론과 적용02
6. 아이소매트릭 이론과 적용03
7. 아이소매트릭 이론과 적용04
8. 아이소매트릭 이론과 적용05
9. 아이소매트릭 이론과 적용06
10. 라이트믹스 설정
11. 렌더 엘리먼트를 이용한 렌더 마스크설정
12. 렌더 마스크를 이용한 보정방법
13. 배치렌더, CXR파일 이용, 보정프로그램 viveza</t>
    <phoneticPr fontId="5" type="noConversion"/>
  </si>
  <si>
    <t>http://content.thermp.co.kr/contentMedia.asp?ctype=MP4&amp;cserver=3&amp;ccase=sample&amp;cpath=it/it4/08&amp;cname=01</t>
  </si>
  <si>
    <t>[HD](진짜 실무) 실무도면으로 시작하는 3DS MAX 2020 대강당 프로젝트 Part.6 재질 및 렌더링</t>
  </si>
  <si>
    <t>1. 기타 재질 적용01
2. 기타 재질 적용02
3. 기타 재질 적용03
4. 기타 재질 적용04, 의자재질 적용01
5. 의자재질02_코로나멀티맵01
6. 의자재질03_코로나멀티맵02
7. 기타 재질 적용07
8. 재질 수정 및 레이스위치 재질 이론 보강
9. 재질 수정 및 코로나 디스턴스 맵을 이용한 표식재질
10. 코로나 디스턴트 맵을 이용한 표식재질02, 포토필터 적용
11. 포토필터(LUT) 적용 및 재질 톤 조정
12. 기타 재질 적용 및 수정</t>
    <phoneticPr fontId="5" type="noConversion"/>
  </si>
  <si>
    <t>http://content.thermp.co.kr/contentMedia.asp?ctype=MP4&amp;cserver=3&amp;ccase=sample&amp;cpath=it/it4/07&amp;cname=01</t>
  </si>
  <si>
    <t>[HD](진짜 실무) 실무도면으로 시작하는 3DS MAX 2020 대강당 프로젝트 Part.5 재질 및 렌더링</t>
    <phoneticPr fontId="5" type="noConversion"/>
  </si>
  <si>
    <t>1. 바닥 타일 재질01
2. 바닥 타일 재질02_코로나멀티맵
3. 바닥 타일 재질03, 천정 재질
4. 천정 재질02, 옆면재질
5. 옆면 재질, 언랩 적용
6. 옆면 재질03_코로나레이어드 재질
7. 옆면 재질 및 직접 모델링
8. 옆면 재질 여러 엘리먼트에 랜덤재질 부여
9. 페브릭 벽체 재질 적용
10. 컬러브리딩 현상과 바닥에 라이트스위치 재질 적용
11. 간접조명 설치01
12. 간접조명 설치02, 강당부 맵핑
13. 스크린 간접조명, 강당부 맵핑02
14. 벽체 재질 적용</t>
    <phoneticPr fontId="5" type="noConversion"/>
  </si>
  <si>
    <t>http://content.thermp.co.kr/contentMedia.asp?ctype=MP4&amp;cserver=3&amp;ccase=sample&amp;cpath=it/it4/06&amp;cname=01</t>
  </si>
  <si>
    <t>[HD](진짜 실무) 실무도면으로 시작하는 3DS MAX 2020 대강당 프로젝트 Part.4 재질 및 렌더링</t>
  </si>
  <si>
    <t>1. 수업시작 전 파일열기와 폴더에 대한 설명
2. 이론_재질기초이론01
3. 이론_재질기초이론02
4. 이론_재질기초이론03
5. 이론_재질창의 활용 01
6. 이론_재질창의 활용 02
7. 이론_재질창의 활용 03
8. 작업을 위한 기본 세팅
9. 작업을 위한 기본 세팅
10. 작업을 위한 기본 세팅03
11. 천정등 재질 적용
12. 라이트 이론01
13. 라이트 이론02
14. 천정 메인 라이트 설치</t>
    <phoneticPr fontId="5" type="noConversion"/>
  </si>
  <si>
    <t>http://content.thermp.co.kr/contentMedia.asp?ctype=MP4&amp;cserver=3&amp;ccase=sample&amp;cpath=it/it4/05&amp;cname=01</t>
  </si>
  <si>
    <t>[HD](진짜 실무) 실무도면으로 시작하는 3DS MAX 2020 대강당 프로젝트 Part.3 모델링</t>
  </si>
  <si>
    <t>본 과정은 실무도면을 이용해 아이소를 만들기 위한 디테일 모델링 과정입니다.</t>
    <phoneticPr fontId="5" type="noConversion"/>
  </si>
  <si>
    <t>최소 3DsMax 경력 6개월 이상 사용자</t>
    <phoneticPr fontId="5" type="noConversion"/>
  </si>
  <si>
    <t>도면의 이해, 도면의 3D화, 기본적인 CAD 활용, 맥스의 기본기능을 이용한 다양한 모델링 접근 방식 능력을 기를 수 있습니다.</t>
    <phoneticPr fontId="5" type="noConversion"/>
  </si>
  <si>
    <t>1. 대강당 모델링_매지, 흡음보드
2. 대강당 모델링_매지, 문틀, 걸레받이
3. 대강당 모델링_매지 몰딩
4. 대강당 모델링_걸레받이
5. 대강당 모델링_핸드레일, 스크린 매지
6. 대강당 의자 모델링01
7. 대강당 의자 모델링02
8. 대강당 의자 모델링03
9. 대강당 의자 모델링04
10. 대강당 의자 모델링05 언렙 적용01
11. 대강당 의자 모델링06, 언랩 적용02 및 배치방법
12. 대강당 의자 모델링07_스무싱 방식 이용
13. 대강당 의자 모델링08_언랩 적용 및 배치최적화
14. 대강당 의자 배치01
15. 대강당 의자 배치02
16. 대강당 강연테이블01
17. 대강당 모델링 이음새 봉합, 장애인 표식
18. 대강당 난간 모델링01
19. 대강당 난간 모델링02
20. 대강당 모델링 완료</t>
    <phoneticPr fontId="5" type="noConversion"/>
  </si>
  <si>
    <t>http://content.thermp.co.kr/contentMedia.asp?ctype=MP4&amp;cserver=3&amp;ccase=sample&amp;cpath=it/it2/05&amp;cname=01</t>
  </si>
  <si>
    <t>[HD](진짜 실무) 실무도면으로 시작하는 3DS MAX 2020 대강당 프로젝트 Part.2 모델링</t>
  </si>
  <si>
    <t>1. 대강당 모델링_천정, 하부바닥01
2. 대강당 모델링_하부바닥02
3. 대강당 모델링_하부바닥03
4. 대강당 모델링_하부바닥04, 입면도 좌측 패턴01
5. 대강당 모델링_입면도 좌측 패턴02
6. 대강당 모델링_입면도 좌우측 패턴03_ 천정 모델링 수정01
7. 대강당 모델링_입면도 천정 모델링 수정02, 통로, 무대단상01
8. 대강당 모델링_무대02
9. 대강당 모델링_무대03
10. 대강당 모델링_무대04
11. 대강당 모델링_천정 간접 조명
12. 대강당 모델링_스크린 및 마감외벽 모델링
13. 대강당 모델링_마감외벽 모델링02
14. 대강당 모델링_마감외벽 모델링03
15. 대강당 모델링_방송실01
16. 대강당 모델링_방송실02
17. 대강당 모델링_방송실03, 무대 천정
18. 대강당 모델링_무대 천정
19. 대강당 모델링_천정 수정, 우측 물결 외
20. 대강당 모델링_스크린, 방송실 천정</t>
    <phoneticPr fontId="5" type="noConversion"/>
  </si>
  <si>
    <t>http://content.thermp.co.kr/contentMedia.asp?ctype=MP4&amp;cserver=3&amp;ccase=sample&amp;cpath=it/it2/04&amp;cname=01</t>
  </si>
  <si>
    <t>[HD](진짜 실무) 실무도면으로 시작하는 3DS MAX 2020 대강당 프로젝트 Part.1 모델링</t>
  </si>
  <si>
    <t>1. 강의계획과 방향성
2. 폴더관리와 캐드리습 설치요령 및 활용방법01
3. 캐드리습 설치요령과 활용방법02
4. 캐드, 맥스 환경설정
5. 맥스 복구 및 환경설정
6. 평면도 도면 정리 및 맥스로 불러오기
7. 도면 정리 및 맥스로 불러오기02
8. 도면 정리 및 맥스로 불러오기03
9. 도면 정리 및 맥스로 불러오기04
10. 평면도 모델링01
11. 평면도 모델링02_도면수정대처
12. 평면도 모델링03_도면수정대처02
13. 평면도 모델링04
14. 평면도 모델링05</t>
    <phoneticPr fontId="5" type="noConversion"/>
  </si>
  <si>
    <t>http://content.thermp.co.kr/contentMedia.asp?ctype=MP4&amp;cserver=3&amp;ccase=sample&amp;cpath=it/it2/03&amp;cname=01</t>
  </si>
  <si>
    <t>[HD]따라하면 다 하는 3DS MAX 2020 (인테리어 실무 완전정복) Part.7 매핑, 헨더링(코로나 렌더)</t>
  </si>
  <si>
    <t>맵핑, 라이팅을 적용하는 동안 실무에서 생길 수 있는 여러 팁들을 제시하고 효과적으로 렌더링하는 방법에 대해서 알아봅니다.</t>
  </si>
  <si>
    <t>기존 V-ray 사용자, 코로나 렌더 사용 입문자~중급자</t>
  </si>
  <si>
    <t xml:space="preserve">코로나 렌더러의 장점을 극대화하여 현실적이고 비교적 빠른 렌더링 결과물을 도출합니다. </t>
  </si>
  <si>
    <t xml:space="preserve">1. 코로나 렌더 스탠드 재질03, 공룡 우드 재질01
2. 코로나 렌더 모델링 오류 수정, 공룡 우드 재질02
3. 코로나 렌더 공룡배치, 도자기 재질, 책재질 다양화
4. 코로나 렌더 스크린, 포스터 벽지
5. 코로나 렌더 포스터 벽지, 문
6. 코로나 렌더 러그 헤어 앤 퍼
7. 코로나 렌더 빔프로젝트, 수납장 속
8. 코로나 렌더 라이트 이론01
9. 코로나 렌더 라이트 이론02
10. 코로나 렌더 이불 불러오기 및 맵핑
11. 코로나 렌더 라이트설치01 및 라이트 리스터 사용
12. 라이트 설정2, 라이트믹스 사용법 코로나카메라 설치
13. 코로나 렌더 코로나 카메라를 이용한 아웃포커싱기능
14. 인형 재질 변환, 의자 재질 변경
15. 의자 재질 변경, 기타 천 재질 적용
16. 코로나 프레임 버퍼01
17. 코로나 프레임 버퍼02
18. 코로나 VR 설정, 배치 렌더 외 실무에서 만나지 말아야 할 사람들
19. 코로나 렌더 렌더엘리먼트 및 마스크기능 설정
</t>
  </si>
  <si>
    <t>http://content.thermp.co.kr/contentMedia.asp?ctype=MP4&amp;cserver=3&amp;ccase=sample&amp;cpath=it/it/33&amp;cname=01</t>
  </si>
  <si>
    <t>[HD]따라하면 다 하는 3DS MAX 2020 (인테리어 실무 완전정복) Part.6 매핑, 헨더링(코로나 렌더)</t>
  </si>
  <si>
    <t xml:space="preserve">1. 코로나 렌더 코로나레이어드재질01
2. 코로나 렌더 코로나레이어드재질02
3. 코로나 렌더 코로나레이어드재질03, Unwrap UVW 수정
4. 코로나 렌더 코로나레이어드재질, 우드플로링 이음새표현
5. 코로나 렌더 레이 스위치 재질, 액자 재질01
6. 코로나 렌더 액자 재질02
7. 코로나 렌더 의자 unwrap 설정, 패브릭 재질01
8. 코로나 렌더 의자 패브릭 재질02
9. 코로나 렌더 의자 패브릭 재질03
10. 코로나 렌더 의자 모델링 간단한 수정, 조명 재질01
11. 코로나 렌더 조명 언렙설정, 조명 재질02
12. 코로나 렌더 조명 재질03, 노트북 재질01
13. 코로나 렌더 노트북 재질02
14. 코로나 렌더 노트북 재질03
15. 코로나 렌더 노트북 재질04
16. 코로나 렌더 노트북 재질05, 스탠드 재질01
17. 코로나 렌더 스탠드 재질02
</t>
  </si>
  <si>
    <t>http://content.thermp.co.kr/contentMedia.asp?ctype=MP4&amp;cserver=3&amp;ccase=sample&amp;cpath=it/it/32&amp;cname=01</t>
  </si>
  <si>
    <t>[HD]따라하면 다 하는 3DS MAX 2020 (인테리어 실무 완전정복) Part.5 매핑, 헨더링(코로나 렌더)</t>
  </si>
  <si>
    <t xml:space="preserve">1. 코로나 렌더 소개 설치 및 준비사항
2. 코로나 렌더 기초 매뉴얼
3. 코로나 렌더 환경설정, 유리재질
4. 코로나 렌더 VFB 설정, 반사재질, 마스크 기능 활용
5. 코로나 렌더 메인 씬 불러오기, 환경설정, 창문 재질01
6. 코로나 렌더 창문 재질02
7. 코로나 렌더 코로나 포탈 설정과 기능, 벽 재질01
8. 코로나 렌더 단순 라이트 설치, 벽 재질02, 서재 우드 재질01
9. 코로나 렌더 서재 우드 재질02, 침실맵핑01
10. 코로나 렌더 서재 우드 재질02, 침실맵핑02_빛샘 및 컬러브리딩 현상
11. 코로나 렌더 우드플로링 재질 넣는 방식01
12. 코로나 렌더 우드플로링 재질 넣는 방식02
13. 코로나 렌더 우드플로링 재질 넣는 방식03 및 적용
14. 코로나 렌더 우드플로링 적용
15. 코로나 렌더 우드플로링, 바구니 재질
16. 코로나 렌더 바구니 재질02
17. 코로나 렌더 바구니 재질03, 책상기본재질활용
</t>
  </si>
  <si>
    <t>http://content.thermp.co.kr/contentMedia.asp?ctype=MP4&amp;cserver=3&amp;ccase=sample&amp;cpath=it/it/31&amp;cname=01</t>
  </si>
  <si>
    <t>[HD]따라하면 다 하는 3DS MAX 2020 (인테리어 실무 완전정복) Part.4</t>
  </si>
  <si>
    <t>이미지 도면을 이용하여 처음부터 마무리까지 모델링을 따라하면서 맥스의 기본기능을 원활하게 이용/응용하는 방법을 배웁니다.</t>
  </si>
  <si>
    <t>3Ds max 입문 이후 경력 1~3년차의 기본기 강화와 응용 모델링</t>
  </si>
  <si>
    <t>이미지 도면을 통한 모델링과 맥스의 다양한 기능을 이용/응용한 모델링 접근방법과 디테일 모델링</t>
  </si>
  <si>
    <t xml:space="preserve">1. 이미지분석_모델링_문 만들기02
2. 이미지분석_모델링_스크립트를 이용한 책 배치 및 Select and link 기능
3. 이미지분석_모델링_망가진 소스 고쳐쓰기 Retriangulate 및 선추출을 이용한 깔끔한 모델링
4. 이미지분석_모델링_마블러스디지이너 기본 설정 및 시뮬레이션 적용을 위한 아바타 만들기
5. 이미지분석_모델링_시뮬레이션 적용 침대커버 및 베개 만들기01
6. 이미지분석_모델링_시뮬레이션 적용 침대커버 및 베개 만들기02
7. 이미지분석_모델링_시뮬레이션 적용 사선으로 퀼팅라인이 들어간 이불 만들기
8. 이미지분석_모델링_커튼 혹은 블라인더 만들기
9. 이미지분석_모델링_옷 소품 가져온 후 시뮬레이션 및 카메라 설치 단순 옵션 설명
10. 이미지분석_모델링_빔프로젝터
11. 이미지분석_모델링_빔프로젝터 다른 접근방식, Lathe를 이용한 소품모델링
12. 이미지분석_모델링_Hair and Fur를 이용한 러그 만들기 및 모델링 마무리
</t>
  </si>
  <si>
    <t>http://content.thermp.co.kr/contentMedia.asp?ctype=MP4&amp;cserver=3&amp;ccase=sample&amp;cpath=it/it/24&amp;cname=01</t>
  </si>
  <si>
    <t>[HD]따라하면 다 하는 3DS MAX 2020 (인테리어 실무 완전정복) Part.3</t>
  </si>
  <si>
    <t xml:space="preserve">1. 이미지분석_모델링_창틀과 창문만들기01
2. 이미지분석_모델링_창틀과 창문만들기02
3. 이미지분석_모델링_창문만들기03_창틀 마무리 손잡이 경첩 만들기
4. 이미지분석_모델링_라이트 배치 및 천정라이트 모델링
5. 이미지분석_모델링_책상등 모델링01 자료수집 및 분석, 뷰포트 이미지 해상도 조정
6. 이미지분석_모델링_책상등 모델링02
7. 이미지분석_모델링_책상등 모델링03
8. 이미지분석_모델링_책상등 모델링04_Symetry 응용 및 선추가를 통한 스무스 모델링
9. 이미지분석_모델링_책상등 모델링05_조명통
10. 이미지분석_모델링_책상등 모델링06_조명통_Geopoly를 이용한 구멍뚫기
11. 이미지분석_모델링_책상등 모델링07_고정용수철
12. 이미지분석_모델링_책상등 모델링08_나사만들기 부품배치
13. 이미지분석_모델링_책상등 모델링09_각 부문별 모델링 접근법01
14. 이미지분석_모델링_책상등 모델링10_각 부문별 모델링 접근법02
15. 이미지분석_모델링_책상등 모델링11_각 부문별 모델링 접근법03
16. 이미지분석_모델링_책상등 맵핑ID 생성, 그룹핑, 파일 저장
17. 이미지분석_모델링_소품소스 다운로드 및 편집01
18. 이미지분석_모델링_소품소스 다운로드, 편집 및 파일복구
19. 이미지분석_모델링_소품모델링 액자, D font
20. 이미지분석_모델링_소품모델링 액자, 벽체 삼각형, 문 만들기01
</t>
  </si>
  <si>
    <t>http://content.thermp.co.kr/contentMedia.asp?ctype=MP4&amp;cserver=3&amp;ccase=sample&amp;cpath=it/it/23&amp;cname=01</t>
  </si>
  <si>
    <t>[HD]따라하면 다 하는 3DS MAX 2020 (인테리어 실무 완전정복) Part.2</t>
  </si>
  <si>
    <t xml:space="preserve">1. 이미지분석_모델링_책상01
2. 이미지분석_모델링_책상02
3. 이미지분석_모델링_책상03
4. 이미지분석_모델링_책상04, UVW map, Unwrap UVW
5. 이미지분석_모델링_의자01_형태분석 및 계획
6. 이미지분석_모델링_의자02_모델링
7. 이미지분석_모델링_의자03_모델링
8. 이미지분석_모델링_의자04_Unwarp UVW, OpenSubdiv
9. 이미지분석_모델링_의자05_material, 씬배치 조정
10. 이미지분석_모델링_바구니01_기본형모델링 스플라인기반,  PathDeform(WSM)
11. 이미지분석_모델링_바구니02_기본형모델링 폴리기반, PathDeform(WSM)
12. 이미지분석_모델링_바구니03_MCG 인스톨 및 모델링
13. 이미지분석_모델링_바구니04_Unwrap UVW 개괄
14. 미지분석_모델링_바구니05_Unwrap UVW 적용
15. 이미지분석_모델링_flooring_스크립트 활용
16. 이미지분석_모델링_flooring_선따기_shapemerge, bloolean
17. 이미지분석_모델링_걸레받이, 옆벽면_Sweep
</t>
  </si>
  <si>
    <t>http://content.thermp.co.kr/contentMedia.asp?ctype=MP4&amp;cserver=3&amp;ccase=sample&amp;cpath=it/it/22&amp;cname=01</t>
  </si>
  <si>
    <t>[HD]따라하면 다 하는 3DS MAX 2020 (인테리어 실무 완전정복) Part.1</t>
    <phoneticPr fontId="5" type="noConversion"/>
  </si>
  <si>
    <t xml:space="preserve">1. 사용자화_프리퍼런스 세팅
2. 사용자화_유닛셋업,단축키지정 및 그 기능
3. 사용자화_단축키지정 및 그 기능 소개01
4. 사용자화_단축키지정 및 그 기능 소개02
5. 사용자화_툴바, 뷰포트, 모디파이어, maxstart 설정
6. 사용자화_쿼드, 스크립트 설정
7. 이미지도면분석, 권한오류 해결 및 실측적용
8. 이미지도면분석, 모델링_벽체
9. 이미지도면분석, 모델링_벽체, 책장
10. 이미지도면분석, 모델링_책장
11. 이미지도면분석, 모델링_수납함01
12. 이미지도면분석, 모델링_수납함02
13. 이미지도면분석, 모델링_수납함03
14. 이미지도면분석, 모델링_수납함04
15. 이미지도면분석, 모델링_수납함05
16. 이미지도면분석, 모델링_천정부 환풍기
17. 이미지도면분석, 모델링_천정부 소스넣기 및 모델링
18. 이미지도면분석, 모델링_애니메이션, 경첩모델링_01
19. 이미지도면분석, 모델링_애니메이션, 경첩모델링_02
</t>
  </si>
  <si>
    <t>http://content.thermp.co.kr/contentMedia.asp?ctype=MP4&amp;cserver=3&amp;ccase=sample&amp;cpath=it/it/21&amp;cname=01</t>
  </si>
  <si>
    <t>쉽게 따라하는 3DS MAX 2015 Part2</t>
  </si>
  <si>
    <t>본 강좌는 3D Graphic 프로그램인 3DS Max 2015에 대해 설명한 강좌입니다.
본 강좌의 수강으로 3DS Max 2015의 기본 기능과 다양한 활용법을 익힐 수 있습니다.</t>
  </si>
  <si>
    <t xml:space="preserve">3DS Max 2015의 기능을 숙지하고 다양한 예제를 통해 실전 감각을 익혀봅시다. </t>
  </si>
  <si>
    <t>1. 1차시 Create의 Shape의 종류와 특성
2. 2차시 Edit spline의 Vertex Level
3. 3차시 Edit spline의 Segment와 Spline Level
4. 4차시 Shpae과 Edit spline을 활용한 예제1
5. 5차시 Shpae과 Edit spline을 활용한 예제2
6. 6차시 Shpae과 Edit spline을 활용한 예제3과 Start new shape의 활용
7. 7차시 Shpae과 Edit spline을 활용한 예제4와 Extrude &amp; Edit mesh의 활용
8. 8차시 Shpae과 Edit spline을 활용한 예제5와 Bevle &amp; Shell의 활용
9. 9차시 Shpae과 Edit spline을 활용한 예제6과 Bevel Profile &amp; Grid Setting의 활용
10. 10차시 Shpae과 Edit spline을 활용한 예제7과 Lethe의 활용
11. 11차시 Shpae과 Edit spline을 활용한 예제8과 Sweep의 활용
12. 12차시 Shpae과 Edit spline을 활용한 예제9와 Crosssection &amp; Surface의 활용
13. 13차시 Shpae과 Edit spline을 활용한 예제10과 Shape merge와 Boolean의 Cut의 활용
14. 14차시 Shpae과 Edit spline을 활용한 예제11과 Loft와 Muilti sub object의 활용
15. 15차시 Patch grid와 Edit Patch를 활용한 예제 12와 Top bottom 및 Blend 재질의 활용
16. 16차시 Autocad 도면을 활용한 예제 13과 Camera의 활용
17. 17차시 Light를 활용한 예제 14와 Rendering 이미지의 저장 및 포토샵의 활용</t>
  </si>
  <si>
    <t>http://itgo.co.kr/education/class/sample.asp?sample=B080104</t>
  </si>
  <si>
    <t>쉽게 따라하는 3DS MAX 2015 part1</t>
  </si>
  <si>
    <t>1. 1차시 화면구성 및 마우스 활용법 등
2. 2차시 Geometry를 활용한 예제 1 및 이동 복사 스냅의 활용 등
3. 3차시 Geometry를 활용한 예제 2 및 Mirror Rotate 활용 등
4. 4차시 Geometry를 활용한 예제 4 및 Align Scale Proboolean 활용 등
5. 5차시 Geometry를 활용한 예제 4 Procutter 활용 등
6. 6차시 Geometry를 활용한 예제 5 AEC 객체와 Compound object의 Scatter 활용 등
7. 7차시 Geometry를 활용한 예제 6 Modifier의 Bend Taper Twist 활용 등
8. 8차시 Edit poly의 Vertex Level
9. 9차시 Edit poly의 Edge Level
10. 10차시 Edit poly의 Polygon  Border Level
11. 11차시 Geometry와 Edit Poly 예제 1 (Configure Modifier sets 활용 등)
12. 12차시 Geometry와 Edit poly 예제 2 (Array의 활용 등)
13. 13차시 Geometry와 Edit poly 예제 3 (Modifier의 FFD 활용 등)
14. 14차시 Geometry와 Edit poly 예제 4 (Modifier의 Skew Spherify Sweep 활용 등)
15. 15차시 Geometry와 Edit poly 예제 5 (Modifier의 Shell 활용 등)
16. 16차시 Geometry와 Edit poly 예제 6 (Modifier의 Symmetry 활용 등)
17. 17차시 Material Editor와 추가 Modifier 명령 1 (Noise Wave UVW map 활용 등)
18. 18차시 Material Editor와 추가 Modifier 명령 2 (Displace Lattice 활용 등)
19. 19차시 Material Editor와 추가 Modifier 명령 3 (Meshsmooth 활용 등)
20. 20차시 Material Editor와 추가 Modifier 명령 4 (Melt Select and Plase Ripple 활용 등)
21. 21차시 Material Editor와 추가 Modifier 명령 5 (Relax 활용 등)</t>
  </si>
  <si>
    <t>http://itgo.co.kr/education/class/sample.asp?sample=B080103</t>
  </si>
  <si>
    <t>[HD]쉽게 따라하는 Enscape 2.41 for Rhino 6</t>
  </si>
  <si>
    <t xml:space="preserve">본 과정은 건축 및 인테리어 시각화 작업에 있어서 필요한 디지털 설계 기능 중 보다 쉽게 배우고 학습할 수 있는 Enscape 2.41에 대한 강좌입니다. 강좌의 수준은 초보자도 쉽게 동영상 강좌만으로도 학습할 수 있도록 구성하고 있으며, 또한 따라하기 학습 방식으로 구성되어 있습니다. 이 강좌를 통하여 3차원 모델링을 보다 실제적으로 시각화 할 수 있으며, 이외 가상현실 구현 등 다양한 프레젠테이션 기법을 습득할 수 있습니다. </t>
  </si>
  <si>
    <t xml:space="preserve">어려운 시각화 프로그램 학습에 부담을 가지는 학습자
빠른 시간에 3차원 실사 이미지 및 영상 제작 기능을 학습하고자 하는 자  </t>
    <phoneticPr fontId="5" type="noConversion"/>
  </si>
  <si>
    <t xml:space="preserve">Enscape 2.41 기능을 활용하여 설계 작업에서 보다 쉽고 편리한 3차원 시각화를 구현할 수 있다.     
주요 기능과 유용한 기능을 함께 학습함으로서 실무적인 디지털 설계 능력을 함께 배양할 수 있다.                             </t>
    <phoneticPr fontId="5" type="noConversion"/>
  </si>
  <si>
    <t xml:space="preserve">1. enscape의 소개와 설치
2. 도구막대의 구성과 화면 컨트롤
3. 일반재질 적용 및 변경
4. 특수재질의 변경
5. 명칭 정의 재질 적용
6. 조명 적용 및 변경
7. 자산 라이브러리의 활용
8. 일반 옵션 변경
9. 이미지 옵션 변경
10. 대기환경 옵션 변경
11. 고급 옵션 변경
12. 렌더링 이미지 및 비디오 영상 제작
13. 360도 파노라마 이미지 및 QR 인식 마크 생성
14. 프레젠테이션을 위한 EXE 및 WEB 파일 생성
</t>
  </si>
  <si>
    <t>http://itgo.co.kr/education/class/sample.asp?sample=G020101</t>
    <phoneticPr fontId="5" type="noConversion"/>
  </si>
  <si>
    <t>[HD]쉽게 따라하는 Enscape 2.41 for SketchUp 2018</t>
  </si>
  <si>
    <t xml:space="preserve">어려운 시각화 프로그램 학습에 부담을 가지는 학습자            빠른 시간에 3차원 실사 이미지 및 영상 제작 기능을 학습하고자 하는 자  </t>
    <phoneticPr fontId="5" type="noConversion"/>
  </si>
  <si>
    <t xml:space="preserve">Enscape 2.41 기능을 활용하여 설계 작업에서 보다 쉽고 편리한 3차원 시각화를 구현할 수 있다.     
주요 기능과 유용한 기능을 함께 학습함으로서 실무적인 디지털 설계 능력을 함께 배양할 수 있다. </t>
    <phoneticPr fontId="5" type="noConversion"/>
  </si>
  <si>
    <t xml:space="preserve">1. enscape의 소개와 설치
2. 도구막대의 구성과 화면 컨트롤
3. 일반재질 적용 및 변경
4. 특수재질의 변경
5. 명칭 정의 재질 적용
6. 조명 적용 및 변경
7. 소리의 적용 및 변경
8. 자산 라이브러리의 활용
9. 모델 연결과 프록시 파일 생성
10. 일반 옵션 변경
11. 대기환경 및 고급과 저장 옵션 변경
12. 렌더링 이미지 및 비디오 영상 제작
13. 360도 파노라마 이미지 및 QR 인식 마크 생성
14. 프레젠테이션을 위한 EXE 및 WEB 파일 생성
</t>
  </si>
  <si>
    <t>http://itgo.co.kr/education/class/sample.asp?sample=G010103</t>
  </si>
  <si>
    <t>[HD]쉽게 따라하는 Enscape 2.41 for Revit 2019</t>
  </si>
  <si>
    <t xml:space="preserve">어려운 시각화 프로그램 학습에 부담을 가지는 학습자                                                         
빠른 시간에 3차원 실사 이미지 및 영상 제작 기능을 학습하고자 하는 자  </t>
    <phoneticPr fontId="5" type="noConversion"/>
  </si>
  <si>
    <t xml:space="preserve">Enscape 2.41 기능을 활용하여 설계 작업에서 보다 쉽고 편리한 3차원 시각화를 구현할 수 있다.     2. 주요 기능과 유용한 기능을 함께 학습함으로서 실무적인 디지털 설계 능력을 함께 배양할 수 있다.                                                    </t>
    <phoneticPr fontId="5" type="noConversion"/>
  </si>
  <si>
    <t xml:space="preserve">1. enscape의 소개와 설치
2. 도구막대의 구성과 화면 컨트롤
3. 일반재질 적용 및 변경
4. 특수재질의 변경
5. 명칭 정의 재질 적용
6. 조명 적용 및 변경
7. 소리의 적용 및 변경
8. 자산 라이브러리의 활용
9. 일반 옵션 변경
10. 이미지 옵션 변경
11. 대기환경 옵션 변경
12. 고급 옵션 변경
13. 렌더링 이미지 및 비디오 영상 제작
14. 360도 파노라마 이미지 및 QR 인식 마크 생성
15. 프레젠테이션을 위한 EXE 및 WEB 파일 생성
</t>
  </si>
  <si>
    <t>http://itgo.co.kr/education/class/sample.asp?sample=G010102</t>
  </si>
  <si>
    <t>[HD]Vegas Pro 16 제대로 배우기 Part.2</t>
  </si>
  <si>
    <t>본 과정은 베가스 프로 16 최신 버전의 기능을 상세하게 설명하고 있으며, 영상편집과정을 제공된 소스를 이용하여 쉽게 따라할 수 있도록 한 강좌이다.</t>
    <phoneticPr fontId="5" type="noConversion"/>
  </si>
  <si>
    <t>베가스를 이용하여 영상편집을 하고자 하는 입문자</t>
  </si>
  <si>
    <t>베가스 프로 16 설치 및 특징 살펴보기
베가 화면 구조 이해하기
비디오 속성 이해하기
기본 영상 편집과정 이해하기
트랙 및 이벤트 기본 사용법 익히기
인벨로프를 이용한 효과 적용하기
오디오 CD, DVD 제작하기
비디오, 오디오 이펙트 사용법 익히기
트랜지션을 이용한 화면전환 방법 익히기
이벤트 합성 방법 익히기</t>
    <phoneticPr fontId="5" type="noConversion"/>
  </si>
  <si>
    <t xml:space="preserve">1. 이벤트 Switch 사용하기
2. 트랙 Envelope 사용하기
3. 이벤트 Envelope, Fade In, Fade Out 효과 만들기
4. 이벤트 Velocity Envelope 사용하기
5. 오디오 이벤트의 채널 조정 및 피치 사용하기
6. 오디오 CD, DVD 제작방법
7. 비디오 이펙트 사용법
8. 이펙트 애니메이션 사용하기
9. 오디오 이펙트 사용법
10. Non Real time 이펙트 사용
11. 오디오 이펙트 프로퍼티의 이해 
12. 오디오 이퀄라이저 이펙트 사용
13. Master bus 윈도우, 버스트랙, 오토메이션 기능 사용하기
14. 트랜지션
15. ProType Titler 사용하기
16. 롤링 자막 만들기
17. 다양한 타이틀 효과 적용하기
18. Composite mode의 이벤트 합성의 이해
19. 여러 이벤트 및 크로마키 합성방법
</t>
  </si>
  <si>
    <t>http://content.thermp.co.kr/contentMedia.asp?ctype=MP4&amp;cserver=3&amp;ccase=sample&amp;cpath=it/it/16&amp;cname=01</t>
  </si>
  <si>
    <t>[HD]Vegas Pro 16 제대로 배우기 Part.1</t>
  </si>
  <si>
    <t xml:space="preserve">1. 베가스 16 특징 및 설치하기
2. UI 살펴보기 및 프로젝트 만들어보기
3. 편집 과정 살펴보기
4. video property 이해하기
5. audio, ruler property 이해하기
6. summary, audio CD property 및 코덱의 이해
7. explore 윈도우 살펴보기
8. project media 윈도우 살펴보기 1
9. project media 윈도우 살펴보기 2
10. 이벤트 프리뷰
11. 프리뷰 윈도우
12. 프리뷰 윈도우 버튼 설명
13. 작업 레이아웃 설정하기
14. 트랙 기본 사용법
15. 이벤트 기본 사용법
16. Ripple, Auto Ripple(Post-Edit Ripple)
17. Marker, Take사용
18. Trimmer 윈도우 사용법
19. Edit Details 윈도우 사용법
</t>
  </si>
  <si>
    <t>http://content.thermp.co.kr/contentMedia.asp?ctype=MP4&amp;cserver=3&amp;ccase=sample&amp;cpath=it/it/15&amp;cname=01</t>
  </si>
  <si>
    <t>Sony Vegas Pro 13</t>
  </si>
  <si>
    <t>본 강좌는 동영상 편집 프로그램인 Sony Vegas 13에 대해 설명한 강좌입니다.
본 강좌의 수강으로 Sony Vegas 13의 기본 기능과 다양한 활용법을 익힐 수 있습니다.</t>
  </si>
  <si>
    <t>동영상 편집 프로그램인 Sony Vegas 13의 기능과 활용법에 대해 알아봅시다.</t>
  </si>
  <si>
    <t>1. 1차시 화면구성 및 설치안내
2. 2차시 기본기1 : 프로젝트 생성해보기
3. 3차시 기본기2 : 편집해보기
4. 4차시 기본기3 : 효과처리 및 렌더링
5. 5차시 기본기4 : 트리머 사용 및 크로스페이드 효과
6. 6차시 기본기5 : 장면전환 및 자막처리
7. 7차시 기능익히기 1 : 트랜지션(Transitions) 기능
8. 8차시 기능익히기 2 : 일반자막(LegacyText) 기능
9. 9차시 기능익히기 3 : 애니메이션 자막(Titles&amp;Text)기능
10. 10차시 기능익히기 4 : ProType Titler 기능
11. 11차시 기능익히기 5 : Event Pan/Crop 기능
12. 12차시 기능익히기 6 : Track Motion 기능
13. 13차시 기능익히기 7 : 3D Track Motion 기능
14. 14차시 기능익히기 8 : Mask 기능 
15. 15차시 기능익히기 9 : KeyFrame, video FX, Make compositing child
16. 16차시 기능익히기 10 : Compositing mode, 크로마키 기능
17. 17차시 기능익히기 11 : 고화질 avi, mp4 렌더링 , Batch Render기능
18. 18차시 활용: CCTV 효과 화면 제작하기 1
19. 19차시 활용: CCTV 효과 화면 제작하기 2
20. 20차시 활용: 3D 영상제작하기</t>
  </si>
  <si>
    <t>http://itgo.co.kr/education/class/sample.asp?sample=B090203</t>
  </si>
  <si>
    <t>Sony Vegas Pro 12</t>
  </si>
  <si>
    <t>본 강좌는 동영상 편집 프로그램인 Sony Vegas 12에 대해 설명한 강좌입니다.
본 강좌의 수강으로 Sony Vegas 12의 기본 기능과 다양한 활용법을 익힐 수 있습니다.</t>
  </si>
  <si>
    <t>동영상 편집 프로그램인 Sony Vegas 12의 기능과 활용법에 대해 알아봅시다.</t>
  </si>
  <si>
    <t xml:space="preserve">1. vegas 화면구성
2. Tool &amp; Progect propertise
3. Fade in &amp; Fade out 1
4. Fade in &amp; Fade out 2
5. Video Fx효과 적용하기
6. Transition 적용하기
7. Titles &amp; Text 자막 적용하기
8. Credit Roll(엔딩자막) 적용하기
9. Mask를 이용한 Scroll Text
10. 3D Track Motion
11. Mask를 이용한 화면분할
12. Pro type titler
13. 역재생을 이용한 동영상
14. 일부화면 모자이크 처리하기
15. 연필 스케치 효과
16. 특정인물 얼굴키우기 효과
17. 화면 하단의 흐르는 자막 만들기
18. 오브젝을 따라 움직이는 3D자막 만들기
19. 블루스크린 영상합성
20. 포토샵로고와 영상합성하기
</t>
  </si>
  <si>
    <t>http://itgo.co.kr/education/class/sample.asp?sample=A061005</t>
  </si>
  <si>
    <t>[HD]Adobe Premiere Pro CC 2018, 2019 영상편집의 입문 Part.4</t>
  </si>
  <si>
    <t>Adobe Premiere Pro CC 2018/2019 으로 입문하는 영상 편집의 입문</t>
  </si>
  <si>
    <t>포토샵을 다룰 수 있는 프리미어 프로 영상 편집의 입문자</t>
  </si>
  <si>
    <t xml:space="preserve">네 번째 파트에서는 프리미어와 after effects, Audition, Rush 같은 소프트웨어와 연동 작업하는 기본적인 방법을 다룹니다. 프리미어가 가진 템플릿 기능으로 미리 만들어진 모션 디자인을 사용하는 것과 함께 after effects를 이용해서 사용자가 직접 간단히 템플릿을 만들 수 있는 방법도 같이 다룹니다. audition은 사운드 편집을 위한 전문 소프트웨어 이미지만 프리미어의 편집 시퀀스 구조를 그대로 넘겨서 사운드 편집 목적으로 대신 사용할 수 있습니다. Rush는 모바일 환경을 위한 간단한 동영상 편집 소프트웨어이지만 프리미어 프로로 편집 구조를 넘길 수 있는 장점이 있습니다. 그 작업 과정 또한 같이 진행해볼 것입니다. </t>
  </si>
  <si>
    <t xml:space="preserve">1. CC 2019 update
2. CC 2019 Lumetri
3. ProRes Codec (1)
4. ProRes Codec (2)
5. ProRes Codec (3)
6. Essential Graphics
7. Adobe Dynamic Link (1)
8. Adobe Dynamic Link (2)
9. Adobe Dynamic Link (3)
10. Vector Graphics
11. AE Motion Graphics Template (1)
12. AE Motion Graphics Template (2)
13. AE Motion Graphics Template (3)
14. Audition for Premiere Pro (1)
15. Audition for Premiere Pro (2)
16. Audition for Premiere Pro (3)
17. Audition for Premiere Pro (4)
18. Audition for Premiere Pro (5)
19. Premiere Rush CC (1)
20. Premiere Rush CC (2)
</t>
  </si>
  <si>
    <t>http://itgo.co.kr/education/class/sample.asp?sample=G040101</t>
  </si>
  <si>
    <t>[HD]Adobe Premiere Pro CC 2018, 2019 영상편집의 입문 Part.3</t>
  </si>
  <si>
    <t>PART3 강좌에서는 프리미어 프로가 가진 기본적인 오디오 편집 기능과 효과을 사용하는 방법을 알아봅니다. 소리의 크기 조정과 함께 audio transition, channel 조작과 함께 EQ, Dynamic Processing 같은 보다 세밀하게 음량과 소리의 성격을 바꾸는 방법도 익힐 것입니다. 부가적으로 warp stabilizer 기능으로 화면 떨림을 줄이는 방법과 Ultra key 기능으로 그린/블루 스크린 합성을 위한 기초 작업도 해봅니다. 편집 작업을 위해 offline, link, ingest, proxy 같은 중요 개념도 함께 다룰 것입니다.</t>
  </si>
  <si>
    <t xml:space="preserve">1. Make Offline &amp; Link Media 
2. Ingest
3. Proxy 
4. FCP XML &amp; Project Manager
5. Warp Stabilizer
6. Ultra Key 
7. Audio Basic Control
8. Audio Gain
9. Audio Transition &amp; Channel Setting
10. Audio Clip Mixer
11. Audio Track Mixer
12. SubMix Track
13. Basic Audio Effects
14. Low/High Pass &amp; DeHummer
15. Delay &amp; Reverb  
16. EQ 
17. Noise Reduction &amp; Dynamic Processing
18. Stereo Expander 
19. Essential Sound
20. Loudness Radar </t>
  </si>
  <si>
    <t>http://itgo.co.kr/education/class/sample.asp?sample=F120104</t>
  </si>
  <si>
    <t>[HD}Adobe Premiere Pro CC 2018, 2019 영상편집의 입문 Part.2</t>
  </si>
  <si>
    <t>PART2 강좌에서는 프리미어 프로가 가진 기본적인 시각 효과을 사용하는 방법을 알아보고, 부분적인 시각 효과 적용을 위한 매트, 마스크 작업 방법도 같이 학습할 것입니다. 또한 비디오 색보정 작업을 위해 필요로 하는 기본 지식과 기능을 배워 프리미어 프로의 장점 중 하나인 Lumetri Color 좀 더 집중할 것입니다.</t>
  </si>
  <si>
    <t>1. Effects Basic
2. Adjustment Layer
3. Masking (1)
4. Masking (2)
5. Transform 
6. Generate (1)
7. Generate (2)
8. Transparent &amp; Stylize
9. Blur &amp; Sharpen
10. Noise &amp; Drop Shadow
11. Time-Remapping
12. Alpha &amp; PSD
13. Brightness &amp; Contrast
14. Gamma &amp;Curve
15. Secondary Color Correction
16. Level &amp; Fast Color Corrector
17. Shadow Midtone Highlight
18. Lumetri Color (1)
19. Lumetri Color (2)
20. Lumetri Color (3)
21. Lumetri Color (4)
22. Lumetri Color (5)</t>
  </si>
  <si>
    <t>http://itgo.co.kr/education/class/sample.asp?sample=F110102</t>
  </si>
  <si>
    <t>Adobe Premiere Pro CC 2018, 2019 영상편집의 입문 Part.1</t>
  </si>
  <si>
    <t>Adobe Premiere Pro CC 는 전통적인 트랙 기반 영상 편집 소프트웨어로 개인용 UCC에서 부터 헐리우드 영화까지 제작 가능한 폭 넓은 편집 능력을 보여주는 소프트웨어입니다. 이 과정은 프리미어 프로를 전혀 다뤄본적이 없는 분들을 위해 가능한 짧은 시간안에 가장 핵심적인 편집 기능을 정리해드릴 것입니다.</t>
  </si>
  <si>
    <t>1. Installation
2. Start Project (1)
3. Start project (2)
4. Project Setting
5. Sequence Setting (1)
6. Sequence Setting (2) 
7. Track (1)
8. Track (2)
9. PlayHead (1)
10. PlayHead (2)
11. Clip Control
12. Ripple &amp; Rolling trim
13. razor &amp; add edit
14. Trim Edit Window
15. 3-point editing
16. Transition
17. Motion &amp; Transform
18. Keyframe (1)
19. Keyframe (2)
20. Nest &amp; SubClip Marker
21. Link, Group, Merge, Label
22. Clip Speed &amp; Frame Hold</t>
  </si>
  <si>
    <t>http://itgo.co.kr/education/class/sample.asp?sample=F100101</t>
  </si>
  <si>
    <t>Adobe Premiere Pro CS6</t>
    <phoneticPr fontId="5" type="noConversion"/>
  </si>
  <si>
    <t>본 강좌는 동영상 편집 프로그램인 Adobe Premire Pro CS6에 대해 설명한 강좌입니다.
본 강좌의 수강으로 Adobe Premire Pro CS6의 기본 기능과 다양한 활용법을 익힐 수 있습니다.</t>
  </si>
  <si>
    <t>동영상 편집 프로그램인 Adobe Premire Pro CS6의 기능과 활용법에 대해 알아봅시다.</t>
  </si>
  <si>
    <t xml:space="preserve">1. 인터페이스 및 기본 편집하기1
2. 인터페이스 및 기본 편집하기2
3. 러프스케치와 배경음악삽입하기1
4. 러프스케치와 배경음악삽입하기2
5. 사진으로 애니메이션 영상 제작1
6. 사진으로 애니메이션 영상 제작2
7. 영상앨범에 타이틀 삽입하기1
8. 영상앨범에 타이틀 삽입하기2
9. 카운팅 리더 삽입하기1
10. 카운팅 리더 삽입하기2
11. 장면전환 트렌지션 1
12. 장면전환 트렌지션 2
13. 장면전환 트렌지션 3
14. 다양한 영상 동시에 연출하기 1
15. 다양한 영상 동시에 연출하기 2
16. 다양한 영상 동시에 연출하기 3
17. 입체감 있는 롤링타이틀 제작하기 1
18. 입체감 있는 롤링타이틀 제작하기 2
19. 입체감 있는 롤링타이틀 제작하기 3
20. 영상의 감감적인 분위기 연출하기
21. 왜곡과 변형 효과의 영상 연출하기1
22. 왜곡과 변형 효과의 영상 연출하기2
</t>
  </si>
  <si>
    <t>주혜정</t>
  </si>
  <si>
    <t>http://itgo.co.kr/education/class/sample.asp?sample=prmir6</t>
  </si>
  <si>
    <t>캠타시아 8로 동영상 녹화하고 편집하기</t>
    <phoneticPr fontId="5" type="noConversion"/>
  </si>
  <si>
    <t>본 강좌는 동영상 녹화 및 편집 프로그램인 캠타시아 8에 대해 설명한 강좌입니다.
본 강좌의 수강으로 캠타시아 8의 기본 기능과 다양한 활용법을 익힐 수 있습니다.</t>
  </si>
  <si>
    <t>동영상 녹화 및 편집 프로그램인 캠타시아 8의 기능과 활용법에 대해 알아봅시다.</t>
  </si>
  <si>
    <t xml:space="preserve">1. 캠타시아 처음 만나기
2. 캠타시아로 녹화하기
3. 캠타시아 레코더의 확장기능 활용하기
4. 캠타시아 스튜디오로 편집하기
5. 줌 앤 팬 기능 활용하기
6. 청중의 관심을 끄는 콜아웃 활용하기
7. 비주얼 속성으로 애니메이션 적용하기
8. 동영상 제작하고 게시, 공유하기1
9. 동영상 제작하고 게시, 공유하기2
10. 동영상 제작하고 게시, 공유하기3
11. 동영상 제작하고 게시, 공유하기4
12. 동영상 제작하고 게시, 공유하기5
13. 그룹화 기능 사용하여 편집하기1
14. 그룹화 기능 사용하여 편집하기2
15. 클립 저장소, 라이브러리 활용하기1
16. 클립 저장소, 라이브러리 활용하기2
17. 클립 저장소, 라이브러리 활용하기3
18. 사운드 편집 기술 활용하기1
19. 사운드 편집 기술 활용하기2
20. 캡션 기능 활용하기1
21. 캡션 기능 활용하기2
22. 퀴즈를 이용해 방문객과 상호작용하기1
23. 퀴즈 결과 접수하고 검토하기
24. 캠타시아의 숨어 있는 기능들 사용하기
</t>
  </si>
  <si>
    <t>http://itgo.co.kr/education/class/sample.asp?sample=camta8</t>
  </si>
  <si>
    <t>Premiere CS5</t>
  </si>
  <si>
    <t>본 강좌는 동영상 편집 프로그램인 Premiere CS5에 대해 설명한 강좌입니다.
본 강좌의 수강으로 Premiere CS5의 기본 기능과 다양한 활용법을 익힐 수 있습니다.</t>
  </si>
  <si>
    <t>동영상 편집 프로그램인 Premiere CS5의 기능과 활용법에 대해 알아봅시다.</t>
  </si>
  <si>
    <t xml:space="preserve">1. 영상 이야기
2. Premiere CS5에서 새로워진 기능 익히기
3. 인터페이스와 presetting
4. Importing &amp; Exporting
5. 화면전환 효과 Ⅰ
6. 화면전환 효과 II
7. 시퀸스 작업 &amp; 사운드 넣기
8. 간단한 자막 만들기
9. 영상속도 조절하기
10. 모션사용하기 Ⅰ(이동하는 이미지)
11. 모션사용하기 Ⅱ(투명도와 회전값 조절하기)
12. Timermapping
13. CSI 인트로 영상 만들기 Ⅰ
14. CSI 인트로 영상 만들기 Ⅱ
15. PIP &amp; Garbage matte로 영상 모양 조절하기
16. 합성의 기초 Ⅰ(Keying)
17. 합성의 기초 Ⅱ(matte)
18. 웨딩 비디오 만들기 I (가편 + Transition)
19. 웨딩 비디오 만들기 II (자막 만들고 효과 넣기)
20. 웨딩 비디오 만들기 Ⅲ(정리하기,출력하기)
21. Tip (도구 살표보기/출력옵션 살펴보기)
</t>
  </si>
  <si>
    <t>윤정연</t>
  </si>
  <si>
    <t>http://itgo.co.kr/education/class/sample.asp?sample=precs5</t>
  </si>
  <si>
    <t>Maya 2014 Rigid Body Dynamics Basic PART 2</t>
  </si>
  <si>
    <t>본 강좌는 Maya 2014 Rigid Body Dynamics의 특징과 활용법에 대해 설명한 강좌입니다.
본 강좌의 수강으로 Maya 2014 Rigid Body Dynamics의 특징과 활용법에 대한 지식을 익힐 수 있습니다.</t>
  </si>
  <si>
    <t>Maya 2014 Rigid Body Dynamics의 특징과 활용법에 대해 알아봅시다.</t>
  </si>
  <si>
    <t>1. Field Common Attribute (1)
2. Field Common Attribute (2)
3. Gravity, Uniform  &amp; Air Field
4. Drag Field
5. Newton Field
6. Turbulence Field
7. Turbulence &amp; Vortex Field
8. Radial Field (1)
9. Radial Field (2)
10. Volume Axis Field
11. Volume curve
12. Shatter (1)
13. Shatter (2)
14. Shatter (3)
15. RBD and Particle (1)
16. RBD and Particle (2)
17. RBD and Fluid (1)
18. RBD and Fluid (2)
19. RBD and Deformer
20. Rigid Solver</t>
  </si>
  <si>
    <t>http://itgo.co.kr/education/class/sample.asp?sample=B080102</t>
  </si>
  <si>
    <t>Maya 2014 Rigid Body Dynamics Basic PART 1</t>
  </si>
  <si>
    <t>1 Maya FX &amp; Rigid Body Dynamics
2 Rigid Body Basic 1
3 Rigid Body Basic 2
4 Collision, Bounce, Friction 1
5 Collision, Bounce, Friction 2
6 Initial &amp; impulse Attribute 1
7 Initial &amp; impulse Attribute 2
8 Initial &amp; impulse Attribute 3
9 Bake Simulation Index
10 Collision &amp; Polygon Normal
11 Performance Setting
12 Bowling Dynamics 1
13 Bowling Dynamics 2
14 Nail Constraint 1
15 Nail Constraint 2
16 Hinge Constraint
17 Pin Constraint
18 Spring Constraint
19 Lope Spring Constraint
20 Set Active / Passive key</t>
  </si>
  <si>
    <t>http://itgo.co.kr/education/class/sample.asp?sample=B040208</t>
  </si>
  <si>
    <t>[HD]인공지능(AI) 프로그래밍 - Machine Learning(머신러닝) 기초(파이썬 라이브러리 numpy, pandas)</t>
  </si>
  <si>
    <t>머신러닝 학습에 있어서 중요한 파이썬 라이브러리 numpy, pandas의 사용법을 소개하는 강좌입니다.</t>
  </si>
  <si>
    <t>머신러닝 입문자_x000D_
인공지능 입문자_x000D_
빅데이터 분석 입문자</t>
  </si>
  <si>
    <t>numpy 소개 및 기본 사용법_x000D_을 익힐 수 있다.
pandas 색인 및 정렬 방법에 대해 학습할 수 있다.</t>
  </si>
  <si>
    <t>1. numpy 사용법 1
2. numpy 사용법 2
3. numpy 사용법 3
4. numpy 사용법 4
5. numpy 사용법 5
6. pandas 사용법 1 - Series
7. pandas 사용법 2 - 데이터프레임
8. pandas 사용법 3 - 색인 개체
9. pandas 사용법 4 - 재색인
10. pandas 사용법 5 - 색인, 선택
11. pandas 사용법 6 - 색인, 선택
12. pandas 사용법 7 - 연산
13. pandas 사용법 8 - DataFrame과 Series 간의 연산
14. pandas 사용법 9 - 함수적용 및 매핑
15. pandas 사용법 10 - 정렬 순위
16. pandas 사용법 11 - 기술 통계 메서드
17. pandas 사용법 12 - 기술 통계 메서드
18. pandas 사용법 13 - 기술 통계 메서드
19. pandas 사용법 14 - 다중색인
20. pandas 사용법 15 - 다중색인</t>
  </si>
  <si>
    <t>http://itgo.co.kr/education/class/sample.asp?sample=f010303</t>
    <phoneticPr fontId="5" type="noConversion"/>
  </si>
  <si>
    <t>[HD]인공지능(AI) 프로그래밍 - Machine Learning(머신러닝)을 위한 데이터처리 Part.2</t>
  </si>
  <si>
    <t>머신러닝을 위한 데이터 수집 및 분석 과정을 파이썬을 이용하여 처리하는 방법을 쉽게 익힐 수 있도록 다양한 예제를 활용한 강좌이다.</t>
  </si>
  <si>
    <t>머신러닝 입문자
빅데이터 분석 입문자</t>
  </si>
  <si>
    <t xml:space="preserve">머신러닝을 위한 데이터 처리를 익혀 인공지능 프로그래밍의 기초를 다진다.
</t>
  </si>
  <si>
    <t>1. http 통신, 세션 개념
2. requests 모듈 사용하기 1
3. requests 모듈 사용하기 2
4. Selenium 소개
5. Selenium 사용하기 1
6. Selenium 사용하기 2
7. Selenium 사용하기 3
8. Selenium 사용하기 4
9. Selenium 사용하기 5
10. 웹API 개념
11. 웹API를 이용한 스크레이핑 1
12. 웹API를 이용한 스크레이핑 2
13. 웹API를 이용한 스크레이핑 3
14. 웹에서 사용하는 데이터 형식
15. 웹에서 사용하는 데이터 형식(XML분석) 1
16. 웹에서 사용하는 데이터 형식(XML분석) 2
17. 웹에서 사용하는 데이터 형식(JSON분석)
18. 웹에서 사용하는 데이터 형식(YAML분석) 1
19. 웹에서 사용하는 데이터 형식(YAML분석) 2
20. 웹에서 사용하는 데이터 형식(YAML분석) 3
21. 웹에서 사용하는 데이터 형식(CSV분석) 1
22. 웹에서 사용하는 데이터 형식(CSV분석) 2
23. 엑셀 파일 분석하기 1
24. 엑셀 파일 분석하기 2
25. 엑셀 파일 분석하기 3
26. 엑셀 파일 분석하기 4
27. 엑셀 파일 분석하기 5
28. 엑셀 파일 분석하기 6
29. NumPy 소개
30. Pandas 소개</t>
  </si>
  <si>
    <t>http://itgo.co.kr/education/class/sample.asp?sample=e120109</t>
    <phoneticPr fontId="5" type="noConversion"/>
  </si>
  <si>
    <t>[HD]인공지능(AI) 프로그래밍 - Machine Learning(머신러닝)을 위한 데이터처리 Part.1</t>
  </si>
  <si>
    <t>1. 인공지능, 머신러닝, 딥러닝 관계 및 스크레이핑, 크롤링 개념
2. R언어를 이용한 웹스크레이핑 활용 예 1
3. R언어를 이용한 웹스크레이핑 활용 예 2
4. 파이썬 설치 및 기본 문법 정리
5. 파이썬 문법 정리1
6. 파이썬 문법 정리2
7. 파이썬을 이용한 웹 데이터 다운로드 하기 1
8. 파이썬을 이용한 웹 데이터 다운로드 하기 2
9. xml 데이터 다운로드 하기 1
10. xml 데이터 다운로드 하기 2
11. 파이썬 BeautifulSoup 사용 1
12. 파이썬 BeautifulSoup 사용 2
13. 파이썬 BeautifulSoup 사용 3
14. 파이썬 BeautifulSoup 사용 4
15. CSS 선택자를 이용한 스크레이핑 1
16. CSS 선택자를 이용한 스크레이핑 2
17. CSS 선택자를 이용한 스크레이핑 3
18. CSS 선택자를 이용한 스크레이핑 4
19. urljoin 함수 사용하기
20. http 통신, 쿠키 개념</t>
  </si>
  <si>
    <t>http://itgo.co.kr/education/class/sample.asp?sample=e120108</t>
    <phoneticPr fontId="5" type="noConversion"/>
  </si>
  <si>
    <t>[HD]쉽게 따라하는 Rhino 5.0 for Architecture 응용</t>
  </si>
  <si>
    <t>본 과정은 건축 및 인테리어 설계에 있어서 필요한 디지털 설계 기능 중 보다 쉽게 배우고 학습할 수 있는 Rhino 5.0에 대한 강좌입니다._x000D_
강좌의 수준은 초보자도 쉽게 동영상 강좌만으로도 학습할 수 있도록 구성하고 있으며, 또한 따라하기 학습 방식으로 구성되어 있습니다._x000D_
이 강좌를 통하여 어려운 타 3차원 그래픽 소프트웨어를 사용하지 않고도 기본적인 넙스 방식의 3차원 그래픽을 쉽게 구현할 수 있습니다.</t>
  </si>
  <si>
    <t>어려운 3차원 그래픽 프로그램 학습에 부담을 가지는 학습자_x000D_
빠른 시간에 3차원 디지털 설계 기능을 학습하고자 하는 자
건축, 인테리어 분야의 직장인 중 Rhino 5.0을 하고자 하는 직장인</t>
  </si>
  <si>
    <t xml:space="preserve">Rhino 5.0과 스케치업 및 V-ray 등의 다른 응용 소프트웨어와 연계하여 다양한 넙스 방식의 3차원 모델과 실사 이미지를 쉽고 편리하게 구현할 수 있다._x000D_
주요 기능과 유용한 기능을 함께 학습함으로서 실무적인 디지털 설계 능력을 함께 배양할 수 있다.                                                    </t>
  </si>
  <si>
    <t>1. 와이어 추출을 활용한 다양한 프레임 모델링
2. CAD 파일을 활용한 지형 모델링
3. 그룹 및 정렬 도구의 활용
4. 스케치업 파일을 활용한 모델링 객체 삽입
5. 스케치업을 활용한 재질 적용
6. 메쉬도구를 활용한 3차원 프린팅 모델 작성
7. 2차원 캐드 도면 추출
8. 포디움을 활용한 실사 렌더링
9. 포디움을 활용한 파노라마 뷰 작성
10. 브이레이를 활용한 실사 및 파노라마 뷰 작성
11. 루미온을 활용한 실사 렌더링 및 영상 제작
12. VISUALARQ 플러그인을 활용한 건축모델링</t>
  </si>
  <si>
    <t>http://itgo.co.kr/education/class/sample.asp?sample=f010302</t>
    <phoneticPr fontId="5" type="noConversion"/>
  </si>
  <si>
    <t>[HD]쉽게 따라하는 Rhino 5.0 for Architecture 기본</t>
  </si>
  <si>
    <t>어려운 3차원 그래픽 프로그램 학습에 부담을 가지는 학습자_x000D_
빠른 시간에 3차원 디지털 설계 기능을 학습하고자 하는 자_x000D_
건축, 인테리어 분야의 직장인 중 Rhino 5.0을 하고자 하는 직장인</t>
  </si>
  <si>
    <t>Rhino 5.0을 활용하여 넙스 방식의 3차원 모델과 2차원 도면을 쉽고 편리하게 구현할 수 있다._x000D_
주요 기능과 유용한 기능을 함께 학습함으로서 실무적인 디지털 설계 능력을 함께 배양할 수 있다.</t>
  </si>
  <si>
    <t>1. 실행 및 화면구성
2. 마우스 조작법과 모델링 기본 요소
3. 기본 커브 1
4. 기본 커브 2
5. 기본 서피스 1
6. 기본 서피스 2
7. 기본 서피스 3
8. 돌출 도구 1
9. 돌출 도구 2 및 솔리드 편집 도구
10. 다양한 복사 도구 1 및 파이프 응용
11. 다양한 복사 도구 2 및 투영
12. UV를 활용한 커튼월 모델링
13. 형태 변형 도구
14. 종합 예제 1 및 레이어 활용
15. 테두리 복제 및 기본 재질과 렌더링 도구 활용
16. CAD 도면을 활용한 종합 예제 2-1
17. CAD 도면을 활용한 종합 예제 2-2
18. 레이아웃 및 출력</t>
  </si>
  <si>
    <t>http://itgo.co.kr/education/class/sample.asp?sample=e110104</t>
    <phoneticPr fontId="5" type="noConversion"/>
  </si>
  <si>
    <t>[HD]Rhino(라이노) 5.0 기초 다지기</t>
  </si>
  <si>
    <t>본 과정에서는 라이노 5.0 기초기능과 기본다루기 모델링, 툴에 대해 학습합니다.</t>
  </si>
  <si>
    <t>라이노5.0 을통한 모델링과 툴 기능을 이용한 기본개념 이해하기</t>
  </si>
  <si>
    <t>1. intervace 소개및 인터페이스 제어
2. Shape의 기능및 사용법
3. Shape 을 이용한 회전체만들기와 레코드 히스토리
4. 폴리곤편집 연습
5. 그림 블러와서 그리기
6. Trim &amp; Array 옵션
7. 두종류 단추만들기
8. 펜던트 만들기
9. ArcBlend 와 Suface Bland
10. Project curve 을 이용한 꽃잎 단추만들기
11. Loft 사용하기
12. Snap 옵션
13. Spilt 와Trim 이해 하기
14. Revolve 확실히 이해하기
15. Blooen .Splint 주사위만들기
16. 탁상시계 만들기 예제
17. 디스켓만들기 예제
18. 핸드폰만들기 와 케이스 만들기
19. 나사만들기
20. 세제통만들기
21. surface 모델링 컴퓨터 마우스 만들기</t>
  </si>
  <si>
    <t>http://itgo.co.kr/education/class/sample.asp?sample=D090105</t>
    <phoneticPr fontId="5" type="noConversion"/>
  </si>
  <si>
    <t>[HD]왕초보를 위한 홈페이지 만들기 Part.2</t>
    <phoneticPr fontId="5" type="noConversion"/>
  </si>
  <si>
    <t xml:space="preserve">본 과정은 웹디자인의  핵심이론과 더불어 전반적인 지식 습득을 위한 학습을 위주로 구성하였습니다. </t>
    <phoneticPr fontId="5" type="noConversion"/>
  </si>
  <si>
    <t>웹디자인의 전반적인  흐름을 알고자 하는 사람 누구나 
웹디자인의 핵심 기술들을 습득하고자 하는 사람 누구나 
최근 기술을 이용해 웹페이지(홈페이지)를 만들고자하는 사람 누구나</t>
    <phoneticPr fontId="5" type="noConversion"/>
  </si>
  <si>
    <t>웹디자인의  핵심이론과 더불어 전반적인 지식 습득 할 수 있다. 
실무에서 주로 쓰이는 방법대로 웹페이지를 작성할 수 있다.</t>
    <phoneticPr fontId="5" type="noConversion"/>
  </si>
  <si>
    <t>1. 11장 CSS3의 선택자-1
2. 11장 CSS3의 선택자-2
3. 12장 CSS3의 텍스트 및  배경관련스타일-1
4. 12장 CSS3의 텍스트 및  배경관련스타일-2
5. 13장 CSS3의 레이아웃 및 변형 관련스타일-1
6. 13장 CSS3의 레이아웃 및 변형 관련스타일-2
7. 14장 자바스크립트의 개념 및  활용-1
8. 14장 자바스크립트의 개념 및  활용-2
9. 15장 제이쿼리의 이해와 기본 개념-1
10. 15장 제이쿼리의 이해와 기본 개념-2
11. 16장 기본 시각 효과와  사용자정의 애니메이션-1
12. 16장 기본 시각 효과와  사용자정의 애니메이션-2
13. 17장 웹 페이지에서의 제이쿼리의 응용-1
14. 17장 웹 페이지에서의 제이쿼리의 응용-2
15. 18장 실전 사이트 만들기 예제1-1
16. 18장 실전 사이트 만들기 예제1-2
17. 19장 실전 사이트 만들기 예제2-1
18. 19장 실전 사이트 만들기 예제2-2
19. 20장 실전 사이트 만들기 예제3-1
20. 20장 실전 사이트 만들기 예제3-2</t>
    <phoneticPr fontId="5" type="noConversion"/>
  </si>
  <si>
    <t>http://content.thermp.co.kr/contentMedia.asp?ctype=MP4&amp;cserver=3&amp;ccase=sample&amp;cpath=it/it5/03&amp;cname=01</t>
    <phoneticPr fontId="5" type="noConversion"/>
  </si>
  <si>
    <t>[HD]왕초보를 위한 홈페이지 만들기 Part.1</t>
    <phoneticPr fontId="5" type="noConversion"/>
  </si>
  <si>
    <t>1. 1장 웹 디자인의 이해와 포토샵 툴 소개 -1
2. 1장 웹 디자인의 이해와 포토샵 툴 소개 -2 
3. 2장 포토샵 기본툴을 활용 -1
4. 2장 포토샵 기본툴을 활용 -2 
5. 3장 포토샵 응용툴의 활용1-1 
6. 3장 포토샵 응용툴의 활용1-2 
7. 4장 포토샵 응용툴의 활용2-1 
8. 4장 포토샵 응용툴의 활용2-2 
9. 5장 포토샵 응용툴의 활용3-1 
10. 5장 포토샵 응용툴의 활용3-2 
11. 6장 포토샵을 활용한 웹용 이미지 제작-1 
12. 6장 포토샵을 활용한 웹용 이미지 제작-2 
13. 7장 일러스트레이터 툴 기초1-1
14. 7장 일러스트레이터 툴 기초1-2 
15. 8장 일러스트레이터 툴 기초2-1 
16. 8장 일러스트레이터 툴 기초2-2 
17. 9장 일러스트레이터를 활용한 웹용 이미지 제작-1
18. 9장 일러스트레이터를 활용한 웹용 이미지 제작-2
19. 10장 html5의 소개-1
20. 10장 html5의 소개-2</t>
    <phoneticPr fontId="5" type="noConversion"/>
  </si>
  <si>
    <t>http://content.thermp.co.kr/contentMedia.asp?ctype=MP4&amp;cserver=3&amp;ccase=sample&amp;cpath=it/it5/02&amp;cname=01</t>
    <phoneticPr fontId="5" type="noConversion"/>
  </si>
  <si>
    <t>[HD] Indesign CC 2018 제대로 배우기 Part.2</t>
  </si>
  <si>
    <t>본 과정은 인디자인CC를 통한 북디자인, 시각디자인과 더불어 활용 가치가 높은 신기능에 대한 학습을 위주로 구성하였습니다.
주요 이론을 교안을 통해 설명하여 강의내용을 쉽게 알 수 있게 하였으며 이론 학습 후에는 동영상을 통해 실무에서 활용하는 인디자인 활용 방법을 실습할 수 있습니다.</t>
  </si>
  <si>
    <t>인디자인CC를 필요로 하지만 익숙하게 다룰 수 없는 사람 누구나
인디자인CC를 익히려는 사회 초년생
인디자인CC를 이용해 인쇄물 제작 작업을 하려는 사용자</t>
  </si>
  <si>
    <t>인디자인 CC의 주요 기능을 익혀 쉽고 빠르게 출력물을 제작할 수 있다.
실무에서 주로 쓰이는 인디자인 결과물을 제작해봄으로써 실전 활용도를 높일 수 있다.</t>
  </si>
  <si>
    <t>1. 포토북 만들기1
2. 포토북 만들기2
3. 포토북 만들기3
4. 다양한 요소로 내지 제작하기1
5. 다양한 요소로 내지 제작하기2
6. 다양한 요소로 내지 제작하기3
7. 다양한 요소로 내지 제작하기4
8. 다양한 요소로 내지 제작하기5
9. 다양한 요소로 내지 제작하기6
10. 그리드로 표지 제작하기
11. 링크 패널로 관리하기
12. 표 만들고 꾸미기1
13. 표 만들고 꾸미기2
14. 표 만들고 꾸미기3
15. 표 만들고 꾸미기4
16. 표 만들고 꾸미기5
17. 모바일문서 제작하기1
18. 모바일문서 제작하기2
19. 모바일문서 제작하기3
20. 유동적 페이지 활용하기
21. 인디자인으로 e-book 제작하기1
22. 인디자인으로 e-book 제작하기2
23. 인디자인 템플릿 활용하기</t>
  </si>
  <si>
    <t>http://itgo.co.kr/education/class/sample.asp?sample=E120103</t>
    <phoneticPr fontId="5" type="noConversion"/>
  </si>
  <si>
    <t>[HD] Indesign CC 2018 제대로 배우기 Part.1</t>
  </si>
  <si>
    <t>1. 인디자인 CC 처음만나기
2. 인디자인 설치하기
3. 인디자인 작업환경
4. 인디자인 폰트의 이해
5. 인디자인 활용하기1
6. 인디자인 활용하기2
7. 인디자인 활용하기3
8. 인디자인 활용하기4
9. 인디자인 활용하기5
10. 인디자인 활용하기6
11. 인디자인 기능 익히기1
12. 인디자인 기능 익히기2
13. 인디자인 기능 익히기3
14. 나만의 책 만들기1
15. 나만의 책 만들기2
16. 나만의 책 만들기3
17. 나만의 책 만들기4
18. 나만의 책 만들기5
19. 나만의 책 만들기6
20. 나만의 책 만들기7
21. 나만의 책 만들기8</t>
  </si>
  <si>
    <t>http://itgo.co.kr/education/class/sample.asp?sample=E120102</t>
    <phoneticPr fontId="5" type="noConversion"/>
  </si>
  <si>
    <t>[HD] Indesign (인디자인) CC 2015 제대로 배우기</t>
  </si>
  <si>
    <t>1.인디자인CC 처음만나기
2.인디자인 작업환경
3.인디자인 문서제작하기1
4.인디자인 문서제작하기2
5.인디자인 문서제작하기3
6.인디자인 문서제작하기4
7.유동적 페이지 레이아웃
8.페이지 패널 활용하기1
9.페이지 패널 활용하기2
10.CC라이브러리 활용하기1
11.CC라이브러리 활용하기2
12.북디자인 실습하기1
13.북디자인 실습하기2
14.북디자인 실습하기3
15.e-book 제작하기1
16.e-book 제작하기2</t>
  </si>
  <si>
    <t>http://itgo.co.kr/education/class/sample.asp?sample=D030306</t>
    <phoneticPr fontId="5" type="noConversion"/>
  </si>
  <si>
    <t>[HD]Evernote (에버노트) 제대로 배우기 - PC용(2017년)</t>
  </si>
  <si>
    <t>본 과정은 에버노트를 활용하는 학습을 위주로 구성하였습니다._x000D_
주요 이론을 교안을 통해 설명하여 강의내용을 쉽게 알 수 있게 하였으며 이론 학습 후에는 동영상을 통해 주요 사용사례를 실습할 수 있습니다.</t>
  </si>
  <si>
    <t>에버노트를 잘 활용하고자 하는 누구나</t>
  </si>
  <si>
    <t xml:space="preserve">Evernote의 특징을 알아 볼 수 있다.
Evernote의 기능을 정확히 파악하여 필요한 기능을 잘 활용할 수 있다. 
</t>
  </si>
  <si>
    <t>1. 에버노트 특징, 서비스 등급별 기능, 에버노트 튜토리얼 - 첫 번째 노트 만들기
2. 에버노트 튜토리얼 - 알리미 설정과 웹 기사 저장(웹 클리퍼)과 휴대폰과 컴퓨터에 동기화, 에버노트 설정 - 계정
3. 노트작성, 에디터 기능과 사용방법, 알리미 설정
4. 노트작성 - 파일 첨부와 태그작성, 공유, 워크챗
5. 공유, 노트북 만들기, 노트 분류, 태그로 검색, 바로가기, 노트 검색</t>
  </si>
  <si>
    <t>http://itgo.co.kr/education/class/sample.asp?sample=E050127</t>
  </si>
  <si>
    <t>[HD]Maxon_Cinema4D_Xpresso의_입문_PART2</t>
  </si>
  <si>
    <t>Cinema 4D R18로 시작하는 Xpresso 입문 강좌입니다.</t>
  </si>
  <si>
    <t>Cinema 4D R17 ~ 18 버전을 기본적인 수준으로 다룰 수 있는 분</t>
  </si>
  <si>
    <t>Cinema 4D의 Xpresso의 기본 기능을 학습하고 Thinking Particle을 이용해서 파티클 작업을 할 수 있다.
Xpresso에 대해 심화된 이해와 설명을 할 수 있다.</t>
  </si>
  <si>
    <t>1. Thinking Particle Xpresso
2. Emitfrom Object
3. TP Dynamics (1)
4. TP Dynamics (2)
5. PBorn &amp; PSurfacePosition
6. Pblurp
7. PSetData &amp; PGetData
8. TP Data Channel (1)
9. TP Data Channel (2)
10. Particle Group &amp; Pgroup
11. TP to RigidBody &amp; Mograph (1)
12. TP to RigidBody &amp; Mograph (2)
13. Mograph Effector to TP
14. Sprite
15. Mograph Weight
16. Mograph Selection
17. Spline Graph Visualization (1)
18. Spline Graph Visualization (2)
19. C.O.F.F.E.E.
20. C4D Python</t>
  </si>
  <si>
    <t>http://itgo.co.kr/education/class/sample.asp?sample=f010301</t>
    <phoneticPr fontId="5" type="noConversion"/>
  </si>
  <si>
    <t>[HD]Maxon_Cinema4D_Xpresso의_입문_PART1</t>
  </si>
  <si>
    <t>CInema 4D의 Xpresso 기능을 통해 C4D 장면의 동작을 특정한 논리 구조로 제어할 수 있다.
보통의 애니메이션이나 기능으로 구현하기 힘든 기계적이고, 자동화된 동작 구조를 비교적 쉽게 만들어 낼 수 있다.
Xpresso를 입문하기 위해 필요한 최소한의 기본적인 내용에 대해 이해하고 설명할 수 있다.</t>
  </si>
  <si>
    <t>1. Introduction Xpresso
2. Object &amp; Time
3. Random &amp; Note
4. Math
5. Trigonometric
6. Formula
7. Range Mapper
8. Iteration (1)
9. Iteration (2)
10. Logic
11. Objectindex &amp; Memory
12. Polygon &amp; Point
13. Collision
14. Spline &amp; MonoFlop
15. Freeze &amp; Track
16. Data
17. FallOff
18. Sample
19. DynamicBody Xpresso (1)
20. DynamicBody Xpresso (2)</t>
  </si>
  <si>
    <t>http://itgo.co.kr/education/class/sample.asp?sample=e120101</t>
    <phoneticPr fontId="5" type="noConversion"/>
  </si>
  <si>
    <t>[HD]Swift(스위프트) 로 배우는 iOS 프로그래밍</t>
  </si>
  <si>
    <t>본 과정은 Swift코드를 통해서 iOS앱을 개발하고자 하는 초보자를 기준으로 구성되었습니다._x000D_
실제 앱 개발에 활용되는 Component의 사용방법 및 프로그래밍 기초를 다지는데 적합한 과정입니다.</t>
  </si>
  <si>
    <t>Swift를 처음 공부하고자 하는사람_x000D_
Swift를 통해 iOS앱을 개발하고자 하는 사람</t>
  </si>
  <si>
    <t>Swift의 사용에 익숙해 질 수 있다._x000D_
iOS에서 사용되는 Component를 활용할 수 있다.</t>
  </si>
  <si>
    <t>1. 코드
2. 소통
3. 변수
4. 원시
5. 상수
6. 사칙연산
7. 함수(1)
8. 함수(2)
9. 함수(3)
10. UIView
11. UIButton
12. UIIM ageView
13. UIScrollView
14. 전역_지역
15. UILabe
16. UITextField
17. If문
18. Project</t>
  </si>
  <si>
    <t>김국진</t>
  </si>
  <si>
    <t>http://itgo.co.kr/education/class/sample.asp?sample=f010306</t>
    <phoneticPr fontId="5" type="noConversion"/>
  </si>
  <si>
    <t>[HD]MongoDB (몽고) 기초 다지기</t>
  </si>
  <si>
    <t>본 과정은 MongoDB 의 기본 개넘과 설치 및 활용법을 설명합니다.</t>
  </si>
  <si>
    <t>대학생, 전공자, 실무자 등</t>
  </si>
  <si>
    <t>학습자로 하여금 MongoDB 를 이해하고 사용법을 숙지하여 실무에 적용할수 있도록 한다.</t>
  </si>
  <si>
    <t>1. MongoDB 설치및 환경 셋팅 (windows, ubuntu)
2. MongoDB 개념과 RDBMS 비교
3. Robomongo 관리툴 사용하기
4. Database, Collections 관리
5. find() 를 통한 조회
6. find() 고급 조회, sort(), limit(), skip() 등
7. Insert(), update() , remove() 데이터 처리
8. Group 관련 함수 사용하기
9. 페이징 처리 기법 배우기
10. Index 생성 및 삭제</t>
  </si>
  <si>
    <t>장용호/아이티고</t>
  </si>
  <si>
    <t>http://itgo.co.kr/education/class/sample.asp?sample=D120115</t>
    <phoneticPr fontId="5" type="noConversion"/>
  </si>
  <si>
    <t>[HD]Google Office (구글 오피스) 제대로 배우기</t>
    <phoneticPr fontId="5" type="noConversion"/>
  </si>
  <si>
    <t>본 과정은 인터넷 웹상에서 무료로 사용할 수 있는 오피스 프로그램 중 구글오피스 프로그램의 기능을 습득, 활용하고자 합니다.</t>
  </si>
  <si>
    <t>프로그램설치 없이 웹에서 오피스프로그램을 이용하고자 하는 분
기본 오피스프로그램에 대한 이해가 있고 디바이스 상관없이 오피스를 사용하고자 하는 분</t>
  </si>
  <si>
    <t>구글드라이브와 구글오피스의 이해와 기능을 익힌다.
모든 디바이스에서 구글오피스의 활용도를 높인다.</t>
  </si>
  <si>
    <t xml:space="preserve">1. 구글오피스란? 
2. 구글문서 사용법1 
3. 구글문서 사용법2 
4. 구글프레젠테이션 사용법1 
5. 구글프레젠테이션 사용법2 
6. 구글스프레트시트 사용법1 
7. 구글스프레트시트 사용법2 
8. 구글 설문지 
9. 구글오피스 PC버전 
10. 스마트폰 구글오피스앱 </t>
  </si>
  <si>
    <t>유선주/인천재능대학 평생교육원</t>
  </si>
  <si>
    <t>http://itgo.co.kr/education/class/sample.asp?sample=E010111</t>
    <phoneticPr fontId="5" type="noConversion"/>
  </si>
  <si>
    <t>[HD]PTC Creo3.0 기초 다지기</t>
  </si>
  <si>
    <t>2D CAD, 3D CAD, 파라메트릭 및 다이렉트 모델링을 사용하여 제품설계 다운 스트림을 생성 분석, 조회 및 활용하는데 도움이 됩니다.</t>
  </si>
  <si>
    <t>개인은 설계 및 모델링을 배우고자 하는 분 , 기업은 제품의 디자인 및 서비스 방법을 바꾸고자 하는 분</t>
  </si>
  <si>
    <t>스케치 기반으로 모델링 방법 알기
각 기능의 사용 방법 알기</t>
  </si>
  <si>
    <t>1.단축키 및 화면조작
2.맵키생성 및 라이브러리 다운로드
3.스케치 설정 , 참조 , 스케치 보기 , 파일 시스템 , 기준그룹
4.스케치 그룹
5.편집 그룹 , 구속 그룹
6.치수 그룹
7.검사 그룹
8.기준면 , 축 , 기준점 , 좌표계
9.커브
10.밀어내기 (원,호,세그먼트 삭제)
11.회전 (밀어내기,회전,라운드)
12.스윕 (스케치,스윕,밀어내기) , 헬리컬 스윕 (스케치,헬리컬 스윕)
13.블렌드 , 스윕 블렌드
14.구멍 , 라운드
15.모따기 , 구석 모따기 , 구배
16.쉘 , 리브
17.변경사항보기,그룹,편집,정의편집,참조편집,억제/복원,복사,삽입위치,숨기기/나타내기,삭제,표현
18.패턴
19.대칭복사
20.트림 , 결합 , 확장
21.오프셋
22.교차 , 투영 , 강화
23.솔리드화</t>
  </si>
  <si>
    <t xml:space="preserve"> 이윤홍</t>
  </si>
  <si>
    <t>http://itgo.co.kr/education/class/sample.asp?sample=D030305</t>
    <phoneticPr fontId="5" type="noConversion"/>
  </si>
  <si>
    <t>[HD]SOLIDWORKS(솔리드웍스) 2015 기초 익히기</t>
  </si>
  <si>
    <t>솔리드웍스의 가장 기초적인 기능설명과 3차원 설계의 개념설명</t>
  </si>
  <si>
    <t>솔리드웍스 입문을 준비하고 계신 학생 또는 직장인 여러분들</t>
  </si>
  <si>
    <t>3차원 설계의 기본 개념을 정리
솔리드웍스의 기본적인 프로그램 기능정리</t>
  </si>
  <si>
    <t>1.솔리드웍스 소개
2.옵션 및 템플릿 설정
3.사각기둥 만들기
4.원기둥 만들기
5.블록만들기 1
6.블록만들기 2
7.선형 패턴을 이용한 모델링
8.원형 패턴을 이용한 모델링
9.링 만들기
10.스프링만들기
11.배관만들기
12.브래킷 만들기
13.Shaft 만들기
14.Housing 만들기
15.측정 및 무게 구하는 방법
16.툴박스 사용방법 과 파일 크기 줄이는 방법
17.Shaft와 Housing 어셈블리
18.베어링 Ball 만들기
19.베어링 OuterRing 만들기
20.베어링 InnerRing 만들기
21.베어링 조립하기</t>
  </si>
  <si>
    <t>유정석</t>
  </si>
  <si>
    <t>http://itgo.co.kr/education/class/sample.asp?sample=D011315</t>
    <phoneticPr fontId="5" type="noConversion"/>
  </si>
  <si>
    <t>[HD]GTQ 일러스트 CS6 - 3급 문제풀이 배우기</t>
  </si>
  <si>
    <t>본 과정은 국가기술자격 그래픽기술능력시험 GTQ 일러스트에 대한 학습을 위주로 구성하였습니다. 주요 이론을 교안을 통해 설명하여 강의내용을 쉽게 알 수 있게 하였으며 학습 후에는 동영상을 통해 GTQ시험에서 출제되는 일러스트 활용 방법을 실습할 수 있습니다.</t>
  </si>
  <si>
    <t>일러스트 자격증을 필요로 하지만 익숙하게 다룰 수 없는 사람 누구나
GTQ 자격증을 얻으려는 사회 초년생</t>
  </si>
  <si>
    <t>일러스트CS6의 주요 기능을 익혀 쉽고 빠르게 문제 패턴을 제작할 수 있다. 
실전에서 주로 쓰이는 일러스트CS6 결과물을 제작해봄으로써 실전 활용도를 높일 수 있다.</t>
  </si>
  <si>
    <t>1. GTQi기출문제풀이1
2. GTQi기출문제풀이2
3. GTQi기출문제풀이3
4. GTQi기출문제풀이4
5. GTQi기출문제풀이5
6. GTQi기출문제풀이6
7. GTQi기출문제풀이7
8. GTQi기출문제풀이8
9. GTQi기출문제풀이9</t>
  </si>
  <si>
    <t>http://itgo.co.kr/education/class/sample.asp?sample=D090107</t>
    <phoneticPr fontId="5" type="noConversion"/>
  </si>
  <si>
    <t>[HD]Adobe Captivate 9 (캡티베이터) 배우기</t>
    <phoneticPr fontId="5" type="noConversion"/>
  </si>
  <si>
    <t>본 과정은 e-러닝 콘텐츠를 제작할 수 있도록 하는 데 목적이 있습니다.  Adobe Captivate의 특징과 설치 방법 활용법에 대해 익힐 수 있습니다.</t>
    <phoneticPr fontId="5" type="noConversion"/>
  </si>
  <si>
    <t>e-러닝 콘텐츠를 제작하고 싶은 사람
반응형 웹 콘텐츠를 제작하고자 하는 사람</t>
    <phoneticPr fontId="5" type="noConversion"/>
  </si>
  <si>
    <t>쉽게 e-러닝 콘텐츠를 완성할 수 있다.
멀티미디어 요소를 활용한 결과물을 만들 수 있다.</t>
    <phoneticPr fontId="5" type="noConversion"/>
  </si>
  <si>
    <t>1. 캡티베이터 처음 만나기
2. 캡티베이터 설치하기
3. 슬라이드와 테마 사용하기1 
4. 슬라이드와 테마 사용하기2 
5. 슬라이드와 테마 사용하기3 
6. 파워포인트 슬라이드와 게시하기
7. 오디오 삽입과 편집
8. 대화형 개체 활용하기1
9. 대화형 개체 활용하기2
10. 캡티베이터 주오기능 활용하기</t>
  </si>
  <si>
    <t>조교연</t>
    <phoneticPr fontId="5" type="noConversion"/>
  </si>
  <si>
    <t>http://itgo.co.kr/education/class/sample.asp?sample=C121003</t>
    <phoneticPr fontId="5" type="noConversion"/>
  </si>
  <si>
    <t>[HD]Apple FinalCut (파이널컷) Pro 기초 배우기</t>
  </si>
  <si>
    <t>스스로 기획한 영상들을 파이널컷 영상편집 프로그램을 통해서 쉽고 간단하게 영상을 제작하는 방법을 배운다.</t>
  </si>
  <si>
    <t>아이맥,맥북을 소지하고 있는 사람중 편집프로그램에 대해서 재미있게 배우고 싶은 사람</t>
  </si>
  <si>
    <t>파이널컷 인터페이스 익숙해지기
기본적인 영상소스들을 편집하는 방법을 배운다.</t>
  </si>
  <si>
    <t>1.파이널컷 인터페이스
2.파이널컷 프로젝트 생성하기
3.파이널컷 툴바 이해하기
4.파이널컷 영상편집하기1
5.파이널컷 영상편집하기2
6.파이널컷 영상편집하기3-1
7.파이널컷 영상편집하기3-2
8.파이널컷 영상편집하기3-3
9.파이널컷 영상편집하기4-1
10.파이널컷 영상편집하기4-2</t>
  </si>
  <si>
    <t>담이(이찬우)</t>
  </si>
  <si>
    <t>http://itgo.co.kr/education/class/sample.asp?sample=D011313</t>
    <phoneticPr fontId="5" type="noConversion"/>
  </si>
  <si>
    <t>[HD]임베디드 프로그래밍 - 8-bit AVR 코딩과 디버깅 기초</t>
  </si>
  <si>
    <t xml:space="preserve">8·bit AVR은 졸업 과제 및 신입사원 교육, 제품 개발에 까지 다양하게 사용되는 MCU입니다. 문법 중심의 단순 코딩을 넘어 JTAG 디버거를 사용한 개발 방법에 익숙해 질 수 있도록, ATMEL Studio7 화면과 카메라로 잡은 JTAG 디버거의 영상을 동시에 보며 학습할 수 있도록 구성하였습니다. </t>
  </si>
  <si>
    <t xml:space="preserve">취미로 센서 보드 등을 만들기 위한 학습을 시작하는 사람 
8·bit AVR 학습이 필요한 대학생, 대학원생
전자 제품 개발 관련 부서 신입사원 </t>
  </si>
  <si>
    <t>MCU 프로그래밍에 주로 사용되는 C언어 문법을 이해한다.
8·bit AVR의 디지털 입 출력을 처리하는 코드를 작성하고 디버깅할 수 있다.
Analog·to·digital 변환기의 동작을 이해하고 활용할 수 있다.</t>
  </si>
  <si>
    <t>1.과정안내
2.프로그램 설치 및 프로젝트 설정
3.데이터시트와 핀테이블
4.LED 켜기와 시뮬레이터
5.LED 켜고 끄기
6.이진수 표현과 쉬프트 연산자 사용
7.비트 OR 연산으로 특정비트를 1로 만들기
8.비트 AND 연산으로 특정비트를 0으로 만들기
9.비트 XOR 연산으로 특정비트를 반전시키기
10.비트 검사로 스위치 입력 처리하기
11.외부 인터럽트로 스위치 입력 처리하기
12.7세그먼트에 숫자 표시하기 (0~9, 00~99)
13.소수점 표시와 앞자리 0 없애기
14.스위치가 눌린 횟수 표시하기
15.반복문과 타이머로 LED 밝기 조절
16.타이머 PWM 출력으로 RGB LED 조절 하기 
17.ADC 동작의 이해
18.ADC를 사용한 전압 측정</t>
  </si>
  <si>
    <t>박영준</t>
  </si>
  <si>
    <t>http://itgo.co.kr/education/class/sample.asp?sample=D020307</t>
    <phoneticPr fontId="5" type="noConversion"/>
  </si>
  <si>
    <t>[HD]iOS 프로그래밍(어플개발) 초급 익히기</t>
  </si>
  <si>
    <t>iOS 프로그래밍에 대해서 알 수 있다.</t>
  </si>
  <si>
    <t>iOS 앱을 만들고 싶은데 프로그래밍에 대한 감이 아예 없는분</t>
  </si>
  <si>
    <t>혼자서 iOS공부를 해 앱을 만들 수 있을 정도까지의 실력을 쌓을 수 있다.</t>
  </si>
  <si>
    <t>1.개발툴은 뭐고 언어는 뭐야?
2.컴퓨터와 대화하기
3.변하는 수 변수
4.원시데이터 타입(정수)
5.원시데이터 타입(실수)
6.원시데이터 타입(BOOL)
7.수학말고 산수해보기
8.조건문
9.NS에 대하여
10.H&amp;M 파일이란?
11.함수 1단계
12.함수 2단계
13.함수 3단계
14.기능집합소 객체
15.문자와 숫자 사용해보기
16.iOS의 Life cycle
17.화면에 보이는 기초단위 View
18.화면에 스티커 붙여보기
19.알이 먼저 닭이 먼저?
20.화면에 글자 붙여보기
21.그림파일 화면에 찍어보기
22.사용자가 누를 수 있게 만들자
23.이벤트란?
24.지역에 따라 달라지는 기능
25.사용자가 글을 입력하게 하자
26.배운걸 이용해서 종합해보기</t>
  </si>
  <si>
    <t>http://itgo.co.kr/education/class/sample.asp?sample=D030313</t>
    <phoneticPr fontId="5" type="noConversion"/>
  </si>
  <si>
    <t>[HD]Mac OS 기초 익히기</t>
  </si>
  <si>
    <t>Mac OS의 기초 활용법에 대해 준비했습니다. 맥에 내장되어있는 기본적인 어플리케이션을 사용하는 방법을 배우고 맥을 편리하고 유용하게 쓰는 방법에 대해 배웁니다. 윈도우와의 차별점을 익힘으로써 맥 OS에 익숙해지도록 해주는 강의입니다.</t>
  </si>
  <si>
    <t>기업체 임직원</t>
  </si>
  <si>
    <t xml:space="preserve">맥 OS의 구성원리에 대해 배웁니다._x000D_
맥에 기본적으로 내장되어있는 어플리케이션 (메일,Facetime,메모장,스티커,앱스토어,캘린더,지도,Itunes 등)을 활용할 수 있습니다. </t>
  </si>
  <si>
    <t xml:space="preserve">1.Basic Step 1-1 메뉴막대와 독
2.Basic Step 1-2 윈도우 및 폴더, 스포트라이트, 미션컨트롤&amp;데쉬보드
3.Basic Step 2 앱, 맥 용어,단축키
4.Basic Step 3 ibooks, 지도
5.Basic Step 4 이메일, 알림센터
6.Basic Step 5 스티커,메모장,연락처,Facetime
7.Basic Step 6 캘린더,사진,음악,동영상상
8.Basic Step 7 사파리,데스크탑변경,사용자추가
</t>
  </si>
  <si>
    <t>신이나</t>
  </si>
  <si>
    <t>http://itgo.co.kr/education/class/sample.asp?sample=C051405</t>
    <phoneticPr fontId="5" type="noConversion"/>
  </si>
  <si>
    <t>GNUBOARD 5 (그누보드 5) 제대로 배우기</t>
  </si>
  <si>
    <t>웹사이트 제작을 위한 CMS 중 하나인 게시판 위주의 그누보드를 이용해 웹사이트 제작을 배우려고 하는 수강생 및 웹사이트 제작 전반에 걸친 환경설정을 배우고자하는 수강생들을 위한 강좌.</t>
  </si>
  <si>
    <t>웹 사이트 제작 및 환경설정에 대해 학습하고자하는 수강생</t>
  </si>
  <si>
    <t>웹사이트 제작을 위한 환경설정에 대한 이해와 그누보드 설치를 집접해보고 완전한 웹사이트를 제작할 수 있다.</t>
  </si>
  <si>
    <t xml:space="preserve">1.그누보드의 개요
2.그누보드설치 및 환경설정 
3.환경설정1-기본환경설정
4.환경설정2
5.회원관리
6.게시판관리
7.SMS관리
8.기초사이트제작1
9.기초사이트제작2
10.간단한 php문법1
11.간단한 php문법2
12.간단한 php문법3
13.간단한 php문법4
14.간단한 php문법5
15.간단한 php문법6
16.간단한 php문법7
17.간단한 CSS3문법1
18.간단한 CSS3문법2
19.간단한 CSS3문법3
20.간단한 CSS3문법4
21.간단한 CSS3문법5
22.간단한 CSS3문법6
23.기초사이트제작3
24.스킨적용 사이트제작1
25.스킨적용 사이트제작2
26.그누보드 플러그인-영카트1
27.그누보드 플러그인-영카트2
28.그누보드 플러그인-영카트3
</t>
  </si>
  <si>
    <t>http://itgo.co.kr/education/class/sample.asp?sample=C090110</t>
  </si>
  <si>
    <t>[HD]Substance Painter(서브스탠스 페인터) 2018 기초다지기</t>
    <phoneticPr fontId="5" type="noConversion"/>
  </si>
  <si>
    <t>서브스텐스 페인터를 통한 멀티제질과 채널에 대한 이해 및 작업 흐름도를 파악한다</t>
    <phoneticPr fontId="5" type="noConversion"/>
  </si>
  <si>
    <t>게임 디자이너와 그래픽을 하는 학생이나 취업준비생</t>
  </si>
  <si>
    <t>게임에 사용되는 다중 맵에 대한 이해를 돕고자 제작 되었다</t>
  </si>
  <si>
    <t xml:space="preserve">1. Substance Painter 2018 인터페이스
2. Display 설명
3. bush 기능
4. Brush 나마지기능과 지우게툴 스텐실 기능
5. max 와 외부 이미지 불러오기
6. Polygonfill 기능과 Nudge기능 
7. mask기능과 레이어 마스크지능의 차이
8. 멀티 오브젝트 가져오기
9. 레이어의 기본속성
10. 레이어 테스트및 예제 만들기
11. Clone 툴과 스포이드툴 
12. 텍스쳐내보내기
13. 메트리얼과 스마트메트리얼
14. 마스크기능
15. 맥스에서 ID map 제작
16. generlator 기능
17. Emissive map 설명
18. Archor Point 를 이용한 노멀맵 자세히 표현하기
19. 오파시티맵과 택스쳐내보내기 채널 추가하기
</t>
  </si>
  <si>
    <t>http://content.thermp.co.kr/contentMedia.asp?ctype=MP4&amp;cserver=3&amp;ccase=sample&amp;cpath=it/it/14&amp;cname=01</t>
  </si>
  <si>
    <t>[HD]Adobe Muse(뮤즈) CC 제대로 배우기</t>
  </si>
  <si>
    <t>본 과정은 홈페이지를 누구나 쉽게 제작할 수 있도록 하는 데 목적이 있습니다.</t>
  </si>
  <si>
    <t>홈페이지를 제작하고 싶은 사람_x000D_
홈페이지가 필요한 자영업자</t>
  </si>
  <si>
    <t>초보자도 쉽게 홈페이지를 완성할 수 있다._x000D_
홈페이지를 유지/보수 할 수 있다.</t>
  </si>
  <si>
    <t xml:space="preserve">1.뮤즈 처음 만나기
2.뮤즈 설치하기
3.마스터 페이지 설정하기1
4.마스터 페이지 설정하기2
5.도구와 패널 익히기1
6.도구와 패널 익히기2
7.도구와 패널 익히기3
8.메뉴 위젯 작업하기
9.다양한 링크 작업하기
</t>
  </si>
  <si>
    <t>http://itgo.co.kr/education/class/sample.asp?sample=C100502</t>
  </si>
  <si>
    <t>[HD]쉽게 배우는 WordPress(워드프레스)</t>
  </si>
  <si>
    <t>프로그래밍 기술이 없어도 웹사이트를 직접 제작하고 관리할 수 있는 있는 웹제작 프로그램으로 기본 개념을 이해하고 기본 기능부터 활용까지 익히도록 구성하였습니다. 한 단계 따라하기 방식으로 혼자서도 홈페이지 제작을 완성할 수 있도록 합니다.</t>
  </si>
  <si>
    <t>웹프로그램에 대한 이해와 직접 홈페이지를 만들고 운영하고자 하는 분</t>
  </si>
  <si>
    <t>홈페이지제작 프로그램의 이해_x000D_
호스팅서비스와 도메인 신청, 검색엔진 노출 습득</t>
  </si>
  <si>
    <t xml:space="preserve">1.제1강 워드프레스 소개와 가입
2.제2강 관리자 모드 알아보기
3.제3강 메뉴관리
4.제4강 위젯설치
5.제5강 텍스트 입력
6.제6강 플러그인 추가 및 관리
7.제7강 숏코드 사용법
8.제8강 캘린더와 게시판 삽입
9.제9강 전면페이지 작성
10.제10강 테마 수정과 사용자 관리
11.제11강 Sns 공유와 검색엔진 노출
</t>
  </si>
  <si>
    <t>http://itgo.co.kr/education/class/sample.asp?sample=C090107</t>
  </si>
  <si>
    <t>[HD]네이버 modoo! (모두) 제대로 배우기</t>
  </si>
  <si>
    <t>본 과정은 모바일홈페이지를 누구나 쉽게 제작할 수 있도록 하는 데 목적이 있습니다.</t>
  </si>
  <si>
    <t>모바일홈페이지를 제작하고 싶은 사람_x000D_
모바일홈페이지가 필요한 자영업자</t>
  </si>
  <si>
    <t>모바일홈페이지를 완성할 수 있다._x000D_
모바일 홈페이지를 유지/보수 할 수 있다.</t>
  </si>
  <si>
    <t xml:space="preserve">1.모두 처음 만나기
2.모두를 이용해 홈페이지 제작 시작하기
3.모두 템플릿 활용하기1
4.모두 템플릿 활용하기2
5.모두 템플릿 활용하기3
6.모두 템플릿 활용하기4
7.모두 템플릿 활용하기5
8.모두 모바일편집하기
9.페이지와 메뉴 추가하기1
10.페이지와 메뉴 추가하기21
11.게시판 관리
12.홈페이지 마무리하기
</t>
  </si>
  <si>
    <t>http://itgo.co.kr/education/class/sample.asp?sample=C090101</t>
  </si>
  <si>
    <t>[HD]무료 웹포토샵 Pixlr(픽슬러) 활용하기</t>
  </si>
  <si>
    <t>웹을 기반으로 사진편집할 수 있는 프로그램으로 컴퓨터에 프로그램을 설치하지 않고도 포토샵에 맞먹는 기능이 제공되는 프로그램. 스마트폰 앱과 함께 다양한 SNS로 공유가 가능합니다.</t>
  </si>
  <si>
    <t>컴퓨터와 인터넷 활용 가능하시고 사진편집에 관심이 많으신 분, 스마트폰으로도 사진편집을 즐기고자 하는 분</t>
  </si>
  <si>
    <t>웹기반 프로그램에 대한 개념을 정리_x000D_
웹포토샵의 도구활용 및 사진 보정, 편집 등의 기능 활용</t>
  </si>
  <si>
    <t xml:space="preserve">1.픽슬러소개 및 메뉴소개
2.이미지 편집1
3.이미지 편집2
4.도구활용 1
5.도구활용 2
6.명함만들기
7.앨범만들기
8.순서지만들기
9.픽슬러 익스프레스
10.스마트폰 픽슬러앱 사용법
</t>
  </si>
  <si>
    <t>http://itgo.co.kr/education/class/sample.asp?sample=C060805</t>
  </si>
  <si>
    <t>Autodesk Inventor 2015 실무강좌 Part 3</t>
  </si>
  <si>
    <t>INVENTOR 2015 프로그램을 이용하여, 기계요소가 포함되어있는 과제를 모델링, 조립, 애니메이션 등 다양한 기능을 이용해 풀이하고, 매개변수와 함수를 이용해 생산품과 규격품을 제작한다.</t>
  </si>
  <si>
    <t>기계요소에 대한 기본적 지식이 있는 사람 _x000D_
도면을 접해본 경험이 적은 사람 _x000D_
INVENTOR 프로그램을 이용해 다양한 애니메이션을 제작하고자 하는 사람 _x000D_
INVENTOR를 활용한 함수, 매개변수 기능에 대해 배우길 원하는 사람</t>
  </si>
  <si>
    <t>다양한 기계요소와 부품을 모델링할 수 있다. _x000D_
다양한 부품을 조립할 수 있다. _x000D_
INVENTOR 2015의 애니메이션 기능을 활용할 수 있다. _x000D_
매개변수에 대해 이해할 수 있다. -iLogic 규칙을 이용할 수 있다.</t>
  </si>
  <si>
    <t xml:space="preserve">1.결합용 기계요소 - (1) 키, 핀 조립하기
2.결합용 기계요소 - (2) 볼트, 너트 조립하기
3.축용 기계요소 - (1) 베어링 및 관련요소-1
4.축용 기계요소 - (2) 베어링 및 관련요소-2
5.축용 기계요소 - (3) 스플라인 조립하기-1
6.축용 기계요소 - (4) 스플라인 조립하기-2
7.전동용 기계요소 - (1) 스퍼기어 조립하기-1
8.전동용 기계요소 - (2) 스퍼기어 조립하기-2
9.전동용 기계요소 - (3) 스퍼기어 조립하기-3
10.전동용 기계요소 - (4) 래크와 피니언-1
11.전동용 기계요소 - (5) 래크와 피니언-2
12.전동용 기계요소 - (6) 래크와 피니언-3
13.전동용 기계요소 - (7) 래크와 피니언-4
14.인벤터 활용 - 작동 애니메이션 만들기-1
15.인벤터 활용 - 작동 애니메이션 만들기-2
16.인벤터 활용 - INVENTOR Studio-1
17.인벤터 활용 - INVENTOR Studio-2
18.인벤터 활용 - 매개변수-1
19.인벤터 활용 - 매개변수-2
20.인벤터 활용 - 매개변수-3
21.인벤터 활용 - 매개변수-4
22.인벤터 활용 - 매개변수-5
</t>
  </si>
  <si>
    <t>신성식</t>
  </si>
  <si>
    <t>http://itgo.co.kr/education/class/sample.asp?sample=C072010</t>
  </si>
  <si>
    <t>Autodesk Inventor 2015 실무강좌 Part 2</t>
  </si>
  <si>
    <t>실무에서 자주 사용되는 기계요소에 대해 이론적인 수업을 통해 공부하고, _x000D_
그렇게 공부한 기계요소를 INVENTOR 2015 프로그램을 이용해 3D 파일로 _x000D_
모델링하여 작성하는 작업을 실무에 적합한 방법으로 강의하며 진행한다.</t>
  </si>
  <si>
    <t>기계 설계를 공부하며 기계요소에 대한 공부가 필요한 사람 _x000D_
INVENTOR를 사용한 실무 재직자 - INVENTOR 자격증을 취득하려는 사람</t>
  </si>
  <si>
    <t>다양한 기계요소에 대해서 이론적으로 이해할 수 있다._x000D_
실무에서 사용 가능하도록 INVENTOR를 이용한 모델링 기능을 숙지할 수 있다.</t>
  </si>
  <si>
    <t xml:space="preserve">1.축용 기계요소 ? (10) 축 그리기
2.축용 기계요소 ? (11) 스플라인 파악하기
3.축용 기계요소 ? (12) 스플라인 그리기-1
4.축용 기계요소 ? (13) 스플라인 그리기-2
5.전동용 기계요소 ? (1) 기어 파악하기
6.전동용 기계요소 ? (2) 스퍼기어 그리기
7.전동용 기계요소 ? (3) 래크 그리기-1
8.전동용 기계요소 ? (4) 래크 그리기-2
9.전동용 기계요소 ? (5) 헬리컬 기어 그리기-1
10.전동용 기계요소 ? (6) 헬리컬 기어 그리기-2
11.전동용 기계요소 ? (7) 베벨기어 그리기-1
12.전동용 기계요소 ? (8) 베벨기어 그리기-2
13.전동용 기계요소 ? (9) 벨트풀리 그리기
14.전동용 기계요소 ? (10) 스프로킷 그리기
</t>
  </si>
  <si>
    <t>http://itgo.co.kr/education/class/sample.asp?sample=C030505</t>
  </si>
  <si>
    <t>Zbrush(4R6) 인체모델링 제대로 배우기</t>
  </si>
  <si>
    <t>본 과정은 인체모델링 특화 프로그램인 Zbrush의 기능과 활용법에 대해 설명한 강좌입니다.
본 과정을 통해 Zbrush만의 인체모델링 특화 기능을 익힐 수 있습니다.</t>
  </si>
  <si>
    <t>인체모델링 그래픽 작업이 필요한 자
캐릭터 애니메이터</t>
  </si>
  <si>
    <t>Zbrush의 인체모델링 기능을 익힌다.
다양한 인체모델링을 접해 본다.</t>
  </si>
  <si>
    <t xml:space="preserve">1.인체모델링-손-01
2.인체모델링-손-02
3.인체모델링-손-03
4.인체모델링-손-04
5.인체모델링-손-05
6.인체모델링-손-06
7.인체모델링-얼굴-01
8.인체모델링-얼굴-02
9.인체모델링-얼굴-03
10.인체모델링-얼굴-04
11.인체모델링-얼굴-05
12.인체모델링-얼굴-06
13.인체모델링-몸-01
14.인체모델링-몸-02
15.인체모델링-몸-03
16.인체모델링-몸-04
17.인체모델링-몸-05
18.인체모델링-몸-06
19.인체모델링-발-01
20.인체모델링-발-02
21.인체모델링-발-03
22.인체모델링-발-04
23.인체모델링-발-05
24.인체모델링-발-06
</t>
  </si>
  <si>
    <t>임창기</t>
  </si>
  <si>
    <t>http://itgo.co.kr/education/class/sample.asp?sample=C021302</t>
  </si>
  <si>
    <t>쇼핑몰 제작 프로젝트 PartⅣ</t>
    <phoneticPr fontId="5" type="noConversion"/>
  </si>
  <si>
    <t>본 강좌는 ASP 프로그래밍을 활용한 쇼핑몰 제작 예제를 다루고 있으며 ASP 개발자가 알아야 할 지식을 다루고 있는 과정입니다.
본 강좌의 수강으로 ASP를 활용한 쇼핑몰 제작에 관련된 지식을 익힐 수 있습니다.</t>
  </si>
  <si>
    <t>ASP 프로그래밍으로 쇼핑몰을 제작하는 예제를 진행해 봅니다.</t>
  </si>
  <si>
    <t xml:space="preserve">1. 관심상품 목록 출력하기 
2. 관심상품 목록 장바구니 담기 및 삭제하기
3. 장바구니 상품 수량 변경하기
4. 주문 1단계 시작하기
5. 주문 1단계 고객 확인 처리하기
6. 주문 2단계 시작하기
7. 주문 2단계 주문자 정보 가져오기
8. 주문 2단계 주문자 정보와 수신자 정보 동일 처리하기
9. 주문 2단계 유효성 검사 및 주문 내역 출력하기
10. 주문 완료 페이지 폼작성
11. 데이타베이스에 주문서 작성 배송지 정보 입출력
12. 데이타베이스에 주문서 작성결제 정보 입 출력
13. 데이타베이스에 주문서 작성적립금 사용처리 1
14. 데이타베이스에 주문서 작성적립금 사용처리 2
15. 데이타베이스에 주문서 작성적립금 사용처리 3
16. 주문 완료 페이지 디버깅   
</t>
  </si>
  <si>
    <t>http://itgo.co.kr/education/class/sample.asp?sample=aspsm4</t>
  </si>
  <si>
    <t>쇼핑몰 제작 프로젝트 PartⅢ</t>
  </si>
  <si>
    <t xml:space="preserve">1. 상품 상세페이지 제작 1
2. 상품 상세페이지 제작 2
3. 상품 상세페이지 제작 3
4. 주문관련 로그인 처리 1
5. 주문관련 로그인 처리 2
6. 쇼핑백 구현 1
7. 쇼핑백 구현 2
8. 쇼핑백 구현 3
9. 쇼핑백 구현 4
10. 쇼핑백 비우기 및  장바구니 목록 페이지 제작 1
11. 장바구니 목록 페이지 제작 2
12. 장바구니 상품내역 출력하기
13. 장바구니 상품 관심등록 및 삭제하기
</t>
  </si>
  <si>
    <t>http://itgo.co.kr/education/class/sample.asp?sample=aspsm3</t>
  </si>
  <si>
    <t>쇼핑몰 제작 프로젝트 PartⅡ</t>
  </si>
  <si>
    <t xml:space="preserve">1. 관리자 모드 페이지 1
2. 관리자 모드 페이지 2
3. 관리자모드 회원관리 페이지 제작
4. 관리자모드 회원관리 페이징처리
5. 관리자모드 회원관리 검색기능 추가하기
6. 관리자모드 회원관리 삭제
7. 관리자모드 회원관리 수정 1
8. 관리자모드 회원관리 수정 2
9. 주문시스템 데이타베이스 만들기
10. global.asa 파일을 이용한 사용자 구분 1
11. global.asa 파일을 이용한 사용자 구분 2
12. 상품 front page 페이지 제작
</t>
  </si>
  <si>
    <t>http://itgo.co.kr/education/class/sample.asp?sample=aspsm2</t>
  </si>
  <si>
    <t>쇼핑몰 제작 프로젝트 PartⅠ</t>
  </si>
  <si>
    <t xml:space="preserve">1. 개발 flow 및 layout
2. Layout 작업 1
3. Layout 작업 2
4. include를 이용한 레이아웃 정리
5. 회원가입 페이지 제작 1
6. 회원가입 페이지 제작 2
7. 회원가입 페이지 제작 3
8. 회원가입 페이지 제작 4
9. 로그인 페이지 제작 1
10. 로그인 페이지 제작 2
11. 로그아웃 처리
12. 로그인과 회원 가입처리 디버깅
13. 개인정보수정 페이지
14. 좌측 메뉴 추가
15. 회원탈퇴 처리
</t>
  </si>
  <si>
    <t>http://itgo.co.kr/education/class/sample.asp?sample=aspsm1</t>
  </si>
  <si>
    <t>[HD]왕초보를 위한 WordPress(워드프레스)로 홈페이지 만들기 (2020)</t>
    <phoneticPr fontId="5" type="noConversion"/>
  </si>
  <si>
    <t>왕초보를 위한 워드프레스 홈페이지 과정은 전세계 홈페이지 중 36%로 제작되는 워드프레스 플랫폼을 한국어 메뉴로 하나하나 살펴봄으로 실제 기존에 없던 왕초보를 위한 메뉴식 기초안내 과정입니다.
기존에 정형화된 워드프레스 구조를 다루는 강의가 아닌, 실용적 바로 제작할 수 있는 예시 중심의 강의입니다. 현업에서 사용하는 무료, 유료 호스팅 업체의 장단점을 알고 워드프레스에서 기본제공하는 테마, 유료 템플릿을 적용하고 비교하는 방법에 대해서도 알 수 있습니다.</t>
    <phoneticPr fontId="5" type="noConversion"/>
  </si>
  <si>
    <t>워드프레스 사이트로 제작했을 때 장점을 알고자하는 학습자
실제 플러그인, 테마 적용이 유동적인 워드프레스 플랫폼을 자사 사이트로 만들고자 하는 학습자
가장 저비용, 저노력으로 최대한의 홈페이지를 만들고자 하는 학습자</t>
  </si>
  <si>
    <t>워드프레스에서 기본제공하는 테마, 유료 템플릿을 적용하고 비교하는 방법에 대해서 학습할 수 있다.</t>
    <phoneticPr fontId="5" type="noConversion"/>
  </si>
  <si>
    <t xml:space="preserve">1. 워드프레스 설치
2. 새 글, 새 페이지 작성
3. 블록 개체 삽입
4. 글, 미디어, 페이지, 댓글메뉴 관리
5. 미리캔버스로 전문가 디자인만들기
6. 테마 설정 1
7. 테마 설정 2
8. 테마 설정 3
9. 플러그인 설정
10. 사용자, 도구, 설정 관리
</t>
    <phoneticPr fontId="5" type="noConversion"/>
  </si>
  <si>
    <t>http://content.thermp.co.kr/contentMedia.asp?ctype=MP4&amp;cserver=3&amp;ccase=sample&amp;cpath=it/it8/35&amp;cname=01</t>
  </si>
  <si>
    <t>개성만점 무료 모바일웹 쉽게 만들기</t>
  </si>
  <si>
    <t>본 강좌는 무료 모바일웹 저작도구 엠플러터를 이용하여 모바일웹을 제작하는 방법에 대해 설명한 강좌입니다.
본 강좌의 수강으로 엠플러터를 이용해 나만의 모바일웹을 제작할 수 있게 될 것이다.</t>
  </si>
  <si>
    <t>무료 모바일웹 저작도구 엠플러터를 이용하여 나만의 모바일웹을 제작하는 방법에 대해 알아봅시다.</t>
  </si>
  <si>
    <t xml:space="preserve">1. 강의 소개, 모바일웹?
2. 국내 무료 서비스 엠플러터 위저드로 5분만에 뚝딱!
3. 엠플러터 관리자화면 (1)
4. 엠플러터 관리자화면 (2)
5. 엠플러터 초대장, 명함페이지 만들기
6. 해외 무료 서비스 온바일 모바일웹 만들기
7. 그 외 유용한 사이트, 모바일웹의 요소들
</t>
  </si>
  <si>
    <t>김태경</t>
  </si>
  <si>
    <t>http://itgo.co.kr/education/class/sample.asp?sample=mwfree</t>
  </si>
  <si>
    <t>CorelDraw Graphics Suite X6</t>
  </si>
  <si>
    <t>CorelDraw Graphics Suite X6의 특징과 툴 사용법을 익히고 간단한 예제를 다뤄봅시다.</t>
  </si>
  <si>
    <t>1 코렐드로우 처음 만나기
2 코렐드로우 기본 툴1
3 코렐드로우 기본 툴2
4 코렐드로우 기본 툴3
5 코렐드로우 기본 툴4
6 코렐드로우 기본 툴5
7 코렐드로우 기본 툴6
8 코렐드로우 기본 툴7
9 코렐드로우로 인쇄물 만들기1
10 코렐드로우로 인쇄물 만들기2
11 코렐드로우로 인쇄물 만들기3
12 코렐드로우로 인쇄물 만들기4
13 코렐드로우로 인쇄물 만들기5
14 코렐드로우로 인쇄물 만들기6
15 코렐드로우로 인쇄물 만들기7
16 코렐드로우로 인쇄물 만들기8
17 코렐드로우로 인쇄물 만들기9
18 코렐드로우로 인쇄물 만들기10
19 코렐드로우로 인쇄물 만들기11
20 코렐드로우로 인쇄물 만들기12
21 코렐드로우로 인쇄물 만들기13
22 코렐드로우로 인쇄물 만들기14
23 코렐드로우로 인쇄물 만들기15</t>
  </si>
  <si>
    <t>http://itgo.co.kr/education/class/sample.asp?sample=B010212</t>
  </si>
  <si>
    <t>Autodesk Inventor 2014 Part2. 실전과제</t>
  </si>
  <si>
    <t>본 강좌는 기계 설계 프로그램인 Autodesk Inventor 2014의 기능에 대해 설명한 강좌입니다.
본 강좌에서는 Autodesk Inventor 2014의 활용을 위한 프로그램 소개와 예제 작성법을 소개하고 있으며
본 강좌의 수강으로 Autodesk Inventor 2014의 기본 기능과 다양한 활용법을 익힐 수 있습니다.</t>
  </si>
  <si>
    <t>Autodesk Inventor 2014를 활용하여 기계 설계 작업을 할 수 있습니다.
Autodesk Inventor 2014의 향상된 기계 설계 관련 기능을 익힐 수 있습니다.</t>
  </si>
  <si>
    <t xml:space="preserve">1. 실전과제(1) V-벨트 긴장장치 -1_x000D_
2. 실전과제(1) V-벨트 긴장장치 -2_x000D_
3. 실전과제(1) V-벨트 긴장장치 -3_x000D_
4. 실전과제(1) V-벨트 긴장장치 -4_x000D_
5. 실전과제(1) V-벨트 긴장장치 -5_x000D_
6. 실전과제(1) V-벨트 긴장장치 -6_x000D_
7. 실전과제(1) V-벨트 긴장장치 -7_x000D_
8. 유용한 기능 파악하기_x000D_
9. 실전과제(2) 클램프 -1_x000D_
10. 실전과제(2) 클램프 -2_x000D_
11. 실전과제(2) 클램프 -3_x000D_
12. 실전과제(2) 클램프 -4_x000D_
13. 실전과제(2) 클램프 -5_x000D_
14. 실전과제(2) 클램프 -6_x000D_
15. 마무리_x000D_
</t>
  </si>
  <si>
    <t>http://itgo.co.kr/education/class/sample.asp?sample=B080109</t>
  </si>
  <si>
    <t>Autodesk Inventor 2014 Part1. 친해지기</t>
  </si>
  <si>
    <t xml:space="preserve">1. 오리엔테이션_x000D_
2. INVENTOR와 친해지기 (1) 화면 파악하기_x000D_
3. 인벤터와 친해지기 (2) 단품 만들기 (스케치)_x000D_
4. 인벤터와 친해지기 (3) 단품 만들기 (모델링)_x000D_
5. 인벤터와 친해지기 (4) 조립품 만들기_x000D_
6. 인벤터와 친해지기 (5) 프리젠테이션_x000D_
7. 인벤터와 친해지기 (6) 도면 만들기 -1_x000D_
8. 인벤터와 친해지기 (7) 도면 만들기 -2_x000D_
9. 인벤터와 친해지기 (8) 도면 만들기 -3_x000D_
10. 인벤터와 친해지기 (9) 도면 만들기 -4_x000D_
11. 도면 이해하기_x000D_
12. 모델링 연습하기(1)_x000D_
13. 모델링 연습하기(2)_x000D_
14. 모델링 연습하기(3)_x000D_
15. 모델링 연습하기(4)_x000D_
</t>
  </si>
  <si>
    <t>http://itgo.co.kr/education/class/sample.asp?sample=B080108</t>
  </si>
  <si>
    <t>[HD]ASP.NET MVC5 프레임워크를 이용한 웹개발 Part.5 (중급2)</t>
    <phoneticPr fontId="5" type="noConversion"/>
  </si>
  <si>
    <t>본과정은 ASP.NET MVC5 프레임워크를 사용하여 웹개발에 적용하는 기술을 배우는 과정이다. 현대적 웹 개발 방법에 맞는 MVC 프레임워크의 주요 기능들을 소개 하고 있으며, MVC 개발자에게 필요한 도구들의 활용법도 안내하고 있다.</t>
  </si>
  <si>
    <t>MVC 프레임워크 개발 입문자 
C# 기초 지식을 갖고 있는 웹개발 입문자
웹개발 분야 취업을 준비하시는 분
IT 전공의 대학생</t>
  </si>
  <si>
    <t>모델 바인딩의 이해와 활용
필터의 종류와 이해
인증 필터 및 필터의 활용법 익히기
MVC 어플리케이션 만들어보기</t>
  </si>
  <si>
    <t>1. 모델 바인딩의 이해
2. 기본 모델 바인더 사용
3. 기본 모델을 이용한 복합형식의 바인딩 처리
4. 다른 개체에 대한 바인딩 처리
5. 배열, 컬렉션 바인딩 처리
6. 필터 사용하기
7. Authorization 필터 사용
8. 인증 필터 사용하기 1
9. 인증 필터 사용하기 2
10. 인증 필터와 권한 부여 필터를 동시에 사용하기
11. 사용자 정의 예외 필터 사용 1 
12. 사용자 정의 예외 필터 사용 2  
13. 내장 예외 필터 사용하기   
14. 액션 필터 사용하기 
15. 결과 필터 사용하기
16. 온라인 스쿨 MVC 어플리케이셔 만들어보기 1
17. 온라인 스쿨 MVC 어플리케이셔 만들어보기 2
18. 온라인 스쿨 MVC 어플리케이셔 만들어보기 3  
19. 온라인 스쿨 MVC 어플리케이셔 만들어보기 4
20. 온라인 스쿨 MVC 어플리케이셔 만들어보기 5
21. 온라인 스쿨 MVC 어플리케이셔 만들어보기 6 
22 .온라인 스쿨 MVC 어플리케이셔 만들어보기 7
23. 온라인 스쿨 MVC 어플리케이셔 만들어보기 8 
24. 온라인 스쿨 MVC 어플리케이셔 만들어보기 9
25. 온라인 스쿨 MVC 어플리케이셔 만들어보기 10</t>
  </si>
  <si>
    <t>http://itgo.co.kr/education/class/sample.asp?sample=F110108</t>
  </si>
  <si>
    <t>[HD]ASP.NET MVC5 프레임워크를 이용한 웹개발 Part.4 (중급1)</t>
    <phoneticPr fontId="5" type="noConversion"/>
  </si>
  <si>
    <t>Entity Framework 개용
MVC 템플릿을 이용한 CRUD 동작 구현
헬퍼 메소드의 이해와 활용
모델 메타 데이터 사용하기</t>
  </si>
  <si>
    <t>1. Entity Framework 개요
2. MVC 템플릿을 이용한 프로젝트 생성
3. 컨트롤러, 뷰 추가 및 데이터 전달
4. DbContext 파생 클래스 생성
5. 연결 문자열 생성 및 LocalDB 생성
6. CRUD 구현 하기 1  
7. CRUD 구현 하기 2  
8. CRUD 구현 하기 3
9. CRUD 구현 하기 4
10. CRUD 구현 하기 5
11. 사용자 지정 헬퍼 메소드 1
12. 사용자 지정 헬퍼 메소드 2 
13. Form 헬퍼메소드 사용하기 1 
14. Form 헬퍼메소드 사용하기 2
15. Form 헬퍼메소드 사용하기 3
16. Form 헬퍼메소드 사용하기 4 
17. 모델 템플릿 기반의 헬퍼 메소드 사용하기
18. 모델 메타 데이터 사용하기
19. 버디(buddy) 클래스를 이용한 메타 데이터 적용하기
20. 사용자 정의 editor 템플릿 적용하기</t>
  </si>
  <si>
    <t>http://itgo.co.kr/education/class/sample.asp?sample=F110107</t>
  </si>
  <si>
    <t>[HD]ASP.NET MVC5 프레임워크를 이용한 웹개발 Part.3 (기초3)</t>
    <phoneticPr fontId="5" type="noConversion"/>
  </si>
  <si>
    <t>Mock 라이브러리 이해 및 활용하기
라우팅 시스템의 이해
URL 패턴 사용법 익히기
컨트롤러 우선순위 설정하기
라우트의 제약조건 이해하기
어트리뷰트 라우팅의 방식의 이해 및 활용
ActionLink 메소드 사용하기</t>
  </si>
  <si>
    <t>1. Mock 라이브러리의 이해
2. Moq의 사용하기 1
3. Moq의 사용하기 2
4. Moq의 사용하기 3
5. 라우팅 시스템 이해 
6. URL 패턴
7. 라우트 테스트 1
8. 라우트 테스트 2
9. 정적 URL 세그먼트 사용하기
10. 사용자 정의 세그먼트 변수 사용하기
11. UrlParameter.Optional 사용하기
12. 컨트롤러의 우선순위 설정하기1
13. 컨트롤러의 우선순위 설정하기2
14. Route의 제약조건 설정
15. Route 제약 클래스 사용하기
16. 어트리뷰트 라우팅 방식 이용하기
17. 어트리뷰트 라우팅 방식의 제약조건
18. Html.ActionLink 헬퍼 메소드 1 
19. Html.ActionLink 헬퍼 메소드 2
20. Html.ActionLink 헬퍼 메소드 3
21. Html.RouteLink 헬퍼메소드</t>
  </si>
  <si>
    <t>http://itgo.co.kr/education/class/sample.asp?sample=F110106</t>
  </si>
  <si>
    <t>[HD]ASP.NET MVC5 프레임워크를 이용한 웹개발 Part.2 (기초2)</t>
    <phoneticPr fontId="5" type="noConversion"/>
  </si>
  <si>
    <t>Razor문법 익히기
DI 개념 이해하기
Ninject  사용법 익히기
TDD 개발 방법론 이해하기
단위 테스트 방법 익히기</t>
  </si>
  <si>
    <t>1. Razor 문법 익히기 1
2. Razor 문법 익히기 2   
3. Razor 문법 익히기 3
4. Razor 문법 익히기 4 
5. Razor 문법 익히기 5  
6. DI 개념 이해 하기1
7. DI 개념 이해 하기2
8. DI 개념 이해 하기3 
9. Ninject 사용하기 1 
10. Ninject 사용하기 2
11. Ninject 사용하기 3
12. Ninject 사용하기 4
13. Ninject 사용하기 5
14. Ninject 사용하기 6
15. Ninject 사용하기 7
16. 테스트 주도 개발 방법론의 이해
17. 테스트 주도 개발 방법론의 이해
18. 테스트 주도 개발 방법론의 이해
19. 단위 테스트 1
20. 단위 테스트 2
21. 단위 테스트 3</t>
  </si>
  <si>
    <t>http://itgo.co.kr/education/class/sample.asp?sample=F100107</t>
  </si>
  <si>
    <t>[HD]ASP.NET MVC5 프레임워크를 이용한 웹개발 Part.1 (기초1)</t>
    <phoneticPr fontId="5" type="noConversion"/>
  </si>
  <si>
    <t>c# 웹프로그래밍 개요
Webform을 이용한 ASP.NET 프로그래밍 소개
ASP.NET MVC 프레임워크 개요
ASP.NET MVC 개발에 필요한 필수 C#기능 소개</t>
  </si>
  <si>
    <t xml:space="preserve">1. C# 웹프그래밍 개요
2. Webform을 이용한 ASP.NET 프로그래밍 살펴보기 1  
3. Webform을 이용한 ASP.NET 프로그래밍 살펴보기 2
4. Webform을 이용한 ASP.NET 프로그래밍 살펴보기 3
5. ASP.NET MVC 프로젝트 만들어보기
6. 뷰생성해보기
7. 모델 클래스 추가하기
8. Html 헬퍼 메서드 사용해보기
9. 모델 바인딩의 이해
10. 유효성 체크 및 스타일 시트 사용해보기
11. ASP.NET MVC 어플리케이션의 동작  
12. ASP.NET MVC 자동 구현 프로퍼티 사용하기
13. ASP.NET MVC 개체 및 컬렉션 이니셜라이저 기능 사용하기
14. ASP.NET MVC 확장 메서드 사용하기
15. ASP.NET MVC 필터링 확장메서드 사용하기
16. ASP.NET MVC 람다식 사용하기
17. ASP.NET MVC LINQ사용하기
18. ASP.NET MVC LINQ의 확장 메소드 사용하기
19. ASP.NET MVC LINQ 비동기 메소드 처리 예 1
20. ASP.NET MVC LINQ 비동기 메소드 처리 예 2 </t>
  </si>
  <si>
    <t>http://itgo.co.kr/education/class/sample.asp?sample=F100106</t>
  </si>
  <si>
    <t>[HD]WPF(Windows Presentation Foundation) 제대로 배우기 Part.4 (중급2)</t>
    <phoneticPr fontId="5" type="noConversion"/>
  </si>
  <si>
    <t>본강좌는 최근 윈도우 어플리케이션을 개발에 많이 사용되는 WPF 기술을 익히는 강좌이다. 기존의 UI 제작 방식과 달리 XML기반의 XAML를 이용하여 UI를 구현하는 방법들을 소개하고 있으며, 다양한 예제를 통해 쉽게 익힐 수 있도록 한 강좌이다.</t>
  </si>
  <si>
    <t>윈도우 어플리케이션 개발에 관심있는 분
기존의 윈폼이나 MFC 개발 경험이 있는 분
C# 기초 지식이 있는 분
객체 지향 언어에 대한 기초 지식이 있는분
.Net 프레임워크를 배우고 싶은 분</t>
  </si>
  <si>
    <t>DataTrigger 사용
데이터바인딩 이해
애니메이션 원리의 이해 및 활용
컨트롤 템플릿 사용하기
DataGrid 활용
미디어 플레이어 만들기</t>
  </si>
  <si>
    <t>1. DataTrigger
2. MultiDataTrigger
3. 데이터 바인딩 1
4. 데이터 바인딩 2
5. 데이터 바인딩 3 
6. 데이터 바인딩 4 
7. WPF 애니메이션 개요
8. 기본 애니메이션 만들어 보기
9. 애니메이션의 시간지연, 가속과 감속
10. RepeatBehavior 및 AutoReverse 속성을 이용한 애니메이션
11. Easing함수를 이용한 애니메이션 1 
12. Easing함수를 이용한 애니메이션 2
13. 선형 키프레임 애니메이션  
14. 스플라인 키프레임 애니메이션 
15. KeyTime 값의 종류  
16. MatrixTransform 
17. 경로 애니메이션 
18. 컨트롤 Template 만들기 1
19. 컨트롤 Template 만들기 2 
20. DataGrid 활용하기 1  
21. DataGrid 활용하기 2
22. DataGrid 활용하기 3
23. DataGrid 활용하기 4 
24. DataGrid 활용하기 5
25. 동영상 플레이어 만들기 1 
26. 동영상 플레이어 만들기 2 
27. 동영상 플레이어 만들기 3
28. 동영상 플레이어 만들기 4</t>
  </si>
  <si>
    <t>http://itgo.co.kr/education/class/sample.asp?sample=F100105</t>
  </si>
  <si>
    <t>[HD]WPF(Windows Presentation Foundation) 제대로 배우기 Part.3 (중급1)</t>
    <phoneticPr fontId="5" type="noConversion"/>
  </si>
  <si>
    <t>Slider 활용하기
Menu 컨트롤 활용하기
툴바 활용하기
드로잉 클래스 및 Shape 클래스 사용하기
다양한 Geometry 클래스 사용
Transform 활용 하기
트리거를 이용한 애니메이션 기초</t>
  </si>
  <si>
    <t>1. Slider 사용 1
2. Slider 사용 2  
3. Menu 컨트롤 사용하기
4. Menu 컨트롤 사용하기
5. ToolBarTray 사용하기
6. Drawing, Shape 클래스
7. Path, Geometry 사용 1 
8. Path, Geometry 사용 2
9. Path, Geometry 사용 3  
10. Path, Geometry 사용 4
11. Path, Geometry 사용 5
12. Path, Geometry 사용 6
13. Path, Geometry 사용 7
14. Path, Geometry 사용 8
15. Path Markup Syntax
16. Stroke의 Style 지정하기 
17. LinearGradient 컨트롤 사용하기 
18. RadialGradient 컨트롤 사용하기
19. 이미지 배치 패턴 1 
20. 이미지 배치 패턴 2 
21. ScaleTransform 바인딩 
22. TranslateTransform, SkewTransform, RotateTransform  
23. Resource 사용법
24. 스타일 상속을 통한 리소스 사용
25. 애니메이션 기초
26. 이벤트트리거를 이용한 컬러애니메이션</t>
  </si>
  <si>
    <t>http://itgo.co.kr/education/class/sample.asp?sample=F100104</t>
  </si>
  <si>
    <t>[HD]WPF(Windows Presentation Foundation) 제대로 배우기 Part.2 (기초2)</t>
    <phoneticPr fontId="5" type="noConversion"/>
  </si>
  <si>
    <t>컨트롤의 Visibility 및 Status
마우스 / 터널링 이벤트
ToolTip 사용법
Selector 속성 및 이벤트
Thumb 클래스의 Drag 이벤트
TextBox의 다양한 멤버 사용
캘린더 활용하기</t>
  </si>
  <si>
    <t>1. 컨트롤의 Visibility와 Status
2. 마우스 이벤트
3. 터널링 이벤트
4. 스타일, 컨트롤 템플릿 저장하여 사용하기
5. 동적으로 컨트롤의 사이즈 알아오기
6. BringIntoView()메소드와 RequestBringIntoView이벤트  
7. ToolTip 사용하기
8. TabIndex, Selector
9. Selector 속성 및 이벤트 1
10. Selector 속성 및 이벤트 2 
11. Thumb 클래스의 Drag 이벤트 사용 예 1
12. Thumb 클래스의 Drag 이벤트 사용 예 2 
13. ProgressBar 사용 하기
14. StatusBar, Popup  
15. TextBox 클래스 다양한 멤버 사용하기 1  
16. TextBox 클래스 다양한 멤버 사용하기 2 
17. TextBox를 이용한 잘라내기, 복사, 붙여넣기
18. TextBox의 Undo, Redo 기능 구현해보기
19. Button의 ClickMode, IsDefault, IsCancel 속성 
20. 캘린더 사용하기 1
21. 캘린더 사용하기 2
22. ListBox 사용하기 
23. Selector 클래스의 ComboBox 사용하기</t>
  </si>
  <si>
    <t>http://itgo.co.kr/education/class/sample.asp?sample=F100103</t>
  </si>
  <si>
    <t>[HD]WPF(Windows Presentation Foundation) 제대로 배우기 Part.1 (기초1)</t>
    <phoneticPr fontId="5" type="noConversion"/>
  </si>
  <si>
    <t>WPF 개요
WPF 프로젝트 만들어보기
레이아웃 컨트롤 사용하기
ViewBox 이해 및 활용
이벤트 라우팅의 이해
키보드 이벤트 사용</t>
  </si>
  <si>
    <t xml:space="preserve">1. WPF 개요 및 프로젝트 만들어보기
2. 이벤트 처리 및 라이브 시각화 트리
3. 레이아웃 컨트롤 사용법
4. 컨트롤에 레이아웃 설정하기
5. Canvas 사용하기 
6. DockPanel 사용하기
7. Grid 를 이용한 로그인 폼 만들어 보기
8. StackPanel, WrapPanel 사용
9. 레이아웃 기본속성 1  
10. 레이아웃 기본속성 2
11. 레이아웃 기본속성 3 
12. Viewbox 사용하기 
13. Viewbox stretch 속성
14. Viewbox StretchDirection의 이해
15. ScrollViewer
16. RepeatButton
17. Behind 코드를 이용한 페이지 Up, Down 스크롤 구현
18. Border 컨트롤 사용하기 
19. Expander 사용하기
20. UniformGrid 사용하기 
21. Groupbox 사용하기
22. TabControl 사용하기
23. 이벤트 라우팅의 이해 1
24. 이벤트 라우팅의 이해 2  
25. 키보드 이벤트 1
26. 키보드 이벤트 2 </t>
  </si>
  <si>
    <t>http://itgo.co.kr/education/class/sample.asp?sample=F100102</t>
  </si>
  <si>
    <t>Swish Max 4.0</t>
  </si>
  <si>
    <t>본 강좌는 플래시 애니메이션 제작 툴 swish 4에 대해 설명한 강좌입니다.
본 강좌의 수강으로 swish 4의 기본 기능과 다양한 활용법을 익힐 수 있습니다.</t>
  </si>
  <si>
    <t>쉽게 플래시 애니메이션 제작을 할 수 있는 swish 4의 기능과 활용법에 대해 알아봅시다.</t>
  </si>
  <si>
    <t xml:space="preserve">1. 스트록(stroke), 컬러 필(color fill) 새로운 기능&lt;br&gt;   오토셰이프(autoshape)툴의 추가된 기능 살펴보기&lt;br&gt;도형연산자(shape operation) 추가기능 
2. 애니메이션 효과의 유형&lt;br&gt;   Appear into position : Arrow-Arrowbic background효과 주기
3. disapear from position 효과 원리 이해하기&lt;br&gt;   looping continuaously 효과 원리 이해하기&lt;br&gt;One off 효과 원리 이해하기&lt;br&gt;   return start 효과 원리 이해하기
4. Basic Effects 살펴보기(fade, zoom, slide, blur, repeat frame, revert)&lt;br&gt;애니메이션 효과에 필터 적용하기
5. Core Effects-10가지 효과 이해하기
6. Place Effects(remove, move)와 Core Effects를 이용한 텍스트 애니메이션
7. 이미지를 이용한 슬라이드 쇼 만들기&lt;br&gt;흑백에서 컬러로 변하는 애니메이션 만들기
8. 무비클립 개체 사용법&lt;br&gt;무비클립을 이용한 애니메이션 제작&lt;br&gt;스크립트 활용법(Event, Movie Control)
9. Mask를 이용한 애니메이션 효과
10. 사운드를 포함한 애니메이션 효과&lt;br&gt;프레임에서 사운드 제어하하기
11. 사진앨범 만들기&lt;br&gt;스크립트 활용(gotoAndPlay, gotoAndStop)
12. 무비 제어하기, 롤오버 버튼 만들기, 투명버튼 만들기&lt;br&gt;getURL()을 이용한 웹페이지 링크걸기
</t>
  </si>
  <si>
    <t>http://itgo.co.kr/education/class/sample.asp?sample=swish4</t>
  </si>
  <si>
    <t>Swish Max 3.0</t>
  </si>
  <si>
    <t>본 강좌는 플래시 애니메이션 제작 툴 swish 3에 대해 설명한 강좌입니다.
본 강좌의 수강으로 swish 3의 기본 기능과 다양한 활용법을 익힐 수 있습니다.</t>
  </si>
  <si>
    <t>쉽게 플래시 애니메이션 제작을 할 수 있는 swish 3의 기능과 활용법에 대해 알아봅시다.</t>
  </si>
  <si>
    <t xml:space="preserve">1. 작업화면구성
2. 스위시 기본 작업 프로세스 알아보기
3. 선택 툴,도형 툴, 뷰(View)옵션, 핸드툴, 돋보기 툴
4. 자동 도형 툴, 앵커 포인트 조절하기, 그룹핑, 변형툴, 라인툴/연필툴
5. 부분선택툴을 활용한 오브젝트 변형 및 생성&lt;br&gt;   arrange기능을 이용한 객체 깊이 조절
6. 펜툴을 활용한 오브젝트 변형 및 생성&lt;br&gt;   나이프 툴
7. 칠변형 툴 사용하기&lt;br&gt;   모션 패스 툴 사용하여 Move 효과 주기
8. 텍스트(type)툴 사용하기&lt;br&gt;   정렬(align) 기능 이해하기
9. 변형기준점과 위치기준점&lt;br&gt;   트랜스폼(transform)과 리셰이프(reshape)의 차이점
10. 타임라인창 알아보기&lt;br&gt;   도형연산자(Shape operator) 사용하기
11. outline 패널 알아보기, Break 기능 사용하기
12. wave 애니메이션 연출하기, 마스크 사용법 익히기
</t>
  </si>
  <si>
    <t>http://itgo.co.kr/education/class/sample.asp?sample=swish3</t>
  </si>
  <si>
    <t>[HD]IT 트렌드 - 클라우드 컴퓨팅 기술 및 비즈니스 동향 (2020)</t>
    <phoneticPr fontId="5" type="noConversion"/>
  </si>
  <si>
    <t>본 강의 에서는 미래 비즈니스 환경 변화를 주도할 글로벌 최신 기술 (클라우드 컴퓨팅 (Cloud Computing)) 에 대해서 다룰 것이다. 클라우드 컴퓨팅 (Cloud Computing) 기술에 대한 기초 개념, 비즈니스 적용사례, 기술 트렌드 등에 대해서 다룰 것이다.</t>
  </si>
  <si>
    <t>클라우드 컴퓨팅 기술에 대해 공부하고자 하는 학습자
최신 기술 트렌드와 그 기술이 우리 사회와 비즈니스에 어떠한 변화를 만들지 학습하고자 하는 학습자</t>
    <phoneticPr fontId="5" type="noConversion"/>
  </si>
  <si>
    <t>클라우드 컴퓨팅 (Cloud Computing) 기술에 대한 기초 개념과 활용 기술에 대해서 이해한다.
실제 비즈니스에 응용 사례를 소개한다.
비즈니스 트렌드와 적용사례를 소개한다.</t>
    <phoneticPr fontId="5" type="noConversion"/>
  </si>
  <si>
    <t xml:space="preserve">1. 클라우드 컴퓨팅 (Cloud Computing)
2. 유틸리티 컴퓨팅 (Utility Computing)
3. 클라우드 컴퓨팅 (Cloud Computing) 장점 (사용자, 기업 관점)
4. 클라우드 기업 솔루션 활용 영역
</t>
  </si>
  <si>
    <t>윤영진</t>
  </si>
  <si>
    <t>http://content.thermp.co.kr/contentMedia.asp?ctype=MP4&amp;cserver=3&amp;ccase=sample&amp;cpath=it/it11/26&amp;cname=01</t>
  </si>
  <si>
    <t>[HD]IT 트렌드 - 인공지능(Artificial Intelligence) 기술 및 비즈니스 동향 (2020)</t>
    <phoneticPr fontId="5" type="noConversion"/>
  </si>
  <si>
    <t>본 강의 에서는 미래 비즈니스 환경 변화를 주도할 글로벌 최신 기술 (인공지능(Artificial Intelligence) 기술) 에 대해서 다룰 것이다. 인공지능(Artificial Intelligence) 기술에 대한 기초 개념, 비즈니스 적용사례, 기술 트렌드 등에 대해서 다룰 것이다.</t>
  </si>
  <si>
    <t>인공지능(Artificial Intelligence) 기술에 대해 공부하고자 하는 학습자
최신 기술 트렌드와 그 기술이 우리 사회와 비즈니스에 어떠한 변화를 만들지 학습하고자 하는 학습자</t>
    <phoneticPr fontId="5" type="noConversion"/>
  </si>
  <si>
    <t>인공지능(Artificial Intelligence) 기술에 대한 기초 개념과 활용 기술에 대해서 이해한다.
실제 비즈니스에 응용 사례를 소개한다.
비즈니스 트렌드와 적용사례를 소개한다.</t>
    <phoneticPr fontId="5" type="noConversion"/>
  </si>
  <si>
    <t xml:space="preserve">1. AI (인공지능) 의 정의 &amp;amp; 종류
2. 머신러닝 (기계학습) 정의
3. 딥러닝과 알파고
4. 인공지능 비즈니스 적용사례
</t>
  </si>
  <si>
    <t>http://content.thermp.co.kr/contentMedia.asp?ctype=MP4&amp;cserver=3&amp;ccase=sample&amp;cpath=it/it11/25&amp;cname=01</t>
  </si>
  <si>
    <t>[HD]IT 트렌드 - 빅데이터 (Big Data) 기술 및 비즈니스 동향 (2020)</t>
    <phoneticPr fontId="5" type="noConversion"/>
  </si>
  <si>
    <t>본 강의 에서는 미래 비즈니스 환경 변화를 주도할 글로벌 최신 기술 (빅데이터 (Big Data) 기술) 에 대해서 다룰 것이다. 빅데이터 (Big Data) 기술에 대한 기초 개념, 비즈니스 적용사례, 기술 트렌드 등에 대해서 다룰 것이다.</t>
  </si>
  <si>
    <t>빅데이터 (Big Data) 기술에 대해 공부하고자 하는 학습자
최신 기술 트렌드와 그 기술이 우리 사회와 비즈니스에 어떠한 변화를 만들지 학습하고자 하는 학습자</t>
    <phoneticPr fontId="5" type="noConversion"/>
  </si>
  <si>
    <t>빅데이터 (Big Data) 기술에 대한 기초 개념과 활용 기술에 대해서 이해한다.
실제 비즈니스에 응용 사례를 소개한다.
비즈니스 트렌드와 적용사례를 소개한다.</t>
    <phoneticPr fontId="5" type="noConversion"/>
  </si>
  <si>
    <t xml:space="preserve">1. 빅데이터 정의
2. 빅데이터의 진화 과정
3. 빅데이터 저장 및 처리기술 (Hadoop / NoSQL)
4. 빅데이터 기술 융합, 빅데이터 비즈니스 적용 사례
</t>
  </si>
  <si>
    <t>http://content.thermp.co.kr/contentMedia.asp?ctype=MP4&amp;cserver=3&amp;ccase=sample&amp;cpath=it/it11/24&amp;cname=01</t>
  </si>
  <si>
    <t>[HD]IT 트렌드 - 로봇 프로세스 자동화 (RPA - Robotic Process Automation) 기술 및 비즈니스 동향 (2020)</t>
  </si>
  <si>
    <t>본 강의 에서는 미래 비즈니스 환경 변화를 주도할 글로벌 최신 기술 (로봇 프로세스 자동화 (RPA)) 에 대해서 다룰 것이다. 로봇 프로세스 자동화 (RPA) 기술에 대한 기초 개념, 비즈니스 적용사례, 기술 트렌드 등에 대해서 다룰 것이다.</t>
  </si>
  <si>
    <t>로봇 프로세스 자동화 (RPA) 기술에 대해 공부하고자 하는 학습자
최신 기술 트렌드와 그 기술이 우리 사회와 비즈니스에 어떠한 변화를 만들지 학습하고자 하는 학습자</t>
    <phoneticPr fontId="5" type="noConversion"/>
  </si>
  <si>
    <t>로봇 프로세스 자동화 (RPA) 기술에 대한 기초 개념과 활용 기술에 대해서 이해한다.
실제 비즈니스에 응용 사례를 소개한다.
비즈니스 트렌드와 적용사례를 소개한다.</t>
    <phoneticPr fontId="5" type="noConversion"/>
  </si>
  <si>
    <t xml:space="preserve">1. 로봇 프로세스 자동화 (RPA) 소개
2. .로봇 프로세스 자동화(RPA) 상세
3. 로봇 프로세스 자동화(RPA) - 사례연구
4. 로봇 프로세스 자동화(RPA) - 구현
</t>
  </si>
  <si>
    <t>http://content.thermp.co.kr/contentMedia.asp?ctype=MP4&amp;cserver=3&amp;ccase=sample&amp;cpath=it/it11/23&amp;cname=01</t>
  </si>
  <si>
    <t>[HD]IT 트렌드 - 블록체인 기술 및 비즈니스 동향</t>
  </si>
  <si>
    <t xml:space="preserve">본 강의에서는 미래 비즈니스 환경 변화를 주도할 글로벌 최신 기술 (블록체인) 에 대해서 다룹니다. 블록체인 기술에 대한 기초 개념, 비즈니스 적용사례, 기술 트렌드 등에 대해서 알 수 있습니다. </t>
  </si>
  <si>
    <t>블록체인 기술에 대해 관심있는 학습자
최신 기술 트렌드와 그 기술이 우리 사회와 비즈니스에 어떠한 변화를 만들지 알고자 하는 학습자</t>
  </si>
  <si>
    <t>블록체인 기술에 대한 기초 개념과 활용 기술에 대해서 이해한다.
실제 비즈니스에 응용 사례를 소개한다.
비즈니스 트렌드와 적용사례를 소개한다.</t>
  </si>
  <si>
    <t xml:space="preserve">1. 블록체인소개
2. 블록체인역사
3. 블록체인기술
4. 블록체인 산업별 비즈니스 적용사례 (1)
5. 블록체인 산업별 비즈니스 적용사례 (2)
</t>
  </si>
  <si>
    <t>http://content.thermp.co.kr/contentMedia.asp?ctype=MP4&amp;cserver=3&amp;ccase=sample&amp;cpath=it/it10/27&amp;cname=01</t>
  </si>
  <si>
    <t>[HD]IT 트렌드 - IoT(Internet of Things) 사물인터넷 기술 및 비즈니스 동향 (2020)</t>
  </si>
  <si>
    <t xml:space="preserve">본 강의에서는 미래 비즈니스 환경 변화를 주도할 글로벌 최신 기술 (IoT : 사물인터넷) 에 대해서 다룹니다.  IoT (사물인터넷) 기술에 대한 기초 개념, 비즈니스 적용사례, 글로벌 트렌드 등에 대해서 알 수 있습니다. </t>
  </si>
  <si>
    <t>IoT (사물인터넷) 기술에 대해 관심 있는 학습자
최신 기술 트렌드와 그 기술이 우리 사회와 비즈니스에 어떠한 변화를 만들지 알고자 하는 학습자</t>
  </si>
  <si>
    <t>IoT (사물인터넷) 기술에 대한 기초 개념과 활용 기술에 대해서 이해한다.
실제 비즈니스에 응용 사례를 소개한다.
글로벌 트렌드와 국/내외 선진 적용사례를 소개한다.</t>
  </si>
  <si>
    <t xml:space="preserve">1. IoT (사물인터넷) 소개
2. IoT (사물인터넷) 기술소개
3. IoT 비즈니스 적용사례 (1)
4. IoT 비즈니스 적용사례 (2)
</t>
  </si>
  <si>
    <t>http://content.thermp.co.kr/contentMedia.asp?ctype=MP4&amp;cserver=3&amp;ccase=sample&amp;cpath=it/it10/26&amp;cname=01</t>
  </si>
  <si>
    <t>[HD]누구나 쉽게 만들수 있는 게임 그래픽 제작 (2D슈팅게임) Part.6</t>
  </si>
  <si>
    <t xml:space="preserve">본 과정은 게임에 사용할 그래픽 요소를 제작해 보는 내용의 강좌입니다. 실제 게임 제작시 사용할 수 있는 객체와 캐릭터를 포토샵 프로그램을 이용하여 제작하는 과정을 강사의 설명에 따라 진행해 나가고 있습니다. </t>
  </si>
  <si>
    <t>게임 제작 그래픽 입문자
포토샵 기초 기술 습득자</t>
  </si>
  <si>
    <t>게임에 활용할 그래픽 요소를 직접 제작 해 본다.</t>
  </si>
  <si>
    <t xml:space="preserve">1. 광선 기본효과 스프라이트 만들기
2. 레이저 빔 만들기
3. 폭파효과 만들기 1
4. 폭파효과 만들기 2
5. UI 인터페이스 화면 만들기 1
6. UI 인터페이스 화면 만들기 2
7. UI 인터페이스 화면 만들기 3
8. UI 인터페이스 화면 만들기 4
9. UI 인터페이스 화면 만들기 5
10. UI 인터페이스 화면 만들기 6
11. UI 인터페이스 화면 만들기 7
</t>
  </si>
  <si>
    <t>http://content.thermp.co.kr/contentMedia.asp?ctype=MP4&amp;cserver=3&amp;ccase=sample&amp;cpath=it/it/18&amp;cname=01</t>
  </si>
  <si>
    <t>[HD]누구나 쉽게 만들수 있는 게임 그래픽 제작 (2D슈팅게임) Part.5</t>
  </si>
  <si>
    <t xml:space="preserve">1. 로봇 워킹스프라이트
2. 주인공 우주선 스프라이트 만들기 1
3. 주인공 우주선 스프라이트 만들기 2
4. 주인공 우주선 스프라이트 만들기 3
5. 광선 기본효과 만들기 1
6. 광선 기본효과 만들기 2
7. 광선 기본효과 만들기 3
8. 광선 기본효과 만들기 4
</t>
  </si>
  <si>
    <t>http://content.thermp.co.kr/contentMedia.asp?ctype=MP4&amp;cserver=3&amp;ccase=sample&amp;cpath=it/it/17&amp;cname=01</t>
  </si>
  <si>
    <t>[HD]누구나 쉽게 만들수 있는 게임 그래픽 제작 (2D슈팅게임) Part.4</t>
  </si>
  <si>
    <t xml:space="preserve">1. 대형 에너미 포쏘기
2. 얼굴 레이저건
3. 날으는 대형 에너미
4. 대형 에너미 응용동작 포쏘며 날기
5. 머리 레이저건 쏘며 날기
6. 파괴된 얼굴부품 만들기
7. 파괴된 몸 부품 만들기
8. 스파이더 에너미 컬러링
9. 스파이더 에너미 에니파츠 만들기
10. 스파이더 에너미 스프라이트-1
11. 스파이더 에너미 스프라이트-2
12. 파괴된 에너미 -1
13. 파괴된 에너미 -2
</t>
  </si>
  <si>
    <t>http://itgo.co.kr/education/class/sample.asp?sample=G010101</t>
  </si>
  <si>
    <t>[HD]누구나 쉽게 만들수 있는 게임 그래픽 제작 (2D슈팅게임) Part.3</t>
  </si>
  <si>
    <t xml:space="preserve">1. 에너미 로봇 만들기 1
2. 에너미 로봇 만들기 2
3. 에너미 로봇 만들기 3
4. 에너미 로봇 만들기 4
5. 에너미 로봇 만들기 5
6. 에너미 로봇 만들기 6
7. 에너미 로봇 만들기 7
8. 에너미 로봇 만들기 8
9. 에너미 로봇 만들기 9
10. 에너미 로봇 만들기 10
</t>
  </si>
  <si>
    <t>http://itgo.co.kr/education/class/sample.asp?sample=F120103</t>
  </si>
  <si>
    <t>[HD]누구나 쉽게 만들수 있는 게임 그래픽 제작 (2D슈팅게임) Part.2</t>
  </si>
  <si>
    <t xml:space="preserve">1. 2번째 스테이지 배경타일 만들기
2. 에너미 모선 만들기
3. 에너미 모선 스프라이트 만들기 1
4. 에너미 모선 스프라이트 만들기 2
5. 에너미 모선 스프라이트 만들기 3
6. 에너미 모선 스프라이트 만들기 4
7. 대형 포 만들기 1
8. 대형 포 만들기 2
9. 모션 타일 만들기
10. 부비트랩 계단 만들기
11. 회전하는 공격형 부비트랩 만들기1
12. 회전하는 공격형 부비트랩 만들기2
</t>
  </si>
  <si>
    <t>http://itgo.co.kr/education/class/sample.asp?sample=F120102</t>
  </si>
  <si>
    <t>[HD]누구나 쉽게 만들수 있는 게임 그래픽 제작 (2D슈팅게임) Part.1</t>
  </si>
  <si>
    <t xml:space="preserve">1. 게임 스프라이트 이해와 활용팁
2. 타일소스 활용 -터널배경 타일 만들기 1
3. 타일소스 활용 -터널배경 타일 만들기 2
4. 타일소스 활용 -터널배경 타일 만들기 3
5. 타일소스 활용 -터널배경 타일 만들기 4
6. 타일소스 활용 -터널배경 타일 만들기 5
7. 타일소스 활용 -터널배경 타일 만들기 6
8. 타일소스 컬러링 1
9. 타일소스 컬러링 2
10. 타일소스 컬러링 3
11. 타일소스 형태 변형 1
12. 타일소스 형태 변형 2
13. 보스 스테이지 만들기 1
14. 보스 스테이지 만들기 2
</t>
  </si>
  <si>
    <t>http://itgo.co.kr/education/class/sample.asp?sample=F120101</t>
  </si>
  <si>
    <t>[HD]Wix (윅스)로 나만의 멋진 홈페이지 만들기 (2020)</t>
    <phoneticPr fontId="5" type="noConversion"/>
  </si>
  <si>
    <t>코딩없이 글로벌한 사이트를 쉽게 만들 수 있는 Wix 플랫폼을 사용할 수 있게만드는 과정입니다.
컴퓨터 초보자가 쉽게 배울 수 있도록 이론 설명과 실습내용을 바탕으로 제작하였습니다.
실제 비즈니스 홈페이지 예제를 바탕으로 구성하여 실용적으로 바로 홈페이지를 제작할 수 있도록 구성하였습니다.</t>
  </si>
  <si>
    <t>HTML 코드없이 간단하게 홈페이지를 만들고자 회원님
처음에 무료로 홈페지를 만들어보고 싶은 회원님</t>
  </si>
  <si>
    <t>Wix로 나만의 멋진 홈페이지 만들기 과정은 
빈 레이아웃에서 Wix 홈페이지를 만들고, 상단 로고 디자인, 상단 메뉴 디자인을 비롯하여,
상세 페이지와 섹션 요소를 추가, 관리하고 Wix 대시보드를 통한 관리방법을 터특하는 것을 목표로 합니다.</t>
  </si>
  <si>
    <t>1. 1. Wix 회원가입, Wix ADI
2. 2. Wix ADI 편집하기 1
3. 3. Wix ADI 편집하기 2
4. 4. Wix 에디터, 메뉴 및 페이지 관리
5. 5. 배경, 미디어, 텍스트 관리
6. 6. Wix 요소추가 1
7. 7. Wix 요소추가 2
8. 8. Wix 요소추가 3
9. 9. 채팅, 예약관리, 이메일 마케팅, 블로그
10. 10. Wix 앱 추가, 관리하기
11. 11. 빈 레이아웃에서 시작하기
12. 12. 빈 레이아웃에서 편집하기
13. 13. 모바일 페이지 관리
14. 14. Wix 홈페이지 설정</t>
    <phoneticPr fontId="5" type="noConversion"/>
  </si>
  <si>
    <t>http://content.thermp.co.kr/contentMedia.asp?ctype=MP4&amp;cserver=3&amp;ccase=sample&amp;cpath=it/it7/10&amp;cname=01</t>
  </si>
  <si>
    <t>[HD]Visual Basic 2017 제대로 배우기 - 중급 Part.2</t>
  </si>
  <si>
    <t>비주얼 베이직을 이용한 윈도우 프로그래밍을 쉽고 재미있게 학습할 수 있도록 기초적인 개념부터 차근차근 실습을 통해 익힐 수 있도록 한 강좌이다.</t>
  </si>
  <si>
    <t>비주얼베이직 기초 수강자</t>
  </si>
  <si>
    <t>비주얼 베이직을 이용한 윈도우 프로그래밍 기본기를 다질 수 있다.
실습을 통한 프로그래밍 기본 문법을 익힐 수 있다.</t>
  </si>
  <si>
    <t>1. DateTimePicker 활용1
2. DateTimePicker 활용2
3. Timer를 이용한 ProgressBar 활용하기
4. ScrollBar 활용하기
5. ContextMenuSrtip 활용1
6. ContextMenuSrtip 활용2
7. ToolStrip 활용하기
8. StatusStrip 활용하기
9. 상속1
10. 상속2
11. Namespace
12. 연락처프로그램 만들어보기1
13. 연락처프로그램 만들어보기2
14. 연락처프로그램 만들어보기3
15. 폼컨트롤 하기1
16. 폼컨트롤 하기2
17. 파일관리 프로그램 만들어보기1
18. 파일관리 프로그램 만들어보기2
19. 파일관리 프로그램 만들어보기3
20. 파일관리 프로그램 만들어보기4
21. 파일관리 프로그램 만들어보기5</t>
  </si>
  <si>
    <t>http://itgo.co.kr/education/class/sample.asp?sample=E110112</t>
  </si>
  <si>
    <t>[HD]Visual Basic 2017 제대로 배우기 - 중급 Part.1</t>
  </si>
  <si>
    <t>1. 리스트뷰 활용
2. 트리뷰 컨트롤 활용1
3. 트리뷰 컨트롤 활용2
4. 탭컨트롤 활용
5. 프로그레스바 활용
6. 대화상자 활용하기1
7. 대화상자 활용하기2
8. 대화상자 활용하기3
9. 메뉴스트립 활용하기1(간단한 메모장 만들어보기)
10. 메뉴스트립 활용하기2(간단한 메모장 만들어보기)
11. DomainUpDown 활용하기
12. Panel 활용하기
13. CheckedListBox활용1
14. CheckedListBox활용2
15. CheckedListBox활용3
16. CheckedListBox활용4
17. 설문조사 어플리케이션 만들어보기1
18. 설문조사 어플리케이션 만들어보기2
19. 설문조사 어플리케이션 만들어보기3</t>
  </si>
  <si>
    <t>http://itgo.co.kr/education/class/sample.asp?sample=E110111</t>
  </si>
  <si>
    <t>[HD]Visual Basic 2017 제대로 배우기 - 기초 Part.2-2</t>
  </si>
  <si>
    <t>프로그래밍을 배우고자 하는 모든 초보자</t>
  </si>
  <si>
    <t>1. 픽처박스
2. 그래픽그리기 이해
3. 그래픽 : 사각형그리기
4. 예외처리
5. 그래픽 : 타원/동심원 그리기
6. 그래픽 : 문자그리기
7. 그래픽 : 색칠하기
8. 그래픽 : 다각형그리기
9. 타이머 컨트롤을 이용한 스탑워치 만들기1
10. 타이머 컨트롤을 이용한 스탑워치 만들기2
11. 웹브라우저 컨트롤 사용하기
12. 클래스의 이해
13. 접근제어자, 오버로드의 이해
14. 오버로딩의 예
15. 폼활용1
16. 폼활용2
17. 서브루틴, ByVal와 ByRef의 차시</t>
  </si>
  <si>
    <t>http://itgo.co.kr/education/class/sample.asp?sample=E110110</t>
  </si>
  <si>
    <t>[HD]Visual Basic 2017 제대로 배우기 - 기초 Part.2-1</t>
  </si>
  <si>
    <t>1. 체크박스 컨트롤 사용하기
2. 라디오버튼 컨트롤 사용하기1
3. 라디오버튼 컨트롤 사용하기2
4. 리스트박스1
5. 리스트박스2
6. 리스트박스3
7. 콤보박스
8. 배열1
9. 배열2
10. 2차원배열1
11. 2차원배열2
12. 콘솔에 배열 및 변수 값 출력하기
13. 동적배열
14. 프로시저1
15. 프로시저2
16. 프로시저3
17. 형변환</t>
  </si>
  <si>
    <t>http://itgo.co.kr/education/class/sample.asp?sample=E110109</t>
  </si>
  <si>
    <t>[HD]Visual Basic 2017 제대로 배우기 - 기초 Part.1</t>
  </si>
  <si>
    <t>1. 비주얼베이직 개발환경 구축
2. 처음 해보는 비주얼 베이직 프로그래밍
3. 속성 설정 및 코드 쓰기
4. 간단한 프로그램 만들어 보기
5. 변수
6. 데이터형식
7. 연산자
8. 선택 연산 프로그램 만들어보기
9. 총점 평균 구하는 프로그램 만들기
10. 기본컨트롤 살펴보기
11. 대화상자 InputBox
12. 대화상자 MsgBox
13. 대화상자 MessageBox.Show()
14. 대화상자 활용하기
15. 함수(Int, Fix, Round)
16. 함수(Rnd함수)
17. 함수(문자열 선택함수)
18. 함수(날짜함수)
19. If문
20. 복합If문
21. Select문
22. GoTo문
23. For문
24. For문을 이용한 구구단 출력
25. While, Do While, Do Until, Do Loop문</t>
  </si>
  <si>
    <t>http://itgo.co.kr/education/class/sample.asp?sample=E110108</t>
  </si>
  <si>
    <t>Visual Basic 2015 프로그래밍 제대로 배우기 Part.1</t>
  </si>
  <si>
    <t>본 강좌는 Visual Basic 입문을 위한 강좌로 기획되었으며, 프로그래밍에 입문하고자하는 수강생들을 위한 프로그래밍 입문서의 역할과 응용 분야별 좀더 자세한 설명을 듣고자 하는 수강생들을 위한 강좌임</t>
  </si>
  <si>
    <t>Visual Basic 입문을 준비하는 수강생</t>
  </si>
  <si>
    <t>프로그래밍을 기초적인 지식을 습득하고 Visual Studio 를 이용한 Visual Basic Programming을 제작할 수 있다.</t>
  </si>
  <si>
    <t xml:space="preserve">1.Visual Basic의 개요
2.Visual Basic 프로그래밍의 시작
3.윈도우 기본 폼컨트롤1
4.윈도우 기본 폼컨트롤2
5.윈도우 기본 폼컨트롤3
6.변수와 데이터타입
7.연산자1
8.연산자2
9.제어문1
10.제어문2
11.제어문3
12.제어문4
13.배열
14.동적배열
15.구조체
16.픽쳐박스컨트롤
17.파일관련컨트롤
18.스크롤바컨트롤
19.타이머 컨트롤, 뉴메릭 업다운 컨트롤
20.체크리스트박스컨트롤, 데이트 타임 피커 컨트롤
</t>
  </si>
  <si>
    <t>http://itgo.co.kr/education/class/sample.asp?sample=C100512</t>
  </si>
  <si>
    <t>Visual Basic 2015 프로그래밍 제대로 배우기 Part.2</t>
    <phoneticPr fontId="5" type="noConversion"/>
  </si>
  <si>
    <t xml:space="preserve">1.웹브라우저 컨트롤,링크레이블 컨트롤, 프로그래스바컨트롤
2.리치텍스트박스 컨트롤, 툴팁 컨트롤
3.리스트뷰 컨트롤
4.폼 만들기1
5.폼 만들기2
6.메뉴만들기1
7.메뉴만들기2
8.메뉴만들기3
9.대화상자 컨트롤
10.대화상자 컨트롤2
11.데이타베이스의 개요
12.데이타베이스
13.프로그래밍 예제1
14.프로그래밍 예제2
15.프로그래밍 예제3
16.프로그래밍 예제4
17.프로그래밍 예제5
18.프로그래밍 예제6
19.프로그래밍 예제7
20.프로그래밍 예제8
</t>
  </si>
  <si>
    <t>http://itgo.co.kr/education/class/sample.asp?sample=C100511</t>
  </si>
  <si>
    <t>[HD]MS Visio(비지오) 2019 제대로 배우기 Part.2</t>
  </si>
  <si>
    <t>본과정은 Visio Online Plan 2를 이용하여 Visio의 기본 사용법과 활용법을 익힐 수 있도록 많은 다이어그램을 직접 만들어보고 따라할 수 있도록 상세하게 설명한 강좌이다.</t>
  </si>
  <si>
    <t>VISIO를 익히고자 하는 모든 대상자</t>
  </si>
  <si>
    <t>VISIO 소개 및 제품군
기본 사용법 익히기
다이어그램 사용법 익히기
조직도 템플릿 사용하기
순서도 템플릿 사용하기
업무 흐름도 만들기
데이터 모델 다이어그램 만들기
시스템 모델 다이어그램 만들기
브레인스토밍 다이어그램 만들기
프로젝트 일정 만들기
평면지도 템플릿 활용하기</t>
  </si>
  <si>
    <t xml:space="preserve">1. 시스템 모델링(UseCase 다이어그램 개요)
2. 시스템 모델링(UseCase 다이어그램 만들기)
3. 시스템 모델링(Class 다이어그램 개요)
4. 시스템 모델링(Class 다이어그램 만들기 1)
5. 시스템 모델링(Class 다이어그램 만들기 2)
6. 브레인스토밍 다이어그램
7. 네트워크 다이어그램
8. 프로젝트 일정
9. 평면지도(사무실 레이아웃 1)
10. 평면지도(사무실 레이아웃 2)
11. 평면지도(사무실 레이아웃 3)
12. 평면지도(집설계 1)
13. 평면지도(집설계 2)
14. 평면지도(평면도 1)
15. 평면지도(평면도 2)
16. 평면지도(평면도 3)
</t>
  </si>
  <si>
    <t>http://content.thermp.co.kr/contentMedia.asp?ctype=MP4&amp;cserver=3&amp;ccase=sample&amp;cpath=it/it/12&amp;cname=01</t>
  </si>
  <si>
    <t>[HD]MS Visio(비지오) 2019 제대로 배우기 Part.1</t>
  </si>
  <si>
    <t xml:space="preserve">1. Visio 소개
2. Visio 제품군 비교 및 기능
3. 기본 사용법 익히기 (셰이프 편집) 
4. 기본 사용법 익히기 (UI 살펴보기) 
5. 순서도 사용해보기
6. 배경 삽입 및 레이아웃 구성
7. 컨테이너 삽입, 하이퍼링크 삽입
8. 블록다이어그램 사용하기
9. 조직도1
10. 조직도2
11. 순서도 기호 (결합기호, 페이지 참조기호)
12. 복잡한 순서도 만들기
13. 부서간 업무흐름도 만들어보기
14. 데이터 흐름 모델 다이어그램 (데이터모델링 개요 1)
15. 데이터 흐름 모델 다이어그램 (데이터모델링 개요 2)
16. 데이터 흐름 모델 다이어그램 (Peter Chen, Crowfoot)
17. 데이터 흐름 모델 다이어그램(IDF1X표기 1)
18. 데이터 흐름 모델 다이어그램(IDF1X표기 2)
19. 데이터 흐름 모델 다이어그램(ERD 만들어보기)
20. 데이터 흐름 모델 다이어그램(Gane-Sarson)
</t>
  </si>
  <si>
    <t>http://content.thermp.co.kr/contentMedia.asp?ctype=MP4&amp;cserver=3&amp;ccase=sample&amp;cpath=it/it/11&amp;cname=01</t>
  </si>
  <si>
    <t>[HD]React로 가기 위한 첫 걸음, Vanilla JS 응용</t>
    <phoneticPr fontId="5" type="noConversion"/>
  </si>
  <si>
    <t>이 강의에서는 모든 브라우저의 네이티브 언어로서의 JavaScript를 학습합니다.
JavaScript는 유일하고 웹 서버, 프론트엔드, 게임 , 데스크탑용 어플리케이션 개발까지 다양하게 활용 가능하며, 여러 개발자들이
오픈한 코드들이 많아 가져다 쓰는 방법만 안다면 모든 코드를 직접 짜지 않아도 쉽게 개발이 가능합니다.
초보자의 눈높이에 맞춘 코드 진행과 다양한 예제의 학습으로 JavaScript를 쉽게 시작해보세요!</t>
  </si>
  <si>
    <t>1. JavaScript 개발 입문자
2. 웹 프론트엔드 개발 입문자
3. JavaScript 코딩 패턴의 의미를 이해하고 싶은 분</t>
    <phoneticPr fontId="5" type="noConversion"/>
  </si>
  <si>
    <t>웹 브라우저에서 동작하는 기초 JavaScript 활용 내용을 학습해 봅시다.</t>
  </si>
  <si>
    <t>1. JavaScript 개발 환경 구축과 기초 데이터
2. JavaScript 객체 타입
3. JavaScript 객체 타입 활용 예제
4. JavaScript 객체의 특성 및 제어 구문1
5. JavaScript 제어 구문2
6. 객체 기본 데이터 조작1
7. 객체 기본 데이터 조작2
8. 값의 집합을 처리, 조작
9. 날짜, 시간 데이터 조작과 오브젝트
10. AJAX를 공부하기 전, 기초 문법 복습
11. 비동기 웹 애플리케이션 제작의 기초
12. AJAX를 활용한 갤러리 UI 제작
13. AJAX를 활용한 배너와 탭 UI 제작
14. AJAX를 활용한 탭 UI 제작
15. AJAX를 활용한 갤러리와 PC 내비게이션 UI 제작
16. AJAX를 활용한 아코디언 내비게이션 UI 제작
17. AJAX를 활용한 모바일 내비게이션 UI 제작</t>
    <phoneticPr fontId="5" type="noConversion"/>
  </si>
  <si>
    <t>http://content.thermp.co.kr/contentMedia.asp?ctype=MP4&amp;cserver=3&amp;ccase=sample&amp;cpath=it/it7/07&amp;cname=01</t>
  </si>
  <si>
    <t>[HD]React로 가기 위한 첫 걸음, Vanilla JS 기초</t>
    <phoneticPr fontId="5" type="noConversion"/>
  </si>
  <si>
    <t>이 강의에서는 모든 브라우저의 네이티브 언어로서의 JavaScript를 학습합니다.
JavaScript는 유일하고 웹 서버, 프론트엔드, 게임 , 데스크탑용 어플리케이션 개발까지 다양하게 활용 가능하며, 여러 개발자들이 오픈한 코드들이 많아 가져다 쓰는 방법만 안다면 모든 코드를 직접 짜지 않아도 쉽게 개발이 가능합니다.
초보자의 눈높이에 맞춘 코드 진행과 다양한 예제의 학습으로 JavaScript를 쉽게 시작해보세요!</t>
  </si>
  <si>
    <t>JavaScript 개발 입문자
웹 프론트엔드 개발 입문자
JavaScript 코딩 패턴의 의미를 이해하고 싶은 분</t>
    <phoneticPr fontId="5" type="noConversion"/>
  </si>
  <si>
    <t>모든 브라우저의 네이티브 언어로서의 JavaScript를 학습해 봅시다.</t>
  </si>
  <si>
    <t xml:space="preserve">1. VanillaJs 처음 시작
2. 여러 방식으로의 노드에 접근
3. 기초 노드 속성
4. JavaScript 이벤트의 기초
5. 노드의 내용 변경
6. 노드의 속성 읽고 변경
7. 노드의 동적 생성
8. 노드의 동적 추가, 점검, 제거
9. 이벤트의 다양한 활용1
10. 이벤트의 다양한 활용2
11. 이벤트의 다양한 활용3
12. 기초 갤러리 UI 제작
13. 기초 탭 UI 제작
14. 내비게이션 UI 제작1
15. 내비게이션 UI 제작2
16. 팝업 UI 제작
17. 패럴렉스 구조의 이해1
18. 패럴렉스 구조의 이해2
</t>
  </si>
  <si>
    <t>http://content.thermp.co.kr/contentMedia.asp?ctype=MP4&amp;cserver=3&amp;ccase=sample&amp;cpath=it/it/13&amp;cname=01</t>
  </si>
  <si>
    <t>[HD]실전 OS이론 및 Unix(유닉스) 실전 핵심 배우기 Part.2-2</t>
  </si>
  <si>
    <t>본과정은 쉽고 빠르게 UNIX를 익힐 수 있도록 OS의 기본 개념과 유닉스의 특징을 실습예제를 통해서 학습하는 강좌이다.</t>
  </si>
  <si>
    <t>유닉스 입문자</t>
  </si>
  <si>
    <t>운영체제의 개요_x000D_
유닉스 운영체제의 특징_x000D_
유닉스의 기본 명령어 및 활용_x000D_
vi 에디터 사용_x000D_
쉘스크립트 작성</t>
  </si>
  <si>
    <t>1. 솔라리스 11에 텔넷 설치하기_x000D_
2. 프로세스 관리 명령 1_x000D_
3. 프로세스 관리 명령 2_x000D_
4. 포그라운드 및 백그라운드 프로세스_x000D_
5. jobs 명령 이용하기 _x000D_
6. 사용자 정보 확인하기_x000D_
7. 파일 백업 1_x000D_
8. 파일 백업 2_x000D_
9. 사용자간의 통신하기_x000D_
10. 메일전송 및 확인하기_x000D_
11. 쉘스크립트 기초_x000D_
12. 쉘스크립트 : 쉘 변수 처리하기_x000D_
13. 쉘스크립트 : 쉘변수의 문자열 처리 및 명령행 인자 처리_x000D_
14. 쉘스크립트 : 사용자 입력 및 연산자_x000D_
15. 쉘스크립트 : 조건문_x000D_
16. 쉘스크립트 : 반복문_x000D_
17. 쉘스크립트 : 함수</t>
  </si>
  <si>
    <t>김정일/아이티고</t>
  </si>
  <si>
    <t>http://itgo.co.kr/education/class/sample.asp?sample=E020113</t>
    <phoneticPr fontId="5" type="noConversion"/>
  </si>
  <si>
    <t>[HD]실전 OS이론 및 Unix(유닉스) 실전 핵심 배우기 Part.2-1</t>
  </si>
  <si>
    <t>1. vi 유용한 기능들_x000D_
2. 쉘활용 하기  I_x000D_
3. 쉘활용 하기  II_x000D_
4. 쉘활용 하기  III_x000D_
5. 쉘활용 하기  IV_x000D_
6. 시스템 환경 설정 및 사용자 환경 설정 하기_x000D_
7. 파일의 접근 권한 관리  1_x000D_
8. 파일의 접근 권한 관리  2_x000D_
9. 파일의 접근 권한 관리  3_x000D_
10. 검색 명령어 1_x000D_
11. 검색 명령어 2_x000D_
12. find 명령 사용 1_x000D_
13. find 명령 사용 2_x000D_</t>
  </si>
  <si>
    <t>http://itgo.co.kr/education/class/sample.asp?sample=E020112</t>
    <phoneticPr fontId="5" type="noConversion"/>
  </si>
  <si>
    <t>[HD]실전 OS이론 및 Unix(유닉스) 실전 핵심 배우기 Part.1</t>
  </si>
  <si>
    <t>1. 운영체제 개요 1_x000D_
2. 운영체제 개요 2_x000D_
3. 프로세스관리 1_x000D_
4. 프로세스관리 2_x000D_
5. 프로세스관리 3_x000D_
6. 메모리관리1_x000D_
7. 메모리관리2_x000D_
8. 메모리관리3_x000D_
9. 유닉스 운영체제 개요_x000D_
10. 유닉스 환경 구축하기 1_x000D_
11. 유닉스 환경 구축하기 2_x000D_
12. 유닉스 기본 명령어_x000D_
13. 유닉스 파일시스템_x000D_
14. 파일 제어 명령 I_x000D_
15. 파일 제어 명령 II_x000D_
16. 파일 제어 명령 III_x000D_
17. 파일 링크의 이해_x000D_
18. 파일 생성 및 시간 변경_x000D_
19. 문서편집 1_x000D_
20. 문서편집 2_x000D_
21. 문서편집 3_x000D_
22. 문서편집 4_x000D_</t>
  </si>
  <si>
    <t>http://itgo.co.kr/education/class/sample.asp?sample=E020111</t>
    <phoneticPr fontId="5" type="noConversion"/>
  </si>
  <si>
    <t>[HD]UML (Unified Modeling Language) 제대로 배우기</t>
  </si>
  <si>
    <t>본과정은 UML의 기본 이론과 소프트웨어 설계를 위한 UML 기법들을 다루며, 자바 소스코드를 작성을 통해서 어떻게 구현되는지 실습을 하는 과정이다.</t>
  </si>
  <si>
    <t>객체지향 프로그래밍의 기본지식이 있는 자</t>
  </si>
  <si>
    <t>UML의 기본 이론에 대해 학습한다._x000D_
UML 설계 도구의 기본 사용법에 대해서 학습한다._x000D_
소프트웨어 설계를 위한 UML 기법에 대해 학습한다.</t>
  </si>
  <si>
    <t xml:space="preserve">1.UML 개요
2.UML의 구성요소
3.관계(Relationship) : 의존, 연관, 일반화, 실체화의 의미
4.클래스 다이어 그램 I
5.클래스 다이어 그램 II
6.Eclipse UML 플러그인 설치 및 Class Diagram 사용
7.Usecase 다이아 그램 기본 개념
8.이벤트 흐름을 이용한 중복되는 유스케이스 추출하기
9.유스케이스 다이아그램 작성 단계
10.유스케이스 명세서 작성 예
11.순차다이아그램 이해
12.유스케이스 명세서를 이용한 순차다이아그램 작성
13.클래스다이아그램을 이용한 순차다이아그램 작성
14.통신다이아그램의 이해
15.통신다이아그램 작성 예
16.활동다이아그램의 이해
17.활동다이아그램의 용도
18.유스케이스를 활동다이아그램으로 모델링 하기 I
19.유스케이스를 활동다이아그램으로 모델링 하기 II
20.유스케이스를 활동다이아그램으로 모델링 하기 III
21.상태다이아그램의 이해
22.수퍼상태와 서브상태, 히스토리 상태
23.StarUML 소개 및 사용법 
24.컴포넌트 다이아그램의 이해
25.배치다이아그램의 이해
26.Collaboration Diagram
27.StarUML 활용하기
</t>
  </si>
  <si>
    <t>http://content.thermp.co.kr/contentMedia.asp?ctype=MP4&amp;cserver=3&amp;ccase=sample&amp;cpath=it/it/55&amp;cname=01</t>
  </si>
  <si>
    <t>[HD]왕초보를 위한 카카오스토리 2020 (PC+스마트폰)</t>
  </si>
  <si>
    <t>본 과정은 카카오스토리 입문에 대한 학습을 위주로 구성하였습니다.
주요 이론을 교안을 통해 설명하여 강의내용을 쉽게 알 수 있게 하였으며 이론 학습 후에는 동영상을 통해 SNS 활용을 실습할 수 있습니다.</t>
    <phoneticPr fontId="5" type="noConversion"/>
  </si>
  <si>
    <t>카카오스토리를 익히려고 하지만 익숙하게 다룰 수 없는 사람 누구나
카카오스토리를 익혀 다양한 SNS활용을 하려고하는 누구나</t>
    <phoneticPr fontId="5" type="noConversion"/>
  </si>
  <si>
    <t>카카오스토리의 주요 기능을 익혀 쉽고 빠르게 SNS를 사용할수 있다.
기본적으로 많이 사용하는 기능을 익힘으로써 실전 활용도를 높일 수 있다.</t>
    <phoneticPr fontId="5" type="noConversion"/>
  </si>
  <si>
    <t>1. (PC)카카오스토리 만나보기
2. (PC)카카오스토리 특징알기
3. (PC)카카오스토리 시작하기
4. (PC)카카오스토리에 게시하기
5. (PC)카카오스토리와 이모티콘
6. (PC)카카오스토리 활용하기1
7. (PC)카카오스토리 활용하기2
8. (PC)카카오스토리 활용하기3
9. (PC)카카오스토리 설정하기
10. (PC)카카오스토리 만나보기
11. (스마트폰용)카카오스토리 특징알기
12. (스마트폰용)카카오스토리 시작하기
13. (스마트폰용)카카오스토리에 게시하기
14. (스마트폰용)카카오스토리와 이모티콘
15. (스마트폰용)카카오스토리의 다양한기능</t>
    <phoneticPr fontId="5" type="noConversion"/>
  </si>
  <si>
    <t>http://content.thermp.co.kr/contentMedia.asp?ctype=MP4&amp;cserver=3&amp;ccase=sample&amp;cpath=it/it11/19&amp;cname=01</t>
  </si>
  <si>
    <t>[HD]왕초보를 위한 네이버밴드 2020 (PC+스마트폰)</t>
  </si>
  <si>
    <t>본 과정은 네이버밴드 입문에 대한 학습을 위주로 구성하였습니다.
주요 이론을 교안을 통해 설명하여 강의내용을 쉽게 알 수 있게 하였으며 이론 학습 후에는 동영상을 통해 SNS 활용을 실습할 수 있습니다.</t>
    <phoneticPr fontId="5" type="noConversion"/>
  </si>
  <si>
    <t>네이버밴드를 익히려고 하지만 익숙하게 다룰 수 없는 사람 누구나
네이버밴드를 익혀 다양한 SNS활용을 하려고하는 누구나</t>
    <phoneticPr fontId="5" type="noConversion"/>
  </si>
  <si>
    <t>네이버밴드의 주요 기능을 익혀 쉽고 빠르게 SNS를 사용할수 있다.
기본적으로 많이 사용하는 기능을 익힘으로써 실전 활용도를 높일 수 있다.</t>
    <phoneticPr fontId="5" type="noConversion"/>
  </si>
  <si>
    <t>1. (PC)네이버밴드 만나보기
2. (PC)네이버밴드 특징알기
3. (PC)네이버밴드 시작하기
4. (PC)목표달성밴드 만들기
5. (PC)목표달성밴드 운영하기1
6. (PC)목표달성밴드 운영하기2
7. (PC)목표달성밴드 운영하기3
8. (PC)목표달성밴드 운영하기4
9. (PC)효과적 콘텐츠 제작하기1
10. (PC)효과적 콘텐츠 제작하기2
11. (PC)효과적 콘텐츠 제작하기3
12. (PC)밴드 페이지 제작하기1
13. (PC)밴드 페이지 제작하기2
14. (스마트폰용)네이버밴드 만나보기
15. (스마트폰용)네이버밴드 특징알기
16. (스마트폰용)네이버밴드 시작하기
17. (스마트폰용)목표달성밴드 만들기
18. (스마트폰용)목표달성밴드 운영하기1
19. (스마트폰용)목표달성밴드 운영하기2
20. (스마트폰용)효과적 콘텐츠 제작하기1
21. (스마트폰용)효과적 콘텐츠 제작하기2
22. (스마트폰용)밴드 다양한 기능 활용하기</t>
    <phoneticPr fontId="5" type="noConversion"/>
  </si>
  <si>
    <t>http://content.thermp.co.kr/contentMedia.asp?ctype=MP4&amp;cserver=3&amp;ccase=sample&amp;cpath=it/it11/18&amp;cname=01</t>
  </si>
  <si>
    <t>[HD]왕초보를 위한 네이버 블로그 만들고, 관리하기 Part.2</t>
  </si>
  <si>
    <t>본 과정은 네이버 블로그를 활용하는 학습을 위주로 구성하였습니다.
주요 이론을 교안을 통해 설명하여 강의내용을 쉽게 알 수 있게 하였으며 이론 학습 후에는 동영상을 통해 주요 사용사례를 실습할 수 있습니다.</t>
  </si>
  <si>
    <t>네이버 블로그를 이용해 소통하고자 하는 누구나
네이버 블로그 마케팅을 운영하고자 하는 누구나</t>
    <phoneticPr fontId="5" type="noConversion"/>
  </si>
  <si>
    <t>네이버 블로그로 활동을 하고자 하는 누구나 사용할 수 있다.</t>
    <phoneticPr fontId="5" type="noConversion"/>
  </si>
  <si>
    <t xml:space="preserve">1. 블로그 관리하기11-다양한 포스팅작업하기
2. 블로그 관리하기12-보기좋은 포스팅스타일
3. 블로그 관리하기13-웹폰트와 나눔폰트 사용
4. 블로그 관리하기14-레이아웃 설정과 변경
5. 블로그 관리하기15-위젯 설정하기
6. 블로그 관리하기16-세부디자인 설정하기1
7. 블로그 관리하기17-세부디자인 설정하기2
8. 블로그 관리하기18-리모콘 사용하기
9. 블로그 관리하기19-퍼스나콘 이용하기
10. 블로그 관리하기20-카테고리 셋팅하기
11. 블로그 관리하기21-상단메뉴 및 프롤로그 설정
12. 블로그 관리하기22-블로그의 숨어있는 기능 관리
</t>
  </si>
  <si>
    <t>http://itgo.co.kr/education/class/sample.asp?sample=F120118</t>
  </si>
  <si>
    <t>[HD]왕초보를 위한 네이버 블로그 만들고, 관리하기 Part.1</t>
  </si>
  <si>
    <t xml:space="preserve">1. 네이버블로그 처음 만나보기
2. 블로그 사용하기
3. 블로그 관리하기1-블로그 프로필 설정하기
4. 블로그 관리하기2-블로그정보 설정
5. 블로그 관리하기3-블로그주소와 도메인
6. 블로그 관리하기4-꾸미기 설정하기
7. 블로그 관리하기5-스킨설정과 웹색상
8. 블로그 관리하기6-스킨변경과 웹컬러
9. 블로그 관리하기7-블로그 포스팅
10. 블로그 관리하기8-스마트에디터
11. 블로그 관리하기9-네이버 공식블로그
12. 블로그 관리하기10-스마트에디터 글쓰기도구 활용
</t>
  </si>
  <si>
    <t>http://itgo.co.kr/education/class/sample.asp?sample=F120117</t>
  </si>
  <si>
    <t>[HD]왕초보를 위한 BAND(밴드) 제대로 배우기 - PC용 (2018년)</t>
  </si>
  <si>
    <t>본 과정은 밴드를 통한 SNS를 활용하는 학습을 위주로 구성하였습니다.
주요 이론을 교안을 통해 설명하여 강의내용을 쉽게 알 수 있게 하였으며 이론 학습 후에는 동영상을 통해 주요 사용사례를 실습할 수 있습니다.</t>
  </si>
  <si>
    <t>밴드를 이용해 SNS를 하고자 하는 누구나</t>
    <phoneticPr fontId="5" type="noConversion"/>
  </si>
  <si>
    <t>밴드로 SNS활동을 하고자 하는 누구나 사용할 수 있다.</t>
    <phoneticPr fontId="5" type="noConversion"/>
  </si>
  <si>
    <t xml:space="preserve">1. 밴드 처음 만나기
2. 밴드의 활용 이해하기
3. 밴드 공식홈페이지 둘러보기
4. 밴드관련사이트 둘러보기
5. 밴드 가입하기
6. 밴드 계정 관리하기1
7. 밴드 계정 관리하기2
8. 밴드 만들기
9. 밴드에서 친구 초대하기1
10. 밴드에서 친구 초대하기2
11. 밴드기능 활용하기1
12. 밴드기능 활용하기2
13. 밴드기능 활용하기3
14. 밴드기능 활용하기4
15. 밴드기능 활용하기5
16. 밴드기능 활용하기6
17. 밴드기능 활용하기7
18. 밴드기능 활용하기8
19. 모바일과 PC밴드의 연동1
20. 모바일과 PC밴드의 연동2
21. 모바일과 PC밴드의 연동3
</t>
  </si>
  <si>
    <t>http://itgo.co.kr/education/class/sample.asp?sample=F080118</t>
  </si>
  <si>
    <t>[HD]왕초보를 위한 BAND(밴드) 제대로 배우기 - 스마프폰용 (2018년)</t>
  </si>
  <si>
    <t xml:space="preserve">1. 밴드 처음 만나기
2. 밴드 설치하기
3. 밴드 계정 만들기
4. 새 밴드 만들기
5. 밴드에 멤버 초대하기1
6. 밴드에 멤버 초대하기2
7. 밴드 활동 시작하기
8. 밴드 상세 기능 익히기1
9. 밴드 상세 기능 익히기2
10. 밴드 상세 기능 익히기3
11. 밴드 상세 기능 익히기4
12. 밴드 상세 기능 익히기5
13. 밴드 상세 기능 익히기6
</t>
  </si>
  <si>
    <t>http://itgo.co.kr/education/class/sample.asp?sample=F080117</t>
  </si>
  <si>
    <t>[HD]왕초보를 위한 인스타그램 2020 (PC)</t>
  </si>
  <si>
    <t>본 과정은 모바일용 인스타그램 입문에 대한 학습을 위주로 구성하였습니다.
주요 이론을 교안을 통해 설명하여 강의내용을 쉽게 알 수 있게 하였으며 이론 학습 후에는 동영상을 통해 SNS 활용하는 이모티콘활용을 실습할 수 있습니다.</t>
  </si>
  <si>
    <t>모바일인스타그램을 익히려고 하지만 익숙하게 다룰 수 없는 사람 누구나
인스타그램을 익혀 다양한 SNS활용을 하려고하는 누구나</t>
  </si>
  <si>
    <t>모바일용 인스타그램의 주요 기능을 익혀 쉽고 빠르게 SNS를 사용할수 있다.
기본적으로 많이 사용하는 기능을 익힘으로써 실전 활용도를 높일 수 있다.</t>
  </si>
  <si>
    <t xml:space="preserve">1. 인스타그램 처음만나기
2. 인스타그램 특징과 할 수 있는 일 알기
3. 인스타그램 프로필설정
4. 인스타그램의 핵심 해시태그
5. 인스타그램 포스팅하기1
6. 인스타그램 포스팅하기2
7. 인스타그램 포스팅하기3
8. 인스타그램 포스팅하기4
9. 인스타그램 스토리 사용하기
</t>
  </si>
  <si>
    <t>http://content.thermp.co.kr/contentMedia.asp?ctype=MP4&amp;cserver=3&amp;ccase=sample&amp;cpath=it/it8/41&amp;cname=01</t>
  </si>
  <si>
    <t>[HD]왕초보를 위한 인스타그램 2020 (스마트폰)</t>
  </si>
  <si>
    <t xml:space="preserve">1. 인스타그램 처음만나기
2. 인스타그램 특징알기
3. 인스타그램 프로필설정
4. 인스타그램 환경설정
5. 인스타그램 게시물올리기
6. 인스타그램 주요기능익히기1
7. 인스타그램 주요기능익히기2
8. 인스타그램 IGTV 사용하기
9. 비즈니스 계정 전환하기1
10. 비즈니스 계정 전환하기2
</t>
  </si>
  <si>
    <t>http://content.thermp.co.kr/contentMedia.asp?ctype=MP4&amp;cserver=3&amp;ccase=sample&amp;cpath=it/it8/40&amp;cname=01</t>
  </si>
  <si>
    <t>[HD]왕초보를 위한 트위터 2020 (스마트폰)</t>
  </si>
  <si>
    <t>본 과정은 스마트폰용 트위터 입문에 대한 학습을 위주로 구성하였습니다.
주요 이론을 교안을 통해 설명하여 강의내용을 쉽게 알 수 있게 하였으며 이론 학습 후에는 동영상을 통해 SNS활용을 실습할 수 있습니다.</t>
  </si>
  <si>
    <t>스마트폰 트위터를 익히려고 하지만 익숙하게 다룰 수 없는 사람 누구나
트위터를 익혀 다양한 SNS활용을 하려고하는 누구나</t>
  </si>
  <si>
    <t>스마트폰용 트위터의 주요 기능을 익혀 쉽고 빠르게 SNS를 사용할수 있다.
기본적으로 많이 사용하는 기능을 익힘으로써 실전 활용도를 높일 수 있다.</t>
  </si>
  <si>
    <t xml:space="preserve">1. 트위터 처음만나기
2. 트위터 가입하기
3. 트위터 시작하기
4. 트위터에서 트윗하기1
5. 트위터에서 트윗하기2
6. 트위터에서 트윗하기3
7. 트위터에서 트윗하기4
8. 트위터에서 트윗하기5
9. 트위터 풍성하게 운영하기
</t>
  </si>
  <si>
    <t>http://content.thermp.co.kr/contentMedia.asp?ctype=MP4&amp;cserver=3&amp;ccase=sample&amp;cpath=it/it8/39&amp;cname=01</t>
  </si>
  <si>
    <t>[HD]왕초보를 위한 트위터 2020 (PC)</t>
  </si>
  <si>
    <t>본 과정은 PC용 트위터 입문에 대한 학습을 위주로 구성하였습니다.
주요 이론을 교안을 통해 설명하여 강의내용을 쉽게 알 수 있게 하였으며 이론 학습 후에는 동영상을 통해 SNS활용을 실습할 수 있습니다.</t>
  </si>
  <si>
    <t>PC트위터를 익히려고 하지만 익숙하게 다룰 수 없는 사람 누구나
트위터를 익혀 다양한 SNS활용을 하려고하는 누구나</t>
  </si>
  <si>
    <t>PC용 트위터의 주요 기능을 익혀 쉽고 빠르게 SNS를 사용할수 있다.
기본적으로 많이 사용하는 기능을 익힘으로써 실전 활용도를 높일 수 있다.</t>
  </si>
  <si>
    <t xml:space="preserve">1. 트위터 처음만나기
2. 트위터 가입하기
3. 트위터 시작하기
4. 트위터에서 트윗하기1
5. 트위터에서 트윗하기2
6. 트위터에서 트윗하기3
7. 트위터에서 트윗하기4
8. 트위터에서 트윗하기5
9. 트위터에서 트윗하기6
10. 트위터에서 트윗하기7
</t>
  </si>
  <si>
    <t>http://content.thermp.co.kr/contentMedia.asp?ctype=MP4&amp;cserver=3&amp;ccase=sample&amp;cpath=it/it8/38&amp;cname=01</t>
  </si>
  <si>
    <t>[HD]왕초보를 위한 페이스북 2020 (스마트폰)</t>
  </si>
  <si>
    <t>본 과정은 모바일용 페이스북 입문에 대한 학습을 위주로 구성하였습니다.
주요 이론을 교안을 통해 설명하여 강의내용을 쉽게 알 수 있게 하였으며 이론 학습 후에는 동영상을 통해 SNS 활용하는 이모티콘활용을 실습할 수 있습니다.</t>
  </si>
  <si>
    <t>모바일페이스북을 익히려고 하지만 익숙하게 다룰 수 없는 사람 누구나
페이스북을 익혀 다양한 SNS활용을 하려고하는 누구나</t>
  </si>
  <si>
    <t>모바일용 페이스북의 주요 기능을 익혀 쉽고 빠르게 SNS를 사용할수 있다.
기본적으로 많이 사용하는 기능을 익힘으로써 실전 활용도를 높일 수 있다.</t>
  </si>
  <si>
    <t xml:space="preserve">1. 페이스북 처음만나기
2. 페이스북 계정만들기
3. 페이스북 시작하기
4. 프로필 완성하기
5. 페이스북에 게시물올리기
6. 페이스북 검색기능 활용하기
7. 페이스북에 다양한 유형별 콘텐츠 올리기1
8. 페이스북에 다양한 유형별 콘텐츠 올리기2
9. 페이스북에 다양한 유형별 콘텐츠 올리기3
10. 페이스북에 다양한 유형별 콘텐츠 올리기4
11. 마케팅을 위한 페이스북
12. 페이스북 페이지 만들기1
13. 페이스북 페이지 만들기2
14. 페이스북 페이지 만들기3
15. 페이스북 페이지 콘텐츠 만들기1
16. 페이스북 페이지 콘텐츠 만들기2
17. 페이스북 페이지 콘텐츠 만들기3
18. 페이스북 페이지 콘텐츠 만들기4
</t>
    <phoneticPr fontId="5" type="noConversion"/>
  </si>
  <si>
    <t>http://content.thermp.co.kr/contentMedia.asp?ctype=MP4&amp;cserver=3&amp;ccase=sample&amp;cpath=it/it8/37&amp;cname=01</t>
  </si>
  <si>
    <t>[HD]왕초보를 위한 페이스북 2020 (PC)</t>
  </si>
  <si>
    <t>본 과정은 PC용 페이스북 입문에 대한 학습을 위주로 구성하였습니다.
주요 이론을 교안을 통해 설명하여 강의내용을 쉽게 알 수 있게 하였으며 이론 학습 후에는 동영상을 통해 SNS 활용하는 이모티콘활용을 실습할 수 있습니다.</t>
  </si>
  <si>
    <t>PC페이스북을 익히려고 하지만 익숙하게 다룰 수 없는 사람 누구나
페이스북을 익혀 다양한 SNS활용을 하려고하는 누구나</t>
  </si>
  <si>
    <t>PC용 페이스북의 주요 기능을 익혀 쉽고 빠르게 SNS를 사용할수 있다.
기본적으로 많이 사용하는 기능을 익힘으로써 실전 활용도를 높일 수 있다.</t>
  </si>
  <si>
    <t xml:space="preserve">1. 페이스북 처음만나기
2. 페이스북 계정만들기
3. 페이스북 시작하기
4. 페이스북에 게시물올리기1
5. 페이스북에 게시물올리기2
6. 페이스북 마케팅
7. 페이스북 페이지 만들기1
8. 페이스북 페이지 만들기2
</t>
  </si>
  <si>
    <t>http://content.thermp.co.kr/contentMedia.asp?ctype=MP4&amp;cserver=3&amp;ccase=sample&amp;cpath=it/it8/36&amp;cname=01</t>
  </si>
  <si>
    <t>[HD]왕초보를 위한 카카오톡 2020 (스마트폰)</t>
  </si>
  <si>
    <t>본 과정은 모바일용 카카오톡 입문에 대한 학습을 위주로 구성하였습니다.
주요 이론을 교안을 통해 설명하여 강의내용을 쉽게 알 수 있게 하였으며 이론 학습 후에는 동영상을 통해 SNS 활용하는 이모티콘활용을 실습할 수 있습니다.</t>
    <phoneticPr fontId="5" type="noConversion"/>
  </si>
  <si>
    <t>모바일카카오톡을 익히려고 하지만 익숙하게 다룰 수 없는 사람 누구나
카카오톡을 익혀 다양한 SNS활용을 하려고하는 누구나</t>
  </si>
  <si>
    <t>모바일용 카카오톡의 주요 기능을 익혀 쉽고 빠르게 SNS를 사용할수 있다.
기본적으로 많이 사용하는 기능을 익힘으로써 실전 활용도를 높일 수 있다.</t>
  </si>
  <si>
    <t xml:space="preserve">1. 카카오톡 처음만나기
2. 카카오톡 특징알기
3. 카카오톡 친구추가하기
4. 카카오톡 프로필설정하기
5. 카카오톡 프로필배경과 음악설정하기
6. 카카오톡 음악설정
7. 다양하게 채팅하기
8. 나만의 카카오톡 환경설정
9. 카카오톡 이모티콘과 카카오프렌즈1
10. 카카오톡 이모티콘과 카카오프렌즈2
11. 카카오톡 선물하기
</t>
  </si>
  <si>
    <t>http://content.thermp.co.kr/contentMedia.asp?ctype=MP4&amp;cserver=3&amp;ccase=sample&amp;cpath=it/it8/34&amp;cname=01</t>
  </si>
  <si>
    <t>[HD]왕초보를 위한 카카오톡 2020 (PC)</t>
  </si>
  <si>
    <t>본 과정은 PC용 카카오톡 입문에 대한 학습을 위주로 구성하였습니다.
주요 이론을 교안을 통해 설명하여 강의내용을 쉽게 알 수 있게 하였으며 이론 학습 후에는 동영상을 통해 SNS 활용하는 이모티콘활용을 실습할 수 있습니다.</t>
    <phoneticPr fontId="5" type="noConversion"/>
  </si>
  <si>
    <t>PC카카오톡을 익히려고 하지만 익숙하게 다룰 수 없는 사람 누구나
카카오톡을 익혀 다양한 SNS활용을 하려고하는 누구나</t>
  </si>
  <si>
    <t>PC용 카카오톡의 주요 기능을 익혀 쉽고 빠르게 SNS를 사용할수 있다.
기본적으로 많이 사용하는 기능을 익힘으로써 실전 활용도를 높일 수 있다.</t>
  </si>
  <si>
    <t xml:space="preserve">1. 카카오톡 처음만나기
2. 카카오톡 특징알기
3. 카카오톡 시작하기
4. 카카오톡 다양한 채팅하기
5. 나만의 카카오톡 환경설정
6. 카카오톡의 다양한 기능과 이모티콘
7. 카카오톡의 카카오프렌즈
</t>
    <phoneticPr fontId="5" type="noConversion"/>
  </si>
  <si>
    <t>http://content.thermp.co.kr/contentMedia.asp?ctype=MP4&amp;cserver=3&amp;ccase=sample&amp;cpath=it/it8/33&amp;cname=01</t>
  </si>
  <si>
    <t>[HD]Struts (스트럿츠) 제대로 배우기. Part.2</t>
  </si>
  <si>
    <t>본과정은 프레임웍을 처음 접하는 입문자를 위한 과정이며, 스트럿츠 프레임웍의 활용 능력을 키우는 과정이다.</t>
  </si>
  <si>
    <t>Struts FrameWork 프로그래밍 입문자</t>
  </si>
  <si>
    <t>스트럿츠 프레임웍1.3.x 개발환경 구축을 한다.
스트럿츠 프레임웍2.3.x 개발환경 구축을 한다.
스트럿츠 프레임웍1.3.x 활용 능력을 갖출 수 있도록 한다.
스트럿츠 프레임웍2.3.x 활용 능력을 갖출 수 있도록 한다.</t>
  </si>
  <si>
    <t>1.fileUpload 를 위한 설정 방법, struts.properties 파일이란
2.업로드 폼 작성 및 액션 매핑
3.파일업로드 액션 생성 및 한글 인코딩 설정
4.업로드 파일 목록 가져오기 I
5.업로드 파일 목록 가져오기 II
6.서버로 부터 파일 다운받기 I
7.서버로 부터 파일 다운받기 II
8.회원가입 폼 만들기
9.자바스크립트를 이용한 유효성 검사 I
10.자바스크립트를 이용한 유효성 검사 II
11.정규표현식을 이용한 이메일 유효성 검사
12.회원가입 DAO 작성하기
13.회원가입 액션 만들기
14.회원리스트 폼만들기
15.회원리스트 가져오기 뷰 완성
16.DI 개념 및 구성
17.커스텀 인터셉터 구현하기
18.계층화 아키텍춰 개념
19.계층화 아키텍춰 용어정리
20.iBatis 환경설정
21.iBatis를 이용한 DAO 작성
22.iBatis를 이용한 회원리스트 조회 및 SqlmapClient API 살펴보기
23.iBatis를 이용한 회원 정보 수정 Action 및 매핑 저리하기
24.iBatis를 이용한 회원 정보 수정 View 만들기
25.iBatis를 이용한 회원 정보 수정 DAO 및 비즈니스로직 처리
26.iBatis를 이용한 회원 삭제 폼 만들기
27.iBatis를 이용한 회원 삭제 액션 및 DAO 작성
28.iBatis를 이용한 회원 삭제 매핑 처리
29.URL 접근 방지 및 삭제 처리 완성
30.struts2-dojo-plugin 라이브러리 추가 및  검색기능 구현하기
31.회원 검색 Action 및 DAO 작성</t>
  </si>
  <si>
    <t>http://itgo.co.kr/education/class/sample.asp?sample=D011314</t>
    <phoneticPr fontId="5" type="noConversion"/>
  </si>
  <si>
    <t>[HD]Struts (스트럿츠) 제대로 배우기. Part.1</t>
    <phoneticPr fontId="5" type="noConversion"/>
  </si>
  <si>
    <t>1.스트럿츠 1:3:x 개발환경 구축하기
2.스트럿츠 1:3:x 개발 환경 구축완료 및 테스트
3.스트럿츠 구조
4.스트럿츠1을 이용한 메모장 폼 만들기
5.메모 입력 비즈니스로직 작성 
6.메모 입력 Action 완성 및 메시지 출력 Forwarding
7.메모 리스트 출력 완성
8.Redirect 방식과 Forward 방식의 차이 및  ActionServlet의 초기화
9.ActionForward, ActionMapping, Action 프로퍼티 정리
10.EL과 JSTL 활용하기
11.JSTL의 연산자, 반복문, 조건문 활용하기
12.Custom Tag 라이브러리 활용
13.회원가입  DB 테이블 및 모델 생성
14.회원 가입 액션 만들기
15.회원 목록 가져오기 비즈니스 로직 만들기
16.회원 목록 뷰 처리
17.회원 삭제 비즈니스 로직 만들기
18.global forwards 설정, 수정 매핑 과정 정리
19.회원 수정 폼 비즈니스 로직 만들기
20.회원 수정 비즈니스 로직 만들기
21.스트럿츠 2:3 개발환경 구축
22.POJO 액션 생성 및 매핑
23.스트럿츠2를 이용한 메모장 입력 비즈니스 로직 만들기
24.com:opensymphony:xwork2:Action을 이용한 메모 입력 액션 만들기
25.com:opensymphony:xwork3:ActionSupport를 메모 입력 액션 만들기
26.Preparable, ModelDriven 인터페이스 사용하기
27.메모 리스트 가져오기
28.Struts 태그라이브러리 사용하기
29.메모 삭제 비즈니스 로직 만들기
30.xml을 이용한 유효성 검사하기</t>
  </si>
  <si>
    <t>http://itgo.co.kr/education/class/sample.asp?sample=D011310</t>
    <phoneticPr fontId="5" type="noConversion"/>
  </si>
  <si>
    <t>[HD]MySQL 기초에서 실무까지 완전정복 하기 - 고급 2(검색 및 DB연동, 회원관리)</t>
    <phoneticPr fontId="5" type="noConversion"/>
  </si>
  <si>
    <t>전체 텍스트 검색과 파티션에 대해서 이해한다.
DB연동을 위한 PHP 프로그래밍에 대해서 이해한다.
PHP와 MySQL을 연동하여 회원관리프로그램을 만들어본다.</t>
    <phoneticPr fontId="5" type="noConversion"/>
  </si>
  <si>
    <t>MySQL을 배우는 모든 분</t>
    <phoneticPr fontId="5" type="noConversion"/>
  </si>
  <si>
    <t>전체 텍스트 검색과 파티션에 대해서 이해하고 직접 프로그래밍 해본다.
DB연동을 위한 PHP 프로그래밍에 대해서 이해하고 직접 프로그래밍 해본다.
PHP와 MySQL을 연동하여 회원관리프로그램을 직접 프로그래밍 하여 테스트 해본다.</t>
    <phoneticPr fontId="5" type="noConversion"/>
  </si>
  <si>
    <t>1. 전체 텍스트 검색과 파티션(이론-1)
2. 전체 텍스트 검색과 파티션(실습-1)
3. 전체 텍스트 검색과 파티션(실습-2)
4. 전체 텍스트 검색과 파티션(이론-2)
5. 전체 텍스트 검색과 파티션(실습-3)
6. DB연동을 위한 PHP 프로그래밍(이론-1)
7. DB연동을 위한 PHP 프로그래밍(실습-1)
8. DB연동을 위한 PHP 프로그래밍(이론-2)
9. DB연동을 위한 PHP 프로그래밍(실습-2)
10. DB연동을 위한 PHP 프로그래밍(이론-3)
11. DB연동을 위한 PHP 프로그래밍(실습-3)
12. DB연동을 위한 PHP 프로그래밍(실습-4)
13. DB연동을 위한 PHP 프로그래밍(이론-4)
14. DB연동을 위한 PHP 프로그래밍(실습-5)
15. DB연동을 위한 PHP 프로그래밍(실습-6)
16. DB연동을 위한 PHP 프로그래밍(실습-7)
17. 회원관리프로그램(이론-1)
18. 회원관리프로그램(실습-1)
19. 회원관리프로그램(실습-2)
20. 회원관리프로그램(실습-3)
21. 회원관리프로그램(실습-4)
22. 회원관리프로그램(실습-5)</t>
    <phoneticPr fontId="5" type="noConversion"/>
  </si>
  <si>
    <t>http://content.thermp.co.kr/contentMedia.asp?ctype=MP4&amp;cserver=3&amp;ccase=sample&amp;cpath=it/it8/31&amp;cname=01</t>
  </si>
  <si>
    <t>[HD]MySQL 기초에서 실무까지 완전정복 하기 - 고급 1(스토어드 프로그램)</t>
    <phoneticPr fontId="5" type="noConversion"/>
  </si>
  <si>
    <t>스토어드 프로그램의 종류를 알고, 스토어드 프로시져, 스토어드 함수에 대해서 이해한다.
커서와 트리거, 중첩트리거에 대해서 이해한다.</t>
    <phoneticPr fontId="5" type="noConversion"/>
  </si>
  <si>
    <t>MySQL을 배우는 모든 분</t>
  </si>
  <si>
    <t>스토어드 프로그램의 종류를 알고, 스토어드 프로시져, 스토어드 함수에 대해서 이해하고 직접 프로그래밍 해본다.
커서와 트리거, 중첩트리거에 대해서 이해하고 직접 프로그래밍 해본다.</t>
    <phoneticPr fontId="5" type="noConversion"/>
  </si>
  <si>
    <t>1. 스토어드 프로그램-Part1(이론-1)
2. 스토어드 프로그램-Part1(실습-1)
3. 스토어드 프로그램-Part1(실습-2)
4. 스토어드 프로그램-Part1(이론-2)
5. 스토어드 프로그램-Part1(실습-3)
6. 스토어드 프로그램-Part1(실습-4)
7. 스토어드 프로그램-Part1(실습-5)
8. 스토어드 프로그램-Part1(실습-6)
9. 스토어드 프로그램-Part2(이론-1)
10. 스토어드 프로그램-Part2(실습-1)
11. 스토어드 프로그램-Part2(실습-2)
12. 스토어드 프로그램-Part2(이론-2)
13. 스토어드 프로그램-Part2(실습-3)
14. 스토어드 프로그램-Part2(실습-4)
15. 스토어드 프로그램-Part2(이론-3)
16. 스토어드 프로그램-Part2(실습-5)
17. 스토어드 프로그램-Part2(실습-6)
18. 스토어드 프로그램-Part2(실습-7)
19. 스토어드 프로그램-Part2(실습-8)
20. 스토어드 프로그램-Part2(실습-9)</t>
    <phoneticPr fontId="5" type="noConversion"/>
  </si>
  <si>
    <t>신경진</t>
    <phoneticPr fontId="5" type="noConversion"/>
  </si>
  <si>
    <t>http://content.thermp.co.kr/contentMedia.asp?ctype=MP4&amp;cserver=3&amp;ccase=sample&amp;cpath=it/it7/03&amp;cname=01</t>
  </si>
  <si>
    <t>[HD]MySQL 기초에서 실무까지 완전정복 하기 - 중급 2(테이블, 테이블뷰, 인덱스)</t>
    <phoneticPr fontId="5" type="noConversion"/>
  </si>
  <si>
    <t>테이블에 대하여 수정 및 삭제, 제약조건 등을 이해한다.
뷰에 대한 정의와 뷰를 사용하는 이점, 생성방법, 활용방법, 제거방법에 대해 이해한다.
인덱스(index)에 대한 정의와 인덱스(index)를 사용하는 장단점, 종류, 성능테스트, 제거방법에 대해 이해한다.</t>
    <phoneticPr fontId="5" type="noConversion"/>
  </si>
  <si>
    <t>테이블에 대하여 수정 및 삭제, 제약조건 등을 이해하고 직접 프로그래밍 해본다.
뷰에 대한 정의와 뷰를 사용하는 이점, 생성방법, 활용방법, 제거방법에 대해 이해하고 직접 프로그래밍 해본다.
인덱스(index)에 대한 정의와 인덱스(index)를 사용하는 장단점, 종류, 성능테스트, 제거방법에 대해 이해하고 직접 프로그래밍 해본다.</t>
    <phoneticPr fontId="5" type="noConversion"/>
  </si>
  <si>
    <t>1. 테이블(이론-1)
2. 테이블(이론-2)
3. 테이블(실습-1)
4. 테이블(실습-2)
5. 테이블(실습-3)
6. 테이블(실습-4)
7. 테이블(실습-5)
8. 테이블(실습-6)
9. 뷰(이론-1)
10. 뷰(실습-1)
11. 뷰(실습-2)
12. 뷰(실습-3)
13. 인덱스(이론-1)
14. 인덱스(실습-1)
15. 인덱스(이론-2)
16. 인덱스(실습-2)
17. 인덱스(실습-3)
18. 인덱스(실습-4)
19. 인덱스(실습-5)
20. 인덱스(이론-3)
21. 인덱스(실습-6)</t>
    <phoneticPr fontId="5" type="noConversion"/>
  </si>
  <si>
    <t>http://content.thermp.co.kr/contentMedia.asp?ctype=MP4&amp;cserver=3&amp;ccase=sample&amp;cpath=it/it7/05&amp;cname=01</t>
  </si>
  <si>
    <t>[HD]MySQL 기초에서 실무까지 완전정복 하기 - 중급 1(조인, SQL프로그래밍)</t>
    <phoneticPr fontId="5" type="noConversion"/>
  </si>
  <si>
    <t xml:space="preserve">조인, 조인의 종류를 이해한다.
SQL프로그래밍을 이해한다.
</t>
    <phoneticPr fontId="5" type="noConversion"/>
  </si>
  <si>
    <t>조인, 조인의 종류를 이해하고 직접 프로그램밍을 해본다.
SQL프로그래밍을 이해하고 직접 프로그램밍을 해본다.</t>
    <phoneticPr fontId="5" type="noConversion"/>
  </si>
  <si>
    <t>1. 조인(이론-1)
2. 조인(실습-1)
3. 조인(실습-2)
4. 조인(이론-2)
5. 조인(실습-3)
6. 조인(실습-4)
7. 조인(실습-5)
8. 조인(실습-6)
9. SQL프로그래밍(이론-1)
10. SQL프로그래밍(실습-1)
11. SQL프로그래밍(실습-2)
12. SQL프로그래밍(이론-1)
13. SQL프로그래밍(실습-3)
14. SQL프로그래밍(실습-4)
15. SQL프로그래밍(실습-5)
16. SQL프로그래밍(실습-6)</t>
    <phoneticPr fontId="5" type="noConversion"/>
  </si>
  <si>
    <t>http://content.thermp.co.kr/contentMedia.asp?ctype=MP4&amp;cserver=3&amp;ccase=sample&amp;cpath=it/it7/04&amp;cname=01</t>
  </si>
  <si>
    <t>[HD]MySQL 기초에서 실무까지 완전정복 하기 - 초급 2(SQL 기초2, 데이터 형식과 내장함수)</t>
    <phoneticPr fontId="5" type="noConversion"/>
  </si>
  <si>
    <t>SQL의 기본적인 insert, delete, update를 이해하고, 윈도우 함수와 비집계함수, 피벗을 이해한다.
데이터 형식과 내장함수를 이해한다.</t>
    <phoneticPr fontId="5" type="noConversion"/>
  </si>
  <si>
    <t>SQL의 기본적인 insert, delete, update를 이해하고, 윈도우 함수와 비집계함수, 피벗을 이해하고 직접 프로그래밍 해본다.
데이터 형식과 내장함수를 이해하고 직접 프로그래밍 해본다.</t>
    <phoneticPr fontId="5" type="noConversion"/>
  </si>
  <si>
    <t>1. SQL 기초-2(이론-1)
2. SQL 기초-2(실습-1)
3. SQL 기초-2(실습-2)
4. SQL 기초-2(실습-3)
5. SQL 기초-2(이론-2)
6. SQL 기초-2(실습-4)
7. SQL 기초-2(실습-5)
8. 데이터 형식과 내장함수-1(이론-1)
9. 데이터 형식과 내장함수-1(실습-1)
10. 데이터 형식과 내장함수-1(실습-2)
11. 데이터 형식과 내장함수-1(이론-2)
12. 데이터 형식과 내장함수-1(실습-3)
13. 데이터 형식과 내장함수-1(실습-4)
14. 데이터 형식과 내장함수-1(실습-5)
15. 데이터 형식과 내장함수-1(이론-3)
16. 데이터 형식과 내장함수-1(실습-6)
17. 데이터 형식과 내장함수-1(실습-7)
18. 데이터 형식과 내장함수-2(이론-1)
19. 데이터 형식과 내장함수-2(실습-1)
20. 데이터 형식과 내장함수-2(이론-2)
21. 데이터 형식과 내장함수-2(실습-2)
22. 데이터 형식과 내장함수-2(실습-3)</t>
    <phoneticPr fontId="5" type="noConversion"/>
  </si>
  <si>
    <t>http://content.thermp.co.kr/contentMedia.asp?ctype=MP4&amp;cserver=3&amp;ccase=sample&amp;cpath=it/it7/06&amp;cname=01</t>
  </si>
  <si>
    <t>[HD]MS SQL Server 2016 기반의 데이터베이스 입문에서 활용까지 Part.4-5</t>
  </si>
  <si>
    <t xml:space="preserve">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t>
  </si>
  <si>
    <t>데이터베이스 학습에 부담을 가지는 학습자
빠른 시간에 데이터베이스 및 SQL 쿼리문을 학습하고자 하는 자</t>
  </si>
  <si>
    <t>데이터베이스 구축에서 부터 테이블 생성, 각종 SQL 쿼리문을 사용해서 데이터베이스내 데이터를 조작, 변경할 수 있다.</t>
  </si>
  <si>
    <t xml:space="preserve">1. 백업과 복원 - 기존 백업파일에 덮어쓰기 - 실습
2. MDF LDF 파일로 DB 복원하기
3. MDF LDF 파일로 DB 복원하기 - 실습
4. MDF LDF 파일 권한 변경하기
5. MDF LDF 파일과 트랜잭션의 관계 및 개념이해
6. 트랜잭션 개념이해 및 핵심정리
7. 트랜잭션 실습 - COMMIT ROLLBACK
8. 트랜잭션 실습 - INSERT TRANSACTION
9. 트랜잭션 실습 - AUTO COMMIT
10. 트랜잭션 핵심정리 및 추가 실습
11. 트랜잭션 ROLLBACK 기능을 활용하여 결과 미리보기
12. 다양한 트랜잭션 표기법
13. 트랜잭션 카운트
14. 트랜잭션 오류 발생시 TRY CATCH 구문을 사용한 ROLLBACK 처리
15. 트랜잭션 오류 발생시 TRY CATCH 구문을 사용한 ROLLBACK 처리 - 실습
16. 트랜잭션 오류 예외처리시 아쉬운 점
</t>
  </si>
  <si>
    <t>http://content.thermp.co.kr/contentMedia.asp?ctype=MP4&amp;cserver=3&amp;ccase=sample&amp;cpath=it/it10/32&amp;cname=01</t>
  </si>
  <si>
    <t>[HD]MS SQL Server 2016 기반의 데이터베이스 입문에서 활용까지 Part.4-4</t>
  </si>
  <si>
    <t>1. 조인(JOIN)과 뷰(VIEW) - 3개 이상 테이블 조인 - 실습 역추적
2. 조인(JOIN)과 뷰(VIEW) - 3개 이상 테이블 조인 - 실습 완료
3. 조인(JOIN)과 뷰(VIEW) - 3개 이상 테이블 조인 - 연습 및 정리
4. 조인(JOIN)과 서브쿼리(SUBQUERY) 관계 및 변환하기 - 이론
5. 조인(JOIN)과 서브쿼리(SUBQUERY) 관계 및 변환하기 - 실습
6. 여러개의 테이블 서브쿼리로 작성시 가독성있게 코드짜기
7. 조인(JOIN)과 뷰(VIEW) - 뷰란 무엇인가
8. 조인(JOIN)과 뷰(VIEW) - 뷰 생성과 삭제 주된 사용이유
9. 조인(JOIN)과 뷰(VIEW) - 뷰 만들기 실습
10. VIEW 생성 및 삭제 그리고 사용 - 재활용이 낮은 뷰
11. VIEW 생성 및 사용시 쿼리창에 빨간 밑줄이 생긴다면
12. VIEW 생성 및 삭제 그리고 사용 - 재활용이 높은 뷰란
13. VIEW 생성 및 삭제 그리고 사용 - 재활용이 높은 뷰 만들기(2)
14. VIEW 생성 및 삭제 그리고 사용 - 재활용이 높은 뷰 만들기(3) 완료
15. 시스템뷰(System View) 활용하기
16. 시스템뷰(System View)를 사용한 특정 컬럼이 포함된 테이블 찾기
17. 백업과 복원
18. 백업과 복원 - 실습하기
19. 백업과 복원 - 다른 폴더로 백업파일 저장하기
20. 백업과 복원 - 기존 백업파일에 덮어쓰기</t>
    <phoneticPr fontId="5" type="noConversion"/>
  </si>
  <si>
    <t>http://content.thermp.co.kr/contentMedia.asp?ctype=MP4&amp;cserver=3&amp;ccase=sample&amp;cpath=it/it10/31&amp;cname=01</t>
  </si>
  <si>
    <t>[HD]MS SQL Server 2016 기반의 데이터베이스 입문에서 활용까지 Part.4-3</t>
  </si>
  <si>
    <t xml:space="preserve">1. SUBSTRING CONVERT 같이 사용한 변환
2. 부분 제거를 위한 SUBSTRING LEN 함수 실습(1)
3. 부분 제거를 위한 SUBSTRING LEN 함수 실습(2)
4. 최종 실습 스크립트 작성하기 - 실습(1)
5. 최종 실습 스크립트 작성하기 - 실습(2)
6. 최종 실습 스크립트 작성하기 - 실습(3)
7. 최종 실습 스크립트 작성하기 - 실습(4)
8. 최종 실습 스크립트 작성하기 - 실습(5)
9. 참조 무결성 - 이론
10. 참조 무결성 - 실습(1)
11. 참조 무결성 - 실습(2)
12. 참조 무결성 - 실습(3) 수정 변경 테스트
13. 최종 실습 스크립트 작성하기 - 실습(6)
14. 최종 실습 스크립트 작성하기 - 실습(7) 데이터입력
15. 최종 실습 스크립트 작성하기 - 실습(8) 매출테이블
16. 최종 실습 스크립트 작성하기 - 실습(9) 완성
17. 조인(JOIN)과 뷰(VIEW) - 개념과 특징
18. 조인(JOIN)과 뷰(VIEW) - 조인의 사용
19. 조인(JOIN)과 뷰(VIEW) - 조인 별칭 사용
20. 조인(JOIN)과 뷰(VIEW) - 3개 이상 테이블 조인
</t>
  </si>
  <si>
    <t>http://content.thermp.co.kr/contentMedia.asp?ctype=MP4&amp;cserver=3&amp;ccase=sample&amp;cpath=it/it10/30&amp;cname=01</t>
  </si>
  <si>
    <t>[HD]MS SQL Server 2016 기반의 데이터베이스 입문에서 활용까지 Part.4-2</t>
  </si>
  <si>
    <t xml:space="preserve">1. 기본 데이터 정렬 속성 변경 - 실습(2)
2. 기본 데이터 정렬 속성 변경 - 실습(3)
3. 영문 SQL Server 에서의 한글 완성형 Collation 복원은
4. 쿼리를 사용한 데이터 정렬 속성 변경 COLLATE 실습(1)
5. 쿼리를 사용한 데이터 정렬 속성 변경 COLLATE 실습(2)
6. 쿼리를 사용한 데이터 정렬 속성 변경 COLLATE 실습(3)
7. 기본키 및 유니크 제약조건 추가 및 삭제 실습(1)
8. 기본키 및 유니크 제약조건 추가 및 삭제 실습(2)
9. 기본키(제약조건) 존재시 삭제
10. PK(기본키)와 UQ(유니크) 입력값 차이점
11. Korean_Wansung_CI_AS 자세히 이해하기
12. 기본키명 직접 지정하기
13. 날짜 관련해서 많이 하게되는 업무 처리 문제들(1)
14. 날짜 관련해서 많이 하게되는 업무 처리 문제들(2)
15. 날짜 관련해서 많이 하게되는 업무 처리 문제들(3)
16. 실습 스크립트 테이블 구조(1)
17. 실습 스크립트 테이블 구조(2)
18. NUMERIC DECIMAL MONEY 사용법(1)
19. NUMERIC DECIMAL MONEY 사용법(2)
20. MONEY SUBSTRING 사용한 변환
</t>
  </si>
  <si>
    <t>http://content.thermp.co.kr/contentMedia.asp?ctype=MP4&amp;cserver=3&amp;ccase=sample&amp;cpath=it/it10/29&amp;cname=01</t>
  </si>
  <si>
    <t>[HD]MS SQL Server 2016 기반의 데이터베이스 입문에서 활용까지 Part.4-1</t>
  </si>
  <si>
    <t xml:space="preserve">1. 테이블 스크립트 생성
2. 테이블 스크립트 선수학습
3. 2개 컬럼을 기본키로 만들기(1)
4. 2개 컬럼을 기본키로 만들기(2)
5. 2개 컬럼을 기본키로 만들기(3)
6. 2개 컬럼을 기본키로 만들기(4) - 실제 컬럼 구성은 어떻게
7. 2개 컬럼을 기본키로 만들기(5)
8. 2개 컬럼을 기본키로 만들기(6) - 스크립트 작성
9. 2개 컬럼을 기본키로 만들기(7) - 쿼리창 실습
10. 매출(주문) 테이블 구성(1)
11. 매출(주문) 테이블 구성(2)
12. CLUSTERED VS NONCLUSTERED 개념
13. CLUSTERED VS NONCLUSTERED 비교(1)
14. CLUSTERED VS NONCLUSTERED 비교(2)
15. CLUSTERED VS NONCLUSTERED 인덱스 생성 및 정렬상태 비교 실습
16. 클러스터드 인덱스에서의 한글 영문 우선순위
17. 한글 영문 기본 데이터 정렬 비교하기
18. 한글 영문 기본 데이터 정렬 비교하기 - 실습
19. 기본 데이터 정렬 속성 변경
20. 기본 데이터 정렬 속성 변경 - 실습(1)
</t>
  </si>
  <si>
    <t>http://content.thermp.co.kr/contentMedia.asp?ctype=MP4&amp;cserver=3&amp;ccase=sample&amp;cpath=it/it10/28&amp;cname=01</t>
  </si>
  <si>
    <t>[HD]MS SQL Server 2016 기반의 데이터베이스 입문에서 활용까지 Part.3-2</t>
  </si>
  <si>
    <t>데이터베이스 학습에 부담을 가지는 학습자 
빠른 시간에 데이터베이스 및 SQL 쿼리문을 학습하고자 하는 자</t>
    <phoneticPr fontId="5" type="noConversion"/>
  </si>
  <si>
    <t xml:space="preserve">1. 쿼리문 오류찾기
2. 쿼리문 오류찾기 - 실습
3. SELECT절에서의 서브쿼리 사용하기2
4. SELECT절에서의 서브쿼리 사용하기3
5. 서브쿼리 총합 구하기
6. 서브쿼리 IN 연산자 사용하기
7. 서브쿼리 집계함수
8. ORDER BY 다중 정렬 및 IN EXISTS 연산자
9. EXISTS 연산자
10. EXISTS 연산자 - 실습(1)
11. EXISTS 연산자 - 실습(2)
12. IN 연산자를 사용한 예제를 EXISTS 연산자로 교체하기
13. IN 연산자 연습문제
14. GROUP BY 플러스
15. GROUP BY 플러스 - 실습
16. 다중 그룹에 대한 고찰 및 연습문제1
17. 다중 그룹에 대한 고찰 및 연습문제2
</t>
    <phoneticPr fontId="5" type="noConversion"/>
  </si>
  <si>
    <t>http://content.thermp.co.kr/contentMedia.asp?ctype=MP4&amp;cserver=3&amp;ccase=sample&amp;cpath=it/it8/30&amp;cname=01</t>
  </si>
  <si>
    <t>[HD]MS SQL Server 2016 기반의 데이터베이스 입문에서 활용까지 Part.3-1</t>
  </si>
  <si>
    <t xml:space="preserve">1. 서브 쿼리 - 실습(2)
2. 서브 쿼리 - 실습(3)
3. 서브 쿼리 IN 연산자
4. 서브 쿼리 IN 연산자 - 실습
5. 서브 쿼리 IN 연산자 - 실습2
6. 상관 서브쿼리
7. 상관 서브쿼리(2)
8. 상관 서브쿼리 - 실습
9. 상관 서브쿼리 - 실습(2)
10. 다중 INSERT 여러 방법
11. 서브쿼리 연습문제
12. 서브쿼리 연습문제(2)
13. 다양한 절에서의 서브쿼리 사용법
14. 다양한 절에서의 서브쿼리 사용법 - 실습(1)
15. 다양한 절에서의 서브쿼리 사용법 - 실습(2)
16. 다양한 절에서의 서브쿼리 사용법 - 실습(3)
17. 다양한 절에서의 서브쿼리 사용법 - 실습(4)
18. SELECT절에서의 서브쿼리 사용법
19. SELECT절에서의 서브쿼리 사용법 - 실습
</t>
    <phoneticPr fontId="5" type="noConversion"/>
  </si>
  <si>
    <t>http://content.thermp.co.kr/contentMedia.asp?ctype=MP4&amp;cserver=3&amp;ccase=sample&amp;cpath=it/it8/29&amp;cname=01</t>
  </si>
  <si>
    <t>[HD]MS SQL Server 2016 기반의 데이터베이스 입문에서 활용까지 Part.1-3</t>
  </si>
  <si>
    <t xml:space="preserve">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t>
    <phoneticPr fontId="5" type="noConversion"/>
  </si>
  <si>
    <t xml:space="preserve">1. 데이터베이스 만들기 - 알아야 할 주요 옵션 정리1
2. 데이터베이스 만들기 - 알아야 할 주요 옵션 정리2
3. 데이터베이스 만들기 - 실습
4. Table 만들기 개요
5. SQL Server 데이터 형식1
6. SQL Server 데이터 형식2
7. char vs varchar 특징 및 차이점
8. 정수 데이터 크기와 범위
9. 정수 데이터 크기와 범위 실습
10. 문자 데이터 크기와 범위 및 실습
11. 날짜 시간 데이터 형식
12. 날짜 시간 데이터 형식 - Datetime
13. 날짜 시간 데이터 형식 - Datetime2 확장 형식
14. 날짜 시간 데이터 형식 - SYSDATETIMEOFFSET
</t>
  </si>
  <si>
    <t>http://content.thermp.co.kr/contentMedia.asp?ctype=MP4&amp;cserver=3&amp;ccase=sample&amp;cpath=it/it4/29&amp;cname=01</t>
  </si>
  <si>
    <t>[HD]MS SQL Server 2016 기반의 데이터베이스 입문에서 활용까지 Part.1-2</t>
  </si>
  <si>
    <t xml:space="preserve">1. SQL Server 설치 폴더와 중요 폴더의 역할과 기능
2. SQL Server에서 사용하는 샘플 데이터베이스 종류와 각각의 특징
3. Pubs 샘플 데이터베이스 SQLCMD 명령어로 DB 생성하기
4. Adventure Works 샘플 데이터베이스 다운 및 설치하기
5. SQL Server 샘플 DB 설치시 호환성 및 버전관련 주의할 사항
6. Database 학습 가이드
7. Database 개론1
8. Database 개론2
9. Database 개론3
10. 관계형 데이터베이스와 집합
11. 집합 연산자
12. 기본키
13. 외래키
14. Join vs Division
15. 디비전(Division) 연산
</t>
  </si>
  <si>
    <t>http://content.thermp.co.kr/contentMedia.asp?ctype=MP4&amp;cserver=3&amp;ccase=sample&amp;cpath=it/it4/28&amp;cname=01</t>
  </si>
  <si>
    <t>[HD]MS SQL Server 2016 기반의 데이터베이스 입문에서 활용까지 Part.1-1</t>
  </si>
  <si>
    <t>1. 강의개요
2. 설치시 주의사항
3. 하드웨어 및 소프트웨어 요구사항
4. SQL Server Version 명칭과 각 단계별 버전의 의미
5. SQL Server 주요 에디션 정리
6. SQL Server 인증 모드 2가지 방식 개념 이해하기
7. Sa 계정과 이 계정이 필요한 이유
8. 인증 모드 정리 및 사용자계정 관리자 권한 확인하기
9. SQL Server 설치전 알아야 할 사항들1
10. SQL Server 설치전 알아야 할 사항들2 - 인스턴스(★★★★★)
11. SQL Server 설치전 알아야 할 사항들3
12. SQL Server 설치 실습 따라하기
13. SSMS SQL Server 관리도구 다운 및 설치하기 및 SQL Server 삭제
14. 자주 쓰는 메뉴 고정시키기 및 구성 관리자를 통한 모니터링</t>
    <phoneticPr fontId="5" type="noConversion"/>
  </si>
  <si>
    <t>http://content.thermp.co.kr/contentMedia.asp?ctype=MP4&amp;cserver=3&amp;ccase=sample&amp;cpath=it/it4/27&amp;cname=01</t>
  </si>
  <si>
    <t>[HD]MS-SQL Server 2016 제대로 배우기 Part.1</t>
  </si>
  <si>
    <t>MS-SQL 2016을 사용해 RDBMS 설계와 운영운영까지 배워본다.
MS-SQL 2016 기초 에서 실전 응용까지 배워본다.</t>
  </si>
  <si>
    <t>DB 개발자</t>
  </si>
  <si>
    <t>MS-SQL 을 사용한 DB설계와 SQL 언어를 배운다.</t>
  </si>
  <si>
    <t>1. MS-SQL 2016 소개 
2. MS-SQL 2016 및 SQL Server Management Studio 설치
3. SQL Server Management Studio 사용법
4. Database 구조의 이해
5. 데이터베이스 만들기
6. 파일 그룹
7. 테이블
8. 테이블의 관리 #1
9. 테이블의 관리 #2
10. 컬럼&amp;변수의 데이터 형식 #1
11. 컬럼&amp;변수의 데이터 형식 #2
12. 특수한 형태의 열
13. IDENTITY 속성
14. 데이터 무결성 #1
15. 데이터 무결성 #2 
16. 데이터 무결성 #3
17. 정규화
18. 응용-DB설계 
19. 응용-자료입력</t>
  </si>
  <si>
    <t>이성용</t>
    <phoneticPr fontId="5" type="noConversion"/>
  </si>
  <si>
    <t>http://itgo.co.kr/education/class/sample.asp?sample=F090311</t>
    <phoneticPr fontId="5" type="noConversion"/>
  </si>
  <si>
    <t>[HD]MS SQL 2014 제대로 배우기 3</t>
  </si>
  <si>
    <t>본과정은 SQL Server를 이용하여 데이터베이스의 관련된 기반지식을 배우고, 기본 기술과 응용기술을 활용할 수 있는 실습 위주의 학습과정이다.</t>
  </si>
  <si>
    <t>데이터베이스 입문자나 데이터베이스에 대한 기본지식이 있는 자</t>
  </si>
  <si>
    <t>데이터베이스의 기본 개념을 학습한다._x000D_
SQL을 이용한 데이터베이스 조작 기술을 학습한다._x000D_
SQL을 이용한 데이터베이스 조작 기술을 학습한다.데이터베이스 프로그래밍 방법을 학습한다.</t>
  </si>
  <si>
    <t xml:space="preserve">1.커서의 개념 및 사용 방법
2.AdventureWorks2014 Sample Database 설치 및 커서 설정 옵션 알아보기
3.커서의 성능 테스트해보기
4.ssms를 이용한 커서 옵션 설정 및 static/keyset/dynamic 이해 하기
5.커서의 자동 형변환 및 type_warning, 커서 이동
6.트리거 기본 개념 이해하기
7.트리거를 이용한 복구 테이블 만들기
8.instead of 트리거 사용예
9.DDL 트리거 및 트리거 정보확인
10.중첩트리거의 이해
11.간접 재귀, 직접 재귀 트리거 이해
12.window인증, 혼합모드 인증, 로그인 추가
13.로그인과 사용자
14.역할(Role)의 정의 및 유형
15.권한(Permission) 유형, 사용자 정의 서버 역할 만들기
16.로그인에 서버역할 및 사용자 매핑 하기
17.T-SQL을 이용한 로그인 및 사용자 생성하기
18.데이터베이스의 개체에 대한 별도의 사용권한 설정하기
19.사용자 정의 데이터베이스 역할 생성 및  활용 방법
20.스키마의 사용배경 및 기본스키마의 이해
21.스키마 관리
22.감사(audit)
23.백업과 복원의 개요
24.복구정책 및 백업 종류
25.백업 기능 옵션
26.데이터베이스 복구 모델과 복원기능
27.파일 그룹의 이해
28.백업장치 설정 및 전체백업, 차등백업, 로그백업, 비상로그 백업하기
29.대용량 데이터베이스에서의 파일그룹 백업
30.파일그룹 복원, 데이터베이스 스냅숏 개념 이해
</t>
  </si>
  <si>
    <t>http://itgo.co.kr/education/class/sample.asp?sample=C051404</t>
  </si>
  <si>
    <t>[HD]MS SQL 2014 제대로 배우기 2</t>
  </si>
  <si>
    <t>데이터베이스의 기본 개념을 학습한다._x000D_
SQL을 이용한 데이터베이스 조작 기술을 학습한다.SQL을 이용한 데이터베이스 조작 기술을 학습한다._x000D_
데이터베이스 프로그래밍 방법을 학습한다.</t>
  </si>
  <si>
    <t xml:space="preserve">1.스키마 기본 개념
2.테이블 구조 복사하기, 시퀀스 활용
3.변수, if문
4.case문, while문,  보조제어문
5.예외처리, waitfor
6.execute, 스파스열, 사용자 임시테이블
7.뷰의 개념, 뷰의 내부구조, 뷰의 필요성
8.뷰의 수정, 삭제, encryption, check option
9.인덱스 기본
10.인덱스의 유형과 특징
11.데이터 변경시 인덱스 내부 동작 시뮬레이션
12.클러스터드 인덱스의 구조, 넌클러스터드 인덱스의 구조
13.데이터 입력시 클러스터드 인덱스와 넌클러스터드 인덱스의 내부 동작
14.혼합형(클러스터드, 넌클러스터드) 인덱스 구조 이해하기
15.인덱스 관련 기본 용어 및 인덱스 수동 생성 형식
16.인덱스 관리
17.트랜잭션의 기본 개념 이해하기
18.트랜잭션 처리 과정 이해
19.트랜잭션 로그파일의 기능 및 Locking
20.트랜잭션의 종류및 특성
21.논리적 오류시 트랜잭션 처리방법
22.명시적 트랜잭션 사용예
23.암시적 트랜잭션 사용예
24.저장 프로시저 이해
25.프로시저를 이용한 SQL 프로그래밍
26.프로시저의 오류처리, 예외처리, 암호화
27.임시 프로시저, 사용자 정의 테이블 형식을 이용한 프로시저
28.함수의 이해, 사용자 정의 함수 사용하기
29.인라인테이블 함수, multiStatement 테이블 함수 사용하기
30.사용자 정의 스칼라 함수, schemabinding 옵션 설정하기
</t>
  </si>
  <si>
    <t>http://itgo.co.kr/education/class/sample.asp?sample=C051403</t>
  </si>
  <si>
    <t>[HD]MS SQL 2014 제대로 배우기 1</t>
  </si>
  <si>
    <t xml:space="preserve">1.데이터베이스의 개요
2.SQL Server 2014 소개 및 설치
3.데이터베이스 기본 용어 및 SQL 소개
4.SQL Sever Managerment Studio를 이용한 데이터베이스 구축해보기
5.Transact-SQL를 이용한 데이터베이스 구축해보기
6.데이터베이스 다루기
7.SQL Server에서 제공하는 Data Type
8.테이블 다루기 , identity속성 이용하기
9.식별자 규칙, ssms를 이용한 외래키 지정, 샘플 데이터베이스 구축
10.Select 문, distinct, isnull(), 별칭, 산술연산자
11.where 절, 비교연산자, 논리 연산자, between and, in, not in
12.like 연산자, 와일드 문자, null 비교, order by절, top 연산자
13.집계함수: sum(), avg(), max(), min(), count() 함수
14.group by 절, having 절
15.rollup, cube, case, pivot, unpivot 활용
16.순위함수: rank(), dense_rank(), row_number(), ntile(), partition_by절
17.함수의 유형 소개, 논리함수, 수치 연산함수
18.문자열 함수
19.날짜 함수, 메타데이터 함수
20.데이터 형변환 하기
21.조인의 개념, 내부조인, 셀프조인
22.ansi 조인, 외부 조인
23.union(all), intersect, except, cross join
24.단일행 서브쿼리
25.연산자 ANY, SOME, ALL, IN, EXISTS를 이용한 다중행 서브쿼리
26.DML : insert문, select문을 이용한 테이블 복사
27.DML : update문, delete문 사용
28.제약조건 : not null, unique
29.제약조건명 설정 및 기본키, 외래키의 이해
30.check, default 제약 조건 및 제약조건 지정방법, 복합키를 이용한 기본키 지정
</t>
  </si>
  <si>
    <t>http://itgo.co.kr/education/class/sample.asp?sample=C051402</t>
  </si>
  <si>
    <t>[HD]Spring Boot (스프링 부트)를 비주얼 스튜디오 코드로 개발하기</t>
  </si>
  <si>
    <t xml:space="preserve">본 과정은 자바 기반의 웹 개발 프레임워크인 스프링 부트(Spring Boot)를 사용하기 위한 개발 환경 구축에 대한 내용을 다룹니다. 
다른 과정과 달리 Visual Studio Code와 Maven을 사용하여 빠르게 스프링 부트 개발 환경 구축을 목표로 합니다. </t>
    <phoneticPr fontId="5" type="noConversion"/>
  </si>
  <si>
    <t xml:space="preserve"> Java 또는 JSP를 학습하고 좀 더 실력을 높이고자 하는 학생 개발자				</t>
  </si>
  <si>
    <t xml:space="preserve">스프링 부트를 소개합니다. 
스프링 부트 학습을 위한 개발 환경을 구축합니다. 
스프링 부트의 MVC와 REST를 사용하여 웹 브라우저 화면에 Hello World를 출력합니다. </t>
  </si>
  <si>
    <t>1. Spring Boot 개발 환경 구축하기 강의 소개
2. Spring Boot 개발 환경 구축 A to Z
3. 복습_Spring Boot를 위한 Visual Studio Code 설치
4. 참고_SpringBoot_Java SDK 9 설치_지금은 13 버전으로 설치됩니다
5. 참고_Java JDK 설치_Java 개발 환경 구축 및 Hello World 예제 출력하기
6. 복습_메이븐 설치
7. 복습_Spring Boot 관련 Visual Studio Code 확장 도구 설치
8. GitHub에 SpringBootNote 리포지토리 만들고 이를 C드라이브에 복제하기 데모
9. Spring Boot Maven 프로젝트 생성하기
10. 스프링 부트 프로젝트를 다시 비주얼 스튜디오 코드로 열고 포트 번호 변경해서 실행하기
11. 다른 컴퓨터에서 GitHub의 스프링 부트 헬로월드 예제를 다운받아서 실행하기 데모
12. Spring MVC를 사용하여 컨트롤러와 뷰 페이지를 나눠서 개발하기
13. Spring Boot를 사용하여 JavaCampus 프로젝트 생성 후 GitHub 리포지토리에 게시
14. Spring Boot 프로젝트인 JavaCampus 프로젝트에 VideosController 클래스 추가
15. 데모_Azure DevOps에 JavaCamps 프로젝트 생성 후 GitHub 소스 가져다 Build 파이프라인에서 빌드해서 Jar 생성</t>
    <phoneticPr fontId="5" type="noConversion"/>
  </si>
  <si>
    <t>http://content.thermp.co.kr/contentMedia.asp?ctype=MP4&amp;cserver=3&amp;ccase=sample&amp;cpath=it/it4/26&amp;cname=01</t>
  </si>
  <si>
    <t>[HD]Spring Framework (스프링 프레임워크) 기초 배우기 Part.2</t>
  </si>
  <si>
    <t>본과정은 스프링 프레임웍 입문자를 위한 강좌이며, 다양한 예제를 통해 스프링의 핵심 개념을 이해 할 수 있도록 한 강좌이다.</t>
  </si>
  <si>
    <t>스프링 프레임웍 입문자</t>
  </si>
  <si>
    <t>스프링 MVC에 대해 학습한다.
폼 유효성 검사에 대해 학습한다.
스프링 태그라이브러리에 대해 학습한다.</t>
  </si>
  <si>
    <t>1.스프링 MVC 흐름과 구성 컴포넌트
2.스프링 MVC 프로젝트의 구조
3.컨트롤러 작성하기 및 한글 처리
4.ModelAndView 객체를 이용한 컨트롤러 작성
5.HttpServletRequest를 이용한 데이터 전송
6.Command 객체 및 @RequestParam를 이용한 데이터 전송
7.@PathVariable 사용법 및  URL 한글 encoding 처리하기
8.@PathVariable 활용 방법
9.스프링에서 GET 방식과 POST 방식 적용
10.@MethodAttribute 사용 및 새로운 패키지에 새로운 컨트롤러 추가하기
11.@MethodAttribute를 이용하여 뷰에 모델 전달하기
12.@MethodAttribute를 이용하여 커멘드 객체 초기화 하기
13.redirect: 사용하기 
14.폼유효성 검사 처리과정 이해
15.Validator 를 이용한 유효성 체크
16.ValidationUtils클래스, @Valid, @InitBinder를 이용한 유효성 검사
17.Errors , BindingResult 인터페이스
18.@Component의 이해
19.@Resource, AbstractController 인터페이스
20.@AutoWired, @Qualifier
21.주요 ViewResolver 구현 클래스 및 다수의 ViewResolver 설정
22.스프링 &lt;form&gt; 태그 라이브러리 사용하기
23.&lt;select&gt;태그를 위한 스프링 커스텀 태그 사용법
24.checkbox 타입 &lt;input&gt; 태그를 위한 커스텀 태그 사용법
25.radio 타입&lt;input&gt; 태그 및 &lt;textarea&gt; 태그를 위한 커스텀 태그 사용법
26.커스텀 태그 활용 I
27.커스텀 태그 활용 II
28.커스텀 태그 활용 III</t>
  </si>
  <si>
    <t>http://itgo.co.kr/education/class/sample.asp?sample=D020306</t>
    <phoneticPr fontId="5" type="noConversion"/>
  </si>
  <si>
    <t>[HD]Spring Framework (스프링 프레임워크) 기초 배우기 Part.1</t>
  </si>
  <si>
    <t>스프링 개발 환경 구축방법에 대해 학습한다.
IoC &amp; DI 개념에 대해 학습한다.
AOP 개념 및 구현 방법에 대해 학습한다.</t>
  </si>
  <si>
    <t xml:space="preserve">1.스프링 개요
2.스프링 개발환경 구축 및 스프링환경에서의 프로젝트 만들기
3.스프링의 특징 및 DI 기본 개념 잡기
4.인터페이스를 이용한 의존성 낮추기
5.Bean 설정 파일 개념 및 DI 구현
6.생성자 설정을 이용한 DI 구현
7.생성자 설정을 이용한 DI 구현 II
8.프로퍼티 설정을 이용한 DI 구현
9.DI를 사용의 장점
10.XML을 이용한 의존관계 설정 I
11.XML을 이용한 의존관계 설정 II
12.자바코드를 이용한 의존관계 설정
13.XML과 자바코드 혼용한 의존관계 설정
14.빈의 Life Cycle
15.빈의 범위(Scope)
16.사용자 초기화 메소드 및 사용자 소멸 메소드 설정하기
17.Environment를 이용한 빈 설정
18.xml에  외부 properties파일 불러오기
19.java 코드에 외부 properties파일 불러오기
20.Profile속성을 이용한 빈설정
21.IoC의 개념 정리
22.AOP 개념 이해
23.XML 스키마 기반의 AOP  I
24.XML 스키마 기반의 AOP II
25.XML 스키마 기반의 AOP III
26.Advice 타입별 AOP
27.@Aspect 어노테이션을 이용한 AOP </t>
  </si>
  <si>
    <t>http://itgo.co.kr/education/class/sample.asp?sample=D020305</t>
    <phoneticPr fontId="5" type="noConversion"/>
  </si>
  <si>
    <t>[HD]Spring(스프링) 실전 프로젝트 Part.2</t>
  </si>
  <si>
    <t>본과정은 스프링 프레임웍을 이용하여 실전 개발 경험을 얻을 수 있도록 미니 웹프로젝트의 진행 단계를 구체적으로 제시하고 있으며, 웹개발에 필요한 전반적인 활용 기술을 습득 할 수 있는 강좌이다.</t>
  </si>
  <si>
    <t>스프링 프레임웍에 대한 기초 지식이 있는 자</t>
  </si>
  <si>
    <t>Junit 사용법을 익힌다.
BootStrap을 이용한 화면 구성법을 학습한다.
실전 게시판 프로젝트의 단계적 개발 테크닉을 배운다.
스프링의 REST 처리 방법을 배운다.
REST방식과 Ajax 처리 테크닉을 배운다.</t>
  </si>
  <si>
    <t>1. 페이징 처리 컨트롤러 구현
2. 페이지 목록 뷰 만들기 I
3. 페이지 목록 뷰 만들기 II
4. UriComponentsBuilder를 이용한 페이징 처리 기법
5. 삭제 페이징 처리
6. 수정 페이징 처리
7. 검색 Criteria 만들기
8. 검색 조건, 검색어 뷰 만들기
9. 제이쿼리를 이용한 Find 버튼 동작 처리하기
10. MyBatis의 표현식 
11. 검색처리를 위한 Junit 테스트 및 DAO 수정
12. 검색처리를 위한 XML Mapper 작성
13. 검색 처리 완료 및 삭제 처리 완성하기
14. 수정 처리 및 글쓰기 처리 완성하기
15. SOAP 웹서비스와 RESTful 웹서비스 기본 개념 잡기 I
16. SOAP 웹서비스와 RESTful 웹서비스 기본 개념 잡기 II
17. 스프링에서 REST 방식 처리하기 I
18. 스프링에서 REST 방식 처리하기 II
19. 스프링에서 REST 방식 처리하기 III
20. Http Status Code 전송 및  REST Client 개발자 도구 설치
21. Ajax 개요 및 댓글 처리를 위한 DB 테이블 생성하기
22. 댓글 처리를 위한 XML Mapper 및 DAO 작성
23. 댓글 처리를 위한 서비스 작성 및 컨트롤러 준비
24. 댓글 쓰기 처리를 위한 REST 방식의 컨트롤러 작성하기
25. 댓글 목록 및 수정 처리를 위한 REST방식의 컨트롤러 작성하기
26. 댓글 삭제 및 페이징 처리를 위한 REST 방식의 컨트롤러 작성하기
27. REST + Ajax를 이용한 댓글 목록 처리 I
28. REST + Ajax를 이용한 댓글 목록 처리 II
29. REST + Ajax를 이용한 댓글 등록 및 수정 삭제를 위한 대화상자 만들기
30. REST + Ajax를 이용한 댓글 수정 및 삭제 처리하기
31. REST + Ajax를 이용한 댓글 페이징 처리하기
32. BootStrap 템플릿을 이용한 댓글 화면 처리 하기</t>
  </si>
  <si>
    <t>http://itgo.co.kr/education/class/sample.asp?sample=D040411</t>
    <phoneticPr fontId="5" type="noConversion"/>
  </si>
  <si>
    <t>[HD]Spring(스프링) 실전 프로젝트 Part.1</t>
  </si>
  <si>
    <t>1. 강의 개요 및 단위 테스트 개념 이해
2. jUnit 사용하기
3. 스프링에서 jUnit 사용하기 및 스프링 프레임워크 버전 변경
4. MySQL 및  프로젝트 스키마 설정
5. jUnit을 이용한 MySQL 연결 테스트 하기
6. Junit을 이용한 DataSource 설정 테스트하기
7. MyBatis 설정 및 Junit을 이용한 연결 테스트 하기
8. 톰캣 없이 Controller 테스트 하기
9. 데이터베이스 테이블 생성 및 XML Mapper 작성
10. SQLSessionTemplate 설정 및 DAO 동작 테스트
11. log4jdbc-log4j2 라이브러리 활용하기
12. 게시판 데이타베이스 테이블 생성 및 BootStrap 템플릿 다운 받기
13. BootStrap을 이용한 CSS, JavaScript 준비하기
14. BootStrap 템플릿을 적용한 홈페이지 만들기
15. SQL Mapper 작성 및 DAO구현 클래스 작성
16. DAO 동작 단위 테스트 하기
17. 비즈니스 계층 구현
18. 게시글 등록 컨트롤러 구현 및 확인
19. 반응형 웹페이지 뷰 구현 하기 : 게시글 등록
20. 반응형 웹페이지 뷰 구현 하기 : 게시글 등록 결과 표현하기
21. 반응형 웹페이지 뷰 구현 하기 : 데이터 전송 결과 숨기기
22. 반응형 웹페이지 뷰 구현 하기 : 글리스트 구현
23. 반응형 웹페이지 뷰 구현 하기 : 글조회 구현
24. 반응형 웹페이지 뷰 구현 하기 : 제이쿼리를 이용한 수정, 삭제 링크 걸기
25. 반응형 웹페이지 뷰 구현 하기 : 삭제 및 수정 구현하기
26. 반응형 웹페이지 뷰 구현 하기 : 제이쿼리를 이용한 수정처리 및 예외처리
27. @ControllerAdvice를 이용한 Exception 전용 처리 객체 만들기
28. 페이징 처리를 위한 DB 데이터 생성 및 Mybatis 설정
29. Junit을 이용한 페이징 처리 테스트 및 페이지 Criteria 만들기
30. 페이징 처리 View 테스트 하기
31. 페이지 목록 처리 계산하기
32. 페이징 처리 객체 만들기</t>
  </si>
  <si>
    <t>http://itgo.co.kr/education/class/sample.asp?sample=D040410</t>
    <phoneticPr fontId="5" type="noConversion"/>
  </si>
  <si>
    <t>[HD]Spring(스프링) 활용 Part.2</t>
    <phoneticPr fontId="5" type="noConversion"/>
  </si>
  <si>
    <t>하이버네이트 Validator 사용방법을 학습한다.
MyBatis를 이용한 회원가입 처리 방법을 익힌다. 
스프링 시큐리티에 대해 학습한다.</t>
  </si>
  <si>
    <t>1.Maven을 이용한 하이버네이트 Validator 등록 하기
2.anotation을 이용한 Form Checking
3.java.util.regex의 정규화 API를 이용한 Form 체크 방법
4.스프링과 MyBatis 연동을 위한 기본 설정
5.MyBatis 연동을 위한 DataSource 객체 설정 및 프로젝트 구성 I
6.MyBatis 연동을 위한 DataSource 객체 설정 및 프로젝트 구성 II
7.MyBatis의 구조 이해 및 SqlSessionFactory 객체 설정
8.스프링과 MyBatis 연동 방법 정리
9.Mapper 설정하기
10.XML mapper를 이용한 DB 연동하기
11.Myabatis를 이용한 오라클의 hr.departments 테이블 접속
12.&lt;ResultMap&gt;을 이용한 Mapper 작성
13.hr.department 테이블 리스트 뷰에 출력하기
14.MyBaits Generator 플러그인 사용하기
15.Mybatis를 이용한 회원 가입 처리하기 : 설정 및 DAO 인터페이스 작성
16.Mybatis를 이용한 회원 가입 처리하기 : SqlMapper 작성
17.Mybatis를 이용한 회원 가입 처리하기 : DAO 인터페이스 구현하기
18.Mybatis를 이용한 회원 가입 처리하기 : 회원가입 View 작성
19.Mybatis를 이용한 회원 가입 처리하기 : JPA Validation 환경 설정
20.Mybatis를 이용한 회원 가입 처리하기 : 회원 가입 Controller 작성
21.Mybatis를 이용한 회원 가입 처리하기 : 회원 수정 Controller 작성
22.Mybatis를 이용한 회원 가입 처리하기 : @SessionAttribute의 이해
23.Mybatis를 이용한 회원 가입 처리하기 : 회원 수정 처리 완료
24.Mybatis를 이용한 회원 가입 처리하기 : 회원 삭제 Controller 작성
25.Mybatis를 이용한 회원 가입 처리하기 : 회원 삭제 처리 완료
26.Mybatis를 이용한 회원 가입 처리하기 : 회원 리스트 보기 및 관리메뉴 만들기
27.스프링 시큐리티 개념 정리
28.스프링 시큐리티 환경설정
29.스프링 시큐리티 리소스 권한 설정 테스트하기
30.스프링 시큐리티: 커스텀 로그인 I
31.스프링 시큐리티: 커스텀 로그인 II</t>
  </si>
  <si>
    <t>http://itgo.co.kr/education/class/sample.asp?sample=D030312</t>
    <phoneticPr fontId="5" type="noConversion"/>
  </si>
  <si>
    <t>[HD]Spring(스프링) 활용 Part.1</t>
    <phoneticPr fontId="5" type="noConversion"/>
  </si>
  <si>
    <t>스프링 MVC를 이용한 기본 게시판 제작방법에 대해 학습한다.
스프링 트랜잭션 처리에 대해 학습한다.
엑셀 파일을 생성하고 다운로드 구현 방법에 대해 학습한다.</t>
  </si>
  <si>
    <t>1.스프링 웹프로젝트의 구성 및 강좌 안내
2.게시판 DB 테이블 작성 및 패키지 설정
3.스프링 게시판 리스트 구현 컨트롤러 작성
4.게시판 리스트 구현 DAO 작성
5.게시판 리스트 뷰 작성
6.게시판 글쓰기 뷰 및 컨트롤러 작성
7.게시판 글쓰기 DAO 작성
8.게시판 내용보기 컨트롤러 및 DAO 작성
9.게시판 내용보기 뷰 작성
10.게시판 글수정 컨트롤 및 DAO 작성
11.게시판 삭제 컨트롤 및 DAO 작성
12.게시판 답글 구현하기 1
13.게시판 답글 구현하기 2
14.게시판 답글 구현하기 3
15.스프링의 데이터베이스 연동 지원 / 스프링 JdbcTemplate 설정
16.스프링 JdbcTemplate 을 이용한 select query문 실행하기
17.스프링 JdbcTemplate의 qurey() 메소드의 이해 
18.스프링 JdbcTemplate의 update() 메소드 사용하기
19.스프링 JdbcTemplate의 queryForObject() 메소드 사용하기
20.트랜잭션 개념 및 DB 테이블 작성
21.스프링 트랜잭션 구현을 위한 뷰 작성 및 컨트롤러 작성
22.스프링 트랜잭션 구현을 위한 DAO 작성
23.스프링 PlatformTransactionManager를 이용한 트랜잭션 처리
24.스프링 TransactionTemplate를 이용한 트랜잭션 처리
25.트랜잭션 전파(propagation) 이해
26.트랜잭션 전파 테스트
27.스프링을 이용한 파일업로드 구현 1
28.스프링을 이용한 파일업로드 구현 2
29.AbstractView를 이용한 파일다운로드 구현
30.Excel 파일 생성 및 다운로드 구현 I
31.Excel 파일 생성 및 다운로드 구현 2</t>
  </si>
  <si>
    <t>http://itgo.co.kr/education/class/sample.asp?sample=D030311</t>
    <phoneticPr fontId="5" type="noConversion"/>
  </si>
  <si>
    <t>[HD]Scratch(스크래치) 3.0 제대로 배우기</t>
  </si>
  <si>
    <t>스크래치에 대한 기능을 활용하여 논리적 사고력을 기를 수 있다. 
스크래치 블록에 대한 기초기능을 익힐 수 있다.</t>
  </si>
  <si>
    <t>코딩에 대한 관심이 있는 누구나 회원
논리적 사고력을 기르고자 하는 누구나 회원</t>
    <phoneticPr fontId="5" type="noConversion"/>
  </si>
  <si>
    <t>· 스크래치의 블록의 기능을 익히고 활용할 수 있다.
· 블록에 대한 기본 개념을 익히고 응용력을 기를 수 있다.</t>
  </si>
  <si>
    <t xml:space="preserve">1. 기본개념
2. 대화하기
3. 모양바꾸기
4. 자동차 운전
5. 버튼으로 조작하기
6. 댄스
7. 사자산책
8. 그래픽효과
9. 블록쌓기
10. 정다각형 그리기
11. 낱말퀴즈
12. 마우스 따라 다니기
13. 짝수/홀수
14. 약수/소수
15. 거미줄
</t>
  </si>
  <si>
    <t>http://itgo.co.kr/education/class/sample.asp?sample=G060110</t>
  </si>
  <si>
    <t>Scratch(스크래치) 제대로 하기 - 중급</t>
  </si>
  <si>
    <t>문제를 해결하기위한 알고리즘을 이해하고 프로그램을 작성할 수 있다.</t>
  </si>
  <si>
    <t>스크래치 초급을 수강한 회원</t>
  </si>
  <si>
    <t>스크래치 프로그램작성을 통하여 창의성과 사고력 향상을 가져올 수 있다.</t>
  </si>
  <si>
    <t xml:space="preserve">1.수의 계산
2.약수구하기
3.소수구하기
4.암호문 만들기
5.사진앨범 만들기
6.아이템획득 게임
7.마법사 게임
8.진법변환
9.검색
10.정렬
11.우주게임
12.해딩게임
</t>
  </si>
  <si>
    <t>http://itgo.co.kr/education/class/sample.asp?sample=C061706</t>
  </si>
  <si>
    <t>Scratch(스크래치) 제대로 하기 - 초급</t>
    <phoneticPr fontId="5" type="noConversion"/>
  </si>
  <si>
    <t>스크래치 처음 배우고자 하는 학생 및 일반인</t>
  </si>
  <si>
    <t xml:space="preserve">1.설치화면
2.대화하기
3.다양한 모양 바꾸기
4.자동차 움직이기
5.로보트 움직이기
6.버튼으로 조종
7.여행지 선택
8.소리와함께 점프
9.자연스럽게 걷기
10.연주하기
11.그래픽효과
12.퀴즈 맞추기
13.춤추는 원숭이
14.도형 맞추기
15.마우스따라 다니기
16.드럼연주
17.도형변신
18.자유롭게 움직이는 쥐
19.연필따라 그리기
20.공부하는 학습지
</t>
  </si>
  <si>
    <t>http://itgo.co.kr/education/class/sample.asp?sample=C010507</t>
  </si>
  <si>
    <t>[HD]Scala(스칼라) 프로그래밍 제대로 배우기 Part.3 (중급)</t>
  </si>
  <si>
    <t xml:space="preserve">본강좌는 자바보다 강력한 차세대 언어로 주목받는 스칼라 입문 강좌이다.
다양하고 유용한 기능을 갖고 있는 스칼라 언어를 쉽게 배울 수 있도록 많은 실습 예제를 통해 설명한 강좌이다. </t>
  </si>
  <si>
    <t>객체 지향 프로그래밍의 기본지식이 있는자
스칼라 입문자
C나 자바보다 더 미래 지향적인 언어를 배우고자하는 자</t>
  </si>
  <si>
    <t>flatMap의 특징
암시적 변환
추상 멤버, 추상 val, 추상 타입
예외 처리
파일 입출력
정규표현식 사용하기
GUI 어플리케이션 구조</t>
  </si>
  <si>
    <t>1. flatMap의 특징
2. 암시적 변환(implicit conversion)
3. 추상 멤버, 추상 val 
4. 추상 val을 이용한 슈퍼클래스의 파라미터화  
5. 추상 val 초기화 1
6. 추상 val 초기화 2
7. 추상 타입을 이용한 모델링
8. 예외처리, 사용자 입력받기, Either 자료형  
9. 파일 입출력하기
10. XML 처리하기
11. 정규표현식 사용하기
12. 스칼라 슬라이싱 기능
13. 스칼라의 GUI 어플리케이션 구조 1   
14. 스칼라의 GUI 어플리케이션 구조 2  
15. BoxPanel, Border의 종류  
16. 여러 컴포넌트 배치 
17. 대화상자 띄우기 
18. FlowPanel, BorderPanel, GridPanel
19. GridBagPanel   
20. 이벤트 핸들링</t>
  </si>
  <si>
    <t>http://itgo.co.kr/education/class/sample.asp?sample=F120124</t>
  </si>
  <si>
    <t>[HD]Scala(스칼라) 프로그래밍 제대로 배우기 Part.2 (기초2)</t>
  </si>
  <si>
    <t>Set의 이해와 사용법
Map의 이해와 사용법
Option 객체의 이해
트레이트의 이해
패턴매칭의 이해와 사용하기
함수 컴비네이션</t>
  </si>
  <si>
    <t>1. Set
2. Map
3. Map 다루기 1  
4. Map 다루기 2   
5. Option 객체  
6. Iterator  
7. ArrayBuffer, ListBuffer  
8. 함수 정의, Partial application 
9. 중첩함수, 재귀함수   
10. 함수 파라미터(고차함수)
11. 커리함수 
12. Trait 1 
13. Trait 2  
14. Trait 3  
15. Getter, Setter 
16. @BeanProperty 사용하기
17. 패턴 매칭 개념 및 자료형 패턴 매칭 
18. 객체 패턴 매칭 
19. 리스트 및 튜플 타입 패턴 매칭 
20. 추출자 오브젝트를 이용한 패턴 매칭 
21. 함수 컴비네이션(map(), foreach(), filter(), filterNot())  
22. 함수 컴비네이션(foldLeft(), foldRight()) 
23. 함수 컴비네이션(zip(), unzip(), find())  
24. 함수 컴비네이션(partition(), drop(), dropWhile(), flatten())</t>
  </si>
  <si>
    <t>http://itgo.co.kr/education/class/sample.asp?sample=F120123</t>
  </si>
  <si>
    <t>[HD]Scala(스칼라) 프로그래밍 제대로 배우기 Part.1 (기초1)</t>
  </si>
  <si>
    <t>스칼라 소개
스칼라와 자바의 차이점
스칼라의 자료형
제어문
클래스와 객체
동반 객체
컬렉션</t>
  </si>
  <si>
    <t>1. 스칼라 소개
2. val, var의 사용
3. scala IDE 설치 및 스칼라 프로젝트 만들어보기
4. 자바와 스칼라의 차이점 
5. 스칼라에서 변수 다루기
6. 기본 자료형과 참조 자료형
7. 변수 출력 및 숫자 다루기
8. 문자열 다루기 및 메소드 정의
9. If else문
10. 반복문 1
11. 반복문 2  
12. 반복문 3
13. 스칼라에서 클래스와 객체
14. 케이스 클래스 
15. 상속
16. 동반객체 1
17. 동반객체 2 
18. 컬렉션
19. 배열
20. 튜플 
21. 리스트
22. 리스트 다루기</t>
  </si>
  <si>
    <t>http://itgo.co.kr/education/class/sample.asp?sample=F120122</t>
  </si>
  <si>
    <t>[HD]쉽게 따라하는 Rhino 6(한글) for Architecture 기본</t>
    <phoneticPr fontId="5" type="noConversion"/>
  </si>
  <si>
    <t xml:space="preserve">본 과정은 건축 및 인테리어, 제품 설계 등에 있어서 필요한 디지털 설계 기능 중 보다 쉽게 배우고 학습할 수 있는 Rhino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 </t>
  </si>
  <si>
    <t>Rhino 프로그램 학습에 부담을 가지는 학습자
빠른 시간에 3차원 디지털 설계 기능을 학습하고자 하는 자
건축, 인테리어, 제품 분야의 직장인 중 3차원 모델링을 작성하고자 하는 직장인</t>
    <phoneticPr fontId="5" type="noConversion"/>
  </si>
  <si>
    <t xml:space="preserve">Rhino 활용하여 3차원 모델을 쉽고 편리하게 작성할 수 있다.
주요 기능과 유용한 기능을 함께 학습함으로서 실무적인 디지털 설계 능력을 함께 배양할 수 있다. </t>
    <phoneticPr fontId="5" type="noConversion"/>
  </si>
  <si>
    <t xml:space="preserve">1. 소개_설치
2. 화면구성_단축키설정_선종류등록_해칭등록_사용자툴바_마우스활용
3. 마우스 조작_기본 모델링 단계 이해
4. 커브 작성 -1
5. 커브 작성 -2
6. 서피스 생성 -1
7. 서피스 생성 -2
8. 주요 서피스 객체 편집 도구
9. 돌출 객체 도구
10. 주요 솔리드 객체 편집 도구 
11. 주요 변형 도구 -1
12. 주요 변형 도구 -2
13. 개체로 커브 만들기 
14. 바로셀로나 파빌리온 모델링
15. 바로셀로나 파빌리온 모델링 
</t>
  </si>
  <si>
    <t>http://content.thermp.co.kr/contentMedia.asp?ctype=MP4&amp;cserver=3&amp;ccase=sample&amp;cpath=it/it/25&amp;cname=01</t>
  </si>
  <si>
    <t>쉽게 따라하는 Revit Architecture 2014 Part.2</t>
  </si>
  <si>
    <t>빌딩 인포메이션 모델링(BIM)이라는 설계 프로그램으로 설계와 동시에 3D로 실제 모습을 확인할 수 있는 Revit Architecture 2014의 특징과 기능에 대해 설명하고 있는 과정입니다.</t>
  </si>
  <si>
    <t>건축/건설 전용 3D CAD 프로그램 Revit Architecture 2014를 활용하여 작업이 가능합니다.
건축/건설 전용 프로그램으로 업무의 효율을 높인다.</t>
  </si>
  <si>
    <t xml:space="preserve">1. 시트의 작성_x000D_
2. 실외 조명의 설치 및 렌더링_x000D_
3. 실내 조명의 설치 및 렌더링_x000D_
4. 일조 연구 및 에니메이션 작성_x000D_
5. 보행자 시선 및 에니메이션 작성_x000D_
6. 필수 Modify 도구 (miror rotate offset)_x000D_
7. 필수 Modify 도구 (array scale trim)_x000D_
8. Model text와 Section box의 활용_x000D_
9. Divide Surface의 활용_x000D_
10. 벽과 보의 연결을 위한 Joins의 활용_x000D_
11. Structure 명령을 활용한 철골 구조물 작성(1)_x000D_
12. Structure 명령을 활용한 철골 구조물 작성(2)_x000D_
</t>
  </si>
  <si>
    <t>http://itgo.co.kr/education/class/sample.asp?sample=B010311</t>
  </si>
  <si>
    <t>쉽게 따라하는 Revit Architecture 2014 Part.1</t>
  </si>
  <si>
    <t>1. 소개 및 화면 구성_x000D_
2. 그리드 기둥 기초 작성_x000D_
3. 벽의 작성과 수정_x000D_
4. 적층벽 작성과 창호 삽입_x000D_
5. 커튼월의 작성과 수정_x000D_
6. 레벨 생성과 바닥 작성_x000D_
7. 다양한 바닥의 편집_x000D_
8. 다양한 천장 작성 및 수정_x000D_
9. 다양한 지붕 작성 및 수정_x000D_
10. 지붕의 오픈 및 절단 지붕 작성_x000D_
11. 다양한 계단의 작성 및 수정_x000D_
12. 경사로의 설치 및 편집_x000D_
13. 지형 및 주차장 작성_x000D_
14. 기본 매스 모델링를 활용한 건물 작성_x000D_
15. 응용 매스 모델링을 활용한 건물 작성_x000D_
16. 단면뷰와 인출뷰 작성_x000D_
17. 창호 범례와 일람표 작성_x000D_
18. 지시 문자 및 치수선 작성_x000D_
19. 룸태그 및 면적 범례 작성_x000D_
20. 해치의 작성_x000D_</t>
  </si>
  <si>
    <t>http://itgo.co.kr/education/class/sample.asp?sample=B010310</t>
  </si>
  <si>
    <t>[HD]리눅스 CentOS 7 제대로 배우기 Part.4</t>
  </si>
  <si>
    <t xml:space="preserve">본과정은 리눅스 레드햇 계열의 최신 버전인 CentOS 7 을 기준으로 리눅스를 실전에서 활용할 수 있는 실습환경을 구축하여 강의를 진행하였으며, 고급 내용들도 자연스럽게 익힐 수 있도록 구성하였다.  </t>
  </si>
  <si>
    <t>리눅스에 입문하고자 하는 모든 학습자_x000D_
서버 구축 및 관리 방법을 배우고자 하는 학생이나 일반인_x000D_
레드햇 계열의 리눅스를 배우고자 하는 예비 서버관리자</t>
  </si>
  <si>
    <t>RAID 레벨 이해 및 구축하기_x000D_
사용자 공간 할당하기_x000D_
쉘 스크립트 이해 및 문법 익히기_x000D_
텔넷 서버 구축 및 사용하기_x000D_
OpenSSH를 이용한 원격 접속하기</t>
  </si>
  <si>
    <t xml:space="preserve">1. 텍스트모드에서 fdisk, mkfs, mount 사용하기
2. RAID 이해 및 Linear RAID, RAID0
3. RAID1, RAID5, RAID6, RAID10 이해
4. RAID 구축을 위한 HDD 구성하기
5. Linear RAID 구축하기
6. RAID0, RAID1구축하기
7. RAID5구축
8. RAID  결함시 대응법 및 복구 방법 1
9. RAID  결함시 대응법 및 복구 방법 2
10. RAID6 구축
11. RAID10구축 및  결함시 대응법, RAID16의 개념
12. 사용자 공간 할당하기 1
13. 사용자 공간 할당하기 2
14. 쉘 스크립트 시작하기
15. 쉘 스크립트 : 변수 및 연산자
16. 쉘 스크립트 : 조건문
17. 쉘 스크립트 : 반복문
18. 쉘 스크립트 : 함수
19. 텔넷 서버 구축 및 원격 접속하기
20. SSH를 이용한 원격 접속, Windows10에서 OpenSSH 사용하기
</t>
  </si>
  <si>
    <t>http://itgo.co.kr/education/class/sample.asp?sample=G010111</t>
  </si>
  <si>
    <t>[HD]리눅스 CentOS 7 제대로 배우기 Part.3</t>
  </si>
  <si>
    <t>프로세스의 이해 및 관리_x000D_
데몬의 이해 및 스케줄 관리_x000D_
런레벨의 이해 및 기본값 설정하기_x000D_
부팅과정의 이해_x000D_
LVM의 원리 이해</t>
  </si>
  <si>
    <t xml:space="preserve">1. find 명령어 사용하기 2
2. 프로세스의 개념과 종류
3. 프로세스 관리 명령어
4. 포그라운드와 백그라운드 프로세스 관리하기
5. 데몬의 유형 standalone 모드
6. 데몬의 유형 (super daemon)
7. cron 데몬을 이용한 정기적인 스케줄 관리
8. at을 이용한 일시적인 스케줄 관리
9. Run Level의 이해
10. Run Level 테스트 및 Run Level 디폴트값 변경하기
11. 부팅과정의 이해
12. 부트로더 GRUB2
13. root 관리자 비밀번호 분실시 대응법 및 부트로더 비밀번호설정하기
14. x윈도우 유틸리티 및 응용프로그램 소개
15. 파일 및 디스크 용량 확인
16. /etc/fstab의 이해 및 설정하기
17. mkfs 명령, gdisk 명령 사용하기
18. LVM(logical volume manager) 이해
19. 하드디스크 추가하기
20. 파티션 및  파일시스템 구축하기
</t>
  </si>
  <si>
    <t>http://itgo.co.kr/education/class/sample.asp?sample=G010110</t>
  </si>
  <si>
    <t>[HD]리눅스 CentOS 7 제대로 배우기 Part.2</t>
  </si>
  <si>
    <t>하드링크와 심볼릭 링크 실습_x000D_
리눅스의 표준 입출력 이해_x000D_
파일 접근 권한의 이해 밋 설정_x000D_
사용자 관리 및 패키지 관리하기_x000D_
실슬용 가상 머신 설치하기_x000D_
마운트의 이해_x000D_
검색 명령어 사용법</t>
  </si>
  <si>
    <t xml:space="preserve">1. 하드링크와 심볼릭 링크 실습
2. MAC Time, 시간 수정
3. 리눅스 기본쉘
4. 표준 입출력 장치와 리다이렉션
5. 오류리다이렉션 및 입력 리다이렉션의 이해
6. 파일 접근 권한 변경
7. 기본 접근 권한 설정하기
8. 사용자 관리 
9. 사용자 그룹 관리
10. 패키지 관리
11. Yum 사용
12. 스토리지 트리구조 및  장치파일의 이해
13. 가상머신 추가하기(Centos 서버, CentOS 클라이언트)
14. 가상머신 환경 설정하기 1
15. 가상머신 환경 설정하기 2
16. 가상머신 윈도우10 설치 1
17. 가상머신 윈도우10 설치 2
18. mount, umount 사용법 익히기
19. grep을 이용한 내용 검색
20. find 명령어 사용하기 1
</t>
  </si>
  <si>
    <t>http://itgo.co.kr/education/class/sample.asp?sample=G010109</t>
  </si>
  <si>
    <t>[HD]리눅스 CentOS 7 제대로 배우기 Part.1</t>
  </si>
  <si>
    <t xml:space="preserve">본 과정은 리눅스 레드햇 계열의 최신 버전인 CentOS 7 을 기준으로 리눅스를 실전에서 활용할 수 있는 실습환경을 구축하여 강의를 진행하였으며, 고급 내용들도 자연스럽게 익힐 수 있도록 구성하였다.  </t>
  </si>
  <si>
    <t>운영체제의 이해_x000D_
리눅스 개요 및 CentOS 7 설치하기_x000D_
리눅스 로그인 및 시스템 시작과 종료_x000D_
vi 편집기 사용법 익히기_x000D_
파일 및 디렉토리 관리하기_x000D_
파일 시스템과 링크 파일의 이해</t>
  </si>
  <si>
    <t xml:space="preserve">1. 운영체제 개념
2. 운영체제의 목적과 기능
3. 리눅스 개요
4. VirtualBox 가상머신 설치하기
5. CentOS 설치 1
6. CentOS 설치 2
7. VirtualBox 게스트 추가 기능 설치하기
8. 로그인, 로그아웃, 가상콘솔, 시스템 종료, 재부팅
9. man, history, nano/gedit 텍스트 편집하기
10. vi(vim) 편집기 개요
11. vi 편집 : 입력모드 전환 및 커서 이동
12. vi 편집 : 수정 및 화면 이동
13. vi 편집 : 삭제 및 복사/붙이기/잘라내기
14. vi 편집 : 파일 내용 불러오기, 파일 전환하기
15. 디렉토리 관리
16. 파일 관리 1
17. 파일 관리 2
18. 디렉토리 분류 및 inode 의 이해
19. 파일시스템과 링크파일 1
20. 파일시스템과 링크파일 2
</t>
  </si>
  <si>
    <t>http://itgo.co.kr/education/class/sample.asp?sample=G010108</t>
  </si>
  <si>
    <t>[HD]빅데이터 활용을 위한 R프로그래밍 끝내기 - 중급 2 (회귀분석, 군집화와 분류, 데이터 분석 사례)</t>
    <phoneticPr fontId="5" type="noConversion"/>
  </si>
  <si>
    <t>회귀분석, 군집화와 분류, 데이터 분석 사례를 이해한다.</t>
    <phoneticPr fontId="5" type="noConversion"/>
  </si>
  <si>
    <t>R을 배우는 모든 분들</t>
    <phoneticPr fontId="5" type="noConversion"/>
  </si>
  <si>
    <t>회귀분석, 군집화와 분류, 데이터 분석 사례를 이해하고 직접 프로그래밍 해본다.</t>
    <phoneticPr fontId="5" type="noConversion"/>
  </si>
  <si>
    <t>1. 회귀분석(이론-1)
2. 회귀분석(실습-1)
3. 회귀분석(실습-2)
4. 회귀분석(이론-2)
5. 회귀분석(실습-3)
6. 회귀분석(실습-4)
7. 회귀분석(이론-3)
8. 회귀분석(실습-5)
9. 회귀분석(실습-6)
10. 군집화와 분류(이론-1)
11. 군집화와 분류(이론-2)
12. 군집화와 분류(실습-1)
13. 군집화와 분류(이론-3)
14. 군집화와 분류(실습-2)
15. 군집화와 분류(이론-4)
16. 군집화와 분류(실습-3)
17. 데이터 분석 사례(이론-1)
18. 데이터 분석 사례(실습-1)
19. 데이터 분석 사례(실습-2)
20. 데이터 분석 사례(실습-3)
21. 데이터 분석 사례(실습-4)
22. 데이터 분석 사례(실습-5)
23. 데이터 분석 사례(실습-6)</t>
    <phoneticPr fontId="5" type="noConversion"/>
  </si>
  <si>
    <t>http://content.thermp.co.kr/contentMedia.asp?ctype=MP4&amp;cserver=3&amp;ccase=sample&amp;cpath=it/it2/27&amp;cname=01</t>
  </si>
  <si>
    <t>[HD]빅데이터 활용을 위한 R프로그래밍 끝내기 - 중급 1 (데이터 시각화, 지도와 데이터, 텍스트마이닝)</t>
    <phoneticPr fontId="5" type="noConversion"/>
  </si>
  <si>
    <t>데이터 시각화 및 지도와 데이터, 텍스트마이닝을 이해한다.</t>
    <phoneticPr fontId="5" type="noConversion"/>
  </si>
  <si>
    <t>데이터 시각화, 지도와 데이터, 텍스트마이닝을 이해하고 직접 프로그래밍 하고 분석해본다.</t>
    <phoneticPr fontId="5" type="noConversion"/>
  </si>
  <si>
    <t>1. 데이터 시각화(이론-1)
2. 데이터 시각화(이론-2)
3. 데이터 시각화(실습-1)
4. 데이터 시각화(실습-2)
5. 데이터 시각화(이론-3)
6. 데이터 시각화(이론-4)
7. 데이터 시각화(실습-3)
8. 데이터 시각화(실습-4)
9. 데이터 시각화(이론-5)
10. 데이터 시각화(실습-5)
11. 지도와 데이터(이론-1)
12. 지도와 데이터(실습-1)
13. 지도와 데이터(이론-2)
14. 지도와 데이터(실습-2)
15. 지도와 데이터(이론-3)
16. 지도와 데이터(실습-3)
17. 지도와 데이터(이론-4)
18. 지도와 데이터(실습-4)
19. 지도와 데이터(실습-5)
20. 텍스트마이닝(이론-1)
21. 텍스트마이닝(이론-2)
22. 텍스트마이닝(실습-1)
23. 텍스트마이닝(실습-2)
24. 텍스트마이닝(이론-3)
25. 텍스트마이닝(실습-3)</t>
    <phoneticPr fontId="5" type="noConversion"/>
  </si>
  <si>
    <t>http://content.thermp.co.kr/contentMedia.asp?ctype=MP4&amp;cserver=3&amp;ccase=sample&amp;cpath=it/it2/26&amp;cname=01</t>
  </si>
  <si>
    <t>[HD]빅데이터 활용을 위한 R프로그래밍 끝내기 - 초급 3 (데이터 전처리)</t>
    <phoneticPr fontId="5" type="noConversion"/>
  </si>
  <si>
    <t>본 과정은 데이터 전처리를 이해하는 과정입니다.</t>
    <phoneticPr fontId="5" type="noConversion"/>
  </si>
  <si>
    <t>빅데이터를 배우는 모든 분</t>
    <phoneticPr fontId="5" type="noConversion"/>
  </si>
  <si>
    <t>데이터 전처리를 이해하고 직접 프로그래밍 해본다.</t>
    <phoneticPr fontId="5" type="noConversion"/>
  </si>
  <si>
    <t>1. 데이터 전처리(이론-1)
2. 데이터 전처리(실습-1)
3. 데이터 전처리(실습-2)
4. 데이터 전처리(이론-2)
5. 데이터 전처리(실습-3)
6. 데이터 전처리(실습-4)
7. 데이터 전처리(이론-3)
8. 데이터 전처리(실습-5)
9. 데이터 전처리(실습-6)
10. 데이터 전처리(이론-4)
11. 데이터 전처리(실습-7)</t>
    <phoneticPr fontId="5" type="noConversion"/>
  </si>
  <si>
    <t>http://content.thermp.co.kr/contentMedia.asp?ctype=MP4&amp;cserver=3&amp;ccase=sample&amp;cpath=it/it2/25&amp;cname=01</t>
  </si>
  <si>
    <t>[HD]빅데이터 활용을 위한 R프로그래밍 끝내기 - 초급 2 (조건문, 반복문, 함수, 단일변수, 다중변수)</t>
    <phoneticPr fontId="5" type="noConversion"/>
  </si>
  <si>
    <t>조건문, 반복문, 함수,단일변수 자료의 탐색, 다중변수 자료의 탐색에 대해서 이해한다.</t>
    <phoneticPr fontId="5" type="noConversion"/>
  </si>
  <si>
    <t>R을 배우는 모든분</t>
  </si>
  <si>
    <t>조건문, 반복문, 함수에 대하여 이해하고 직접 프로그래밍 한다.
단일변수 자료의 탐색에 대해서 이해하고 직접 프로그래밍 해본다.
다중변수 자료의 탐색에 대해서 이해하고 직접 프로그래밍 한다.</t>
    <phoneticPr fontId="5" type="noConversion"/>
  </si>
  <si>
    <t>1. 조건문,반복문,함수(이론-1)
2. 조건문,반복문,함수(실습-1)
3. 조건문,반복문,함수(이론-2)
4. 조건문,반복문,함수(실습-2)
5. 조건문,반복문,함수(이론-3)
6. 조건문,반복문,함수(실습-3)
7. 조건문,반복문,함수(실습-4)
8. 단일변수 자료의 탐색(이론-1)
9. 단일변수 자료의 탐색(이론-2)
10. 단일변수 자료의 탐색(실습-1)
11. 단일변수 자료의 탐색(이론-3)
12. 단일변수 자료의 탐색(실습-2)
13. 단일변수 자료의 탐색(이론-4)
14. 단일변수 자료의 탐색(실습-3)
15. 단일변수 자료의 탐색(실습-4)
16. 다중변수 자료의 탐색(이론-1)
17. 다중변수 자료의 탐색(실습-1)
18. 다중변수 자료의 탐색(이론-2)
19. 다중변수 자료의 탐색(실습-2)
20. 다중변수 자료의 탐색(이론-3)
21. 다중변수 자료의 탐색(실습-3)
22. 다중변수 자료의 탐색(이론-4)
23. 다중변수 자료의 탐색(실습-4)</t>
    <phoneticPr fontId="5" type="noConversion"/>
  </si>
  <si>
    <t>http://content.thermp.co.kr/contentMedia.asp?ctype=MP4&amp;cserver=3&amp;ccase=sample&amp;cpath=it/rp&amp;cname=01_2</t>
  </si>
  <si>
    <t>[HD]빅데이터 활용을 위한 R프로그래밍 끝내기 - 초급 1 (환경설정, 변수와벡터, 매트릭스와 데이터프레임)</t>
    <phoneticPr fontId="5" type="noConversion"/>
  </si>
  <si>
    <t>빅데이터와 R환경설정 및 테스트를 진행하고, 변수와 벡터에 대한 내용, 매트릭스와 데이터프레임에 대해서 이해한다.</t>
    <phoneticPr fontId="5" type="noConversion"/>
  </si>
  <si>
    <t>빅데이터를 배우는 모든 분
R프로그래밍을 배우는 모든 분</t>
    <phoneticPr fontId="5" type="noConversion"/>
  </si>
  <si>
    <t>빅데이터와 R환경설정 및 테스트를 직접 진행한다.
변수와 벡터에 대한 내용을 이해하고 직접 프로그래밍 해본다.
매트릭스와 데이터프레임에 대해서 이해하고 직접 프로그래밍 해본다.</t>
    <phoneticPr fontId="5" type="noConversion"/>
  </si>
  <si>
    <t>1. 빅데이터와 R환경설정 및 테스트(이론-1)
2. 빅데이터와 R환경설정 및 테스트(실습-1)
3. 변수와 벡터(이론-1)
4. 변수와 벡터(실습-1)
5. 변수와 벡터(이론-2)
6. 변수와 벡터(실습-2)
7. 변수와 벡터(이론-3)
8. 변수와 벡터(실습-3)
9. 변수와 벡터(실습-4)
10. 매트릭스와 데이터프레임(이론-1)
11. 매트릭스와 데이터프레임(실습-1)
12. 매트릭스와 데이터프레임(이론-2)
13. 매트릭스와 데이터프레임(실습-2)
14. 매트릭스와 데이터프레임(이론-3)
15. 매트릭스와 데이터프레임(실습-3)
16. 매트릭스와 데이터프레임(이론-4)
17. 매트릭스와 데이터프레임(실습-4)</t>
    <phoneticPr fontId="5" type="noConversion"/>
  </si>
  <si>
    <t>http://content.thermp.co.kr/contentMedia.asp?ctype=MP4&amp;cserver=3&amp;ccase=sample&amp;cpath=it/rp&amp;cname=01_1</t>
  </si>
  <si>
    <t>[HD]Web Publisher Portfolio (웹 퍼블리셔 포트폴리오) 만들기 Part.3</t>
  </si>
  <si>
    <t>포트폴리오의 목적은 취업 담당자가 내 능력을 가늠하게 하는 데에 있습니다. 웹 퍼블리셔로서 어느 정도의 스킬과 디자인 능력을 가지고 있는가를 보여주는 것이 웹 퍼블리셔 포트폴리오일 것입니다.</t>
  </si>
  <si>
    <t>새로운 Front End 기술을 활용해서 실무 웹 사이트를 만들려고 하는 사람들.</t>
  </si>
  <si>
    <t>수준이 다른 포트폴리오를 제작하여 취업과 이직에 성공합시다.</t>
  </si>
  <si>
    <t>1. 1강 포트폴리오 제작을 위한 이벤트 인터랙션1 첫째 강좌
2. 2강 포트폴리오 제작을 위한 이벤트 인터랙션1 둘째 강좌_1
3. 2강 포트폴리오 제작을 위한 이벤트 인터랙션1 둘째 강좌_2
4. 3강 포트폴리오 제작을 위한 이벤트 인터랙션2 첫째 강좌
5. 4강 포트폴리오 제작을 위한 이벤트 인터랙션2 둘째 강좌_1
6. 4강 포트폴리오 제작을 위한 이벤트 인터랙션2 둘째 강좌_2
7. 5강 처음 만들어 보는 나만의 포트폴리오 type1_1
8. 5강 처음 만들어 보는 나만의 포트폴리오 type1_2
9. 6강 처음 만들어 보는 나만의 포트폴리오 type1_1
10. 6강 처음 만들어 보는 나만의 포트폴리오 type1_2
11. 7강 처음 만들어 보는 나만의 포트폴리오 type1
12. 8강 처음 만들어 보는 나만의 포트폴리오 type1
13. 9강 처음 만들어 보는 나만의 포트폴리오 type2_1
14. 9강 처음 만들어 보는 나만의 포트폴리오 type2_2
15. 10강 처음 만들어 보는 나만의 포트폴리오 type2_1
16. 10강 처음 만들어 보는 나만의 포트폴리오 type2_2
17. 11강 처음 만들어 보는 나만의 포트폴리오 type2
18. 12강 처음 만들어 보는 나만의 포트폴리오 type3_1
19. 12강 처음 만들어 보는 나만의 포트폴리오 type3_2
20. 13강 처음 만들어 보는 나만의 포트폴리오 type3
21. 14강 처음 만들어 보는 나만의 포트폴리오 type3
22. 15강 처음 만들어 보는 나만의 포트폴리오 type3_1
23. 15강 처음 만들어 보는 나만의 포트폴리오 type3_2
24. 16강 처음 만들어 보는 나만의 포트폴리오 type4
25. 17강 처음 만들어 보는 나만의 포트폴리오 type4_1
26. 17강 처음 만들어 보는 나만의 포트폴리오 type4_2</t>
  </si>
  <si>
    <t>http://itgo.co.kr/education/class/sample.asp?sample=D090103</t>
    <phoneticPr fontId="5" type="noConversion"/>
  </si>
  <si>
    <t>[HD]Web Publisher Portfolio (웹 퍼블리셔 포트폴리오) 만들기 Part.2</t>
  </si>
  <si>
    <t>포트폴리오의 목적은 취업 담당자가 내 능력을 가늠하게 하는 데에 있습니다.
웹 퍼블리셔로서 어느 정도의 스킬과 디자인 능력을 가지고 있는가를 보여주는 것이 웹 퍼블리셔 포트폴리오일 것입니다.</t>
  </si>
  <si>
    <t>새로운 Front End 기술을 활용해서 실무 웹 사이트를 만들려고 하는 사람</t>
  </si>
  <si>
    <t xml:space="preserve">포트폴리오를 제작할 수 있다. </t>
  </si>
  <si>
    <t>1. jQuery를 활용한 이벤트
2. jQuery를 활용한 이벤트
3. jQuery를 활용한 요소의 선택
4. jQuery를 활용한 이벤트
5. jQuery를 활용한 DOM의 변경
6. 활용 빈도가 높은 addClass() 명령어
7. jQuery를 활용한 애니메이션 효과
8. 활용 빈도가 높은 animate() 명령어1
9. 활용 빈도가 높은 animate() 명령어2_1
10. 활용 빈도가 높은 animate() 명령어2_2
11. 활용 빈도가 높은 each() 이벤트
12. 활용 빈도가 높은 animate ease 효과
13. 배운 내용을 확인하는 간단한 GNB 제작_1
14. 배운 내용을 확인하는 간단한 GNB 제작_2
15. 다시 확인해 보는 Media Queries
16. jQuery와 Medai Queries를 활용한 Responsive Hamburger Toggle Menu_1
17. jQuery와 Medai Queries를 활용한 Responsive Hamburger Toggle Menu_2
18. jQuery와 Medai Queries를 활용한 Tool Tip</t>
  </si>
  <si>
    <t>http://itgo.co.kr/education/class/sample.asp?sample=D050312</t>
    <phoneticPr fontId="5" type="noConversion"/>
  </si>
  <si>
    <t>[HD]Web Publisher Portfolio (웹 퍼블리셔 포트폴리오) 만들기 Part.1</t>
  </si>
  <si>
    <t>수준이 다른 포트폴리오를 제작하여 취업과 이직에 성공할 수 있다.</t>
  </si>
  <si>
    <t>1.1강 웹 퍼블리셔 포트폴리오 어떻게 만들어야 하나
2.2강 퍼블리셔는 무슨 일을 하는가
3.3강 스타일의 기초 Reset CSS
4.4강 CSS3을 활용한 font 스타일
5.5강 CSS3을 활용한 애니메이션1_1
6.5강 CSS3을 활용한 애니메이션1_2
7.6강 CSS3을 활용한 애니메이션2
8.7강 CSS3을 활용한 드롭다운 메뉴
9.8강 CSS3을 활용한 드롭다운 메뉴
10.9강 CSS3을 활용한 라바 메뉴
11.10강 CSS3을 활용한 반응형 메뉴
12.11강 반응형 웹 코딩의 기초
13.12강 반응형 레이아웃 패턴
14.13강 반응형 메뉴의 기본
15.14강 반응형 포트폴리오의 기본_1
16.14강 반응형 포트폴리오의 기본_2
17.15강 SNS 영역 코딩 제작의 기본
18.16강 placeholder 영역 코딩 제작의 기본
19.17강 table 영역 코딩 제작의 기본
20.18강 포트폴리오 제작을 위한 기본 아코디언 메뉴</t>
  </si>
  <si>
    <t>http://itgo.co.kr/education/class/sample.asp?sample=D030314</t>
  </si>
  <si>
    <t>[HD]MS Publisher (퍼블리셔) 2016 제대로 배우기</t>
    <phoneticPr fontId="5" type="noConversion"/>
  </si>
  <si>
    <t>MS Publisher 2016의 새로운 기능과 출판 및 발행물을 전문가 수준으로 작성할 수 있도록 구성하였습니다</t>
  </si>
  <si>
    <t>카달로그, 브로슈어, 전단지, 뉴스레터 등의 출판물 작성, 인쇄가 필요하신 분</t>
  </si>
  <si>
    <t>Ms Publisher 2016의 달라진 새로운 기능을 습득 및 활용</t>
  </si>
  <si>
    <t>1. 퍼블리셔 소개
2. 발행물 만들기
3. 개체삽입 - 그림과 도형
4. 개체편집 - 그림과 도형
5. 개체삽입 - 표와 워드아트
6. 문서블록 기능
7. 마스터페이지 기능
8. 발행물 저장 및 공유
9. 편지병합
10. 예제만들기-목차만들기,달력,문서블록저장</t>
  </si>
  <si>
    <t>http://itgo.co.kr/education/class/sample.asp?sample=D030317</t>
    <phoneticPr fontId="5" type="noConversion"/>
  </si>
  <si>
    <t>[HD]Pro-e (프로이) WF5.0 기초 다지기</t>
    <phoneticPr fontId="5" type="noConversion"/>
  </si>
  <si>
    <t>본 강좌는 3차원으로 제품을 설계 및 조립하는데 도움이 되는 Pro-e WF5.0의 기초를 익히기 위한 강좌입니다.</t>
  </si>
  <si>
    <t>개인 및 기업에 2D 설계 제품을 3D 제품으로 변경하고자 하는 분
3D 프로그램의 기초를 익히고자 하는 분</t>
  </si>
  <si>
    <t>각 기능의 사용 방법 알기
예제를 통하여 스케치 방법 부터 모델링까지 배우기</t>
  </si>
  <si>
    <t>1. Pro-e 화면구성 , 작업 디렉토리 , 마우스 조작법
2. 작업면 , 스케치 시작하기 (예제파일 따라하기)
3. 모델링 시작하기 , 밀어내기 (예제파일 불러오기)
4. 회전 (예제파일 따라하기)
5. 데이텀 평면 , 축 , 커브 , 점 , 좌표계 (예제파일 따라하기)
6. 라운드 (예제파일 따라하기)
7. 모따기 (예제파일 따라하기)
8. 구멍 (예제파일 따라하기)
9. 쉘 (예제파일 따라하기)
10. 리브 (예제파일 따라하기)
11. 구배 (예제파일 따라하기)
12. 스윕 (예제파일 따라하기)
13. 블렌드 (예제파일 따라하기)
14. 스윕 블렌드 (예제파일 따라하기)
15. 헬리컬 스윕 (예제파일 따라하기)
16. 편집 , 그룹 , 복사 , 붙혀넣기 , 대칭복사 (모델링으로 확인하기)
17. 패턴 (예제파일 따라하기)
18. 패밀리 테이블 (예제파일 따라하기)
19. 관계식 (예제파일 따라하기)
20. 어셈블리 (어셈블리 따라하기)</t>
  </si>
  <si>
    <t>이윤홍</t>
  </si>
  <si>
    <t>http://itgo.co.kr/education/class/sample.asp?sample=D050401</t>
    <phoneticPr fontId="5" type="noConversion"/>
  </si>
  <si>
    <t>[HD]데이터 시각화를 위한 Power BI 기초 다지기 Part.2</t>
  </si>
  <si>
    <t>본과정은 Power BI를 이용한 데이터 집합을 생성하고, 데이터를 시각화하는 기본적인 방법을 설명한 강좌이다.</t>
  </si>
  <si>
    <t>데이터 시각화에 관심있는 모든 사람
데이터 분석의 비전문가
엑셀 기본함수를 사용할 수 있는 자</t>
  </si>
  <si>
    <t xml:space="preserve"> Power BI가 무엇인지를 알 수 있다.
데이터를 가져오고 테이블의 관계를 설정할 수 있다.
데이터 모델링의 기본 개념을 이해할 수 있다.
데이터 시각화 개체를 사용할 수 있다.</t>
  </si>
  <si>
    <t xml:space="preserve">1. 샘플 데이터 분석 
2. 데이터 모델링을 이용한 데이터 시각화
3. DAX 구문
4. 측정값, 추출
5. 시각화 서식 및 분석 도구 사용하기
6. 세로 막대형 차트
7. 카드, 원형차트
8. 꺽은선형 및 누적세로막대
9. 분산형 차트, 리본차트
10. 테이블, 행렬
11. DAX를 이용한 %표시방법 1
12. DAX를 이용한 %표시방법 2
</t>
    <phoneticPr fontId="5" type="noConversion"/>
  </si>
  <si>
    <t>http://content.thermp.co.kr/contentMedia.asp?ctype=MP4&amp;cserver=3&amp;ccase=sample&amp;cpath=it/it/20&amp;cname=01</t>
  </si>
  <si>
    <t>[HD]데이터 시각화를 위한 Power BI 기초 다지기 Part.1</t>
    <phoneticPr fontId="5" type="noConversion"/>
  </si>
  <si>
    <t xml:space="preserve">1. power BI 소개
2. power BI 살펴보기
3. power BI 설치
4. 쿼리 편집기 1
5. 쿼리 편집기 2
6. 쿼리 편집기 3
7. 관계 데이터모델 용어
8. ER 모델
9. 관계 데이터 모델 변환
10. 관계 데이터 모델 변환 2
11. 관계 편집
12. 데이터 정형화
13. 보고서 만들어보기
</t>
  </si>
  <si>
    <t>http://content.thermp.co.kr/contentMedia.asp?ctype=MP4&amp;cserver=3&amp;ccase=sample&amp;cpath=it/it/19&amp;cname=01</t>
  </si>
  <si>
    <t>[HD]초보자를 위한 스마트한 쇼핑몰 Aty(아티) 플랫폼 (회원관리, 주문, 배송, 결제까지 해결)</t>
  </si>
  <si>
    <t>비즈니스 용도로 많이 사용하는 홈페이지를 디자인 감각 없이도 홈페이지를 만들어봄으로서,
사람, 기업의 가치를 올리는 디자인을 만들어보고,
비즈니스 홈페이지와 쇼핑몰 홈페이지 둘다 만들어봄으로서, 각 상황에 맞는 케이스와 디자인 예시, 적용법을 알 수 있게 구성하였습니다.</t>
  </si>
  <si>
    <t xml:space="preserve">온라인 쇼핑몰을 만들어보고 싶은데, 카페24, 고도몰같은 플랫폼 관리자 페이지가 어려운 회원님
홈페이지에 꼭 필요한 기능만 담으면서, 디자인도 트렌디한 홈페이지를 무료로 제작하고자 하는 회원님 </t>
  </si>
  <si>
    <t>스마트한 홈페이지 Aty 과정은 
홈페이지 제작 시 많게는 수천만원에 해당하는 디자인 에이전시 비용을,
직접 만들어 봄으로서, 온라인 비즈니스 홈페이지의 초기비용을 절약하는 것을 목표로 합니다.</t>
  </si>
  <si>
    <t>1. 템플릿 선택, 기본기능
2. 스트립, 메뉴 설정
3. 텍스트, 이미지 추가
4. 배경, 버튼 추가
5. 지도, 동영상, 로그인, SNS 관리
6. 게시판, 예약 계시판
7. 폼메일, 팝업, 카카오톡 추가
8. 모바일 에디터 편집
9. 쇼핑몰 템플릿 시작하기, 기본정보 관리
10. 상품 카테고리, 상품 등록
11. 배송, 주문, 결제, 혜택정책 관리
12. 쇼핑몰 디자인 설정
13. 쇼핑몰 페이지, 개체 추가, 상품검색 추가
14. 재고관리 배송 관리
15. 쿠폰, 통계, 회원, 게시판 관리</t>
    <phoneticPr fontId="5" type="noConversion"/>
  </si>
  <si>
    <t>http://content.thermp.co.kr/contentMedia.asp?ctype=MP4&amp;cserver=3&amp;ccase=sample&amp;cpath=it/it7/20&amp;cname=01</t>
  </si>
  <si>
    <t>[HD]PHP 쇼핑몰 제대로 만들기 Part.2</t>
  </si>
  <si>
    <t>본과정은 쇼핑몰 제작시 핵심적 기능인 장바구니 기능을 PHP 프로그래밍을 통해서 구현하는 과정이다.</t>
  </si>
  <si>
    <t>웹 개발 관련 취업을 준비하는 자_x000D_
PHP 프로그래밍 기초 지식이 있는 자</t>
  </si>
  <si>
    <t>쇼핑몰 DB를 설계할 수 있다._x000D_
장바구니를 만들 수 있다._x000D_
주문 및 결제 처리 로직을 이해할 수 있다._x000D_
관리자 인터페이스를 만들 수 있다.(카테고리 관리, 상품관리)</t>
  </si>
  <si>
    <t>1. 결제 사항 입력 화면 만들기 1
2. 결제 사항 입력 화면 만들기 2
3. 결제 사항 입력 화면 만들기 3
4. 결제 처리 완료하기 1
5. 결제 처리 완료하기 2
6. 관리자 로그인 1
7. 관리자 로그인 2
8. 관리자 로그아웃 처리
9. 관리자 인터페이스 : 카테고리 추가 하기 1
10. 관리자 인터페이스 : 카테고리 추가 하기 2
11. 관리자 인터페이스 : 카테고리 추가 하기 3
12. 관리자 인터페이스 : 새상품(새책) 추가하기 1
13. 관리자 인터페이스 : 새상품(새책) 추가하기 2
14. 관리자 인터페이스 : 상품정보수정하기 1
15. 관리자 인터페이스 : 상품정보수정하기 2
16. 관리자 인터페이스 : 상품정보수정하기 3
17. 관리자 인터페이스 : 상품정보수정하기 4
18. 관리자 인터페이스 : 상품정보수정하기 5
19. 관리자 인터페이스 : 상품정보삭제하기 1
20. 관리자 인터페이스 : 상품정보삭제, 수정 확인하기
21. 관리자 인터페이스 : 카테고리 수정하기 1
22. 관리자 인터페이스 : 카테고리 수정하기 2
23. 관리자 인터페이스 : 카테고리 수정하기 3
24. 관리자 인터페이스 : 카테고리 삭제하기
25. 관리자 인터페이스 : 관리자 비밀번호 변경하기</t>
  </si>
  <si>
    <t>http://itgo.co.kr/education/class/sample.asp?sample=E060123</t>
  </si>
  <si>
    <t>[HD]PHP 쇼핑몰 제대로 만들기 Part.1</t>
  </si>
  <si>
    <t>1. 쇼핑몰 전체 구성 및 DB 설계의 이해
2. DB 설계 및 생성 처리 1
3. DB 설계 및 생성 처리 2
4. 카테고리 화면 만들기
5. 카테고리별 링크걸기
6. 카테고리별 리스트 화면 만들기 1
7. 카테고리별 리스트 화면 만들기 2
8. 상품의 세부정보 화면 만들기 1
9. 상품의 세부정보 화면 만들기 2
10. 장바구니 만들기 1
11. 장바구니 만들기 2
12. 장바구니 만들기 3
13. 장바구니 만들기 4
14. 장바구니 만들기 5
15. 장바구니 만들기 6
16. 장바구니 만들기 7
17. 주문 화면 만들기 1
18. 주문 화면 만들기 2
19. 주문 정보를 데이터베이스에 저장하기 1
20. 주문 정보를 데이터베이스에 저장하기 2
21. 주문 정보를 데이터베이스에 저장하기 3
22. 주문 정보를 데이터베이스에 저장하기 4
23. 주문 정보를 데이터베이스에 저장하기 5
24. 주문 정보를 데이터베이스에 저장하기 6
25. 주문 정보를 데이터베이스에 저장하기 7</t>
  </si>
  <si>
    <t>http://itgo.co.kr/education/class/sample.asp?sample=E060122</t>
  </si>
  <si>
    <t>[HD]PHP 반응형 게시판 만들기 Part.2</t>
  </si>
  <si>
    <t>본과정은 웹프로그래밍에 있어서 가장 중요하다고 할 수 있는 게시판 프로그래밍 및 다양한 기기에서도 적용 될 수 있는 반응형 웹기술을 함께 소개하는 과정이다.</t>
  </si>
  <si>
    <t>반응형 웹기술을 이해할 수 있다._x000D_
반응형 테이블을 만들 수 있다._x000D_
게시판 목록, 쓰기, 수정, 삭제를 처리할 수 있다.
게시판 페이징, 검색, 댓글을 처리할 수 있다.</t>
  </si>
  <si>
    <t>1. 글수정 처리하기 1
2. 글수정 처리하기 2
3. 글삭제 처리 1
4. 글삭제 처리 2
5. 조회수 처리
6. 페이징 처리 1
7. 페이징 처리 2
8. 페이징 처리 3
9. 검색처리 1
10. 검색처리 2
11. 댓글처리 1
12. 댓글처리 2
13. 댓글처리 3
14. 댓글처리 4
15. 댓글처리 5
16. 댓글처리 6
17. 댓글처리 7
18. 댓글처리 8</t>
  </si>
  <si>
    <t>http://itgo.co.kr/education/class/sample.asp?sample=E050114</t>
    <phoneticPr fontId="5" type="noConversion"/>
  </si>
  <si>
    <t>[HD]PHP 반응형 게시판 만들기 Part.1</t>
  </si>
  <si>
    <t>1. 반응형 웹의 이해
2. 가변그리드와 가변마진
3. 가변폰트 1
4. 가변폰트 2
5. 미디어 쿼리 사용 1
6. 미디어 쿼리 사용 2
7. 미디어 쿼리 사용 3
8. 플렉서블 박스 1
9. 플렉서블 박스 2
10. 플렉서블 박스 3
11. 플렉서블 박스 4
12. 플렉서블 박스 5
13. 반응형 테이블 1
14. 반응형 테이블 2
15. 반응형 테이블 3
16. 게시판 테이블 생성하기
17. 글쓰기 화면 만들기
18. 게시글 DB에 등록하기
19. 게시글 보기 화면 만들기
20. 게시판 목록 화면 만들기</t>
  </si>
  <si>
    <t>http://itgo.co.kr/education/class/sample.asp?sample=E050113</t>
  </si>
  <si>
    <t>[HD]PHP 프레임워크, Laravel(라라벨) 프로그래밍 기초 Part.3</t>
  </si>
  <si>
    <t>본과정은 PHP 개발자들에게 가장 인기 많은 웹 프레임워크 라라벨을 배우는 과정이다. 객체지향 프로그래밍에 익숙치 않더라도 모던 웹 개발 방법론을 폭넓게 익힐 수 있도록 한 강좌이다.</t>
  </si>
  <si>
    <t>모던 웹 개발 입문자_x000D_
웹 서비스 개발에 필요한 폭넓은 기술을 배우고 싶은 자_x000D_
웹 프로그래밍 경험자</t>
    <phoneticPr fontId="5" type="noConversion"/>
  </si>
  <si>
    <t>1. 라라벨 소개_x000D_
2. 라라벨 개발 환경 구축_x000D_
3. 블레이드 템플릿 익히기_x000D_
4. DB 마이그레이션_x000D_
5. 유효성 검사</t>
  </si>
  <si>
    <t xml:space="preserve">1. 암시적 컨트롤러의 의미
2. 테이블 관계 1
3. 테이블 관계 2
4. 테이블 관계 3
5. 테이블 관계 4
6. 테이블 관계 5
7. 데이터베이스 시딩
8. 모델 팩토리
9. 마스터 시더의 활용
10. 즉시로드 1
11. 즉시로드 2
12. 페이징
13. 유효성검사 1
14. 유효성검사 2
15. 유효성검사 3
16. 유효성검사 4
</t>
  </si>
  <si>
    <t>http://itgo.co.kr/education/class/sample.asp?sample=E080117</t>
  </si>
  <si>
    <t>[HD]PHP 프레임워크, Laravel(라라벨) 프로그래밍 기초 Part.2</t>
  </si>
  <si>
    <t xml:space="preserve">1. 라라벨 소개_x000D_
2. 라라벨 개발 환경 구축_x000D_
3. 블레이드 템플릿 익히기_x000D_
4. DB 마이그레이션_x000D_
5. 유효성 검사_x000D_
</t>
  </si>
  <si>
    <t xml:space="preserve">1. 데이터베이스 설정
2. 팅커 콘솔 사용하기
3. 쿼리빌더 1
4. 쿼리빌더 2
5. 엘로퀀트 ORM 1
6. 엘로퀀트 ORM 2
7. DB 마이그레이션 1
8. DB 마이그레이션 2
9. 컨트롤러 1 및 tinker 콘솔 기능 
10. 컨트롤러 2
11. RESTful 리소스 컨트롤러 1
12. RESTful 리소스 컨트롤러 2
13. RESTful 리소스 컨트롤러 3
14. 미들웨어 이해
15. 사용자 인증 이해
16. 라라벨에서 사용자 인증 동작 원리 1
17. 라라벨에서 사용자 인증 동작 원리 2
18. 라라벨에서 사용자 인증 동작 원리 3
</t>
  </si>
  <si>
    <t>http://itgo.co.kr/education/class/sample.asp?sample=E080116</t>
  </si>
  <si>
    <t>[HD]PHP 프레임워크, Laravel(라라벨) 프로그래밍 기초 Part.1</t>
  </si>
  <si>
    <t xml:space="preserve">1. 라라벨 소개
2. 라라벨의 데이터베이스 및 보안 지원 기능 소개
3. DI와 IoC 개념
4. 개발환경 구축 1
5. 개발환경 구축 2
6. 라라벨 동작 원리 파악하기
7. git을 이용한 버전관리
8. .env 파일  
9. 라우팅 
10. HTTP 요청 및 응답처리 이해
11. 뷰 이용하기 1
12. 뷰 이용하기 2
13. 뷰와 데이터 바인딩
14. 블레이드 템플릿 엔진
15. 블레이드 템플릿 문법 1
16. 블레이드 템플릿 문법 2
17. 블레이드 템플릿 문법 3
18. 블레이드 템플릿 문법 4
</t>
  </si>
  <si>
    <t>http://itgo.co.kr/education/class/sample.asp?sample=E080115</t>
  </si>
  <si>
    <t>PHP 멀티게시판 제작 2</t>
  </si>
  <si>
    <t>본 강좌는 PHP 프로그래밍을 활용한 여러 게시판 예제를 다루고 있으며 PHP 개발자가 알아야 할 지식을 다루고 있는 과정입니다.
본 강좌의 수강으로 PHP 개발에 관련된 기본 지식과 다양한 예제를 통한 실무 감각을 익힐 수 있습니다.</t>
  </si>
  <si>
    <t>PHP 프로그래밍을 활용하여 실제 웹사이트에서 사용할 수 있는 다양한 기능을 가진 게시판을 제작하는 프로그래밍 예제를 진행해 봅니다.</t>
  </si>
  <si>
    <t xml:space="preserve">1. 멀티게시판 제작 : 회원등급별 권한 제한하기
2. 멀티게시판 제작 : 검색 폼 추가 및 검색어 처리 과정 이해하기
3. 멀티게시판 제작 : 검색 기능 구현
4. 멀티게시판 제작 : 게시판 GUI 정리
5. 멀티게시판 제작 : 코멘트 삭제 프로세스 확인 및  폼 작성 
6. 멀티게시판 제작 : 코멘트 삭제 처리 구현
7. 멀티게시판 제작 : 글쓰기 사용자 인증처리 
8. 멀티게시판 제작 : 게시글 삭제를 위한 전(pre) 처리과정
9. 멀티게시판 제작 : 삭제루틴 파악 및 프로그램 구현하기
10. 멀티게시판 제작 : 최신글 표시해주기
11. 멀티게시판 제작 : 게시판에 공지글 올리기 
12. 멀티게시판 제작 : 공지글 내리기
13. 멀티게시판 제작 : 조회수 하루에 한번씩만 올리기
14. 멀티게시판 제작 : 공지글 표시 및 디버깅
15. 멀티게시판 제작 : 코멘트  사용자 인증 처리 1
16. 멀티게시판 제작 : 코멘트  사용자 인증 처리 2
17. 멀티게시판 제작 : 코멘트  사용자 인증 처리 3
18. 멀티게시판 제작 : 코멘트  사용자 인증 처리 3
19. 멀티게시판 제작 : 답글 로직 이해하기
20. 멀티게시판 제작 : 답글 로직 구현 1
21. 멀티게시판 제작 : 답글 로직 구현 2
</t>
  </si>
  <si>
    <t>http://itgo.co.kr/education/class/sample.asp?sample=phpb2</t>
  </si>
  <si>
    <t>PHP 멀티게시판 제작 1</t>
  </si>
  <si>
    <t xml:space="preserve">1. 멀티게시판 제작 : 테이블 생성 및 리스트 폼 작성
2. 멀티게시판 제작 : 글 쓰기 폼 작성
3. 멀티게시판 제작 : DB에 글 저장 및 리스트로 출력하기
4. 멀티게시판 제작 : 멀티게시판 정렬 방법
5. 멀티게시판 제작 : 내용보기 및 조회수 구현하기
6. 멀티게시판 제작 : 기본적인 답글 달기 구현
7. 멀티게시판 제작 : 관리자 테이블 생성
8. 멀티게시판 제작 : 테이블id값을 이용한 멀티 게시판 적용방법
9. 멀티게시판 제작 : 코멘트 달기 테이블 생성 및 폼 작성
10. 멀티게시판 제작 : 데이타베이스에 코멘트 추가하기
11. 멀티게시판 제작 : 코멘트 출력 및 게시글에 코멘트 개수 표시하기
12. 멀티게시판 제작 : 페이징 추가하기
13. 멀티게시판 제작 : 게시글 수정하기
14. 멀티게시판 제작 : 게시판 오류수정 및 회원가입 테이블 생성
15. 멀티게시판 제작 : 회원가입 폼 작성
16. 멀티게시판 제작 : 자바스크립트를 이용한 아이디 중복체크
17. 멀티게시판 제작 : 회원 DB등록 및 비밀번호 확인 체크
18. 멀티게시판 제작 : 아이디 비밀번호 자리수 체크 및 오류체크
19. 멀티게시판 제작 : 로그인 폼 작성 및 아이디 비밀번호 체크
20. 멀티게시판 제작 : 쿠키 사용 및 패스워드 암호화 처리하기
21. 멀티게시판 제작 : 로그인 회원 출력 및 로그아웃 처리
</t>
  </si>
  <si>
    <t>http://itgo.co.kr/education/class/sample.asp?sample=phpb1</t>
  </si>
  <si>
    <t>PHP MySQL 실무(활용 II)</t>
  </si>
  <si>
    <t>본 강좌는 PHP 프로그래밍과 MySQL을 활용한 예제를 다루고 있으며 PHP 개발자가 알아야 할 지식을 다루고 있는 과정입니다.
본 강좌의 수강으로 PHP 개발에 관련된 기본 지식과 기능을 익힐 수 있습니다.</t>
  </si>
  <si>
    <t>PHP 프로그래밍과 MySQL을 활용하여 실제 웹사이트에서 사용할 수 있는 프로그래밍 예제를 진행해 봅니다.</t>
  </si>
  <si>
    <t xml:space="preserve">1. 기본형 게시판 제작 : 게시글 자동 입력 프로그램 제작
2. 기본형 게시판 제작 : 다중 페이징 기법 적용 1
3. 기본형 게시판 제작 : 다중 페이징 기법 적용 2
4. 기본형 게시판 제작 : 다중 페이징 기법 적용 3
5. 기본형 게시판 제작 : 다중 페이징 기법 적용 4
6. 우편번호 검색기 제작 :  우편번호를 데이타베이스에 추가하기
7. 우편번호 검색기 제작 :  우편번호 검색 폼 작성
8. 우편번호 검색기 제작 :  우편번호 검색어 처리
9. 우편번호 검색기 제작 :  우편번호 검색기 구현
10. 설문조사 프로그램 제작 : 테이블 생성 및 설문 폼 작성
11. 설문조사 프로그램 제작 : javascript를 이용한 설문 답변 체크 확인하기
12. 설문조사 프로그램 제작 : DB 업데이트 및 온라인 투표 구현
13. 설문조사 프로그램 제작 : 설문 조사 결과 그래프로 출력하기
14. 서버에 파일 업로드하기
15. 캘린터 제작 1
16. 캘린터 제작 2
17. 카테고리 관리 1
18. 카테고리 관리 2
19. 북마크 제작 : 테이블 생성 및 북마크 추가 폼 작성
20. 북마크 제작 : 데이타베이스에 등록하기
21. 북마크 제작 : 리스트 폼 작성
22. 북마크 제작 : 리스트 출력하기
23. 북마크 제작 : 히트수 처리 하기
24. 북마크 제작 : 삭제 폼 작성
25. 북마크 제작 : 삭제 및 수정 처리
</t>
  </si>
  <si>
    <t>http://itgo.co.kr/education/class/sample.asp?sample=phpsil3</t>
  </si>
  <si>
    <t>PHP MySQL 실무(활용 I)</t>
  </si>
  <si>
    <t xml:space="preserve">1. 오토셋에서 계정추가 및 Mysql DB추가하기
2. 데이타베이스 테이블 생성하기
3. 데이터베이스 필드값 추가하기
4. 폼태그를 이용해서 DB에 필드값 추가 하기
5. DB의 필드값을 배열로 반환하기
6. 테이블에 있는 모든 레코드를 가져오기 
7. 리스트 정렬하기
8. 게시글 삭제하기
9. 게시글 수정하기_1
10. 게시글 수정하기_2
11. 자바스크립트 활용한 입력데이타 유무 체크
12. 사용자 정의 함수를 이용한 입력데이타 유무 체크
13. 기본적인 페이징 처리 1
14. 기본적인 페이징 처리 2
15. 패스워드 확인 후 글 삭제하기 1
16. 패스워드 확인 후 글 삭제하기 2
17. 회원가입 전처리
18. 회원가입 처리 및 로그인 폼 생성
19. 로그인 처리
20. 기본형 게시판 제작 : 테이블 생성, 글쓰기 폼 만들기
21. 기본형 게시판 제작 : 데이타베이스에 글 저장 하기
22. 기본형 게시판 제작 : 글목록 리스트 생성 및 DB 연동
23. 기본형 게시판 제작 : 게시글 내용 읽어오기
24. 기본형 게시판 제작 : 이전글 다음글 및 조회수 프로세스 구현
25. 기본형 게시판 제작 : 글삭제  구현
26. 기본형 게시판 제작 : 글 수정  구현
</t>
  </si>
  <si>
    <t>http://itgo.co.kr/education/class/sample.asp?sample=phpsil2</t>
  </si>
  <si>
    <t>PHP 실무 완전정복</t>
  </si>
  <si>
    <t>본 강좌는 PHP 프로그래밍을 활용한 예제를 다루고 있으며 PHP 개발자가 알아야 할 지식을 다루고 있는 과정입니다.
본 강좌의 수강으로 PHP 개발에 관련된 기본 지식과 기능을 익힐 수 있습니다.</t>
  </si>
  <si>
    <t>PHP 프로그래밍을 활용하여 실제 웹사이트에서 사용할 수 있는 프로그래밍 예제를 진행해 봅니다.</t>
  </si>
  <si>
    <t xml:space="preserve">1. PHP 개발환경
2. Autoset APM 설치하기
3. include함수를 이용한 PHP 사용하기
4. Form객체를 이용한 POST방식의 값 전달
5. Get방식의 변수값 전달 원리 이해하기
6. Form객체를 이용한 GET방식의 값 전달 예
7. Form 태그를 이용한 값 전달 형태 정리
8. 여러 개의 변수값을 전달하기
9. 온라인 성격 유형 테스트 제작해보기 1
10. 온라인 성격 유형 테스트 제작해보기 2
11. 온라인 성격 유형 테스트 제작해보기 3
12. 배열의 활용
13. 파일생성과 삭제
14. 카운터 제작
15. for문을 활용한 쇼핑몰 페이지 만들어보기
16. 파일을 이용한 메모장 만들기1
17. 파일을 이용한 메모장 만들기2
18. 파일을 이용한 메모장 만들기3
19. 파일을 이용한 메모장 만들기4
20. 파일을 이용한 메모장 만들기5
21. 제휴사이트 정보 공유하기
22. PHP에서 쿠키사용하기
23. 파일을 이용한 회원가입 처리
24. 파일을 이용한 로그인 처리
</t>
  </si>
  <si>
    <t>http://itgo.co.kr/education/class/sample.asp?sample=phpsil1</t>
  </si>
  <si>
    <t>[HD]실무로 배우는 Photoshop CC 2020</t>
    <phoneticPr fontId="5" type="noConversion"/>
  </si>
  <si>
    <t>본 과정은 PhotoShop CC 2020의 기 실제 실무 샘플을 이용하여 학습을 위주로 구성하였습니다. 
실무에서 쓰이는 기능들을 예제를 통해 익히면서 포토샵의 전반적인 활용에 대해 배울 수 있게 될 것입니다.
본 과정을 통해 학습자는 PhotoShop CC 2020 기능의 전문적인 부분을 활용할 수 있게 될 것입니다.</t>
  </si>
  <si>
    <t>PhotoShop CC 2020을 필요로 하지만 익숙하게 다룰 수 없는 사람 누구나 
PhotoShop CC 2020을 익히려는 초보학습자</t>
  </si>
  <si>
    <t>PhotoShop CC 2020의 주요 기능을 익혀 쉽고 빠르게 포토샵을 활용할 수 있다. 
실무에서 주로 쓰이는 기능을 익힘으로써 실전 활용도를 높일 수 있다.</t>
  </si>
  <si>
    <t xml:space="preserve">1. 텍스트 디자인1
2. 텍스트 디자인2
3. 텍스트 디자인3
4. 패턴 디자인
5. 네온 로고 디자인1
6. 네온 로고 디자인2
7. 포스터 디자인1
8. 포스터 디자인2
9. 포스터 디자인3
10. 홀로그램 디자인
11. 아트 디자인1
12. 아트 디자인2
13. 아트 디자인3
14. 아트 디자인4
15. 아트 디자인5
</t>
  </si>
  <si>
    <t>홍아현</t>
  </si>
  <si>
    <t>http://content.thermp.co.kr/contentMedia.asp?ctype=MP4&amp;cserver=3&amp;ccase=sample&amp;cpath=it/it10/24&amp;cname=01</t>
  </si>
  <si>
    <t>[HD]왕초보를 위한 Photoshop CC 2020</t>
  </si>
  <si>
    <t>본 과정은 PhotoShop CC 2020의 전반적인 기능과 많이 이용하는 메뉴 및 명령에 대한 학습을 위주로 구성하였습니다. 
실무에서 쓰이는 기능들을 익히면서 빠르게 작업을 진행할 수 있는 단축키와 기능에 대해서 배울 수 있습니다.
본 과정을 통해 학습자는 PhotoShop CC 2020 기능의 기초적인 부분을 활용할 수 있게 될 것입니다.</t>
    <phoneticPr fontId="5" type="noConversion"/>
  </si>
  <si>
    <t>PhotoShop CC 2020을 필요로 하지만 익숙하게 다룰 수 없는 사람 누구나 
PhotoShop CC 2020을 익히려는 초보생</t>
    <phoneticPr fontId="5" type="noConversion"/>
  </si>
  <si>
    <t>PhotoShop CC 2020의 주요 기능을 익혀 쉽고 빠르게 포토샵을 활용할 수 있다. 
실무에서 주로 쓰이는 기능을 익힘으로써 실전 활용도를 높일 수 있다.</t>
    <phoneticPr fontId="5" type="noConversion"/>
  </si>
  <si>
    <t xml:space="preserve">1. 포토샵 작업패널/도구 둘러보기
2. 툴박스 기능, 레이어 구조 배우기
3. 레이어 스타일 배우기
4. 누끼 따기1
5. 누끼 따기2
6. 사진 보정하기1
7. 사진 보정하기2
8. 브러쉬 기능 배우기
9. 필터 기능 배우기
10. 사진 합성하기
</t>
  </si>
  <si>
    <t>http://content.thermp.co.kr/contentMedia.asp?ctype=MP4&amp;cserver=3&amp;ccase=sample&amp;cpath=it/it8/19&amp;cname=01</t>
  </si>
  <si>
    <t>[HD]Photoshop CC 2020 제대로 배우기</t>
    <phoneticPr fontId="5" type="noConversion"/>
  </si>
  <si>
    <t>본 과정은 PhotoShop CC 2020의 기타 유용한 메뉴 및 명령 설명 과 간단한 예제를 통한 학습을 위주로 구성하였습니다. 
실무에서 쓰이는 기능들을 예제를 통해 익히면서 포토샵의 전반적인 활용에 대해 배울 수 있게 될 것입니다.
본 과정을 통해 학습자는 PhotoShop CC 2020 기능의 전문적인 부분을 활용할 수 있게 될 것입니다.</t>
    <phoneticPr fontId="5" type="noConversion"/>
  </si>
  <si>
    <t xml:space="preserve">1. 텍스트 네온사인 효과1
2. 텍스트 네온사인 효과2
3. 다양한 텍스트
4. 블랜딩 모드1
5. 블랜딩 모드2
6. 디지털 효과
7. 색감 보정
8. 도형 디자인1
9. 도형 디자인2
10. 얼굴 3D로 만들기
11. 믹서브러쉬로 로고 만들기
12. 찢어지는 효과
13. 3D 입체 로고, 그림자 만들기
14. 레이어 마스크를 이용한 합성
15. 목업 활용하기
</t>
    <phoneticPr fontId="5" type="noConversion"/>
  </si>
  <si>
    <t>http://content.thermp.co.kr/contentMedia.asp?ctype=MP4&amp;cserver=3&amp;ccase=sample&amp;cpath=it/it8/17&amp;cname=01</t>
  </si>
  <si>
    <t>[HD]실무 예제로 배우는 Photoshop CC 2019</t>
  </si>
  <si>
    <t xml:space="preserve">본 과정은 포토샵을 활용하여 실무에서 어떻게 활용이 되는지를 다양한 예제를 통하여 학습하는 강좌 입니다. </t>
  </si>
  <si>
    <t>포토샵의 기본을 익힌 수강생 
실무에서 어떻게 활용되는지를 모르는 수강생</t>
    <phoneticPr fontId="5" type="noConversion"/>
  </si>
  <si>
    <t>실무에서 어떻게 활용되는지를 학습합니다.
실무 예제를 학습하고 다양하게 활용 할 수 있게 합니다.</t>
    <phoneticPr fontId="5" type="noConversion"/>
  </si>
  <si>
    <t xml:space="preserve">1. 가족 사진 편집 하기
2. 개인 여행 블로그 만들기
3. 광동제약 비타오백 광고 따라하기
4. 나무 질감의 우디 포스터 문자 만들기
5. 대한 외국인 마크 그리기
6. 명함형 광고 만들기
7. 배경 템플릿 만들기
8. 부동산 경매 블로그 만들기
9. 쇼핑몰 적립 이미지 만들기
10. 식품인증마크 만들기
11. 요리 블로그 만들기
12. 우리 애견 애묘 사진 편집 하기
13. 유학 전문 카페 만들기
14. 입체적인 페인터 글자 만들기
15. 정직 북커버 만들기
16. 파도 같은 바다 라운드 만들기
17. 홈페이지를 블로그로 리뉴얼 하기
</t>
  </si>
  <si>
    <t>안정우</t>
  </si>
  <si>
    <t>http://itgo.co.kr/education/class/sample.asp?sample=G030102</t>
  </si>
  <si>
    <t>[HD]간단한 예제로 배우는 Photoshop CC 2019</t>
  </si>
  <si>
    <t>본 과정은 포토샵의 기본 명령을 익히 사용자가 어떻게 작업을 하는지를 간단한 예제를 통하여 학습니다.</t>
  </si>
  <si>
    <t>포토샵의 기본을 익힌 수강생 
기초를 배우고 어떻게 활용되는지를 모르는 수강생</t>
    <phoneticPr fontId="5" type="noConversion"/>
  </si>
  <si>
    <t>포토샵의 기초를 익힌 후 어떻게 활용되는지를 학습합니다.
간단한 예제를 통하여 다양한 기능들을 익힙니다.</t>
    <phoneticPr fontId="5" type="noConversion"/>
  </si>
  <si>
    <t xml:space="preserve">1. 3팝 피시방 로고 따라 하기
2. 설날 이미지 글자 만들기
3. 파도모양의 간판 만들기
4. 팝업광고 트라이앵글 구분선 만들기
5. 별테두리 박스 만들기
6. 라운드 리본 타이틀 만들기
7. 파도 모양의 구분선 만들기
8. 희망 찾아 떠나는 무지개 만들기
9. 3 1 절 100주년 컨텐츠 만들기
10. 그림자로 나누어진 글자 만들기
11. 라인 문자 만들기
12. 휘날리는 눈송이 만들기
13. 활용도 높은 긴 점선 만들어 볼까요
14. 다이아 몬드형 패턴 만들기
15. 지도 위치표시 만들기
16. 문자디자인 네온 문자 만들기
17. 상품사진 보정 하기
18. 자동차에 라이트 효과 주기
19. 입체적인 문자 만들기
20. 카톡 상담 이미지 만들기
</t>
  </si>
  <si>
    <t>http://itgo.co.kr/education/class/sample.asp?sample=G030101</t>
  </si>
  <si>
    <t>[HD]왕초보를 위한 Adobe Photoshop CC 2019 입문자 가이드 Part.3</t>
  </si>
  <si>
    <t>Adobe Photoshop CC 2019 로 시작하는 포토샵의 입문</t>
  </si>
  <si>
    <t>포토샵을 다뤄 본적이 없거나 기초가 부족하신 분</t>
  </si>
  <si>
    <t xml:space="preserve">포토샵 세번 째 파트에서는, 포토샵이 기본적으로 제공해주는 색보정 기능의 사용 방법과 작업 개념들을 학습합니다. 또한 sharpen, blur 같은 필터의 작용과 함께 이미지의 특정 부분만을 정확히 마스킹 처리하는 몇 가지 방법을 익히게 될 것입니다. 마지막으로 디지털 카메라에 촬용된 RAW 이미지 포맷을 색보정하는데 사용되는 Camera Raw 기본적인 역할을 다룰 것입니다. </t>
  </si>
  <si>
    <t xml:space="preserve">1. Brightness &amp; contrast (1)
2. Brightness &amp; contrast (2) 
3. Levels
4. Curve (1)
5. Curve (2) 
6. Hue &amp; Satruation 
7. Black &amp; White
8. Channel Mixer 
9. Color Balance 
10. Selective Color &amp; LUT 
11. Shadow &amp; Highlight
12. Sharpen
13. Blur
14. Blur Gallery 
15. Distort
16. Blending Option 
17. Color Range
18. Subject &amp; Refine Selection
19. Refine Brush &amp; BG Eraser Tool
20. Camera Raw (1) 
21. Camera Raw (2) 
22. Camera Raw (3)
</t>
  </si>
  <si>
    <t>http://itgo.co.kr/education/class/sample.asp?sample=G030103</t>
  </si>
  <si>
    <t>[HD]왕초보를 위한 Adobe Photoshop CC 2019 입문자 가이드 Part.2</t>
    <phoneticPr fontId="5" type="noConversion"/>
  </si>
  <si>
    <t xml:space="preserve">포토샵 두번 째 파트 강의에서는, brush, shape 같은 가장 기본적인 도구의 사용 방법을 살펴보면서 레이어 작업에 있어서 smart object, smart filter의 중요한 역할을 확인할 것입니다. 또한 레이어 끼리의 색상 연산 방식인 blend mode의 기초적인 개념과 역할도 정리합니다. 이 과정을 통해 포토샵의 레이어 작업 방식이 가진 작업 절차에 좀 더 익숙해질 수 있을 것입니다. </t>
  </si>
  <si>
    <t xml:space="preserve">1. Brush Tool
2. Stroke Path with Brush
3. Brush Preset &amp; EyeDropper
4. Color Replacement Tool
5. Mixer Brush Tool
6. Shape Tool
7. Path Align &amp; Operation
8. Arrangement &amp; Custom Shape Tool
9. Smart Object
10. Smart Filter
11. Blend Mode Basic (1)
12. Blend Mode Basic (2)
13. Darken &amp; Lighten
14. Inversion
15. Contrast &amp; Component
16. Channels (1)
17. Channels (2)
18. Channels (3)
19. Adjustment Layer
20. Layer Style
</t>
  </si>
  <si>
    <t>http://itgo.co.kr/education/class/sample.asp?sample=G020102</t>
    <phoneticPr fontId="5" type="noConversion"/>
  </si>
  <si>
    <t>[HD]왕초보를 위한 Adobe Photoshop CC 2019 입문자 가이드 Part.1</t>
  </si>
  <si>
    <t xml:space="preserve">포토샵은 그래픽, 디자인, 사진 관련 업계에서 산업적인 표준 도구로 사용될만큼 이미지 작업에 있어서 필수적인 도구입니다. 이 강좌에서는 포토샵 CC 2019 버전이 가진 가장 핵심적인 기능을 입문자 분들에게 가능한 쉽게 입문하도록 도와 드릴 것입니다. 첫 번째 파트의 강의에서는 포토샵의 기본 동작 개념과 함께 Layer와 Mask 작업의 기초적인 작업 방법과 개념을 익히게 될 것입니다.  </t>
  </si>
  <si>
    <t xml:space="preserve">1. Installation
2. Open &amp; Close
3. Basic PSD Work (1)
4. Basic PSD Work (2)
5. Basic PSD Work (3)
6. New PSD
7. Place Embed &amp; Linked
8. Image Size
9. Crop (1)
10. Crop (2)
11. Transform
12. Layer Copy
13. Layer Basic (1)
14. Layer Basic (2)
15. Layer Mask
16. Quick Selection &amp; Wand
17. Pen Tool &amp; Vector Mask (1)
18. Pen Tool &amp; Vector Mask (2)
19. Vector Path
20. Clipping Mask
</t>
  </si>
  <si>
    <t>http://itgo.co.kr/education/class/sample.asp?sample=G010104</t>
  </si>
  <si>
    <t>[HD]Photoshop CC 2018 제대로 배우기 Part.3 기타 다양한 기능</t>
  </si>
  <si>
    <t>본 과정은 포토샵CC를 통한 웹디자인, 앱디자인, 사진 편집이론과 더불어 활용 가치가 높은 신기능에 대한 학습을 위주로 구성하였습니다.
주요 이론을 교안을 통해 설명하여 강의내용을 쉽게 알 수 있게 하였으며 이론 학습 후에는 동영상을 통해 실무에서 활용하는 포토샵 활용 방법을 실습할 수 있습니다.</t>
  </si>
  <si>
    <t>포토샵CC를 필요로 하지만 익숙하게 다룰 수 없는 사람 누구나
포토샵CC를 익히려는 사회 초년생
포토샵CC를 이용해 이미지작업을 하려는 사용자</t>
  </si>
  <si>
    <t>포토샵 CC의 주요 기능을 익혀 쉽고 빠르게 이미지를 편집 및 합성할 수 있다.
실무에서 주로 쓰이는 포토샵 결과물을 제작해봄으로써 실전 활용도를 높일 수 있다.</t>
  </si>
  <si>
    <t>1. 이미지 리터칭과 보정기술1
2. 이미지 리터칭과 보정기술2
3. 이미지 리터칭과 보정기술3
4. 이미지 리터칭과 보정기술4
5. 이미지 리터칭과 보정기술5
6. 이미지 리터칭과 보정기술6
7. 이미지 리터칭과 보정기술7
8. 클라우드 기능의 활용1
9. 클라우드 기능의 활용2
10. 클라우드 기능의 활용3
11. 클라우드 기능의 활용4
12. 클라우드 기능의 활용5
13. 클라우드 기능의 활용6
14. 다양한 용도의 결과물 제작하기1
15. 다양한 용도의 결과물 제작하기2
16. 다양한 용도의 결과물 제작하기3
17. 다양한 용도의 결과물 제작하기4
18. 포토샵의 편리한 기능 알아보기1
19. 포토샵의 편리한 기능 알아보기2
20. 모바일 포토샵 사용해보기1
21. 모바일 포토샵 사용해보기2</t>
  </si>
  <si>
    <t>http://itgo.co.kr/education/class/sample.asp?sample=F020103</t>
    <phoneticPr fontId="5" type="noConversion"/>
  </si>
  <si>
    <t>[HD]Photoshop CC 2018 제대로 배우기 Part.2 핵심 기능</t>
  </si>
  <si>
    <t>1. 포토샵핵심기능 익히기1
2. 포토샵핵심기능 익히기2
3. 포토샵핵심기능 익히기3
4. 포토샵핵심기능 익히기4
5. 포토샵핵심기능 익히기5
6. 포토샵핵심기능 익히기6
7. 포토샵핵심기능 익히기7
8. 포토샵핵심기능 익히기8
9. 포토샵핵심기능 익히기9
10. 포토샵핵심기능 익히기10
11. 포토샵핵심기능 익히기11
12. 포토샵의 문자기능 익히기1
13. 포토샵의 문자기능 익히기2
14. 포토샵의 문자기능 익히기3
15. 포토샵의 문자기능 익히기4
16. 포토샵의 문자기능 익히기5</t>
  </si>
  <si>
    <t>http://itgo.co.kr/education/class/sample.asp?sample=F020102</t>
    <phoneticPr fontId="5" type="noConversion"/>
  </si>
  <si>
    <t>[HD]Photoshop CC 2018 제대로 배우기 Part.1 새로운 기능</t>
  </si>
  <si>
    <t>본 과정은 포토샵CC를 통한 웹디자인, 앱디자인, 사진 편집이론과 더불어 활용 가치가 높은 신기능에 대한 학습을 위주로 구성하였습니다._x000D_
주요 이론을 교안을 통해 설명하여 강의내용을 쉽게 알 수 있게 하였으며 이론 학습 후에는 동영상을 통해 실무에서 활용하는 포토샵 활용 방법을 실습할 수 있습니다.</t>
  </si>
  <si>
    <t>포토샵CC를 필요로 하지만 익숙하게 다룰 수 없는 사람 누구나_x000D_
포토샵CC를 익히려는 사회 초년생_x000D_
포토샵CC를 이용해 이미지작업을 하려는 사용자</t>
  </si>
  <si>
    <t>포토샵 CC의 주요 기능을 익혀 쉽고 빠르게 이미지를 편집 및 합성할 수 있다._x000D_
실무에서 주로 쓰이는 포토샵 결과물을 제작해봄으로써 실전 활용도를 높일 수 있다.</t>
  </si>
  <si>
    <t>1. 포토샵CC 처음 만나기
2. 포토샵CC 설치하기
3. 포토샵CC 작업환경1
4. 포토샵CC 작업환경2
5. 새로운 기능 사용해보기1
6. 새로운 기능 사용해보기2
7. 새로운 기능 사용해보기3
8. 새로운 기능 사용해보기4
9. 새로운 기능 사용해보기5
10. 새로운 기능 사용해보기6
11. 새로운 기능 사용해보기7
12. 새로운 기능 사용해보기8
13. 새로운 기능 사용해보기9</t>
  </si>
  <si>
    <t>http://itgo.co.kr/education/class/sample.asp?sample=F020101</t>
    <phoneticPr fontId="5" type="noConversion"/>
  </si>
  <si>
    <t>[HD]Photoshop CC 2017 제대로 배우기 Part.2</t>
  </si>
  <si>
    <t>1. 선택과 합성의 세계1
2. 선택과 합성의 세계2
3. 선택과 합성의 세계3
4. 선택과 합성의 세계4
5. 선택과 합성의 세계5
6. 이미지 보정 활용1
7. 이미지 보정 활용2
8. 이미지 보정 활용3
9. 이미지 보정 활용4
10. 이미지 보정 활용5
11. 포토샵의 드로잉작업1
12. 포토샵의 드로잉작업2
13. 포토샵의 드로잉작업3
14. 포토샵 문자 활용1
15. 포토샵 문자 활용2
16. 포토샵 문자 활용3
17. 필터 및 효과 응용하기1
18. 필터 및 효과 응용하기2
19. 포토샵의 편리한 기능들1
20. 포토샵의 편리한 기능들2
21. 웹디자인을 위한 포토샵1
22. 웹디자인을 위한 포토샵2
23. 비디오와 애니메이션 제작1
24. 비디오와 애니메이션 제작2
25. 모바일 포토샵 활용하기1
26. 모바일 포토샵 활용하기2</t>
  </si>
  <si>
    <t>http://itgo.co.kr/education/class/sample.asp?sample=E080105</t>
    <phoneticPr fontId="5" type="noConversion"/>
  </si>
  <si>
    <t>[HD]Photoshop CC 2017 제대로 배우기 Part.1</t>
  </si>
  <si>
    <t>1. 포토샵CC 처음 만나기
2. 포토샵CC 설치하기
3. 포토샵CC 작업환경
4. 템플릿 이용하기1
5. 템플릿 이용하기2
6. 템플릿 이용하기3
7. 포토샵 기본기능 익히기1
8. 포토샵 기본기능 익히기2
9. 포토샵 기본기능 익히기3
10. 포토샵 기본기능 익히기4
11. 포토샵 기본기능 익히기5
12. 클라우드 라이브러리1
13. 클라우드 라이브러리2
14. 클라우드 라이브러리3
15. 클라우드 라이브러리4
16. 클라우드 라이브러리5
17. 클라우드 라이브러리6
18. 클라우드 라이브러리7</t>
  </si>
  <si>
    <t>http://itgo.co.kr/education/class/sample.asp?sample=E080104</t>
    <phoneticPr fontId="5" type="noConversion"/>
  </si>
  <si>
    <t>[HD]PhotoShop CC 2015 제대로 배우기 Part.2</t>
  </si>
  <si>
    <t>1.이미지 조정기술1
2.이미지 조정기술2
3.이미지 조정기술3
4.복구 및 복원기술
5.필터 및 효과의 적용1
6.필터 및 효과의 적용2
7.레이어 마스크의 활용
8.액션과 자동화기술1
9.액션과 자동화기술2
10.웹 그래픽 작업과 웹페이지1
11.웹 그래픽 작업과 웹페이지2
12.비디오 및 애니메이션1
13.비디오 및 애니메이션2</t>
  </si>
  <si>
    <t>http://itgo.co.kr/education/class/sample.asp?sample=D011312</t>
    <phoneticPr fontId="5" type="noConversion"/>
  </si>
  <si>
    <t>[HD]PhotoShop CC 2015 제대로 배우기 Part.1</t>
  </si>
  <si>
    <t>1.포토샵CC 처음 만나기
2.포토샵CC 첫화면
3.포토샵 작업영역의 이해
4.신기능-대지의 이해
5.대지 활용하여 작업하기
6.신기능-라이브러리
7.라이브러리 활용하기
8.레이어의 이해
9.선택 영역 활용하기1
10.선택 영역 활용하기2
11.선택 영역 활용하기3
12.모양 변경과 변형
13.그리기와 페인팅1
14.그리기와 페인팅2
15.그리기와 페인팅3
16.그리기와 페인팅4
17.텍스트의 활용1
18.텍스트의 활용2
19.텍스트의 활용3
20.텍스트의 활용4</t>
  </si>
  <si>
    <t>http://itgo.co.kr/education/class/sample.asp?sample=D011309</t>
    <phoneticPr fontId="5" type="noConversion"/>
  </si>
  <si>
    <t>PhotoShop CC 특수효과 배우기</t>
  </si>
  <si>
    <t>본 과정은 Photoshop CC를 활용하여 특수효과를 구현하는 방법에 대해 설명한 강좌 입니다.
기초 Photoshop 과정을 수강한 학습자에게 권장합니다.</t>
  </si>
  <si>
    <t>Photoshop 기초과정 수료자
웹디자인 및 그래픽에 관심을 갖는자</t>
  </si>
  <si>
    <t>Photoshop CC의 기능을 활용하여 특수효과 표현을 해본다.</t>
  </si>
  <si>
    <t>1.콘크리트 바디 만들기
2.에너지 파동 효과 만들기
3.스머지를 활용한 회화 사진 만들기
4.사진을 연필화로 만들기
5.직물 직교 형태의 사진 합성하기
6.특수효과 워터효과
7.엔디워홀 작품 따라하기
8.고양이 털 질감의 글자 만들기</t>
  </si>
  <si>
    <t>http://itgo.co.kr/education/class/sample.asp?sample=D011305</t>
    <phoneticPr fontId="5" type="noConversion"/>
  </si>
  <si>
    <t>Adobe PhotoShop CS6 마스터하기</t>
  </si>
  <si>
    <t>본 강좌는 Photoshop CS6을 처음 접하는 그래픽 초보자를 위해 제작된 강좌 입니다. Photoshop의 기본적인 활용법과 컴퓨터 그래픽의 개념에 대해 설명하고 있습니다.</t>
  </si>
  <si>
    <t>컴퓨터 그래픽 입문자</t>
  </si>
  <si>
    <t>Photoshop의 활용법을 익힌다.
컴퓨터 그래픽의 특징에 대해 알아본다.</t>
  </si>
  <si>
    <t>1. 포토샵 처음 만나기 
2. 포토샵 처음 만나기2
3. 포토샵 처음 만나기3  
4. 포토샵으로 그림 그리기
5. 포토샵으로 그림 그리기2
6. 포토샵으로 그림 그리기3 
7. 여러 방법으로 색칠하기 - 페인트, 그라데이션 ,패턴 
8. 텍스트 툴을 이용하여 예쁜 타이틀 만들기
9. 텍스트 툴에 날개를 달자 - 패스 그리고 타입의 조합
10. 텍스트 그래픽 제작하기
11. 이미지 자르기의 다양한 기법
12. 다양한 선택영역으로 재미있는 효과 내기
13. 다양한 선택영역으로 재미있는 효과 내기2
14. 다양한 선택영역으로 재미있는 효과 내기3
15. 간단히 표현하는 셰이프 그래픽 효과
16. 펜툴로 그리고 깔끔하게 선택하기 
17. 이미지를 틀 안에 가두어 다양한 효과 내기 
18. 자연스런 합성을 위한 Mask 
19. 부분보정으로 다양한 이미지 연출하기
20. 부분보정으로 다양한 이미지 연출하기2 
21. 손쉬운 사진 보정기법들
22. 손쉬운 사진 보정기법들2
23. 이미지 특수 효과의 종결자 필터 사용하기 
24. 이미지 특수 효과의 종결자 필터 사용하기2
25. 이미지 특수 효과의 종결자 필터 사용하기3
26. 포토샵 자동화 기능으로 한 방에 작업하기</t>
  </si>
  <si>
    <t>http://itgo.co.kr/education/class/sample.asp?sample=pcs6ms</t>
    <phoneticPr fontId="5" type="noConversion"/>
  </si>
  <si>
    <t>Photoshop CS4 Part Ⅱ</t>
  </si>
  <si>
    <t>본 과정은 포토샵 CS4를 통한 웹디자인, 앱디자인, 사진 편집이론과 더불어 활용 가치가 높은 신기능에 대한 학습을 위주로 구성하였습니다.
포토샵을 처음 다루는 초보자도 쉽게 이해할 수 있도록 쉽고 다양한 예제로 수업을 진행하고 있습니다.</t>
  </si>
  <si>
    <t>컴퓨터 그래픽 초보자
일반인, 학생, 직장인</t>
  </si>
  <si>
    <t>포토샵 CS4의 기능을 익힌다.
컴퓨터 그래픽의 특징을 파악한다.</t>
  </si>
  <si>
    <t>1 .Image Size, Canvas Size_x000D_
2. Image 합성_Layer 활용_x000D_
3. Image 합성_Layer 이해_x000D_
4. 마스크 레이어 활용_기출문제_x000D_
5. 블랜딩 모드를 활용한 이미지 합성_x000D_
6. 레이어 effect 스타일 버튼_x000D_
7. 레이어 effect 스타일 이미지_x000D_
8. Channel의 이해_x000D_
9. Filter 이해_x000D_
10. Filter를 활용한 Texture_x000D_
11. Filter를 활용한 Type_x000D_
12. Action, Photomerge, Merge to HDR_x000D_
13. Slice &amp; Save for Web_x000D_
14. GIF Animation_x000D_
15. Mask를 이용한 배너광고_x000D_</t>
  </si>
  <si>
    <t>http://itgo.co.kr/education/class/sample.asp?sampe=p_cs4_2</t>
  </si>
  <si>
    <t>Photoshop CS4 Part Ⅰ</t>
  </si>
  <si>
    <t>1. 포토샵 CS4 인터페이스 설명_x000D_
2. Tool Box 이해하기_x000D_
3. 드로잉연습_브러쉬, 매직선택툴, 페인트버킷툴_x000D_
4. 사진수정_Spot Healing Brush_x000D_
5. 적목현상 수정_x000D_
6. 그라데이션 활용 예_x000D_
7. 패턴적용하기_Stamp_x000D_
8. 달력만들기_Type_x000D_
9. 타이포그라피_Warp Text_x000D_
10. 흐르는 문자_path_x000D_
11. 이미지 보정_흑백이미지를 칼라이미지로_x000D_
12. Stroke path_brush 패널_x000D_
13. 네온문자_path_x000D_
14. 이미지에 원근감 살리기_샤픈, 블러, 닷지, 스폰지, 불꽃문자_스머지툴_x000D_
15. 3D Tool 다루기_x000D_
16. Transform 익히기_x000D_
17. Content_aware scale 활용_x000D_
18. Bitmap으로 다양한 이미지 효과_x000D_
19. Adjustments 활용1_x000D_
20. Adjustments 활용2_x000D_</t>
  </si>
  <si>
    <t>http://itgo.co.kr/education/class/sample.asp?sampe=p_cs4</t>
  </si>
  <si>
    <t>Photoshop CS4 - 클립아트 만들기</t>
  </si>
  <si>
    <t>본 과정은 포토샵 CS4를 이용하여 다양한 클립아트 예제를 만들어 보는 과정에 대해 설명한 강좌 입니다.
포토샵 기초를 이수 한 이후에 수강하게 되면 실무에 많은 도움이 될 것입니다.</t>
  </si>
  <si>
    <t>포토샵 기초 이수자
일반인, 학생, 직장인</t>
  </si>
  <si>
    <t>포토샵을 활용한 다양한 예제 작성법을 익힌다.</t>
  </si>
  <si>
    <t>1. 구름
2. 다이어리
3. 돋보기
4. 매점부스
5. 무지개
6. 버튼
7. 사진프레임
8. 선물자동차
9. 스페이드카드
10. 시간표
11. 애드벌룬
12. 약국표시
13. 온도계
14. 음악오선지
15. 집1
16. 집2
17. 태양
18. 텔레비젼
19. 팽이만들기
20. 하트클로버</t>
  </si>
  <si>
    <t>http://itgo.co.kr/education/class/sample.asp?sampe=phc_art</t>
  </si>
  <si>
    <t>PhotoShop으로 캐리컬쳐 그리기</t>
  </si>
  <si>
    <t>본 과정은 Photoshop을 활용하여 캐리컬쳐를 그리는 요령을 설명하고 있는 강좌 입니다.
본 과정을 수강하기 위해서는 Photoshop 기본 지식을 익히고 있어야 합니다.</t>
  </si>
  <si>
    <t>캐리컬쳐 그리기에 관심있는 자.
Photoshop을 다양한 분야에 활용하고자 하는 자.</t>
  </si>
  <si>
    <t>Photoshop을 활용하여 캐리컬쳐를 그려본다.
캐리컬쳐 그리는데 필요한 Photoshop의 다양한 기능을 살펴본다.</t>
  </si>
  <si>
    <t xml:space="preserve">1.머리카락만들기
2.팬툴로 머리부 분만들기
3.코 그리기
4.입술 그리기
5.눈 그리기
6.눈썹 그리기
7.외각얼굴 라인 그리기
8.귀 그리기
</t>
  </si>
  <si>
    <t>http://itgo.co.kr/education/class/sample.asp?sample=C060807</t>
  </si>
  <si>
    <t>PhotoShop CC(Creative Cloud) Part.2</t>
  </si>
  <si>
    <t>본 강좌는 이미지 편집 및 보정툴로 널리 사랑받고 있는 Photoshop CC의 기능을 상세히 설명한 강좌입니다.
본 강좌의 수강으로 Photoshop CC의 기본 기능과 다양한 활용법을 익힐 수 있습니다.</t>
  </si>
  <si>
    <t>이미지 편집 및 보정에 관심있는 일반인
그래픽 디자이너를 희망하는 학생
대학생
일반인
그 외 본 과정수강을 원하는 수강생</t>
  </si>
  <si>
    <t>이미지 편집 및 보정툴 Photoshop CC의 기능과 활용법에 대해 알아봅시다.</t>
  </si>
  <si>
    <t xml:space="preserve">1.도형과 텍스트 도구 활용하기1
2.도형과 텍스트 도구 활용하기2
3.도형과 텍스트 도구 활용하기3
4.도형과 텍스트 도구 활용하기4
5.도형과 텍스트 도구 활용하기5
6.도형과 텍스트 도구 활용하기6
7.도형과 텍스트 도구 활용하기7
8.도형과 텍스트 도구 활용하기8
9.도형과 텍스트 도구 활용하기9
10.도형과 텍스트 도구 활용하기10
11.도형과 텍스트 도구 활용하기11
12.도형과 텍스트 도구 활용하기12
13.이미지 편집과 보정1
14.이미지 편집과 보정2
15.이미지 편집과 보정3
16.이미지 편집과 보정4
17.이미지 편집과 보정5
18.이미지 편집과 보정6
19.이미지 편집과 보정7
20.이미지 편집과 보정8
21.이미지 편집과 보정9
22.이미지 편집과 보정10
23.이미지 편집과 보정11
24.이미지 편집과 보정12
25.웹을 위한 포토샵 활용
</t>
  </si>
  <si>
    <t>http://itgo.co.kr/education/class/sample.asp?sample=A093006</t>
  </si>
  <si>
    <t>PhotoShop CC(Creative Cloud) Part.1</t>
  </si>
  <si>
    <t xml:space="preserve">1.포토샵 처음 만나기
2.포토샵 처음 만나기2
3.포토샵 처음 만나기3
4.포토샵 처음 만나기4
5.포토샵 처음 만나기5
6.포토샵의 다양한 선택기능 익히기1
7.포토샵의 다양한 선택기능 익히기2
8.포토샵의 다양한 선택기능 익히기3
9.포토샵의 다양한 선택기능 익히기4
10.포토샵의 다양한 선택기능 익히기5
11.포토샵의 다양한 선택기능 익히기6
12.포토샵의 다양한 선택기능 익히기7
13.포토샵의 다양한 선택기능 익히기8
14.포토샵의 다양한 선택기능 익히기9
15.포토샵으로 그리고 다양하게 칠하기1
16.포토샵으로 그리고 다양하게 칠하기2
17.포토샵으로 그리고 다양하게 칠하기3
</t>
  </si>
  <si>
    <t>http://itgo.co.kr/education/class/sample.asp?sample=A093005</t>
  </si>
  <si>
    <t>북커버 디자인(PhotoShop CC 활용)</t>
  </si>
  <si>
    <t>본 강좌는 Photoshop CC를 활용하여 북커버를 디자인 하는 방법에 대해 설명한 강좌입니다.
본 강좌의 수강으로 Photoshop CC의 다양한 기능 활용에 대한 지식을 익힐 수 있습니다.</t>
  </si>
  <si>
    <t>Photoshop CC를 이용하여 다양한 북커버를 디자인하는 방법에 대해 알아봅시다.</t>
  </si>
  <si>
    <t>1 질문을 디자인하라
2 부의 추월차선
3 행복의 비밀
4 내가 사랑했던것
5 그남자 그여자
6 위대한 기업의 선택
7 저는 주식투자가 처음인데요
8 위험한 심리학
9 카피라이터처럼 소통하라
10 제로플러스</t>
  </si>
  <si>
    <t>http://itgo.co.kr/education/class/sample.asp?sample=B021902</t>
  </si>
  <si>
    <t>포스터 문자 디자인(Photoshop CC 활용)</t>
  </si>
  <si>
    <t>본 강좌는 Photoshop CC를 활용하여 포스터의 문자 디자인 활용 예에 대해 설명한 강좌입니다.
본 강좌의 수강으로 Photoshop CC의 다양한 기능 활용에 대한 지식을 익힐 수 있습니다.</t>
  </si>
  <si>
    <t>Photoshop CC를 이용하여 다양한 문자를 디자인하는 방법에 대해 알아봅시다.</t>
  </si>
  <si>
    <t>1. 가문의 귀환 포스터
2. 괴기스런 공포영화 포스터
3. 늑대의 유혹 포스터
4. 니모 포스터
5. 더퍼지 포스터 문자 디자인 만들기
6. 로덴시아 포스터
7. 빅피시 공포스런 글자 만들기
8. 마음이2 문자 디자인하기
9. 헤어스프레이 문자 만들기
10. 소녀시대 아이엠 포스터 문자 디자인
11. 어떤시선 영화 포스터 문자 만들기
12. 양가휘 쿵푸 문자 만들기
13. 다크나이트 박쥐 문자 효과 만들기
14. 서니포스터 문자 만들기
15. 열한시 포스터 문자 디자인
16. 제 5원소 포스터 문자 디자인
17. 프리즈 너스 포스터 문자 디자인 따라 하기
18. 더파이브 문자 디자인
19. 터미네이터2 문자 디자인 1부
20. 터미네이터2 문자 디자인 2부
21. 중국영화 포스터 문자 따라 하기
22. 연애의 기술 포스터 문자 만들기</t>
  </si>
  <si>
    <t>http://itgo.co.kr/education/class/sample.asp?sample=B010209</t>
  </si>
  <si>
    <t>디지털 사진 편집(Photoshop CC활용)</t>
  </si>
  <si>
    <t>본 강좌는 Photoshop CC 프로그램을 활용하여 디지털 사진을 편집하는 방법에 대해 설명하고 있는 강좌입니다.</t>
  </si>
  <si>
    <t>Photoshop CC를 활용하여 디지털 사진을 편집하는 방법에 대해 알아봅시다.</t>
  </si>
  <si>
    <t>1. 1차시 디카사진으로 홈페이지 메인 메뉴 만들기 포토샵 강좌
2. 2차시 행운의 네잎크로바에 사진 합성 하기 포토샵 강좌
3. 3차시 명함 안에 사진 편집 하기
4. 4차시 인피니트 폴라로이드 사진 편집 하기 포토샵 강좌
5. 5차시 디카사진 타이포그래픽 만들기 포토샵 강좌
6. 6차시 광고에서 봤을법한 타이포그래픽 만들기 포토샵 강좌
7. 7차시 블랜드와브러시활용한빛망울사진편집하기
8. 8차시 블렌딩합성모드로인물사진리터칭하기
9. 9차시 DMZ가 말을 걸다.
10. 10차시 제 3 인류.
11. 11차시 다른길이있습니다.</t>
  </si>
  <si>
    <t>http://itgo.co.kr/education/class/sample.asp?sample=B010215</t>
  </si>
  <si>
    <t>Adobe Photoshop Lightroom 5(라이트룸5)</t>
  </si>
  <si>
    <t>본 강좌는 사진 보정에 특화된 프로그램인 Adobe Photoshop Lightroom 5에 대해 설명한 강좌입니다.
본 강좌의 수강으로 Adobe Photoshop Lightroom 5의 기본 기능과 다양한 활용법을 익힐 수 있습니다.</t>
  </si>
  <si>
    <t>사진 보정에 특화된 프로그램인 Adobe Photoshop Lightroom 5의 기능과 활용법에 대해 알아봅시다.</t>
  </si>
  <si>
    <t>1. 1차시 라이트룸 처음 만나기
2. 2차시 라이트룸 기본 익히기1
3. 3차시 라이트룸 기본 익히기2
4. 4차시 라이트룸 기본 익히기3
5. 5차시 라이트룸 기본 익히기4
6. 6차시 라이트룸 기본 익히기5
7. 7차시 라이트룸 기본 익히기6
8. 8차시 라이트룸 기본 익히기7
9. 9차시 라이트룸 기본 익히기8
10. 10차시 라이트룸 기본 익히기9
11. 11차시 라이트룸 사진보정 실습하기1
12. 12차시 라이트룸 사진보정 실습하기2
13. 13차시 라이트룸 사진보정 실습하기3
14. 14차시 라이트룸 사진보정 실습하기4
15. 15차시 라이트룸 사진보정 실습하기5
16. 16차시 라이트룸 사진보정 실습하기6
17. 17차시 라이트룸 사진보정 실습하기7
18. 18차시 Export로 사진 내보내기1
19. 19차시 Export로 사진 내보내기2
20. 20차시 사진 공유하기1
21. 21차시 사진 공유하기2
22. 22차시 사진 공유하기3
23. 23차시 사진 공유하기4
24. 24차시 사진 공유하기5
25. 25차시 사진 공유하기6
26. 26차시 사진 공유하기7
27. 27차시 사진 공유하기8
28. 28차시 사진 공유하기9</t>
  </si>
  <si>
    <t>http://itgo.co.kr/education/class/sample.asp?sample=B021001</t>
  </si>
  <si>
    <t>쉽게 따라하는 건축 인테리어 포토샵 리터칭</t>
  </si>
  <si>
    <t>본 강좌는 건축 인테리어를 위한 포토샵 리터칭 방법에 대해 설명한 강좌입니다.
본 강좌의 수강으로 포토샵을 활용한 건축 인테리어 리터칭에 대한 다양한 활용 예를 접할 수 있으며
본 강좌의 수강으로 건축 인테리어에 활용 가능한 포토샵 활용법을 익힐 수 있습니다.</t>
  </si>
  <si>
    <t>건축 인테리어에 활용하기 위한 포토샵 작업을 익힐 수 있습니다.
포토샵 리터칭 작업으로 좀 더 사실적인 결과물을 얻을 수 있습니다.</t>
  </si>
  <si>
    <t xml:space="preserve">1. 건축인테리어 포토샵 리터칭의 소개와 포토샵의 화면 구성_x000D_
2. 다양한 선택 영역 지정과 색상 부여_x000D_
3. 이동 복사 및 붙여넣기_x000D_
4. 힐링도구를 활용한 이미지 편집_x000D_
5. 그라이디언트와 지우개 툴의 활용_x000D_
6. 그라디언트와 패턴을 활용한 간단한 입면도 리터칭_x000D_
7. 실전예제1 독신자 원룸 평면도 리터칭_x000D_
8. 아파트 평면도 리터칭_x000D_
9. 아파트 평면도 리터칭_x000D_
10. 2층 규모의 사무소 건축 입면도 리터칭_x000D_
11. 단층 전원 주택 투시도 리터칭_x000D_
12. 도심지 사무소 건축물 투시도 리터칭_x000D_
13. 2층 규모의 전원 주택 투시도 리터칭_x000D_
14. Autocad 도면을 Eps 파일로 변환_x000D_
15. 3ds max 결과물의 png 파일로 변환_x000D_
16. 근린생활시설 야경 투시도 리터칭_x000D_
17. 페더 및 브뤄쉬를 활용한 벽면 입면 리터칭_x000D_
18. 도시 여가 주택 투시도 리터칭_x000D_
19. 공원 배치도 리터칭_x000D_
</t>
  </si>
  <si>
    <t>http://itgo.co.kr/education/class/sample.asp?sample=B060306</t>
  </si>
  <si>
    <t>Oracle (11g) 프로그래밍 2</t>
  </si>
  <si>
    <t>본과정은 오라클 11g 버전을 이용해서 SQL과 연산자, 함수, 조인, 뷰 등을 다루며, 이론과 실습을 병행한 강의 진행 방식으로 PL을 통한 절차적인 프로그래밍을 설명한다.</t>
  </si>
  <si>
    <t>데이타베이스를 처음 입문하는 사람, 오라클 프로그래밍에 관심있는 사람, 프로그래밍에 기본적인 지식이 있는 사람.</t>
  </si>
  <si>
    <t>데이터베이스의 기본 개념을 이해한다._x000D_
오라클을 이용한 SQL을 이해한다._x000D_
PL/SQL을 이용한 오라클 프로그래밍을 이해한다.</t>
  </si>
  <si>
    <t xml:space="preserve">1.콜렉션, 바인드 변수 사용
2.조건문(if문, case문)
3.반복문(basic loop문, while문, for loop문, continue문)
4.커서의 의미와 사용 예 
5.예외처리의 개념, 종류, 사용법
6.서브프로그램의 이해, 프로시저
7.서브프로그램의 함수 사용
8.패키지의 이해 및 실행
9.트리거 이해, dml 트리거 사용
10.테이블스페이스 이해
11.테이블스페이스 관리
12.사용자관리(생성, 변경, 삭제) 및 사용자 정보 알아보기
13.비밀번호관리
14.시스템권한의 이해 
15.오브젝트 권한에 대한 이해
16.롤의 이해
17.인덱스의 이해
18.인덱스의 종류 및 인덱스 사용시 유의사항
19.인덱스의 활용예
20.오라클 고급함수(순위함수, first, last)
</t>
  </si>
  <si>
    <t>http://itgo.co.kr/education/class/sample.asp?sample=c032002</t>
  </si>
  <si>
    <t>Oracle (11g) 프로그래밍 1</t>
  </si>
  <si>
    <t xml:space="preserve">1.데이터베이스 기본 개념
2.oracle 11g release 2 설치
3.Oracle SQL Developer 4.0설치
4.select 명령문
5.오라클 기본함수: 집계함수, 숫자함수
6.오라클 기본함수: 문자함수
7.오라클 기본함수: 날짜함수, 변환함수, decode, case
8.group by 절, having 절
9.조인의 개념, 내부조인, 외부조인
10.서브쿼리, any, all
11.create, alter, drop, truncate문을 이용한 테이블 관리
12.insert, update, delete, commit, rollback문
13.무결성 제약조건 1
14.무결성 제약조건 2
15.뷰의 개념과 활용
16.시퀀스 사용하기
17.계층형 쿼리
18.PL/SQL 개념
19.PL/SQL 변수 선언 및 데이터 타입
20.rowType  변수 및 복합변수 활용 예
</t>
  </si>
  <si>
    <t>http://itgo.co.kr/education/class/sample.asp?sample=c032001</t>
  </si>
  <si>
    <t>[HD]업무와 일상을 정리하는 Notion(노션) 입문에서 활용까지 Part.1</t>
    <phoneticPr fontId="5" type="noConversion"/>
  </si>
  <si>
    <t xml:space="preserve">본 과정은 Notion 입문에서 활용까지를 동영상강의를 통해서 학습해보는 과정입니다.
처음 Notion을 사용해보고 공부해보는 사람들도 기초부터 노션의 사용법과 다양한 활용 방법들까지 체계적으로 학습합니다. </t>
  </si>
  <si>
    <t>1. Notion 학습에 부담을 가지는 학습자
2. 빠른 시간에 Notion의 사용법을 학습하고자 하는 자</t>
  </si>
  <si>
    <t>Notion 설치에서 부터 기본적인 사용법과 활용법을 배우고 익힐 수 있다.</t>
  </si>
  <si>
    <t>1. 강의개요
2. Notion 데스크탑 다운 및 설치하고 계정 만들어 로그인 하기
3. Notion 설치와 실행시 32비트 pc에서 주의사항
4. 로그인과 로그아웃
5. 구글 계정 자동 선택 해제
6. Notion 기초 사용법
7. Notion Plan 요금정책과 블록 갯수 확인하기
8. Notion 추가 Workspace 생성
9. Page 만들기
10. To-do 리스트 만들기
11. Page 꾸미기1
12. Page 꾸미기2
13. Page 꾸미기2
14. 목차 만들기
15. 목차 만들기 - 실습
16. 아이콘 및 이미지 삽입하기
17. 이미지 삽입 및 무료 이미지 사용하기
18. SIDEBAR 메뉴영역 나누기
19. 페이지 공유 및 권한 설정하기 - 실습
20. 단축키를 사용한 나의 자서전 페이지 만들기
21. 노션 페이지에 아이콘 및 이모티콘을 터치 키보드로 삽입하기
22. Add Discussion 추가하기 - 실습
23. 웹상에 페이지 오픈하기
24. 웹상에 페이지 오픈하기 - 실습
25. 페이지 주소체계와 옵션 주의사항 및 Workspace Access 설정
26. 페이지 이름 바꾸기
27. Quick Find 및 Search</t>
    <phoneticPr fontId="5" type="noConversion"/>
  </si>
  <si>
    <t>http://content.thermp.co.kr/contentMedia.asp?ctype=MP4&amp;cserver=3&amp;ccase=sample&amp;cpath=it/it7/11&amp;cname=01</t>
  </si>
  <si>
    <t>Linux 완전정복 Part Ⅲ</t>
  </si>
  <si>
    <t>본 강좌는 Linux의 특징과 설치방법, Linux 운영에 필요한 다양한 시스템 구축 및 사용 방법에 대해 설명한 강좌입니다.
본 강좌의 수강으로 Linux 운영과 설치에 관련된 지식을 익힐 수 있습니다.</t>
  </si>
  <si>
    <t>Linux 운영체제의 특징과 설치 방법, 운영 방법 등을 익혀봅시다.</t>
  </si>
  <si>
    <t xml:space="preserve">1. RAID LEVEL(2,3,4,5,6,10)구성
2. RAID구축을 위한 하드웨어 구성 / RAID0 구축순서
3. RAID0, RAID1, RAID5 시스템 구축
4. RAID0, RAID1, RAID5 문제 발생시 조치법
5. RAID6, RAID10 시스템 구축 
6. 쿼터의 개념 및 명령어 / 쿼터 사용 실습
7. 커널컴파일, 커널 업그레이드 하기
8. 셸프로그래밍1
9. 셸프로그래밍2
10. 셸프로그래밍3
11. 네트워크 관련 용어 및 명령어
12. 네트웍 설정 파일 확인 및 DNS서버 작동확인하기
13. 텔넷의 개념과 텔넷서버 구축
14. OpenSSH서버 구축
15. VNC서버 구축
16. 네임 서버의 개념 / hosts파일 설정과 네임서버 설정
17. IP주소를 얻는 내부 흐름&lt;br&gt;   네임서버의 구조&lt;br&gt;   로컬네임서버의 작동 순서
18. 캐싱전용 네임서버 설치
19. 마스터 네임서버 구축
20. 라운드 로빈 방식의 네임서버 구축
</t>
  </si>
  <si>
    <t>http://itgo.co.kr/education/class/sample.asp?sample=linux_3</t>
  </si>
  <si>
    <t>Linux 완전정복 Part Ⅱ</t>
  </si>
  <si>
    <t xml:space="preserve">1. RPM을 이용한 프로그램 설치&lt;br&gt;   rpm 파일 형식
2. YUM 개념과 기본 사용법&lt;br&gt;   YUM 설정 파일
3. 파일 위치 검색하기&lt;br&gt;   명령어 활용법
4. 파일 압축과 MC사용법
5. 셸(shell)에 대한 기본 개념 이해하기
6. 셸의 기능을 이용한 환경설정 하기
7. 프로세스의 개념 및 명령어
8. 프로세스의 관리방법
9. 데몬의 개념 및서버데몬의 유형
10. CRON, AT 사용법
11. 부팅과정과 시스템 초기화 / GRUB 부트 로더 편집하기
12. 시스템 부팅과정의 이해와 RunLevel
13. Root 암호분실시 조치방법&lt;br&gt;   시스템 초기화 파일 코드 확인하기&lt;br&gt;   ntsysv 사용하기
14. X윈도우 사용하기
15. 파일시스템의 이해
16. IDE장치와 SCSI장치의 구성&lt;br&gt;   하드디스크를 추가하는 전체흐름
17. 서버에 하드디스크추가하기
18. LVM 개념 이해하기
19. LVM 구현
20. RAID 개념과 RAID레벨 (RAID0, RAID1)
</t>
  </si>
  <si>
    <t>http://itgo.co.kr/education/class/sample.asp?sample=linux_2</t>
  </si>
  <si>
    <t>Linux 완전정복 Part I</t>
  </si>
  <si>
    <t xml:space="preserve">1. 운영체제의 개념/리눅스란/리눅스 배포판/리눅스 탄생 배경/커널의 의미/레드햇 리눅스와 페도라 리눅스
2. 가상머신 이란/가상머신과 멀티부팅의 차이/가상머신의 개념
3. Vmware의 특징(장단점)/설치를 위한 준비사항
4. Vmware workstation 설치하기/Vmware workstation 설치하기
5. 페도라 서버 설치하기 
6. 페도라 클라이언트 설치하기/페도라 서버(텍스트 모드) 설치하기
7. 서버  네트워크 설정 하기/보안 설정 변경하기 (Selinux 기능 끄기)
8. 페도라 서버 네트워크 설정 확인하기/웹 플러그인 설치하기/리눅스 기본 명령 사용해보기
9. 시스템 시작 종료 명령 익히기/shutdown, init, logout, exit/가상콘솔 이용하기
10. 시스템 작동 순서 / man 이용하기 / 기본 명령어
11. dmesg 사용하기 / vi 편집기 사용법 알아보기
12. vi 사용해보기 / 비정상 종료시 조치법
13. 마운트(Mount)의 개념/CDROM/DVD, USB 마운트 하기/콘솔 모드에서 마운트하기
14. 사용자관리 및 명령어 알아보기
15. 서버콘솔모드에서 사용자관리하는 방법 실습하기/x윈도우상에서 사용자관리해보기
16. 디렉토리 구조 살펴보기
17. 파일 구조 / 하드링크 / 심볼링크
18. 파일의 소유권과 허가권(permission) 개념 이해하기/Umask개념 이해
19. 파일의 소유권 변경과 퍼미션 변경 / 4자리 퍼미션
20. 서버에서 소유권과 퍼미션 변경 테스트 하기/서버에서 하드링크와 심볼릭링크 확인하기
</t>
  </si>
  <si>
    <t>http://itgo.co.kr/education/class/sample.asp?sample=linux_1</t>
  </si>
  <si>
    <t>[HD]Kotlin(코틀린) 중급문법 제대로 배우기 (2020) Part.2 안드로이드 스튜디오</t>
  </si>
  <si>
    <t>본 과정은 코틀린 프로그래밍 입문 중급과정입니다. 처음 코틀린 기초문법을 배울 때는 OOP(객체지향)까지 배우지는 않습니다.
OOP는 초보자가 처음 공부하기에는 어려운 부분이 있기 때문에 프로그래밍 입문 과정중에서도 입문 중급에 포함되는 과정입니다.
본 과정을 통해서 코틀린의 OOP 프로그래밍 개념을 학습할 수 있습니다.</t>
  </si>
  <si>
    <t>코틀린 학습에 부담을 가지는 학습자
빠른 시간에 모던 자바가 많이 함축된 Kotlin 프로그래밍을 배우고자 하는 자</t>
    <phoneticPr fontId="5" type="noConversion"/>
  </si>
  <si>
    <t>모던 자바가 많이 함축된 Kotlin 프로그래밍과 OOP 객체지향 개념을 배울 수 있다.</t>
  </si>
  <si>
    <t xml:space="preserve">1. 안드로이드 스튜디오 코틀린 (FindViewById)
2. 안드로이드 스튜디오 코틀린 (mutableListOf)
3. 안드로이드 스튜디오 코틀린 (filter)
4. 안드로이드 스튜디오 코틀린 (nullable list 사용예제)
5. 안드로이드 스튜디오 코틀린 (let 사용법)
6. 안드로이드 스튜디오 코틀린 (apply 사용법)
7. 안드로이드 스튜디오 코틀린 (코루틴 #1)
8. 안드로이드 스튜디오 코틀린 (코루틴 #2)
9. 안드로이드 스튜디오 코틀린 (코루틴 #3)
10. 안드로이드 스튜디오 코틀린 예제 (CustomView 활용)
11. 안드로이드 스튜디오 코틀린 예제 (RecyclerView 활용 #1)
12. 안드로이드 스튜디오 코틀린 예제 (RecyclerView 활용 #2)
13. 안드로이드 스튜디오 코틀린 예제 (RecyclerView 활용 #3)
14. 안드로이드 스튜디오 코틀린 예제 (RecyclerView 활용 #4)
15. 안드로이드 스튜디오 코틀린 예제 (RecyclerView 활용 #5)
16. 안드로이드 스튜디오 코틀린 예제 (RecyclerView 활용 #6)
</t>
    <phoneticPr fontId="5" type="noConversion"/>
  </si>
  <si>
    <t>박영주</t>
  </si>
  <si>
    <t>http://content.thermp.co.kr/contentMedia.asp?ctype=MP4&amp;cserver=3&amp;ccase=sample&amp;cpath=it/it8/23&amp;cname=01</t>
  </si>
  <si>
    <t>[HD]Kotlin(코틀린) 중급문법 제대로 배우기 (2020) Part.1 OOP 프로그래밍</t>
  </si>
  <si>
    <t xml:space="preserve">1. 안드로이드 스튜디오 코틀린 프로젝트 생성
2. 코틀린 기본 문법 (함수)
3. 코틀린 기본 문법 (문자열)
4. 코틀린 기본 문법 (nullable, when)
5. 코틀린 문법 예제 (Boxing)
6. 코틀린 문법 예제 (배열)
7. 코틀린 문법 예제 (Iterator)
8. 코틀린 문법 예제 (package)
9. 람다표현식 (Java 예제 )
10. 람다표현식 (Java 람다 사용)
11. 람다표현식 (Kotlin으로 변환 #1)
12. 람다표현식 (Kotlin으로 변환 #2)
13. 제네릭 (Java 예제)
14. 제네릭 (Java 제네릭 사용)
15. 제네릭 (Kotlin으로 변환)
16. 코틀린 OOP(Class Constructor)
17. 코틀린 OOP(Class 속성)
18. 코틀린 OOP(lateinit)
19. 코틀린 OOP(Data Class)
20. 코틀린 OOP(Inner Nest 클래스)
21. 코틀린 OOP(Companion Object)
22. 코틀린 OOP(Static Object 예제)
</t>
    <phoneticPr fontId="5" type="noConversion"/>
  </si>
  <si>
    <t>http://content.thermp.co.kr/contentMedia.asp?ctype=MP4&amp;cserver=3&amp;ccase=sample&amp;cpath=it/it8/22&amp;cname=01</t>
  </si>
  <si>
    <t>[HD]Kotlin(코틀린) 기초입문 제대로 배우기 (2020) Part.2</t>
  </si>
  <si>
    <t xml:space="preserve">본 과정은 모던 프로그래밍 스타일을 지원하는 Kotlin(코틀린) 언어에 대한 기초 입문을 다룹니다. </t>
    <phoneticPr fontId="5" type="noConversion"/>
  </si>
  <si>
    <t>최신의 Kotlin(코틀린)를 사용하여 프로그래밍에 입문하고자하는 학생 또는 개발자</t>
    <phoneticPr fontId="5" type="noConversion"/>
  </si>
  <si>
    <t>젯브레인에서 만든 코틀린(Kotlin) 프로그래밍 언어는 최근의 프로그래밍 스타일을 모두 지원합니다. 
간결한 문법으로 배우기 쉽고 콘솔, 웹 및 모바일 프로그래밍에 최적화 되어 있는 프로그래밍 언어입니다.
이번 입문 과정을 통해 코틀린의 기본 문법을 확실히 다질 수 있습니다.</t>
  </si>
  <si>
    <t xml:space="preserve">1. WhileDo_while 문과 do 문으로 반복 처리하기
2. break, continue, 레이블로 반복문 제어하기
3. Array_배열 사용하기
4. Function_함수 사용하기
5. Interactive_Kotlin REPL과 온라인 버전의 코틀린 테스트 환경 소개
6. API_코틀린 API 공식 사이트 및 수학 관련 상수 및 함수 사용하기
7. DateTime_날짜와 시간 관련 정보 얻기
8. Enum_열거형 형식 사용하기
9. Class_클래스 사용하기
10. 문자열 다루기
11. 예외 처리 이론 설명
12. ExceptionHandling_Try_Catch_Finally_Throw를 사용하여 예외 처리하기
13. Collection_컬렉션 사용하기_Array_List_Set_Map_HashMap
14. 제네릭 클래스 사용하기_Cup of T
15. 널 다루기_널 가능 형식과 엘비스 연산자
16. Lambda_LambdaExtensionMethod_배열(컬렉션)에 확장 메서드를 사용하여 집계함수 사용하기
17. LambdaFilter_Filter를 사용하여 조건에 맞는 데이터만 가져오기 및 데이터 정렬하기
</t>
    <phoneticPr fontId="5" type="noConversion"/>
  </si>
  <si>
    <t>http://content.thermp.co.kr/contentMedia.asp?ctype=MP4&amp;cserver=3&amp;ccase=sample&amp;cpath=it/it8/21&amp;cname=01</t>
  </si>
  <si>
    <t>[HD]Kotlin(코틀린) 기초입문 제대로 배우기 (2020) Part.1</t>
  </si>
  <si>
    <t xml:space="preserve">1. Kotlin(코틀린) 소개 및 강의 시작
2. 강의소스 압축 해제 및 실행하기 데모
3. Kotlin(코틀린) 개발 환경 구축 및 Kotlin Hello World 만들기
4. 참고_복습_IntelliJ IDEA 다운로드 및 설치(코틀린 및 자바 개발 학습을 위한)
5. Kotlin_Kotlin 강의 소스 모음 리포지토리를 GitHub에 생성 및 기본 코드 작성 시작
6. Syntax_출력문_주석문_이스케이프 시퀀스 등 기본 문법 사용하기
7. Variable_변수 만들기_변수와 상수 그리고 리터럴
8. Number_숫자 데이터 형식 사용하기
9. BooleanCharString_숫자 이외의 데이터 형식 사용하기
10. ReadLine_사용자로부터 얻은 정보를 변수에 저장하기
11. Operator_연산자 개요 및 단항, 산술 연산자 사용하기
12. AssignmentIncrement_할당 연산자와 증감 연산자 사용하기
13. RelationalLogical_관계형 연산자와 논리 연산자 사용하기
14. Bitwise_비트 연산자와 시프트 연산자로 비트 단위 연산하기
15. 조건문_If_ElseIf_Else문을 사용하여 조건 처리하기
16. When_when 식으로 다양한 조건 처리하기
17. For_반복문(for 문)을 사용한 구간 반복
</t>
    <phoneticPr fontId="5" type="noConversion"/>
  </si>
  <si>
    <t>http://content.thermp.co.kr/contentMedia.asp?ctype=MP4&amp;cserver=3&amp;ccase=sample&amp;cpath=it/it8/20&amp;cname=01</t>
  </si>
  <si>
    <t>[HD]Kotlin(코틀린)을 이용한 Android Coding(안드로이드 코딩) Part.3</t>
  </si>
  <si>
    <t>본 과정은 안드로이드의 공식언어로 채택된 코틀린의 기본 문법에서 부터 안드로이드 앱 프로그래밍까지 배울 수 있도록 하였으며, 자바 코드와 비교할 수 있도록 자세하게 다룬 강좌이다.</t>
    <phoneticPr fontId="5" type="noConversion"/>
  </si>
  <si>
    <t>코틀린 입문자
자바를 이용한 안드로이드 개발 입문자 또는 안드로이드 개발 입문자
객체 지향 프로그래밍에 대한 기본 지식이 있는자</t>
  </si>
  <si>
    <t>코틀린 개요 및 특징에 대해 알 수 있다.
코틀린 및 안드로이드 개발환경을 구축할 수 있다.
코틀린의 기본 문법을 익힐 수 있다.
코틀린의 고급 문법을 익힐 수 있다.
안드로이드 프로젝트를 만들 수 있다.
자바 코드를 이용한 안드로이드 앱 프로그래밍을 이해 할 수 있다.
코틀린을 이용한 안드로이드의 다양한 UI 프로그래밍을 할 수 있다.
자바와 코틀린을 비교를 통해서 안드로이드 프로그래밍을 보다 편리하게 할 수 있다.</t>
  </si>
  <si>
    <t xml:space="preserve">1. 자바를 이용한 BMI 계산 앱 프로그래밍
2. 코틀린을 이용한 BMI 계산 앱프로그래밍1
3. 코틀린을 이용한 BMI 계산 앱프로그래밍2
4. 자바의 변수활용 앱 만들어보기 
5. 코틀린의 변수활용 앱 만들어보기
6. 코틀린 코드를 이용한 화면구성
7. 코틀린을 이용한 레이아웃 파라미터 조정
8. xml을 통해 뷰의 기초 속성들
9. visibility 속성을 이용하는 코드 작성
10. Layout 클래스
11. LinearLayout
12. RelativeLayout
13. TableLayout
14. GridLayout
15. GridLayout의 유용한 속성
16. FrameLayout 사용
17. FrameLayout을 이용한 뷰전환
18. ScrollView
19. Toast 사용
20. Toast 위치 설정
21. Dialog
22. AlertDialog
</t>
  </si>
  <si>
    <t>http://content.thermp.co.kr/contentMedia.asp?ctype=MP4&amp;cserver=3&amp;ccase=sample&amp;cpath=it/it/44&amp;cname=01</t>
  </si>
  <si>
    <t>[HD]Kotlin(코틀린)을 이용한 Android Coding(안드로이드 코딩) Part.2</t>
  </si>
  <si>
    <t xml:space="preserve">1. Array클래스와 배열 타입
2. mutable, immutable 클래스
3. List, ArrayLIst
4. Map, Set과 자바의 Map, List, Set
5. 컬렉션 타입을 Iterator로 변형
6. if, if표현식
7. Expression과 Statement 차이
8. when문의 다양한 활용
9. when 표현식
10. for문의 다양한 활용
11. while문, 반복문 제어
12. 자바 연산자와의 차이 및 전개 연산자
13. 클래스와 객체
14. 주생성자 사용
15. 보조 생성자 활용
16. 안드로이드 프로젝트 구성
17. 안드로이드 Entry Point 와 매니페스트
18. 코틀린의 확장 플러그인 기능
19. Constraint Layout을 이용한 초기화면 구현
20. 액티비티 연결
</t>
  </si>
  <si>
    <t>http://content.thermp.co.kr/contentMedia.asp?ctype=MP4&amp;cserver=3&amp;ccase=sample&amp;cpath=it/it/43&amp;cname=01</t>
  </si>
  <si>
    <t>[HD]Kotlin(코틀린)을 이용한 Android Coding(안드로이드 코딩) Part.1</t>
  </si>
  <si>
    <t xml:space="preserve">1. 코틀린 개요 및 특징
2. intellij 설치
3. Gradle 프로젝트 생성
4. Maven 프로젝트 생성
5. 안드로이드 스튜디오 설치
6. 이클립스를 이용한 코틀린 프로젝트 생성
7. 코틀린 파일구조
8. 패키지 이용 방법
9. 자바와 코틀린 import, 패키지 비교
10. 변수 선언과 초기화
11. Null 안전성과 상수 변수
12. 함수 오버로딩, 기본인수
13. 명명인수, 함수의 중위 표현식
14. 가변인수, 재귀함수
15. tailrec 사용
16. 데이터 타입(숫자, 논리)
17. 데이터 타입(문자열, 문자열 템플릿)
18. Any 타입과 null 허용
19. is 연산자와 캐스팅
20. 기초데이터 타입 캐스팅 함수와 !is
</t>
  </si>
  <si>
    <t>http://content.thermp.co.kr/contentMedia.asp?ctype=MP4&amp;cserver=3&amp;ccase=sample&amp;cpath=it/it/42&amp;cname=01</t>
  </si>
  <si>
    <t>[HD]안드로이드 개발자를 위한 Kotlin(코틀린) 제대로 배우기 Part.2 (기초2)</t>
    <phoneticPr fontId="5" type="noConversion"/>
  </si>
  <si>
    <t>최근 많은 관심을 받는 코틀린 언어를 쉽고 빠르게 배울 수 있도록 초급 문법에서 고급문법까지 많은 예제를 통해서 학습할 수 있는 강좌이다. 자바를 경험하지 않은 프로그래밍 입문자들이 학습할 수 있도록 구성하였다.</t>
  </si>
  <si>
    <t>프로그래밍 입문자
최신 트랜드인 함수형 프로그래밍을 배우고자 하는 모든 분
안드로이드 개발을 하고자 하는 프로그래밍 입문자</t>
    <phoneticPr fontId="5" type="noConversion"/>
  </si>
  <si>
    <t>생성자의 이해
Getter와 Setter의 이해
연산자 오버로딩의 이해
중위 표현식의 이해
예외처리
접근제한자의 이해</t>
    <phoneticPr fontId="5" type="noConversion"/>
  </si>
  <si>
    <t xml:space="preserve">1. 생성자(Constructor)
2. 보조 생성자
3. Getter/Setter
4. 연산자 오버로딩
5. 접근연산자, invoke 연산자
6. 함수의 중위 표현식
7. 업캐스팅(Upcasting)
8. 오버라이딩
9. 다형성
10. Any클래스
11. 예외 처리(Exception)
12. Nothing 타입
13. Nullable 타입
14. 엘비스 연산자 활용하기
15. 스마트 캐스팅의 이해
16. as 연산자 이용하기
17. 접근제한자 이해
18. 최상위 구성요소와 클래스 멤버의 접근 범위
19. 프로퍼티와 접근 제한자
20. 생성자와 접근 제한자
</t>
    <phoneticPr fontId="5" type="noConversion"/>
  </si>
  <si>
    <t>http://itgo.co.kr/education/class/sample.asp?sample=G020104</t>
  </si>
  <si>
    <t>[HD]안드로이드 개발자를 위한 Kotlin(코틀린) 제대로 배우기 Part.1 (기초1)</t>
  </si>
  <si>
    <t>코틀린 개요
개발환경 구축하기
코틀린 기초 문법 익히기
함수의 이해 및 사용
지역변수와 전역변수의 이해
패키지의 이해
클래스의 이해</t>
    <phoneticPr fontId="5" type="noConversion"/>
  </si>
  <si>
    <t xml:space="preserve">1. 코틀린 소개
2. 개발환경 구축하기
3. 코틀린 코드 작성해보기
4. 변수, 연산자
5. 데이터 타입(숫자)
6. 데이터 타입(문자)
7. Boolean타입과 비교/논리연산자
8. if문과 표현식
9. when과 표현식
10. while, continue, break, label
11. 함수 사용하기
12. Unit 타입, 디폴트 인수
13. 가변인수, 오버로딩
14. 지역변수와 전역변수
15. 지역변수와 스택메모리 영역
16. 패키지 사용하기
17. object와 힙 메모리
18. 클래스
19. 가비지 컬렉션 기능
20. 멤버함수
</t>
  </si>
  <si>
    <t>http://itgo.co.kr/education/class/sample.asp?sample=G020103</t>
  </si>
  <si>
    <t>[HD]JSP 기초에서 실무까지 완전정복 하기 - 중급 3 (다국어처리, 시큐리티, 필터 등)</t>
  </si>
  <si>
    <t>JSP활용에 대해 알아보자.</t>
    <phoneticPr fontId="5" type="noConversion"/>
  </si>
  <si>
    <t>JSP를 배우고자 하는 학습자</t>
    <phoneticPr fontId="5" type="noConversion"/>
  </si>
  <si>
    <t>다국어 처리를 위한 Local클래스와 JSTL의 fmt태그라이브러리에 대한 내용을 이해하고 직접 프로그래밍 해본다
시큐리티-보안 처리하기를 위한 선언적 처리와 프로그래밍적 처리 방법에 대한 내용을 이해하고 직접 프로그래밍 해본다
필터(Filter)처리를 위한 필터의 개념, 필요성, Filter인터페이스를 이해하고, 그에 관련된 web.xml에 기술하는 태그들에 대해서 이해하고 직접 프로그래밍 해본다</t>
    <phoneticPr fontId="5" type="noConversion"/>
  </si>
  <si>
    <t>1. 다국어 처리(이론-1)
2. 다국어 처리(실습-1)
3. 다국어 처리(이론-2)
4. 다국어 처리(실습-2)
5. 다국어 처리(실습-3)
6. 다국어 처리(실습-4)
7. 웹사이트구축프로젝트(실습-9)
8. 시큐리티-보안처리하기(이론-1)
9. 시큐리티-보안처리하기(실습-1)
10. 시큐리티-보안처리하기(실습-2)
11. 시큐리티-보안처리하기(이론-2)
12. 시큐리티-보안처리하기(실습-3)
13. 웹사이트구축프로젝트(실습-10)
14. 필터(이론-1)
15. 필터(실습-1)
16. 필터(실습-2)
17. 필터(이론-2)
18. 필터(실습-3)
19. 웹사이트구축프로젝트(실습-11)
20. 웹사이트구축프로젝트(실습-12)
21. 웹사이트구축프로젝트(실습-13)
22. 웹사이트구축프로젝트(실습-14)
23. 웹사이트구축프로젝트(실습-15)</t>
    <phoneticPr fontId="5" type="noConversion"/>
  </si>
  <si>
    <t>http://content.thermp.co.kr/contentMedia.asp?ctype=MP4&amp;cserver=3&amp;ccase=sample&amp;cpath=it/it11/34&amp;cname=01</t>
  </si>
  <si>
    <t>[HD]JSP 기초에서 실무까지 완전정복 하기 - 중급 2 (JSP파일 업로드, 유효성검사, 태그라이브러리 등)</t>
  </si>
  <si>
    <t>JSP파일 업로드에 대한 내용을 이해하고 직접 프로그래밍 해본다.
JSP의 유효성 검사에 대한 내용을 이해하고 직접 프로그래밍 해본다
EL,JSTL태그라이브러리에 대한 내용을 이해하고 직접 프로그래밍 해본다</t>
    <phoneticPr fontId="5" type="noConversion"/>
  </si>
  <si>
    <t>1. JSP파일 업로드-(이론-1)
2. JSP파일 업로드-(실습-1)
3. JSP파일 업로드-(실습-2)
4. JSP파일 업로드-(실습-3)
5. JSP파일 업로드-(실습-4)
6. 웹사이트구축프로젝트(실습-6)
7. 유효성 검사(이론-1)
8. 유효성 검사(십습-1)
9. 유효성 검사(실습-2)
10. 유효성 검사(이론-2)
11. 유효성 검사(실습-3)
12. 웹사이트구축프로젝트(실습-7)
13. 웹사이트구축프로젝트(실습-8)
14. EL,JSTL태그라이브러리(이론-1)
15. EL,JSTL태그라이브러리(실습-1)
16. EL,JSTL태그라이브러리(실습-2)
17. EL,JSTL태그라이브러리(실습-3)
18. EL,JSTL태그라이브러리(실습-4)
19. EL,JSTL태그라이브러리(실습-5)
20. EL,JSTL태그라이브러리(실습-6)
21. EL,JSTL태그라이브러리(실습-7)
22. EL,JSTL태그라이브러리(실습-8)</t>
    <phoneticPr fontId="5" type="noConversion"/>
  </si>
  <si>
    <t>http://content.thermp.co.kr/contentMedia.asp?ctype=MP4&amp;cserver=3&amp;ccase=sample&amp;cpath=it/it11/33&amp;cname=01</t>
  </si>
  <si>
    <t>[HD]JSP 기초에서 실무까지 완전정복 하기 - 중급 1 (JSP-4, 데이터베이스, JDBC연동, JSP커넥션 풀 등)</t>
  </si>
  <si>
    <t>JSP의 자바 빈에 대한 내용을 이해하고 직접 프로그래밍 해본다.
JSP와 연동할 데이터베이스의 개요 및 개발환경 구축을 이해하고 직접 실행해본다.
JSP와 DB연동에 필요한 JDBC와 DB객체들에 대하여 이해하고 직접 프로그래밍 해본다.
JSP의 커넥션 풀에 대한 내용을 이해하고 직접 프로그래밍 해본다.</t>
    <phoneticPr fontId="5" type="noConversion"/>
  </si>
  <si>
    <t>1. JSP-Ⅳ(자바빈)-(이론-1)
2. JSP-Ⅳ(자바빈)-(실습-1)
3. JSP-Ⅳ(자바빈)-(실습-2)
4. 웹사이트구축 프로젝트(실습-1)
5. 웹사이트구축 프로젝트(실습-2)
6. 데이터베이스개요 및 개발환경 구축-(이론-1)
7. 데이터베이스개요 및 개발환경 구축-(실습-1)
8. 데이터베이스개요 및 개발환경 구축-(이론-2)
9. 데이터베이스개요 및 개발환경 구축-(실습-2)
10. JDBC연동과 DB연동 객체들(이론-1)
11. JDBC연동과 DB연동 객체들(실습-1)
12. JDBC연동과 DB연동 객체들(실습-2)
13. JDBC연동과 DB연동 객체들(실습-3)
14. JDBC연동과 DB연동 객체들(실습-4)
15. JDBC연동과 DB연동 객체들(실습-5)
16. JDBC연동과 DB연동 객체들(이론-2)
17. JDBC연동과 DB연동 객체들(실습-6)
18. 웹사이트구축 프로젝트(실습-3)
19. 웹사이트구축 프로젝트(실습-4)
20. 웹사이트구축 프로젝트(실습-5)
21. JSP커넥션풀-(이론-1)
22. JSP커넥션풀-(실습-1)
23. JSP커넥션풀-(실습-2)
24. JSP커넥션풀-(실습-3)
25. JSP커넥션풀-(실습-4)</t>
    <phoneticPr fontId="5" type="noConversion"/>
  </si>
  <si>
    <t>http://content.thermp.co.kr/contentMedia.asp?ctype=MP4&amp;cserver=3&amp;ccase=sample&amp;cpath=it/it11/32&amp;cname=01</t>
  </si>
  <si>
    <t>[HD]JSP 기초에서 실무까지 완전정복 하기 - 초급 2 (정의, 내장객체, 액션태그 등)</t>
    <phoneticPr fontId="5" type="noConversion"/>
  </si>
  <si>
    <t>JSP의 등장배경, 정의, 실행 방식, 내부객체, 스크립트릿, 지시자를 이해한다.
JSP의 내장객체,쿠키,세션,예외처리에 대한 내용을 이해한다.
JSP의 액션태그의 종류와 처리방식에 대한 내용을 이해한다</t>
    <phoneticPr fontId="5" type="noConversion"/>
  </si>
  <si>
    <t>JSP를 배우는 모든 사람</t>
  </si>
  <si>
    <t>JSP의 실행 방식, 내부객체, 스크립트릿, 지시자, 주석을 이해하고 직접 프로그래밍 해본다.
JSP의 내장객체,쿠키,세션,예외처리에 대한 내용을 이해하고 직접 프로그래밍 해본다.
JSP의 액션태그의 종류와 처리방식에 대한 내용을 이해하고 직접 프로그래밍 해본다.</t>
    <phoneticPr fontId="5" type="noConversion"/>
  </si>
  <si>
    <t>1. JSP-Ⅰ(정의,구성요소)-(이론-1)
2. JSP-Ⅰ(정의,구성요소)-(실습-1)
3. JSP-Ⅰ(태그,스크립,지시자,주석)(이론-2)
4. JSP-Ⅰ(태그,스크립,지시자,주석)(실습-2)
5. JSP-Ⅰ(태그,스크립,지시자,주석)(실습-3)
6. JSP-Ⅰ(태그,스크립,지시자,주석)(실습-4)
7. JSP-Ⅰ(태그,스크립,지시자,주석)(실습-5)
8. JSP-Ⅱ(내장객체,쿠키)-(이론-1)
9. JSP-Ⅱ(내장객체,쿠키)-(실습-1)
10. JSP-Ⅱ(내장객체,쿠키)-(실습-2)
11. JSP-Ⅱ(내장객체,쿠키)-(실습-3)
12. JSP-Ⅱ(내장객체,쿠키)-(실습-4)
13. JSP-Ⅱ(세션,예외처리)-(이론-2)
14. JSP-Ⅱ(세션,예외처리)-(실습-5)
15. JSP-Ⅱ(세션,예외처리)-(실습-6)
16. JSP-Ⅱ(세션,예외처리)-(실습-7)
17. JSP-Ⅲ(액션태그)-(이론-1)
18. JSP-Ⅲ(forward,param액션태그)-(실습-1)
19. JSP-Ⅲ(include,param액션태그)-(실습-2)
20. JSP-Ⅲ(템플릿페이지)-(실습-3)</t>
    <phoneticPr fontId="5" type="noConversion"/>
  </si>
  <si>
    <t>http://content.thermp.co.kr/contentMedia.asp?ctype=MP4&amp;cserver=3&amp;ccase=sample&amp;cpath=it/it8/25&amp;cname=01</t>
  </si>
  <si>
    <t>[HD]JSP 기초에서 실무까지 완전정복 하기 - 초급 1 (JSP, Servlet)</t>
    <phoneticPr fontId="5" type="noConversion"/>
  </si>
  <si>
    <t>JSP가 무엇인지 그리고 어떻게 움직이는지 이해한다.아울러 개발환경 설정도 이해한다.
Servlet의 개념과 클라이언트와 서버가 어떻게 동작하는지와 Servlet의 작동방식과 라이프사이클, 선처리, 후처리, form태그를 이해한다. 자바스크립트로 Servlet에 요청하는 방식, 서블릿 초기화 파라메터, 데이터 공유, 리스너에 대해서 이해한다.</t>
    <phoneticPr fontId="5" type="noConversion"/>
  </si>
  <si>
    <t xml:space="preserve">JSP가 무엇인지 그리고 어떻게 움직이는지 이해한다.아울러 개발환경 설정도 이해하고 직접 설치 및 프로그래밍 해본다.
Servlet의 개념과 클라이언트와 서버가 어떻게 동작하는지 이해하고 직접 프로그래밍 해본다.
Servlet의 작동방식과 라이프사이클, 선처리, 후처리, form태그를 이해하고 직접 프로그래밍 해본다.
자바스크립트로 Servlet에 요청하는 방식, 서블릿 초기화 파라메터, 데이터 공유, 리스너에 대해서 이해하고 직접 프로그래밍 해본다.
</t>
    <phoneticPr fontId="5" type="noConversion"/>
  </si>
  <si>
    <t>1. JSP(java server page)란?(이론-1)
2. JSP(java server page)란?(이론-2)
3. JSP(java server page)란?(실습-1)
4. JSP(java server page)란?(실습-2)
5. Servlet -Ⅰ(이론-1)
6. Servlet -Ⅰ(실습-1)
7. Servlet -Ⅰ(실습-2)
8. Servlet -Ⅰ(이론-2)
9. Servlet -Ⅰ(실습-3)
10. Servlet -Ⅰ(실습-4)
11. Servlet -Ⅰ(실습-5)
12. Servlet -Ⅱ(이론-1)
13. Servlet -Ⅱ(실습-1)
14. Servlet -Ⅱ(이론-2)
15. Servlet -Ⅱ(실습-2)
16. Servlet -Ⅱ(실습-3)
17. Servlet -Ⅱ(실습-4)
18. Servlet -Ⅲ(이론-1)
19. Servlet -Ⅲ(실습-1)
20. Servlet -Ⅲ(실습-2)
21. Servlet -Ⅲ(실습-3)
22. Servlet -Ⅲ(실습-4)</t>
    <phoneticPr fontId="5" type="noConversion"/>
  </si>
  <si>
    <t>http://content.thermp.co.kr/contentMedia.asp?ctype=MP4&amp;cserver=3&amp;ccase=sample&amp;cpath=it/it8/24&amp;cname=01</t>
  </si>
  <si>
    <t>[HD]JSP 미니프로젝트 2 (게시판, 쇼핑몰)</t>
  </si>
  <si>
    <t>본과정은 실전에서 활용할 수 있도록 게시판, 쇼핑몰 구현 기술을 다루는 과정이다.</t>
  </si>
  <si>
    <t>JSP / Servlet 을 알거나 다른 웹프로그래밍 언어를 사용해 본 경험이 있는 자</t>
  </si>
  <si>
    <t>쇼핑몰 관리자 페이지를 만들 수 있다.
쇼핑몰 사용자 페이지를 만들 수 있다.</t>
  </si>
  <si>
    <t>1.쇼핑몰 구축 개요 
2.관리자 페이지 폼 만들기
3.세션처리를 통한 관리자 권한 부여 I
4.세션처리를 통한 관리자 권한 부여 II
5.카테고리 등록 폼 만들기
6.카테고리 등록 비즈니스 로직 처리
7.카테고리 DTO 및 카테고리 리스트 가져오기
8.카테고리 리스트 뷰 완성하기
9.카테고리 삭제 로직 만들기
10.상품등록 폼 페이지 만들
기
11.상품등록 모듈 만들기 I
12.상품등록 모듈 만들기 II
13.상품리스트 폼 페이지 만들기
14.상품리스트 모듈 만들기 I
15.상품리스트 모듈 만들기 II
16.상품수정 뷰, 컨트롤러 만들기 I
17.상품수정 뷰, 컨트롤러 만들기 II
18.상품 수정 비즈니스 로직 만들기 I
19.상품 수정 비즈니스 로직 만들기 II
20.상품 삭제 모듈 만들기
21.쇼핑몰 메인 폼 만들기
22.쇼핑몰 메인 비즈니스 로직 만들기 I
23.쇼핑몰 메인 비즈니스 로직 만들기 II
24.쇼핑몰 카테고리별 상품 리스트 로직 만들기
25.상품상세보기 모듈 만들기 I
26.상품상세보기 모듈 만들기 II
27.장바구니 폼만들기
28.장바구니에 상품 추가 모듈 만들기
29.장바구니 리스트 모듈 만들기
30.장바구니 수정, 삭제 모듈 만들기</t>
  </si>
  <si>
    <t>http://itgo.co.kr/education/class/sample.asp?sample=D011308</t>
    <phoneticPr fontId="5" type="noConversion"/>
  </si>
  <si>
    <t>[HD]JSP 미니프로젝트 1 (게시판, 쇼핑몰)</t>
  </si>
  <si>
    <t>EL 사용법에 대해 학습한다. 
JSTL 사용에 대해 학습한다.
게시판 제작 방법에 대해 학습한다.</t>
  </si>
  <si>
    <t>1.파일업로드
2.EL(Expression Language) 사용방법
3.EL의 내장 객체
4.JSTL의 개요 및 설치
5.JSTL 사용법
6.공지사항 쓰기 페이지 작성
7.공지사항 파일에 작성하기
8.공지사항 불러오기
9.FrontController 패턴 
10.Command 패턴 익히기 I
11.Command 패턴 익히기 II
12.리다이렉트 방식과 요청디스패치 방식의 차이
13.MVC 패턴
14.게시판 데이터베이스 생성
15.MVC2 패턴의 게시판 구조 이해
16.리스트 폼, 글쓰기 폼 만들기, FrontController 작성
17.글쓰기 모델 구현
18.리스트 모델 구현, DTO 작성
19.리스트 뷰 만들기
20.글내용 보기 로직 만들기
21.글 수정 모델 만들기
22.글 삭제 모델 만들기
23.답변 로직 만들기 I
24.답변 로직 만들기 II
25.답변 로직 완성 및 조회수 로직 처리</t>
  </si>
  <si>
    <t>http://itgo.co.kr/education/class/sample.asp?sample=D011307</t>
    <phoneticPr fontId="5" type="noConversion"/>
  </si>
  <si>
    <t>[HD]JSP 프로그래밍 활용 Part.2</t>
  </si>
  <si>
    <t>본과정은 JSP를 처음 접하는 입문자를 위한 과정이며, 웹프로그래밍에 대한 이해와 JSP의 기초문법을 다루고 있는 과정이다.</t>
  </si>
  <si>
    <t>자바 기초를 알거나 다른 고급언어의 프로그래밍 경험을 가진 자.</t>
  </si>
  <si>
    <t>자바 빈(bean) 사용법에 대해 학습한다.
오라클 데이터베이스 연동에 대해 학습한다.
커넥션풀에 대해 학습한다.</t>
  </si>
  <si>
    <t>1.JSP에서의 예외처리란
2.예외처리 방법 소개
3.자바 빈(Bean)의 이해
4.자바 빈 스코프 개념 이해하기, page 스코프 테스트
5.request, session, application 스코프 테스트
6.오라클 Express Edition 설치 및 SQL 정리
7.JDBC 드라이버 설치 및 데이터베이스 연동 순서 정리
8.오라클 데이터베이스 연동하기
9.sqldeveloper 설치 및 테스트
10.데이터베이스연동 : 등록하기
11.데이터베이스연동 : 검색하기
12.자바 빈 DTO, DAO 개념 이해하기
13.자바 빈(DTO, DAO) 사용하기 I
14.자바 빈(DTO, DAO) 사용하기 II
15.자바 빈(DTO, DAO) 사용하기 III
16.회원가입 절차 및 회원정보 받아오기
17.회원가입 모듈 만들기
18.로그인 모듈 만들기
19.회원정보 수정 모듈 만들기 I
20.회원정보 수정 모듈 만들기 II
21.DAO, DTO를 이용한 회원정보 출력하기
22.커넥션 풀의 개념
23.톰캣 컨테이너에서 커넥션 풀 사용하기
24.커넥션 풀을 이용한 회원 가입처리 I 
25.커넥션 풀을 이용한 회원 가입처리 II
26.커넥션 풀을 이용한 회원 가입처리 III
27.커넥션 풀을 이용한 회원 인증 처리 I
28.커넥션 풀을 이용한 회원 인증 처리 II
29.커넥션 풀을 이용한 회원 수정 처리 I
30.커넥션 풀을 이용한 회원 수정 처리 II</t>
  </si>
  <si>
    <t>http://itgo.co.kr/education/class/sample.asp?sample=D011306</t>
    <phoneticPr fontId="5" type="noConversion"/>
  </si>
  <si>
    <t>[HD]JSP 프로그래밍 활용 Part.1</t>
  </si>
  <si>
    <t xml:space="preserve">웹프로그래밍에 대해 학습을 한다._x000D_
서블릿에 작동 원리에 대해 학습을 한다._x000D_
JSP의 기초 문법 및 request, response, 쿠키, 세션관련 메소드에 대해 학습한다. </t>
  </si>
  <si>
    <t>1. 웹프로그래밍이란?_x000D_
2. jsp 개발 환경 구축_x000D_
3. html에 대한 이해 I_x000D_
4. html에 대한 이해 II_x000D_
5. 폼태그의 이해_x000D_
6. CSS의 이해_x000D_
7. 자바스크립트의 이해 I_x000D_
8. 자바스크립트의 이해 II_x000D_
9. 자바스크립트의 이해 III_x000D_
10. JSP 동작과정_x000D_
11. Servlet 파일 만들기, URL 맵핑이란_x000D_
12. servlet 작성규칙, HttpServletRequest, HttpServletResponse 객체_x000D_
13. doGet(), doPost() 호출하기_x000D_
14. servlet 작동 순서,생명주기_x000D_
15. Form 태그를 이용한 서블릿 처리_x000D_
16. doGet, doPost 한글처리 _x000D_
17. context path, web.xml을 이용한 서블릿 초기화_x000D_
18. servletContext, servletContextListener_x000D_
19. JSP 태그 종류 및 page지시자_x000D_
20. include 지시자, taglib지시자, jsp 내부객체_x000D_
21. request 객체관련 메소드_x000D_
22. response 객체관련 메소드_x000D_
23. 액션태그의 의미 및 사용_x000D_
24. 쿠키의 개념 및 관련 메소드_x000D_
25. 쿠키의 생성, 확인, 수정하기_x000D_
26. 쿠키를 이용한 회원 인증 처리_x000D_
27. 세션의 개념 및 관련 메소드_x000D_
28. 세션의 메소드 사용 방법_x000D_</t>
  </si>
  <si>
    <t>http://itgo.co.kr/education/class/sample.asp?sample=C121002</t>
    <phoneticPr fontId="5" type="noConversion"/>
  </si>
  <si>
    <t>[HD]초보자를 위한 jQuery UI Pattern 제대로 배우기 Part.2</t>
  </si>
  <si>
    <t>이 강의에서는 JavaScript에 대한 기본 지식부터 jQuery에 대한 상세한 명령어와 속성에 대한 내용을_x000D_
익을 수 있고, 실제 제작된 예제를 따라하면서 실무를 접해볼 수 있습니다.</t>
  </si>
  <si>
    <t>코드에 익숙하지 않은 초보자나 디자이너</t>
  </si>
  <si>
    <t>JavaScript에 대한 plugins인 jQuery를 익혀 봅시다.</t>
  </si>
  <si>
    <t xml:space="preserve">1. 웹 접근성 탭 메뉴_x000D_
2. 마우스 휠 갤러리_x000D_
3. 자주 사용되는 레이어 팝업_x000D_
4. 배경 색상 변경_x000D_
5. 콘텐츠 탭 메뉴_x000D_
6. 웹 접근성 2depth menu_x000D_
7. 빈번하게 사용되는 갤러리_x000D_
8. 끊임없이 움직이는 갤러리_x000D_
9. 콘텐츠 이동 인터페이스_1_x000D_
10. 콘텐츠 이동 인터페이스_2_x000D_
11. appendto(), prependto()를 활용한 갤러리_x000D_
12. 스크롤 콘텐츠_x000D_
13. form validator_1_x000D_
14. form validator_2_x000D_
15. 난이도 높은 갤러리_1_x000D_
16. 난이도 높은 갤러리_2_x000D_
17. 난이도 높은 갤러리_3_x000D_
18. 배너 인터페이스_x000D_
19. 다양한 jquery 이벤트_x000D_
</t>
  </si>
  <si>
    <t>김기민/아이티고</t>
  </si>
  <si>
    <t>http://itgo.co.kr/education/class/sample.asp?sample=E020110</t>
    <phoneticPr fontId="5" type="noConversion"/>
  </si>
  <si>
    <t>jQuery Mobile 제대로 배우기 Part.2</t>
  </si>
  <si>
    <t>jQuery Mobile은 많은 스마트폰을 지원할 뿐만 아니라 웹표준에 따른 시멘틱 웹(Semantic Web,_x000D_
차세대 지능형 웹) HTML 입력을 전제로 설계되었기 때문에 높은 접근성(Accessibility)을 확보할 수_x000D_
있습니다. W3C의 WAI-ARIA에서 정한 포맷도 지원하기 때문에 스크린리더 및 음성 브라우저를 지원하는 디바이스를 이용하는 사용자에게도 쾌적한 체험을 제공할 수 있습니다.</t>
  </si>
  <si>
    <t>다양한 Device를 활용한, 높은 접근성을 가지고 있는 jQuery Mobile 템플릿을 공부해 봅시다.</t>
  </si>
  <si>
    <t xml:space="preserve">1.jQuery Mobile UI에 대한 정리1
2.jQuery Mobile UI에 대한 정리2
3.jQuery Mobile UI에 대한 정리3
4.jQuery Mobile UI에 대한 정리4
5.jQuery Mobile UI에 대한 정리5
6.jQuery Mobile 변환에 대한 정리
7.jQuery Mobile 변환에 대한 정리1
8.jQuery Mobile 변환에 대한 정리2
9.jQuery  Mobile 변환에 대한 정리
10.jQuery Mobile 전환 실용 예제
11.jQuery Mobile DataBox
12.종합예제(HTML)
13.종합예제(CSS)
</t>
  </si>
  <si>
    <t>http://itgo.co.kr/education/class/sample.asp?sample=C072011</t>
  </si>
  <si>
    <t>jQuery Mobile 제대로 배우기 Part.1</t>
  </si>
  <si>
    <t xml:space="preserve">1.1강 jQuery Mobile 기초 지식1
2.2강 jQuery Mobile 기초 지식2
3.3강 예제 코드로 보는 jQuery Mobile
4.4강 스마트폰 사이트 메인 페이지 만들기1
5.5강 스마트폰 사이트 메인 페이지 만들기2
6.6강 개별 페이지 작성
7.7강 구글맵 설치
8.8강 문의 폼 작성
9.9강 페이지 작성과 전환
10.10강 리스트 표시 UI의 기본과 변형
11.11강 header, footer의 사용자 정의
12.12강 콘텐츠 영역의 레이아웃
13.13강 폼 UI의 적용 -1
14.13강 폼 UI의 적용 -2
</t>
  </si>
  <si>
    <t>http://itgo.co.kr/education/class/sample.asp?sample=C061704</t>
  </si>
  <si>
    <t>실무 jQuery 제대로하기 Part 3</t>
  </si>
  <si>
    <t>본 강좌는 Javascript 라이브러리 jQuery에 대해 설명한 강좌입니다.
본 강좌에서는 jQuery에 대한 활용법을 다양한 예제를 통해 설명하고 있으며
본 강좌의 수강으로 Javascript 라이브러리 jQuery의 개념을 이해하고 다양한 실무 적용방법을 익힐 수 있습니다.</t>
  </si>
  <si>
    <t>Javascript 라이브러리 jQuery에 대해 알아봅시다.
Javascript와 jQuery를 활용하여 보다 효과적인 결과물을 만들어 본다.</t>
  </si>
  <si>
    <t>1. jquery 이전 강좌 요약 정리_1
2. jquery 이전 강좌 요약 정리_2
3. jquery 활용 강좌를 위한 기본 내용
4. scrollto를 활용한 윈도우 이동
5. tool tip 도움말 효과
6. 텍스트필드 검증 jquery_1
7. 텍스트필드 검증 jquery_2
8. 포스트 잇 메모지
9. 타이머 배너1
10. 타이머 배너2
11. 배너 이동 jquery 라이브러리
12. 난이도 있는 동적 갤러리
13. 슬라이더바를 사용한 컨텐츠 보기
14. kwicks 라이브러리를 활용한 네비게이션
15. 탭 인덱스 네비게이션1_1
16. 탭 인덱스 네비게이션1_2
17. 탭 인덱스 네비게이션2
18. 자바스크립트를 활용한 팝업
19. jquery를 활용한 팝업
20. 두 개의 이미지를 활용한 동적인 효과
21. jquery 플러그인 제작의 기초
22. jquery 플러그인 제작1
23. jquery 플러그인 제작2
24. jquery 플러그인 제작3
25. jquery 플러그인 제작4</t>
  </si>
  <si>
    <t>http://itgo.co.kr/education/class/sample.asp?sample=C010509</t>
  </si>
  <si>
    <t>실무 jQuery 제대로하기 Part 2</t>
  </si>
  <si>
    <t xml:space="preserve">1. 기본적인 세로 메뉴의 시작1_x000D_
2. 기본적인 세로 메뉴의 시작2_1_x000D_
3. 기본적인 세로 메뉴의 시작2_2_x000D_
4. 세로 메뉴의 활용1_x000D_
5. 세로 메뉴의 활용2_x000D_
6. 기본적인 가로 메뉴의 시작1_x000D_
7. 기본적인 가로 메뉴의 시작2_x000D_
8. 스르르 슬라이딩 메뉴1_x000D_
9. 스르르 슬라이딩 메뉴2_x000D_
10. 가로 메뉴의 활용1_1_x000D_
11. 가로 메뉴의 활용1_2_x000D_
12. 가로 메뉴의 활용2_x000D_
13. 높이가 조절되는 세로 메뉴_x000D_
14. 시원한 레이아웃 메뉴1_x000D_
15. 시원한 레이아웃 메뉴2_x000D_
16. jquery 갤러리의 원리_x000D_
17. 기본적인 갤러리의 시작_x000D_
18. 사용자 클릭 갤러리_x000D_
19. 시간이 지나면 저절로 움직이는 갤러리_x000D_
20. 이미지 관련 caption 갤러리_x000D_
21. 일반적인 슬라이딩 갤러리_x000D_
22. 바탕 영역의 색상이 바뀌는 레이아웃_x000D_
</t>
  </si>
  <si>
    <t>http://itgo.co.kr/education/class/sample.asp?sample=B111401</t>
  </si>
  <si>
    <t>실무 jQuery 제대로하기 Part 1</t>
  </si>
  <si>
    <t xml:space="preserve">1. jQuery 입문1_1_x000D_
2. jQuery 입문1_2_x000D_
3. jQuery 입문2_x000D_
4. 기초 구문 학습1_1_x000D_
5. 기초 구문 학습1_2_x000D_
6. 기초 구문 학습2_x000D_
7. 기초 구문 학습3_x000D_
8. 기초 구문 학습4_x000D_
9. 본격적인 jQuery 학습1(event)_1_x000D_
10. 본격적인 jQuery 학습1(event)_2_x000D_
11. 본격적인 jQuery 학습2(event flow)_x000D_
12. jQuery 노드 선택 방법의 기본1_x000D_
13. jQuery 노드 선택 방법의 기본2_1_x000D_
14. jQuery 노드 선택 방법의 기본2_2_x000D_
15. jQuery 노드 선택 방법의 기본3_x000D_
16. jQuery 노드 선택 방법의 기본4_x000D_
17. jQuery를 활용한 애니메이션1_1_x000D_
18. jQuery를 활용한 애니메이션1_2_x000D_
19. jQuery를 활용한 애니메이션2_1_x000D_
20. jQuery를 활용한 애니메이션2_2_x000D_
21. jQuery를 활용한 애니메이션3_x000D_
22. jQuery를 활용한 애니메이션4_1_x000D_
23. jQuery를 활용한 애니메이션4_2_x000D_
24. jQuery를 활용한 애니메이션5_x000D_
25. jQuery를 활용한 애니메이션6_x000D_
26. jQuery를 활용한 애니메이션7_x000D_
27. form 요소로의 적용_x000D_
</t>
  </si>
  <si>
    <t>http://itgo.co.kr/education/class/sample.asp?sample=B100803</t>
  </si>
  <si>
    <t>JDBC 프로그래밍 2</t>
  </si>
  <si>
    <t xml:space="preserve">본과정은 데이터베이스와 연동하기위한 JDBC 프로그래밍 과정이다. JDBC API에 대한 이해를 바탕으로 오라클 데이터베이스를 연동하는  프로그래밍 스킬을 익힌다. </t>
  </si>
  <si>
    <t xml:space="preserve">자바 프로그래밍에 기본적인 지식이 있는 사람.	</t>
  </si>
  <si>
    <t>JDBC프로그래밍을 위한 기본 개념을 이해한다._x000D_
JDBC API에 대해 이해한다._x000D_
오라클 데이터베이스와 연동하는 JDBC 프로그래밍을 익힌다.</t>
  </si>
  <si>
    <t xml:space="preserve">1.addBatch(), executeBatch() 메소드 활용 예
2.트랜잭션의 이해 및 테스트를위한 테이블 생성
3.트랜잭션 logic 테스트 1
4.트랜잭션 logic 테스트 2
5.트랜잭션 logic 테스트 완료
6.SingleTon 패턴의 의미와 구현 방법
7.Connection Pool, DataSource, DBCP 의 개념 및 이클립스 설정
8.DataSource를 이용한 DBCP 구현 방법
9.DataSource, SingleTon 패턴을 이용한 DBCP 구현 예 
10.오라클의 LOB 타입 이해
11.프로시저를 이용하여 파일을 CLOB컬럼에 저장하기
12.자바를 이용하여 텍스트를 CLOB컬럼에 저장하기
13.자바를 이용하여 File을 CLOB컬럼에 저장하기
14.CLOB 컬럼의 값을 File에 출력하기
15.프로시저를 이용하여 이미지, mp3파일을 각각 BLOB, Bfile컬럼에 저장하기
16.자바를 이용하여 BLOB 컬럼에 이미지 파일 저장하기
17.직렬화된 객체를 BLOB 컬럼에 저장하기
18.BLOB컬럼에 저장된 객체를 불러오기
19.스윙을 이용한 사원정보 프로그램 구현하기 1
20.스윙을 이용한 사원정보 프로그램 구현하기 2
21.스윙을 이용한 사원정보 프로그램 구현하기 3
</t>
  </si>
  <si>
    <t>http://itgo.co.kr/education/class/sample.asp?sample=C041406</t>
  </si>
  <si>
    <t>JDBC 프로그래밍 1</t>
  </si>
  <si>
    <t>자바 프로그래밍에 대한 기본적인 지식이 있는 사람.</t>
  </si>
  <si>
    <t xml:space="preserve">1.jdbc의 이해 및 주요 인터페이스
2.오라클 데이터베이스에 접속하기
3.테이블 생성 및 DML insert문 사용
4.Class.forname() 메서드 이해
5.DML (update, delete, insert)처리
6.이클립스와 오라클 연동, select문 처리
7.execute() 메서드 이해
8.Statement 객체와 preparedStatement 객체의 비교
9.PreparedStatement객체 사용예
10.java.sql.Date, java.sql.Timestamp, java.sql.Time와 오라클 Date 타입 연동
11.기본형 null 처리 및 scrollable ResultSet 기능 이해
12.ResultSet의 스크롤기능과 update기능 테스트
13.CallableStatement, 시퀀스, 프로시저 의미
14.CallableStatement 사용 예
15.ResultSetMetaData 객체 
16.SQL*Plus 에뮬레이터 만들기 1
17.SQL*Plus 에뮬레이터 만들기 2
18.SQL*Plus 에뮬레이터 만들기 3
19.DAO, DTO의 이해 및 사용 1
20.DAO, DTO의 이해 및 사용 2
</t>
  </si>
  <si>
    <t>http://itgo.co.kr/education/class/sample.asp?sample=C041405</t>
  </si>
  <si>
    <t>[HD]EJB(Enterprise Java Bean) 제대로 배우기 Part.2</t>
  </si>
  <si>
    <t>본과정은 EJB를 처음 접하는 입문자를 위한 과정이며, 분산환경에서의 웹 프로그래밍 기술을 배울 수 있다.</t>
  </si>
  <si>
    <t>EJB 프로그래밍 입문자</t>
  </si>
  <si>
    <t>EJB SessionBean 작성방법을 학습한다.
EJB EntityBean 작성방법을 학습한다.</t>
  </si>
  <si>
    <t>1.Memo Client 메모작성 비즈니스 로직 수행하기
2.Memo Client 메모리스트 비즈니스 로직 수행하기
3.Memo Client 메모 내용확인 하기
4.Memo Client 메모 내용 삭제 처리하기
5.Stateful Session Bean과 Stateless Session Bean의 차이점
6.Stateful Session Bean 작성
7.Stateful Session Bean 동작원리
8.엔티티 빈의 개요
9.엔티티 빈의 스펙 정리
10.엔티티 빈 배치 디스크립터 ejb-jar.xml 작성
11.weblogic-cmp-rdbms-jar.xml, weblogic-ejb-jar.xml 작성
12.엔티티 빈 클래스 만들기 I
13.엔티티 빈 클래스 만들기 II
14.Employee CMP 원격, 홈 인터페이스, 빈 클래스 작성
15.Employee CMP ejb-jar.xml 작성
16.Employee CMP 배치 디스크립터 생성
17.Employee 등록 비즈니스 로직 수행
18.Employee 리스트 정보 가져오기
19.Employee 검색 로직 만들기
20.Employee 수정 로직 만들기
21.Employee 삭제 로직 처리 및 Entity 빈의 동작원리
22.BMP 원격, 홈 인터페이스, 빈클래스 작성
23.BMP entityBean의 추상메소드 구현
24.BMP entityBean 배치 디스크립터 생성
25.BMP Client 만들기 I
26.BMP Client 만들기 II</t>
  </si>
  <si>
    <t>http://itgo.co.kr/education/class/sample.asp?sample=D020302</t>
    <phoneticPr fontId="5" type="noConversion"/>
  </si>
  <si>
    <t>[HD]쉽게 배우는 JavaScript 알고리즘 입문</t>
    <phoneticPr fontId="5" type="noConversion"/>
  </si>
  <si>
    <t>본 과정은 JavaScript를 사용하여 알고리즘에 대한 기초 이해 및 현업 필수 알고리즘을 코드로 만들어보는 전체 과정을 진행합니다.</t>
    <phoneticPr fontId="5" type="noConversion"/>
  </si>
  <si>
    <t>JavaScript를 학습하고 좀 더 실력을 높이고자 하는 학생 개발자</t>
    <phoneticPr fontId="5" type="noConversion"/>
  </si>
  <si>
    <t>알고리즘이 무엇인지 살펴봅니다.
학습하기 쉬운 필수 알고리즘 12개를 우선 학습합니다.
알고리즘 코드를 학습하며 JavaScript의 기초 문법을 다시 정리합니다.</t>
    <phoneticPr fontId="5" type="noConversion"/>
  </si>
  <si>
    <t>1. JavaScript 알고리즘 학습을 위한 개발 환경 구축
2. 알고리즘(Algorithm)과 절차 지향 프로그래밍 강의 소개
3. 학습할 알고리즘 리스트 및 강의 소스 다운로드 등 소개
4. 참고_GitHub에 JavaScript 강의 소스 모음 리포지토리 생성하기 전체 과정 소개
5. 합계 알고리즘(Sum Algorithm)
6. Visual Studio Code의 디버거 기능을 사용하여 알고리즘 소스를 분석하면서 학습하기
7. do 문을 사용하여 1부터 5까지의 합 구하기
8. 등차수열(Arithmetic Sequence)_연속하는 두 수의 차이가 일정한 수열
9. 개수 알고리즘(Count Algorithm)
10. 평균 알고리즘(Average Algorithm)
11. 최댓값 알고리즘(Max Algorithm)
12. 최솟값 알고리즘(Min Algorithm)
13. 근삿값 알고리즘(Near Algorithm)
14. 순위 알고리즘(Rank Algorithm)
15. 선택 정렬 알고리즘 소개_프로그래밍 공통 이론
16. 정렬 알고리즘(Sort Algorithm)
17. 검색 알고리즘 소개 및 이진 검색 알고리즘 설명
18. 검색 알고리즘(Search Algorithm)
19. 병합 알고리즘 이론적인 설명을 의사 코드로 진행
20. 병합 알고리즘(Merge Algorithm)
21. 최빈값 알고리즘 이론적인 설명을 의사 코드로 진행
22. 최빈값 알고리즘(Mode Algorithm)
23. 그룹 알고리즘 이론적인 설명을 의사 코드로 진행
24. 그룹 알고리즘(Group Algorithm)</t>
    <phoneticPr fontId="5" type="noConversion"/>
  </si>
  <si>
    <t>http://content.thermp.co.kr/contentMedia.asp?ctype=MP4&amp;cserver=3&amp;ccase=sample&amp;cpath=it/it4/20&amp;cname=01</t>
  </si>
  <si>
    <t>[HD]쉽게 배우는 Java 알고리즘 입문</t>
  </si>
  <si>
    <t xml:space="preserve">본 과정은 Java를 사용하여 알고리즘에 대한 기초 이해 및 현업 필수 알고리즘을 코드로 만들어보는 전체 과정을 진행합니다. </t>
    <phoneticPr fontId="5" type="noConversion"/>
  </si>
  <si>
    <t>Java를 학습하고 좀 더 실력을 높이고자 하는 학생 개발자</t>
    <phoneticPr fontId="5" type="noConversion"/>
  </si>
  <si>
    <t>알고리즘이 무엇인지 살펴봅니다.
학습하기 쉬운 필수 알고리즘 12개를 우선 학습합니다.
알고리즘 코드를 학습하며 Java의 기초 문법을 다시 정리합니다.</t>
    <phoneticPr fontId="5" type="noConversion"/>
  </si>
  <si>
    <t>1. 알고리즘 학습 환경 구축_5분 만에 자바 개발 환경 구축하여 화면에 Hello World 찍기
2. 알고리즘(Algorithm)과 절차 지향 프로그래밍 강의 소개
3. 학습할 알고리즘 리스트 및 강의 소스 다운로드 등 소개
4. 합계 알고리즘(Sum Algorithm)
5. Visual Studio Code의 디버거 기능을 사용하여 알고리즘 소스를 분석하면서 학습하기
6. 알고리즘_등차수열_홀수의 합
7. 개수 알고리즘(Count Algorithm)
8. 평균 알고리즘(Average Algorithm)
9. 최댓값 알고리즘(Max Algorithm)
10. 최솟값 알고리즘(Min Algorithm)
11. 근삿값 알고리즘(Near Algorithm)
12. 순위 알고리즘(Rank Algorithm)
13. 선택 정렬 알고리즘 소개_프로그래밍 공통 이론
14. 정렬 알고리즘(Sort Algorithm)
15. 검색 알고리즘 소개 및 이진 검색 알고리즘 설명
16. 검색 알고리즘(Search Algorithm)
17. 병합 알고리즘 이론적인 설명을 의사 코드로 진행
18. 병합 알고리즘(Merge Algorithm)
19. 최빈값 알고리즘 이론적인 설명을 의사 코드로 진행
20. 최빈값 알고리즘(Mode Algorithm)
21. 그룹 알고리즘 이론적인 설명을 의사 코드로 진행
22. 그룹 알고리즘(Group Algorithm)</t>
    <phoneticPr fontId="5" type="noConversion"/>
  </si>
  <si>
    <t>http://content.thermp.co.kr/contentMedia.asp?ctype=MP4&amp;cserver=3&amp;ccase=sample&amp;cpath=it/it4/19&amp;cname=01</t>
  </si>
  <si>
    <t>[HD]EJB(Enterprise Java Bean) 제대로 배우기 Part.1</t>
  </si>
  <si>
    <t>RMI에 대한 기본 개념을 익힌다.
RMI DB연동 프로그래밍 방법을 학습한다.
EJB 개발과정을 학습한다.</t>
  </si>
  <si>
    <t>1.EJB 개요
2.RMI 프로그래밍 Server, Client I
3.RMI 프로그래밍 Server, Client II
4.RMI 프로그래밍 과정 정리
5.RMI DB연동 프로그래밍 : 원격 인터페이스 만들기
6.RMI DB연동 프로그래밍 : 원격 객체 및 서버 프로그램 만들기
7.RMI DB연동 프로그래밍 : 클라이언트 만들기
8.웹로직 서버 12C 설치 및 이클립스 연동하기
9.EJB 개발 환경 구축 정리 및 서블릿 테스트
10.웹로직 서버에 DataSource 설정하기
11.네이밍 서버 등록 및  Lookup 테스트
12.EJB 빈 종류 및 EJB 개발 과정
13.EJB 원격인터페이스 및 SessionBean 만들기
14.배치 디스크립터 생성
15.무상태 세션빈 동작 원리
16.Memo 테이블 생성, Memo DTO 만들기
17.Memo 삽입 세션빈 작성
18.세션 빈 비즈니스 로직 구현
19.Memo deployment
20.Memo Client 폼작성하기</t>
  </si>
  <si>
    <t>http://itgo.co.kr/education/class/sample.asp?sample=D020301</t>
    <phoneticPr fontId="5" type="noConversion"/>
  </si>
  <si>
    <t>JAVA Network Programming</t>
  </si>
  <si>
    <t>본과정은 TCP/IP, UDP프로토콜 개념과, 서버 클라이언트 통신프로그램의 구조를 이해하여 URL객체와 URLConnection 객체를 활용할 수 있도록 하였으며, 소켓 프로그래밍의 원리를 파악하여 채팅 프로그램을 구현할 수 있도록 하였다.</t>
  </si>
  <si>
    <t>TCP/IP, UDP 프로토콜의 개념을 이해한다._x000D_
소켓 프로그래밍을 이해한다._x000D_
채팅 프로그램을 구현할 수 있다.</t>
  </si>
  <si>
    <t xml:space="preserve">1.네트웍에 대한 기본 개념
2.TCP/IP 4계층, 소켓 이해
3.IP주소 다루기
4.URL 소개
5.URL 클래스 사용 예
6.openConnection(), openStream() 활용예
7.URLConnection 객체를 이용하여 웹서버에 데이터 전송하기
8.소켓 통신의 구조, 소켓클래스의 주요 메서드
9.TCP 통신에서의 서버와 클라이언트 접속 예
10.서버에서 데이터 전송하기
11.EchoServer 구현해보기
12.서버-클라이언트 채팅 프로그램 구현
13.스레드의 상태와 생명주기
14.스레드의 동기화(Synchronized 사용)
15.wait(), notify()를 이용한 동기화 1
16.wait(), notify()를 이용한 동기화 2
17.멀티채팅 프로그램 구현하기 1
18.멀티채팅 프로그램 구현하기 2
19.멀티채팅 프로그램 구현하기 3
20.멀티채팅 프로그램 구현하기 4
21.UDP 통신 방식의 이해
22.UDP 통신 방식을 활용예
</t>
  </si>
  <si>
    <t>http://itgo.co.kr/education/class/sample.asp?sample=C030510</t>
  </si>
  <si>
    <t>JAVA I,O (입,출력)</t>
  </si>
  <si>
    <t>본과정은 자바 입출력 스트림의 특성을 이해하고 핵심내용을 체계적으로 학습할 수 있도록 구성하였으며, 입출력 스트림을 활용하여 파일 클래스와 파일 입출력 응용프로그램을 작성할 수 있도록 하였다.</t>
  </si>
  <si>
    <t>자바의 바이트 스트림과 문자 스트림을 이해한다._x000D_
파일 클래스를 이해하고, 파일입출력 프로그램을 작성할 수 있다.</t>
  </si>
  <si>
    <t xml:space="preserve">1.자바 입출력 기본개념
2.InputStream(System.in) 테스트
3.배열을 이용한 InputStreram() 테스트 1
4.배열을 이용한 InputStreram() 테스트 2
5.FileInputStream 사용하여 파일 읽기
6.FileOutputStream 사용하여 파일 쓰기
7.파일 입출력 스트림을 이용한 파일내용 복사
8.ByteArrayInputSream &amp; ByteArrayOuputStream 사용예
9.PipedInputStream, PipedOutputStream 사용
10.BufferedInputStream, BufferedOutputStream 사용
11.DataInputStream, DataOutputStream 기본 개념
12.DataInputStream, DataOutputStream 사용 예
13.File 클래스 기본 개념 및 주요 메서드
14.list()메소드와 listFiles() 메소들 사용하기
15.File 클래스 정리
16.FileReader,  OutputStreamWriter 클래스
17.InputStreamReader, FileWriter 클래스
18.FileReader, FileWriter를 이용한 파일 복사
19.표준 입출력 스트림
20.표준 입출력 대상 바꾸기
21.직렬화 
22.직렬화 사용예
23.randomAccessFile 클래스
24.StringReader, StringWriter, FilterWriter 클래스
25.채팅 내용 파일에 저장하기
</t>
  </si>
  <si>
    <t>http://itgo.co.kr/education/class/sample.asp?sample=C030509</t>
  </si>
  <si>
    <t>JAVA GUI 프로그래밍 3</t>
  </si>
  <si>
    <t>본 과정은 자바 GUI 응용프로그램의 특징을 이해하고 작성하는 방법을 익히는 강좌이다.</t>
  </si>
  <si>
    <t>자바 기초과정을 이수한 자</t>
  </si>
  <si>
    <t>스윙 컴포넌트의 상속 구조 및 메소드에 대해 학습한다._x000D_
스윙 컴포넌트를 활용한 프로그래밍 기법을 학습한다._x000D_
스레드를 활용한 GUI 프로그래밍 기법을 학습한다.</t>
  </si>
  <si>
    <t xml:space="preserve">1.Swing 시작하기
2.JFrame의 구조
3.KeyEvent 처리
4.swing 컴포넌트의 공통 메소드
5.JLabel 컴포넌트, 이미지 아이콘 삽입
6.JButton 컴포넌트, Border, Alignment
7.JCheckBox 컴포넌트, ItemListener
8.JRadio 컴포넌트
9.JList, JComboBox 컴포넌트
10.JComboBox 이벤트 처리, JSlider 컴포넌트
11.Change Event 처리
12.갤러리 만들기
13.가위바위보 게임
14.스레드(Thread) 이해
15.스레드(Thread) 구현하기
16.Thread를 이용한 스윙 프로그램 만들어보기
17.싱글 스레드와 멀티 스레드 이해
18.스레드의 우선순위
19.데몬스레드
20.스레드의 강제종료
21.플래그를 이용한 스레드 종료
22.스레드를 활용한 간단한 게임 만들어 보기 1
23.스레드를 활용한 간단한 게임 만들어 보기 2
24.JDialog 컴포넌트
25.JOptionPane 컴포넌트
26.JFileChooser 컴포넌트
27.JColorChooser 컴포넌트
28.JTabbedPane 컴포넌트
29.JProgressBar 컴포넌트
30.JToolBar 컴포넌트
</t>
  </si>
  <si>
    <t>http://itgo.co.kr/education/class/sample.asp?sample=C030508</t>
  </si>
  <si>
    <t>JAVA GUI 프로그래밍 2</t>
  </si>
  <si>
    <t xml:space="preserve">본 과정은 자바 GUI 응용프로그램의 특징을 이해하고 작성하는 방법을 익히는 강좌이다.		</t>
  </si>
  <si>
    <t>AWT를 이용한 GUI 프로그래밍 기법을 학습한다._x000D_
AWT의 그래픽에 대해 학습한다._x000D_
애플릿을 활용한 프로그래밍 기법을 학습한다.</t>
  </si>
  <si>
    <t xml:space="preserve">1.AWT 활용 실습 1
2.AWT 활용 실습 2
3.AWT 활용 실습 3
4.AWT 활용 실습 4
5.AWT 활용 실습 5
6.AWT 활용 실습 6
7.AWT 활용 실습 7
8.AWT 활용 실습 8
9.AWT 활용 실습 9
10.AWT 활용 실습 10
11.AWT 활용 실습 11
12.AWT 활용 실습 12
13.Applet의 이해
14.Applet의 생명주기
15.Applet 을 이용한 라인그리기
16.Applet 을 이용한 도형그리기
17.Applet 파라미터
18.Applet 이미지 출력
19.이미지 스케일링(확대, 축소)
20.이미지 대칭처리, 회전
21.이미지 클리핑
</t>
  </si>
  <si>
    <t>http://itgo.co.kr/education/class/sample.asp?sample=C010810</t>
  </si>
  <si>
    <t>JAVA GUI 프로그래밍 1</t>
  </si>
  <si>
    <t>AWT와 Swing 패키지의 대한 개요와 차이점을 학습한다._x000D_
AWT의 주요 컴포넌트에 대해 학습한다._x000D_
레이아웃 매니저 및 이벤트 처리에 대해 학습한다.</t>
  </si>
  <si>
    <t xml:space="preserve">1.AWT, Swing 이란? , AWT class 계층도
2.Frame 컴포넌트의 사용
3.컴포넌트: button, TextField
4.컴포넌트: TextArea, CheckBox, Label, List
5.컴포넌트: choice, Panel
6.BorderLayout
7.FlowLayout, GridLayout
8.CardLayout
9.이벤트 처리(Event Handle)
10.ActionEvent 1
11.ActionEvent 2
12.TextCompnent Event 처리
13.Adjustment Event 처리(스크롤바 컴포넌트)
14.내부클래스 - Member 클래스
15.내부클래스 - Local 클래스
16.내부클래스 - Anonymous 클래스
17.Anonymous 클래스 활용
18.메뉴 만들기 1
19.메뉴 만들기 2
20.팝업메뉴
21.ItemEvent 
22.WindowEvent , Adapter 클래스
23.Graphics 클래스
24.repaint() 메소드 활용
25.Canvas 클래스
26.그림판 만들기 I
27.그림판 만들기 II
28.random(), Random클래스
29.새창 만들기 
30.새창 이벤트 처리하기
</t>
  </si>
  <si>
    <t>http://itgo.co.kr/education/class/sample.asp?sample=C010502</t>
  </si>
  <si>
    <t>Java기초 Basics 2</t>
  </si>
  <si>
    <t>본 강좌는 JAVA 프로그래밍을 위한 JAVA의 특징과 활용법에 대해 설명한 강좌입니다.
본 강좌에서는 JAVA의 환경설정 및 사용법을 다양한 예제를 통해 설명하고 있으며
본 강좌의 수강으로 JAVA 프로그래밍에 대한 전반적인 지식과 활용법을 익힐 수 있습니다.</t>
  </si>
  <si>
    <t>JAVA를 활용하고자 하는 프로그램 개발자
전산 관련 전공 학생, 관련업무 종사자</t>
  </si>
  <si>
    <t>JAVA의 특징과 활용법에 대해 알아본다.
다양한 예제를 통해 JAVA 프로그래밍 작업을 해 본다.</t>
  </si>
  <si>
    <t xml:space="preserve">1.메소드 오버로딩
2.생성자 오버로딩, this, this()
3.캡슐화(encapsulation)
4.상속(inheritance)
5.오버라이딩(Overriding), super, super()
6.API 문서 보기
7.패키지(package), import
8.접근 제어자(Access modifier)
9.추상 클래스
10.final , abstract
11.인터페이스 1
12.인터페이스 2
13.다형성1
14.다형성2(참조변수의 형변환)
15.다형성3(instanceof연산자)
16.다형성4(매개변수와 배열을 이용한 다형성 구현)
17.예외처리란?
18.예외처리(finally, 다중 캐치)
19.예외처리(throw, thorws)
20.예외 만들기
21.Object 클래스, toString()메소드
22.Equals(), hashCode()
23.Wrapper 클래스 사용
24.enum 클래스 1
25.enum 클래스 2
26.Generic 개념
27.복수의 Generic
28.Generic의 생략과 제한
29.collections framework란, ArrayList
30.collections framework( Iterator, set과list 비교 )
31.HashSet사용법과 Map 사용법
32.Entry 객체의 getKey(), getValue(),  entrySet()
</t>
  </si>
  <si>
    <t>http://itgo.co.kr/education/class/sample.asp?sample=C010504</t>
  </si>
  <si>
    <t>Java기초 Basics 1</t>
  </si>
  <si>
    <t xml:space="preserve">1.자바개발환경 구축하기
2.자바 개발 도구 설치 및  콘솔 기반 프로그램 작성하기
3.Editplus 환경설정 및 Eclipse 설치
4.자바 개요
5.변수(Variable)란?
6.변수(Variable)의 이해
7.자료형의 이해 1
8.자료형의 이해 2
9.형변환(Casting)
10.연산자(산술 연산자, 비트연산자)
11.연산자(쉬프트 연산자)
12.연산자(비교연산자, 삼항연산자, 대입연산자)
13.연산자(단항연산자)
14.조건문( if문)
15.조건문(switch문)
16.반복문(for문)
17.반복문(while문, do while문)
18.반복문(이중for문)
19.continue문, break문
20.배열(Array)의 이해
21.2차원 배열(Array)
22.가변 배열(Array)
23.main 메소드를 이용한 입출력 
24.System.in/Scanner 클래스를 이용한 키 입출력
25.클래스와 객체 및 인스턴스의 이해
26.클래스 멤버 요소들
27.클래스변수와 인스턴스 변수 및 JVM메모리 구조
28.클래스변수와 인스턴스 변수의 참조와 호출
29.클래스메소드와 인스턴스 메소드의 이해
30.return, 매개변수
</t>
  </si>
  <si>
    <t>http://itgo.co.kr/education/class/sample.asp?sample=C010503</t>
  </si>
  <si>
    <t>[HD]JAVA 개발자를 위한 XML Part 2</t>
  </si>
  <si>
    <t>본과정은 XML을 쉽게 접근할 수 있도록 자세한 개념 설명을 하고 있으며, 자바 개발자들을 위한 xml 문서를 다루는 스킬을 소개하고 있다.</t>
  </si>
  <si>
    <t>XML 기초와 프로그래밍 기법을 학습하려는 자</t>
  </si>
  <si>
    <t>XML의 기초 개념과 XML문서 작성 방법을 학습한다._x000D_
Schema를 이용한 마크업 언어 개발 방법을 학습한다._x000D_
자바를 활용한 문서 처리 프로그래밍 기법등을 학습한다.</t>
  </si>
  <si>
    <t xml:space="preserve">1.콤플렉스 타입 용도, sequence, choice엘리먼트의 사용 
2.콤플렉스 타입의 확장 및 제한의 개념
3.simpleContent, complexContent를 갖는 콤플렉스 타입의 확장과 제한
4.콤플렉스 타입의 다형성
5.Group 엘리먼트의 사용
6.관계형 데이터베이스의 유일성 제약조건기능 구현하기 위한 속성과 엘리먼트
7.key엘리먼트를 이용한 유일성제약조건 구현
8.관계형 데이터베이스의 참조키 구현해보기, Unique 엘리먼트 사용
9.네임스페이스가 있는 스키마 문서 작성하기
10.any 엘리먼트의 사용법
11.스키마언어에서 notation 선언 및 사용법
12.스키마 문서의 결합
13.xpath의 개념,  xpath의 데이터 모델 
14.location path, location Step, Node Test
15.xpath를 이용하여 xml 문서에서 원하는 노드 및 노드셋을 찾기 
16.단축형 Location step 사용하기
17.XPATH 함수
18.XSL 소개
19.XSL 작성 문법
20.템플릿 룰의 개념 및 작성 방법
21.템플릿 룰의 적용방법
22.xml 문서 원본 내용 가져오기
23.xml 엘리먼트 정렬시키기, 제어 엘리먼트(if, choose, for-each) 사용하기
24.변수의 사용
25.파라미터 사용 및 XSL 문서의 결합방법
</t>
  </si>
  <si>
    <t>http://itgo.co.kr/education/class/sample.asp?sample=C060803</t>
  </si>
  <si>
    <t>[HD]JAVA 개발자를 위한 XML Part 1</t>
  </si>
  <si>
    <t xml:space="preserve">1.XML 소개
2.XML 문서 용도
3.이클립스에 Oxygen 플러그인 설치하기
4.XML 문법 기초 1 : 선언부 속성과 인코딩
5.XML 문법 기초 2 : 엘리먼트 작성 규칙과 CDATA 섹션 사용법
6.DTD의 이해 및 마크업 언어 개발의 의미
7.엘리먼트 콘텐트 유형
8.연산자 기호
9.속성선언
10.속성유형의 종류, enumeration 속성 유형 사용법 
11.ID, IDREF/IDREFS, NMTOKEN/NMTOKENS 속성 유형 사용법
12.엔티티 개념 및  용도 , 종류
13.엔티티 사용방법
14.NOTATION, CONDITIONAL SECTION
15.네임스페이스 이해, 선언 및 사용법
16.네임스페이스의 사용범위, 속성에 적용하기, 디폴트 네임스페이스 
17.XML 스키마 도입배경, 스키마문서의 물리적인 구성 및 형식 
18.스키마 문서에서 element 선언하기
19.simpleContent, extension 엘리먼트의 사용, 글로벌 및 로컬 엘리먼트의 이해 
20.엘리먼트의 다형성, 속성 선언 문법
21.스키마 언어에서 제공하는 기본 Data Type
22.빌트인 심플타입 사용방법
23.사용자 정의 심플 타입의 용도 및 restriction 엘리먼트와 패싯 엘리먼트의 이해
24.enumeration 패싯 엘리먼트 사용, pattern 패싯 엘리먼트 정규식 
25.주민번호 데이터 타입 만들기, list, union 엘리먼트 사용하기
</t>
  </si>
  <si>
    <t>http://itgo.co.kr/education/class/sample.asp?sample=C060802</t>
  </si>
  <si>
    <t>[HD]JAVA &amp; XML 프로그래밍 배우기</t>
  </si>
  <si>
    <t xml:space="preserve">본과정은 자바 응용프로그램에서 DOM 파서나 SAX파서를 사용하는 방법 등에 대해 학습하며, XML 문서 처리를 위한 응용프로그램 개발 실습을 한다. </t>
  </si>
  <si>
    <t>XML 및 자바 기초과정을 이수한 자</t>
  </si>
  <si>
    <t>XML 문서 처리를 위한 DOM 개념과 구조에 대해 학습한다._x000D_
SAX파서를 사용하는 방법에 대해 학습한다._x000D_
XML 문서 변환 및 동적 유효성 검사 프로그래밍 방법에 대해 학습한다.</t>
  </si>
  <si>
    <t xml:space="preserve">1.XML 파서 및 DOM의 개념과 DOM 파서와 관련된 핵심 클래스
2.DOM 파서 생성 및 파서에 기능 추가 방법
3.XML 문서 파싱 및 루트엘리먼트 객체 얻어오기
4.getFirstChild() 메소드 활용하기
5.getLastChilde(), getPreviousSibling(), getNextSibling() 메소드 활용하기
6.엘리먼트의 속성값 접근 및 태그명이 동일한 엘리먼트 리스트 얻어오기
7.DOM 객체 수정 및 객체 추가하기
8.DOM 객체 제거하기, DOM 객체를 파일로 저장
9.SAX의 개념과 SAX파서 생성
10.SAX Core의 주요 인터페이스, ContentHandler 구현 클래스 만들기
11.SAX 파서에 ContentHandler 등록 후 파싱하기
12.DTDHandler 구현 클래스 만들기 I
13.DTDHandler 구현 클래스 만들기 II
14.SAX 파서에 DTDHandler 등록 후 파싱하기
15.EntityResolver 구현클래스 작성 및 이벤트 처리
16.ErrorHandler 인터페이스를 이용한 이벤트 처리
17.DefaultHandler 상속 클래스 만들기
18.DefaultHandler 를 이용한 XML 문서 검색하기
19.XSL 변환기 생성 및  개념
20.Source, Result 인터페이슬 구현 클래스 사용법
21.변환기의 출력속성을 설정하여 변환 문서내용을 모니터에 출력하기
22.응용프로그램에서 스키마문서가 지정된 XML문서의 유효성검사하기
23.응용프로그램에서 동적으로 XML 문서 유효성 검사 하기
24.XPath객체 생성 및  사용방법
25.XPath.evaluate() 메소드를 이용한  XML문서 검색
</t>
  </si>
  <si>
    <t>http://itgo.co.kr/education/class/sample.asp?sample=C060801</t>
  </si>
  <si>
    <t>자바스크립트 완전정복 Part Ⅱ</t>
  </si>
  <si>
    <t>본 강좌는 자바스크립트의 사용법과 개발자가 알아야 할 지식을 다루고 있는 과정입니다.
본 강좌의 수강으로 자바스크립트의 활용법을 익힐 수 있습니다.</t>
  </si>
  <si>
    <t>자바스크립트의 기본 개념과 사용법에 대해 알아봅시다.</t>
  </si>
  <si>
    <t xml:space="preserve">1. Documents객체의 개념 및 특성
2. 1. Image객체   2. History객체    3. Location객체
3. 1. Link객체   2. Anchor객체  3. Navigator객체
4. Form객체의 개념 및 특성
5. 1. Text 객체 2. Textarea객체 3. Password객체 4. Hidden 객체
6. 1. Button 객체 2. Submit 객체 3. reset객체 4. FileUpload객체
7. 1. Radio 객체 2. Checkbox 객체
8. Select 객체
9. Frame 객체
10. 전송폼의 데이터 오류 확인하기 예제
11. 전송폼의 데이터 오류 확인하기 예제2
12. 쇼핑몰 상세 페이지 작성. &lt;br&gt;경매 사이트의 입찰가 현재가 비교하기 예제. 
13. 이미지 확대 팝업창 띄우기 예제.   &lt;br&gt;상담카드 작성시 오류 체크하기 예제.
14. 거래처 등록하기 예제&lt;br&gt;   이미지 버튼으로 팝업창 열기
15. 주소 입력기 만들기 예제
</t>
  </si>
  <si>
    <t>http://itgo.co.kr/education/class/sample.asp?sample=js_p2</t>
  </si>
  <si>
    <t>자바스크립트 완전정복 Part Ⅰ</t>
  </si>
  <si>
    <t xml:space="preserve">1. 자바스크립트 기본요소와 변수선언
2. 자바스트립트의 연산자(산술, 대입, 증감연산자,비교연산자 )
3. 자바스트립트의 연산자(논리연산자, 비트, 삼항 연산자, 기타연산자)
4. 제어문의 비교문(if, if~ else, if~ else if~ else문)
5. 제어문의 비교문(switch~case문)
6. 제어문의 반복문(for문)
7. 제어문의 반복문：while문
8. 제어문의 반복문:do~while문
9. 함수의 개념 및 정의
10. 내장함수(alert, prompt, confirm)
11. 객체정의 및 사용
12. 객체 배열 만들기
13. 내장객체Date객체
14. 내장객체String객체의 속성과 메소드
15. 내장객체String객체의 예제
16. 내장객체Math객체 
17. 내장객체Function객체와 Screen객체
18. 내장객체Number객체와 arguments 객체
19. Window객체의 특성
20. Window객체의 예제
</t>
  </si>
  <si>
    <t>http://itgo.co.kr/education/class/sample.asp?sample=js_p1</t>
  </si>
  <si>
    <t>[HD]JAVA 기초에서 실무까지 완전정복 하기 - 고급 6 (자바 FX 2, FX 3, 네트워크)</t>
    <phoneticPr fontId="5" type="noConversion"/>
  </si>
  <si>
    <t xml:space="preserve">자바FX의 이벤트 처리, 속성감시와 바인딩 처리, 각종 컨트롤을 활용하여 어플리케이션을 개발하는 것을 이해한다.
자바FX의 메뉴바와 툴바컨트롤, 다이얼로그, CSS활용, 스레드 동시성을 이해한다.
네트워크 기본적인 개념과 TCP와 UDP의 연결 차이를 이해한다.
</t>
  </si>
  <si>
    <t>자바를 배우는 모든 분</t>
  </si>
  <si>
    <t>자바FX의 이벤트 처리, 속성감시와 바인딩 처리, 각종 컨트롤을 활용하여 어플리케이션을 개발하는 것을 이해한다.
자바FX의 메뉴바와 툴바컨트롤, 다이얼로그, CSS활용, 스레드 동시성을 이해하고 직접 프로그래밍 해본다.
네트워크 기본적인 개념과 TCP와 UDP의 연결 차이를 이해하고 직접 프로그래밍 해본다.</t>
  </si>
  <si>
    <t>1. 자바-FX_Part2(이론-1)
2. 자바-FX_Part2(실습-1)
3. 자바-FX_Part2(실습-2)
4. 자바-FX_Part2(이론-2)
5. 자바-FX_Part2(실습-3)
6. 자바-FX_Part2(실습-4)
7. 자바-FX_Part2(실습-5)
8. 자바-FX_Part2(이론-3)
9. 자바-FX_Part2(실습-6)
10. 자바-FX_Part2(실습-7)
11. 자바-FX_Part2(실습-8)
12. 자바-FX_Part2(실습-9)
13. 자바-FX_Part2(이론-4)
14. 자바-FX_Part2(실습-10)
15. 자바-FX_Part2(실습-11)
16. 자바-FX_Part3(이론-1)
17. 자바-FX_Part3(실습-1)
18. 자바-FX_Part3(실습-2)
19. 자바-FX_Part3(실습-3)
20. 자바-FX_Part3(이론-2)
21. 자바-FX_Part3(실습-4)
22. 자바-FX_Part3(이론-3)
23. 자바-FX_Part3(실습-5)
24. 자바-FX_Part3(이론-4)
25. 자바-FX_Part3(실습-6)
26. 자바-FX_Part3(실습-7)
27. 자바-FX_Part3(실습-8)
28. 네트워크 기초(이론-1)
29. 네트워크 기초(실습-1)
30. 네트워크 기초(이론-2)
31. 네트워크 기초(실습-2)
32. 네트워크 기초(이론-3)
33. 네트워크 기초(실습-3)
34. 네트워크 기초(실습-4)
35. 네트워크 기초(실습-5)
36. 네트워크 기초(실습-6)
37. 네트워크 기초(실습-7)
38. 네트워크 기초(이론-4)
39. 네트워크 기초(실습-8)</t>
    <phoneticPr fontId="5" type="noConversion"/>
  </si>
  <si>
    <t>http://content.thermp.co.kr/contentMedia.asp?ctype=MP4&amp;cserver=3&amp;ccase=sample&amp;cpath=it/it7/02&amp;cname=01</t>
  </si>
  <si>
    <t>[HD]JAVA 기초에서 실무까지 완전정복 하기 - 고급 5 (람다식, 자바 FX 1)</t>
    <phoneticPr fontId="5" type="noConversion"/>
  </si>
  <si>
    <t>람다식, JDK에서 제공해주는 함수적 인터페이스, 메서드 참조를 이해한다.
자바FX를 활용하여 레이아웃을 잡고 어플리케이션을 개발하는 것을 이해한다.</t>
  </si>
  <si>
    <t>람다식, JDK에서 제공해주는 함수적 인터페이스, 메서드 참조를 이해하고 직접 프로그래밍 해본다.
자바FX를 활용하여 레이아웃을 잡고 어플리케이션을 개발하는 것을 이해하고 직접 프로그래밍 해본다.</t>
  </si>
  <si>
    <t xml:space="preserve">1. 람다식(이론-1)
2. 람다식(실습-1)
3. 람다식(이론-2)
4. 람다식(실습-2)
5. 람다식(실습-3)
6. 람다식(이론-3)
7. 람다식(실습-4)
8. 람다식(실습-5)
9. 람다식(실습-6)
10. 람다식(이론-4)
11. 람다식(실습-7)
12. 람다식(실습-8)
13. 람다식(이론-5)
14. 람다식(실습-9)
15. 자바-FX_Part1(이론-1)
16. 자바-FX_Part1(실습-1)
17. 자바-FX_Part1(이론-2)
18. 자바-FX_Part1(이론-3)
19. 자바-FX_Part1(실습-2)
20. 자바-FX_Part1(실습-3)
21. 자바-FX_Part1(이론-4)
22. 자바-FX_Part1(실습-4)
23. 자바-FX_Part1(실습-5)
24. 자바-FX_Part1(실습-6)
</t>
    <phoneticPr fontId="5" type="noConversion"/>
  </si>
  <si>
    <t>http://content.thermp.co.kr/contentMedia.asp?ctype=MP4&amp;cserver=3&amp;ccase=sample&amp;cpath=it/it4/25&amp;cname=01</t>
  </si>
  <si>
    <t>[HD]JAVA 기초에서 실무까지 완전정복 하기 - 고급 4 (AWT-GUI기초)</t>
    <phoneticPr fontId="5" type="noConversion"/>
  </si>
  <si>
    <t>AWT패키지에 있는 GUI관련 클래스의 내용을 이해한다.</t>
    <phoneticPr fontId="5" type="noConversion"/>
  </si>
  <si>
    <t>자바를 배우는 모든 분</t>
    <phoneticPr fontId="5" type="noConversion"/>
  </si>
  <si>
    <t>AWT패키지에 있는 GUI관련 클래스의 내용을 이해하고 직접 프로그래밍 해본다.</t>
    <phoneticPr fontId="5" type="noConversion"/>
  </si>
  <si>
    <t>1. AWT-GUI의 기초_Part1(이론-1)
2. AWT-GUI의 기초_Part1(이론-2)
3. AWT-GUI의 기초_Part1(실습-1)
4. AWT-GUI의 기초_Part1(실습-2)
5. AWT-GUI의 기초_Part1(실습-3)
6. AWT-GUI의 기초_Part1(이론-3)
7. AWT-GUI의 기초_Part1(실습-4)
8. AWT-GUI의 기초_Part1(실습-5)
9. AWT-GUI의 기초_Part1(실습-6)
10. AWT-GUI의 기초_Part1(실습-7)
11. AWT-GUI의 기초_Part2(이론-1)
12. AWT-GUI의 기초_Part2(실습-1)
13. AWT-GUI의 기초_Part2(이론-2)
14. AWT-GUI의 기초_Part2(실습-2)
15. AWT-GUI의 기초_Part2(실습-3)
16. AWT-GUI의 기초_Part2(실습-4)
17. AWT-GUI의 기초_Part2(실습-5)
18. AWT-GUI의 기초_Part2(실습-6)
19. AWT-GUI의 기초_Part2(이론-3)
20. AWT-GUI의 기초_Part2(실습-7)
21. AWT-GUI의 기초_Part2(실습-8)
22. AWT-GUI의 기초_Part2(실습-9)</t>
    <phoneticPr fontId="5" type="noConversion"/>
  </si>
  <si>
    <t>http://content.thermp.co.kr/contentMedia.asp?ctype=MP4&amp;cserver=3&amp;ccase=sample&amp;cpath=it/it2/24&amp;cname=01</t>
  </si>
  <si>
    <t>[HD]JAVA 기초에서 실무까지 완전정복 하기 - 고급 3 (IO기반의 입출력)</t>
    <phoneticPr fontId="5" type="noConversion"/>
  </si>
  <si>
    <t>IO패키지에 있는 입출력의 내용을 이해한다.</t>
    <phoneticPr fontId="5" type="noConversion"/>
  </si>
  <si>
    <t>IO패키지에 있는 입출력의 내용을 이해하고 직접 프로그래밍 해본다.</t>
    <phoneticPr fontId="5" type="noConversion"/>
  </si>
  <si>
    <t>1. IO기반의 입출력-Part_1(이론-1)
2. IO기반의 입출력-Part_1(실습-1)
3. IO기반의 입출력-Part_1(실습-2)
4. IO기반의 입출력-Part_1(이론-2)
5. IO기반의 입출력-Part_1(실습-3)
6. IO기반의 입출력-Part_1(실습-4)
7. IO기반의 입출력-Part_1(이론-3)
8. IO기반의 입출력-Part_1(실습-5)
9. IO기반의 입출력-Part_1(실습-6)
10. IO기반의 입출력-Part_2(이론-1)
11. IO기반의 입출력-Part_2(실습-1)
12. IO기반의 입출력-Part_2(실습-2)
13. IO기반의 입출력-Part_2(실습-3)
14. IO기반의 입출력-Part_2(실습-4)
15. IO기반의 입출력-Part_2(이론-2)
16. IO기반의 입출력-Part_2(실습-5)
17. IO기반의 입출력-Part_2(실습-6)
18. IO기반의 입출력-Part_2(실습-7)
19. IO기반의 입출력-Part_2(실습-8)
20. IO기반의 입출력-Part_2(이론-3)
21. IO기반의 입출력-Part_2(실습-9)
22. IO기반의 입출력-Part_2(실습-10)</t>
    <phoneticPr fontId="5" type="noConversion"/>
  </si>
  <si>
    <t>http://content.thermp.co.kr/contentMedia.asp?ctype=MP4&amp;cserver=3&amp;ccase=sample&amp;cpath=it/it2/23&amp;cname=01</t>
  </si>
  <si>
    <t>[HD]JAVA 기초에서 실무까지 완전정복 하기 - 고급 2 (컬렉션 프레임워크)</t>
    <phoneticPr fontId="5" type="noConversion"/>
  </si>
  <si>
    <t>컬렉션 프레임워크를 이해하고 활용한다.</t>
    <phoneticPr fontId="5" type="noConversion"/>
  </si>
  <si>
    <t>컬렉션 프레임워크를 이해하고 직접 프로그래밍 해본다.</t>
    <phoneticPr fontId="5" type="noConversion"/>
  </si>
  <si>
    <t>1. 컬렉션 프레임워크-Part(이론-1)
2. 컬렉션 프레임워크-Part(이론-2)
3. 컬렉션 프레임워크-Part(실습-1)
4. 컬렉션 프레임워크-Part(실습-2)
5. 컬렉션 프레임워크-Part(실습-3)
6. 컬렉션 프레임워크-Part(이론-3)
7. 컬렉션 프레임워크-Part(실습-4)
8. 컬렉션 프레임워크-Part(실습-5)
9. 컬렉션 프레임워크-Part(실습-6)
10. 컬렉션 프레임워크-Part(이론-4)
11. 컬렉션 프레임워크-Part(실습-7)
12. 컬렉션 프레임워크-Part2(이론-1)
12. 컬렉션 프레임워크-Part2(실습-1)
14. 컬렉션 프레임워크-Part2(이론-2)
15. 컬렉션 프레임워크-Part2(실습-2)
16. 컬렉션 프레임워크-Part2(실습-3)
17. 컬렉션 프레임워크-Part2(실습-4)
18. 컬렉션 프레임워크-Part2(실습-5)
19. 컬렉션 프레임워크-Part2(이론-3)
20. 컬렉션 프레임워크-Part2(실습-6)
21. 컬렉션 프레임워크-Part2(실습-7)
22. 컬렉션 프레임워크-Part2(실습-8)
23. 컬렉션 프레임워크-Part2(실습-9)
24. 컬렉션 프레임워크-Part2(실습-10)
25. 컬렉션 프레임워크-Part2(실습-11)
26. 컬렉션 프레임워크-Part2(실습-전화번호부 만들기)</t>
    <phoneticPr fontId="5" type="noConversion"/>
  </si>
  <si>
    <t>http://content.thermp.co.kr/contentMedia.asp?ctype=MP4&amp;cserver=3&amp;ccase=sample&amp;cpath=it/it2/22&amp;cname=01</t>
  </si>
  <si>
    <t>[HD]JAVA 기초에서 실무까지 완전정복 하기 - 고급 1 (제네릭(Generic), 멀티 스레드)</t>
    <phoneticPr fontId="5" type="noConversion"/>
  </si>
  <si>
    <t>제네릭(Generic) 및 멀티 스레드를 이해하고 활용한다.</t>
    <phoneticPr fontId="5" type="noConversion"/>
  </si>
  <si>
    <t>제네릭(Generic)을 이해하고 직접 프로그래밍 해본다.
멀티 스레드를 이해하고 직접 프로그래밍 해본다.</t>
    <phoneticPr fontId="5" type="noConversion"/>
  </si>
  <si>
    <t>1. 제네릭(이론-1)
2. 제네릭(실습-1)
3. 제네릭(이론-2)
4. 제네릭(실습-2)
5. 제네릭(실습-3)
6. 제네릭(이론-3)
7. 제네릭(실습-4)
8. 제네릭(실습-5)
9. 멀티스레드Part-1(이론-1)
10. 멀티스레드Part-1(실습-1)
11. 멀티스레드Part-1(이론-2)
12. 멀티스레드Part-1(실습-2)
13. 멀티스레드Part-1(실습-3)
14. 멀티스레드Part-1(이론-3)
15. 멀티스레드Part-1(실습-4)
16. 멀티스레드Part-1(실습-5)
17. 멀티스레드Part-1(실습-6)
18. 멀티스레드Part-1(이론-4)
19. 멀티스레드Part-1(실습-7)
20. 멀티스레드Part-1(실습-8)
21. 멀티스레드Part-2(이론-1)
22. 멀티스레드Part-2(실습-1)
23. 멀티스레드Part-2(실습-2)
24. 멀티스레드Part-2(이론-2)
25. 멀티스레드Part-2(이론-3)
26. 멀티스레드Part-2(실습-3)
27. 멀티스레드Part-2(이론-4)
28. 멀티스레드Part-2(실습-4)
29. 멀티스레드Part-2(실습-5)</t>
    <phoneticPr fontId="5" type="noConversion"/>
  </si>
  <si>
    <t>http://content.thermp.co.kr/contentMedia.asp?ctype=MP4&amp;cserver=3&amp;ccase=sample&amp;cpath=it/it2/21&amp;cname=01</t>
  </si>
  <si>
    <t>[HD]JAVA 기초에서 실무까지 완전정복 하기 - 중급 6 (java.lang패키지-String클래스, 기타클래스, 유용한클래스들)</t>
    <phoneticPr fontId="5" type="noConversion"/>
  </si>
  <si>
    <t>String클래스의 생성자와 메서드, StringBuffer, StringBuilder, Math, 포장클래스, System, Class클래스, Objects, Arrays, Pattern, Format, StringTokenizer, Date, Calendar클래스를 이해하고 활용한다.</t>
    <phoneticPr fontId="5" type="noConversion"/>
  </si>
  <si>
    <t>String클래스의 생성자와 메서드를 이해하고, 직접 프로그래밍 해본다.
StringBuffer, StringBuilder, Math, 포장클래스, System, Class클래스를 이해하고 직접 프로그래밍 해본다.
Objects, Arrays, Pattern, Format, StringTokenizer, Date, Calendar클래스를 이해하고 직접 프로그래밍 해본다.</t>
    <phoneticPr fontId="5" type="noConversion"/>
  </si>
  <si>
    <t>1. String클래스(이론-1)
2. String클래스(실습-1)
3. String클래스(이론-2)
4. String클래스(실습-2)
5. String클래스(실습-3)
6. String클래스(실습-4)
7. 기타클래스들(이론-1)
8. 기타클래스들(실습-1)
9. 기타클래스들(실습-2)
10. 기타클래스들(이론-2)
11. 기타클래스들(실습-3)
12. 기타클래스들(실습-4)
13. 유용한 클래스들(이론-1)
14. 유용한 클래스들(실습-1)
15. 유용한 클래스들(실습-2)
16. 유용한 클래스들(이론-2)
17. 유용한 클래스들(실습-3)
18. 유용한 클래스들(실습-4)
19. 유용한 클래스들(실습-5)
20. 유용한 클래스들(이론-3)
21. 유용한 클래스들(실습-6)
22. 유용한 클래스들(이론-4)
23. 유용한 클래스들(실습-7)</t>
    <phoneticPr fontId="5" type="noConversion"/>
  </si>
  <si>
    <t>http://content.thermp.co.kr/contentMedia.asp?ctype=MP4&amp;cserver=3&amp;ccase=sample&amp;cpath=it/java&amp;cname=part11_01</t>
  </si>
  <si>
    <t>[HD]JAVA 기초에서 실무까지 완전정복 하기 - 중급 5 (예외처리, java.lang패키지-Object클래스)</t>
    <phoneticPr fontId="5" type="noConversion"/>
  </si>
  <si>
    <t xml:space="preserve">예외처리의 개념과 Object클래스의 메서드를 이해하고 활용한다.
</t>
    <phoneticPr fontId="5" type="noConversion"/>
  </si>
  <si>
    <t>예외처리의 개념을 이해하고 직접 프로그래밍 해본다.
Object클래스의 메서드를 이해하고, 직접 프로그래밍 해본다.</t>
    <phoneticPr fontId="5" type="noConversion"/>
  </si>
  <si>
    <t>1. 예외처리(이론-1)
2. 예외처리(실습-1)
3. 예외처리(이론-2)
4. 예외처리(실습-2)
5. 예외처리(실습-3)
6. 예외처리(이론-3)
7. 예외처리(이론-4)
8. Object클래스(이론-1)
9. Object클래스(실습-1)
10. Object클래스(이론-2)
11. Object클래스(실습-2)
12. Object클래스(이론-3)
13. Object클래스(실습-3)</t>
    <phoneticPr fontId="5" type="noConversion"/>
  </si>
  <si>
    <t>http://content.thermp.co.kr/contentMedia.asp?ctype=MP4&amp;cserver=3&amp;ccase=sample&amp;cpath=it/it/51&amp;cname=01</t>
  </si>
  <si>
    <t>[HD]JAVA 기초에서 실무까지 완전정복 하기 - 중급 4 (추상클래스와 인터페이스)</t>
  </si>
  <si>
    <t>추상클래스와 인터페이스의 개념을 이해하고 활용한다. 중첩클래스의 개념을 이해하고 활용한다.</t>
    <phoneticPr fontId="5" type="noConversion"/>
  </si>
  <si>
    <t>추상클래스와 인터페이스의 개념을 이해하고 직접 프로그래밍 해본다.
중첩클래스의 개념을 이해하고 직접 프로그래밍 해본다.</t>
    <phoneticPr fontId="5" type="noConversion"/>
  </si>
  <si>
    <t xml:space="preserve">1. 추상클래스
2. 추상클래스(실습-1)
3. 추상클래스(실습-2)
4. 인터페이스(이론-1)
5. 인터페이스(실습-1)
6. 인터페이스(실습-2)
7. 인터페이스(이론-2)
8. 인터페이스(실습-3)
9. 인터페이스(실습-4)
10. 인터페이스(이론-3)
11. 인터페이스(실습-5)
12. 중첩클래스(이론-1)
13. 중첩클래스(실습-1)
14. 중첩클래스(실습-2)
15. 중첩클래스(이론-2)
16. 중첩클래스(실습-3)
17. 중첩클래스(실습-4)
18. 중첩클래스(이론-3)
19. 중첩클래스(실습-5)
</t>
    <phoneticPr fontId="5" type="noConversion"/>
  </si>
  <si>
    <t>http://content.thermp.co.kr/contentMedia.asp?ctype=MP4&amp;cserver=3&amp;ccase=sample&amp;cpath=it/it/38&amp;cname=01</t>
  </si>
  <si>
    <t>[HD]JAVA 기초에서 실무까지 완전정복 하기 - 중급 3 (상속과 오버라이딩)</t>
  </si>
  <si>
    <t>상속과 오버라이딩의 개념을 이해한다.
제어자와 다형성의 개념을 이해하고 활용한다.</t>
    <phoneticPr fontId="5" type="noConversion"/>
  </si>
  <si>
    <t>상속과 오버라이딩의 개념을 이해하고 직접 프로그래밍 해본다.
제어자와 다형성의 개념을 이해하고 직접 프로그래밍 해본다.</t>
    <phoneticPr fontId="5" type="noConversion"/>
  </si>
  <si>
    <t>1. 상속과 포함
2. 상속과 포함(실습-1)
3. Object클래스와 오버라이딩
4. Object클래스와 오버라이딩(실습-1)
5. super와 super()
6. super와 super()(실습-1)
7. super와 super()(실습-2)
8. super와 super()(실습-3)
9. 제어자
10. 제어자(실습-1)
11. 다형성의 개념
12. 다형성의 개념(실습-1)
13. 다형성의 형변환
14. 다형성의 형변환(실습-1)
15. 매개변수의 다형성과 Vector클래스
16. 매개변수의 다형성과 Vector클래스(실습-1)
17. 매개변수의 다형성과 Vector클래스(실습-2)
18. 매개변수의 다형성과 Vector클래스(실습-3)
19. 매개변수의 다형성과 Vector클래스(실습-4)</t>
    <phoneticPr fontId="5" type="noConversion"/>
  </si>
  <si>
    <t>http://content.thermp.co.kr/contentMedia.asp?ctype=MP4&amp;cserver=3&amp;ccase=sample&amp;cpath=it/it/37&amp;cname=01</t>
  </si>
  <si>
    <t>[HD]JAVA 기초에서 실무까지 완전정복 하기 - 중급 2 (생성자와 변수의 초기화)</t>
  </si>
  <si>
    <t>인스턴스 멤버와 정적 멤버에 대한 참조, 메서드 오버로딩의 개념, final과 static final의 차이점을 이해한다.
생성자의 개념과 종류, 변수의 초기화 3가지 방법과 순서, 싱글톤패턴의 개념을 이해한다.</t>
    <phoneticPr fontId="5" type="noConversion"/>
  </si>
  <si>
    <t>인스턴스 멤버와 정적 멤버에 대한 참조, 메서드 오버로딩의 개념, final과 static final의 차이점을 알고 직접 프로그래밍을 할 수 있다.
생성자의 개념과 종류, 변수의 초기화 3가지 방법과 순서, 싱글톤패턴의 개념을 이해하고, 프로그래밍으로 직접 적용할 수 있다.</t>
    <phoneticPr fontId="5" type="noConversion"/>
  </si>
  <si>
    <t>1. 인스턴스 멤버와 정적 멤버간의 참조
2. 인스턴스 멤버와 정적 멤버간의 참조(실습-1)
3. 메서드 오버로딩
4. 메서드 오버로딩(실습-1)
5. final필드와 static final필드
6. final필드와 static final필드(실습-1)
7. 생성자의 개념과 종류
8. 생성자의 개념과 종류(실습-1)
9. this, this()와 인스턴스 복제 생성자
10. this, this()와 인스턴스 복제 생성자(실습-1)
11. 멤버변수의 초기화 순서와 초기화 블록
12. 멤버변수의 초기화 순서와 초기화 블록(실습-1)
13. 싱글톤 패턴
14. 싱글톤 패턴(실습-1)
15. 계좌 프로그램 작성(실습-1)
16. 계좌 프로그램 작성(실습-2)</t>
    <phoneticPr fontId="5" type="noConversion"/>
  </si>
  <si>
    <t>http://content.thermp.co.kr/contentMedia.asp?ctype=MP4&amp;cserver=3&amp;ccase=sample&amp;cpath=it/it/36&amp;cname=01</t>
  </si>
  <si>
    <t>[HD]JAVA 기초에서 실무까지 완전정복 하기 – 중급 1 (객체와 클래스)</t>
  </si>
  <si>
    <t>클래스, 객체, 인스턴스의 개념을 이해한다. 클래스를 구성하는 멤버들 중에서도 인스턴스 멤버와 정적 멤버에 대해서 이해하고, 호출 스택 및 재귀 호출에 대해서 이해할 수 있다.</t>
    <phoneticPr fontId="5" type="noConversion"/>
  </si>
  <si>
    <t>클래스를 코드로 직접 만들어, 인스턴스를 생성하여 멤버변수와 멤버메서드를 조작할 수 있다.
클래스를 구성하는 멤버들 중에서도 인스턴스 멤버와 정적 멤버에 대해서 이해하면서 프로그래밍 하며, 호출 스택 및 재귀 호출에 대해서도 역시 이해와 프로그래밍을 할 수 있다.</t>
    <phoneticPr fontId="5" type="noConversion"/>
  </si>
  <si>
    <t>1. 객체지향언어의 개념
2. 클래스와 인스턴스의 개념과 활용
3. 클래스와 객체 실습-1
4. 클래스와 객체 실습-2
5. 클래스와 객체 실습-3
6. 사용자 정의 클래스
7. 사용자 정의 클래스 실습-1
8. 사용자 정의 클래스 실습-2
9. 변수의 범위와 종류
10. 변수의 범위와 종류(실습)
11. 메서드와 return문
12. 메서드와 return문(실습-1)
13. 메서드와 return문(실습-2)
14. Call Stack과 매개변수의 형태
15. Call Stack과 매개변수의 형태(실습-1)
16. Call Stack과 매개변수의 형태(실습-2)
17. 재귀 호출
18. 재귀 호출(실습-1)</t>
    <phoneticPr fontId="5" type="noConversion"/>
  </si>
  <si>
    <t>http://content.thermp.co.kr/contentMedia.asp?ctype=MP4&amp;cserver=3&amp;ccase=sample&amp;cpath=it/it/35&amp;cname=01</t>
  </si>
  <si>
    <t>JAVA 배우기 Part 3(프로그래밍 예제)</t>
  </si>
  <si>
    <t>본 강좌는 JAVA 프로그래밍을 위한 JAVA의 특징과 활용법에 대해 설명한 강좌입니다.
본 강좌의 수강으로 JAVA 프로그래밍에 대한 전반적인 지식을 익힐 수 있습니다.</t>
  </si>
  <si>
    <t>JAVA 프로그래밍의 특징과 실행법을 익히고 다양한 예제를 다뤄봅시다.</t>
  </si>
  <si>
    <t>1. 1에서 10까지의 수의 합계, 짝수, 홀수의 합, 3의 배수의 합계 구하기
2. 1에서 50까지의 수 중 3의 배수의 개수, 3과 7의 배수의 개수의 합, 2와 3의 배수의 합 중 더 큰 값 출력
3. 숫자를 읽어들여 짝수인지 홀수인지 판별, 같은가 다른가 판별, 읽어들여 1이면 입급, 2이면 출금 3이면 조회 4이면 기타동작 출력, 대문자면 ‘Upper Case’ 소문자면 ‘LowerCase’출력
4. 2의 5승구하기, n!을 구하기, 1! + 2! + 3! + 4! + 5! 구하기, 1*2 + 2*3 + 3*4 +… + 11*12 구하기
5. 1부터 300까지 중 50 단위 마다 누적 값 출력, 1+2+3+…+N 까지의 합이 500을 넘는 최초의 N과 그 합 구하기, 여러 개의 수를 입력받아 순서대로 나열(정렬) "
6. 소수(prime number)를 판단하는 프로그램, 구구단 출력하기, 1부터 N까지 숫자들의 합, 평균 구하기
7. 숫자로 사선영역 채우기, 역슬래시 모양으로 숫자 출력, 슬래시 모양으로 숫자 출력, 사선으로 기호출력
8. 문자 1개로 사선영역 채우기 문자 2개로 사선영역 채우기, 문자 2개로 역피라미드 채우기
9. 문자 1개로 역사선영역 채우기, 문자 2개로 역사선영역 채우기, 문자 1개로 반다이아몬드 채우기
10. 두 수의 약수 구하기, 완전수 구하기, 최대공약수, 최소공배수 구하기</t>
  </si>
  <si>
    <t>http://itgo.co.kr/education/class/sample.asp?sample=B040207</t>
  </si>
  <si>
    <t>JAVA 배우기 Part 2(활용)</t>
  </si>
  <si>
    <t>1. Swing의 개요
2. Swing 컴포넌트1
3. Swing 컴포넌트2
4. Layout Manager
5. Swing 기타 기능
6. Listener 와 이벤트
7. 여러 가지이벤트
8. 자바의 그래픽스
9. Graphics 클래스의 메소드
10. 자바의 Thread
11. 파일과 스트림(Stream)1
12. 파일과 스트림(Stream)2
13. 네트워크
14. 안드로이드 프로그래밍 개발환경구축
15. 안드로이드 애플리케이션의 시작</t>
  </si>
  <si>
    <t>http://itgo.co.kr/education/class/sample.asp?sample=B040206</t>
  </si>
  <si>
    <t>JAVA 배우기 Part 1(기본)</t>
  </si>
  <si>
    <t>1. 자바 프로그램의 환경설정
2. 자바 프로그램 실행
3. 자바의 데이터 타입1
4. 자바의 데이터 타입2
5. 자바의 연산자1
6. 자바의 연산자2
7. 자바의 연산자3
8. 자바프로그램의 입출력방법
9. 자바의 비교문
10. 자바의 순환문1
11. 자바의 순환문2
12. 자바Language의  배열
13. 메소드 선언 및 호출
14. 순환메소드 및 예외처리
15. 객체지향프로그래밍의 기본개념
16. 생성자와 this
17. 객체의 캡슐화, 메소드 오버로딩
18. 클래스의 상속
19. 다형성, 추상클래스, 인터페이스
20. static과 final
21. 내부 클래스
22. Type Wrapper클래스, String 클래스
23. StringBuffer클래스, String Tokenizer클래스
24. 기타주요클래스
25. 자바의 컬렉션</t>
  </si>
  <si>
    <t>http://itgo.co.kr/education/class/sample.asp?sample=B040205</t>
  </si>
  <si>
    <t>처음으로 시작하는 Indesign CS4</t>
    <phoneticPr fontId="5" type="noConversion"/>
  </si>
  <si>
    <t>본 과정은 Indesign CS4의 기능과 특징을 설명한 강좌 입니다. 또한 편집 디자인에 있어서 꼭 알아야 할 사항을 함께 소개하고 있습니다.</t>
  </si>
  <si>
    <t>편집 디자인 초보자
일반인, 학생, 직장인</t>
  </si>
  <si>
    <t>인디자인 CS4의 기능을 익힌다.
편집 디자인의 개념을 익힌다.</t>
  </si>
  <si>
    <t>1. Orientation
2. Using InDesign
3. 문서만들기 시작
4. 문서 수정하고 배치하기
5. 페이지 패널 정복하기
6. 마스터 사용하기
7. 레이아웃 조정하기
8. 다양한 미리보기
9. 타이포그라피 I
10. 타이포그라피 II
11. 타이포그라피 III
12. 오브젝트 만들기
13. 오브젝트 꾸미기 I
14. 오브젝트 꾸미기 II
15. Color 정복하기
16. 표 만들고 수정하기
17. 스타일 만들기
18. 인쇄 설정하기
19. 책 &amp; SWF 만들기
20. 실전예제 I
21. 실전예제 II</t>
  </si>
  <si>
    <t>http://itgo.co.kr/education/class/sample.asp?sampe=indis</t>
  </si>
  <si>
    <t>Indesign CS5로 시작하는 편집디자인</t>
  </si>
  <si>
    <t>본 과정은 Indesign CS5의 기능과 특징을 설명한 강좌 입니다. 또한 편집 디자인에 있어서 꼭 알아야 할 사항을 함께 소개하고 있습니다.</t>
  </si>
  <si>
    <t>인디자인 CS5의 기능을 익힌다.
편집 디자인의 개념을 익힌다.</t>
  </si>
  <si>
    <t>1. Intooduce Indesign &amp; 인디자인 다운/설치
2. Interface
3. 용어의 이해
4. 환경설정하기
5. 도큐먼트운영하기
6. 텍스트 입력하기
7. 이미지 삽입하기
8. 문자 속성 바꾸기
9. 문자 스타일 만들기
10. 단락 스타일 만들기
11. 텍스트 감싸기
12. 마스터 만들기
13. 마스터 활용하기
14. 오브젝트 사용하기
15. 디자인도구 활용하기
16. 오브젝트&amp;디자인도구 Ⅰ
17. 오브젝트 활용Ⅱ
18. 색 &amp; 칠하기
19. 표 만들기
20. 템플릿 &amp; 라이브러리
21. 책 만들기
22. 인쇄와 필름 출력
23. CS5 신기능
24. CS5 신기능 Ⅱ
25. TIP</t>
  </si>
  <si>
    <t>http://itgo.co.kr/education/class/sample.asp?sampe=indis5</t>
  </si>
  <si>
    <t>[HD]실무로 배우는 Illustrator CC 2020</t>
  </si>
  <si>
    <t>본 과정은 Illustration CC 2020의 실제 실무 샘플을 이용하여 예제를 통한 학습을 위주로 구성하였습니다. 
실무에서 쓰이는 기능들을 예제를 통해 익히면서 일러스트의 전반적인 활용에 대해 배울 수 있게 될 것입니다.
본 과정을 통해 학습자는 Illustration CC 2020 기능의 전문적인 부분을 활용할 수 있게 될 것입니다.</t>
  </si>
  <si>
    <t>Illustration CC 2020을 필요로 하지만 익숙하게 다룰 수 없는 사람 누구나 
Illustration CC 2020을 익히려는 초보학습자</t>
  </si>
  <si>
    <t>Illustration CC 2020의 주요 기능을 익혀 쉽고 빠르게 일러스트를 활용할 수 있다. 
실무에서 주로 쓰이는 기능을 익힘으로써 실전 활용도를 높일 수 있다.</t>
  </si>
  <si>
    <t xml:space="preserve">1. 명함 디자인
2. 포스터 디자인1
3. 포스터 디자인2
4. 포스터 디자인3
5. 포스터 디자인4
6. 아이소메트릭
7. 인포그래픽1
8. 인포그래픽2
9. 패키지 디자인
10. 티켓 디자인
</t>
  </si>
  <si>
    <t>http://content.thermp.co.kr/contentMedia.asp?ctype=MP4&amp;cserver=3&amp;ccase=sample&amp;cpath=it/it10/23&amp;cname=01</t>
  </si>
  <si>
    <t>[HD]왕초보를 위한 Illustrator CC 2020</t>
    <phoneticPr fontId="5" type="noConversion"/>
  </si>
  <si>
    <t>본 과정은 Illustration CC 2020의 SW소개 및 많이 이용하는 메뉴 및 명령 설명 학습을 위주로 구성하였습니다. 
실무에서 쓰이는 기능들을 예제를 통해 익히면서 일러스트의 전반적인 활용에 대해 배울 수 있게 될 것입니다.
본 과정을 통해 학습자는 Illustration CC 2020 기능의 전문적인 부분을 활용할 수 있게 될 것입니다.</t>
    <phoneticPr fontId="5" type="noConversion"/>
  </si>
  <si>
    <t>Illustration CC 2020을 필요로 하지만 익숙하게 다룰 수 없는 사람 누구나 
Illustration CC 2020을 익히려는 초보생</t>
    <phoneticPr fontId="5" type="noConversion"/>
  </si>
  <si>
    <t>Illustration CC 2020의 주요 기능을 익혀 쉽고 빠르게 일러스트를 활용할 수 있다. 
실무에서 주로 쓰이는 기능을 익힘으로써 실전 활용도를 높일 수 있다.</t>
    <phoneticPr fontId="5" type="noConversion"/>
  </si>
  <si>
    <t xml:space="preserve">1. 기능 배우기1
2. 기능 배우기2
3. 기능 배우기3
4. 기능 배우기4
5. 아이콘 디자인1
6. 아이콘 디자인2
7. 픽토그램
8. 텍스트 디자인
9. 패턴 디자인
10. 네온 사인 효과
</t>
  </si>
  <si>
    <t>http://content.thermp.co.kr/contentMedia.asp?ctype=MP4&amp;cserver=3&amp;ccase=sample&amp;cpath=it/it8/18&amp;cname=01</t>
  </si>
  <si>
    <t>[HD]Illustrator CC 2020 제대로 배우기</t>
    <phoneticPr fontId="5" type="noConversion"/>
  </si>
  <si>
    <t>본 과정은 Illustration CC 2020의 기타 유용한 메뉴 및 명령 설명 과 간단한 예제를 통한 학습을 위주로 구성하였습니다. 
실무에서 쓰이는 기능들을 예제를 통해 익히면서 일러스트의 전반적인 활용에 대해 배울 수 있게 될 것입니다.
본 과정을 통해 학습자는 Illustration CC 2020 기능의 전문적인 부분을 활용할 수 있게 될 것입니다.</t>
  </si>
  <si>
    <t>Illustration CC 2020을 필요로 하지만 익숙하게 다룰 수 없는 사람 누구나
Illustration CC 2020을 익히려는 초보 학습자</t>
  </si>
  <si>
    <t xml:space="preserve">1. 텍스트 디자인
2. 라인아트 디자인
3. 로고 디자인1
4. 프로필 디자인
5. 다양한 기능, 단축키 배우기
6. 상단바 기능 배우기
7. 폴리곤 아트
8. 카드뉴스
9. 입체 텍스트 디자인
10. 로고 디자인2
11. 캐릭터 디자인
12. 아이소메트릭1
13. 아이소메트릭2
14. 아이소메트릭3
</t>
  </si>
  <si>
    <t>http://content.thermp.co.kr/contentMedia.asp?ctype=MP4&amp;cserver=3&amp;ccase=sample&amp;cpath=it/it10/22&amp;cname=01</t>
  </si>
  <si>
    <t>[HD]Illustrator CC 2018 제대로 배우기 Part.2</t>
  </si>
  <si>
    <t>본 과정은 일러스트CC를 통한 웹디자인, 앱디자인, 사진 편집이론과 더불어 활용 가치가 높은 신기능에 대한 학습을 위주로 구성하였습니다.
주요 이론을 교안을 통해 설명하여 강의내용을 쉽게 알 수 있게 하였으며 이론 학습 후에는 동영상을 통해 실무에서 활용하는 일러스트 활용 방법을 실습할 수 있습니다.</t>
  </si>
  <si>
    <t>일러스트CC를 필요로 하지만 익숙하게 다룰 수 없는 사람 누구나
일러스트CC를 익히려는 사회 초년생
일러스트CC를 이용해 이미지작업을 하려는 사용자</t>
  </si>
  <si>
    <t>일러스트 CC의 주요 기능을 익혀 쉽고 빠르게 이미지를 편집 및 합성할 수 있다.
실무에서 주로 쓰이는 일러스트 결과물을 제작해봄으로써 실전 활용도를 높일 수 있다.</t>
  </si>
  <si>
    <t>1. 오브젝트 편집 도구의 활용1
2. 오브젝트 편집 도구의 활용2
3. 오브젝트 편집 도구의 활용3
4. 오브젝트 편집 도구의 활용4
5. 오브젝트 편집 도구의 활용5
6. 오브젝트 편집 도구의 활용6
7. 일러스트 응용작업1
8. 일러스트 응용작업2
9. 일러스트 응용작업3
10. 일러스트 응용작업4
11. 일러스트 응용작업5
12. 일러스트 응용작업6
13. 일러스트 응용작업7
14. 일러스트 응용작업8</t>
  </si>
  <si>
    <t>http://itgo.co.kr/education/class/sample.asp?sample=F020105</t>
    <phoneticPr fontId="5" type="noConversion"/>
  </si>
  <si>
    <t>[HD]Illustrator CC 2018 제대로 배우기 Part.1</t>
  </si>
  <si>
    <t>1. 일러스트CC 처음 만나기
2. 일러스트CC 설치하기
3. 일러스트CC 작업환경
4. 템플릿 활용하기1
5. 템플릿 활용하기2
6. 일러스트 기본기능 익히기 1
7. 일러스트 기본기능 익히기 2
8. 일러스트 기본기능 익히기 3
9. 일러스트 기본기능 익히기 4
10. 일러스트 기본기능 익히기 5
11. 일러스트 기본기능 익히기 6
12. 일러스트 기본기능 익히기 7
13. 일러스트 기본기능 익히기 8
14. 일러스트 기본기능 익히기 9
15. 일러스트 기본기능 익히기 10
16. 일러스트 기본기능 익히기 11
17. 일러스트 기본기능 익히기 12
18. 일러스트 기본기능 익히기 13</t>
  </si>
  <si>
    <t>http://itgo.co.kr/education/class/sample.asp?sample=F020104</t>
    <phoneticPr fontId="5" type="noConversion"/>
  </si>
  <si>
    <t>[HD]Illustrator CC 2017 제대로 배우기</t>
  </si>
  <si>
    <t>본 과정은 일러스트CC를 통한 웹디자인, 앱디자인, 사진 편집이론과 더불어 활용 가치가 높은 신기능에 대한 학습을 위주로 구성하였습니다.
주요 이론을 교안을 통해 설명하여 강의내용을 쉽게 알 수 있게 하였으며 이론 학습 후에는 동영상을 통해 실무에서 활용하는 일러스트 활용 방법을 실습할 수 있습니다.</t>
  </si>
  <si>
    <t xml:space="preserve">1. 일러스트CC 처음 만나기 
2. 일러스트CC 설치하기  
3. 일러스트CC 작업환경 
4. 템플릿 활용하기  
5. 일러스트 기본기능 익히기1
6. 일러스트 기본기능 익히기2  
7. 일러스트 기본기능 익히기3   
8. 일러스트 기본기능 익히기4   
9. 일러스트 기본기능 익히기5  
10. 일러스트 기본기능 익히기6 
11. 일러스트 기본기능 익히기7
12. 일러스트 기본기능 익히기8  
13. 일러스트 기본기능 익히기9  
14. 일러스트 기본기능 익히기10
15. 일러스트 응용작업1   
16. 일러스트 응용작업2    
17. 일러스트 응용작업3   
18. 일러스트 응용작업4   </t>
  </si>
  <si>
    <t>http://itgo.co.kr/education/class/sample.asp?sample=E100102</t>
    <phoneticPr fontId="5" type="noConversion"/>
  </si>
  <si>
    <t>[HD]Illustrator CC 2015 제대로 배우기</t>
  </si>
  <si>
    <t>본 과정은 일러스트CC를 통한 일러스트레이션, 시각디자인과 더불어 활용 가치가 높은 신기능에 대한 학습을 위주로 구성하였습니다.
주요 이론을 교안을 통해 설명하여 강의내용을 쉽게 알 수 있게 하였으며 이론 학습 후에는 동영상을 통해 실무에서 활용하는 일러스트 활용 방법을 실습할 수 있습니다.</t>
  </si>
  <si>
    <t>일러스트 CC의 주요 기능을 익혀 쉽고 빠르게 이미지를 그릴 수 있다.
실무에서 주로 쓰이는 일러스트 결과물을 제작해봄으로써 실전 활용도를 높일 수 있다.</t>
  </si>
  <si>
    <t>1.일러스트CC 처음만나기
2.크리에이티브 클라우드와 에셋 사용하기
3.일러스트레이터 시작하기
4.기본 모양 만들기1
5.기본 모양 만들기2
6.기본 모양 만들기3
7.브러쉬 도구 사용하기
8.오브젝트 관리하기1
9.오브젝트 관리하기2
10.오브젝트 관리하기3
11.오브젝트 관리하기4
12.심볼 활용하기1
13.심볼 활용하기2
14.문자 활용하여 다양한 아웃풋 제작하기1
15.문자 활용하여 다양한 아웃풋 제작하기2
16.문자 활용하여 다양한 아웃풋 제작하기3
17.문자 활용하여 다양한 아웃풋 제작하기4
18.문자 활용하여 다양한 아웃풋 제작하기5</t>
  </si>
  <si>
    <t>http://itgo.co.kr/education/class/sample.asp?sample=D020303</t>
    <phoneticPr fontId="5" type="noConversion"/>
  </si>
  <si>
    <t>[HD]왕초보를 위한 Illustrator CC 2019 입문자 가이드</t>
  </si>
  <si>
    <t>· 일러스트CC를 필요로 하지만 익숙하게 다룰 수 없는 사람 누구나
· 일러스트CC를 익히려는 사회 초년생
· 일러스트CC를 이용해 이미지작업을 하려는 사용자</t>
  </si>
  <si>
    <t>· 일러스트 CC의 주요 기능을 익혀 쉽고 빠르게 이미지를 편집 및 합성할 수 있다.
· 실무에서 주로 쓰이는 일러스트 결과물을 제작해봄으로써 실전 활용도를 높일 수 있다.</t>
  </si>
  <si>
    <t xml:space="preserve">1. 일러스트레이터 첫걸음
2. 일러스트레이터 아트웍
3. Creative Cloud 활용하기1
4. Creative Cloud 활용하기2
5. 일러스트 파일의 이해1
6. 일러스트 파일의 이해2
7. 일러스트로 그리고 칠하기1
8. 일러스트로 그리고 칠하기2
9. 일러스트로 그리고 칠하기3
10. 일러스트로 그리고 칠하기4
11. 일러스트로 그리고 칠하기5
12. 일러스트로 아이콘 만들기1
13. 일러스트로 아이콘 만들기2
14. 자유로운 드로잉 기술 익히기1
15. 자유로운 드로잉 기술 익히기2
16. 이벤트 배너 디자인하기1
17. 이벤트 배너 디자인하기2
18. 이벤트 배너 디자인하기3
19. 이벤트 배너 디자인하기4
20. 일러스트 라이브러리 활용
</t>
  </si>
  <si>
    <t>http://itgo.co.kr/education/class/sample.asp?sample=G030104</t>
  </si>
  <si>
    <t>[HD]Adobe Illustrator로 출력물 만들기 Part.3 - 카탈로그, 포스터</t>
  </si>
  <si>
    <t>본 과정은 일러스트레이터로 출력물을 제작하는 학습을 위주로 구성하였습니다.
주요 이론을 교안을 통해 설명하여 강의내용을 쉽게 알 수 있게 하였으며 이론 학습 후에는 동영상을 통해 주요 사용사례를 실습할 수 있습니다.</t>
  </si>
  <si>
    <t>출력물을 일러스트레이터로 제작하고자 하는 누구나
일러스트레이터로 다양한 인쇄물 제작실무를 익히고자 하는 누구나</t>
    <phoneticPr fontId="30" type="noConversion"/>
  </si>
  <si>
    <t>일러스트 출력물 제작을 하고자 하는 누구나 사용할 수 있다.</t>
    <phoneticPr fontId="30" type="noConversion"/>
  </si>
  <si>
    <t xml:space="preserve">1. 일러스트 카탈로그 제작하기1
2. 일러스트 카탈로그 제작하기2
3. 일러스트 카탈로그 제작하기3
4. 일러스트 카탈로그 제작하기4
5. 일러스트 카탈로그 제작하기5
6. 일러스트 카탈로그 제작하기6
7. 일러스트 카탈로그 제작하기7
8. 일러스트 카탈로그 제작하기8
9. 일러스트 포스터 제작하기1
10. 일러스트 포스터 제작하기2
11. 일러스트 포스터 제작하기3
12. 일러스트 포스터 제작하기4
</t>
  </si>
  <si>
    <t>http://itgo.co.kr/education/class/sample.asp?sample=G050103</t>
  </si>
  <si>
    <t>[HD]Adobe Illustrator로 출력물 만들기 Part.2 - 전단지, 리플렛</t>
  </si>
  <si>
    <t xml:space="preserve">1. 일러스트 전단지 제작하기1
2. 일러스트 전단지 제작하기2
3. 일러스트 전단지 제작하기3
4. 일러스트 리플렛 제작하기1
5. 일러스트 리플렛 제작하기2
6. 일러스트 리플렛 제작하기3
7. 일러스트 리플렛 제작하기4
8. 일러스트 리플렛 제작하기5
9. 일러스트 리플렛 제작하기6
10. 일러스트 리플렛 제작하기7
11. 일러스트 리플렛 제작하기8
12. 일러스트 리플렛 제작하기9
13. 일러스트 리플렛 제작하기10
</t>
  </si>
  <si>
    <t>http://itgo.co.kr/education/class/sample.asp?sample=G050102</t>
  </si>
  <si>
    <t>[HD]Adobe Illustrator로 출력물 만들기 Part.1 - 명함, 봉투, 플래카드로 출력물 만들기 Part.1 - 명함, 봉투, 플래카드</t>
  </si>
  <si>
    <t>출력물을 일러스트레이터로 제작하고자 하는 누구나
일러스트레이터로 다양한 인쇄물 제작실무를 익히고자 하는 누구나</t>
    <phoneticPr fontId="5" type="noConversion"/>
  </si>
  <si>
    <t>일러스트 출력물 제작을 하고자 하는 누구나 사용할 수 있다.</t>
    <phoneticPr fontId="5" type="noConversion"/>
  </si>
  <si>
    <t xml:space="preserve">1. 일러스트레이터 아트웍
2. 일러스트레이터 설치하기
3. 일러스트레이터로 명함만들기1
4. 일러스트레이터로 명함만들기2
5. 일러스트레이터로 명함만들기3
6. 일러스트레이터로 명함만들기4
7. 일러스트레이터 파일 인쇄하기1
8. 일러스트레이터 파일 인쇄하기2
9. 일러스트레이터로 봉투 제작하기1
10. 일러스트레이터로 봉투 제작하기2
11. 일러스트레이터로 봉투 제작하기3
12. 일러스트레이터로 봉투 제작하기4
13. 플래카드 제작과 인쇄하기1
14. 플래카드 제작과 인쇄하기2
15. 플래카드 제작과 인쇄하기3
16. 플래카드 제작과 인쇄하기4
</t>
  </si>
  <si>
    <t>http://itgo.co.kr/education/class/sample.asp?sample=G040105</t>
  </si>
  <si>
    <t>[HD]간단한 예제로 배우는 Illustrator CC 2019</t>
  </si>
  <si>
    <t>본 과정은 일라스트레이터의 기본 명령을 익히 사용자가 어떻게 작업을 하는지를 간단한 예제를 통하여 학습니다.</t>
  </si>
  <si>
    <t>1. 일라스트레이터의 기초를 익힌 후 어떻게 활용되는지를 학습합니다.
2. 간단한 예제를 통하여 다양한 기능들을 익힙니다.</t>
  </si>
  <si>
    <t>1. 일라스트레이터의 기본을 익힌 수강생 
2. 기초를 배우고 어떻게 활용되는지를 모르는 수강생</t>
  </si>
  <si>
    <t xml:space="preserve">1. 2태극 3태극 만들기
2. 귀여운 잠자는 고양이 그리기
3. 다단 복제를 활용한 꽃 그리기
4. 라인 아트로 컵 만들기
5. 말풍선 그리기
6. 문자디자인 - 파열 글자 만들기
7. 물고기 글자 만들기
8. 비행기 픽토그램 그리기
9. 빛의 3원색 만들기
10. 성질머리 앵그리버드 그리기
11. 세일 아이콘 만들기
12. 쇼핑몰 포장 상자 만들기
13. 시선을 집중 시키는 방사형 배경 만들기
14. 열기구 만들기
15. 우산 그리기
16. 이벤트 하트 만들기
17. 입체적인 문자 만들기
18. 필터 활용한 꽃 그리기
</t>
  </si>
  <si>
    <t>안경주</t>
  </si>
  <si>
    <t>http://itgo.co.kr/education/class/sample.asp?sample=G040104</t>
  </si>
  <si>
    <t>[HD]Adobe Illustrator 로 카드뉴스 제작하기</t>
  </si>
  <si>
    <t>본 과정은 일러스트레이터로 카드뉴스를 제작하는 학습을 위주로 구성하였습니다.
주요 이론을 교안을 통해 설명하여 강의내용을 쉽게 알 수 있게 하였으며 이론 학습 후에는 동영상을 통해 주요 사용사례를 실습할 수 있습니다.</t>
  </si>
  <si>
    <t>카드뉴스를 일러스트로 제작하고자 하는 누구나
일러스트레이터로 정보전달을 효과적으로하고자 하는 누구나</t>
    <phoneticPr fontId="5" type="noConversion"/>
  </si>
  <si>
    <t>카드뉴스 제작을 하고자 하는 누구나 사용할 수 있다.</t>
    <phoneticPr fontId="5" type="noConversion"/>
  </si>
  <si>
    <t xml:space="preserve">1. 카드뉴스 처음 만나기
2. 카드뉴스의 종류
3. 나열형 카드뉴스 제작1
4. 나열형 카드뉴스 제작2
5. 나열형 카드뉴스 제작3
6. 나열형 카드뉴스 제작4
7. 나열형 카드뉴스 제작5
8. 스토리형 카드뉴스 제작1
9. 스토리형 카드뉴스 제작2
10. 스토리형 카드뉴스 제작3
11. 스토리형 카드뉴스 제작4
12. 스토리형 카드뉴스 제작5
13. 스토리형 카드뉴스 제작6
14. 스토리형 카드뉴스 제작7
</t>
  </si>
  <si>
    <t>http://itgo.co.kr/education/class/sample.asp?sample=G040103</t>
  </si>
  <si>
    <t>[HD]Adobe Illustrator 로 인포그래픽 제작하기</t>
  </si>
  <si>
    <t>본 과정은 일러스트레이터로 인포그래픽을 활용하는 학습을 위주로 구성하였습니다.
주요 이론을 교안을 통해 설명하여 강의내용을 쉽게 알 수 있게 하였으며 이론 학습 후에는 동영상을 통해 주요 사용사례를 실습할 수 있습니다.</t>
  </si>
  <si>
    <t>인포그래픽을 일러스트로 제작하고자 하는 누구나
인포그래픽으로 정보전달을 효과적으로하고자 하는 누구나</t>
    <phoneticPr fontId="5" type="noConversion"/>
  </si>
  <si>
    <t>인포그래픽 제작을 하고자 하는 누구나 사용할 수 있다.</t>
    <phoneticPr fontId="5" type="noConversion"/>
  </si>
  <si>
    <t xml:space="preserve">1. 인포그래픽 처음 만나기
2. 인포그래픽 기초요소
3. 일러스트 기본 사용하기1
4. 일러스트 기본 사용하기2
5. 순위형 인포그래픽 만들기1
6. 순위형 인포그래픽 만들기2
7. 분류형 인포그래픽 만들기1
8. 분류형 인포그래픽 만들기2
9. 분류형 인포그래픽 만들기3
10. 순서형 인포그래픽 만들기
11. 그래프형 인포그래픽 만들기1
12. 그래프형 인포그래픽 만들기2
13. 그래프형 인포그래픽 만들기3
14. 그래프형 인포그래픽 만들기4
</t>
  </si>
  <si>
    <t>http://itgo.co.kr/education/class/sample.asp?sample=G040102</t>
  </si>
  <si>
    <t>Illustrator CC(Creative Cloud) Part.2</t>
  </si>
  <si>
    <t>본 강좌는 벡터 그래픽 툴로 널리 사랑받고 있는 Illustrator CC의 기능을 상세히 설명한 강좌입니다.
본 강좌의 수강으로 Illustrator CC의 기본 기능과 다양한 활용법을 익힐 수 있습니다.</t>
  </si>
  <si>
    <t>벡터 그래픽 툴에 관심있는 일반인
래픽 디자이너를 희망하는 학생
대학생
일반인
그 외 본 과정수강을 원하는 수강생</t>
  </si>
  <si>
    <t>포토샵과 함께 컴퓨터그래픽 분야에서 널리 활용되고 있는 Adobe Illustrator의 활용으로 더욱 폭넓은 그래픽 표현이 가능해진다.
웹, 출판 광고 등 다양한 분야에 활용이 가능하다.</t>
  </si>
  <si>
    <t xml:space="preserve">1.오브젝트 편집의 달인되기7
2.오브젝트 편집의 달인되기8
3.오브젝트 편집의 달인되기9
4.오브젝트 편집의 달인되기10
5.오브젝트 편집의 달인되기11
6.오브젝트 편집의 달인되기12
7.오브젝트 편집의 달인되기13
8.글자 활용하여 꾸미기1
9.글자 활용하여 꾸미기2
10.글자 활용하여 꾸미기3
11.글자 활용하여 꾸미기4
12.글자 활용하여 꾸미기5
13.글자 활용하여 꾸미기6
14.글자 활용하여 꾸미기7
15.글자 활용하여 꾸미기8
16.일러스트 종합예제1
17.일러스트 종합예제2
18.일러스트 종합예제3
19.일러스트 종합예제4
</t>
  </si>
  <si>
    <t>http://itgo.co.kr/education/class/sample.asp?sample=A093004</t>
  </si>
  <si>
    <t>Illustrator CC(Creative Cloud) Part.1</t>
  </si>
  <si>
    <t>벡터 그래픽 툴에 관심있는 일반인
그래픽 디자이너를 희망하는 학생
대학생
일반인
그 외 본 과정수강을 원하는 수강생</t>
  </si>
  <si>
    <t xml:space="preserve">1.일러스트 처음만나기
2.일러스트 작업을 위한 셋팅하기
3.일러스트에서 그리고 칠하기 마스터하기1
4.일러스트에서 그리고 칠하기 마스터하기2
5.일러스트에서 그리고 칠하기 마스터하기3
6.일러스트에서 그리고 칠하기 마스터하기4
7.일러스트에서 그리고 칠하기 마스터하기5
8.일러스트에서 그리고 칠하기 마스터하기6
9.일러스트에서 그리고 칠하기 마스터하기7
10.일러스트에서 그리고 칠하기 마스터하기8
11.일러스트에서 그리고 칠하기 마스터하기9
12.일러스트에서 그리고 칠하기 마스터하기10
13.일러스트에서 그리고 칠하기 마스터하기11
14.일러스트에서 그리고 칠하기 마스터하기12
15.오브젝트 편집의 달인되기1
16.오브젝트 편집의 달인되기2
17.오브젝트 편집의 달인되기3
18.오브젝트 편집의 달인되기4
19.오브젝트 편집의 달인되기5
20.오브젝트 편집의 달인되기6
</t>
  </si>
  <si>
    <t>http://itgo.co.kr/education/class/sample.asp?sample=A093003</t>
  </si>
  <si>
    <t>웹표준 제대로 배우기 Part.3</t>
  </si>
  <si>
    <t>본 강좌는 웹표준이 적용된 웹사이트를 제작하기 위한 방법에 대해 설명한 강좌입니다.
본 강좌에서는 웹표준 적용을 위한 코딩방법과 CSS 사용법을 다양한 예제를 통해 설명하고 있으며
본 강좌의 수강으로 웹표준이 적용된 웹사이트를 제작 할 수 있습니다.</t>
  </si>
  <si>
    <t>웹표준 기준에 적합한 웹 페이지 제작이 가능합니다.
웹표준 적용에 있어 꼭 필요한 지식을 습득합니다.</t>
  </si>
  <si>
    <t xml:space="preserve">1. 활용 강좌를 위한 CSS 스타일1_x000D_
2. 활용 강좌를 위한 css 스타일1_x000D_
3. 활용 강좌를 위한 css 스타일1_x000D_
4. 활용 강좌를 위한 css 스타일2_x000D_
5. 양한 서체를 웹에서 사용하는 소스_x000D_
6. 팝업 오픈 소스_x000D_
7. 팝업 오픈 소스_x000D_
8. 리스트 스타일1_x000D_
9. 리스트 스타일1_x000D_
10. 리스트 스타일2_x000D_
11. 리스트 스타일2_x000D_
12. 리스트 스타일3_x000D_
13. 리스트 스타일3_x000D_
14. 폼 스타일1_x000D_
15. 폼 스타일2_x000D_
16. 폼 스타일2_x000D_
17. 상단 header1_x000D_
18. 상단 header2_x000D_
19. 테이블 형식1_x000D_
20. 테이블 형식2_x000D_
21. 테이블 형식2_x000D_
22. 팝업 스타일1_x000D_
23. 팝업 스타일2_x000D_
24. 스타일 버튼 스타일 정리_x000D_
25. 웹표준 정리 예제_x000D_
</t>
  </si>
  <si>
    <t>http://itgo.co.kr/education/class/sample.asp?sample=B010201</t>
  </si>
  <si>
    <t>웹표준 제대로 배우기 Part.2</t>
  </si>
  <si>
    <t>1. CSS의 형식에 따른 구분1
2. CSS의 형식에 따른 구분2
3. CSS의 형식에 따른 구분3
4. text style에 따른 구분1
5. text style에 따른 구분2
6. 다양한 서체 관련 스타일1
7. 다양한 서체 관련 스타일2
8. 블록 레벨 요소 스타일1
9. 블록 레벨 요소 스타일2
10. 기본 레이아웃
11. 문단의 그룹화
12. 기본적인 블록 리스트 메뉴
13. 레이아웃의 활용1_iframe과 우측 aside 메뉴1
14. 레이아웃의 활용1_iframe과 우측 aside 메뉴2
15. 레이아웃의 활용2
16. 코딩 연습1_이전 Instory 사이트
17. 코딩 연습2_이전 템플릿 사이트
18. 코딩 연습3_Beauty 웹진
19. 코딩 연습4_Food 웹진
20. 가장 보편적인 형식의 레이아웃 코딩1
21. 가장 보편적인 형식의 레이아웃 코딩2
22. 웹디자인 코딩 종합 예제</t>
  </si>
  <si>
    <t>http://itgo.co.kr/education/class/sample.asp?sample=A093008</t>
  </si>
  <si>
    <t>웹표준 제대로 배우기 Part.1</t>
  </si>
  <si>
    <t>1. 시작하기_웹표준 강좌를 시작하면서
2. 시작하기_다양한 브라우저의 사용
3. HTML기본_HTML의 기본 구조 1 (html, head, body, . . . )
4. HTML기본_HTML의 기본 구조 2
5. HTML기본_DOCTYPE에 따른 문서의 구분_1 (XHTML, inline 요소과 block 요소)
6. HTML기본_DOCTYPE에 따른 문서의 구분_2 (inline 요소과 block 요소, a link)
7. HTML기본_링크 관련 태그1 (a link)
8. HTML기본_링크 관련 태그2
9. HTML기본_서체 정보 관련 태그 (font)
10. HTML기본_이미지 정보 관련 태그 (img)
11. HTML기본_리스트 정보 관련 태그1 (li)
12. HTML기본_리스트 정보 관련 태그2
13. HTML기본_테이블 관련 태그1
14. HTML기본_테이블 관련 태그2
15. HTML기본_기본 block display 요소 (div, p, ul, li, . . . )
16. HTML기본_HTML 기본 종합 예제
17. CSS기본_초기 CSS 작성
18. CSS기본_웹 페이지 구조 작성
19. CSS기본_중앙 블록 설정
20. CSS기본_CSS를 활용한 header, gnb, lnb의 작성
21. CSS기본_CSS 기본 종합 예제</t>
  </si>
  <si>
    <t>http://itgo.co.kr/education/class/sample.asp?sample=A072609</t>
  </si>
  <si>
    <t>[HD]HTML5 Canvas 2D 제대로 배우기</t>
  </si>
  <si>
    <t>본 과정은 Canvas 의 기본 개넘과 설치 및 활용법을 설명한다</t>
  </si>
  <si>
    <t>학습자로 하여금 Canvas 을 이해하고 사용법을 숙지하여 실무에 적용할수 있도록 한다</t>
  </si>
  <si>
    <t xml:space="preserve">1. HTML5 Canvas 의 등장 배경과 이해_x000D_
2. Line 그리기_x000D_
3. Curve 그리기_x000D_
4. Path 그리기_x000D_
5. Line Join 과 round 처리하기_x000D_
6. Rectangle , Circle 그리기_x000D_
7. Fill 채우기_x000D_
8. Image, Text 그리기_x000D_
9. 애니메이션 구현하기_x000D_
10. Canvas PNG 파일로 저장하기_x000D_
</t>
  </si>
  <si>
    <t>http://itgo.co.kr/education/class/sample.asp?sample=E020107</t>
    <phoneticPr fontId="5" type="noConversion"/>
  </si>
  <si>
    <t>실전에서 바로 사용할 수 있는 HTML5 Part 2-2</t>
  </si>
  <si>
    <t>본 강좌는 실무에서 바로 적용 가능한 HTML5의 활용법에 대해 설명한 강좌입니다.
본 강좌의 수강으로 HTML5의 특징과 활용법, CSS, jQuery, Javascript에 대한 지식을 익힐 수 있습니다.</t>
  </si>
  <si>
    <t>HTML5와 CSS의 활용에 대해 알아보고 실무에 활용되는 예제를 다뤄봅시다.</t>
  </si>
  <si>
    <t>1. CSS3을 활용한 화려한 스타일 1
2. CSS3을 활용한 화려한 스타일 2
3. CSS3을 활용한 font 스타일
4. CSS3을 활용한 화려한 animation 1
5. CSS3을 활용한 화려한 animation 2
6. CSS3을 활용한 드롭다운 메뉴
7. CSS3을 활용한 모바일 메뉴 1
8. CSS3을 활용한 모바일 메뉴 2
9. CSS3을 활용한 모바일 메뉴 3
10. CSS3을 활용한 아코디언 메뉴
11. CSS3을 활용한 미니멀이스틱 메뉴 1
12. CSS3을 활용한 미니멀이스틱 메뉴 2
13. 예제 기본 노드 완성
14. HTML에 스타일을 적용하는 CSS 1
15. HTML에 스타일을 적용하는 CSS 2
16. javascript 라이브러리 jQuery 적용</t>
  </si>
  <si>
    <t>http://itgo.co.kr/education/class/sample.asp?sample=B040202</t>
  </si>
  <si>
    <t>실전에서 바로 사용할 수 있는 HTML5 Part 3-1</t>
  </si>
  <si>
    <t>1. 탭 인덱스 네비게이션1_1
2. 탭 인덱스 네비게이션1_2
3. 탭 인덱스 네비게이션2
4. 예제 기본 노드 완성
5. html에 스타일을 적용하는 css1
6. html에 스타일을 적용하는 css2
7. javascript 라이브러리 jquery 적용1
8. javascript 라이브러리 jquery 적용2
9. javascript 라이브러리 jquery 적용3
10. html5에서의 동적인 form 요소1
11. html5에서의 동적인 form 요소2_1
12. html5에서의 동적인 form 요소2_2
13. html5에서의 동적인 form 요소3
14. 예제 기본 노드 완성
15. html에 스타일을 적용하는 css1
16. html에 스타일을 적용하는 css2</t>
  </si>
  <si>
    <t>http://itgo.co.kr/education/class/sample.asp?sample=B060308</t>
  </si>
  <si>
    <t>실전에서 바로 사용할 수 있는 HTML5 Part 2-1</t>
  </si>
  <si>
    <t>1. 활용 예제를 위한 jQuery1(노드 지정)
2. 활용 예제를 위한 jQuery2(노드 지정)
3. 예제 기본 노드 완성
4. HTML에 스타일을 적용하는 CSS 1
5. HTML에 스타일을 적용하는 CSS 2
6. javascript 라이브러리 jQuery 적용
7. 기본적인 세로 메뉴의 시작 1
8. 기본적인 세로 메뉴의 시작 2
9. 기본적인 가로 메뉴의 시작 1
10. 기본적인 가로 메뉴의 시작 2
11. 스르르 슬라이딩 메뉴 1
12. 스르르 슬라이딩 메뉴 2
13. 높이가 조절되는 세로 메뉴
14. 시원한 레이아웃 메뉴 1
15. 시원한 레이아웃 메뉴 2
16. 예제 기본 노드 완성
17. HTML에 스타일을 적용하는 CSS 1
18. HTML에 스타일을 적용하는 CSS 2
19. javascript 라이브러리 jQuery 적용 1
20. javascript 라이브러리 jQuery 적용 2
21. javascript 라이브러리 jQuery 적용 3</t>
  </si>
  <si>
    <t>http://itgo.co.kr/education/class/sample.asp?sample=B040201</t>
  </si>
  <si>
    <t>실전에서 바로 사용할 수 있는 HTML5 Part 3-2</t>
  </si>
  <si>
    <t>1. javascript 라이브러리 jquery 적용
2. html5에서의 video 태그
3. html5에서의 video 태그1_1
4. html5에서의 video 태그1_2
5. html5에서의 video 태그1_3
6. html5에서의 video 태그2_1
7. html5에서의 video 태그2_2
8. html5에서의 video 태그2_3
9. 예제 기본 노드 완성
10. javascript 라이브러리 jquery 적용1
11. javascript 라이브러리 jquery 적용2
12. javascript 라이브러리 jquery 적용3
13. html에 스타일을 적용하는 css1
14. html에 스타일을 적용하는 css2
15. html에 스타일을 적용하는 css3</t>
  </si>
  <si>
    <t>http://itgo.co.kr/education/class/sample.asp?sample=B060309</t>
  </si>
  <si>
    <t>실전에서 바로 사용할 수 있는 HTML5 Part 1</t>
  </si>
  <si>
    <t>1. 1강. HTML5을 이해하기
2. 2강. 자주 쓰는 태그로 만드는 기본적인 문서1 : 문서 구조
3. 3강. 자주 쓰는 태그로 만드는 기본적인 문서2 : Semantic tag(header, nav, section, article, footer 요소)
4. 4강. 자주 쓰는 태그로 만드는 기본적인 문서3 : Semantic tag(figure, figcaption, mark, time 요소)
5. 5강. 자주 쓰는 태그로 만드는 기본적인 문서4 : HTML5에서 달라진 태그들
6. 6강. 자주 쓰는 태그로 만드는 기본적인 문서5 : 동영상, 오디오 태그들
7. 7강. 예제 기본 노드 완성 1
8. 7강. 예제 기본 노드 완성 2
9. 8강. HTML에 스타일을 적용하는 CSS 적용 1
10. 8강. HTML에 스타일을 적용하는 CSS 적용 2
11. 9강. javascript 기본 원리인 DOM 스크립트 적용
12. 10강. javascript 라이브러리 jQuery 적용
13. 11강. 활용 예제를 위한 실습1
14. 12강. 활용 예제를 위한 실습2
15. 13강. 예제 기본 노드 완성
16. 14강. HTML에 스타일을 적용하는 CSS 적용 1
17. 14강. HTML에 스타일을 적용하는 CSS 적용 2
18. 15강. javascript 라이브러리 jQuery 적용</t>
  </si>
  <si>
    <t>http://itgo.co.kr/education/class/sample.asp?sample=B010217</t>
  </si>
  <si>
    <t>HTML5 와 웹표준 마스터하기(통합)</t>
  </si>
  <si>
    <t>본 강좌는 웹표준을 구현하기 위한 HTML5, CSS, API의 활용법에 대해 설명한 강좌입니다.
본 강좌의 수강으로 HTML5, CSS, API의 활용법과 웹표준 구현 방법에 대한 지식을 익힐 수 있습니다.</t>
  </si>
  <si>
    <t>웹표준을 구현하기 위한 HTML5의 사용법과 CSS, API의 활용법에 대해 알아봅시다.</t>
  </si>
  <si>
    <t xml:space="preserve">1. HTML5의 시작
2. HTML5 실행을 위한 프로그램 설치 -1
3. HTML5 실행을 위한 프로그램 설치 -2
4. HTML5의 기본문서 -1
5. HTML5의 기본문서 -2
6. HTML5 기본태그(글자와 관련된  태그) -1
7. HTML5 기본태그(글자와 관련된  태그) -2
8. HTML5 기본태그(글자와 관련된  태그) -3
9. HTML5 기본태그(목록 태그)
10. HTML5 기본태그(테이블 태그)
11. HTML5 기본태그(이미지 태그)
12. HTML5 기본태그(오디오 태그)
13. HTML5 기본태그(비디오 태그)
14. HTML5 기본태그(입력양식 태그)
15. HTML5 기본태그(입력양식 태그)
16. HTML5 기본태그(입력양식태그3)
17. HTML5 기본태그(&amp;lt;INPUT&amp;gt;태그에 새롭게 추가된 속성)
18. HTML5에 새롭게 추가된 태그들
19. HTML5에 새롭게 추가된 태그들2
20. CSS 3.0 (1):개념
21. CSS 3.0 (2):선택자
22. CSS 3.0 (3):font
23. CSS 3.0 (4):여백 테두리
24. CSS 3.0 (5):상자
25. Canvas API(1):Canvas 란?, 2D그래픽
26. Canvas API(2):패스와 선 그리기
27. Canvas API(3):원과 베지어 곡선
28. Canvas API(4):투명도, 그라디언트, 패턴
29. Canvas API(5):이미지사용
30. Canvas API(6):텍스트사용
31. Canvas API(7):새도우,이미지합성,클리핑
32. Drag &amp; Drop API
33. File API, Web Worker API
34. Geolocation API, Web Storage API
</t>
  </si>
  <si>
    <t>http://itgo.co.kr/education/class/sample.asp?sample=ht5web</t>
  </si>
  <si>
    <t>[HD]HTML 기초에서 활용까지 제대로 배우기</t>
  </si>
  <si>
    <t>본 과정은 Html5와 CSS3 버전의 기본 개념부터 활용까지 기능을 익혀 웹문서 제작과 편집 사용방법을 배운다.</t>
  </si>
  <si>
    <t>웹문서 작성을 위한 html 언어에 대한 개념과 이해가 필요하신 분</t>
  </si>
  <si>
    <t>웹 환경과 문서를 기록할 수 있는 언어에 대한 이해_x000D_할 수 있다.
html 기본 명령어와 사용방법을 익히고 웹문서를 작성할 수 있다.</t>
  </si>
  <si>
    <t>1. html 기본 개념
2. css 기본 작성 방법
3. 단락줄바꿈과 수평선, 인용문
4. 영역지정과 문서 배경
5. 텍스트와 목록, 하이퍼링크
6. 텍스트와 단락 스타일
7. 박스모델과 표
8. 이미지 삽입
9. 멀티미디어 삽입
10. 멀티미디어와 마퀴태그
11. 폼태그</t>
  </si>
  <si>
    <t>http://itgo.co.kr/education/class/sample.asp?sample=e090105</t>
  </si>
  <si>
    <t>GTQ 이지포토(EzPhoto)</t>
  </si>
  <si>
    <t>본 강좌는 GTQ 이지포토(EzPhoto) 시험을 치루기 위한 이지포토(EzPhoto)의 사용법과 시험 요령에 대해 설명한 강좌입니다.
본 강좌에서는 시험 범위내의 내용과 모의고사를 통한 시험 출시 유형에 대해 설명하고 있으며
본 강좌의 수강으로 GTQ 이지포토(EzPhoto)시험에 대비할 수 있습니다.</t>
  </si>
  <si>
    <t>GTQ 이지포토(EzPhoto) 시험에 대비할 수 있습니다.
시험 범위 내의 내용과 시험 출제 유형 및 경향에 대해 파악할 수 있습니다.</t>
  </si>
  <si>
    <t xml:space="preserve">1. 이지포토 소개_x000D_
2. 선택도구_x000D_
3. 색상조정_x000D_
4. 복제도구_x000D_
5. 텍스트_x000D_
6. 레이어 마스크_x000D_
7. 클리핑 마스크, 도형_x000D_
8. 사진 꾸미기(매크로)_x000D_
9. 브러시, 클립아트_x000D_
10. 블렌딩 모드_x000D_
11. 모의고사 1-1 (3급)_x000D_
12. 모의고사 1-2 (3급)_x000D_
13. 모의고사 2-1 (3급)_x000D_
14. 모의고사 2-2 (3급)_x000D_
15. 모의고사 3-1 (2급)_x000D_
16. 모의고사 3-2 (2급)_x000D_
17. 모의고사 3-3 (2급)_x000D_
18. 모의고사 4-1 (2급)_x000D_
19. 모의고사 4-2 (2급)_x000D_
20. 모의고사 4-3 (2급)_x000D_
</t>
  </si>
  <si>
    <t>http://itgo.co.kr/education/class/sample.asp?sample=B090202</t>
  </si>
  <si>
    <t>이지포토(EzPhoto) 3</t>
  </si>
  <si>
    <t>본 강좌는 순수 국내 기술의 이미지편집 소프트웨어 이지포토(EzPhoto) 3의 기능에 대해 설명한 강좌입니다.
본 강좌에서는 이지포토(EzPhoto) 3의 활용을 위한 프로그램 소개와 예제 작성법을 소개하고 있으며
본 강좌의 수강으로 이지포토(EzPhoto) 3의 기본 기능과 다양한 활용법을 익힐 수 있습니다.</t>
  </si>
  <si>
    <t>이지포토(EzPhoto)3 을 활용하여 이미지 편집 작업을 할 수 있습니다.
이지포토(EzPhoto)3의 사용법과 이미지 편집 관련 기능을 익힐 수 있습니다.</t>
  </si>
  <si>
    <t xml:space="preserve">1. 이지포토 소개_x000D_
2. 선택도구_x000D_
3. 색상조정_x000D_
4. 복제도구_x000D_
5. 텍스트_x000D_
6. 레이어 마스크_x000D_
7. 클리핑마스크, 도형_x000D_
8. 사진 꾸미기(매크로)_x000D_
9. 브러시, 클립아트_x000D_
10. 블렌딩 모드_x000D_
11. 사진응용, 효과브러시_x000D_
12. 패턴등록_x000D_
13. 사진 테두리_x000D_
14. 이벤트 페이지_x000D_
15. 안내 광고지_x000D_
16. 명함, 광고판 이미지_x000D_
17. 홈페이지 디자인_x000D_
18. 쇼핑몰 광고 이미지_x000D_
</t>
  </si>
  <si>
    <t>http://itgo.co.kr/education/class/sample.asp?sample=B080116</t>
  </si>
  <si>
    <t>[HD]전자책을 만드는 Epub 3 제대로 배우기</t>
  </si>
  <si>
    <t>이 강의에서는 EPUB에 대한 기본 지식부터 최신 버전인 EPUB 3의 기능 설명, 전자책 제작을 위한 스타일 가이드까지 전자책을 만드는 이론을 익힐 수 있고, 실제 제작된 예제를 따라하며 전자책의 제작을 배울 수 있습니다.</t>
  </si>
  <si>
    <t>자신만의 전자책을 손쉽게 제작하려고 하는 사람들.</t>
  </si>
  <si>
    <t>전자책의 국제 표준 규격인 EPUB 3으로 생동감 있는 전자책을 만들어 보자!</t>
  </si>
  <si>
    <t>1. epub 3의 기본 지식
2. epub 3 제작 입문
3. 콘텐츠 도큐먼트 확인하기
4. 글자표현1
5. 글자표현2
6. 단락표현
7. 다단 설정
8. 이미지 표현1
9. 이미지 표현2
10. 이미지 표현3
11. 표지 설정1
12. 표지 설정2
13. 미디어 쿼리 - 1
14. 미디어 쿼리 - 2
15. 여러 이미지와 텍스트 배치
16. 멀티미디어 표현
17. 나만의 전자책 만들기의 시작
18. 기본 스타일 선언하기
19. 본문 내용 제작하기
20. 본문 스타일 선언하기</t>
  </si>
  <si>
    <t>http://itgo.co.kr/education/class/sample.asp?sample=d100104</t>
    <phoneticPr fontId="5" type="noConversion"/>
  </si>
  <si>
    <t>[HD]Dreamweaver (드림위버) 로 시작하는 모바일 웹 제작 Part.2</t>
  </si>
  <si>
    <t>모바일 기기의 등장과 함께 애플리케이션 개발은 중요한 과제가 되었습니다. 드림위버와 같은 어도비에서 제공하는 프로그램을 이용한다면, 다양한 방법으로 모바일을 위한 웹과 앱을 만들 수 있습니다.</t>
  </si>
  <si>
    <t>웹을 공부하는 학생들이나, 웹 업무를 하는 실무자</t>
  </si>
  <si>
    <t>이 강좌를 통해서 드림위버 프로그램을 이용해서 모바일과 태블릿, 데스크탑용 웹 사이트 뿐만 아니라 앱도 동시에 만들 수 있습니다.</t>
  </si>
  <si>
    <t xml:space="preserve">1. 드림위버를 이용한 기초 table 제작1
2. 드림위버를 이용한 기초 table 제작2
3. 드림위버를 이용한 기초 table 제작3
4. 드림위버를 이용한 기초 table 제작4
5. 드림위버를 이용한 기초 form 요소 제작1
6. 드림위버를 이용한 기초 form 요소 제작2
7. 드림위버를 이용한 기초 form 요소 제작3
8. 드림위버를 이용한 기초 form 요소 제작4
9. CSS3 기법을 이용한 드림위버 CSS 작성
10. 드림위버의 Fruid Grid Layout 기법 기초
11. 드림위버의 Fruid Grid Layout 기법을 이용한 활용 예제1
12. 드림위버의 Fruid Grid Layout 기법을 이용한 활용 예제2
13. 드림위버를 이용한 반응형 레이아웃 기초
14. 드림위버를 이용한 반응형 레이아웃 활용 예제1
15. 드림위버를 이용한 반응형 레이아웃 활용 예제2
16. 드림위버의 Behavior JavaScript 기능1
17. Behavior의 기초가 되는 JavaScript1
18. Behavior의 기초가 되는 JavaScript2
19. JavaScript에서의 이벤트와 jQuery의 기초
20. JavaScript 플러그인 jQuery 기초1
21. 드림위버를 이용한 jquery mobile로 웹 앱 만들기
22. 스마트폰 사이트 메인 페이지 만들기
23. 스마트폰 사이트 개별 페이지 만들기
24. 스마트폰 사이트 문의 폼 만들기
</t>
  </si>
  <si>
    <t>http://content.thermp.co.kr/contentMedia.asp?ctype=MP4&amp;cserver=3&amp;ccase=sample&amp;cpath=it/dw&amp;cname=01_p2</t>
  </si>
  <si>
    <t>[HD]Dreamweaver (드림위버) 로 시작하는 모바일 웹 제작 Part.1</t>
  </si>
  <si>
    <t xml:space="preserve">1. 드림위버 처음 실행하기
2. 드림위버 도큐먼트 설정하기
3. 속성 창을 이용해서 태그 작성하기(h1 ~ h6, p)
4. 속성 창을 이용해서 CSS 스타일하기
5. 다양한 태그에 대해 알아보기(ul, ol, li, dl, dt, dd, img, pre)
6. 다양한 태그에 대해 알아보기(form)
7. 드림위버에서 CSS 스타일 지정하기1(스타일 분류)
8. 드림위버에서 CSS 스타일 지정하기2(font style)
9. 드림위버에서 CSS 스타일 지정하기3(margin, padding style)
10. 드림위버에서 CSS 스타일 지정하기4(display style)
11. a 링크 스타일 지정하기
12. position 스타일 지정하기1
13. position 스타일 지정하기2
14. 웹 폰트와 폰트 아이콘 지정하기
15. 드림위버 스타일을 위한 CSS 선택자 지정하기 
16. 드림위버에서 이미지 사용하기
17. 드림위버에서 배경 이미지 사용하기
18. 멀티미디어 사이트를 제작하기 위한 CSS3 기능 익히기1
19. 멀티미디어 사이트를 제작하기 위한 CSS3 기능 익히기2
20. 멀티미디어 사이트를 제작하기 위한 비디오 로딩하기
</t>
  </si>
  <si>
    <t>http://content.thermp.co.kr/contentMedia.asp?ctype=MP4&amp;cserver=3&amp;ccase=sample&amp;cpath=it/dw&amp;cname=01_p1</t>
  </si>
  <si>
    <t>[HD]Dreamweaver CC 2018 제대로 배우기 Part.2</t>
  </si>
  <si>
    <t>본 과정은 드림위버CC를 통한 웹페이지 제작에 대한 학습을 위주로 구성하였습니다.
주요 이론을 교안을 통해 설명하여 강의내용을 쉽게 알 수 있게 하였으며 이론 학습 후에는 동영상을 통해 실무에서 활용하는 드림위버 활용 방법을 실습할 수 있습니다.</t>
  </si>
  <si>
    <t>드림위버CC를 필요로 하지만 익숙하게 다룰 수 없는 사람 누구나
드림위버CC를 익히려는 사회 초년생
드림위버CC를 이용해 웹페이지 작업을 하려는 사용자</t>
  </si>
  <si>
    <t>드림위버 CC의 주요 기능을 익혀 쉽고 빠르게 웹페이지 요소를 제작할 수 있다.
실무에서 주로 쓰이는 드림위버 결과물을 제작해봄으로써 실전 활용도를 높일 수 있다.</t>
  </si>
  <si>
    <t>1. 스타일시트 활용하기1
2. 스타일시트 활용하기2
3. 스타일시트 활용하기3
4. 스타일시트 활용하기4
5. 유동형 페이지 제작하기
6. 반응형 웹페이지 제작하기1
7. 반응형 웹페이지 제작하기2
8. 반응형 웹페이지 제작하기3
9. 동적 요소 삽입하기1
10. 동적 요소 삽입하기2
11. 동적 요소 삽입하기3
12. 동적 요소 삽입하기4
13. 동적 요소 삽입하기5
14. 홈페이지 운영하기1
15. 홈페이지 운영하기2
16. 홈페이지 운영하기3
17. 홈페이지 운영하기4
18. 홈페이지 운영하기5
19. 홈페이지 운영하기6</t>
  </si>
  <si>
    <t>http://itgo.co.kr/education/class/sample.asp?sample=F030107</t>
    <phoneticPr fontId="5" type="noConversion"/>
  </si>
  <si>
    <t>[HD]Dreamweaver CC 2018 제대로 배우기 Part.1</t>
  </si>
  <si>
    <t>본 과정은 드림위버CC를 통한 웹페이지 제작에 대한 학습을 위주로 구성하였습니다._x000D_
주요 이론을 교안을 통해 설명하여 강의내용을 쉽게 알 수 있게 하였으며 이론 학습 후에는 동영상을 통해 실무에서 활용하는 드림위버 활용 방법을 실습할 수 있습니다.</t>
  </si>
  <si>
    <t>드림위버CC를 필요로 하지만 익숙하게 다룰 수 없는 사람 누구나_x000D_
드림위버CC를 익히려는 사회 초년생_x000D_
드림위버CC를 이용해 웹페이지 작업을 하려는 사용자</t>
  </si>
  <si>
    <t>드림위버 CC의 주요 기능을 익혀 쉽고 빠르게 웹페이지 요소를 제작할 수 있다._x000D_
실무에서 주로 쓰이는 드림위버 결과물을 제작해봄으로써 실전 활용도를 높일 수 있다.</t>
  </si>
  <si>
    <t>1. 드림위버CC 처음만나기
2. 드림위버CC 설치하기
3. 드림위버 기본기능 익히기1
4. 드림위버 기본기능 익히기2
5. 드림위버 기본기능 익히기3
6. 드림위버 기본기능 익히기4
7. 드림위버 기본기능 익히기5
8. 드림위버 기본기능 익히기6
9. 드림위버 기본기능 익히기7
10. 드림위버 기본기능 익히기8
11. 웹 요소 사용하기1
12. 웹 요소 사용하기2</t>
  </si>
  <si>
    <t>http://itgo.co.kr/education/class/sample.asp?sample=F010309</t>
    <phoneticPr fontId="5" type="noConversion"/>
  </si>
  <si>
    <t>Dreamweaver CS6(영문) 기초실무</t>
  </si>
  <si>
    <t>본 강좌는 웹페이지 저작툴 Dreamweaver CS6을 사용하여 다양한 예제를 직접 만들어 보는 과정을 설명한 강좌입니다.
본 강좌의 수강으로 Dreamweaver CS6의 기본 기능과 다양한 활용법을 익힐 수 있습니다.</t>
  </si>
  <si>
    <t>Dreamweaver CS6을 이용하여 다양한 웹페이지를 제작하는 방법에 대해 알아봅시다.</t>
  </si>
  <si>
    <t>1. 경고창 띄우기
2. 고구려 사랑 홈페이지 만들기
3. 따라다니는배너 만들기
4. 레이어에 대한 설명
5. 롤오버 이미지 만들기
6. 리스트 박스 만들기
7. 블로그 지수 확인 하기
8. 쇼하이드 레이어 활용하여 메뉴나 제품 상세설명 만들기
9. 스크롤바색상바꾸기
10. 아이프레임 이용한 홈페이지 블러오기
11. 이미지 팝업창으로 띄우기
12. 이미지랜덤으로 보여주기
13. 이미지에 대한 설명
14. 이미지팝업창오픈하기
15. 카페광고게시물 처리 하는방법
16. 커서모양 손모양으로 바꾸기
17. 테이블 생성하고 칸 나누기
18. 테이블 않에 그림 넣었을때 셀페드 기능
19. 테이블을 활용한 시간표 만들기
20. 테이블을 활용한 영화 소개 페이지 만들기
21. 팝업창의 위치를 조절 하여 오픈 하여 봅니다
22. 페이지 팝업창 오픈 하기와 오픈한 창 닫기
23. 한페이지에서 링크 걸기 네임앵커</t>
  </si>
  <si>
    <t>http://itgo.co.kr/education/class/sample.asp?sample=B021901</t>
  </si>
  <si>
    <t>Dreamweaver CS6 마스터하기</t>
  </si>
  <si>
    <t>본 강좌는 웹페이지 저작툴 Dreamweaver CS6의 기능을 상세히 설명한 강좌입니다.
본 강좌의 수강으로 Dreamweaver CS6의 기본 기능과 다양한 활용법을 익힐 수 있습니다.</t>
  </si>
  <si>
    <t>웹페이지 저작툴 Dreamweaver CS6의 기능과 활용법에 대해 알아봅시다.</t>
  </si>
  <si>
    <t>1. 드림위버 처음만나기
2. 웹페이지의 이해-HTML 익히기 1
3. 웹페이지의 이해-HTML 익히기 2
4. 페이지와 텍스트 문단 관리하기
5. 이미지 삽입하고 편집하기
6. 다양한 하이퍼링크 1
7. 다양한 하이퍼링크 2
8. 컨텐츠정리와 레이아웃, 테이블로 다루기1
9. 컨텐츠정리와 레이아웃, 테이블로 다루기2
10. 컨텐츠정리와 레이아웃, 테이블로 다루기3
11. AP Div 로 자유로운 페이지 연출하기1
12. AP Div 로 자유로운 페이지 연출하기2
13. 컨텐츠를 꾸며주는 스타일시트1
14. 컨텐츠를 꾸며주는 스타일시트2
15. 컨텐츠를 꾸며주는 스타일시트3
16. 컨텐츠를 꾸며주는 스타일시트4
17. 컨텐츠를 꾸며주는 스타일시트5
18. 사용자와 커뮤니케이션, 폼 만들기1
19. 사용자와 커뮤니케이션, 폼 만들기2
20. 사용자와 커뮤니케이션, 폼 만들기3
21. 사용자와 커뮤니케이션, 폼 만들기4
22. 홈페이지의 뼈대가 되는 프레임 만들기1
23. 홈페이지의 뼈대가 되는 프레임 만들기2
24. 홈페이지의 뼈대가 되는 프레임 만들기3
25. 홈페이지 제작 실습1
26. 홈페이지 제작 실습2
27. 홈페이지 제작 실습3</t>
  </si>
  <si>
    <t>http://itgo.co.kr/education/class/sample.asp?sample=dw_cs6</t>
  </si>
  <si>
    <t>Dreamweaver CC Part.2</t>
  </si>
  <si>
    <t>본 강좌는 웹페이지 저작툴 Dreamweaver CC의 기능을 상세히 설명한 강좌입니다.
본 강좌의 수강으로 Dreamweaver CC의 기본 기능과 다양한 활용법을 익힐 수 있습니다.</t>
  </si>
  <si>
    <t>홈페이지 제작에 관심있는 일반인
웹디자이너를 희망하는 학생
대학생
일반인
그 외 본 과정수강을 원하는 수강생</t>
  </si>
  <si>
    <t>웹페이지 저작툴 Dreamweaver CC의 기능과 활용법에 대해 알아봅시다.</t>
  </si>
  <si>
    <t xml:space="preserve">1.컨텐츠정리와 레이아웃 구성하기1
2.컨텐츠정리와 레이아웃 구성하기2
3.컨텐츠정리와 레이아웃 구성하기3
4.컨텐츠정리와 레이아웃 구성하기4
5.컨텐츠정리와 레이아웃 구성하기5
6.컨텐츠를 꾸며주는 스타일시트1
7.컨텐츠를 꾸며주는 스타일시트2
8.컨텐츠를 꾸며주는 스타일시트3
9.컨텐츠를 꾸며주는 스타일시트4
10.컨텐츠를 꾸며주는 스타일시트5
11.사용자와 커뮤니케이션, 폼 만들기1
12.사용자와 커뮤니케이션, 폼 만들기2
13.사용자와 커뮤니케이션, 폼 만들기3
14.사용자와 커뮤니케이션, 폼 만들기4
15.홈페이지 제작 실습1
16.홈페이지 제작 실습2
17.홈페이지 제작 실습3
18.홈페이지 제작 실습4
19.홈페이지 제작 실습5
</t>
  </si>
  <si>
    <t>http://itgo.co.kr/education/class/sample.asp?sample=A102212</t>
  </si>
  <si>
    <t>Dreamweaver CC Part.1</t>
  </si>
  <si>
    <t>홈페이지 제작에 관심있는 일반인
디자이너를 희망하는 학생
대학생
일반인
그 외 본 과정수강을 원하는 수강생</t>
  </si>
  <si>
    <t xml:space="preserve">1.드림위버 처음만나기
2.드림위버 설치하고 인터페이스 살펴보기
3.웹페이지의 이해-HTML 익히기 1
4.웹페이지의 이해-HTML 익히기 2
5.웹페이지의 이해-HTML 익히기 3
6.웹페이지의 이해-HTML 익히기 4
7.드림위버로 기본 웹문서 작성하기 1
8.드림위버로 기본 웹문서 작성하기 2
9.드림위버로 기본 웹문서 작성하기 3
10.드림위버로 기본 웹문서 작성하기 4
11.드림위버로 기본 웹문서 작성하기 5
12.드림위버로 기본 웹문서 작성하기 6
13.드림위버로 기본 웹문서 작성하기 7
14.드림위버로 기본 웹문서 작성하기 8
15.드림위버로 기본 웹문서 작성하기 9
16.드림위버로 기본 웹문서 작성하기 10
17.드림위버로 기본 웹문서 작성하기 11
18.드림위버로 기본 웹문서 작성하기 12
</t>
  </si>
  <si>
    <t>http://itgo.co.kr/education/class/sample.asp?sample=A102211</t>
  </si>
  <si>
    <t>워드보다 쉬운 Dreamweaver CS5</t>
  </si>
  <si>
    <t>본 강좌는 웹페이지 저작툴 Dreamweaver CS5의 기능을 초봅니다의 입자에서 상세히 설명한 강좌입니다.
본 강좌의 수강으로 Dreamweaver CS5의 기본 기능과 다양한 활용법을 익힐 수 있습니다.</t>
  </si>
  <si>
    <t>웹페이지 저작툴 Dreamweaver CS5의 기능과 활용법에 대해 알아봅시다.</t>
  </si>
  <si>
    <t xml:space="preserve">1. Orientation
2. Interface
3. 사이트 정의하기
4. 텍스트 삽입하기
5. 이미지 삽입하기
6. 멀티미디어 삽입하기
7. 하이퍼링크 Ⅰ
8. 하이퍼링크 Ⅱ
9. 테이블 삽입하기
10. 테이블 꾸미기
11. CSS 기초
12. CSS 만들기
13. 외부 CSS 문서 만들기
14. Rollover 텍스트
15. AP DIV Ⅰ
16. AP DIV Ⅱ
17. 회원가입 페이지 Ⅰ
18. 회원가입 페이지 Ⅱ
19. Frame VS Iframe
20. Behavior
21. 점프메뉴
22. Spry framework Ⅰ
23. Spry framework Ⅱ
24. Publishing
25. CS5 신기능 살펴보기
</t>
  </si>
  <si>
    <t>http://itgo.co.kr/education/class/sample.asp?sample=drmcs5</t>
  </si>
  <si>
    <t>Dreamweaver 8</t>
  </si>
  <si>
    <t>본 강좌는 웹페이지 저작툴 Dreamweaver 8에 대해 설명한 강좌입니다.
본 강좌의 수강으로  Dreamweaver 8의 기본 기능과 다양한 활용법을 익힐 수 있습니다.</t>
  </si>
  <si>
    <t>웹페이지 저작툴 Dreamweaver 8의 기능과 활용법에 대해 알아봅시다.</t>
  </si>
  <si>
    <t xml:space="preserve">1. 작업화면 구성 살펴보기
2. 문서 도구막대 살펴보기
3. 폼 삽입 툴바에 대해
4. 문서배경에 그라데이션 적용하기
5. 링크된 글자의 장식 없애기
6. 이미지의 삽입과 속성에 대해 실습하기
7. 간이 앨범 제작하기
8. 레이아웃 삽입 툴바에 대해 알아보기
9. 팝업창 열고 닫기
10. 팝업창 띄우기(파업창을 나란희 2개 또는 3개 띄우기)
11. 파이어윅스를 활용한 개인 갤러리 제작하기
12. 페이지 내 특정&amp;nbsp;위치로 이동하기(파일 링크 앵커네임)
13. 테스트와 이미지를 삽입 하여 동호회 인트로 페이지 제작하기
14. 테이블 이용한 디카 갤러리 제작 하기
15. 삽입 툴바에 대해서 실습하기
16. 스크롤 되어도 움직이지 않는 배경이미지 제작하기
17. 프레임을 나누고 원하는 페이지에 다른 문서나 웹페이지 가져오기
18. 동적인 레이어 만들기
19. 롤오버 버튼 제작하기
20. 스타일 시트를 활용하여 마우스 커서 모양 바꾸기
21. 방문할 때 마다 이미지 랜덤으로 보여주기
22. 아이프레임으로 홈페이지 제작하기
23. 옷입히기 게임 제작 하기
24. 종속적인 레이어 만들기
25. 스위시 활용하여 swf 파일을 제작 한 후 드림위버에서 투명하게 편집하기
26. 즉석 포토스타일 제작 하기
27. 타임라인 활용하기
28. 테이블을 이용한 시간표 제작하기
29. 텍스트 테이블로 자동 삽입하기
30. 회원가입 폼 페이지 제작하기
</t>
  </si>
  <si>
    <t>http://itgo.co.kr/education/class/sample.asp?sample=dream8</t>
  </si>
  <si>
    <t>[HD]CSS 기반의 웹사이트 레이아웃 정복하기 (활용강좌) Part.4-3</t>
  </si>
  <si>
    <t>본 과정은 CSS 기반의 레이아웃 코딩 강의로써 앞서 1, 2, 3편에서 이어지는 4편 시리즈 강좌입니다. 
최신의 CSS 레이아웃 기술들인 flexbox와 grid 기반의 레이아웃에 대해서 살펴보며 CSS 프레임워크를 이용한 메인 구성 등을 학습합니다. 
이 강좌를 통하여 CSS 기반의 다양한 레이아웃 기본기를 다질 수 있습니다.</t>
    <phoneticPr fontId="5" type="noConversion"/>
  </si>
  <si>
    <t>CSS 학습에 부담을 가지는 학습자
빠른 시간에 CSS 기능을 학습하고자 하는 자
자영업, 직장인 중 직접 웹사이트를 만들고자 하는 자</t>
    <phoneticPr fontId="5" type="noConversion"/>
  </si>
  <si>
    <t xml:space="preserve">CSS 기본문법중 웹사이트 레이아웃 관련된 주요 기능과 유용한 기능을 함께 학습함으로서 실무적인 기초능력을 함께 배양할 수 있다. </t>
    <phoneticPr fontId="5" type="noConversion"/>
  </si>
  <si>
    <t>1. 하단 디자인 레이아웃(1)
2. 하단 디자인 레이아웃(2)
3. 하단 디자인 레이아웃(3)
4. 하단 디자인 레이아웃(4) - 마무리
5. Grid 강의개요 및 Grid 이전의 전통적인 레이아웃 구성
6. Grid 기술을 사용한 레이아웃 구성(1) - grid
7. Grid 기술을 사용한 레이아웃 구성(2) - fr 단위
8. Grid 기술을 사용한 레이아웃 구성(3) - columns
9. Grid 기술을 사용한 레이아웃 구성(4) - areas
10. Grid 기술을 사용한 레이아웃 구성(5) - other options
11. Grid 기술을 사용한 레이아웃 구성(6) - perpendicular merge
12. 그리드의 새로운 단위 fr 개념 좀 더 자세히 이해하기(1)
13. 그리드의 새로운 단위 fr 개념 좀 더 자세히 이해하기(2)
14. 그리드 fr 단위 auto 자세히 이해하기
15. 그리드 레이아웃을 상단메뉴에 활용하는 실전 연습(1)
16. 그리드 레이아웃을 상단메뉴에 활용하는 실전 연습(2)</t>
    <phoneticPr fontId="5" type="noConversion"/>
  </si>
  <si>
    <t>http://content.thermp.co.kr/contentMedia.asp?ctype=MP4&amp;cserver=3&amp;ccase=sample&amp;cpath=it/it4/24&amp;cname=01</t>
  </si>
  <si>
    <t>[HD]CSS 기반의 웹사이트 레이아웃 정복하기 (활용강좌) Part.4-2</t>
  </si>
  <si>
    <t>1. 아이콘 이미지 수정하기(1)
2. 아이콘 이미지 수정하기(2)
3. 아이콘 이미지 수정하기(3)
4. 캐러셀 이미지 가로 너비 조절하기
5. 부트스트랩 3 버전과 4 버전의 호환성 및 차이점(1)
6. 부트스트랩 3 버전과 4 버전의 호환성 및 차이점(2)
7. 네비게이션 상단 메뉴 만들기 개요 및 전체 구조 미리보기
8. 상단메뉴 마크업 및 CSS 코딩(1) - 로고, (2) - li
9. 상단메뉴 마크업 및 CSS 코딩(3) - 센저리프 계열 폰트 적용, (4) - flexbox
10. 우측 로그인 버튼 만들기 및 메뉴 수평 정렬
11. 스무스한 애니메이션 적용을 위한 Transition 속성 사용하기
12. 트랜지션 속성 4가지 정리하기
13. 트랜지션 옵션들 정리
14. Transition linear ease 옵션의 차이점 눈으로 확인하기
15. 상단메뉴 우측 회원가입 버튼 디자인 클래스 처리하기(1)
16. 상단메뉴 우측 회원가입 버튼 디자인 클래스 처리하기(2)
17. 상단 네비게이션 디자인과 하단 디자인 PT 정리</t>
    <phoneticPr fontId="5" type="noConversion"/>
  </si>
  <si>
    <t>http://content.thermp.co.kr/contentMedia.asp?ctype=MP4&amp;cserver=3&amp;ccase=sample&amp;cpath=it/it4/23&amp;cname=01</t>
  </si>
  <si>
    <t>[HD]CSS 기반의 웹사이트 레이아웃 정복하기 (활용강좌) Part.4-1</t>
  </si>
  <si>
    <t>1. 강의개요
2. 캐러셀 슬라이드 배너 적용하기 위한 CDN 삽입하기
3. 부트스트랩 삽입 후 레이아웃 깨지는 현상 원인과 해결 방법
4. 각각의 엘리먼트 용어(영어단어) 암기하기
5. 캐러셀 슬라이드 배너를 위한 기본 마크업 하기
6. 무료로 이미지와 동영상을 이용할 수 있는 사이트 알아보기
7. 슬라이드 배너 이미지 삽입하기
8. 이미지 삽입 후 레이아웃이 일부 깨지는 현상에 대해서
9. command tag를 사용하여 캐러셀 슬라이드 배너 동작시키기
10. 캐러셀 슬라이드 배너에 자막 넣기
11. 초보자를 위한 css 오류 잡는 방법
12. 이미지 사이즈 일괄수정 클래스 적용 및 캡션 배경색 넣기
13. 이미지에 링크 걸고 링크 없는 이미지 고려하여 2개 클래스 적용하기
14. 가독성을 위한 배경색 클래스 지정하고 대소문자 적용하기
15. Left and Right Controls 구현
16. indicators 동작 구현
17. 캐러셀 슬라이드 배너 핵심 pt 정리</t>
    <phoneticPr fontId="5" type="noConversion"/>
  </si>
  <si>
    <t>http://content.thermp.co.kr/contentMedia.asp?ctype=MP4&amp;cserver=3&amp;ccase=sample&amp;cpath=it/it4/22&amp;cname=01</t>
  </si>
  <si>
    <t>[HD]CSS 기반의 웹사이트 레이아웃 정복하기 (활용강좌) Part.3-2</t>
  </si>
  <si>
    <t xml:space="preserve">본 과정은 CSS 기반의 레이아웃 코딩 강의로써 앞서 1, 2편에서 이어지는 3편 강좌입니다. 3편에서는 실전적인 레이아웃 스킬들을 배우고 학습합니다. Float 속성과 position 속성들을 사용한 실전적인 레이아웃 기법과 반응형 웹사이트 레이아웃 등을 학습합니다. 그리고 최신의 레이아웃 기법들도 살펴봅니다. </t>
  </si>
  <si>
    <t>CSS 학습에 부담을 가지는 학습자
빠른 시간에 CSS 기능을 학습하고자 하는 자</t>
    <phoneticPr fontId="5" type="noConversion"/>
  </si>
  <si>
    <t xml:space="preserve">1. 반응형 웹사이트 레이아웃 - 마크업 및 기본 구조
2. 반응형 웹사이트 레이아웃 - PC버전 CSS 코딩하기
3. 반응형 웹사이트 레이아웃 - 박스 너비 수치 정확히 계산하기
4. 반응형 웹사이트 레이아웃 - 보더값이 들어간 경우의 계산 및 박스사이징 사용
5. 미디어쿼리를 사용한 모바일 최적화 코딩
6. height값을 auto로 수정했을 경우 반응형 사이트의 모습은
7. Full Coding - 기본 프레임 구축하기
8. Full Coding - inner-div-box 삽입하기
9. Full Coding - inner-div-box 각 영역에 삽입하기
10. Full Coding - 메인박스에 박스 3개 삽입하기
11. Full Coding - 박스 3개 부유시키기
12. position 속성에 대한 기초이론1
13. position 속성에 대한 기초이론2
14. position 속성에 대한 기초이론3
15. flexbox 수평정렬(1)
16. flexbox 수평정렬(2)
17. flexbox 수직정렬(1)
18. flexbox 수직정렬(2)
19. baseline 첫번째 예제 - 별도의 클래스 만들어서 적용하기
20. Tip 박스 정사각형 모양으로 만들기 팁 2가지
21. baseline에 대한 고찰
</t>
  </si>
  <si>
    <t>http://content.thermp.co.kr/contentMedia.asp?ctype=MP4&amp;cserver=3&amp;ccase=sample&amp;cpath=it/css&amp;cname=01_P3_2</t>
  </si>
  <si>
    <t>[HD]CSS 기반의 웹사이트 레이아웃 정복하기 (활용강좌) Part.3-1</t>
  </si>
  <si>
    <t xml:space="preserve">1. 강의개요
2. 웹사이트 제작의 흐름(1)
3. 웹사이트 제작의 흐름(2)
4. 아톰 에디터 최신버전 설치하기
5. 기존 예제의 원본 6단계 수정 과정
6. 레이아웃 수정 코딩 실습 1-2단계
7. 레이아웃 수정 코딩 실습 3-4단계
8. 박스 3개를 메인이미지 박스 위로 띄워서 겹치기(1)
9. 박스 3개를 메인이미지 박스 위로 띄워서 겹치기(2)
10. 박스 3개를 메인이미지 박스 위로 띄워서 겹치기(3)
11. 아톰 기본설정 변경하기
12. 좌우 컨테이너 박스 가운데 정렬 및 부유 시키기
13. 포지션 속성에 따른 z, y, z축 공간좌표 이해
14. 3차원 공간좌표 z축 포지션 속성 실습
15. 포지션 속성의 다른 속성 값들 이해 및 마무리
</t>
  </si>
  <si>
    <t>http://content.thermp.co.kr/contentMedia.asp?ctype=MP4&amp;cserver=3&amp;ccase=sample&amp;cpath=it/css&amp;cname=01_P3_1</t>
  </si>
  <si>
    <t>CSS 기반의 웹사이트 레이아웃 정복하기 (활용강좌) Part.2-2</t>
  </si>
  <si>
    <t xml:space="preserve">본 과정은 CSS 기반의 레이아웃 코딩 강의로써 앞서 1편에서 이어지는 2편 강좌입니다. 
웹사이트와 쇼핑몰, 홈페이지 레이아웃 및 요소 코딩을 어떻게 하는지에 대한 강좌입니다. 
강좌의 수준은 초보자도 쉽게 동영상 강좌만으로도 학습할 수 있도록 구성하고 있습니다. 
이 강좌를 통하여 CSS 기반의 다양한 레이아웃 기본기를 다질 수 있습니다. </t>
    <phoneticPr fontId="5" type="noConversion"/>
  </si>
  <si>
    <t>CSS 기본 문법 중 웹사이트 레이아웃 관련된 주요 기능과 유용한 기능을 함께 학습함으로서 실무적인 기초능력을 함께 배양할 수 있다.</t>
    <phoneticPr fontId="5" type="noConversion"/>
  </si>
  <si>
    <t>1. 새로운 HTML5 태그 사용 예제들
2. 새 태그 사용 예제들 미리보기
3. Div 레이아웃 - HTML5 새로운 태그의 출현
4. 기존 태그들 HTML5 새 태그로 바꾸기
5. HTML5 새 태그로 레이아웃 만들기 및 각종 돌발변수 대처
6. HTML5 새 태그로 레이아웃 만들기 및 각종 돌발변수 대처2
7. 3단 레이아웃 코딩
8. 플로트 기반의 레이아웃 박스 위치 좌우로 정렬시키기
9. 다른 섹션 영역 넣기
10. aside 상속에 따른 에러처리 방법 2가지와 에제 마무리
11. 예제 마무리2
12. 블로그 스타일 레이아웃 코딩
13. 복습 및 까다로운 실전 문제
14. Div 레이아웃 마지막 파이널 예제 풀코딩 따라하기1
15. 레이아웃 컬러톤 색상 분위기있게 바꿔주고 위치 변경하기
16. Div 레이아웃 마지막 파이널 예제 풀코딩 따라하기2 - final
17. 현대의 모던한 웹사이트 레이아웃 기술들 정리 및 향후 공부 방향</t>
    <phoneticPr fontId="5" type="noConversion"/>
  </si>
  <si>
    <t>http://content.thermp.co.kr/contentMedia.asp?ctype=MP4&amp;cserver=3&amp;ccase=sample&amp;cpath=it/it2/20&amp;cname=01</t>
  </si>
  <si>
    <t>CSS 기반의 웹사이트 레이아웃 정복하기 (활용강좌) Part.2-1</t>
  </si>
  <si>
    <t>1. 2편 강의개요 및 전체예제 둘러보기(1)
2. 2편 강의개요 및 전체예제 둘러보기(2)
3. Div 레이아웃 좌우배치 퍼센트배치(1)
4. Div 레이아웃 좌우배치 퍼센트배치(2)
5. 가운데정렬 및 퍼센트배치
6. Div 레이아웃 종합예제 - container 사용
7. Div 레이아웃 종합예제 - container 사용(2)
8. Div 레이아웃 종합예제 - 코드정리 및 주석달기
9. Div 레이아웃 종합예제 - 확장성을 고려한 컨테이너 삽입
10. Div 레이아웃 종합예제 - 확장성을 고려한 컨테이너 삽입(2)
11. Div 레이아웃 종합예제 - 확장성을 고려한 컨테이너 삽입(3)
12. Div 레이아웃 종합예제 - 확장성을 고려한 컨테이너 삽입(4)
13. Div 레이아웃 종합예제 - 풀코딩 Final Practice</t>
    <phoneticPr fontId="5" type="noConversion"/>
  </si>
  <si>
    <t>http://content.thermp.co.kr/contentMedia.asp?ctype=MP4&amp;cserver=3&amp;ccase=sample&amp;cpath=it/it2/19&amp;cname=01</t>
  </si>
  <si>
    <t>CSS 기반의 웹사이트 레이아웃 정복하기 (활용강좌) Part.1</t>
  </si>
  <si>
    <t xml:space="preserve">본 과정은 CSS 기반의 웹사이트와 쇼핑몰, 홈페이지 레이아웃 및 요소 코딩을 어떻게 하는지에 대한 강좌입니다. 강좌의 수준은 초보자도 쉽게 동영상 강좌만으로도 학습할 수 있도록 구성하고 있으며, 또한 따라하기 학습 방식으로 구성되어 있습니다. 이 강좌를 통하여 CSS 기반의 레이아웃 기초를 다질 수 있습니다. </t>
  </si>
  <si>
    <t xml:space="preserve">1. 강의개요 및 선수학습
2. 필요한 프로그램 설치 및 환경설정
3. 기본적인 형태의 HTML 문서파일
4. DIV 박스 성질(1)
5. DIV 박스 성질(2)
6. DIV 박스 성질(3)
7. DIV 박스 성질(4)
8. float
9. float practice
10. Div 박스의 높이(height) 적용 문제
11. box-sizing, float issue
12. clearfix, after before
13. div 박스 레이아웃 예제 만들기(1)
14. div 박스 레이아웃 예제 만들기(2)
15. Css 코드 축약
16. 다양한 예제
17. 이미지옆 텍스트 배치시 클리어픽스
18. nth-child 슈도클래스 사용법(1)
19. nth-child 슈도클래스 사용법(2)
20. 4개 박스 좌우배치 새 클리어 처리기법과 문제점
21. 퍼센트가 나누어 떨어지지 않는 홀수 개수 정렬
</t>
  </si>
  <si>
    <t>http://content.thermp.co.kr/contentMedia.asp?ctype=MP4&amp;cserver=3&amp;ccase=sample&amp;cpath=it/it/34&amp;cname=01</t>
  </si>
  <si>
    <t>CSS3 UI Pattern 제대로 배우기 Part.3</t>
  </si>
  <si>
    <t>CSS3은 기존의 CSS2가 갖지 못했던 화려하고 역동적인 면모를 추가하여 포토샵과 자바스크립트 및
서버측 기술에만 완전히 의존하던 영역들을 개척했습니다. 특히 그래픽 디자인에만 의존하던 영역이 CSS3만으로도 상당 부분 가능해지면서 웹 사이트의 성능 향상에 크게 기여할 수 있게 되었습니다.</t>
  </si>
  <si>
    <t>새로운 CSS를 활용해서 실무 웹 사이트를 만들려고 하는 사람들.</t>
  </si>
  <si>
    <t>CSS3은 CSS에 대한 최신 표준입니다. 이 강좌에서는 CSS3의 새로운 기능을 배웁니다.</t>
  </si>
  <si>
    <t>1.1강 Animation Banner
2.2강 Pure CSS Horizontal Tabs
3.3강 Pure CSS Horizontal Tabs_1
4.3강 Pure CSS Horizontal Tabs_2
5.4강 Pure CSS Lava Menu
6.5강 Pure CSS 2Depth Menu
7.6강 Pure CSS 2Depth Menu
8.7강 Pure CSS Responsive Menu
9.8강 Pure CSS Minimalistic Menu
10.9강 Pure CSS Horizontal Accordion
11.10강 Form Validator with HTML5 Attributes
12.11강 Pure CSS Responsive Slider
13.12강 Pure CSS Image Enlarger
14.13강 Pure CSS Image Slider_1
15.13강 Pure CSS Image Slider_2
16.14강 Dynamic Pages only CSS3</t>
  </si>
  <si>
    <t>http://itgo.co.kr/education/class/sample.asp?sample=C122407</t>
    <phoneticPr fontId="5" type="noConversion"/>
  </si>
  <si>
    <t>CSS3 UI Pattern 제대로 배우기 Part.2</t>
  </si>
  <si>
    <t>CSS3은 기존의 CSS2가 갖지 못했던 화려하고 역동적인 면모를 추가하여 포토샵과 자바스크립트 및_x000D_ 서버측 기술에만 완전히 의존하던 영역들을 개척했습니다. _x000D_
특히 그래픽 디자인에만 의존하던 영역이 CSS3만으로도 상당 부분 가능해지면서 웹 사이트의 성능 향상에 크게 기여할 수 있게 되었습니다.</t>
  </si>
  <si>
    <t xml:space="preserve">1. 1강 : Mouse Over Effect Menu 제작의 기본_1 
2. 1강 : Mouse Over Effect Menu 제작의 기본_2 
3. 2강 : Mouse Over Effect Menu1_1 
4. 2강 : Mouse Over Effect Menu1_2 
5. 3강 : Mouse Over Effect Menu2_1 
6. 3강 : Mouse Over Effect Menu2_2 
7. 4강 : Animation Banner 
8. 5강 : Stylish Search Form1 
9. 6강 : Stylish Search Form2 
10. 7강 : Search Form Inspired by Apple.com 
11. 8강 : Slick Login Form 
12. 9강 : Pure CSS Horizontal Tabs1 
13. 10강 : Pure CSS Horizontal Tabs2 
14. 11강 : Responsive CSS Tabs 
15. 12강 : Accordion Menu 
16. 13강 : Pure CSS 2depth Menu 
17. 14강 : Pure CSS Elasitc Menu 
18. 15강 : Pure CSS Lava Menu </t>
  </si>
  <si>
    <t>http://itgo.co.kr/education/class/sample.asp?sample=C110503</t>
  </si>
  <si>
    <t>CSS3 UI Pattern 제대로 배우기 Part.1</t>
  </si>
  <si>
    <t>CSS3은 기존의 CSS2가 갖지 못했던 화려하고 역동적인 면모를 추가하여 포토샵과 자바스크립트 및_x000D_
서버측 기술에만 완전히 의존하던 영역들을 개척했습니다. _x000D_
특히 그래픽 디자인에만 의존하던 영역이 CSS3만으로도 상당 부분 가능해지면서 웹 사이트의 성능 향상에 크게 기여할 수 있게 되었습니다.</t>
  </si>
  <si>
    <t xml:space="preserve">1.1강 CSS3을 활용한 동적인 스타일를 배우기 전에
2.2강 CSS3에서 추가된 속성들1_1
3.2강 CSS3에서 추가된 속성들1_2
4.3강 CSS3에서 추가된 속성들2_1
5.3강 CSS3에서 추가된 속성들2_2
6.4강 CSS3에서 추가된 속성들3
7.5강 CSS3에서 추가된 속성들4_1
8.5강 CSS3에서 추가된 속성들4_2
9.6강 CSS3에서 추가된 속성들5_1
10.6강 CSS3에서 추가된 속성들5_2
11.7강 CSS3에서 추가된 속성들6
12.8강 CSS3을 활용한 기초 예제1_1
13.8강 CSS3을 활용한 기초 예제1_2
14.9강 CSS3을 활용한 기초 예제2_1
15.9강 CSS3을 활용한 기초 예제2_2
16.10강 CSS3을 활용한 기초 예제3_1
17.10강 CSS3을 활용한 기초 예제3_2
18.11강 CSS3을 활용한 기초 예제4_1
19.11강 CSS3을 활용한 기초 예제4_2
20.12강 CSS3을 활용한 기초 예제5
</t>
  </si>
  <si>
    <t>http://itgo.co.kr/education/class/sample.asp?sample=C090109</t>
  </si>
  <si>
    <t>[HD]소프트웨어 품질관리를 위한 CMMI-DEV 제대로 배우기 Part.2</t>
  </si>
  <si>
    <t>본 과정은  품질 좋은 소프트웨어를 개발하기 위한 방법으로 사용하는 CMMI 모델의 개요와 각 단계별 정의된 활동들을 이론적으로 학습하는 강좌 이다. 
본 과정을 통해 소프트웨어를 개발하기 위한 제반 방법 및 프로세스 개선 접근 방법에 대해 폭 넓게 이해할 수 계기가 될것으로 기대한다.</t>
  </si>
  <si>
    <t>컴퓨터 공학 관련 업무를 하는 직장인
IT 조직 직장인
CMMI 기반의 프로세스 개선에 관심있는 개발자</t>
  </si>
  <si>
    <t>소프트웨어와 소프트웨어 공학에 대해 설명할 수 있다.
CMMI 기반의 프로세스 요구사항을 이해하고 프로젝트에 반영하여 개선할 수 있다.</t>
  </si>
  <si>
    <t>1. Level 2 프로세스 영역 : 측정 및 분석(MA)
2. Level 2 프로세스 영역 : 프로세스 및 제품 품질보증(PPQA) 및 형상관리(CM) 1
3. Level 2 프로세스 영역 : 형상관리(CM) 2
4. Level 3 프로세스 영역 : 요구사항개발(RD) 1
5. Level 3 프로세스 영역 : 요구사항개발(RD) 2
6. Level 3 프로세스 영역 : 기술 솔루션(TS) 1
7. Level 3 프로세스 영역 : 기술 솔루션(TS) 2
8. Level 3 프로세스 영역 : 제품 통합(PI) 1
9. Level 3 프로세스 영역 : 제품 통합(PI) 2
10. Level 3 프로세스 영역 : 검증(VER)
11. Level 3 프로세스 영역 : 확인(VAL)
12. Level 3 프로세스 영역 : 조직 프로세스 개선(OPF) 1
13. Level 3 프로세스 영역 : 조직 프로세스 개선(OPF) 2
14. Level 3 프로세스 영역 : 조직 프로세스 정의(OPD)
15. Level 3 프로세스 영역 : 조직 훈련(OT)
16. Level 3 프로세스 영역 : 통합 프로젝트 관리(IPM) 1
17. Level 3 프로세스 영역 : 통합 프로젝트 관리(IPM) 2
18. Level 3 프로세스 영역 : 위험 관리(RSKM) 1
19. Level 3 프로세스 영역 : 위험 관리(RSKM) 2
20. Level 3 프로세스 영역 : 결정분석 및 문제 해결(DAR)
21. Level 4 프로세스 영역 : 조직 프로세스 성과(OPP)
22. Level 4 프로세스 영역 : 정량적 프로젝트 관리(QPM)
23. Level 5 프로세스 영역 : 조직 성과 관리(OPM)
24. Level 5 프로세스 영역 : 원인 분석 및 해결(CAR)</t>
  </si>
  <si>
    <t>http://itgo.co.kr/education/class/sample.asp?sample=e030210</t>
  </si>
  <si>
    <t>[HD]소프트웨어 품질관리를 위한 CMMI-DEV 제대로 배우기 Part.1</t>
    <phoneticPr fontId="5" type="noConversion"/>
  </si>
  <si>
    <t>1. 소프트웨어의 기본 개념
2. 소프트웨어 공학의 이해
3. 소프트웨어의 개발 프로세스
4. 소프트웨어의 개발 프로세스 모델
5. Agile, XP, CBD 기법
6. 소프트웨어 프로젝트 관리 및 프로세스
7. 프로세스 개선 개요
8. CMMI 개요
9. 프로세스 영역 컴포넌트
10. CMMI 모델 표현, CMMI 성숙도 레벨
11. 프로세스 영역 카테고리, 동등단계화
12. 프로세스간 영역 관계 1
13. 프로세스간 영역 관계 2
14. 프로세스간 영역 관계 3
15. CMMI 기반의 프로세스 개선활동 1
16. CMMI 기반의 프로세스 개선활동 2
17. CMMI 기반의 프로세스 개선활동 3
18. GG 및 GP 1
19. GG 및 GP 2
20. Level 2 프로세스 영역 : 요구사항관리(REQM)
21. Level 2 프로세스 영역 : 프로젝트계획(PP) 1
22. Level 2 프로세스 영역 : 프로젝트계획(PP) 2
23. Level 2 프로세스 영역 : 프로젝트계획(PP) 3
24. Level 2 프로세스 영역 : 프로젝트 감시 및 통제(PMC)
25. Level 2 프로세스 영역 : 프로젝트 감시 및 통제(SAM)</t>
  </si>
  <si>
    <t>http://itgo.co.kr/education/class/sample.asp?sample=e030209</t>
  </si>
  <si>
    <t>[HD]Cloud(클라우드) 인프라 및 관리 실무 기초 (vSphere 6.7) Part.3</t>
  </si>
  <si>
    <t>본 과정은 클라우드 인프라를 위한 서버 및 스토리지 가상화, 네트워크에 대한 실무 기초 기술에 대해서 자세하게 다루고 있다.
국내에서 가장 많이 사용하는 Vmware사의 vSphere 6.7 최신 버전을 이용한 프라이빗 클라우드를 구축하는 과정을 실습을 통해서 알 수 있도록 한 강좌이다. 아울러 vCenter를 이용한 관리 방법을 소개 하고 있다.</t>
  </si>
  <si>
    <t>Vmware workstation을 다뤄본 클라우드 입문자
클라우드 인프라에 대해 관심이 있는 개발자
IT 인프라 구조에 관심이 있는 자</t>
  </si>
  <si>
    <t xml:space="preserve">하둡2.0 개념 이해하기
클라우드 보안 인프라인 SECaaS 이해 하기
vSphere 가상화 기술 기초 이론 학습하기
ESXi 하이퍼 바이저 이해하기
ESXi 네트워킹에 대한 학습
DNS 서버 설치 및 설정하기
vCenter 배포 및 접속하여 관리 방법 이해하기
</t>
  </si>
  <si>
    <t xml:space="preserve">1. ESXi 네트워킹(기본 개념 개요)
2. ESXi 네트워킹(vShpere 표준스위치 구성)
3. ESXi 네트워킹(HA, FT, 분산스위치)
4. ESXi 네트워킹(NSX 솔루션)
5. Vmware Workstation 설치
6. ESXi 설치를 위한 가상머신 설치
7. ESXi Server 설치 
8. Vmware Workstation 네트워크 환경 구성
9. ESXi Server 설치 2 
10. Windows Server VM 만들기
11. Windows Server 설치
12. vCenter Server 설치 방법
13. vCenter Server 배포유형
14. psc 주요 기능 및 서비스
15. vCenter Sever 설치전 준비사항 
16. DNS 서버 설치
17. DNS 서버 설정(서버구성 및 정방향 설정)
18. DNS 서버 설정(RR 개념 및 역방향 설정)
19. vCenter 배포 및 설정 
20. webClient를 이용한 vCenter 접속 및 관리방법
</t>
  </si>
  <si>
    <t>http://content.thermp.co.kr/contentMedia.asp?ctype=MP4&amp;cserver=3&amp;ccase=sample&amp;cpath=it/it/04&amp;cname=01</t>
  </si>
  <si>
    <t>[HD]Cloud(클라우드) 인프라 및 관리 실무 기초 (vSphere 6.7) Part.2</t>
  </si>
  <si>
    <t xml:space="preserve">1. vSphere 가상화 기술 기초(CPU 가상화)
2. vSphere 가상화 기술 기초(메모리 가상화)
3. vSphere 가상화 기술 기초(스토리지 가상화 1)
4. vSphere 가상화 기술 기초(스토리지 가상화 2)
5. vSphere 가상화 기술 기초(스토리지 연결방식)
6. vSphere 가상화 기술 기초(FC SAN)
7. vSphere 가상화 기술 기초(FCoE)
8. vSphere 가상화 기술 기초(NFS)
9. vSphere 가상화 기술 기초(스토리지 가상화 연결 구성)
10. vSphere 가상화 기술 기초(FC를 사용한 페일오버)
11. vSphere 가상화 기술 기초(iSCSI를 사용한 페일오버)
12. vSphere 가상화 기술 기초(스토리지 경로 검색 및 클레임 규칙)
13. vSphere 가상화  기초(경로 할당 및 RDM 개요)
14. vSphere 가상화  기초(원시 디바이스 매핑 이점 및 고려 사항)
15. vSphere 가상화  기초(원시 디바이스 매핑 특성)
</t>
  </si>
  <si>
    <t>http://content.thermp.co.kr/contentMedia.asp?ctype=MP4&amp;cserver=3&amp;ccase=sample&amp;cpath=it/it/03&amp;cname=01</t>
  </si>
  <si>
    <t>[HD]Cloud(클라우드) 인프라 및 관리 실무 기초 (vSphere 6.7) Part.1</t>
  </si>
  <si>
    <t xml:space="preserve">1. 하둡(얀)
2. 하둡(얀의 아키텍처)
3. 하둡(얀의 동작과정)
4. 하둡(리소스 매니저의 세부 컴포넌트)
5. 하둡(노드 매니저의 세부 컴포넌트)
6. SECaaS 개요
7. SECaaS의 서비스 분야
8. SECaaS의 특징
9. 클라우드 인프라 및 관리 개념
10. vSphere 기능
11. vSphere 제품별 구성
12. SDDC 개념
13. CI, HCI 인프라
</t>
  </si>
  <si>
    <t>http://content.thermp.co.kr/contentMedia.asp?ctype=MP4&amp;cserver=3&amp;ccase=sample&amp;cpath=it/it/02&amp;cname=01</t>
  </si>
  <si>
    <t>CATIA V5(Part 6) Drafting Workbench</t>
  </si>
  <si>
    <t>본 과정은 CATIA V9의 프로그램 소개 및 기능 설명을 하는 과정으로 CATIA를 처음 접하는 사람 및 활용도를 높이고자 하는 사람을 대상으로 하는 과정입니다.</t>
  </si>
  <si>
    <t xml:space="preserve">CATIA 기능을 익히고자 하는분
</t>
  </si>
  <si>
    <t xml:space="preserve">CATIA 활용법 익히기
</t>
  </si>
  <si>
    <t>1. OptionSetting
2. OverView
3. ExportDXF
4. ImportDXF
5. DrawingToolbar
6. ViewToolbar_1
7. ViewToolbar_2
8. GeometrtCM
9. DressUp
10. Annotation
11. Dimensions
12. Tool &amp; Visualization 
13. Properties
14. TitleBlock
15. Assembly_IsometricView
16. BOM
17. Total</t>
  </si>
  <si>
    <t>김정성</t>
  </si>
  <si>
    <t xml:space="preserve">http://itgo.co.kr/education/class/sample.asp?sample=catiap6 </t>
  </si>
  <si>
    <t>CATIA V5(Part 4) Assembly Design</t>
    <phoneticPr fontId="5" type="noConversion"/>
  </si>
  <si>
    <t>본 과정은 CATIA V8의 프로그램 소개 및 기능 설명을 하는 과정으로 CATIA를 처음 접하는 사람 및 활용도를 높이고자 하는 사람을 대상으로 하는 과정입니다.</t>
  </si>
  <si>
    <t>1. Setting
2. Fundamentals
3. ComponentInput
4. FIleImporte
5. Replace
6. Move 
7. Constraints-1
8. Constraints-2
9. AssemblyFeatures
10. AssemblyFeatures2
11. Annotation 
12. SpaceAnalysis
13. SpaceAnalysis2
14. GenPart2Product
15. Publications 
16. BOM
17. Summary</t>
  </si>
  <si>
    <t>http://itgo.co.kr/education/class/sample.asp?sample=A102201</t>
  </si>
  <si>
    <t>CATIA V5(Part 3) Generative Shape Design(GSD)</t>
  </si>
  <si>
    <t>본 과정은 CATIA V7의 프로그램 소개 및 기능 설명을 하는 과정으로 CATIA를 처음 접하는 사람 및 활용도를 높이고자 하는 사람을 대상으로 하는 과정입니다.</t>
  </si>
  <si>
    <t>1. GSD 시작, Geometrical Set &amp; Body 비교, 개념 
2. GSD Toolbar, Points, Axis, Poly Line
3. Project Sub-Toolbar, Intersect, Parallel, Circle Sub-Toolbar 
4. Spline, Helix, Spine
5. Extrude Sub-Toolbar, Offset-Sub-Toolbar
6. Sweep
7. Sweep, Adaptive Sweep
8. Join Sub-Toolbar
9. Split, Trim, Boundary, Extract, Transformations , Extrapolate  
10. Fillet
11. Duplication Geometrical Set, Law, Analysis
12. Power Copy
13. Geometrical Set Spec Tree구성, 형상요소 정렬, 삭제하기 
14. GSD 예제연습 1
15. GSD 예제연습 2</t>
  </si>
  <si>
    <t>김종호</t>
  </si>
  <si>
    <t>http://itgo.co.kr/education/class/sample.asp?sample=catia03</t>
  </si>
  <si>
    <t>CATIA V5(Part 2) Part Design</t>
  </si>
  <si>
    <t>본 과정은 CATIA V6의 프로그램 소개 및 기능 설명을 하는 과정으로 CATIA를 처음 접하는 사람 및 활용도를 높이고자 하는 사람을 대상으로 하는 과정입니다.</t>
  </si>
  <si>
    <t>1. Part Design 시작, 개념
2. Pad Sub-Toolbar, Pocket Sub-Toolbar
3. Shaft, Groove
4. Hole 
5. Rib, Slot 
6. Solid Combine, Stiffener 
7. Multi Sections, Remove Multi Section
8. Fillet, Chamfer
9. Draft Angle
10. Shell, Thickness, Thread, Remove Face
11. Split, Thick Surface, Close Surface, Sew Surface 
12. Transformation, Scaling, Affinity  
13. Assemble, Add, Remove, Intersect, Union Trim, Remove Lump  
14. Point, Line, Plan  
15. Multi-Body Operation, Part Design Management  
16. Part Design 예제연습</t>
  </si>
  <si>
    <t>http://itgo.co.kr/education/class/sample.asp?sample=catia02</t>
  </si>
  <si>
    <t>CATIA V5(Part 1) Intro &amp; Sketcher</t>
    <phoneticPr fontId="5" type="noConversion"/>
  </si>
  <si>
    <t>본 과정은 CATIA V5의 프로그램 소개 및 기능 설명을 하는 과정으로 CATIA를 처음 접하는 사람 및 활용도를 높이고자 하는 사람을 대상으로 하는 과정입니다.</t>
  </si>
  <si>
    <t>1. CATIA V5 소개 및 Workbench Concept 
2. User Interface  
3. CATIA 설정, Using Mouse, Option  
4. Sketcher 시작, 환경  
5. Positioned Sketch, Sketcher Toolbar  
6. Construction, Geometrical Construction, Dimensional Construction  
7. Profile, Predefined  
8. Circle, Spline, Conic  
9. Line, Axis, Point  
10. Corner, Chamfer, Relimitations  
11. Transformations  
12. 3D Geometery 
13. Constraint, Sketch Analysis &amp; Management  
14. Sketcher 예제연습</t>
  </si>
  <si>
    <t>http://itgo.co.kr/education/class/sample.asp?sample=catia01</t>
  </si>
  <si>
    <t>[HD]쉽게 따라하는 TinkerCAD(팅커캐드 한글)</t>
    <phoneticPr fontId="5" type="noConversion"/>
  </si>
  <si>
    <t>본 과정은 건축 및 인테리어, 제품 설계에 있어서 필요한 디지털 설계 기능 중 보다 쉽게 배우고 학습할 수 있는 TinkerCAD에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그래픽과 3차원 프린팅을 쉽게 구현할 수 있게 될것입니다.</t>
  </si>
  <si>
    <t>어려운 3차원 그래픽 프로그램 학습에 부담을 가지는 학습자
빠른 시간에 3차원 디지털 설계 기능을 학습하고자 하는 자
건축, 인테리어, 조경, 제품 분야의 직장인 중 기본적인 3차원 그래픽을 구현하고자 하는 학습자</t>
    <phoneticPr fontId="5" type="noConversion"/>
  </si>
  <si>
    <t>1. TinkerCAD를 활용하여 3차원 설계를 쉽고 편하게 구현할 수 있다.
2. 주요 기능과 유용한 기능을 함께 학습함으로서 실무적인 디지털 설계 능력을 함께 배양할 수 있다.</t>
  </si>
  <si>
    <t xml:space="preserve">1. 소개 및 설치
2. 화면 구성 및 조작
3. 눈금자와 작업평면기능 활용
4. 정렬기능 활용
5. 복사와 그룹 및 구멍기능 활용
6. 문자 및 숫자 쉐이프 활용
7. 대칭 및 모깍기기능 활용
8. Customizable와 메타캡슐 쉐이프 활용
9. Scribble 및 돌출 쉐이프 활용
10. 복사기능 응용
11. 뷰큐브 및 평면뷰 활용
12. SVG 이미지 활용
13. AUTOCAD 연계
14. 코드블럭 활용
15. Circuits 작성 
16. STL 파일 내보내기와 슬라이싱
</t>
    <phoneticPr fontId="5" type="noConversion"/>
  </si>
  <si>
    <t>http://content.thermp.co.kr/contentMedia.asp?ctype=MP4&amp;cserver=3&amp;ccase=sample&amp;cpath=it/it8/10&amp;cname=01</t>
  </si>
  <si>
    <t>[HD]쉽게 따라하는 ATC 캐드마스터 1급 (AutoCAD 2019 한글)</t>
  </si>
  <si>
    <t xml:space="preserve">본 과정은 디지털 설계 도구의 기준인 AutoCAD 2019를 활용하여 AutoCAD 기술을 검증 받을 수 있는 ATC 캐드 마스터 1급 자격증 취득에 관한 강좌입니다. 강좌의 수준은 기본적으로 AutoCAD 3차원 학습이 선행된 학습자들이 수강할 수 있습니다. 이에  3차원 명령어를 다룰 수 있는 학습자들에게는 동영상 강좌만으로도  자격증을 취득할 수 있도록 구성되어 있습니다. 이 강좌를 통해 AutoCAD의 응용된 3차원 기술을 습득할 수 있으며, 자격증 취득 또한 가능할 것입니다. </t>
  </si>
  <si>
    <t xml:space="preserve">ATC 캐드 마스터 1급 자격증을 취득하고자 하는 학습자
AutoCAD 2019의 기능을 한 층 더 응용하고자 하는 학습자 </t>
    <phoneticPr fontId="5" type="noConversion"/>
  </si>
  <si>
    <t xml:space="preserve">AutoCAD 2019를 활용하여 최근에 출제된 ATC 캐드 마스터 1급 기출문제를 작성할 수 있다.
주요 기능과 유용한 기능을 함께 학습함으로서 실무적인 디지털 설계 능력을 함께 배양할 수 있다.                                                    </t>
    <phoneticPr fontId="5" type="noConversion"/>
  </si>
  <si>
    <t>1. 소개와 시험 홈페이지 활용
2. 주요 3D 명령어 학습 1
3. 주요 3D 명령어 학습 2
4. 주요 3D 명령어 학습 3
5. 주요 3D 명령어 학습 4
6. 시험 진행의 이해
7. 기출문제 학습 1
8. 기출문제 학습 2
9. 기출문제 학습 3
10. 기출문제 학습 4
11. 기출문제 학습 5
12. 기출문제 학습 6
13. 기출문제 학습 7</t>
  </si>
  <si>
    <t>http://itgo.co.kr/education/class/sample.asp?sample=G021201</t>
    <phoneticPr fontId="5" type="noConversion"/>
  </si>
  <si>
    <t>[HD]쉽게 따라하는 AutoCAD 2021 3D 한글</t>
  </si>
  <si>
    <t xml:space="preserve">본 과정은 건축 및 인테리어, 기계, 제품 설계에 있어서 필요한 디지털 설계 기능 중 보다 쉽게 배우고 학습할 수 있는 AUTOCAD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 </t>
  </si>
  <si>
    <t>AUTOCAD 프로그램 학습에 부담을 가지는 학습자
빠른 시간에 3차원 디지털 설계 기능을 학습하고자 하는 자
건축, 인테리어 분야의 직장인 중 3차원 모델링을 작성하고자 하는 직장인</t>
  </si>
  <si>
    <t xml:space="preserve">AUTOCAD 활용하여 3차원 모델을 쉽고 편리하게 작성할 수 있다. 
주요 기능과 유용한 기능을 함께 학습함으로서 실무적인 디지털 설계 능력을 함께 배양할 수 있다. </t>
  </si>
  <si>
    <t xml:space="preserve">1. 화면구성_뷰큐브_비주얼 스타일
2. 폴리선 편집_영역_경계_돌출_눌러 당기기_UCS
3. 솔리드 합_차_교집합_3차원 솔리드
4. 폴리솔리드_모깎기_모따기_스윕
5. 회전_로프트
6. 3D 회전, 3D 대칭_3D 정렬_3D 배열
7. 슬라이스_단면_간섭
8. 솔리드 편집
9. 메쉬 기본체_메쉬 모시리 표면_메쉬 회전된 표면_메쉬 직선보간 표면_메쉬 방향백터 표면_ Surftab1_surftab2
10. 메쉬 부드러운 객체_메쉬 더 부드럽게 하기_메쉬 덜 부드럽게 하기_메쉬 정련_메쉬 각진 부분 추가 및 제거
11. 11 메쉬 면 돌출_메쉬 면 분할_메쉬 면 병합_메쉬 구멍 닫기_메쉬 면 또는 모서리 취소_메쉬 삼각형 면 회전
12. 표면 네트워크_표면 평면형_표면 돌출_표면 로프트_표면 스윕_표면 회전
13. 13 표면 모깎기_ 표면 자르기_표면 자르기 복구_표면 연장_표면 조각
14. 표면 혼합_표면 패치_ 표면 간격띄우기
15. Nurbs로 변환_CV 편집 막대_표면 재생성_표면 CV 추가_표면 CV 제거, 형상 투영
16. 굵게하기_뷰포트_스케치업 파일 가져오기_애니메이션
17. 3D 배채뷰 작성_3D 치수 기입_PDF 파일 저장 및 열기
18. 재료검색기 활용_조명 설치_STL 파일 변환
</t>
  </si>
  <si>
    <t>http://content.thermp.co.kr/contentMedia.asp?ctype=MP4&amp;cserver=3&amp;ccase=sample&amp;cpath=it/it10/21&amp;cname=01</t>
  </si>
  <si>
    <t>[HD]쉽게 따라하는 AutoCAD 2021 2D 한글</t>
  </si>
  <si>
    <t xml:space="preserve">본 과정은 건축 및 인테리어 설계에 있어서 필요한 디지털 설계 기능 중 보다 쉽게 배우고 학습할 수 있는 AUTOCAD 2D에 대한 강좌입니다. 강좌의 수준은 초보자도 쉽게 동영상 강좌만으로도 학습할 수 있도록 구성하고 있으며, 또한 따라하기 학습 방식으로 구성되어 있습니다. 이 강좌를 통하여 다양한 2차원 설계도서를 작성할 수 있습니다. </t>
  </si>
  <si>
    <t>AUTOCAD 프로그램 학습에 부담을 가지는 학습자
빠른 시간에 2차원 디지털 설계 기능을 학습하고자 하는 자
건축, 인테리어 분야의 직장인 중 2차원 설계도서를 작성하고자 하는 직장인</t>
  </si>
  <si>
    <t xml:space="preserve">AUTOCAD 활용하여 2차원 도면을 쉽고 편리하게 작성할 수 있다. 
주요 기능과 유용한 기능을 함께 학습함으로서 실무적인 디지털 설계 능력을 함께 배양할 수 있다. </t>
  </si>
  <si>
    <t xml:space="preserve">1. 소개_설치
2. 화면구성_마우스 조작_작업영역 및 단위설정
3. 선 그리기
4. 객체 선택_객체 지우기_객체 스냅
5. 구성선_다중선_폴리선_선 종류 및 축척
6. 직사각형, 원
7. 타원_호
8. 다각형_도넛_구름형 리비전_포인트
9. 이동_복사_배열_간격 띄우기_대칭
10. 색상_도면층_블록_그룹
11. 분할_자르기_연장_끊기_결합
12. 해치
13. 경계_분해_폴리선 편집_모깎기_모따기
14. 회전_축척_정렬_신축_길이조정
15. 측정_계산기_특성편집과 일치
16. 문자_지시선
17. 치수 스타일_주요치수_보조치수
18. 레이아웃_출력_내보내기_가져오기
19. 단축키_객체 가리기_신속 선택_이미지
20. 저장과 선택 옵션_중복객체삭제_스플라인_블렌드
21. 테이블_OLE 객체_소거_하이퍼링크_오토캐드 웹 활용
</t>
  </si>
  <si>
    <t>http://content.thermp.co.kr/contentMedia.asp?ctype=MP4&amp;cserver=3&amp;ccase=sample&amp;cpath=it/it10/20&amp;cname=01</t>
  </si>
  <si>
    <t>[HD]쉽게 따라하는 AutoCAD 2020 3D 한글</t>
  </si>
  <si>
    <t xml:space="preserve">본 과정은 건축 및 인테리어 설계에 있어서 필요한 디지털 설계 기능 중 보다 쉽게 배우고 학습할 수 있는 AUTOCAD 3D에 대한 강좌입니다. 강좌의 수준은 초보자도 쉽게 동영상 강좌만으로도 학습할 수 있도록 구성하고 있으며, 또한 따라하기 학습 방식으로 구성되어 있습니다. 이 강좌를 통하여 다양한 3차원 모델링을 작성할 수 있습니다. </t>
  </si>
  <si>
    <t>1. AUTOCAD 프로그램 학습에 부담을 가지는 학습자 2. 빠른 시간에 3차원 디지털 설계 기능을 학습하고자 하는 자 3. 건축, 인테리어 분야의 직장인 중 3차원 모델링을 작성하고자 하는 직장인</t>
  </si>
  <si>
    <t xml:space="preserve">AUTOCAD 활용하여 3차원 모델을 쉽고 편리하게 작성할 수 있다. 
주요 기능과 유용한 기능을 함께 학습함으로서 실무적인 디지털 설계 능력을 함께 배양할 수 있다. </t>
    <phoneticPr fontId="5" type="noConversion"/>
  </si>
  <si>
    <t xml:space="preserve">1. 시점전환_비주얼 스타일
2. 돌출_눌러 당기기_UCS
3. 합집합_차집합_교집합_3차원 기본 솔리드 형상
4. 폴리솔리드_모깍기_모따기_스윕
5. 회전_로프트_3D 회전
6. 3D 대칭_3D 정렬_3D 배열
7. 슬라이스_단면_간섭
8. 솔리드 편집_각인_쉘
9. 메쉬 기본 도형_메쉬 모서리 표면_메쉬 회전된 표면_메쉬 직선보간 표면_메쉬 방향백터 표면_메쉬 밀도
10. 표면 네트워크_평면_돌출_로프트_스윕_회전_모깍기_자르기
11. 표면 연장_혼합_패치_간격띄우기
12. 표면 조각_굵게하기_뷰포트_스케치업 모델 가져오기_애니메이션
13. Nurbs 변환_조정 정점_등각선 추출_형상투영_분석
14. 3D 배치뷰_3D 치수 기입_PDF 작성 및 열기
15. 재료검색기_조명_3D 프린팅 과정
</t>
  </si>
  <si>
    <t>http://itgo.co.kr/education/class/sample.asp?sample=G070103</t>
  </si>
  <si>
    <t>[HD]쉽게 따라하는 AutoCAD 2020 2D 한글</t>
  </si>
  <si>
    <t>1. AUTOCAD 프로그램 학습에 부담을 가지는 학습자 2. 빠른 시간에 2차원 디지털 설계 기능을 학습하고자 하는 자 3. 건축, 인테리어 분야의 직장인 중 2차원 설계도서를 작성하고자 하는 직장인</t>
  </si>
  <si>
    <t xml:space="preserve">AUTOCAD 활용하여 2차원 도면을 쉽고 편리하게 작성할 수 있다. 
주요 기능과 유용한 기능을 함께 학습함으로서 실무적인 디지털 설계 능력을 함께 배양할 수 있다. </t>
    <phoneticPr fontId="5" type="noConversion"/>
  </si>
  <si>
    <t xml:space="preserve">1. 소개_설치_화면구성_마우스 활용_기능키_핫 키_도면영역_단위
2. 선 작성_객체 선택_객체 지우기_객체 스냅
3. 구성선_다중선_폴리선_선 종류_선 축척
4. 직사각형_원_타원_호 작성
5. 다각형_도넛_구름형 리비전_포인트 작성
6. 이동_복사_배열복사_간격 띄우기_대칭복사
7. 색상_도면층_블록_그룹 객체관리
8. 분할_자르기_연장_끊기_결합_해치
9. 경계_분해_폴리선 편집_모깎기_모따기
10. 회전_축척_정렬_신축_길이조정
11. 정보측정_계산기_특성창_특성일치
12. 단일행_여러줄 문자_문자 스타일_다중 지시선_다중 지시선 스타일_지시선
13. 치수 스타일_주요 치수선_보조 치수선
14. 배치_출력_다른형식 내보내기_다른형식 가져오기
15. 단축키 설정_객체 가리기_합집합_차집합_교집합_신속 선택_이미지 삽입
16. 옵션_오버킬_블렌드_하이퍼링크
17. 테이블_엑셀연동_그리기 순서_소거_오토캐드 웹 활용
</t>
  </si>
  <si>
    <t>http://itgo.co.kr/education/class/sample.asp?sample=G070102</t>
  </si>
  <si>
    <t>[HD]쉽게 따라하는 AutoCAD 2019 3D 한글</t>
  </si>
  <si>
    <t xml:space="preserve">본 과정은 건축 및 인테리어 설계에 있어서 필요한 디지털 설계 기능 중 보다 쉽게 배우고 학습할 수 있는 AutoCAD 2019에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    </t>
  </si>
  <si>
    <t xml:space="preserve">어려운 3차원 모델링 작성 프로그램 학습에 부담을 가지는 학습자 
빠른 시간에 3차원 디지털 설계 기능을 학습하고자 하는 자  </t>
  </si>
  <si>
    <t xml:space="preserve">Autocad 2019의 3차원 기능을 활용하여 설계 작업에서 3차원 모델링을 쉽고 편리하게 구현할 수 있다. 
주요 기능과 유용한 기능을 함께 학습함으로서 실무적인 디지털 설계 능력을 함께 배양할 수 있다.       </t>
  </si>
  <si>
    <t>1. 시점전환 비주얼스타일
2. 폴리화 영역화 돌출 눌러당기기 UCS조정 동적UCS
3. 합집합 차집합 교집합 기본솔리드형상
4. 모깍기 모따기 스윕  
5. 회전체 로프트 3D회전
6. 3D대칭 3D정렬 3D배열
7. 슬라이스 단면 간섭
8. 솔리드 편집
9. 메쉬기본도형 모서리표면 회전표면 직선보간표면 방향백터표면
10. 네트워크표면 로프트표면 돌출표면 평면형표면 회전표면 스윕표면 표면모깍기 표면자르기 
11. 표면연장 표면혼합 표면패치 표면간격띄우기 굵게하기
12. 조각 뷰포트 폴리솔리드 3DWAREHOUSE 애니메이션
13. 넙스변환 커브활용 등각선 형상투영 분석
14. 3D배치뷰 3D치수기입
15. 재료검색기 조명 렌더링</t>
  </si>
  <si>
    <t>http://itgo.co.kr/education/class/sample.asp?sample=F090304</t>
    <phoneticPr fontId="5" type="noConversion"/>
  </si>
  <si>
    <t>[HD]쉽게 따라하는 AutoCAD 2019 2D 한글</t>
  </si>
  <si>
    <t xml:space="preserve">본 과정은 건축 및 인테리어 설계에 있어서 필요한 디지털 설계 기능 중 보다 쉽게 배우고 학습할 수 있는 AutoCAD 2019에 대한 강좌입니다. 강좌의 수준은 초보자도 쉽게 동영상 강좌만으로도 학습할 수 있도록 구성하고 있으며, 또한 따라하기 학습 방식으로 구성되어 있습니다. 이 강좌를 통하여 건축 및 인테리어, 기계 설계 도면의 2차원 도면을 쉽게 작성할 수 있습니다. </t>
  </si>
  <si>
    <t xml:space="preserve">2차원 설계 도면 작성에 관심을 가진 학습자
빠른 시간에 2차원 디지털 설계 기능을 학습하고자 하는 자
신속한 도면 작성을 위해 AutoCAD 2차원 명령어를 응용하고자 하는 학습자  </t>
    <phoneticPr fontId="5" type="noConversion"/>
  </si>
  <si>
    <t xml:space="preserve">AutoCAD 2019을 활용하여 건축 및 인테리어, 기계 설계에서 2차원 도면을 쉽고 편리하게 작성할 수 있다. 2. 주요 기능과 유용한 기능을 함께 학습함으로서 실무적인 디지털 설계 능력을 함께 배양할 수 있다.                                                    </t>
    <phoneticPr fontId="5" type="noConversion"/>
  </si>
  <si>
    <t>1.  소개, 설치, 화면구성, 화면제어, 파일체계, 기능키, 핫키, 작업영역, 작업단위  
2. 기초선, 좌표선, 객체선택, 객체스냅 
3. 무한선, 다중선, 폴리선, 선종류, 선축척  
4. 직사각형, 원, 타원, 호  
5. 다각형, 도넛, 구름형리비전, 점  
6. 이동, 복사, 배열복사, 등간격복사, 대칭복사  
7. 색상, 레이어, 블록, 그룹  
8. 선분할, 자르기, 연장, 끊기, 연결, 해치  
9. 경계, 분해, 폴리선편집, 모깍기, 모따기  
10. 회전, 축척, 정렬, 신축, 그립  
11. 객체정보측정, 계산기, 특성편집, 특성일치  
12. 문자, 지시선  
13. 치수스타칠, 주요치수, 보조치수  
14. 배치, 출력, 다른형식내보내기, 다른형식가져오기 
15. 단축키, 객체가리기, 합집합, 차집합, 교집합, 신속선택, 이미지삽입, 이미지조정, 이미지자르기]  
16. 주요옵션, 오버킬, 스플라인, 블렌드, 하이퍼링크  
17. 테이블, 뷰포트 분할, 한글연동, 엑셀연동</t>
  </si>
  <si>
    <t>http://itgo.co.kr/education/class/sample.asp?sample=F080101</t>
    <phoneticPr fontId="5" type="noConversion"/>
  </si>
  <si>
    <t>[HD]쉽게 따라하는 AutoCAD 2018 3D 한글</t>
  </si>
  <si>
    <t>본 과정은 건축 및 인테리어 설계에 있어서 필요한 디지털 설계 기능 중 보다 쉽게 배우고 학습할 수 있는 Autocad 2018에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t>
  </si>
  <si>
    <t>어려운 3차원 모델링 작성 프로그램 학습에 부담을 가지는 학습자
빠른 시간에 3차원 디지털 설계 기능을 학습하고자 하는 자</t>
    <phoneticPr fontId="5" type="noConversion"/>
  </si>
  <si>
    <t>Autocad 2018의 3차원 기능을 활용하여 설계 작업에서 3차원 모델링을 쉽고 편리하게 구현할 수 있다.
주요 기능과 유용한 기능을 함께 학습함으로써 실무적인 디지털 설계 능력을 함께 배양할 수 있다.</t>
    <phoneticPr fontId="5" type="noConversion"/>
  </si>
  <si>
    <t>1. 시점전환 비주얼스타일
2. 폴리화 영역화 돌출 눌러당기기
3. 합집합 차집합 교집합 기본솔리드형상
4. 모깍기 모따기 스윕
5. 회전체 로프트 3D회전
6. 3D 대칭 3D 정렬 3D 배열
7. 슬라이스 단면 간섭
8. 솔리드 편집
9. 메쉬기본도형 모서리표면 회전표면 직선보간표면 방향백터표면
10. 재료검색기 조명 렌더링
11. 네트워크표면 로프트표면 돌출표면 평면형표면 회전표면 스윕표면 표면모깍기 표면자르기
12. 표면연장 표면혼합 표면패치 표면간격띄우기 굵게하기
13. 조각 뷰포트 폴리솔리드 3D WAREHOUSE 애니메이션
14. 넙스변환 커브활용 등각선 형상투영 분석
15. (추가강좌) 3D배치뷰 3D치수기입</t>
    <phoneticPr fontId="5" type="noConversion"/>
  </si>
  <si>
    <t>http://itgo.co.kr/education/class/sample.asp?sample=e060119</t>
    <phoneticPr fontId="5" type="noConversion"/>
  </si>
  <si>
    <t>[HD]쉽게 따라하는 AutoCAD 2017 (한글) 3D</t>
  </si>
  <si>
    <t>본 과정은 건축 및 인테리어 설계에 있어서 필요한 디지털 설계 기능 중 보다 쉽게 배우고 학습할 수 있는 Autocad 2017에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t>
  </si>
  <si>
    <t>어려운 3차원 모델링 작성 프로그램 학습에 부담을 가지는 학습자
빠른 시간에 3차원 디지털 설계 기능을 학습하고자 하는 자</t>
  </si>
  <si>
    <t>AutoCAD 2017의 3차원 기능을 활용하여 설계 작업에서 3차원 모델링을 쉽고 편리하게 구현할 수 있다. 
주요 기능과 유용한 기능을 함께 학습함으로서 실무적인 디지털 설계 능력을 함께 배양할 수 있다.</t>
  </si>
  <si>
    <t>1. 시점 및 비주얼 스타일 전환
2. region &amp; boundary &amp; extrude &amp; presspull &amp; ucs 개념 파악
3. union &amp; subtract &amp; intersect &amp; 솔리드 도형
4. filletedge &amp; chamferedge &amp; sweep &amp; extrude
5. revove &amp; loft &amp; 3drotate
6. mirror3d &amp; 3dalign &amp; 3darray
7. slice &amp; setionplan &amp; interfere
8. solidedit
9. edgesurf &amp; revsurf &amp; tabsurf &amp; rulesurf &amp; surftab1 &amp; surftab2
10. light &amp; material
11. surfnetwork &amp; loft &amp; sweep &amp; surfillet &amp; surftrim
12. surfextend &amp; surfblend &amp; surfpatch &amp; renderonline
13. surfsculpt &amp; vpors &amp; xedges &amp; skp</t>
  </si>
  <si>
    <t>http://itgo.co.kr/education/class/sample.asp?sample=d100103</t>
    <phoneticPr fontId="5" type="noConversion"/>
  </si>
  <si>
    <t>[HD]쉽게 따라하는 AutoCAD 2017 (한글) 2D</t>
  </si>
  <si>
    <t xml:space="preserve">본 과정은 건축 및 인테리어 설계에 있어서 필요한 디지털 설계 기능 중 보다 쉽게 배우고 학습할 수 있는 Autocad 2017에 대한 강좌입니다. 강좌의 수준은 초보자도 쉽게 동영상 강좌만으로도 학습할 수 있도록 구성하고 있으며, 또한 따라하기 학습 방식으로 구성되어 있습니다. 이 강좌를 통하여 건축 및 인테리어, 기계 설계 도면의 2차원 도면을 쉽게 작성할 수 있습니다. </t>
  </si>
  <si>
    <t>2차원 설계 도면 작성에 관심을 가진 학습자
빠른 시간에 2차원 디지털 설계 기능을 학습하고자 하는 자
신속한 도면 작성을 위해 Autocad 2차원 명령어를 응용하고자 하는 학습자</t>
  </si>
  <si>
    <t xml:space="preserve">Autocad 2017을 활용하여 건축 및 인테리어, 기계 설계에서 2차원 도면을 쉽고 편리하게 작성할 수 있다. 
주요 기능과 유용한 기능을 함께 학습함으로서 실무적인 디지털 설계 능력을 함께 배양할 수 있다. </t>
  </si>
  <si>
    <t>1. 프로그램의 소개, 작업 환경의 이해, 화면 조작법, 작업 영역 및 작업단위의 설정 
2. 기초 및 좌표를 활용한 선 작성, 객체 선택법, 객체 스냅의 활용
3. 무한선, 다중선, 폴리선의 작성
4. 사각형, 원, 타원, 호의 작성
5. 다각형, 도넛, 구름형 수정기호, 포인트의 작성
6. 이동, 복사, 배열 복사, 등간격 복사, 대칭 복사의 활용 
7. 색상, 레이어, 블록, 그룹의 활용
8. 분할, 자르기, 연장, 끊기, 연결, 해치의 활용
9. 경계, 결합, 폰리선 편집, 모따기, 모깎기의 활용
10. 회전, 축척, 정렬, 신축, 길이 조정의 활용
11. 정보측정, 계산기, 특성편집, 특성일치의 활용
12. 문자 및 지시선의 작성
13. 치수 스타일 설정, 주요 및 보조 치수의 작성, 치수 변수의 활용 및 치수 문자 수정
14. 레이아웃, 출력, 다른형식내보내기, 다른형식가져오기의 활용
15. 단축키 설정, 객체 가리기, 합집합, 차집합, 교집합, 신속선택의 활용
16. 주요 옵션, 오버킬, 스플라인, 블렌드의 활용 및 eps 변환법</t>
  </si>
  <si>
    <t>http://itgo.co.kr/education/class/sample.asp?sample=D090106</t>
    <phoneticPr fontId="5" type="noConversion"/>
  </si>
  <si>
    <t>[HD]쉽게 따라하는 AUTOCAD 2016 3D</t>
  </si>
  <si>
    <t>본 과정은 건축 및 인테리어 설계에 있어서 필요한 디지털 설계 기능 중 보다 쉽게 배우고 학습할 수 있는 Autocad 2016에 대한 강좌입니다. 강좌의 수준은 초보자도 쉽게 동영상 강좌만으로도 학습할 수 있도록 구성하고 있으며, 또한 따라하기 학습 방식으로 구성되어 있습니다. 이 강좌를 통하여 어려운 3차원 모델링 소프트웨어를 사용하지 않고도 기본적인 3차원 모델링을 쉽게 구현할 수 있으며, 이외 다양한 Autocad의 기능을 활용할 수 있습니다.</t>
  </si>
  <si>
    <t xml:space="preserve">어려운 3차원 모델링 작성 프로그램 학습에 부담을 가지는 학습자 _x000D_
빠른 시간에 3차원 디지털 설계 기능을 학습하고자 하는 자 </t>
  </si>
  <si>
    <t>Autocad 2016의 3차원 기능을 활용하여 설계 작업에서 3차원 모델링을 쉽고 편리하게 구현할 수 있다. 
주요 기능과 유용한 기능을 함께 학습함으로서 실무적인 디지털 설계 능력을 함께 배양할 수 있다.</t>
  </si>
  <si>
    <t xml:space="preserve">1.시점 및 비주얼 스타일 전환
2.Extrude &amp; Presspull &amp; Polysolid &amp; UCS개념
3.Union &amp; Subtract &amp; Intersecct &amp; Solid 기본 도형 
4.Filletedge &amp; Chamferedge &amp; Sweep &amp; Extrude 응용
5.Revolve &amp; Loft &amp; 3drotate
6.Mirror3d &amp; 3dalign &amp; 3darray
7.Slice &amp; Section Sectionplane &amp; Interfere
8.Solidedit &amp; Thicken
9.Edgesurf &amp; Tabsurf &amp; Revsruf &amp; Rulesurf &amp; Mesh 기본 도형 &amp; Surftab1-2 &amp; Meshsmoothmore &amp; Meshsmoothless
10.Llight &amp; Material &amp; Rendering
11.Surface 명령 1
12.Surface 명령 2
13.Vports &amp; Xedges &amp; 3deditbar
</t>
  </si>
  <si>
    <t>http://itgo.co.kr/education/class/sample.asp?sample=C100509</t>
  </si>
  <si>
    <t>[HD]쉽게 따라하는 AutoCAD 2016 (한글) 2D</t>
  </si>
  <si>
    <t xml:space="preserve">본 과정은 건축 및 인테리어 설계에 있어서 필요한 디지털 설계 기능 중 보다 쉽게 배우고 학습할 수 있는 Autocad 2016에 대한 강좌입니다. _x000D_
강좌의 수준은 초보자도 쉽게 동영상 강좌만으로도 학습할 수 있도록 구성하고 있으며, 또한 따라하기 학습 방식으로 구성되어 있습니다. _x000D_
이 강좌를 통하여 어려운 2차원 도면 작성 소프트웨어를 사용하지 않고도 기본적인 2차원 도면작성을 쉽게 구현할 수 있으며, 이외 다양한 Autocad의 기능을 활용할 수 있습니다.    </t>
  </si>
  <si>
    <t>어려운 2차원 도면 작성 프로그램 학습에 부담을 가지는 학습자_x000D_
빠른 시간에 2차원 디지털 설계 기능을 학습하고자 하는 자</t>
  </si>
  <si>
    <t>Autocad 2016의 2차원 기능을 활용하여 설계 작업에서 2차원 도면을 쉽고 편리하게 구현할 수 있다. _x000D_
주요 기능과 유용한 기능을 함께 학습함으로서 실무적인 디지털 설계 능력을 함께 배양할 수 있다.</t>
  </si>
  <si>
    <t xml:space="preserve">1.Autocad 2016 소개 화면구성 마우스 &amp; 기능키와 핫키 &amp; limits &amp; units
2.선 &amp; 객체선택 &amp; 지우개 &amp; 객체스냅
3.무한선 &amp; 다중선 &amp; 폴리선 &amp; 선종류 &amp; 선축척
4.사각형 &amp; 원 &amp; 타원 &amp; 호
5.다각형 &amp; 도넛 &amp; 구름형 리비젼 &amp; 포인트
6.이동 &amp; 복사 &amp; 배열복사 &amp; 간격복사 &amp; 대칭복사
7.색상 &amp; 레이어 &amp; 블록 &amp; 그룹
8.선 분할 &amp; 자르기 &amp; 연장 &amp; 끊기 &amp; 연결 &amp; 해치
9.그라데이션 &amp; 경계 &amp; 분할 &amp; 폴리선편집 &amp; 모깍기 &amp; 모따기 &amp; 곡선혼합
10.회전 &amp; 축척 &amp; 정렬 &amp; 신축 &amp; 길이조정
11.정보측정 &amp; 계산기 &amp; 특성편집 &amp; 특성일치
12.테이블 &amp; 엑셀연동 &amp; 하이퍼링크 &amp; 이미지 삽입 수정
13.단일문자 &amp; 다중문자 &amp; 다중지시선 &amp; 신속지시선
14.치수스타일 &amp; 주요치수 &amp; 보조치수 &amp; 치수변수 &amp; 치수문자수정
15.레이아웃 &amp; 출력 &amp; 내보내기 &amp; 가져오기
16.단축키 설정 &amp; 객체 가리기 &amp; 합집합 &amp; 차집합 &amp; 교집합 &amp; 신속선택
17.주요옵션 &amp; 오버킬 &amp; 곡선혼합 &amp; eps출력
</t>
  </si>
  <si>
    <t>http://itgo.co.kr/education/class/sample.asp?sample=C090105</t>
  </si>
  <si>
    <t>쉽게 따라하는 AutoCAD2015 한글 3D</t>
  </si>
  <si>
    <t>AutoCAD 2015의 특징과 3D 도면 작성을 위한 다양한 명령을 익히고 간단한 예제를 다뤄봅시다.</t>
  </si>
  <si>
    <t>1. 다양한 시점의 전환 및 비주얼 스타일 전환 등
2. 돌출 및 눌러 당기기 등
3. 합집합 및 솔리드 형상 작성 등
4. 모서리 모깎기 및 스윕 등
5. 로프트 및 3D회전 등
6. 3D대칭 및 3D정렬 등
7. 슬라이스 및 간섭 등
8. 솔리드 편집의 주요 기능 등
9. 모서리 표면 및 방향 백터 표면 등
10. 표면 네트워크 및 표면 모깎기 등
11. 표면 연장 및 표면 패치 등
12. 조명과 재질 등
13. 다른형식으로 내보내기와 가져오기 등
14. 뷰포트 구성 및 레이아웃 등
15. 예제를 통한 3D 응용 1
16. 예제를 통한 3D 응용 2
17. 예제를 통한 3D 응용 3
18. 예제를 통한 3D 응용 4</t>
  </si>
  <si>
    <t>http://itgo.co.kr/education/class/sample.asp?sample=B060305</t>
  </si>
  <si>
    <t>쉽게 따라하는 AutoCAD2015 한글 2D</t>
  </si>
  <si>
    <t>AutoCAD 2015의 특징과 2D 도면 작성을 위한 다양한 명령을 익히고 간단한 예제를 다뤄봅시다.</t>
  </si>
  <si>
    <t>1. autocad 2015 소개 및 화면 구성 등
2. 선 그리기와 지우기 등
3. 다양한 선의 표현 등
4. 도형그리기1
5. 도형그리기2
6. 다양한 객체 복사
7. 레이어 등을 활용한 객체 관리
8. 선의 분할 및 해치 등
9. 모따기 및 모깎기 등
10. 회전과 축척 변경 등
11. 객체의 정보 측정 및 특성 일치 등
12. 테이블의 작성 및 외부데이터의 활용 등
13. 팔레트 및 디자인센터의 활용 등
14. 문자 및 신속 지시선의 작성
15. 치수선의 작성 및 수정
16. 레이아웃 및 출력 등
17. 단축키 설정 및 신속 선택 등
18. 주요 옵션 설정 및 overkill의 활용 등</t>
  </si>
  <si>
    <t>http://itgo.co.kr/education/class/sample.asp?sample=B060304</t>
  </si>
  <si>
    <t>한글 AutoCAD 2013 3D 실습</t>
  </si>
  <si>
    <t>본 강좌는 다양한 예제를 통해 AutoCAD 2013의 3D 기능을 설명한 강좌입니다.
본 강좌의 수강으로 AutoCAD 2013을 이용한 3D 도면 작성법을 익힐 수 있습니다.</t>
  </si>
  <si>
    <t>다양한 분야에서 설계 도면 제작에 활용되고 있는 AutoCAD 2013의 3D 관련 예제를 함께 그려봅시다.</t>
  </si>
  <si>
    <t xml:space="preserve">1. 1강-예제브리핑
2. 1강-예제1
3. 1강-예제2
4. 1강-예제3
5. 2강-예제브리핑
6. 2강-예제1-책상
7. 2강-예제2-부품
8. 2강-예제3~4-부품
9. 2강-예제5-의자
10. 3강-예제
11. 4강-예제1~2
12. 4강-예제3
13. 5강-예제브리핑
14. 5강-예제1
15. 5강-예제2
16. 6강-예제
</t>
  </si>
  <si>
    <t>http://itgo.co.kr/education/class/sample.asp?sample=c133ds</t>
  </si>
  <si>
    <t>C언어 완전정복 Part Ⅱ</t>
  </si>
  <si>
    <t>본 강좌는 C 프로그래밍 언어의 사용법과 C 개발자가 알아야 할 지식을 다루고 있는 과정입니다.
본 강좌의 수강으로 C의 활용법과 다양한 예제 제작방법을 익힐 수 있습니다.</t>
  </si>
  <si>
    <t>C 프로그래밍의 사용법과 C를 이용한 간단한 예제를 진행해 봅니다.</t>
  </si>
  <si>
    <t xml:space="preserve">1. C언어의 함수의 개념과 함수의 호출
2. C언어의 함수를 이용한 프로그래밍의 구조1
3. C언어의 함수를 이용한 프로그래밍의 구조2
4. 매개변수 전달 기법
5. 재귀함수를 이용한 프로그래밍
6. C언어의 기억류의 종류와 변수의 영역
7. 정적 변수의 특징
8. 선처리부(preprocessor) 지시자
9. 표준 라이브러리
10. 조건적 컴파일 지시자
11. 배열의 개념과 1차원배열
12. 다차원배열의 특징
13. C언어의 문자배열
14. 포인터 개념과 문자형 포인터
15. 정수형 포인터,실수형포인터
16. 배열과 포인터와의 관계
17. 문자배열 초기와의 문제
18. 다중 포인터의 개념
19. 구조체의 개념과 선언하는 방법 4가지
20. 구조체변수의 초기화와 구조체 변수의 치환
21. 구조체 배열
22. 구조체 포인터변수
23. 중첩구조체
24. C언어의 공용체
25. main()함수의 인자들
26. 문자열 관련 함수들
27. 메모리 관련 함수들
28. File형 구조체
29. 화일 입출력 함수들1
30. 화일 입출력 함수들2
</t>
  </si>
  <si>
    <t>http://itgo.co.kr/education/class/sample.asp?sample=cla1_2</t>
  </si>
  <si>
    <t>C언어 완전정복 Part Ⅰ</t>
  </si>
  <si>
    <t xml:space="preserve">1. C언어의 시작 C언어의 특징 익히기, 프로그래밍의 기본요소
2. C언어 자료형의 종류와 특징 이해
3. 문자형과 정수형 상수와 변수의 이해
4. 실수형과 사용자정의형 상수와 변수의 이해
5. C언어의 자료형 변환
6. C언어에서의 진법 이야기
7. 단일문자 표준 입.출력 함수
8. 문자열 표준 입.출력 함수
9. 서식을 가지는 출력함수
10. 서식을 가지는 입력함수
11. 산술연산자,관계 연산자,연산자 우선 순위
12. 논리 연산자,쉬프트 연산자와, 비트 논리 연산자
13. 음수의 표현과 보수, 기타연산자
14. 선택구조 if문
15. 다중선택구조
16. switch~case문
17. 반복구조인 for 문의 구조와 특징
18. 이중  for문의 구조와 특징
19. while문과 do~while문의 구조와 특징
20. 기타 제어문
21. 제어문을 이용한 프로그래밍 예제1
22. 제어문을 이용한 프로그래밍 예제2
23. 마방진 꾸미기1
24. 마방진 꾸미기2
25. 마방진 꾸미기3
</t>
  </si>
  <si>
    <t>http://itgo.co.kr/education/class/sample.asp?sample=cla1_1</t>
  </si>
  <si>
    <t>[HD]C 언어 제대로 배우기 (자료구조)</t>
  </si>
  <si>
    <t>본 강좌는 C언어를 이용한 프로그래밍의 자료구조를 이해하기 위한 강좌로 기획되었으며, C언어  프로그래밍으로 자료구조를 구현하고자하는 수강생들을 위한 강좌입니다.</t>
    <phoneticPr fontId="5" type="noConversion"/>
  </si>
  <si>
    <t>C언어 프로그래밍을 이용해 자료구조를 구현하고자 하는 수강생</t>
  </si>
  <si>
    <t>C언어 프로그래밍으로 자료구조 구현 지식을 습득할 수 있다.</t>
  </si>
  <si>
    <t>1. 자료구조의 개념1(수치자료,문자자료)
2. 자료구조의 개념2(포인터자료,논리자료)
3. 선형리스트
4. 연결리스트1
5. 연결리스트2
6. 원형연결리스트
7. 이중연결리스트
8. 스택의 개념
9. 스택의 응용
10. 큐의 개념1
11. 큐의 개념2
12. 트리의 개념
13. 이진트리의 구현
14. 이진트리의 순회
15. 이진탐색트리
16. 힙(heap)
17. 그래프의 개념
18. 그래프의 구현
19. 그래프의 순회-깊이우선탐색
20. 그래프의 순회-너비우선탐색
21. 신장트리
22. 버블정렬
23. 선택정렬
24. 삽입정렬
25. 이진검색</t>
  </si>
  <si>
    <t>http://itgo.co.kr/education/class/sample.asp?sample=F040103</t>
    <phoneticPr fontId="5" type="noConversion"/>
  </si>
  <si>
    <t>[HD]C 언어 제대로 배우기 (알고리즘) Part.2</t>
  </si>
  <si>
    <t>본 강좌는 C언어를 이용한 알고리즘을 이해하기 위한 강좌로 기획되었으며, C언어  프로그래밍으로 알고리즘을 구현하고자하는 수강생들을 위한 강좌입니다.</t>
  </si>
  <si>
    <t xml:space="preserve"> C언어 프로그래밍을 이용해 알고리즘을 구현하고자 하는 수강생</t>
  </si>
  <si>
    <t xml:space="preserve"> C언어 프로그래밍으로 알고리즘의 구현 지식을 습득할 수 있다.</t>
  </si>
  <si>
    <t xml:space="preserve">1. 배열알고리즘(회전) 
2. 구구단 
3. 응용예제1 
4. 응용예제2 
5. 응용예제3 
6. 응용예제4 
7. 응용예제5 
8. 응용예제6 
9. 응용예제7 
10. 응용예제8 
11. 응용예제9 
12. 응용예제10 
13. 응용예제11 
14. 응용예제12 
15. 응용예제13 
</t>
  </si>
  <si>
    <t>http://itgo.co.kr/education/class/sample.asp?sample=F050208</t>
    <phoneticPr fontId="5" type="noConversion"/>
  </si>
  <si>
    <t>[HD]C 언어 제대로 배우기 (알고리즘) Part.1</t>
  </si>
  <si>
    <t>본 강좌는 C언어를 이용한 알고리즘을 이해하기 위한 강좌로 기획되었으며, C언어  프로그래밍으로 알고리즘을 구현하고자하는 수강생들을 위한 강좌입니다.</t>
    <phoneticPr fontId="5" type="noConversion"/>
  </si>
  <si>
    <t xml:space="preserve">1. 알고리즘의 이해 
2. 수열1 
3. 수열2 
4. 수열3 
5. 소수를 판별하는 알고리즘 
6. 소수의 합구하기 
7. 배수 구하기 
8. 약수 구하기 
9. 최대공약수,최소공배수 구하기 
10. 최대,최소 구하기 
11. 최대, 최소의 합 구하기 
12. 진법변환 
13. 가까운수 구하기 
14. 그레이코드 
15. 석차 구하기 
16. Bubble   Sort 
17. 이분검색 
18. 기본행렬1 
19. 기본행렬2 
20. 행렬전환 
</t>
    <phoneticPr fontId="5" type="noConversion"/>
  </si>
  <si>
    <t>http://itgo.co.kr/education/class/sample.asp?sample=F050207</t>
    <phoneticPr fontId="5" type="noConversion"/>
  </si>
  <si>
    <t>[HD]C 언어 제대로 배우기 (활용 Part.2)</t>
  </si>
  <si>
    <t>본 강좌는 C언어 프로그래밍 활용을 위한 강좌로 기획되었으며, C언어  프로그래밍의 고급 문법을 습득하고자하는 수강생들을 위한 강좌입니다.</t>
  </si>
  <si>
    <t>C언어 프로그래밍 고급문법을 습득하고자 하는 분</t>
  </si>
  <si>
    <t>C언어 프로그래밍의 고급 문법 지식을 습득할 수 있다.</t>
  </si>
  <si>
    <t>1. 구조체(Structured Type)1
2. 구조체(Structured Type)2
3. 구조체(Structured Type)3
4. 공용체(Union Type)
5. 구조체예제1
6. 구조체예제2
7. 구조체예제3
8. 구조체예제4
9. 구조체예제5
10. 구조체예제6
11. main() 함수의 인자
12. 문자열 관련함수들
13. FILE형 구조체1
14. FILE입출력함수1
15. FILE입출력함수2
16. 종합예제
17. 종합예제2</t>
  </si>
  <si>
    <t>http://itgo.co.kr/education/class/sample.asp?sample=F010308</t>
    <phoneticPr fontId="5" type="noConversion"/>
  </si>
  <si>
    <t>[HD]C 언어 제대로 배우기 (활용 Part.1)</t>
  </si>
  <si>
    <t>1. 배열의 개념1
2. 배열의 개념2
3. 배열의 개념3
4. 배열예제1
5. 배열예제2
6. 배열예제3
7. 배열예제4
8. 배열예제5
9. 배열예제6
10. 배열예제7
11. 배열예제8
12. 배열예제9
13. 배열예제10
14. 포인터(pointer)의 개념
15. 정수형, 실수형 포인터변수
16. 배열과 포인터 변수
17. 다중포인터변수
18. 포인터예제1
19. 포인터예제2
20. 포인터예제3
21. 포인터예제4
22. 포인터예제5</t>
  </si>
  <si>
    <t>http://itgo.co.kr/education/class/sample.asp?sample=F010307</t>
    <phoneticPr fontId="5" type="noConversion"/>
  </si>
  <si>
    <t>[HD]C 언어 제대로 배우기 (중급)</t>
  </si>
  <si>
    <t>본 강좌는 C언어 프로그래밍 중급을 위한 강좌로 기획되었으며, C언어  프로그래밍에 중급 문법을 숙지하고자하는 수강생들을 위한 강좌입니다.</t>
  </si>
  <si>
    <t>C언어 프로그래밍 중급 문법을 준비하는 분</t>
  </si>
  <si>
    <t>C언어 프로그래밍을 기초적인 지식을 습득하고  C 프로그래밍의 중급지식을 습득할 수 있다.</t>
  </si>
  <si>
    <t>1. 함수의 개념
2. 함수의 유형1
3. 함수의 유형2
4. 매개변수 전달기법
5. 재귀함수
6. 함수예제1
7. 함수예제2
8. 함수예제3
9. 함수예제4
10. 함수예제5
11. 함수예제6
12. 함수예제7
13. 기억류(Storage Class)1
14. 기억류(Storage Class)2
15. 기억류예제
16. 선처리부 지시자
17. 매크로 정의하기
18. 조건적 컴파일 지시자1
19. 조건적 컴파일 지시자2
20. 선처리부 지시자 예제1
21. 선처리부 지시자 예제2
22. 선처리부 지시자 예제3
23. 선처리부 지시자 예제4
24. 선처리부 지시자 예제5
25. 선처리부 지시자 예제6
26. 종합예제1
27. 종합예제2
28. 종합예제3
29. 종합예제4
30. 종합예제5</t>
  </si>
  <si>
    <t>http://itgo.co.kr/education/class/sample.asp?sample=E120107</t>
    <phoneticPr fontId="5" type="noConversion"/>
  </si>
  <si>
    <t>[HD]C 언어 제대로 배우기 (기초 Part.3)</t>
  </si>
  <si>
    <t>본 강좌는 C언어 프로그래밍 입문을 위한 강좌로 기획되었으며, C언어  프로그래밍에 입문하고자하는 수강생들을 위한 강좌입니다.</t>
  </si>
  <si>
    <t>C언어 프로그래밍 입문을 준비하는 분</t>
  </si>
  <si>
    <t>C언어 프로그래밍을 기초적인 지식을 습득하고  프로그래밍의 기초지식을 습득할 수 있다.</t>
  </si>
  <si>
    <t>1. 연산자예제1
2. 연산자예제2
3. 연산자예제3
4. 연산자예제4
5. 연산자예제5
6. 연산자예제6
7. 연산자예제7
8. 연산자예제8
9. 연산자예제9
10. 연산자예제10
11. 선택구조 예제1
12. 선택구조 예제2
13. 선택구조 예제3
14. 선택구조 예제4
15. 선택구조 예제5
16. 제어문 예제1
17. 제어문 예제2
18. 제어문 예제3
19. 제어문 예제4
20. 제어문 예제5
21. 종합문제1
22. 종합문제2
23. 종합문제3
24. 종합문제4
25. 종합문제5
26. 종합문제6</t>
  </si>
  <si>
    <t>http://itgo.co.kr/education/class/sample.asp?sample=E120106</t>
    <phoneticPr fontId="5" type="noConversion"/>
  </si>
  <si>
    <t>[HD]C 언어 제대로 배우기 (기초 Part.2)</t>
  </si>
  <si>
    <t>1. 관계연산자2
2. 논리연산자
3. 음수의 표현
4. 비트 연산자1
5. 비트 연산자2
6. 비트 연산자3
7. 증감연산자
8. 치환 연산자(Assignment ent Operator)
9. 산술적 대입 연산자(Arithm etic Shorthand Operator)
10. cast 연산자
11. 삼항연산자와 콤마(,) 연산자
12. if statement
13. if~else statement
14. if~else if statement
15. nested if statement
16. swich~case statement 1
17. swich~case statement 2
18. for statement 1
19. for statement 2
20. nested for statement 1
21. nested for statement 2
22. while statement
23. do~while statement
24. break, cotinue와 go to</t>
  </si>
  <si>
    <t>http://itgo.co.kr/education/class/sample.asp?sample=E120105</t>
    <phoneticPr fontId="5" type="noConversion"/>
  </si>
  <si>
    <t>[HD]C 언어 제대로 배우기 (기초 Part.1)</t>
  </si>
  <si>
    <t>1. C언어의 시작
2. 프로그래밍이란?
3. C언어의 기본구조
4. visual stidio 2015 community 버전의 설치와 실행
5. 자료형의 종류
6. 문자상수와 문자열 상수
7. 정수형 상수, 실수형 상수, 열거형 상수
8. 변수의 개념과 문자형변수
9. 정수형 변수와 실수형 변수
10. 열거형 변수
11. 자료형변환
12. 진법에 대하여
13. 표준 입출력 함수
14. 단일문자 입출력 함수
15. 문자열 입출력 함수
16. 서식을 가지는 출력 함수 1
17. 서식을 가지는 출력 함수 2
18. 서식을 가지는 출력 함수 3
19. 서식을 가지는 출력 함수 4
20. 입력 서식을 가지는 입력 함수1
21. 입력 서식을 가지는 입력 함수2
22. 입력 서식을 가지는 입력 함수3
23. 입력 서식을 가지는 입력 함수4
24. 산술 연산자
25. 관례연산자1</t>
  </si>
  <si>
    <t>http://itgo.co.kr/education/class/sample.asp?sample=E120104</t>
    <phoneticPr fontId="5" type="noConversion"/>
  </si>
  <si>
    <t>[HD]C++ 2017 제대로 배우기 - 기초 Part.2</t>
  </si>
  <si>
    <t>본 과정은 C++의 다양한 기능과 개념을 쉽고 빠르게 익힐 수 있도록 충분한 설명과 예제를 제시하여 설명하고 있으며 객체지향 프로그래밍의 기본기를 튼튼히 할 수 있는 단계별 학습과정의 강좌이다.</t>
  </si>
  <si>
    <t>프로그래밍 입문자
C언어 및 C++ 언어 입문자
객체지향언어에 관심 있는 자</t>
  </si>
  <si>
    <t>스코프를 이해할 수 있다.
동적메모리할당에 대해 이해할 수 있다.
구조체를 사용할 수 있다.
파일분할을 할 수 있다.
클래스를 이해할 수 있다.</t>
  </si>
  <si>
    <t>1. 스코프, static
2. 지역변수를 가리키는 포인터의 사용법
3. 동적 메모리 할당 1
4. 동적 메모리 할당 2
5. typedef, enum, 구조체 이해
6. 구조체 사용하기
7. 구조체의 배열
8. 구조체 포인터를 인수로 사용하기
9. 공용체
10. 재귀호출(재귀함수)
11. 헤더파일과 구현파일 1
12. 헤더파일과 구현파일 2
13. 성적표 프로그램 만들어보기 1
14. 성적표 프로그램 만들어보기 2
15. 성적표 프로그램 만들어보기 3
16. 클래스의 이해
17. 접근제어자
18. 객체를 인수로 사용하기
19. 생성자
20. 객체 배열 생성
21. 소멸자의 이해 및 사용
22. 정적멤버의 이해 1
23. 정적멤버의 이해 2
24. 클래스 파일 분할
25. this 포인터
26. 상속 1
27. 상속 2
28. 상속시 접근가능한 멤버 경우의 수
29. 클래스 설계의 이해 및 멤버초기화리스트
30. 오버라이드, 다중상속</t>
  </si>
  <si>
    <t>http://itgo.co.kr/education/class/sample.asp?sample=e110107</t>
    <phoneticPr fontId="5" type="noConversion"/>
  </si>
  <si>
    <t>[HD]C++ 2017 제대로 배우기 - 기초 Part.1</t>
  </si>
  <si>
    <t>C++언어를 설명할 수 있다.
C++ 문법 스타일을 익힐 수 있다.
네임스페이스를 이해할 수 있다.
데이터 타입을 이해할 수 있다.
함수를 이해할 수 있다.
포인터 및 배열을 이해할 수 있다.</t>
  </si>
  <si>
    <t>1. C++언어 소개
2. C++개발환경 구축 및 C++프로그래밍 시작하기
3. C++문법 스타일 이해하기1
4. C++문법 스타일 이해하기2
5. namespace 1
6. namespace 2
7. 변수
8. 데이터 타입의 이해
9. C++에서 bool 타입의 사용
10. char 타입 사용
11. wchar_t 타입 사용
12. 형변환
13. 제어문 연습 1
14. 제어문 연습 2
15. 제어문 연습 3
16. 함수 정리 1
17. 함수 정리 2
18. 함수 정리 3
19. 포인터 정리 1
20. 포인터 정리 2
21. 배열
22. 배열과 포인터
23. 포인터 연산
24. 문자열과 배열
25. 문자열을 포인터로 다루기, 문자열 표준라이브러리</t>
  </si>
  <si>
    <t>http://itgo.co.kr/education/class/sample.asp?sample=e110106</t>
    <phoneticPr fontId="5" type="noConversion"/>
  </si>
  <si>
    <t>[HD]Visual C++ 2013 (MFC) 제대로 배우기</t>
  </si>
  <si>
    <t>MFC 프로그래밍 입문강좌입니다. _x000D_
윈도우 API 프로그래밍을 이수하신 분은 무난하게 강좌를 좀 더 쉽게 들을 실 수 있으며, 이수하지 못했더라도, 차근 차근 하나씩 만들어가며 설명했으므로 따라하실 수 있습니다. _x000D_
단, 기본 C언어와 객체지향 개념의 C++ 강좌를 반드시 선수학습하셔야 가능한 강좌입니다.</t>
  </si>
  <si>
    <t>MFC 프로그래밍 입문자</t>
  </si>
  <si>
    <t>MFC  프로그램의 개념를 이해합니다._x000D_
윈도우 API의 흐름을 이해합니다.</t>
  </si>
  <si>
    <t xml:space="preserve">1.1장. 윈도우 프로그래밍의 시작
2.2장. MFC 개요-1
3.2장. MFC 개요-2
4.3장. Message Handling
5.4장. Message Box-1
6.4장. Message Box-2
7.5장. 사용자인터페이스-메뉴바
8.6장. 사용자인터페이스-툴바
9.7장. 사용자인터페이스-상태바
10.8장. GDI오브젝트 기본
11.9장. GDI오브젝트-CPen, CBrush
12.10장. 대화상자1
13.11장. 대화상자2
14.12장. 공통대화상자-1
15.12장. 공통대화상자-2
16.13장. 탭 대화상자1
17.14장. 탭 대화상자2
18.15장. 탭 대화상자3
19.16장. 파일처리1
20.17장. 파일처리2-1
21.17장. 파일처리2-2
22.18장. 데이터베이스 프로그래밍1
23.19장. 데이터베이스 프로그래밍2
24.20장. 예제1- 모달리스 대화상자 만들기
25.21장. 예제2- 디지털 시계만들기
26.22장. 예제3- 레코드 이동 프로그램
</t>
  </si>
  <si>
    <t>http://itgo.co.kr/education/class/sample.asp?sample=C051407</t>
  </si>
  <si>
    <t>C++ (Visual Studio 2012) 배우기</t>
  </si>
  <si>
    <t>본 강좌는 Visual Studio 2012을 활용하는 C++ 언어에 대해 설명한 강좌입니다.
본 강좌에서는 Visusal Studio 2012와 C++언어에 대한 활용법을 다양한 예제를 통해 설명하고 있으며
본 강좌의 수강으로 C++의 개념을 이해하고 다양한 함수를 익힐 수 있습니다.</t>
  </si>
  <si>
    <t>Visual Studio 2012을 활용하는 C++ 언어에 대해 알아봅시다.
다양한 예제를 통해 C++을 활용하여 프로그래밍 작업을 해 봅니다.</t>
  </si>
  <si>
    <t>1. Visual Studio 2012 소개_x000D_
2. C++언어의 시작_x000D_
3. 스트림 입출력 연산자_x000D_
4. C++의 자료형 선언_x000D_
5. C++의 나열형, 구조체, 공용체_x000D_
6. 클래스(CLASS)와 객체(OBJECT)_x000D_
7. 접근제어_x000D_
8. 이름공간(name space)_x000D_
9. 생성자(CONSTRUCTOR)와 소멸자(DESTRUCTOR)_x000D_
10. 복사 생성자(Copy Constructor)_x000D_
11. 함수의 오버로딩(overloading)_x000D_
12. 연산자 오버로딩(overloading)_x000D_
13. 인라인(inline) 함수_x000D_
14. 프렌드(frend) 함수_x000D_
15. 참조(REFERENCE)_x000D_
16. string 클래스_x000D_
17. C++의 정적멤버변수와 함수_x000D_
18. new/delete 연산자_x000D_
19. 객체 데이터_x000D_
20. 클래스 상속_x000D_
21. 가상함수와 오버라이딩_x000D_
22. 템플릿_x000D_
23. 표준파일입출력_x000D_
24. 예외처리_x000D_</t>
  </si>
  <si>
    <t>http://itgo.co.kr/education/class/sample.asp?sample=B100802</t>
  </si>
  <si>
    <t>[HD]C# 기초부터 윈도우 프로그램까지 Part.2</t>
  </si>
  <si>
    <t>본 과정은 객체지향언어인 C# 프로그램을 이용하여 OOP 핵심이론과 더불어 활용 가치가 높은 새로운 기능에 대한 학습을 위주로 구성하였습니다. 
기본 학습 후에는 동영상을 통해 실무에서 활용되는 객체지향 기법과 GUI 스킬을 이용한 프로그램 작성 능력을 키울 수 있도록 하였습니다. 
본 과정을 통해 학습자는 C# 2017 비주얼 프로그래밍을 능숙하게 활용할 수 있게 될 것입니다.</t>
  </si>
  <si>
    <t>객체 지향 프로그래밍 입문자
최신 VS  2017 IDE를 통한 C# 기초를 다지려는 대학생 및 회사원</t>
  </si>
  <si>
    <t>VS 2017을 이용한 콘솔 및 GUI 프로그램 작성 능력 배양
실제 윈도우 응용프로그램 구현</t>
  </si>
  <si>
    <t>1. Chap07. 접근제한자, 구조체, 인터페이스, 추상클래스 -1 
2. Chap07. 접근제한자, 구조체, 인터페이스, 추상클래스 -2 
3. Chap07. 접근제한자, 구조체, 인터페이스, 추상클래스 -3 
4. Chap08. 프로퍼티, 배열, 컬렉션 -1 
5. Chap08. 프로퍼티, 배열, 컬렉션 -2 
6. Chap08. 프로퍼티, 배열, 컬렉션 -3 
7. Chap08. 프로퍼티, 배열, 컬렉션 -4 
8. Chap08. 프로퍼티, 배열, 컬렉션 -5 
9. Chap09. 인덱서, out 
10. Chap10. 제네릭 프로그래밍 -1 
11. Chap10. 제네릭 프로그래밍 -2 
12. Chap11. 예외처리 -1 
13. Chap11. 예외처리 -2 
14. Chap12. GUI 프로그래밍 -1 
15. Chap12. GUI 프로그래밍 -2 
16. Chap12. GUI 프로그래밍 -3 
17. Chap12. GUI 프로그래밍 -4</t>
  </si>
  <si>
    <t>김두산</t>
  </si>
  <si>
    <t>http://itgo.co.kr/education/class/sample.asp?sample=E070106</t>
    <phoneticPr fontId="5" type="noConversion"/>
  </si>
  <si>
    <t>[HD]C# 기초부터 윈도우 프로그램까지 Part.1</t>
  </si>
  <si>
    <t>1. Chap01. VS 2017 설치, Hello C# 프로그램 작성 -1 
2. Chap01. VS 2017 설치, Hello C# 프로그램 작성 -2 
3. Chap01. VS 2017 설치, Hello C# 프로그램 작성 -3 
4. Chap02. 변수, 자료형, 값형식과 참조형식, 주석문, 형변환, 열거식, 기타형식 -1 
5. Chap02. 변수, 자료형, 값형식과 참조형식, 주석문, 형변환, 열거식, 기타형식 -2 
6. Chap02. 변수, 자료형, 값형식과 참조형식, 주석문, 형변환, 열거식, 기타형식 -3 
7. Chap02. 변수, 자료형, 값형식과 참조형식, 주석문, 형변환, 열거식, 기타형식 -4 
8. Chap03. 연산자, 연산자 우선순위 -1 
9. Chap03. 연산자, 연산자 우선순위 -2 
10. Chap03. 연산자, 연산자 우선순위 -3 
11. Chap03. 연산자, 연산자 우선순위 -4 
12. Chap04. 조건문, 반복문 -1 
13. Chap04. 조건문, 반복문 -2 
14. Chap04. 조건문, 반복문 -3 
15. Chap05. 메서드, 매개변수 전달 방식 -1 
16. Chap05. 메서드, 매개변수 전달 방식 -2 
17. Chap05. 메서드, 매개변수 전달 방식 -3 
18. Chap06. OOP, 클래스, 생성자, 소멸자, 상속, 오버라이딩, 복사 -1 
19. Chap06. OOP, 클래스, 생성자, 소멸자, 상속, 오버라이딩, 복사 -2 
20. Chap06. OOP, 클래스, 생성자, 소멸자, 상속, 오버라이딩, 복사 -3</t>
  </si>
  <si>
    <t>http://itgo.co.kr/education/class/sample.asp?sample=E070105</t>
    <phoneticPr fontId="5" type="noConversion"/>
  </si>
  <si>
    <t>[HD]쉽게 배우는 C# 알고리즘 프로그래밍 Part.2</t>
  </si>
  <si>
    <t xml:space="preserve">본 과정은 C# 프로그래밍 언어를 사용하여 알고리즘에 대한 기초 이해 및 현업 필수 알고리즘을 코드로 만들어보는 전체 과정을 진행합니다. </t>
    <phoneticPr fontId="5" type="noConversion"/>
  </si>
  <si>
    <t>C# 프로그래밍 언어를 학습하고 좀 더 실력을 높이고자 하는 학생 개발자</t>
    <phoneticPr fontId="5" type="noConversion"/>
  </si>
  <si>
    <t>알고리즘이 무엇인지 살펴봅니다.
학습하기 쉬운 필수 알고리즘 12개를 우선 학습합니다.
알고리즘 코드를 학습하며 C#의 기초 문법을 다시 정리합니다.</t>
    <phoneticPr fontId="5" type="noConversion"/>
  </si>
  <si>
    <t>1. 최대값 알고리즘(Max Algorithm)
2. 최소값 알고리즘(Min Algorithm)
3. 알고리즘_최댓값과 최솟값 제외한 평균값 구하기
4. 근삿값 알고리즘(Near Algorithm)
5. NearAll_알고리즘_가까운값 모두 구하기
6. 순위 알고리즘(Rank Algorithm)
7. 정렬 알고리즘(Sort Algorithm)
8. 검색 알고리즘(Search Algorithm)
9. 병합 알고리즘(Merge Algorithm)
10. 최빈값 알고리즘(Mode Algorithm)
11. 그룹 알고리즘(Group Algorithm)</t>
    <phoneticPr fontId="5" type="noConversion"/>
  </si>
  <si>
    <t>http://content.thermp.co.kr/contentMedia.asp?ctype=MP4&amp;cserver=3&amp;ccase=sample&amp;cpath=it/cl&amp;cname=01_2</t>
  </si>
  <si>
    <t>[HD]쉽게 배우는 C# 알고리즘 프로그래밍 Part.1</t>
  </si>
  <si>
    <t>1. 알고리즘(Algorithm)과 절차 지향 프로그래밍 강의 소개
2. 학습할 알고리즘 리스트 및 강의 소스 다운로드 등 소개
3. 참고_알고리즘 학습 환경 구축_닷넷 개발자를 위한 Visual Studio 설치
4. 합계 알고리즘(Sum Algorithm)
5. 디버거를 사용하여 디버깅하기_C#
6. 알고리즘_등차수열_홀수의 합
7. 개수 알고리즘(Count Algorithm)
8. 알고리즘_소수 구하기
9. 알고리즘_소수_개수_소수 개수 구하기
10. PerfectNumber_알고리즘_완전수 및 완전수 개수 구하기
11. 평균 알고리즘(Average Algorithm)
12. 알고리즘_평균 이상 학생수 구하기
13. 참고_이차원 배열을 사용하여 점수에 대한 합계와 평균을 구하기</t>
    <phoneticPr fontId="5" type="noConversion"/>
  </si>
  <si>
    <t>http://content.thermp.co.kr/contentMedia.asp?ctype=MP4&amp;cserver=3&amp;ccase=sample&amp;cpath=it/cl&amp;cname=01_1</t>
  </si>
  <si>
    <t>[HD]쉽게 배우는 C 알고리즘 입문</t>
  </si>
  <si>
    <t xml:space="preserve">본 과정은 C언어를 사용하여 알고리즘에 대한 기초 이해 및 현업 필수 알고리즘을 코드로 만들어보는 전체 과정을 진행합니다. </t>
    <phoneticPr fontId="5" type="noConversion"/>
  </si>
  <si>
    <t>C언어를 학습하고 좀 더 실력을 높이고자 하는 학생 개발자</t>
    <phoneticPr fontId="5" type="noConversion"/>
  </si>
  <si>
    <t>알고리즘이 무엇인지 살펴봅니다.
학습하기 쉬운 필수 알고리즘 12개를 우선 학습합니다.
알고리즘 코드를 학습하며 C언어의 기초 문법을 다시 정리합니다.</t>
    <phoneticPr fontId="5" type="noConversion"/>
  </si>
  <si>
    <t>1. 알고리즘(Algorithm)과 절차 지향 프로그래밍 강의 소개
2. 학습할 알고리즘 리스트 및 강의 소스 다운로드 등 소개
3. 참고_알고리즘 학습 환경 구축_C언어 개발자를 위한 Visual Studio 설치
4. 합계 알고리즘(Sum Algorithm)
5. 알고리즘_등차수열_홀수의 합
6. 개수 알고리즘(Count Algorithm)
7. 평균 알고리즘(Average Algorithm)
8. 최댓값 알고리즘(Max Algorithm)
9. 최솟값 알고리즘(Min Algorithm)
10. 근삿값 알고리즘(Near Algorithm)
11. 순위 알고리즘(Rank Algorithm)
12. 선택 정렬 알고리즘 소개_프로그래밍 공통 이론
13. 정렬 알고리즘(Sort Algorithm)
14. 검색 알고리즘 소개 및 이진 검색 알고리즘 설명
15. 검색 알고리즘(Search Algorithm)
16. 병합 알고리즘 이론적인 설명을 의사 코드로 진행
17. 병합 알고리즘(Merge Algorithm)
18. 최빈값 알고리즘 이론적인 설명을 의사 코드로 진행
19. 최빈값 알고리즘(Mode Algorithm)
20. 그룹 알고리즘 이론적인 설명을 의사 코드로 진행
21. 그룹 알고리즘(Group Algorithm)</t>
    <phoneticPr fontId="5" type="noConversion"/>
  </si>
  <si>
    <t>http://content.thermp.co.kr/contentMedia.asp?ctype=MP4&amp;cserver=3&amp;ccase=sample&amp;cpath=it/it4/18&amp;cname=01</t>
  </si>
  <si>
    <t>[HD]C#7.0 제대로 배우기 Part.5 (활용)</t>
  </si>
  <si>
    <t>최신 c# 언어를 학습할 수 있도록 구성된 강좌입니다. 초보자들이 쉽게 학습 할 수 있도록 실습 위주의 강의로 수업이 진행됩니다. 기초문법부터 고급 문법까지 다루면서 활용할 수 있는 프로그래밍 스킬을 배울 수 과정 입니다.</t>
  </si>
  <si>
    <t>프로그래밍을 처음 시작 하는 모든 분
게임 개발자가 되기 위해 준비하시는 분
윈도우 어플리케이션 개발에 관심있는 분
.Net 프레임워크를 배우고 싶은 분</t>
  </si>
  <si>
    <t>차트 다루기
StreamReader 및 StreamWriter이해
DataGridView 활용하기
SQL Server LocalDB 설치 및 사용법
데이터베이스 연동하기
ADO.NET SqlParameter 객체 사용법</t>
  </si>
  <si>
    <t>1. 차트 컨트롤 사용
2. 차트 다루기 1  
3. 차트 다루기 2 
4. Chart 클래스 사용
5. 차트에 그래픽 그리기
6. 차트에 데이터 바인딩하기 1 
7. 차트에 데이터 바인딩하기 2 
8. File클래스와 FileInfo 클래스 
9. StreamReader와 StreamWriter 클래스  
10. DataGridView 기본 사용법 
11. DataGridView 수동으로 Data 넣어보기
12. DataGridView Style 지정 하기 1
13. DataGridView Style 지정 하기 2 
14. DataGridView Style 지정 및 셀타입 얻어오기 
15. DataGridView의 이벤트 활용하기 
16. SQL Server LocalDB 설정 및 연결 테스트
17. SQL Server 데이터 액세스 방법 
18. SqlDataReader, SqlDataAdapter, Sqlparameter 클래스 소개 
19. 데이터베이스 생성 및 SQL Server 연결하기
20. SqlCommand를 이용한 데이터 저장
21. TextBox 컨트롤의 데이터를 DB에 저장하기
22. DB 테이블 데이터 삭제 및 데이터 가져오기  
23. DataSet의 이해 및 사용
24. DataSet을 DataGridView에 바인딩 하기
25. ADO.NET SqlParameter 객체 사용하기 1  
26. ADO.NET SqlParameter 객체 사용하기 2 
27. ADO.NET SqlParameter 객체 사용하기 3</t>
  </si>
  <si>
    <t>http://itgo.co.kr/education/class/sample.asp?sample=F090310</t>
  </si>
  <si>
    <t>[HD]C#7.0 제대로 배우기 Part.4 (중급2)</t>
  </si>
  <si>
    <t>CheckBox 및 RadioButton 컨트롤 활용
ListView 컨트롤 활용
캘린더 활용
타이머 활용
TreeView 컨트롤 활용
윈도우 계산기 만들기</t>
  </si>
  <si>
    <t>1. CheckBox 컨트롤 
2. CheckedListBox, RadioButton 컨트롤 
3. CheckBox, Radiobutton, TextBox, GroupBox 활용 1 
4. CheckBox, Radiobutton, TextBox, GroupBox 활용 2  
5. ListView 컨트롤을 이용한 멤버관리 1 
6. ListView 컨트롤을 이용한 멤버관리 2  
7. ListView 컨트롤을 이용한 멤버관리 3
8. monthCalendar 컨트롤 사용
9. NumericUpDown, ToopTip, LinkLabel, MaskedTextBox 컨트롤 사용하기  
10. DateTimePicker, PictureBox 컨트롤 사용하기
11. ProgressBar, Timer 컨트롤 사용하기 1 
12. ProgressBar, Timer 컨트롤 사용하기 2
13. ColorDialog, FontDialog, PrintDialog, OpenFileDialog 대화상자 
14. MenuStrip을 이용한 이미지 뷰어 만들기 
15. 코드를 이용한 컨트롤 배치하기 1 
16. 코드를 이용한 컨트롤 배치하기 2 
17. TreeView 컨틀롤 실습 예제 1
18. TreeView 컨틀롤 실습 예제 2
19. TableLayoutPanel 사용하기
20. 윈도우 계산기 만들기 1 
21. 윈도우 계산기 만들기 2
22. 윈도우 계산기 만들기 3
23. 윈도우 계산기 만들기 4</t>
  </si>
  <si>
    <t>http://itgo.co.kr/education/class/sample.asp?sample=F090309</t>
  </si>
  <si>
    <t>[HD]C#7.0 제대로 배우기 Part.3 (중급1)</t>
  </si>
  <si>
    <t>제네릭스의 이해와 활용
예외처리 및  예외 필터 사용법 익히기
델리게이트의 이해와 활용
LINQ의 이해와 사용법 익히기
윈도우 폼의 이해와 컨트롤 사용하기</t>
  </si>
  <si>
    <t xml:space="preserve">1. 제네릭스  
2. 제네릭스 타입 제약 1
3. 제네릭스 타입 제약 2
4. 제네릭 컬렉션
5. 예외처리
6. System.Exception클래스, throw문 
7. 7.0에서 throw문 표현식, finally 절
8. 예외 필터
9. 델리게이트(delegate)의 기본 개념
10. 델리게이트(delegate) 사용1
11. 델리게이트(delegate) 사용2
12. 제네릭 델리게이트
13. 델리게이트 체인 
14. 익명 메소드
15.. 델리게이트를 이용한 이벤트 처리
16. 람다식
17. LINQ 사용해보기
18. LINQ 기본문법
19. 익명 Type
20. LINQ 세부문법 1
21. LINQ 세부문법 2
22. LINQ 세부문법 3
23. 확장 메소드
24. 윈도우 프로그래밍 하기
25. Form1.cs와 Form1.Desiginer.cs
26. ComboBox, LIstBox 컨트롤  
27. SelectedIndexChanged 이벤트 사용하기  
28. Form Load 이벤트 및 ComboBox Style </t>
  </si>
  <si>
    <t>http://itgo.co.kr/education/class/sample.asp?sample=F090308</t>
  </si>
  <si>
    <t>[HD]C#7.0 제대로 배우기 Part.2 (입문2)</t>
  </si>
  <si>
    <t>생성자와 종료자의 이해
접근 제한자의 사용법 익히기
상속의 개념과 활용
인터페이스의 이해
오버라이딩의 이해
프로퍼터의 이해 및 사용법 익히기
컬렉션의 이해</t>
  </si>
  <si>
    <t>1. 생성자와 종료자 1
2. 생성자와 종료자 2
3. static 필드와 static 메소드 
4. 깊은복사의 이해
5. this, this() 생성자 
6. 접근 제한자(Access Modifier) 1
7. 접근 제한자(Access Modifier) 2
8. 상속
9. base키워드와 sealed한정자
10. 상속관계의 클래스 형변환
11. is연산자와 as 연산자
12. 오버라이딩(virtual, override, new)
13. 구조체, 튜플
14. 튜플 리턴 타입을 이용한 메소드 사용하기
15. 인터페이스 이해
16. 추상클래스 이해
17. 프로퍼티의 이해
18. 7.0에서 자동프로퍼티 사용법
19. 인터페이스에서 자동프로퍼티 사용
20. 추상클래스에서 자동 프로퍼티 사용
21. ArrayList 사용하기
22. Queue, Stack, Hashtable 사용
23. 컬렉션 초기화, 인덱서
24. yield 키워드</t>
  </si>
  <si>
    <t>http://itgo.co.kr/education/class/sample.asp?sample=F090307</t>
  </si>
  <si>
    <t>[HD]C#7.0 제대로 배우기 Part.1 (입문1)</t>
  </si>
  <si>
    <t>c# 소개 및 개발환경 구축
프로젝트 만들어 보기
데이터 형식 및 변수의 이해
기초 문법 살펴보기
배열과 foreach문의 사용
메소드와 오버로딩의 이해
클래스와 객체의 이해</t>
  </si>
  <si>
    <t xml:space="preserve">1. c#소개 및 개발 환경 구축
2. Hello 프로젝트 만들어보기
3. 커멘드 라인에서 인수 받아 처리해보기
4. 변수와 데이터 형식
5. 데이터의 범위와 리터럴 데이터
6. null과 Nullable 타입의 이해
7. Value Type과 Reference Type의 이해
8. Boxing과 UnBoxing의 개념
9. 형변환(Type Conversion) 1
10. 형변환(Type Conversion)
11. 상수(Constants)
12. enum형의 이해
13. 연산자
14. 포맷팅 기능, 비트연산 
15. 비트 연산
16. 조건문 ( if, switch)
17. 제어문 실습 
18. 배열과 foreach문
19. 2차원 배열
20. 가변 배열(Jagged Array)
21. 메소드
22. 참조에 의한 매개 변수 전달
23. 오버로딩, 파라미터 디폴트 값 주기
24. 로컬 함수
25. 클래스와 객체 
</t>
  </si>
  <si>
    <t>http://itgo.co.kr/education/class/sample.asp?sample=F090306</t>
  </si>
  <si>
    <t>C# 프로그래밍 제대로 배우기 Part.2</t>
  </si>
  <si>
    <t xml:space="preserve">본 강좌는 C# 프로그래밍 입문을 위한 강좌로 기획되었으며, C#프로그래밍에 입문하고자하는 수강생들을 위한 입문서의 역할과 프로그래밍 언어를 배우고자 하는 수강생들을 위한 강좌임 </t>
  </si>
  <si>
    <t>C# language에 입문하고자 하는 수강생</t>
  </si>
  <si>
    <t>C# 프로그래밍을 기초적인 지식을 습득하고 C# language를 이용한 응용프로그래밍을 제작할 수 있다.</t>
  </si>
  <si>
    <t>1. 예제1
2. 예제2
3. 예제3
4. 예제4
5. 예제5
6. 예제6
7. 예제7
8. 예제8
9. 예제9
10. 예제10
11. 예제11
12. 예제12</t>
  </si>
  <si>
    <t>http://itgo.co.kr/education/class/sample.asp?sample=D090111</t>
    <phoneticPr fontId="5" type="noConversion"/>
  </si>
  <si>
    <t>C# 프로그래밍 제대로 배우기 Part.1</t>
  </si>
  <si>
    <t>1. C# 프로그래밍의 시작
2. C#의 변수와 데이터타입
3. C#의 연산자1
4. C#의 연산자2
5. C#의 제어문1
6. C#의 제어문2
7. 메소드1
8. 메소드2
9. 객체지향의 개념1
10. 객체지향의 개념2
11. 객체지향의 개념3
12. property
13. 배열
14. Generic Programming
15. 인터페이스와 추상클래스
16. Exception
17. Delegate
18. Lambda Expression
19. Linq
20. File 처리</t>
  </si>
  <si>
    <t>http://itgo.co.kr/education/class/sample.asp?sample=D090110</t>
    <phoneticPr fontId="5" type="noConversion"/>
  </si>
  <si>
    <t>[HD]Blazor(블레이저)를 사용하여 풀스택 웹 개발 하기 Part.1-3</t>
  </si>
  <si>
    <t xml:space="preserve">본 과정은 Blazor와 C#을 사용하여 풀스택 기반으로 웹앱을 만드는 방법을 살펴봅니다. </t>
    <phoneticPr fontId="5" type="noConversion"/>
  </si>
  <si>
    <t>최신의 Blazor(블레이저)를 사용하여 웹앱을 만들고자하는 학생 또는 개발자</t>
    <phoneticPr fontId="5" type="noConversion"/>
  </si>
  <si>
    <t>Blazor와 C#을 사용하여 풀스택 기반으로 웹앱을 만드는 방법을 살펴봅니다. 
최근 유행하는 웹 개발 방식인 SPA(Single Page Application) 방식으로 구현할 때 Blazor를 사용하면 편리하게 구현이 가능합니다.
웹 응용 프로그램 제작시 자주 사용되는 CRUD 및 페이징, 팝업, 차트 출력, 파일 업로드 등의 기능을 하나의 웹앱으로 통합해서 데모로 보여줍니다.</t>
  </si>
  <si>
    <t>1. Videos_데이터 입력 페이지 구현 완료
2. Videos_인-메모리 데이터베이스를 사용하여 EF Core 리포지토리에 대한 단위 테스트 작성
3. Videos_비동기 상세보기, 수정, 삭제 메서드에 대한 단위 테스트 코드 작성
4. Videos_상세보기 및 삭제 페이지 구현
5. Videos_수정 페이지까지 구현 완료 후 JSRuntime으로 삭제 확인 메시지 출력
6. ManufacturerAppCore_미리 완성된 프로젝트 소스 및 실행 데모 진행
7. ManufacturerApp_고객사 리스트 관리 앱 만들기 시작 및 리스트 및 삭제 기능까지 구현
8. ManufacturerApp_고객사 등록 및 수정 기능을 하나의 서브 컴포넌트로 구현하기
9. ManufacturerApp_참고_코드 리팩터링_테스트 코드 추가
10. 참고_리스트 페이지에 페이저 컴포넌트(페이징 헬퍼 컨트롤) 추가하기</t>
    <phoneticPr fontId="5" type="noConversion"/>
  </si>
  <si>
    <t>http://content.thermp.co.kr/contentMedia.asp?ctype=MP4&amp;cserver=3&amp;ccase=sample&amp;cpath=it/it11/22&amp;cname=01</t>
  </si>
  <si>
    <t>[HD]Blazor(블레이저)를 사용하여 풀스택 웹 개발 하기 Part.1-2</t>
  </si>
  <si>
    <t xml:space="preserve">1. 관리자 모드 작성용 부트스트랩 템플릿인 SB Admin 2 다운로드 및 Admin 프로젝트에 적용
2. 대시보드 템플릿에 ChartJs.Blazor 컴포넌트 샘플 코드를 적용하기
3. MatBlazor NuGet 패키지를 설치하고 머티리얼 디자인 형태로 폼을 꾸미는 컴포넌트 사용하기 데모
4. VisualAcademy 솔루션에서 사용할 웹 및 API 등의 프로젝트 미리 생성
5. Samples 폴더 생성 후 강의 데모 소스 모아놓기
6. TabDemo_Bootstrap의 Tab 기능을 자바스크립트 방식과 Blaozr 방식으로 적용하기
7. 현재 사이트에서 사용된 기술 리스트와 추천 사이트 출력하는 컴포넌트 만들기
8. JavaScript Interop을 사용하여 Bootstrap Carousel 컴포넌트를 실행하도록 설정
9. VideoAppCore 솔루션 생성 및 GitHub Private 저장소에 업로드
10. 비디오 앱을 위한 Videos 테이블 생성 및 로컬 DB에 게시
11. Videos 테이블과 일대일로 매핑 Video 모델 클래스 생성
12. Videos 테이블에 대한 CRUD API 명세서 가이드용 인터페이스 생성
13. 리포지토리 인터페이스를 상속하는 3가지 리포지토리 클래스 만들기
14. DbContext 클래스 생성 및 웹 프로젝트의 DI 컨테이너에 DbContext 클래스 등록
15. VideoDbContext 사용 테스트 레이저 컴포넌트 페이지 작성
16. 여러 DBMS를 편하게 대응하기위해서 Created 컬럼을 DateTimeOffset에서 DateTime으로 변경
17. 레코드에 대한 상태 추적을 위한 4개의 속성 제공하는 AuditableBase 클래스 생성 및 상속
18. 비동기 메서드를 제공하는 인터페이스와 이를 상속하는 리포지토리 클래스 생성
19. 3가지 형태의 리포지토리 클래스 코드 구현 후 DI 등록 후 테스트 페이지에서 테스트
20. Videos_비디오 리스트를 출력하는 Index 컴포넌트 작성
</t>
  </si>
  <si>
    <t>http://content.thermp.co.kr/contentMedia.asp?ctype=MP4&amp;cserver=3&amp;ccase=sample&amp;cpath=it/it11/21&amp;cname=01</t>
  </si>
  <si>
    <t>[HD]Blazor(블레이저)를 사용하여 풀스택 웹 개발 하기 Part.1-1</t>
  </si>
  <si>
    <t xml:space="preserve">1. Blazor(블레이저) 소개 및 강의 시작
2. Blazor(블레이저) 개발 환경 구축 및 Blazor Hello World 만들기
3. 미리보기 세미나_닷넷코어 3.1 설치 및 Blazor 사용해 입출력 기능이 있는 아이디어 관리자 앱 만들기
4. Blazor 학습을 위한 BlazorApp 이름의 Blazor 프로젝트를 만들고 GitHub에 푸시
5. ASP.NET Core Blazor 소개 및 지원되는 플랫폼
6. 블레이저에서 알아야 할 8가지 핵심 개념
7. TodoListInMemory_초간단 인-메모리 TODO 리스트 만들기
8. Bonus_용돈 나누기 앱 만들기
9. BlazorForm_EditForm 컴포넌트를 사용하여 폼 작성 및 폼 유효성 검사 진행하기
10. ParentChild_부모 컴포넌트에서 자식 컴포넌트로 또는 그 반대로 데이터 주고 받기
11. SearchBox_중첩 컴포넌트_부모 컴포넌트와 자식 컴포넌트 그리고 EventCallback 대리자
12. MatBlazor_머티리얼 다지인을 손쉽게 구현하는 MatBlazor 컴포넌트 소개
13. ChartJs.Blaozr 컴포넌트를 사용하여 여러 종류의 차트를 빠르게 그리기
14. FrmFileUploadTest_Blazor에서 단일 파일 업로드하기
15. JavaScript interop을 사용하여 닷넷에서 자바스크립트를 자바스크립트에서 닷넷 메서드를 호출하기
16. VisualAcademy 프로젝트 생성 및 StartBootstrap의 ModernBusiness 템플릿 적용
17. 메인 레이아웃 및 Index, About, Services 페이지 구현
18. Blazor 컴포넌트의 구조 설명 및 코드 비하인드 파일 생성 그리고 OnInitialized 이벤트 처리기 추가
19. PortfolioWebsites 컴포넌트 추가 및 버튼 클릭에 대한 이벤트 처리기 구현 그리고 NavigationManger 참조
20. Modern Business 템플릿의 모든 HTML 페이지를 Blazor 컴포넌트로 복제 완료
</t>
  </si>
  <si>
    <t>http://content.thermp.co.kr/contentMedia.asp?ctype=MP4&amp;cserver=3&amp;ccase=sample&amp;cpath=it/it11/20&amp;cname=01</t>
  </si>
  <si>
    <t>[HD]Bootstrap 4를 사용한 ASP.NET 게시판 프로젝트 (활용강좌) Part.2</t>
  </si>
  <si>
    <t>본 과정은 ASP.NET과 Bootstrap 4를 사용하여 게시판을 만들어보는 과정을 단계별로 따라하기 형태로 진행하는 강좌입니다.</t>
    <phoneticPr fontId="5" type="noConversion"/>
  </si>
  <si>
    <t xml:space="preserve"> ASP.NET 및 Bootstrap을 활용하여 실제 사용 가능한 게시판을 만들고자 하는 개발자</t>
  </si>
  <si>
    <t xml:space="preserve"> 게시판 프로젝트를 구성한다.
 Bootstrap 4를 사용하여 UI를 꾸민다.
 ASP.NET을 사용하여 서버 측 기능을 구현한다.</t>
  </si>
  <si>
    <t xml:space="preserve">1. Answer 모델을 ArticleBase로 변경 후 글쓰기 저장 기능 구현하기
2. Bootstrap 4의 테이블 관련 CSS Class를 사용하여 리스트 꾸미기
3. AnswerDetails_상세보기 페이지 1차 구현
4. BoardCommentControl_댓글 입출력 폼 구현하기
5. AnswerCommentDelete_댓글 삭제 폼 구현하기
6. 참고_최근 댓글 리스트 출력하기
7. 삭제 저장 프로시저 버그 수정 및 삭제 페이지 완성
8. 수정 페이지 관련 미완성 코드 구현하기
9. 답변 페이지 관련 코드 작성 후 답변 페이지 완성
10. 업로드한 파일에 대한 파일 다운로드 기능 구현하기
11. 이미지 전용 다운로드를 사용하여 이미지 미리 보기 기능 구현
12. 축소판 이미지 생성기를 사용하여 첨부된 이미지 사이즈 변경
13. 코드 정리_프로젝트 및 네임스페이스 정리
14. 게시물 검색 관련 기능 구현하기
15. 부록_현재까지 완성된 소스를 깃허브에 올리기
16. 부록_Answers 소스 다운 및 실행_DotNetCompilerPlatform 재설치 필요
17. ASP.NET 게시판을 Azure 웹앱과 SQL 데이터베이스를 기반으로 운영하기
</t>
  </si>
  <si>
    <t>http://content.thermp.co.kr/contentMedia.asp?ctype=MP4&amp;cserver=3&amp;ccase=sample&amp;cpath=it/it/40&amp;cname=01</t>
  </si>
  <si>
    <t>[HD]Bootstrap 4를 사용한 ASP.NET 게시판 프로젝트 (활용강좌) Part.1</t>
    <phoneticPr fontId="5" type="noConversion"/>
  </si>
  <si>
    <t xml:space="preserve">1. Answers 게시판 만들기 프로젝트 소개 및 미리보기
2. Answers 게시판 프로젝트 만들기 시작
3. Answers 테이블과 AnswersComments 테이블 생성
4. Answer와 AnswerComment 모델 클래스 생성하기
5. BoardWriteFormType 열거형 및 유틸리티 클래스 등 만들기
6. IBreadShop of T 인터페이스와 이를 상속하는 Repository 클래스 구현하기
7. Answers 게시판 관련 저장 프로시저 만들기
8. Bootstrap 4 무료 템플릿인 CoreUI를 다운로드 후 Dashboard 폴더에 적용
9. 마스터페이지 만들고 적용하기
10. 마스터페이지를 상속하는 페이지 만들기 데모
11. Answers 게시판 관련 웹폼, 웹폼 사용자 정의 컨트롤 등 모두 생성하기
12. AnswerIndex 페이지 마크업 부분 작성하기
13. 페이저 컨트롤 만들기
14. 페이저 컨트롤을 부트스트랩4로 업그레이드하기
15. 게시판 리스트 페이지에서 사용되는 GetAll 등의 API 구현하기
16. 게시판 리스트 페이지의 코드 비하인드 작성 완료 후 리스트 완성
17. 글쓰기 폼 만들기 시작
18. 글쓰기 폼에 대한 UI 관련 코드 완성
</t>
    <phoneticPr fontId="5" type="noConversion"/>
  </si>
  <si>
    <t>http://content.thermp.co.kr/contentMedia.asp?ctype=MP4&amp;cserver=3&amp;ccase=sample&amp;cpath=it/it/39&amp;cname=01</t>
  </si>
  <si>
    <t>[HD]BOOT STRAP(부트스트랩)을 활용한 반응형 웹페이지 만들기</t>
    <phoneticPr fontId="5" type="noConversion"/>
  </si>
  <si>
    <t>본과정은 디바이스 장치에 따라 레이아웃이 바뀌는 반응형 웹페이지를 만들기 위해 부트스트랩을 활용하는 방법에 대한 강좌이다.</t>
  </si>
  <si>
    <t>· 반응형 웹페이지의 개념을 이해한다.
· 부트스트랩의 구성요소를 파악하고 부트스트랩의 다양한 구성요소를 공부한다.
· 부트스트랩의 스타일을 익히고 활용하는 방법에 대하여 학습한다.
· 동적으로 반응하는 요소를 만들기 위해 부트스트랩에서 제공하는 자바스트립트를 활용하여 동작하는 · 방법을 익힌다.</t>
  </si>
  <si>
    <t>웹페이지를 제작하기 위한 html5, css3, jQuery에 대한 기본 지식이 있는자를 기본으로 하며 기본지식이 없어도 강의를 반복적으로 시청하며 따라할 수 있도록 제작하였다.</t>
  </si>
  <si>
    <t xml:space="preserve">1. 부트스트랩의 개념
2. 서브라임텍스트 설치와 반응형 코딩(1)
3. 서브라임텍스트 설치와 반응형 코딩(2)
4. 부트스트랩 시작하기
5. 디바이스마다 달라지는 레이아웃
6. 부트스트랩의 다양한 스타일과 반응형 레이아웃 실습
7. 그리드의 다양한 옵션
8. 다양한 테이블 스타일과 폼태그 스타일
9. 다양한 버튼 스타일
10. 반응형 이미지 스타일
11. 도움을 주는 클래스들
12. 디바이스 사이즈마다 요소를 보이고 숨기는 클래스
13. 다양한 컴포넌트(글리피콘, 드랍다운, 네비게이션)의 활용
14. 네비게이션 바의 사용법
15. 네비게이션 바를 스크롤스파이하기
16. 경로, 페이지네이션, 라벨, 배지, 점보트론  컴포넌트의 활용
17. 썸네일, 진행바, 기본 미디어 컴포넌트의 활용
18. 패널,웰,반응성 임베드 컴포넌트의 활용
19. 자바스크립트로 동작하는 요소(모달창)의 활용
20. 툴팁,팝오버,토글버튼 자바스크립트로 동작하기
21. 컬랩스, 아코디언 자바스크립트로 동작하기 &amp; 모달창 복습
22. 캐로셀의 구현과 다양한 옵션 및 메소드의 활용
23. Affix의 개념과 사용법
</t>
  </si>
  <si>
    <t>김세지</t>
    <phoneticPr fontId="5" type="noConversion"/>
  </si>
  <si>
    <t>http://itgo.co.kr/education/class/sample.asp?sample=G040106</t>
  </si>
  <si>
    <t>[HD]쉽게 따라하는 Autodesk Revit 2016 (한글)</t>
  </si>
  <si>
    <t>본 과정은 건축 및 인테리어 설계에 있어서 필요한 디지털 설계 기능 중 보다 쉽게 배우고 학습할 수 있는 Revit 2016에 대한 강좌입니다. 강좌의 수준은 초보자도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있으며, 3차원 모델링을 기준으로 풍부한 2차원 설계 도서를 추출할 수 있습니다.</t>
  </si>
  <si>
    <t>어려운 3차원 그래픽 프로그램 학습에 부담을 가지는 학습자 _x000D_
빠른 시간에 3차원 디지털 설계 기능을 학습하고자 하는 자 3. 건축, 인테리어 분야의 직장인 중 BIM 설계를 하고자 하는 직장인</t>
  </si>
  <si>
    <t>Revit 2016을 활용하여 BIM 설계에서 3차원 모델과 2차원 도면을 쉽고 편리하게 구현할 수 있다._x000D_
주요 기능과 유용한 기능을 함께 학습함으로서 실무적인 디지털 설계 능력을 함께 배양할 수 있다.</t>
  </si>
  <si>
    <t xml:space="preserve">1.Revit 2016의 소개 및 화면구성, 그리드 &amp; 레벨의 작성법
2.기초, 기둥, 보, 보 시스템의 작성법
3.기초, 기둥, 보, 트러스의 패밀리 편집법
4.바닥, 계단, 경사로의 작성법
5.벽, 천정, 지붕의 작성법
6.다양한 벽 유형 및 유리벽의 작성법  
7.문, 창문, 커튼월 작성법 &amp; 구성요소, 삽입 기능의 활용 
8.질량(매스) 모델링 1 - 내부 편집 질량
9.질량(매스) 모델링 2 - 내부 편집 모델링
10.대지(지형)의 작성법 &amp; 대지 구성 요소의 활용
11.치수 &amp; 주요 주석 기능의 활용
12.면적 표현 및 면적도 작성법
13.단면상자의 활용 &amp; 단면뷰, 인출뷰, 상세뷰의 작성법 
14.렌더링 &amp; 클라우드 렌더링, 에너지 분석 기능의 활용  
15.일람표(물량산출) 기능의 활용
16.일영 분석, 카메라, 보행시선 에니메이션의 작성법
17.도면 시트의 작성
18.출력 및 수정 도구 기능의 활용
19.사용자 도면 시트의 작성법
</t>
  </si>
  <si>
    <t>http://itgo.co.kr/education/class/sample.asp?sample=C090106</t>
  </si>
  <si>
    <t>다중게시판 제작 프로젝트 완전정복 종합</t>
  </si>
  <si>
    <t>본 강좌는 ASP 프로그래밍을 활용한 게시판 예제를 다루고 있으며 ASP 개발자가 알아야 할 지식을 다루고 있는 과정입니다.
본 강좌의 수강으로 ASP를 활용한 게시판 제작에 관련된 지식을 익힐 수 있습니다.</t>
  </si>
  <si>
    <t>ASP 프로그래밍으로 실제 웹사이트에서 사용할 수 있는 게시판 프로그래밍 예제를 진행해 봅니다.</t>
  </si>
  <si>
    <t xml:space="preserve">1. 데이타베이스 구성
2. 게시판 전체구조 파악하기
3. 관리자 페이지 스타일지정
4. 관리자 목록 페이지 
5. 게시판 등록 페이지 1
6. 게시판 등록 페이지 2
7. 새로운 게시판 정보를 데이타베이스에 반영하기 1
8. 새로운 게시판 정보를  데이타베이스에 반영하기 2
9. 새로운 게시판 자체에 대한 테이블 만들기
10. 관리자 페이지 디버깅
11. 기본 게시판 GUI 제작
12. 게시판 목록 제작 1
13. 게시판 목록 제작 2
14. 게시판 목록 제작 3
15. 게시판 글쓰기 페이지 제작 1
16. 게시판 글쓰기 페이지 제작 2
17. 게시판 글쓰기 페이지 제작 3
18. 데이타베이스에 글 등록하기 1
19. 데이타베이스에 글 등록하기 2
20. 데이타베이스에 글 등록하기 3
21. 데이타베이스에서 게시글 목록 가져오기
22. 게시글 목록 출력하기
23. 관리자 페이지 링크 
24. 게시판 상단 메시지 출력
25. 게시글 읽기 페이지 제작 1
26. 게시글 읽기 페이지 제작 2
27. 게시글 읽기 페이지 제작 3
28. 수정, 삭제를 위한 인증 페이지 제작 1
29. 수정, 삭제를 위한 인증 페이지 제작 2
30. 수정, 삭제를 위한 인증 페이지 제작 3
31. 수정페이지 제작 1
32. 수정페이지 제작 2
33. 수정페이지 제작 3
34. 수정페이지 제작 4
35. 삭제페이지 제작 1
36. 삭제페이지 제작 2
37. 답변기능 구현 원리 이해
38. 답변기능 구현하기 1
39. 답변기능 구현하기 2
40. 답변기능 구현하기 3
41. 답변기능 구현하기 4
42. 검색기능 구현하기 1
43. 검색기능 구현하기 2
44. 검색기능 구현하기 3
45. 검색기능 구현하기 4
46. 페이징기능 구현하기 1
47. 페이징기능 구현하기 2
48. 페이징기능 구현하기 3
49. 페이징기능 구현하기 4
50. 페이징기능 구현하기 5
51. 페이징기능 구현하기 6
52. 페이징기능 구현하기 7
53. 페이징기능 구현하기 8
54. 페이징기능 구현하기 9
55. 게시글에 New 아이콘 달기
56. 특정게시판 관리기능 구현하기 1
57. 특정게시판 관리기능 구현하기 2
58. 특정게시판 관리기능 구현하기 3
59. 특정게시판 관리기능 구현하기 4
60. 특정게시판 관리기능 구현하기 5
</t>
  </si>
  <si>
    <t>http://itgo.co.kr/education/class/sample.asp?sample=aspmb</t>
  </si>
  <si>
    <t>ASP_msSQL_완전정복(종합)</t>
  </si>
  <si>
    <t>본 강좌는 ASP 프로그래밍과 MSSQL을 활용한 예제를 다루고 있으며 ASP 개발자가 알아야 할 지식을 다루고 있는 과정입니다.
본 강좌의 수강으로 ASP 개발에 관련된 기본 지식과 기능을 익힐 수 있습니다.</t>
  </si>
  <si>
    <t>ASP 프로그래밍과 MSSQL을 활용하여 실제 웹사이트에서 사용할 수 있는 프로그래밍 예제를 진행해 봅니다.</t>
  </si>
  <si>
    <t>1. 회원관리사이트 제작: 데이타베이스 테이블 만들기
2. 회원관리사이트 제작: 회원가입폼 작성
3. 회원관리사이트 제작: 회원가입-자바스크립트 활용한 유효성 검사1
4. 회원관리사이트 제작: 회원가입-자바스크립트 활용한 유효성 검사2
5. 회원관리사이트 제작: 회원가입-주민번호 숫자만 입력받기
6. 회원관리사이트 제작: 회원가입-기존의 회원아이디와 중복검사하기
7. 회원관리사이트 제작: 회원가입-데이터 베이스에 반영하기
8. 회원관리사이트 제작: 회원가입-디버깅 작업
9. 회원관리사이트 제작: 회원로그인 폼 작업
10. 회원관리사이트 제작: 회원로그인 페이지 완성
11. 회원관리사이트 제작: 회원인증 아이디체크
12. 회원관리사이트 제작: 회원인증 비밀번호 체크 및 세션을 이용한 인증처리
13. 회원관리사이트 제작: 개인정보수정 1
14. 회원관리사이트 제작: 개인정보수정 2
15. 회원관리사이트 제작: 개인정보수정 3
16. 회원관리사이트 제작: 회원탈퇴
17. 온라인 투표 구현 : 데이타베이스 구성하기
18. 온라인 투표 구현  : 데이타베이스 연결하기
19. 온라인 투표 구현 : Command 개체를 이용한 RecordSet 개체 생성하기
20. 온라인 투표 구현 : 예외상황에서 오류메세지 출력하기
21. 온라인 투표 구현 : 투표항목 출력하기
22. 온라인 투표 구현 : 서버전송을 위한 데이터의 유효성 검사
23. 온라인 투표 구현 : 폼데이터 가져오기 및 오류메시지 출력
24. 온라인 투표 구현 : 중복투표방지를 위한 DB 업데이트
25. 온라인 투표 구현 : 중복투표 방지를 위한 쿠키 생성 및 로직 완료
26. 온라인 투표 구현 : 투표결과페이지 제작 1
27. 온라인 투표 구현 : 투표결과페이지 제작 2
28. 온라인 투표 구현 : 투표결과페이지 제작 3
29. 온라인 투표 구현 : 투표결과페이지 제작 4
30. 온라인 투표 구현 : 투표결과페이지 제작 5
31. 온라인 투표 구현 : 투표결과페이지 제작 6
32. 방명록 응용프로그램 : 데이타베이스 구성
33. 방명록 응용프로그램 : 글쓰기 폼 구성 요소 작성
34. 방명록 응용프로그램 : 글쓰기 페이지 GUI 작업 및 폼 작성
35. 방명록 응용프로그램 : 글쓰기 자바스크립트를 이용한 유효성 검사
36. 방명록 응용프로그램 : 데이타베이스에 레코드 추가 1
37. 방명록 응용프로그램 : 데이타베이스에 레코드 추가 2
38. 방명록 응용프로그램 : 리스트 페이지 제작 1
39. 방명록 응용프로그램 : 리스트 페이지 제작 2
40. 방명록 응용프로그램 : 리스트 페이지 제작 3
41. 방명록 응용프로그램 : 수정페이지 제작 1
42. 방명록 응용프로그램 : 수정페이지 제작 2
43. 방명록 응용프로그램 : 삭제페이지 제작 1
44. 방명록 응용프로그램 : 삭제페이지 제작 2
45. 방명록 응용프로그램 : 페이징 기법 구현 1
46. 방명록 응용프로그램 : 페이징 기법 구현 2
47. 방명록 응용프로그램 : 페이징 기법 구현 3
48. 방명록 응용프로그램 : 페이징 기법 구현 4</t>
  </si>
  <si>
    <t>http://itgo.co.kr/education/class/sample.asp?sample=aspsql</t>
  </si>
  <si>
    <t>ASP 완전정복 Part Ⅱ</t>
  </si>
  <si>
    <t>본 강좌는 ASP 프로그래밍 언어의 사용법과 ASP 개발자가 알아야 할 지식을 다루고 있는 과정입니다.
본 강좌의 수강으로 ASP의 활용법과 다양한 예제 제작방법을 익힐 수 있습니다.</t>
  </si>
  <si>
    <t>ASP 프로그래밍의 사용법을 익히고 다양한 예제를 진행해 봅니다.</t>
  </si>
  <si>
    <t xml:space="preserve">1. 스크립트개체와 서버 컴포넌트 기초개념 및 File Access 개체 활용법
2. 파일을 읽고 쓰기(FileSystemObject)
3. 방명록제작하기 : 방명록 폼 작성
4. 방명록제작하기 : 데이터를 텍스트 파일에 입력 
5. 방명록제작하기 : 데이터 리스트 출력하기
6. 카운터 제작 1 : 기본 카운터 제작
7. 카운터 제작 2 : 카운터 활용(현재접속자 및 오늘 방문자 수)
8. 카운터 제작 3 : 그래픽 카운터 제작하기
9. 서버컴포넌트와 ASP 지시자
10. adrotator 컴포넌트를 이용한 배너광고하기
11. ASP와 데이타베이스 
12. MS SQL 서버 기본
13. 데이타베이스 API 
14. ADO의 역할 및 개체
15. ADO 개체의 이해
16. ADO 의 connection 개체 활용법
17. ADO 의 recordset 개체 활용법
18. ADO 의 Command 개체 활용법
19. 쿠키다루기 : 쿠키사용법 및 로그인 폼 작성
20. 쿠키다루기 : 아이디 저장 후 로그인 하기
</t>
  </si>
  <si>
    <t>http://itgo.co.kr/education/class/sample.asp?sample=aspwp2</t>
  </si>
  <si>
    <t>ASP 완전정복 Part Ⅰ</t>
  </si>
  <si>
    <t xml:space="preserve">1. ASP 개발 환경 구축
2. ASP 시작하기
3. 서버와 클라이언트에서의 스크립트 수행원리
4. IIS에서 ASP파일 처리과정 및 클라이언트 스크립트 사용방법
5. form 태그를 이용한 값 전달 방법
6. Get 방식과 Post 방식의 값 전달
7. Checkbox와 Radio버튼으로 부터 값 전달
8. Selectbox 전달 방식 및  input image type 활용법
9. 여러문서에 값 전달하기
10. 간단한 설문조사 만들어보기 1
11. 간단한 설문조사 만들어보기 2
12. ASP활용을 위한 변수와 유용한 함수들-형변환 함수 사용법
13. ASP활용을 위한 변수와 유용한 함수들-날짜 및 문자열 관련 함수 사용법
14. ASP 내장개체 : 모델구조
15. Request개체와 Response 개체의 이용
16. response의 속성을 이용한 HTML 출력 버퍼 제어
17. response개체의 Redirect 메서드를 이용한 페이지 이동
18. Server 개체의 속성과 메서드 활용 예
19. Server 개체의 Execute와 transfer메서드 활용 및 Application개체의 개념
20. Application개체의 활용 예
21. Session개체의 이해와 활용 예
</t>
  </si>
  <si>
    <t>http://itgo.co.kr/education/class/sample.asp?sample=aspwp1</t>
  </si>
  <si>
    <t>[HD]Animate CC 2018 제대로 배우기</t>
    <phoneticPr fontId="5" type="noConversion"/>
  </si>
  <si>
    <t>본 과정은 애니메이트CC를 통한 애니메이션과 더불어 활용 가치가 높은 신기능에 대한 학습을 위주로 구성하였습니다.
주요 이론을 교안을 통해 설명하여 강의내용을 쉽게 알 수 있게 하였으며 이론 학습 후에는 동영상을 통해 실무에서 활용하는 애니메이트 활용 방법을 실습할 수 있습니다.</t>
  </si>
  <si>
    <t>애니메이트CC를 필요로 하지만 익숙하게 다룰 수 없는 사람 누구나
애니메이트CC를 익히려는 사회 초년생
애니메이트CC를 이용해 애니메이션 작업을 하려는 사용자</t>
  </si>
  <si>
    <t>애니메이트 CC의 주요 기능을 익혀 쉽고 빠르게 애니메이션 요소를 제작할 수 있다.
실무에서 주로 쓰이는 애니메이트 결과물을 제작해봄으로써 실전 활용도를 높일 수 있다.</t>
  </si>
  <si>
    <t>1. 애니메이트CC 처음만나기
2. 홈페이지 활용하기1
3. 홈페이지 활용하기2
4. 애니메이트 설치과정1
5. 애니메이트 설치과정2
6. Creative Cloud 사용하기
7. 애니메이트 기본기능 익히기1
8. 애니메이트 기본기능 익히기2
9. 애니메이트 기본기능 익히기3
10. 다양한 트윈 제작하기1
11. 다양한 트윈 제작하기2
12. 다양한 트윈 제작하기3
13. 다양한 트윈 제작하기4
14. 다양한 트윈 제작하기5
15. 다양한 트윈 제작하기6
16. 다양한 트윈 제작하기7
17. 다양한 트윈 제작하기8
18. 다양한 트윈 제작하기9
19. 다양한 트윈 제작하기10
20. 심볼 활용하기1
21. 심볼 활용하기2
22. 액션스크립트 활용하기1
23. 액션스크립트 활용하기2</t>
  </si>
  <si>
    <t>http://itgo.co.kr/education/class/sample.asp?sample=F040104</t>
    <phoneticPr fontId="5" type="noConversion"/>
  </si>
  <si>
    <t>After Effects(애프터이펙트) CS6(한글) 마스터하기</t>
  </si>
  <si>
    <t>본 강좌는 동영상 편집 및 특수효과 프로그램인 After Effects CS6에 대해 설명한 강좌입니다.
본 강좌의 수강으로 After Effects CS6의 기본 기능과 다양한 활용법을 익힐 수 있습니다.</t>
  </si>
  <si>
    <t>동영상 편집 및 특수효과 프로그램인 After Effects CS6의 기능과 활용법에 대해 알아봅시다.</t>
  </si>
  <si>
    <t xml:space="preserve">1. (기본 제작편) 1강 인터페이스 및 기본 기능을 이용한 영상 제작(1)
2. (기본 제작편) 1강 인터페이스 및 기본 기능을 이용한 영상 제작(2)
3. (기본 제작편) 2강 레이어스타일 및 애니메이티드 텍스트 영상 제작(1)
4. (기본 제작편) 2강 레이어스타일 및 애니메이티드 텍스트 영상 제작(2)
5. (기본 제작편) 3강 애니메이션 프리셋을 이용한 영상 제작
6. (응용 제작편) 1강 시뮬레이션을 이용한 물방울 효과 영상 제작(1)
7. (응용 제작편) 1강 시뮬레이션을 이용한 물방울 효과 영상 제작(2)
8. (응용 제작편) 2강 Noise를 이용한 사라지는 효과 영상 제작(1)
9. (응용 제작편) 2강 Noise를 이용한 사라지는 효과 영상 제작(2)
10. (응용 제작편) 2강 Noise를 이용한 사라지는 효과 영상 제작(3)
11. (실무 제작편) 1강 실습1 텍스트 애니메이션 제작(1)
12. (실무 제작편) 1강 실습1 텍스트 애니메이션 제작(2)
13. (실무 제작편) 1강 실습2 타이틀 애니메이션 제작
14. (실무 제작편) 1강 실습3 동영상 편집 및 방출
15. (실무 제작편) 2강 실습1 칼라 콜렉션
16. (실무 제작편) 2강 실습2 프랙탈 노이즈 애니메이션 삽입
17. (실무 제작편) 2강 실습3 이펙트를 추가하여 완성도 높이기(1)
18. (실무 제작편) 2강 실습3 이펙트를 추가하여 완성도 높이기(2)
19. (실무 제작편) 3강 실습1 구름 삽입 및 하늘 이미지 제작
20. (실무 제작편) 3강 실습2 구름 애니메이션 및 카메라 애니메이션(1)
21. (실무 제작편) 3강 실습2 구름 애니메이션 및 카메라 애니메이션(2)
22. (실무 제작편) 3강 실습3 태양광 삽입 및 비네팅 효과
</t>
  </si>
  <si>
    <t>http://itgo.co.kr/education/class/sample.asp?sample=aft_cs6</t>
  </si>
  <si>
    <t>ActionScript 3.0 Basic</t>
  </si>
  <si>
    <t>본 강좌는 ActionScript 3.0의 사용법을 다루고 있는 과정입니다.
본 강좌의 수강으로 ActionScript 3.0 기본 지식과 Flash에서의 활용 방법을 익힐 수 있습니다.</t>
  </si>
  <si>
    <t>Flash에서 활용 가능한 ActionScript 3.0의 기본 개념과 사용법에 대해 알아봅시다.</t>
  </si>
  <si>
    <t xml:space="preserve">1. 액션스크립트의 이해
2. 액션 패널 사용법
3. 오브젝트 속성(property)다루기
4. 오브젝트 속성(property) 다루기
5. gotoAndPlay, gotoAndStop을 이용한 무비클립 액세스하기
6. trace문, 변수
7. 함수
8. 마우스 이벤트 처리
9. 무비클립의 속성변수를 활용하여 이벤트 처리하기
10. 키보드 이벤트, 조건문(if)
11. 조건문(switch문)
12. 배열
13. 배열(Vector), 반복문(While)
14. 반복문(for문)
15. EnterFrame 이벤트 사용, 이벤트 지우기 removeEventListener
16. 키보드 이벤트를 이용한 EnterFrame 이벤트 컨트롤하기
17. Tween 클래스 활용방법&lt;br&gt;   Easing 클래스 활용방법
18. Tween Event 클래스, 인터낵티브한 애니메이션
19. 클래스의 구체적인 이해
20. 사용자 정의 클래스를 이용한 객체지향 프로그래밍(OOP)
21. 스테이지에 객체 복제하기
22. Drag And Drop 구현
23. 충돌탐지
24. 충돌탐지 메서드를 이용한 게임제작
25. 사운드 다루기, 동영상 다루기
</t>
  </si>
  <si>
    <t>http://itgo.co.kr/education/class/sample.asp?sample=fl_ac3</t>
  </si>
  <si>
    <t>[HD]Android 9.0 pie (안드로이드 스튜디오 3.4 기준) 제대로 배우기 Part.1</t>
    <phoneticPr fontId="5" type="noConversion"/>
  </si>
  <si>
    <t xml:space="preserve">본강좌는 안드로이드 최신판인 파이(pie)버전을 반영하였으며, 안드로이드 스튜디오 3.4 버전을 이용한 안드로이드 프로그래밍 강좌이다.  </t>
  </si>
  <si>
    <t>안드로이드 프로그래밍 입문자</t>
  </si>
  <si>
    <t>안드로이드 개요 및 안드로이드 스튜디오 설치
안드로이드 프로젝트 만들기 및  가상 단말기 설치하기
뷰에 대한 이해
주요 레이아웃의 특징 이해
자바 코드를 이용한 레이아웃 구성 방법
안드로이드 주요 레이아웃 사용하기</t>
  </si>
  <si>
    <t xml:space="preserve">1. 안드로이드 플랫폼 및 버전별 특징
2. 안드로이드 스튜디오 설치하기
3. 안드로이드 프로젝트 만들기 및 AVD 설치
4. AVD 실행해보기, 안드로이드 스튜디오 UI 구성 살펴보기
5. 뷰와 뷰그룹의 이해
6. 뷰의 속성 이해
7. 레이아웃에 대한 기초개념 이해하기
8. ConstraintLayout 사용하기 1
9. ConstraintLayout 사용하기 2
10. 안드로이드의 주요 레이아웃 특징 이해하기
11. LinearLayout 사용하기
12. 자바소스를 이용한 LinearLayout 구성하기
13. layout_gravity 속성을 이용한 View 정렬
14. gravity 속성을 이용한 Content 정렬
15. LinearLayout의 layout_weight속성을 이용한 공간 분할
16. RelativeLayout의 이해
17. RelativeLayout 속성 및 사용예
18. TableLayout 사용하기
19. FrameLayout을 이용한 뷰전환 1
20. FrameLayout을 이용한 뷰전환 2
21. ScrollView 사용하기
</t>
  </si>
  <si>
    <t>http://itgo.co.kr/education/class/sample.asp?sample=G060111</t>
  </si>
  <si>
    <t>[HD]Android 9.0 pie (안드로이드 스튜디오 3.4 기준) 제대로 배우기 Part.2</t>
    <phoneticPr fontId="5" type="noConversion"/>
  </si>
  <si>
    <t xml:space="preserve">1. 기본 위젯 - TextView 1
2. 기본 위젯 - TextView 2
3. 기본 위젯 - EditText
4. 기본 위젯 - Button, RadioButton, CheckBox
5. 기본 위젯 - ImageView, ImageButton
6. 뷰에 도형을 그리는 방법 이해하기
7. 텍스트 그리기
8. AdapterView : ListView 사용법
9. AdapterView : ListView 스타일 지정하기
10. ListActivity 사용하기
11. Custom ListView 만들기 1
12. Custom ListView 만들기 2
13. Custom ListView 만들기 3
14. Custom ListView 만들기 4
15. Spinner 사용하기
16. GridView 사용하기 1
17. GridView 사용하기 2
18. GridView 사용하기 3
19. 전체화면에 대한 인플레이션 개념
20. LayoutInflater를 이용한 인플레이션 처리 1
21. LayoutInflater를 이용한 인플레이션 처리 2
22. Toast 메시지 다루기
23. Toast 스타일 바꾸기 1
24. Toast 스타일 바꾸기 2
</t>
  </si>
  <si>
    <t>http://itgo.co.kr/education/class/sample.asp?sample=G060112</t>
  </si>
  <si>
    <t>[HD]Android 9.0 pie (안드로이드 스튜디오 3.4 기준) 제대로 배우기 Part.3</t>
    <phoneticPr fontId="5" type="noConversion"/>
  </si>
  <si>
    <t xml:space="preserve">1. onDraw(), invalidate()을 이용한 버튼 스타일 변경하기
2. 카드뷰 사용하기 1
3. 카드뷰 사용하기 2
4. 카드뷰 사용하기 3
5. 터치이벤트 처리하기
6. 제스처 이벤트 처리유형
7. xml을 이용한  focus 이벤트 처리하기
8. 방향전환시 상태값 저장하고 복원 하기 1
9. 방향전환시 상태값 저장하고 복원 하기 2
10. 방향전환 이벤트를 이용한 액티비티 유지하기
11. AlertDialog, ProgressBar 사용하기
12. Custom Dialog 만들기
13. 리사이클러 뷰 사용하기 1
14. 리사이클러 뷰 사용하기 2
15. 새 액티비티 추가하기
16. startActivityForResult()를 이용한 화면전환 1
17. startActivityForResult()를 이용한 화면전환 2
18. 인텐트의 이해
19. 암시적, 명시적 인텐트
20. 액티비티의 상태메소드 정리
21. 액티비티의 수명주기 확인하기
</t>
  </si>
  <si>
    <t>http://itgo.co.kr/education/class/sample.asp?sample=G060113</t>
  </si>
  <si>
    <t>[HD]스토리텔링으로 배우는 엔트리 Part.1</t>
  </si>
  <si>
    <t>본 과정은 초등학교에서 의무화된 소프트웨어 교육을 통해 학생들이 컴퓨팅 사고력을 함양하는 것을 목적으로 합니다.
학교에서 사용하고 있는 엔트리를 활용하여 스토리를 바탕으로 재미있게 학습 할 수 있도록 구성하였습니다.
처음 프로그래밍을 배우는 분들도 이해하기 쉬운 이론과 실습을 바탕으로 소프트웨어 교육에 적합한 코칭 방법을 통해 학생들을 지도하는데 활용할 수 있습니다.
본 과정을 통해 학습자는 엔트리를 활용해 학생들을 지도할 수 있게 될 것입니다.</t>
    <phoneticPr fontId="5" type="noConversion"/>
  </si>
  <si>
    <t>엔트리를 사용해 초등학생을 교육하고 싶은 누구나
초등학교 외부강사, 동아리수업, 방과후수업, 학원, 문화센터, 공부방 등에서 강사로 활동하고 싶은 분
미래 기술을 활용해 새로운 도전을 하고 싶은 경력단절여성
엄마표 코딩교육을 하고 싶은 학부모</t>
    <phoneticPr fontId="5" type="noConversion"/>
  </si>
  <si>
    <t>엔트리의 주요 기능을 익혀 초등학생을 대상으로 소프트웨어 교육을 할 수 있습니다.
학교에서 주로 사용하는 엔트리를 다룸으로써 실전 활용도를 높이고, 학습자 코칭 방법을 학습하여 지도 역량을 강화할 수 있습니다.</t>
    <phoneticPr fontId="5" type="noConversion"/>
  </si>
  <si>
    <t xml:space="preserve">1. 4차산업혁명과 미래교육
2. EPL(Education Programming Language)과 엔트리
3. 원하는 곳으로 렛츠고!
4. 악몽에 시달리는 내 친구를 도와줘.
5. 복제 인간이 있다면?
6. 무엇이든 대답해주는 척척박사
7. 날아라 슈퍼보드~
8. 말벌 퇴치 대작전!
9. 신비한 우주여행
10. 그림으로 연주하는 음악회
</t>
  </si>
  <si>
    <t>김태연</t>
  </si>
  <si>
    <t>http://content.thermp.co.kr/contentMedia.asp?ctype=MP4&amp;cserver=3&amp;ccase=sample&amp;cpath=it/it11/30&amp;cname=01</t>
  </si>
  <si>
    <t>[HD]스토리텔링으로 배우는 엔트리 Part.2</t>
  </si>
  <si>
    <t xml:space="preserve">1. 길거리 예술, 벽화
2. 나는야 디자이너
3. 나는야 건축가
4. 영화배우가 된다면?
5. 시나리오 작가가 된다면?
6. 베스트 드라이버!
7. 당신의 선택은?!
8. 특수효과 만들기
9. 두더지를 잡아라!
10. 티칭이 아닌 코칭
</t>
  </si>
  <si>
    <t>http://content.thermp.co.kr/contentMedia.asp?ctype=MP4&amp;cserver=3&amp;ccase=sample&amp;cpath=it/it11/31&amp;cname=01</t>
  </si>
  <si>
    <t>[HD]Python(파이썬) 프로그래밍 입문 제대로 배우기 (2020) Part.1</t>
  </si>
  <si>
    <t xml:space="preserve">1. 강의개요
2. 파이썬 프로그램 다운로드 및 설치하기
3. 파이썬 프로그램 다운로드 및 설치하기 - 실습
4. 설치 후 확인사항 - IDLE vs DOS 2가지 모드
5. 파이썬 도스 모드와 윈도우 도스 모드 비교
6. 코딩 입문자를 위한 기초상식
7. 인터프리터 방식 vs 컴파일러 방식
8. 인터프리터 방식 vs 컴파일러 방식 표로 비교
9. IDLE 통합 개발 환경 설정
10. 변수 개념
11. 변수 실습
12. 상수 이론 및 실습
13. 자료형 - 숫자 논리값 비교연산자 논리연산자
14. 자료형 - 문자열 복합연산자 형변환
15. 자료형 - 실습(1) 숫자 및 실수 그리고 논리값
16. 자료형 - 실습(2) 비교 논리 연산자
17. 자료형 - 실습(3) 문자열
18. 자료형 - 실습(4) 문자열 길이
19. 자료형 - 실습(5) 마이너스 마지막 위치
20. IDLE 기초 사용법
</t>
  </si>
  <si>
    <t>http://content.thermp.co.kr/contentMedia.asp?ctype=MP4&amp;cserver=3&amp;ccase=sample&amp;cpath=it/it11/27&amp;cname=01</t>
  </si>
  <si>
    <t>[HD]Python(파이썬) 프로그래밍 입문 제대로 배우기 (2020) Part.2</t>
  </si>
  <si>
    <t xml:space="preserve">1. 문자열 분리하기 - split() 함수
2. 문자열 분리하여 각 변수에 저장하기 및 문자 붙이기
3. 문자열과 곱하기 연산자 그리고 형 변환
4. 문자열간에 비교연산자 사용
5. 문자의 아스키 코드값을 얻고 싶다면
6. 파이썬의 중요한 내장 자료형 자료구조
7. 파이썬의 중요한 내장 자료형 자료구조 실습 - 타입 체크
8. 리스트(1) - 개요
9. 리스트(2) - 범위 지정 출력
10. 리스트(3) - 수정 추가 삭제 중간삽입
11. 리스트(3) - 수정 추가 삭제 중간삽입 - 실습
12. 리스트(4) - 각 요소 타입체크 및 요소 한꺼번에 삭제
13. 리스트(5) - pop() remove() 함수
14. 리스트(6) - clear() 함수
15. 튜플(1) - 개요
16. 튜플(2) - index() count() 함수 및 삭제
17. 집합(1) - 개요
18. 집합(2) - 용도 및 삭제와 순서
19. 집합(3) - update() remove() clear() 함수 및 set() 타입변환
20. 집합(4) - set() 타입변환 - 실습
</t>
  </si>
  <si>
    <t>http://content.thermp.co.kr/contentMedia.asp?ctype=MP4&amp;cserver=3&amp;ccase=sample&amp;cpath=it/it11/28&amp;cname=01</t>
  </si>
  <si>
    <t>[HD]JAVA 기초에서 실무까지 완전정복 하기 – 초급 1 (자바와 환경설정, 변수, 연산자)</t>
  </si>
  <si>
    <t>자바의 개념을 알고 그에 맞는 개발환경에 대해 이해할 수 있다.
변수의 개념을 알고, 해당하는 데이터 타입을 이해하며, 명명규칙, 오버플로우, 2의보수, 형변환을 이해하고 적용하는 과정이다. 연산자의 개념과 피연산자의 개념을 알고, 여러가지 종류의 연산자를 소개한다.</t>
    <phoneticPr fontId="5" type="noConversion"/>
  </si>
  <si>
    <t>자바의 개념을 알고 그에 맞는 개발환경을 설치하고 실행할 수 있다.
변수의 개념을 알고, 해당하는 데이터 타입을 이해하며, 명명규칙, 오버플로우, 2의보수, 형변환을 이해하고 그에 맞게 프로그래밍을 할수 있다.
연산자의 개념과 피연산자의 개념을 알고, 여러가지 종류의 연산자를 이해하며 적용시킬 수 있다.</t>
    <phoneticPr fontId="5" type="noConversion"/>
  </si>
  <si>
    <t>1. 프로그래밍 언어란? / 자바가 무엇일까?
2. 자바의 특징은? / 주석과 실행문?
3. 개발 플랫폼 설치
4. JDK의 설치-실습
5. eclipse의 설치와 테스트-실습
6. 변수란? / 변수의 타입
7. VarEx01실습
8. 변수의 선언 방법 / 몀명 규칙 / 변수, 상수, 리터럴
9. VarEx02실습
10. 리터럴과 접미사 / 변수의 기본값과 초기화 / 문자와 문자열 / 정수의 오버플로우 / 2의 보수값 / 형 변환이란?
11. VarEx03실습
12. ScannerEX실습
13. 연산자의 개념과 종류
14. 연산자 실습-1
15. 비트전환연산자, 이항연산자
16. 연산자 실습-2
17. 쉬프트연산자, 삼항연산자
18. 연산자 실습-3
19. 연산자 실습-4
20. 연산자 실습-5</t>
    <phoneticPr fontId="5" type="noConversion"/>
  </si>
  <si>
    <t>http://content.thermp.co.kr/contentMedia.asp?ctype=MP4&amp;cserver=3&amp;ccase=sample&amp;cpath=it/java&amp;cname=jb1_01</t>
  </si>
  <si>
    <t>[HD]JAVA 기초에서 실무까지 완전정복 하기 - 초급 2 (조건문, 반복문, 배열)</t>
  </si>
  <si>
    <t>조건문의 개념과 종류에 대해서 설명한다. 반복문의 개념과 종류 및 활용을 배우고, 배열의 개념과 종류를 이해한다.</t>
    <phoneticPr fontId="5" type="noConversion"/>
  </si>
  <si>
    <t>조건문의 개념과 조건식의 개념을 알고, if문과 switch문을 이해하며 적용시킬 수 있다.
반복문의 개념, 종류(for, while, do~while), break문과 continue문의 특성을 이해하며 적용시킬 수 있다.
1차원 배열, 2차원 배열, 객체배열을 이해하고, 프로그래밍 할 수 있다.</t>
    <phoneticPr fontId="5" type="noConversion"/>
  </si>
  <si>
    <t>1. 조건문의 개념과 if문
2. 조건문 실습-1
3. switch문과 Math.random()메서드
4. 조건문 실습-2
5. 조건문 실습-3
6. 조건문 실습-4(메서드)
7. 반복문의 개념과 for문
8. 반복문 실습-1
9. 중첩for문과 while문, do-while문,break,continue문
10. 반복문 실습-2
11. 반복문 실습-3
12. 반복문 실습-4
13. 반복문 실습-5
14. 배열의 개념과 메모리 구조
15. 배열의 선언과 초기화 방법
16. 배열 실습-1
17. 배열 실습-2
18. 배열 실습-3
19. 2차원 배열, 가변배열, 배열복사, 향상된for문
20. 배열 실습-4
21. 배열 실습-5
22. 배열 실습-6
23. 배열 실습-7
24. 배열 실습-8</t>
    <phoneticPr fontId="5" type="noConversion"/>
  </si>
  <si>
    <t>http://content.thermp.co.kr/contentMedia.asp?ctype=MP4&amp;cserver=3&amp;ccase=sample&amp;cpath=it/java&amp;cname=jb2_01</t>
  </si>
  <si>
    <t>[HD]SW개발보안 - Secure Coding(시큐어 코딩) 제대로 배우기</t>
  </si>
  <si>
    <t>본 과정은 시큐어코딩 의 기본 개넘과 설치 및 활용법을 설명한다</t>
  </si>
  <si>
    <t>학습자로 하여금 시큐어코딩 를 이해하고 사용법을 숙지하여 실무에 적용할수 있도록 한다</t>
  </si>
  <si>
    <t xml:space="preserve">1. 시큐어코딩 소개과 필요성_x000D_
2. Tomcat으로 java 테스트환경 셋팅하기_x000D_
3. SQL 삽입( SQL Injection ) Part1_x000D_
4. SQL 삽입( SQL Injection ) Part2_x000D_
5. 자원 삽입_x000D_
6. 크로스 사이트 스크립트_x000D_
7. 위험한 형식 파일 업로드_x000D_
8. 디렉토리 경로조작_x000D_
9. 쿠키 입력값 변조_x000D_
10. 동적으로 생성되어 수행되는 명령어 삽입_x000D_
</t>
  </si>
  <si>
    <t>장용호</t>
  </si>
  <si>
    <t>http://itgo.co.kr/education/class/sample.asp?sample=E010110</t>
    <phoneticPr fontId="5" type="noConversion"/>
  </si>
  <si>
    <t>[HD]한글 AutoCAD 2014 3D</t>
    <phoneticPr fontId="5" type="noConversion"/>
  </si>
  <si>
    <t>본 강좌는 설계 도면 제작에 널리 사용되고 있는 AutoCAD 2014의 3D 기능에 대해 설명한 강좌입니다.
본 강좌의 수강으로 AutoCAD 2014의 3D 관련 기능과 다양한 활용법을 익힐 수 있습니다.</t>
  </si>
  <si>
    <t>다양한 분야에서 설계 도면 제작에 활용되고 있는 AutoCAD 2014의 3D 관련 기능과 활용법에 대해 알아봅시다.</t>
  </si>
  <si>
    <t xml:space="preserve">1. 3D 작업 공간 전환 및 화면 구성
2. 홈 뷰 도구 정해진 3차원의 시점 전환
3. 홈 모델링 도구 정해진 솔리드 도형 작성
4. 홈 모델링 도구 EXTRUDE LOFT REVOLVE SWEEP POLYSOLID PRESSPULL
5. 홈 좌표 도구 UCS를 알아봅시다
6. 홈 메쉬 도구 MESHSMOOTH로 솔리드 객체 부드럽게
7. 홈 솔리드 편집 도구 UNION SUBTRACT INTERSECT INTERFERE SLICE THICKEN
8. 홈 솔리드 편집 도구 SOLIDEDIT 세부 명령
9. 홈 솔리드 편집 도구  CONVTSOLID CONVTSURFACE 3DPOLY
10. 홈 수정 도구 MIRROR3D 3DALIGN 3DMOVE 3DROTATE 3DSCALE 3DARRAY FILLET CHAMFER
11. 홈 뷰 도구 SHADEMODE VIEWS VPORTS
12. 표면 작성 도구 NETWORK LOFT SWEEP PLANSURF EXTRUDE REVOLVE
13. 표면 작성 도구 SURFBREND SURFPATCH SURFOFFSET NURBS작성
14. 표면 편집 도구 INTERFEFE OFFSETEDGE
15. 표면 편집 도구 SURFFILLET SURFTRIM SURFUNTRIM SURFEXTEND SURFSCURPT
16. 표면 정점 조정 도구 3DEDITBAR CONVTONURBS CVSHOW CVADD CVREMOVE 정점선택법
17. 표면 곡선 및 형상 투영 도구 등각선추출 SURFACEAUTOTRIM PROJECT기능
18. 메쉬 메쉬 도구 MESH기본도형 REVSURF EDGESURF RULESURF TABSURF SURFTAB1 SURFTAB2
19. 메쉬 메쉬 도구 각진 도형과 표면을 부드럽게
20. 메쉬 메쉬 편집 도구 메쉬를 자유 자재로 편집 수정하기
21. 메쉬 메쉬 변환 SOLID 또는 MESH로의 변환 및 유형 설정
22. 메쉬 단면 도구 3차원의 객체 단면도 생성 및 모서리 추출
23. 렌더 예제로 알아보는 기본 렌더 도구 1
24. 렌더 예제로 알아보는 기본 렌더 도구 2
</t>
  </si>
  <si>
    <t>http://itgo.co.kr/education/class/sample.asp?sample=A061003</t>
  </si>
  <si>
    <t>[HD]한글 AutoCAD 2014 2D Part.2</t>
    <phoneticPr fontId="5" type="noConversion"/>
  </si>
  <si>
    <t>본 강좌는 설계 도면 제작에 널리 사용되고 있는 AutoCAD 2014의 2D 기능에 대해 설명한 강좌입니다.
본 강좌의 수강으로 AutoCAD 2014의 2D 관련 기능과 다양한 활용법을 익힐 수 있습니다.</t>
  </si>
  <si>
    <t>다양한 분야에서 설계 도면 제작에 활용되고 있는 AutoCAD 2014의 2D 관련 기능과 활용법에 대해 알아봅시다.</t>
  </si>
  <si>
    <t xml:space="preserve">1. 도면층 도구 1 Layer 생성
2. 도면층 도구 2 Laymcur Laymch Layiso Layuniso Layfrz Layoff 명령어
3. 도면층 도구 3 Layon Laythw Laylck Layulk Laycur Copytolayer Laymeg Laydel Laywalk 명령어
4. 주석 도구 1 Mtext 명령어
5. 주석 도구 2 Text Style 명령어 및 특수기호
6. 주석 도구 3 기본 치수 작성 명령어
7. 주석 도구 4 추가 치수 작성 명령어
8. 주석 도구 5 Mleader 명령어
9. 주석 도구 6 Table 명령어
10. 블록 도구 Block Wblock Insert 명령어
11. 특성 &amp; 그룹 도구
12. 유틸리티 도구 &amp; 이미지 삽입
13. 출력
14. Design center &amp; Tool palettes 도구 활용
15. 배치(Layout) 따라하기
16. 클립보드 도구 &amp; 하이퍼링크 활용
</t>
  </si>
  <si>
    <t>http://itgo.co.kr/education/class/sample.asp?sample=A061002</t>
  </si>
  <si>
    <t>[HD]한글 AutoCAD 2014 2D Part.1</t>
    <phoneticPr fontId="5" type="noConversion"/>
  </si>
  <si>
    <t xml:space="preserve">1. AUTOCAD 2014 화면구성 및 기본 운용법
2. 파일 관리 및 기본 운용법2
3. 상태바 기능 살펴보기
4. 그리기 도구 1 Line 명령어
5. 그리기 도구 2 Pline Circle Arc 명령어
6. 그리기 도구 3 Rectangle Polygon Ellipse 명령어
7. 그리기 도구 4 Hatch Gradation Boundary 명령어
8. 그리기 도구 5 Spline Xline Ray Point Divide Measure Ddptype 명령어
9. 그리기 도구 6 Region Revcloud Wipeout Helix Donut 명령어
10. 수정 도구 1 Move Copy Stretch 명령어
11. 수정 도구 2 Rotate Mirror Scale 명령어
12. 수정 도구 3 Trim Extend Fillet 명령어
13. 수정 도구 4 Chamfer Blend 명령어
14. 수정 도구 5 Array 명령어
15. 수정 도구 6 Erase Explode Offset 명령어
16. 수정 도구 7 Chspace Lengthen Pedit Arrayedit Align 명령어
17. 수정 도구 8 Break Join Ncopy Overkill Draworder 명령어
</t>
  </si>
  <si>
    <t>http://itgo.co.kr/education/class/sample.asp?sample=A061001</t>
  </si>
  <si>
    <t>[HD]한글 AutoCAD 2013 3D (이론+실습)</t>
    <phoneticPr fontId="5" type="noConversion"/>
  </si>
  <si>
    <t>본 강좌는 설계 도면 제작에 널리 사용되고 있는 AutoCAD 2013의 3D 기능을 이론과 실습으로 나누어 설명한 강좌입니다.
본 강좌의 수강으로 AutoCAD 2013의 3D 관련 기능과 다양한 활용법을 익힐 수 있습니다.</t>
  </si>
  <si>
    <t>다양한 분야에서 설계 도면 제작에 활용되고 있는 AutoCAD 2013의 3D 관련 기능에 대해 알아봅시다.</t>
  </si>
  <si>
    <t>1. 3D 좌표와 시점에 대해서 기본개념을 세워봅니다.
2. 3D 뷰의 궤도를 변환해주는 도구들에 대하여 알아봅니다.
3. 
- 굵게하기 명령어들 통해 2D객체에 면을 생성하고 높이값을 줍니다.
- 3D 면을 보이거나 보이지 않도록 합니다.
- 보기 스타일을 통해 3D객체를 효과적으로 볼 수 있습니다.
4.
- 입체면 명령어로 면을 생성하는 법을 배웁니다.
- 화면 뷰포트 설정을 통해 화면을 분할하고 작업할 수 있습니다.
- 예제 브리핑
5. 예제1
6. 예제2
7. 예제3
8. 기본적인 3D 모델링 도구막대와 세부 내용
9. 영역 만들기를 통해 2D 평면을 3D로 만들 준비를 합니다.
10.
- 면 돌출하기(익스트루드 명령어)
- 블린 명령어로 영역을 편집합니다.(합집합, 차집합, 교집합)
11. 예제브리팅
12. 예제1(책상)
13. 예제2(부품)
14. 예제3~4(부품)
15. 예제5(의자)
16.
- 3D 좌표상에서 객체를 이동하는 법은?
- 3D 좌표상에서 객체를 회전하는 법은?
17. 3D 좌표상에서 객체를 정렬하는 법은?
18. 3D 좌표상에서 객체를 대칭 해봅니다.
19. 3D 배열을 통해 객체를 입체적으로 배열합니다.
20. 예제
21. 회전 경로에 면을 생성하는 리볼브 명령어
22.
- 경로면을 따라 면을 생성하는 스윕 명령어
- 높이가 다른 각 객체 간 면을 생성하는 로프트 명령어
23. 예제1~2
24. 예제3
25. 솔리드 객체를 잘라내는 슬라이스 명령어
26. 솔리드 객체의 단면을 추출하거나 단면부를 들여다 보는 방법 1
27. 솔리드 객체의 단면을 추출하거나 단면부를 들여다 보는 방법 2
28. 솔리드 객체의 단면을 추출하거나 단면부를 들여다 보는 방법 3
29. 예제브리핑
30. 예제1
31. 예제2
32. 솔리드 객체의 편집하는 방법에 대해 알아봅니다. 1
33. 솔리드 객체의 편집하는 방법에 대해 알아봅니다. 2
34. 눌러 당기기 명령어를 통해 보다 편하게 돌출시키세요.
35. 예제
36. 배치 전 페이지 설정 관리자로 필수 옵션을 변경하세요.
37. 배치를 쉽고 배치에 필수적인 명령어를 알아봅니다.
38. 카메라 설치하는 방법을 알아봅니다.</t>
  </si>
  <si>
    <t>http://itgo.co.kr/education/class/sample.asp?sample=c133dis</t>
  </si>
  <si>
    <t>[HD]한글 AutoCAD 2013 2D 실습</t>
    <phoneticPr fontId="5" type="noConversion"/>
  </si>
  <si>
    <t>본 강좌는 다양한 예제를 통해 AutoCAD 2013의 2D 기능을 설명한 강좌입니다.
본 강좌의 수강으로 AutoCAD 2013을 이용한 2D 도면 작성법을 익힐 수 있습니다.</t>
  </si>
  <si>
    <t>다양한 분야에서 설계 도면 제작에 활용되고 있는 AutoCAD 2013의 2D 관련 예제를 함께 그려봅시다.</t>
  </si>
  <si>
    <t xml:space="preserve">1. 1강-1 (옵셋, 트림예제1)
2. 1강-2 (옵셋, 트림예제2)
3. 1강-3 (렉탱글, 익스텐드, 익스플로드 예제)
4. 2강-0 (예제풀이1 ~ 예제2 브리핑)
5. 2강-1 (예제풀이1)
6. 2강-2(예제풀이2)
7. 3강-1(예제풀이)
8. 3강-2(예제풀이)
9. 4강-1(예제1)
10. 4강-2(예제2)
11. 4강-3(예제3)
12. 5강-1(예제)
13. 5강-2(예제)
14. 5강-3(예제)
15. 5강-4(예제)
16. 6강-1(예제1)
17. 6강-2(예제2)
18. 6강-3(예제3)
19. 7강-1(예제1)
20. 7강-2(예제2)
21. 7강-3(예제2)
22. 7강-4(예제4)
23. 8강-1(예제)
24. 8강-2(예제)
25. 9강-1(예제1)
26. 9강-2(예제2)
27. 10강-1(예제풀이)
28. 10강-2(예제풀이완료)
29. 11강-1(예제1)
30. 11강-2(예제2)
31. 11강-3(예제3)
32. 12강-1(예제)
33. 12강-2(예제)
34. 12강-3(예제)
35. 12강-4(예제)
36. 12강-5(예제)
37. 13강-1 (예제풀이 전)
38. 13강-2 (예제완료)
39. 14강 (플롯예제 및 일러스트레이터를 이용한 파일확대)
</t>
  </si>
  <si>
    <t>http://itgo.co.kr/education/class/sample.asp?sample=c132ds</t>
  </si>
  <si>
    <t>[HD]한글 AutoCAD 2013 2D (이론+실습) Part II</t>
    <phoneticPr fontId="5" type="noConversion"/>
  </si>
  <si>
    <t>본 강좌는 설계 도면 제작에 널리 사용되고 있는 AutoCAD 2013의 2D 기능을 이론과 실습으로 나누어 설명한 강좌입니다.
본 강좌의 수강으로 AutoCAD 2013의 2D 관련 기능과 다양한 활용법을 익힐 수 있습니다.</t>
  </si>
  <si>
    <t>다양한 분야에서 설계 도면 제작에 활용되고 있는 AutoCAD 2013의 2D 관련 기능에 대해 알아봅시다.</t>
  </si>
  <si>
    <t>1.
- 선을 일정 길이로 나누고 일정 숫자도 분할하는 DIV, ME
- 못다한 객체 스냅에 대한 이론"
2.
- 등분 및 분할실습
- 못다한 객체 스냅 실습"
3.
- 명령창에 쓰인 내용을 훑어보는 목록 명령어 LI
- 거리 잴 때 쓰는 DI
- 면적 잴 때 쓰는 AA
- 좌표속성을 파악하는 ID"
4. 예제풀이 1
5. 예제풀이 2
6. 예제풀이 3
7. 예제풀이 4
8.
- 객체 속에 패턴을 집어넣는 H 명령어
- 객체 속 패턴(해치)를 편집하는 방법"
9.
- 객체 속에 그라디언트를 넣는 방법 GD
- 다각형에 색을 채우는 SO"
10.
- 겹친 객체의 위 아래를 정하는 DR
- 도넛 형상을 만드는 DO"
11. 예제풀이 1
12. 예제풀이 2
13. 단순한 한 줄 문자를 집어넣는 DT
14. 여러 줄 문자를 쓸 수 있는 T
15.
- 문자를 편집하는 ED
- 문자 스타일을 편집하는 ST"
16. 예제풀이 1
17. 자유 곡선을 그리는 SPL
18.
- 여러 줄을 한꺼번에 그리는 ML
- 여러 줄을 편집하는 방법은?"
19. 도구막대를 편집하는 방법은?
20. 일반 선과 성격이 다른 폴리선 PL
21. 폴리선을 편집하는 명령어 PE
22. 예제풀이 1-1
23. 예제풀이 1-2
24. 선들을 결합 시키는 J
25.
- 통 객체인 블록을 만드는 명령어 B
- 블록을 삽입하는 명령어 I"
26.
- 만들어진 블록을 편집하는 명령어 BE
- 블록을 **.DWG파일로 바꿔주는 W 명령어"
27.
- 기본블록과 설정을 불러 오는 디자인센터
- 외부의 데이터를 끌어와서 참조하는 XR"
28. 예제풀이 1
29. 예제풀이 2
30. 예제풀이 3
31. 입체 형상을 평면화 하는 정투상도와 삼각법의 이해
32. 예제풀이 1-1
33. 예제풀이 1-2
34. 예제풀이 2
35. 예제풀이 3
36. 예제풀이 4
37.
- 치수기입 하기
- 도면에 맞게 치수 스타일을 조절해보고 D
- 도면에 지시할 내용을 넣어봅니다. LE"
38. 치수스타일-선
39. 치수스타일-기호 및 화살표
40. 치수스타일-문자,맞춤
41. 치수스타일-1차단위~개별변경
42. 공차
43. 지시선~다중지시선
44. 예제풀이 전 학습
45. 예제풀이
46.
- 플롯의 개념과 운용법을 알아봅니다.
- 플로터 관리자를 통한 플로터의 추가방법과 유용한 플로터
- 플롯-플롯스타일테이블"
47. 플롯스타일~플롯추가,스케일조정
48. 플롯예제 및 일러스트레이터를 이용한 파일확대
49. 오토캐드2013기능</t>
  </si>
  <si>
    <t>http://itgo.co.kr/education/class/sample.asp?sample=c13p2</t>
  </si>
  <si>
    <t>[HD]한글 AutoCAD 2013 2D (이론+실습) Part I</t>
    <phoneticPr fontId="5" type="noConversion"/>
  </si>
  <si>
    <t>1. 
- CAD란?
- CAD의 작업공간에 대하여 알아봅니다.
- 기본 화면 구성은?
- CAD를 시작해봅니다.
- CAD의 새 파일을 열어서 저장해봅니다.
2.
- 기본적인 선그리기를 알아봅니다.
- 화면확대/축소/이동은 어떻게?
- 스냅과 그리드란 무엇일까요?
3.
- 선그리기 연습
- 화면확대/축소/이동 연습
- 스냅과 그리드 연습
4.
- CAD 도면좌표의 기본 절대좌표(X,Y)값
- 좌표 기본 두 번째 상대좌표(@X,Y)란?
- 여러 객체 스냅 중 끝점과 중간점이란?"
5.
- 절대좌표 연습
- 상대좌표 연습
- 끝점, 중간점 연습"
6. 예제풀이1
7. 예제풀이2
8.
- 객체를 선택하고 지워봅시다.
- 작업을 취소하고 취소한 작업을 복구하는 방법
- 객체 스냅 중 교차점을 알아봅니다.
- 설정된 각도값에 따라 일정한 선을 만드는 상대극좌표!
- 직교 모드와 극좌표추적 모드란?"
9. 도면의 한계영역을 설정하는 명령어 LIMITS 및 예제풀이
10. 극좌표트래킹리미츠 및 예제풀이
11.
- CAD로 만드는 원의 세계
- 원을 이루는 객체스냅들: 중심점, 사분점, 접점
- 객체를 배율에 맞게 재생성하는 명령어 RE"
12. CAD의 옵션을 살펴봅니다. OP
13. 예제풀이
14. 일정 간격을 띄우는 명령어 O
15.
- 교차하는 선들을 정리 및 절단해주는 명령어 T
- 선을 일정 구간까지 늘리는 명령어 EX
- CAD로 그려보는 사각형 REC
- 하나의 선으로 뭉쳐진 객체를 분해하는 X"
16. 옵셋, 트림 예제풀이 1
17. 옵셋, 트림 예제풀이 2
18. 렉탱글,익스텐드,익스플로드 및 예제풀이
19.
- 모서리를 둥그렇게 다듬는 모깎기 명령어 F
- 모서리를 일정거리로 따는 명령어 CHA"
20.
- 객체를 이동해봅시다. M
- 객체를 복사해봅니다. CO
- 대칭복사와 이동을 할 수 있는 MI 명령어"
21. 예제풀이 1
22. 예제풀이 2
23. 예제풀이1~예제2브리핑
24.
- 큰 도면은 무한한 선을 먼저 그리고 봅니다. XL
- 반 쪽짜리 무한선을 그려봅니다. RAY
- 선 중간을 끊는 명령어 BR"
25. 예제풀이 1
26. 예제풀이 2
27. 객체를 원하는 각도로 회전하는 RO
28. 객체를 일괄적으로 배열하는 AR
29. 원호를 그리는 명령어 A
30. 타원을 그리는 방법 EL
31. 예제풀이 1
32. 예제풀이 2
33. 예제풀이 3
34.
- 다각형을 그리는 명령어 POL
- 객체의 전체 크기를 조절하는 SC"
35.
- 객체를 일정 방향으로 신축하는 S
- 선의 길이를 조절하는 LEN
- 객체손잡이로 객체를 조절해봅니다."
36. 예제풀이 1
37. 예제풀이 2
38. 예제풀이 3
39. 예제풀이 4
40. 도면층이란? LA
41.
- 객체의 특성을 알아보고 편집하는 방법
- 특성을 맞춰주는 MA
- 선 종류의 축척을 조절해봅니다. LTS"
42.
- CAD에 점찍는 법 PO
- 점을 편집하여 모양과 크기를 변경합니다.
43. 예제풀이 1
44. 예제풀이 2
45. 예제풀이 3</t>
    <phoneticPr fontId="5" type="noConversion"/>
  </si>
  <si>
    <t>http://itgo.co.kr/education/class/sample.asp?sample=c13p1</t>
  </si>
  <si>
    <t>모바일웹 제작 마스터하기_Part 2</t>
  </si>
  <si>
    <t>본 과정은 모바일 홈페이지 제작을 위한 기본 지식을 설명하고 있는 과정이다. 모바일 홈페이지를 제작하기 위한 HTML 사용법과 기본 문서 제작 예제를 통해 쉽게 설명하고 있다.</t>
    <phoneticPr fontId="5" type="noConversion"/>
  </si>
  <si>
    <t>웹디자이너, 모바일 홈페이지를 제작하고자 하는 일반인</t>
    <phoneticPr fontId="5" type="noConversion"/>
  </si>
  <si>
    <t>모바일 홈페이지 제작을 위한 환경에 대해 알아보자.
드림위버를 이용하여 기본 모바일 문서를 제작해 보자.
다양한 예제를 통해 기본기를 다지고 실무감각을 익혀보자</t>
    <phoneticPr fontId="5" type="noConversion"/>
  </si>
  <si>
    <t>1. 유동성 있는 섬네일 리스트 만들기_x000D_
2. 하위 항목이 나타나는 리스트 만들기_x000D_
3. 사용자 입력 페이지 만들기1_x000D_
4. 사용자 입력 페이지 만들기2_x000D_
5. 게시판 페이지 만들기1_x000D_
6. 게시판 페이지 만들기2_x000D_
7. 게시판 페이지 만들기3_x000D_
8. QR 코드 제작하여 삽입하기1_x000D_
9. QR 코드 제작하여 삽입하기2_x000D_
10. 모바일 웹 시뮬레이션하기_x000D_
11. 모바일 웹 도메인 얻기_x000D_
12. 템플릿 이용해 스마트 페이지 만들기_x000D_
13. 계정 만들고 홈페이지 관리하기1_x000D_
14. 계정 만들고 홈페이지 관리하기2_x000D_
15. 계정 만들고 홈페이지 관리하기3_x000D_
16. 계정 만들고 홈페이지 관리하기4_x000D_
17. 계정 만들고 홈페이지 관리하기5_x000D_
18. 모바일 제작기 사용하여 고급기능 활용하기_x000D_</t>
    <phoneticPr fontId="5" type="noConversion"/>
  </si>
  <si>
    <t>http://itgo.co.kr/education/class/sample.asp?sample=mwmas2</t>
  </si>
  <si>
    <t>모바일웹 제작 마스터하기_Part 1</t>
  </si>
  <si>
    <t>1. 모바일 웹페이지 제작을 위한 준비_x000D_
2. 기본 모바일 문서 제작해보기1_x000D_
3. 기본 모바일 문서 제작해보기2_x000D_
4. 기본 모바일 문서 제작해보기3_x000D_
5. 구조적 문서 태그 사용해보기1_x000D_
6. 구조적 문서 태그 사용해보기2_x000D_
7. header 영역을 위한 HTML 마크업하기1_x000D_
8. header 영역을 위한 HTML 마크업하기2_x000D_
9. header 영역을 위한 HTML 마크업하기3_x000D_
10. 텍스트 리스트를 위한 HTML 마크업/ CSS 코드_x000D_
11. 이미지 섬네일이 포함된 리스트를 위한 HTML 마크업과 CSS 코드_x000D_
12. 푸터 제작을 위한 HTML 마크업하기1_x000D_
13. 푸터 제작을 위한 HTML 마크업하기2_x000D_
14. 푸터 제작을 위한 HTML 마크업하기3_x000D_
15. 서브 페이지 제작하기1_x000D_
16. 서브 페이지 제작하기2_x000D_
17. 동영상 재생 페이지 제작하기1_x000D_
18. 동영상 재생 페이지 제작하기2_x000D_
19. 지도 페이지 제작하기1_x000D_
20. 지도 페이지 제작하기2_x000D_</t>
    <phoneticPr fontId="5" type="noConversion"/>
  </si>
  <si>
    <t>http://itgo.co.kr/education/class/sample.asp?sample=mwmas1</t>
  </si>
  <si>
    <t>jQuery 익히기 Part 3</t>
  </si>
  <si>
    <t>본 과정은 브라우저 호환성이 있는 HTML 속 자바스크립트 라이브러리인 jQuery(제이쿼리)릍 통해 사용자가 웹을 보다 효과적으로 이용할 수 있도록 개발할 수 있는 내용으로 구성되었으며, 개발자들이 쉽게 Ajax개발을 할 수 있도록 디자인된 jQuery를 교육할 수 있도록 구성되었다.</t>
    <phoneticPr fontId="5" type="noConversion"/>
  </si>
  <si>
    <t>DOM 요소 선택 기능. 이는 멀티브라우저 오픈 소스 셀렉터 엔진인 시즐(Sizzle)을 이용한 것으로, 시즐은 jQuery 프로젝트의 파생 프로젝트이다.
DOM 탐색 및 수정을 할 수 있다.
CSS 셀렉터에 기반한 DOM 조작. 노드 요소 및 노드 속성(아이디 및 클래스)을 셀렉터 생성을 위한 기준으로 사용할 수 있다.
이벤트, 특수효과 및 애니메이션에 적용할 수 있다.
JSON 파싱을 통해 외부데이터를 쉽게 적용할 수 있다.
플러그인을 통한 확장성을 넓힐 수 있다.</t>
    <phoneticPr fontId="5" type="noConversion"/>
  </si>
  <si>
    <t xml:space="preserve">1. jQuery DOM 조작1 : Get, Set_x000D_
2. jQuery DOM 조작2: Add, Remove_x000D_
3. jQuery의 이벤트 : browser event, Document Loading_x000D_
4. jQuery의 이벤트 : Event handerler Attachment1_x000D_
5. jQuery의 이벤트 : Event handerler Attachment2_x000D_
6. jQuery의 이벤트 : Form Event_x000D_
7. jQuery의 이벤트 : Keyboard Event_x000D_
8. jQuery의 이벤트 : Mouse Event_x000D_
9. jQuery의 이벤트 : Mouse Event2_x000D_
10. jQuery의 이벤트 : Event Object1_x000D_
11. jQuery의 이벤트 : Event Object2_x000D_
12. Effect : Basic, Custom_x000D_
13. Effect : Fading, Sliding_x000D_
14. jQuery Misc Methods1_x000D_
15. jQuery Misc Methods2_x000D_
16. jQuery 애니메이션_x000D_
</t>
    <phoneticPr fontId="5" type="noConversion"/>
  </si>
  <si>
    <t>http://itgo.co.kr/education/class/sample.asp?sample=A061008</t>
  </si>
  <si>
    <t>jQuery 익히기 Part 2</t>
  </si>
  <si>
    <t xml:space="preserve">1 .DOM의 개요_x000D_
2. jQuery 개요_x000D_
3. jQuery 기본 선택자 : Basics_x000D_
4. jQuery 계층 선택자 : Hierachy_x000D_
5. jQuery 속성 선택자 : attribute_x000D_
6. jQuery 기본 필터 선택자 : Basic filters_x000D_
7. jQuery 내용, Visibility 필터 선택자 : Content, Visibility  filters_x000D_
8. jQuery 자식 필터 선택자 : Child filters_x000D_
9. jQuery 폼 필터 선택자1 : Form filters_x000D_
10. jQuery 폼 필터 선택자2 : Form filters_x000D_
11. jQuery: Attributes_x000D_
12. jQuery: CSS_x000D_
13. jQuery: Dimensions_x000D_
14. jQuery: Offset_x000D_
</t>
    <phoneticPr fontId="5" type="noConversion"/>
  </si>
  <si>
    <t>http://itgo.co.kr/education/class/sample.asp?sample=A061007</t>
  </si>
  <si>
    <t>jQuery 익히기 Part 1</t>
    <phoneticPr fontId="5" type="noConversion"/>
  </si>
  <si>
    <t xml:space="preserve">1. jQuery의 시작_x000D_
2. 자바스크립트 개요_x000D_
3. 자바스트립트의 연산자_x000D_
4. 제어문1(비교문)_x000D_
5. 제어문2(반복문)_x000D_
6. 함수의 개요 및 내장함수(alert, prompt, confirm)_x000D_
7. 객체정의 및 사용, 객체 배열 _x000D_
8. 내장객체- Date객체_x000D_
9. 내장객체- String객체의 속성과 메소드_x000D_
10. 내장객체- String객체의 예제_x000D_
11. 내장객체- Math객체_x000D_
12. 내장객체- Function객체와 Screen객체_x000D_
13. 내장객체- Number객체와 arguments 객체_x000D_
14. Window객체의 특성_x000D_
15. Documents객체의 개념 및 특성_x000D_
16. 1) Image객체/ 2) History객체/ 3) Location객체_x000D_
17. 1) Link객체/ 2) Anchor객체/ 3) Navigator객체_x000D_
18. Form객체의 개념 및 특성_x000D_
19. Select 객체, Frame 객체_x000D_
</t>
    <phoneticPr fontId="5" type="noConversion"/>
  </si>
  <si>
    <t>http://itgo.co.kr/education/class/sample.asp?sample=A061006</t>
  </si>
  <si>
    <t>[HD]After Effects CC 2018 Expression의 입문 Part.2</t>
  </si>
  <si>
    <t>after effects CC 2018 버전이 가지고 있는 Expression 기능에 기초 입문</t>
  </si>
  <si>
    <t>After effects의 기본적인 모션 작업이 가능한 분</t>
  </si>
  <si>
    <t xml:space="preserve">PART2 강좌에 이어서 After effects Expression을 사용하는데 있어서 주요하게 사용되는 함수와 기능들을 알아봅니다. interpolation 같은 수치를 보간해서 사용하거나, 컴포지션과 레이어간의 좌표 변환을 위해 어떤 방법을 써야 하는지, 길이를 구하기 위한 수학적인 아이디어를 어떻게 이용하는지에 관해서 학습할 것입니다. 뿐만 아니라 프리미어와 애프터 이펙트간의 작업 연동이 어떤 이점이 있는지도 확인할 수 있을 것입니다. </t>
  </si>
  <si>
    <t xml:space="preserve">1. Math SQRT2 &amp; PI
2. Interpolation
3. Loop
4. Key &amp; NearestKey
5. Marker
6. sourceRectAtTime
7. valueAtTime
8. toComp
9. fromComp
10. Path Property (1)
11. Path Property (2)
12. Custom Function
13. Length
14. Curve Length
15. Auto Aim-Orientation
16. Audio Expression
17. Audio Volume Visualize
18. Presets &amp; Template Project
19. AFX to Premiere Pro CC
20. AE Script
</t>
  </si>
  <si>
    <t>http://itgo.co.kr/education/class/sample.asp?sample=F060801</t>
  </si>
  <si>
    <t>[HD]After Effects CC 2018 Expression의 입문 Part.1</t>
  </si>
  <si>
    <t>After Effects의 expression 기능은 수학적 수식과 논리로 작업 컴포지션이나 레이어의 동작과 상태를 제어하는 것을 뜻합니다. 이를 통해 보통의 키프레임 방식이나 사용자의 수동적인 조작을 대신하여 보다 자동화된 컴포지션 구조를 만들거나, 정교한 수치 기반의 모션을 생성하고 제어할 수 있습니다. 이 과정에서는 expression을 전혀 다뤄본적이 없는 분들을 대상으로 하여, 가장 기초적이고 핵심적인 내용을 쉽게 입문할 수 있도록 도와드릴 것입니다.</t>
  </si>
  <si>
    <t xml:space="preserve">1. Create Expression
2. Expression pick whip
3. Math &amp; Assign Operator
4. Value
5. User Define Variable
6. Logic Operator
7. If Else
8. Assignment Op &amp; For
9. Global Object (1)
10. Global Object (1)
11. Expression Control
12. Random Function
13. Wiggle
14. Math Sin
15. Math Floor
16. Math Sqrt, abs, min&amp;max, Clamp
17. Color Conversion
18. Speed &amp; velocity
19. Text Expression
20. Example Work
</t>
  </si>
  <si>
    <t>http://itgo.co.kr/education/class/sample.asp?sample=F050202</t>
  </si>
  <si>
    <t>[HD]쉽게 따라하는 Revit 2019 응용(고급)</t>
  </si>
  <si>
    <t xml:space="preserve">본 과정은 건축 및 인테리어 설계에 있어서 필요한 디지털 설계 기능 중 보다 쉽게 배우고 학습할 수 있는 Revit 2019 응용에 대한 강좌입니다. 강좌의 수준은 Revit 2019 또는 2019 기본 강좌를 수강한 학습자가 쉽게 동영상 강좌만으로도 학습할 수 있도록 구성하고 있으며, 또한 따라하기 학습 방식으로 구성되어 있습니다. 이 강좌를 통하여 어려운 타 3차원 그래픽 소프트웨어를 사용하지 않고도 기본적인 3차원 그래픽을 쉽게 구현할 수 있으며, 3차원 모델링을 기준으로 풍부한 2차원 설계 도서를 추출할 수 있습니다.   </t>
  </si>
  <si>
    <t xml:space="preserve">1. Revit 2017을 활용하여 BIM 설계에서 3차원 모델과 2차원 도면을 쉽고 편리하게 구현할 수 있다.
2. 주요 기능과 유용한 기능을 함께 학습함으로서 실무적인 디지털 설계 능력을 함께 배양할 수 있다.                                                    </t>
  </si>
  <si>
    <t xml:space="preserve">1. 어려운 3차원 그래픽 프로그램 학습에 부담을 가지는 학습자
2. 빠른 시간에 Revit 응용 기능을 학습하고자 하는 자
3. 건축, 인테리어 분야의 직장인 중 BIM 설계를 하고자 하는 직장인 </t>
  </si>
  <si>
    <t xml:space="preserve">1. 대지경계선 작성
2. 바닥면적 및 건폐율
3. 그리드 및 레벨 주석 패밀리 수정
4. 평면도 주석 표현
5. 면적도 작성 및 면적 기준 변경
6. 입면도 주석 및 배경 표현
7. 단면도 주석 및 배경 표현
8. DWG 파일을 활용한 콜 아웃 표현
9. 작성 설계 도서의 PDF화
10. 내포벽과 결합벽의 활용
11. 반복 상세 구성 요소 활용 및 벽 구조 편집
12. 난간의 세부 편집
13. 입체 표면 패턴 작성
14. 구조 프레임의 표현
15. 패밀리 작성의 기초
16. 책상(가구) 패밀리 작성
17. 소파(가구) 패밀리 작성
18. 창문 패밀리 작성
19. 문 패밀리 작성
20. 공정의 이해
21. SKP 파일 변환
</t>
  </si>
  <si>
    <t>http://itgo.co.kr/education/class/sample.asp?sample=F060803</t>
  </si>
  <si>
    <t>[HD]쉽게 따라하는 Revit(레빗) 2018 한글</t>
  </si>
  <si>
    <t xml:space="preserve">본 과정은 건축 및 인테리어 설계에 있어서 필요한 디지털 설계 기능 중 보다 쉽게 배우고 학습할 수 있는 Revit 2018에 대한 강좌입니다. _x000D_
강좌의 수준은 초보자도 쉽게 동영상 강좌만으로도 학습할 수 있도록 구성하고 있으며, 또한 따라하기 학습 방식으로 구성되어 있습니다. _x000D_
이 강좌를 통하여 어려운 타 3차원 그래픽 소프트웨어를 사용하지 않고도 기본적인 3차원 그래픽을 쉽게 구현할 수 있으며, 3차원 모델링을 기준으로 풍부한 2차원 설계 도서를 추출할 수 있습니다.   </t>
  </si>
  <si>
    <t xml:space="preserve">1. Revit 2018을 활용하여 BIM 설계에서 3차원 모델과 2차원 도면을 쉽고 편리하게 구현할 수 있다._x000D_
2. 주요 기능과 유용한 기능을 함께 학습함으로서 실무적인 디지털 설계 능력을 함께 배양할 수 있다. </t>
  </si>
  <si>
    <t xml:space="preserve">1. 어려운 3차원 그래픽 프로그램 학습에 부담을 가지는 학습자_x000D_
2. 빠른 시간에 3차원 디지털 설계 기능을 학습하고자 하는 자_x000D_
3. 건축, 인테리어 분야의 직장인 중 BIM 설계를 하고자 하는 직장인 </t>
  </si>
  <si>
    <t xml:space="preserve">1. 소개 설치방법
2. 화면구성
3. 그리드 레벨
4. 기초 기둥 보 보시스템
5. 바닥 계단 경사로
6. 벽 천장 지붕
7. 문 창 커튼월 구성요소 삽입
8. 매스모델링
9. 내부편집모델링
10. 인사이트 에너지분석
11. 대지작업
12. 트러스 가새
13. 주석 입체문자
14. 단면상자 단면도 콜아웃 드레프팅뷰 범례
15. 일람표
16. 렌더링
17. 일조연구 카메라 보행시선
18. 색상표
19. 시트 이미지출력
20. 간섭체크
</t>
  </si>
  <si>
    <t>http://itgo.co.kr/education/class/sample.asp?sample=E070101</t>
  </si>
  <si>
    <t>[HD]쉽게 따라하는 Navisworks(나비스웍스) 2018 한글</t>
  </si>
  <si>
    <t>본 과정은 건축 및 인테리어 BIM 설계에 있어서 필요한 형상 오류 검토 및 수정지시, 공정 시뮬레이션을보다 쉽게 배우고 학습할 수 있는 Navisworks 2018에 대한 강좌입니다._x000D_
강좌의 수준은 초보자도 쉽게 동영상 강좌만으로도 학습할 수 있도록 구성하고 있으며, 또한 따라하기 학습 방식으로 구성되어 있습니다._x000D_
이 강좌를 통하여 건축 및 인테리어 BIM 설계의 실시간 렌더 및 애니메이션, 오류 검토 및 수정 지시 등을 쉽게 작성할 수 있습니다.</t>
  </si>
  <si>
    <t>1. Navisworks를 활용하여 건축 및 인테리어에 대한 실시간 렌더 및 애니메이션, 형상 오류 검토 및 수정 등을 쉽고 편리하게 작성할 수 있다._x000D_
2. 주요 기능과 유용한 기능을 함께 학습함으로서 실무적인 디지털 설계 능력을 함께 배양할 수 있다.</t>
  </si>
  <si>
    <t>1. 실시간 렌더와 애니메이션에 관심을 가진 학습자 _x000D_
2. 빠른 시간에 애니메이션 기능을 학습하고자 하는 자 _x000D_
3. BIM 설계에 대한 검토를 손쉽게 하고자 하는 자</t>
  </si>
  <si>
    <t xml:space="preserve">1. 나비스웍스와의 첫 만남
2. BIM 형상 정보 관측
3. 조명 유형과 경사막대
4. BIM 형상 부재 간 간섭검토 
5. BIM 공정 시뮬레이션 
6. 선택트리를 활용한 렌더링
7. 스케치업 형상 모델 렌더링
8. 신규재질 생성 및 적용
</t>
  </si>
  <si>
    <t>http://itgo.co.kr/education/class/sample.asp?sample=E090103</t>
  </si>
  <si>
    <t>[HD]ORACLE (19c) 기초에서 활용까지 제대로 배우기</t>
    <phoneticPr fontId="5" type="noConversion"/>
  </si>
  <si>
    <t>데이터베이스를 처음 접하는 입문자부터 쉽게 이해가능하게 학습을 진행하여 실무에서 응용이 가능할 수 있는 수준으로 구성하였습니다.
ORACLE 19c버전과 이전 ORACLE버전과 차이를 이해하고 자연스럽게 데이터베이스를 능숙하게 활용할 수 있게 될 것입니다.</t>
    <phoneticPr fontId="5" type="noConversion"/>
  </si>
  <si>
    <t>오라클을 처음 접하거나 단지 이론만으로 학습한 입문자
데이터베이스 관리자로 운영 업무를 원하는 사용자
오라클이 아닌 다른 데이터베이스 사용자</t>
  </si>
  <si>
    <t>ORACLE 19c의 설치 및 다양한 실습 환경을 미리 경험하고 데이터베이스 모델링의 개념을 학습한다.
실무에서 주로 쓰이는 문서를 만들어봄으로써 실전 활용도를 높일 수 있다. 
PL/SQL문의 학습 흐름을 확인하고 ORACLE의 중요한 데이터 개체를 살펴본다.</t>
  </si>
  <si>
    <t>1. 1강 데이터베이스 개요와 오라클 소개
2. 2강 oracle 19c Enterprise Edition 설치
3. 3강 Oracle SQL Developer 19.4 설치
4. 4강 SELECT 명령문
5. 5강 GROUP BY 절, HAVING 절
6. 6강 WITH절과 CTE 
7. 7강 INSERT,UPDATE 명령문
8. 8강 DELETE FROM, MERGE 명령문
9. 9강 오라클의 데이터 형식
10. 10강 조인의 개념, 내부조인, 외부조인
11. 11강 셀프 조인, UNION ALL, NOT IN, IN
12. 12강 create, alter, drop, truncate문을 이용한 테이블 관리
13. 13강 제약조건 1
14. 14강 제약조건 2
15. 15강 뷰의 개념과 활용
16. 16강 PL/SQL 프로그래밍
17. 17강 IF, CASE
18. 18강 WHILE LOOP, FOR LOOP와 CONTINUE, EXIT
19. 19강 GOTO
20. 20강 예외처리</t>
    <phoneticPr fontId="5" type="noConversion"/>
  </si>
  <si>
    <t>박대근</t>
  </si>
  <si>
    <t>http://content.thermp.co.kr/contentMedia.asp?ctype=MP4&amp;cserver=3&amp;ccase=sample&amp;cpath=it/it8/32&amp;cname=01</t>
  </si>
  <si>
    <t>[HD]MS SQL Server 2016 기반의 데이터베이스 입문에서 활용까지 Part.2-1</t>
    <phoneticPr fontId="5" type="noConversion"/>
  </si>
  <si>
    <t xml:space="preserve">본 과정은 SQL Server 기반의 데이터베이스 입문에서 활용까지의 과정입니다. 
처음 데이터베이스를 공부해보는 사람들도 기초부터 데이터베이스 구축 및 SQL 쿼리문을 사용해서 다양한 데이터를 조작하고 변경하는 방법들에 대해서 체계적으로 학습합니다. </t>
  </si>
  <si>
    <t>1. 데이터베이스 학습에 부담을 가지는 학습자 
2. 빠른 시간에 데이터베이스 및 SQL 쿼리문을 학습하고자 하는 자</t>
  </si>
  <si>
    <t>1. 데이터베이스 구축에서 부터 테이블 생성, 각종 SQL 쿼리문을 사용해서 데이터베이스내 데이터를 조작, 변경할 수 있다.</t>
  </si>
  <si>
    <t xml:space="preserve">1. SQL 데이터베이스 언어
2. Create Table
3. ALTER TABLE
4. 데이터가 존재시 열 삭제 및 추가 Default 지정
5. 데이터가 존재시 열 삭제 및 추가 Default 지정 - 실습
6. 동시에 열 추가 및 RENAME COLUMN
7. SP_RENAME
8. 종속석 Reporting
9. 종속석 Reporting2
10. 종속성 Reporting - INNER JOIN
11. Datatype Alteration
12. UPDATE
13. NULL Value UPDATE
14. ISNULL과 자동완성기능
15. 데이터베이스 생성에서 삭제까지
16. 유니코드 형식 데이터 입력
17. CONSTRAINT 예제1
</t>
    <phoneticPr fontId="5" type="noConversion"/>
  </si>
  <si>
    <t>김동준</t>
    <phoneticPr fontId="5" type="noConversion"/>
  </si>
  <si>
    <t>http://content.thermp.co.kr/contentMedia.asp?ctype=MP4&amp;cserver=3&amp;ccase=sample&amp;cpath=it/it6/03&amp;cname=01</t>
  </si>
  <si>
    <t>예제로 배우는 안드로이드 프로그래밍</t>
  </si>
  <si>
    <t xml:space="preserve">어플리케이션 개발자는 물론 개발에 입문하는 사람들도 따라 할 수 있는 과정으로, 튜토리얼로 진행되는 학습 개념 및 이론과 강사의 음성 지원으로 이루어진 예제 및 실습을 통해 학습자들이 오프라인에서 직접 강의를 듣는 것처럼 진행된다. </t>
  </si>
  <si>
    <t xml:space="preserve">안드로이드 초급 개발자 </t>
  </si>
  <si>
    <t>안드로이드 플랫폼을 설치하고 개발환경을 구축하여 다양한 응용프로그램을 개발할 수 있다.
안드로이드 사용자 인터페이스 화면 구성 요소인 뷰, 위젯, 레이아웃, 데이터 베이스을 활용하여 새 애플리케이션을 개발할 수 있다.</t>
  </si>
  <si>
    <t>1. 안드로이드 개요 
2. 안드로이드 이벤트 처리 이해하기
3. Layout 이해 및 활용
4. 뷰. 기본 위젯의 사용
5. Adapter의 이해 및 활용
6. 그래픽과 애니메이션
7. Intent 활용 #1
8. Intent 활용 #2
9. Menu
10. 구글 Map 사용
11. 위치 기반 서비스
12. Preference의 이해 및 활용
13. 파일처리
14. Database(SQLite)와의 연동
15. 안드로이드와 톰캣 서버와의 연동
16. Service &amp; Notification
17. DOM 파서를 이용한 XML 문서 처리
18. SAX 파서를 이용한 XML 문서 처리</t>
  </si>
  <si>
    <t>정금호</t>
  </si>
  <si>
    <t>http://study.hunet.co.kr/Study/WSample.aspx?courseCd=HLSC01883&amp;chapterNo=0101</t>
  </si>
  <si>
    <t>[Visual Up] Flash 입문</t>
  </si>
  <si>
    <t>플래시이미지(벡터이미지)와 다양한 애니메이션 효과를 통한 플래시 애니메이션을 만들 수 있는 과정입니다.</t>
  </si>
  <si>
    <t>플래시를 처음 접한 분
중도에 플래시 공부를 포기한 분
플래시에 관심 있고 플래시 무비의 재미와 콘텐츠의 다양함을 맛본 남녀노소 누구나</t>
  </si>
  <si>
    <t>플래시이미지(벡터이미지)와 다양한 애니메이션 효과를 통한 플래시 애니메이션을 만들 수 있다.</t>
  </si>
  <si>
    <t>1. Orientation &amp; 플래시 8.0의 특징 및 기본환경의 이해
2. 툴바의 속성 및 패널
3. 플래시 오브젝트 종류와 쉐이프 애니메이션 맛보기
4. 타임라인, 프레임 바이 프레임 애니메이션
5. 손쉬운 쉐이프 트위닝 애니메이션
6. 쉐이프 힌트란
7. 모션 트위닝 맛보기
8. 모션 트위닝 제어하기
9. [활용예제] 흐르는 선
10. 모션 가이드 개념
11. 모션가이드 응용
12. [활용예제] 여러 가지 배너 만들기
13. 마스크 애니메이션 개념
14. 마스크 애니메이션 응용
15. [활용예제] 마스크 애니메이션 응용
16. [활용예제] 광고애니메이션
17. 그래픽 심벌과 무비클립 만들기
18. 버튼 심벌 만들기
19. 무비클립 심벌을 이용한 복합 애니메이션
20. [활용예제] 프리즘 효과 만들기
21. 버튼 액션 맛보기
22. [활용예제] 애니메이션 버튼 심벌 제작하기
23. 플래시 내에서 외부파일 사용하기 – 사운드
24. [활용예제] E-Card 애니메이션
25. 플래시 내에서 외부파일 사용하기 - FLV
26. 플래시 내에서 외부파일 사용하기 – 비트맵, 벡터이미지</t>
  </si>
  <si>
    <t>정미화</t>
  </si>
  <si>
    <t>http://oproject3.caics.co.kr/WebContents/00_ICS_PROJECT/contentsList/31/f01_01.html</t>
  </si>
  <si>
    <t>OOP(C++)</t>
  </si>
  <si>
    <t>OOP(C++) 과정 입니다.</t>
  </si>
  <si>
    <t>OOP(객체 지향 프로그래밍)의 개념을 이해하고 싶으신 분
구조체, 파일 처리를 위한 프로그램 작성법을 알고 싶으신 분
학습자는 C 입문(기초) 과정의 내용을 알고 있어야 함</t>
  </si>
  <si>
    <t>구조체를 이해 작성할 수 있다.
파일 처리가 필요한 프로그램을 작성할 수 있다.
클래스, 멤버변수, 함수, 생성자, 소멸자, 포함 Object, this, 상속, Overridding, 다형성 등과 같은 객체 지향 프로그래밍 개념을 이해할 수 있다.</t>
  </si>
  <si>
    <t xml:space="preserve">1. 구조체 
2. 구조체 배열 &amp; 주소변수 
3. 다중 &amp; 자기참조 구조체 
4. Example 1 
5. 파일처리 
6. Example 2 
7. OOP에서 추가된 기능 1 
8. OOP에서 추가된 기능 2 
9. 클래스 
10. 멤버변수와 멤버함수 
11. 생성자함수와 소멸자함수 
12. 포함 Object 
13. Object 배열과 주소변수 
14. this, static 
15. 상속 
16. Overriding 멤버함수 
17. Example 3 
18. 다형성 및 가상함수 
19. Friend 함수 &amp; 클래스 
20. 연산자 중복멤버함수 </t>
  </si>
  <si>
    <t>염기호</t>
  </si>
  <si>
    <t>http://hrd.welearning.co.kr/data/sample/G-MASTER-C-0003262/oop_00.htm</t>
  </si>
  <si>
    <t>MFC(VC++)</t>
  </si>
  <si>
    <t>MFC(VC++) 과정 입니다.</t>
  </si>
  <si>
    <t>Visual C++ 프로그래밍의 문법을 배우고자 하는 학습자
API 프로그래밍, 윈도우 프로그래밍의 구조를 이해하고 싶은 학습자
Menu, Toolbar, Messages 처리 등을 VC++를 이용하여 작성하고자 하는 학습자</t>
  </si>
  <si>
    <t>MFC(VC++)의 기본 프로그래밍 기법을 알 수 있다.
API 기본프로그래밍, 윈도우 프로그램의 구조를 이해할 수 있다.
Project를 중심으로 Menu, ToolBar, Message 처리방법 등의 기술들을 익힐 수 있다.</t>
  </si>
  <si>
    <t>1. MFC 강의소개 
2. 문자 움직이기 Project 
3. 좌표 출력하기 Project 
4. HTT Project 
5. 컬러문자열 Project 1 
6. 컬러문자열 Project 2 
7. 컬러박스 이동하기 Project 
8. Time Project / Bounce Project 
9. Bitmap Project 
10. 사진합성 Project 
11. 다이얼로그 Project 
12. 회사명보기 Project 
13. Font Project 
14. 커서 바꾸기 Project 
15. 그림판 Project 1 
16. 그림판 Project 2 
17. 그림판 Project 3 
18. 친구명단관리 Project 1 
19. 친구명단관리 Project 2 
20. MEMO Project</t>
  </si>
  <si>
    <t>홍춘택</t>
  </si>
  <si>
    <t>http://hrd.welearning.co.kr/data/sample/G-MASTER-C-0003260/MFC_00.htm</t>
  </si>
  <si>
    <t>개발자를 위한 기본 비주얼 베이직 6</t>
  </si>
  <si>
    <t>개발자를 위한 기본 비주얼 베이직 6 과정 입니다.</t>
  </si>
  <si>
    <t>프로그래밍의 기초 문법을 배우고자 하는 학습자
표준 컨트롤, Active X 컨트롤을 이용하여 폼을 작성하고 데이터 베이스 접근 방법을 학습하고자 하는 학습자
Windows 프로그래밍의 기초를 알고자 하는 학습자</t>
  </si>
  <si>
    <t>그래픽 기반의 프로그램 작성도구인 Visual Basic 기본 문법과, 표준 컨트롤과 ActiveX 컨트롤을 이용한 폼 작성법, 디버깅 및 실행 에러처리 방법과 데이터베이스 접근 방법을 학습하여 Windows 프로그램을 개발 할 수 있다.</t>
  </si>
  <si>
    <t>1. VB 기초
2. 개체 사용법 1
3. 개체 사용법 2
4. 개체 사용법 3
5. 개체 사용법 4
6. 개체 사용법 5
7. 개체 사용법 6
8. 개체 사용법 7
9. 문법 1
10. 문법 2
11. 문법 3
12. 메뉴 디자인
13. 대화상자
14. 텍스트 에디터 1
15. 텍스트 에디터 2
16. 모듈 &amp; 프로시저
17. MDI Application
18. 파일 처리
19. 데이터 베이스 1
20. 데이터 베이스 2
21. Data Environment Designer
22. MCI Programming
23. 네트워크 1-tcp
24. 네트워크 2 UDP
25. 인터넷-웹
26. 클래스와 사용자 이벤트
27. ActiveX ExE
28. ActiveX DLL</t>
  </si>
  <si>
    <t>이태화</t>
  </si>
  <si>
    <t>http://www.welearning.co.kr/data/welearn/noscorm/2010/G-MASTER-C-0008467/06/vb_00.htm?info=vb_win</t>
  </si>
  <si>
    <t>개발자를 위한 기본 JAVA 입문</t>
  </si>
  <si>
    <t>개발자를 위한 기본 JAVA 입문 과정 입니다.</t>
  </si>
  <si>
    <t>웹 프로그래밍의 기초 개념을 배우고자 하는 학습자
객체지향 프로그래밍의 개념을 이해하고자 하는 학습자
SCJP자격증 취득을 목표로 하는 학습자
C 언어 학습을 통해 프로그래밍에 대한 기본 이해를 하고 있어야 함</t>
  </si>
  <si>
    <t>Java Application, Applet을 이해하고 기본 구성을 알 수 있다.
객체지향 프로그램의 개념을 이해하고 그 개념이 적용된 프로그램을 이해 및 작성할 수 있다.
논리적 알고리즘을 구현하는 스킬을 높일 수 있도록 한다.</t>
  </si>
  <si>
    <t>1. Java의 역사 및 특징
2. Java Application &amp; Applet
3. JAVA 기본구성
4. 연산자
5. 제어문
6. 배열
7. 객체지향 프로그램의 개념
8. JAVA의 3대 기본 개념
9. Encapsulation 1
10. Encapsulation 2
11. 상속 1
12. 상속 2
13. 다형성
14. Final &amp; static
15. Absract
16. Interface
17. Innerclass
18. Wrapperclass &amp; stringclass
19. Exception
20. Applet
21. jDK1.6과 IDE
22. AWT
23. Event
24. Thread
25. 파일 I/O
26. 네트워크
27. TCP/IP
28. 채팅 서버</t>
  </si>
  <si>
    <t>안미숙</t>
  </si>
  <si>
    <t>http://runingplus.net/Study/StudySample/528/1.nm</t>
  </si>
  <si>
    <t>C언어 입문</t>
  </si>
  <si>
    <t>C언어 입문 과정 입니다.</t>
  </si>
  <si>
    <t>프로그래밍의 기초 문법을 배우고자 하는 학습자
OOP, C++등의 상위 단계 학습을 위한 C언어 개념을 필요로 하는 학습자</t>
  </si>
  <si>
    <t>프로그래밍에 사용되는 변수, 함수, 제어문의 기능과 사용법을 알 수 있다.
키보드 입력된 값을 계산하고 화면으로 출력하는 프로그램을 작성할 수 있다.
논리적 알고리즘을 구현하는 스킬을 높일 수 있도록 한다.</t>
  </si>
  <si>
    <t>1. C언어의 발생과 프로그램 작성방법
2. 계산식의 결과출력 및 실습방법
3. 상수
4. 변수
5. 형변환
6. 연산자 1
7. 연산자 2
8. 출력함수
9. 입력함수
10. 제어문 (조건문)
11. 제어문 (반복문1)
12. 제어문 (반복문2)
13. 배열 1
14. 배열 2
15. 포인터 1
16. 포인터 2
17. 함수 1
18. 함수 2
19. 선처리부
20. 기억류</t>
  </si>
  <si>
    <t>홍진표</t>
  </si>
  <si>
    <t>http://www.welearning.co.kr/data/welearn/noscorm/G-MASTER-C-0003261/01/c_00.htm?pageid=c_win</t>
  </si>
  <si>
    <t>[HD]안드로이드 개발자를 위한 Kotlin(코틀린) 제대로 배우기 Part.3 (중급)</t>
  </si>
  <si>
    <t>추상 클래스의 이해와 사용
인터페이스의 이해와 활용
확장 함수의 이해
데이터 클래스의 이해와 활용
컬렉션의 이해와 활용
고차 함수의 이해와 활용
유용한 고차 함수
델리게이션의 이해</t>
    <phoneticPr fontId="5" type="noConversion"/>
  </si>
  <si>
    <t>1. 추상클래스
2. 인터페이스 1
3. 인터페이스 2
4. 인터페이스와 프로퍼티
5. 같은 이름의 함수 식별
6. 확장함수, 확장프로퍼티
7. 동반객체, 인라인 함수
8. const, lateinit 이해
9. 리시버의 상속관계
10. 데이터 클래스
11. 데이터 클래스에서 제공하는 함수 살펴보기 1
12. 데이터 클래스에서 제공하는 함수 살펴보기 2
13. Nested Class, Inner Class
14. 컬렉션 타입 1
15. 컬렉션 타입 2
16. 컬렉션 타입 3
17. Iterator 사용법
18. Enum Class 사용하기
19. AnonymousClass 활용
20. 람다 표현식, 함수 타입
21. 고차함수, 필터링
22. 고차함수의 함수 리턴
23. 함수 참조와 익명함수 이용
24. 유용한 고차함수 1
25. 유용한 고차함수 2
26. 델리게이션 디자인 패턴</t>
    <phoneticPr fontId="5" type="noConversion"/>
  </si>
  <si>
    <t>http://itgo.co.kr/education/class/sample.asp?sample=G020105</t>
  </si>
  <si>
    <t>[HD]After Effects CC 2020 모션 그래픽의 입문 Part.1</t>
    <phoneticPr fontId="5" type="noConversion"/>
  </si>
  <si>
    <t xml:space="preserve">Adobe After Effects 영상 산업에 있어서 모션 그래픽을 위한 표준적인 성격의 소프트웨어로 널리 사용되고 있습니다. 
이 과정에서는 After Effects를 처음 입문하는 분들을 위해 가장 기초적인 내용을 중심으로 전반적인 사용 방법을 설명하고 간단한 작업을 통해 모션 작업의 기본적인 과정을 익히도록 도와 드릴 것입니다. 
그 학습의 첫번째 과정에서는 레이어 기반의 모션, 효과 생성을 위한 기본적인 작업 개념과 도구의 사용 방법 특히, Masking, Shape, Text 같은 기본 기능과 함께 필수적인 기능도 같이 정리해드릴 것입니다.  </t>
    <phoneticPr fontId="5" type="noConversion"/>
  </si>
  <si>
    <t>1. 포토샵의 기초적인 학습이 준비된 모션 그래픽 입문자
2. After Effects 입문자</t>
    <phoneticPr fontId="5" type="noConversion"/>
  </si>
  <si>
    <t>1. After Effects의 레이어 기반 모션 그래픽 작업 개념
2. 모션 그래픽 작업을 위한 필수적인 Text, Shape, Mask, Effect, Adjustment 같은 도구의 사용 방법
3. 작업한 모션을 비디오 파일로 최종 출력하는 방법</t>
    <phoneticPr fontId="5" type="noConversion"/>
  </si>
  <si>
    <t xml:space="preserve">1. Installation
2. Layer Control
3. Type &amp;amp; Layer Trim
4. Sound &amp;amp; Export
5. Opacity &amp;amp; Mask
6. Shape Tool Masking
7. Pen Tool Masking (1)
8. Pen Tool Masking (1)
9. Keyframe
10. Graph Editor
11. Effects &amp;amp; Adjustment (1)
12. Effects &amp;amp; Adjustment (2)
13. Pre-Compose
14. Blend Mode
15. Track Matte
16. Shape Layer (1)
17. Shape Layer (2)
18. Shape Layer (3)
19. Create Shape from
20. Parent &amp;amp; Pick Whip
21. Track Mask
22. Using Preset
</t>
    <phoneticPr fontId="5" type="noConversion"/>
  </si>
  <si>
    <t>http://content.thermp.co.kr/contentMedia.asp?ctype=MP4&amp;cserver=3&amp;ccase=sample&amp;cpath=it/it6/01&amp;cname=01</t>
  </si>
  <si>
    <t>[HD]Machine Learning (머신러닝) 원리 및 이론 배우기</t>
    <phoneticPr fontId="5" type="noConversion"/>
  </si>
  <si>
    <t>머신러닝을 처음 접하는 사람들을 위한 기초 강좌</t>
  </si>
  <si>
    <t>1. 머신러닝에 처음 접하는 사람들</t>
  </si>
  <si>
    <t>1. 머신러닝에서 주요 쓰이는 다양한 알고리즘 접하기</t>
  </si>
  <si>
    <t xml:space="preserve">1. 머신러닝 개념 및 정의
2. 머신러닝 용어 및 라이브러리 정리
3. 선형 회귀 모델
4. 다중 선형 회귀
5. 선형 회귀 모델 구현 / colab 설명
6. 로지스틱 회귀 모델
7. 로지스틱 회귀 모델 구현
8. 의사 결정 나무
9. 의사 결정 나무 구현
10. 랜덤 포레스트
11. 랜덤 포레스트 구현
12. knn
13. knn 구현
14. train valid test 데이터 나누기
15. 데이터 전처리
16. 최종 실습 - 타이타닉
17. 최종 실습 - 타이타닉2
18. 최종 실습 - 타이타닉3
</t>
  </si>
  <si>
    <t>전민종</t>
    <phoneticPr fontId="5" type="noConversion"/>
  </si>
  <si>
    <t>http://content.thermp.co.kr/contentMedia.asp?ctype=MP4&amp;cserver=3&amp;ccase=sample&amp;cpath=it/it6/02&amp;cname=01</t>
    <phoneticPr fontId="5" type="noConversion"/>
  </si>
  <si>
    <t>[HD]MySQL 기초에서 실무까지 완전정복 하기 - 초급 1 (DBMS의 이해와 MySQL설치, SQL 기초 1)</t>
    <phoneticPr fontId="5" type="noConversion"/>
  </si>
  <si>
    <t>본 과정은 DBMS의 이해와 MySQL설치를 진행하며, SQL의 기본적인 문법과 쿼리를 이해합니다.</t>
    <phoneticPr fontId="5" type="noConversion"/>
  </si>
  <si>
    <t>1. MySQL을 배우는 모든 분</t>
  </si>
  <si>
    <t>1. DBMS의 이해와 MySQL설치를 직접 진행한다.
2. SQL의 기본적인 문법과 쿼리를 이해하고 직접 프로그래밍 해본다.</t>
    <phoneticPr fontId="5" type="noConversion"/>
  </si>
  <si>
    <t xml:space="preserve">1. DBMS의 개요, MySQL설치(이론-1)
2. DBMS의 개요, MySQL설치(실습-1)
3. DBMS의 개요, MySQL설치(실습-2)
4. SQL기초-1(이론-1)
5. SQL기초-1(실습-1)
6. SQL기초-1(실습-2)
7. SQL기초-1(이론-2)
8. SQL기초-1(실습-3)
9. SQL기초-1(실습-4)
10. SQL기초-1(실습-5)
11. SQL기초-1(실습-6)
12. SQL기초-1(이론-3)
13. SQL기초-1(실습-7)
14. SQL기초-1(실습-8)
15. SQL기초-1(실습-9) </t>
  </si>
  <si>
    <t>http://content.thermp.co.kr/contentMedia.asp?ctype=MP4&amp;cserver=3&amp;ccase=sample&amp;cpath=it/it6/05&amp;cname=01</t>
  </si>
  <si>
    <t>[HD]MS SQL Server 2016 기반의 데이터베이스 입문에서 활용까지 Part.2-2</t>
    <phoneticPr fontId="5" type="noConversion"/>
  </si>
  <si>
    <t xml:space="preserve">1. 함수 사용(LEFT CONVERT)
2. CONSTRAINT 예제2
3. IDENTITY 값의 간격
4. SELECT 쿼리의 기본 종합정리(1)
5. SELECT 쿼리의 기본 종합정리 - 실습
6. SELECT 쿼리의 기본 종합정리(2)
7. SELECT 쿼리의 기본 종합정리(2) - 실습
8. 비교연산자
9. 비교연산자 - 실습
10. 논리연산자 - 이론 및 실습
11. 집계함수
12. 집계함수 - 실습
13. GROUP BY, HAVING(1)
14. GROUP BY, HAVING(2)
15. GROUP BY, HAVING(3)
16. GROUP BY, HAVING - 실습(1)
17. GROUP BY, HAVING - 실습(2)
18. 서브 쿼리
19. 서브 쿼리 - 실습(1)
</t>
  </si>
  <si>
    <t>http://content.thermp.co.kr/contentMedia.asp?ctype=MP4&amp;cserver=3&amp;ccase=sample&amp;cpath=it/it6/04&amp;cname=01</t>
  </si>
  <si>
    <t>[HD]왕초보 제품디자인을 위한 Rhino 6 Part.2</t>
    <phoneticPr fontId="5" type="noConversion"/>
  </si>
  <si>
    <t xml:space="preserve">본 과정은 제품디자인을 하기위하여 기본적으로 알아야하는 Rhino 3D에 대한 강좌입니다. 
강좌의 수준은 초보자도 쉽게 동영상 강좌만으로도 학습할 수 있도록 구성하고 있으며, 또한 따라하기 학습 방식으로 구성되어 있습니다. 
이 강좌를 통하여 Rhino의 툴을 익히고 다양한 3차원 모델링을 작성할 수 있습니다. </t>
  </si>
  <si>
    <t xml:space="preserve">1. Rhino 프로그램 학습에 부담을 가지는 학습자 
2. 제품디자인을 하기위하여 학습하고자 하는 자 </t>
    <phoneticPr fontId="5" type="noConversion"/>
  </si>
  <si>
    <t xml:space="preserve">1. Rhino 활용하여 3차원 모델을 쉽고 편리하게 작성할 수 있다. 
2. 주요 기능과 유용한 기능을 함께 학습함으로서 실무적인 디지털 설계 능력을 함께 배양할 수 있다. </t>
    <phoneticPr fontId="5" type="noConversion"/>
  </si>
  <si>
    <t xml:space="preserve">1. 입체 만들기와 선택 1
2. 입체 만들기와 선택 2
3. 입체 만들기와 선택 3
4. 입체 만들기 1
5. 입체 만들기 2
6. 입체 도구 1
7. 입체 도구 2
8. 입체도구와 오브젝트로부터 커브 만들기 1
9. 입체도구와 오브젝트로부터 커브 만들기 2
10. 입체도구와 오브젝트로부터 커브 만들기 3
11. 글자 도구와 변형 도구 1
12. 글자 도구와 변형 도구 2
13. 글자 도구와 변형 도구 3
14. 서피스와 변형 도구 1
15. 서피스와 변형 도구 2
16. 서피스와 변형 도구 3
17. 제품디자인 따라하기 1
18. 제품디자인 따라하기 2
19. 제품디자인 따라하기 3
20. 제품디자인 따라하기 4
</t>
  </si>
  <si>
    <t>김나은</t>
    <phoneticPr fontId="5" type="noConversion"/>
  </si>
  <si>
    <t>http://content.thermp.co.kr/contentMedia.asp?ctype=MP4&amp;cserver=3&amp;ccase=sample&amp;cpath=it/it6/13&amp;cname=01</t>
  </si>
  <si>
    <t>[HD]왕초보 제품디자인을 위한 Rhino 6 Part.1</t>
    <phoneticPr fontId="5" type="noConversion"/>
  </si>
  <si>
    <t xml:space="preserve">1. 제품디자인을 위한 라이노6
2. 인터페이스과 마우스 조작 1
3. 인터페이스과 마우스 조작 2
4. 기본 도형 커브와 스냅 1
5. 기본 도형 커브와 스냅 2
6. 커브와 공통 편집 도구 1
7. 커브와 공통 편집 도구 2
8. 커브와 공통 편집 도구 3
9. 기본 도형 커브와 커브 도구 1
10. 기본 도형 커브와 커브 도구 2
11. 변형 도구 1
12. 변형 도구 2
13. 자유 곡선과 커브 도구 1
14. 자유 곡선과 커브 도구 2
15. 기본 입체 도형과 변형 도구 1
16. 기본 입체 도형과 변형 도구 2
</t>
  </si>
  <si>
    <t>http://content.thermp.co.kr/contentMedia.asp?ctype=MP4&amp;cserver=3&amp;ccase=sample&amp;cpath=it/it6/12&amp;cname=01</t>
  </si>
  <si>
    <t>[HD]새로워진 Angular(앵귤러) 8 을 사용하여 SPA 기반 풀스택 웹개발하기 Part.3</t>
    <phoneticPr fontId="5" type="noConversion"/>
  </si>
  <si>
    <t xml:space="preserve">본 과정은 Angular와 C#을 사용하여 풀스택 기반으로 웹앱을 만드는 방법을 살펴봅니다. </t>
    <phoneticPr fontId="5" type="noConversion"/>
  </si>
  <si>
    <t>1. 최신의 Angular(앵귤러)를 사용하여 웹앱을 만들고자하는 학생 또는 개발자</t>
  </si>
  <si>
    <t>1. Angular(앵귤러)를 사용하여 SPA 기반 풀스택 웹개발하기
2. Angular의 주요 기능을 이론과 실습으로 하나씩 자세히 설명
3. Angular로 프론트엔드를 ASP.NET Core로 백엔드를 구현하는 방법 설명
4. Angular로 하나의 완성된 고객 관리 응용 프로그램 제작 구현</t>
  </si>
  <si>
    <t xml:space="preserve">1. 폼과 ngModel_템플릿 기반 폼 이론 설명
2. 참고_템플릿 기반 폼 사용하기
3. Customers_09_템플릿 기반 폼으로 입력 폼 구성하고 입력 처리 페이지 완성하기
4. 리액티브 기반 폼(Reactive Form)에 대한 이론적인 설명
5. Customers_10_리액티브 기반 폼으로 수정 폼 만들고 기존 데이터 바인딩하기
6. Customers_11_수정 페이지를 리액티브 폼으로 구현 후 수정 코드 완성
7. 중첩 컴포넌트(Input과 Output) 이론 설명
8. Customers_12_페이저 컴포넌트 추가 및 리스트 페이지에 페이저 추가
9. Customers_13_Angular Customers 고객 관리 기능 전체 구현 완료 및 실행 테스트
10. 앵귤러 모듈 이론 설명
11. 파이프(Pipe) 간단 소개
12. 참고_Http와 비동기(Promise와 Observable(RxJS))
13. Customers 앱을 Azure Web App에 올려서 실행하기 데모
</t>
  </si>
  <si>
    <t>박용준</t>
    <phoneticPr fontId="5" type="noConversion"/>
  </si>
  <si>
    <t>http://content.thermp.co.kr/contentMedia.asp?ctype=MP4&amp;cserver=3&amp;ccase=sample&amp;cpath=it/it6/10&amp;cname=01</t>
  </si>
  <si>
    <t>[HD]새로워진 Angular(앵귤러) 8 을 사용하여 SPA 기반 풀스택 웹개발하기 Part.2</t>
    <phoneticPr fontId="5" type="noConversion"/>
  </si>
  <si>
    <t xml:space="preserve">1. Template(템플릿) 이론 설명
2. 스타일 이론 설명
3. Customers_03_부트스트랩을 사용하여 고객 관리 5개 페이지에 대한 순수 HTML 디자인 적용
4. 내장 지시자 이론 설명
5. 모델과 컴포넌트 고급 및 라이프사이클 이론적인 설명
6. Customers_04_Customer 모델 클래스 생성 및 각각의 컴포넌트에 OnInit 및 모델 클래스적용
7. 데이터 바인딩 이론 설명
8. 앵귤러 데이터 바인딩 소개 및 데모
9. 앵귤러 라우팅 이론 설명
10. Customers_05_ActivatedRoute와 Router 클래스를 사용하여 파라미터 받기 및 페이지 이동하기
11. 서비스(Service)와 인젝터 소개
12. Customers_06_CustomersService 서비스 클래스 만들고 컴포넌트에 주입해서 사용하기
13. Customers_07_rxjs를 사용하여 페이징 처리 관련 데이터 서비스 클래스의 메서드 구현
14. Customers_08_데이터 서비스 클래스에 CRUD 메서드 구현 후 삭제와 상세보기 페이지 테스트
</t>
  </si>
  <si>
    <t>http://content.thermp.co.kr/contentMedia.asp?ctype=MP4&amp;cserver=3&amp;ccase=sample&amp;cpath=it/it6/09&amp;cname=01</t>
  </si>
  <si>
    <t>[HD]새로워진 Angular(앵귤러) 8 을 사용하여 SPA 기반 풀스택 웹개발하기 Part.1</t>
    <phoneticPr fontId="5" type="noConversion"/>
  </si>
  <si>
    <t xml:space="preserve">1. Angular(앵귤러) 8 강의 시작 및 강의 소개
2. Angular(앵귤러) 8 미리보기 세미나
3. Angular 2020 개발 환경 구축 및 시작하기(Node, NPM, VSCode, CLI 등)
4. 강의에서 만들어볼 데모 예제 미리 실행하기
5. Customers(고객 관리) API 만들기
6. Angular CLI와 Visual Studio Code로 앵귤러 프로젝트 만들고 실행해보기
7. Angular(앵귤러) 8에서 알아야 할 8가지 핵심 개념
8. Angular 8.0과 ASP.NET Core 3.0을 사용한 풀스택 웹개발
9. Component(컴포넌트)를 만들고 Module(모듈)에 등록 후 실행하기
10. QuickStart 예제 추가 및 메인 레이아웃에 예제 링크 추가
11. Angular Component(앵귤러 컴포넌트) 이론 설명
12. Customers_01_Angular 프로젝트 생성 및 CustomersIndexComponent 생성
13. Customers_02_고객 관리 관련 입력, 출력, 상세, 수정, 삭제 컴포넌트 생성
</t>
  </si>
  <si>
    <t>http://content.thermp.co.kr/contentMedia.asp?ctype=MP4&amp;cserver=3&amp;ccase=sample&amp;cpath=it/it6/08&amp;cname=01</t>
  </si>
  <si>
    <t>업무능력 100만배 향상을 위한 건강관리백서</t>
  </si>
  <si>
    <t>직장인에게 발생 할 수 있는 각종 질환 및 스트레스에 대한 올바른 이해와 적절한 대처법을 활용할 수 있다.</t>
  </si>
  <si>
    <t xml:space="preserve">사무직 종사자 </t>
  </si>
  <si>
    <t xml:space="preserve">1. 사무작업과 건강
2. 한밤의 암살자  뇌심혈관계질환
3. 직장인의 뇌심혈관계질환 예방
4. 직무스트레스 받으면 죽고, 피하면 산다
5. 음식으로 다스리는 어른들의 병
6. 술이 내 몸에 미치는 영향
7. 흡연-그해로움의끝에 대하여
8. 내 나이 서른에 오십견이라니?
9. 근곡결계질환의 종류 및 증상
10. 근골격계부담작업 유해요인조사
11. 근골격계질환 예방관리 프로그램
12. 인간관계가 좋아야 건강하다.
13. 건강장해와 비용분석
14. 산업안전보건법과 예방의무
15. 업무상질병에 대한 올바른 이해
16. 컴퓨터를 사용하면 아프다구요?
17. 인간공학이 뭐에요?
18. 인간공학 전문가의 길
19. 스트레칭은 건강의 기본
20. 내 건강이 가족의 행복
</t>
  </si>
  <si>
    <t>http://sample.e-campus.co.kr/sample/33200/guest/33200_06/start.html</t>
  </si>
  <si>
    <t>근골격계 질환 예방과정</t>
  </si>
  <si>
    <t xml:space="preserve">근골격계 질환에 대한 체계적인 이해
사업장에서 발생할 수 있는 작업유해요인에 대한 문제해결 방안 노하우
작업손실일수 감소와 근로자의 안전과 건강을 보호
</t>
  </si>
  <si>
    <t xml:space="preserve">회사의 규모, 업종에 대한 예외 없이 사업장내 중량물취급, 인력작업 등 노동부의 11개 근골격계 부담 작업조항에 해당하는 작업이 있는 모든 사업장의 보건 관리자 혹은, 관련 업무 수행자
</t>
  </si>
  <si>
    <t>1. 근골격계질환 이란?
2. 근골격계질환 발생원인
3. 근골격계질환의 종류 및 특성
4. 왜 근골격계질환 인가?
5. 근골격계질환 예방 의무(법적 조치사항)
6. 근골격계질환 유해요인조사
7. 근골격계질환 예방관리 프로그램의 구축
8. 업무상 질병에 대한 올바른 이해
9. 부적절한 자세에 의한 근골격계질환의 예방
10. 부적절한 자세 및 진동에 따른 질환의 예방
11. 단순반복작업에 의한 근골격계질환의 예방
12. 중량물 취급에 따른 요통재해의 예방
13. 인간공학적 작업장 유해요인조사 실습
14. 근골격계질환 예방을 위한 인간공학의 이해
15. 인간공학적 작업환경 개선의 원리 Part 1
16. 인간공학적 작업환경 개선의 원리 Part 2
17. 근골격계질환의 의학적 진단 및 처방
18. 근골격계질환의 치료 및 사후관리
19. 작업관련성 질환의 예방과 사후관리
20. 근골격계질환 예방관리 프로그램의 성공사례</t>
  </si>
  <si>
    <t>http://sample.e-campus.co.kr/sample/84476/guest/84476_02/001.htm</t>
  </si>
  <si>
    <t>환경관리</t>
  </si>
  <si>
    <t>본 과정은 도로건설과 관련한 이론과 실무가 접목된 도로설계, 시공, 교량, 안전, 환경, 품질 등 30개 과정으로 구성되어 있으며, 매년 국내 건설분야 종사자 1천여명이 유료로 학습하고 있는 국내 유일한 도로건설 교육자료입니다.</t>
  </si>
  <si>
    <t>건설분야 종사자
도로건설 및 유지관리 분야 종사자</t>
  </si>
  <si>
    <t>도로건설과 관련한 이론에 대하여 학습할 수 있습니다.
도로건설과 관련한 실무에 대하여 학습할 수 있습니다.</t>
  </si>
  <si>
    <t>1. 고속도로 환경관리 일반
2. 고속도로 환경관리 제도
3. 환경경영시스템
4. 친환경생태로로개념
5. 경관을 고려한 도로설계
6. 건설현장 문화재 관리
7. 건설현장 사후환경관리
8. 환경민원 발생사례 및 방지 방법
9. 건설폐기물처리
10. 비점오염원관리
11. 야생동물 로드킬 예방
12. 터널유출수관리
13. 방음시설 기준 및 소음분쟁 방지
14. 방음판 품질관리
15. 고속도로 생태복원</t>
  </si>
  <si>
    <t>http://guest.thermp.co.kr:8080/contents16/doro/35/guest.html</t>
  </si>
  <si>
    <t>14010203</t>
  </si>
  <si>
    <t>품질관리</t>
  </si>
  <si>
    <t>1. 시험기기 교정
2. 토공 현장시험
3. 골재 품질관리
4. 시멘트 품질관리
5. 모르타르 품질관리
6. 콘크리트 품질시험
7. 숏크시트 품질시험 (1)
8. 숏크시트 품질시험 (2)
9. 현장타설 말뚝 건전도 시험
10. 콘크리트 배합설계
11. 배합설계 예제
12. CPT 시험을 통한 지반특성 평가와 활용
13. 건설현장 품질관리 개론
14. 공사착공시 품질관리 사항
15. 철근시공관리
16. 거푸집일반
17. 거푸집 및 동바리 검사
18. 크러셔 설치 및 관리
19. 콘크리트 B/P
20. 시멘트일반
21. 특수시멘트
22. 혼화재료
23. 콘크리트용 골재
24. 한중 콘크리트
25. 서중 콘크리트
26. 철근의 정착 및 겹이음
27. 부순모래 사용 콘크리트
28. 콘크리트 내구성
29. 콘크리트 균열관리
30. 용접부 비파괴 검사 및 강교의 도장
31. Face Mapping</t>
  </si>
  <si>
    <t>http://guest.thermp.co.kr:8080/contents16/doro/34/guest.html</t>
  </si>
  <si>
    <t>포장시공</t>
  </si>
  <si>
    <t xml:space="preserve">1. 도로포장의 개요
2. 콘크리트 포장의 개요 및 종류
3. 콘크리트 포장 설계법
4. 콘크리트 포장 시공 (1)
5. 콘크리트 포장 시공 (2) 
6. 아스팔트 포장의 설계
7. 아스팔트 플랜트
8. 아스팔트 포장시공 (1)
9. 아스팔트 포장시공 (2)
10. 아스팔트포장 배합설계(1)
11. 아스팔트포장배합설계(2)
12. SMA 포장공법
13. LMC 교면포장공법
14. 콘크리트 일체식 포장공법
15. HPC 교면포장
16. 콘크리트 포장 유지보수
17. 콘크리트 포장 보수공법
18. 아스팔트포장유지관리
19. 포장공 유지관리
20. VES-LMC 포장공법
21. 다이아몬드 그라인딩 공법
</t>
  </si>
  <si>
    <t>http://guest.thermp.co.kr:8080/contents16/doro/33/guest.html</t>
  </si>
  <si>
    <t>포장, 배수 프로그램</t>
  </si>
  <si>
    <t>1. 도로 배수 시스템의 이해 및 수리·수문
2. BOX/PIPE 수리계산
3. 포장단면  설계
4. 암거의 계획 및 구조계산
5. 단면검토와 부속구조물의 설계
6. ROADTAC을 활용한 배수설계(1) 
- 기본설정
7. ROADTAC을 활용한 배수설계(2) 
– 측구공 기타공 수량산출
8. ROADTAC을 활용한 배수설계(3) 
– 집수정공, 종배수관공 수량산출
9. ROADTAC을 활용한 배수설계(4) 
– 수리계산 및 포장계산
10. ROADTAC을 활용한 배수설계(5) 
– 횡배수관공
11. ROADTAC을 활용한 배수설계(6) 
– 암거공
12. ROADTAC을 활용한 배수설계(7) 
- 옵션 및 기타 활용법
13. ZIN2008을 활용한 배수설계(1) – ZIN2008의 활용범위 및 CAD 강좌
14. ZIN2008을 활용한 배수설계(2) 
– 프로젝트 생성 및 기본설정
15. ZIN2008을 활용한 배수설계(3) 
– 측구공, 집수정공 및 기타공 설치
16. ZIN2008을 활용한 배수설계(4) 
– 횡배수관 설치
17. ZIN2008을 활용한 배수설계(5) 
– 암거 설치
18. ZIN2008을 활용한 배수설계(6) 
– 옵션 및 기타 활용법</t>
  </si>
  <si>
    <t>http://guest.thermp.co.kr:8080/contents16/doro/32/guest.html</t>
  </si>
  <si>
    <t>토질역학</t>
  </si>
  <si>
    <t>1. 흙의 생성 및 구조 1
2. 흙의 생성 및 구조 2
3. 흙의 생성 및 구조 3
4. 흙의 생성 및 구조 4
5. 흙의 공학적 분류
6. 흙 속의 물의 흐름 1
7. 흙 속의 물의 흐름 2
8. 흙 속의 물의 흐름 3
9. 유효응력 1
10. 유효응력 2
11. 외력에 의한 지중응력
12. 흙의 압축성
13. 흙의 전단강도 1
14. 흙의 전단강도 2
15. 토압
16. 흙의 다짐
17. 사면의 안정
18. 지반조사
19. 얕은 기초
20. 깊은 기초
21. 연약지반 개량공법</t>
  </si>
  <si>
    <t>http://guest.thermp.co.kr:8080/contents16/doro/31/guest.html</t>
  </si>
  <si>
    <t>토공 및 배수</t>
  </si>
  <si>
    <t>1. 지반조사 계획 및 방법(1)
2. 지반조사 계획 및 방법(2)
3. 토공설계 개요
4. 발파시공
5. 비탈면 녹화
6. 암판정
7. 땅깎기, 흙쌓기, 다지기
8. 구조물 뒷채움
9. 암쌓기, 절성경계, 편절편성
10. 토공계획 일반
11. 토공유동계획
12. 비탈면 안정 대책 공법
13. 사면 안정해석
14. 연약지반과 지반개량
15. 연직 배수공법 설계시공
16. 연약지반성토계측관리
17. 표면배수
18. 측구 및 비탈면 배수
19. 배수관 설계 및 시공
20. 암거의 계획 및 설계
21. 암거시공(1)
22. 암거시공(2)
23. 콘크리트 옹벽
24. 보강토 옹벽의 개념 및 설계
25. 보강토 옹벽 시공 피해 사례
26. 방음벽의 설치 및 유지관리
27. 도로표지 제작 및 시공관리
28. 차 선도색
29. 차선반사도의 원리와 응용
30. 기계타설 콘크리트의 배합 및 시공</t>
  </si>
  <si>
    <t>http://guest.thermp.co.kr:8080/contents16/doro/30/guest.html</t>
  </si>
  <si>
    <t>터널해석</t>
  </si>
  <si>
    <t>1. 터널 일반 1
2. 터널 일반 2
3. 터널 공사(지반조사 및 물성치 산정)
4. 터널 공사(터널선형 및 단계설계)
5. 터널 공법 및 계측
6. 터널거동의 이해와 지보설계
7. 콘크리트라이닝
8. 발파설계 및 터널 수치해석
9. 국내외 해저터널
10. 터널화재 사례 및 보수, 보강
11. 붕괴사례와 관련 있는 지질조건
12. 초고속도로의 출현에 따른 차세대 미래터널 기술</t>
  </si>
  <si>
    <t>http://guest.thermp.co.kr:8080/contents16/doro/29/guest.html</t>
  </si>
  <si>
    <t>터널전문</t>
  </si>
  <si>
    <t>1. 터널 현황 및 일반계획
2. 터널 기본계획
3. 터널선형 및 단면계획
4. 터널지보패턴설계
5. 터널발파설계
6. 터널굴착설계
7. 터널 안정성 검토 및 라이닝 설계
8. 갱구부 및 개착터널 설계
9. 방재시설
10. 환기 및 조명시설
11. 터널 기타 상세설계
12. 터널 시공법의 종류 및 특징
13. 터널 시공을 위한 준비공사
14. 터널시공계획 및 측량
15. 굴착공법 및 굴착공정
16. 발파 및 버력처리
17. 강지보재
18. 콘크리트라이닝
19. 터널 배수공
20. 터널 방수공
21. 보조공법(1)
22. 보조공법(2)
23. 갱문공사
24. 터널 기타공사
25. 록볼트
26. 숏크리트 일반
27. 숏크리트 시공
28. 숏크리트와 급결제
29. 터널 계측 일반
30. 계측 방법 및 활용</t>
  </si>
  <si>
    <t>http://guest.thermp.co.kr:8080/contents16/doro/28/guest.html</t>
  </si>
  <si>
    <t>철근콘크리트</t>
  </si>
  <si>
    <t>1. 콘크리트 일반 1
2. 콘크리트 일반 2
3. 콘크리트 일반 3
4. 설계 일반
5. 강도 설계법 1
6. 강도 설계법 2
7. 강도 설계법 3
8. 전단
9. 철근 상세
10. 철근의 정착과 이음
11. 사용성 검토
12. 기둥
13. 슬래브
14. 옹벽
15. 확대기초
16. 프리스트레스트 콘크리트1
17. 프리스트레스트 콘크리트2
18. 강구조 및 교량
19. 허용응력 설계법
20. 스트럿-타이 모델</t>
  </si>
  <si>
    <t>http://guest.thermp.co.kr:8080/contents16/doro/26/guest.html</t>
  </si>
  <si>
    <t>지반공학</t>
  </si>
  <si>
    <t xml:space="preserve">1. 토석류 정의와 분류
2. 토석류 일반적 특징
3. 토석류 조사와 특징 분석
4. 토석류 대책 : 일반사항
5. 토석류 대책 설계(1)
6. 토석류 대책 설계(2)
7. 토석류 대책 설계(3)
8. 토석류 위험지 평가
9. 토석류 관련 기술 기준
10. 용어설명 및 안정성 검토방법
11. 말뚝기초
12. 직접기초
13. 무조인트
14. 연약지반과 지반조사
15. 지반개량의 원리와 공법
16. 시공 및 품질관리
17. 계측관리 및 유지관리
18. 보강토 옹벽의 개요
19. 보강토 옹벽의 설계, 특징 및 유의사항
20. 파형강판 구조물
21. 교량세굴평가 및 대책수립(1)
22. 교량세굴평가 및 대책수립(2)
23. 세굴방호공
24. 세굴모니터링 및 교량세굴평가
</t>
  </si>
  <si>
    <t>http://guest.thermp.co.kr:8080/contents16/doro/25/guest.html</t>
  </si>
  <si>
    <t>신입사원 도로건설 입문(3)_유지관리</t>
  </si>
  <si>
    <t xml:space="preserve">1. 고속도로 유지관리(1) 
2. 고속도로 유지관리(2) 
3. 토공 유지관리 
4. 배수공 유지관리 
5. 터널공 유지관리 
6. 부대공(1) 유지관리 
7. 부대공(2) 유지관리 
8. 고속도로 재난관리 일반 
9. 고속도로 재난대응 
10. 설해대책 및 제설작업 수행요령 
11. 예방적 유지관리 공법 
12. 콘크리트 포장의 유지보수 
13. 콘크리트 포장 보수공법 
14. 아스팔트 포장 유지 관리 
15. 포장공 유지관리 
16. 구조물 유지관리 일반 
17. 구조물 유지관리 과학화 
18. 구조물 안전점검 일반 
19. 구조물 안전점검(교량점검) 
20. 정밀안전진단 
21. 교량하부공 유지관리 
22. 교량상부공 유지관리  
23. 콘크리트 구조물 유지관리 
24. 해상구조물의 염해 대책 
25. 교면포장 파손원인 및 대책 
26. 기존 구조물의 보강 및 성능개선  
27. 구조물 결함과 보수_보강 방안 1 
28. 구조물 결함과 보수_보강 방안 2 
29. 교량 내진 보강 
30. 교면포장 파손원인 및 대책
</t>
  </si>
  <si>
    <t>http://guest.thermp.co.kr:8080/contents16/doro/24/guest.html</t>
  </si>
  <si>
    <t>신입사원 도로건설 입문(2)_시공</t>
  </si>
  <si>
    <t xml:space="preserve">1. 땅깍기, 흙쌓기, 다지기 
2. 표면배수 
3. 측구 및 비탈면 배수 
4. 배수관 설계 및 시공 
5. 암거시공(1) 
6. 교량 교대, 교각 시공 일반 
7. 교량받침의 시공과 유지관리 
8. PCS 빔교 제작 및 설치 
9. 신축이음장치 
10. FCM 교량 가설공법 개요 
11. ILM 시공 
12. PSM 세그먼트 가설 
13. MSS 시공 
14. 프리플렉스 거더교 
15. 강교의 개념과 시공 일반 
16. 도로포장의 개요 
17. 콘크리트 포장의 개요 및 종류 
18. 콘크리트 포장 시공(1) 
19. 콘크리트 포장 시공(2) 
20. 아스팔트 포장 시공(1) 
21. 아스팔트 포장 시공(2) 
22. 터널 시공법의 종류 및 특징 
23. 굴착공법 및 굴착공정 
24. 발파 및 버력처리 
25. 강지보재 
26. 콘크리트 라이닝 
27. 터널 배수공 
28. 터널 방수공 
29. 록볼트 
30. 숏크리트 시공
</t>
  </si>
  <si>
    <t>http://guest.thermp.co.kr:8080/contents16/doro/23/guest.html</t>
  </si>
  <si>
    <t>신입사원 도로건설 입문(1)_설계</t>
  </si>
  <si>
    <t xml:space="preserve">1. 도로의 계획 및 설계 총괄 
2. 도로계획 프로세스 
3. 도로계획 Case Study 
4. 도로의 기하구조(1) 
5. 도로의 기하구조(2) 
6. 도로의 기하구조(3) 
7. 출입시설 설치 및 입체교차 형식 
8. 고속도로 설계VE 
9. 교통수요 예측 및 경제성 분석 기초 
10. 비교노선 선정(1) 
11. 비교노선 선정(2) 
12. 콘크리트 포장 설계법 
13. 아스팔트 포장의 설계 
14. 터널 기본계획 
15. 터널선형 및 단면계획 
16. 터널 지보패턴 설계 
17. 터널 발파 설계 
18. 터널 굴착 설계 
19. 터널 안정성 검토 및 라이닝 설계 
20. 교량 계획 및 형식 선정(1) 
21. 교량 계획 및 형식 선정(2) 
22. 교량 계획 및 형식 선정(3) 
23. 교량 설계 기준 
24. 기초설계 일반사항 
25. 얕은기초 설계 
26. 깊은기초 설계 
27. 교량 바닥판의 설계 
28. 지진현상 및 내진설계 기준체계 
29. 지진 저항구조 및 내진구조 계획 
30. 내진설계 
</t>
  </si>
  <si>
    <t>http://guest.thermp.co.kr:8080/contents16/doro/22/guest.html</t>
  </si>
  <si>
    <t>사면안정</t>
  </si>
  <si>
    <t>1. 사면안정 총론
2. 비탈면 현장조사 1
3. 비탈면 현장조사 2
4. 비탈면 현장조사 3
5. 비탈면 현장조사 4
6. 비탈면 안정해석 1
7. 비탈면 안정해석 2
8. 비탈면 안정해석 3
9. 사면붕괴 및 해석사례
10. 비탈면 안정대책
11. 비탈면 계측
12. 비탈면 유지관리</t>
  </si>
  <si>
    <t>http://guest.thermp.co.kr:8080/contents16/doro/21/guest.html</t>
  </si>
  <si>
    <t>도로설계</t>
  </si>
  <si>
    <t>1. 도로계획 및 설계 총괄
2. 도로계획 프로세스
3. 도로계획 Case Study
4. 도로의 기하구조(1)
5. 도로의 기하구조(2)
6. 도로의 기하구조(3)
7. 출입시설  설치 및 입체교차형식
8. 분기점 및 연결로 선형설계
9. 평면 교차로 설계
10. 배수설계 일반 및 면배수설계
11. 비탈면 안정성 검토
12. 지하 및 횡단배수 설계
13. 원가계산에 의한 적산 방식
14. 고속도로 설계VE
15. VE의 이해와 사례
16. 교통수요 예측 및 경제성 분석 기초
17. 비교노선 선정(1)
18. 비교노선 선정(2)
19. 실적공사비 적산방식
20. 확장설계 개요
21. 확장설계 요령
22. 절토사면 설계
23. 암발파 설계
24. 지중강판 구조물의 설계 및 시공
25. 콘크리트 포장설계법
26. 아스팔트 포장의 설계
27. 방음벽의 설계</t>
  </si>
  <si>
    <t>http://guest.thermp.co.kr:8080/contents16/doro/20/guest.html</t>
  </si>
  <si>
    <t>도로/포장유지관리</t>
  </si>
  <si>
    <t>1. 고속도로 유지관리(1)
2. 고속도로 유지관리(2)
3. 토공 유지관리
4. 배수공 유지관리
5. 터널공 유지관리
6. 부대공 유지관리(1)
7. 부대공 유지관리(2)
8. 접도구역관리
9. 도로점용관리
10. 고속도로 재난관리 일반
11. 고속도로 재난대응
12. 설해대책 및 제설작업 
13. 예방적 유지관리 공법
14. 비탈면조사
15. 절토면의 유지관리
16. 콘크리트 포장 유지보수
17. 콘크리트 포장 보수공법
18. 아스팔트포장유지관리
19. 포장공 유지관리
20. VES-LMC 포장공법</t>
  </si>
  <si>
    <t>http://guest.thermp.co.kr:8080/contents16/doro/19/guest.html</t>
  </si>
  <si>
    <t>구조해석</t>
  </si>
  <si>
    <t>1. 구조거동 이해
2. 교량 이해
3. 설계 일반
4. 유한요소해석
5. 스트럿-타이 모델
6. 구조역학의 기본
7. 시공단계해석
8. 지진의 이해
9. 내진설계 및 지진해석의 기본개념
10. 설계 스펙트럼
11. 내진설계 기준 및 절차
12. 내진설계 상세 및 면진설계의 개념</t>
  </si>
  <si>
    <t>http://guest.thermp.co.kr:8080/contents16/doro/18/guest.html</t>
  </si>
  <si>
    <t>구조물 유지관리</t>
  </si>
  <si>
    <r>
      <t>1. 구조물 유지관리 일반
2. 구조물 유지관리 과학화
3. 고속도로 시설물관리
4. 구조물안전점검 일반
5. 구조물안전점검 (교량점검)
6. 정밀안전진단
7. 교량하부공 유지관리
8. 교량상부공 유지관리
9. 강교의 유지관리(1)
10. 강교의 유지관리(2)
11. 콘크리트구조물 유지관리
12. 해안구조물 염해대책
13. 통수단면 확보를 위한 교량 인상
14. 교량 신축량 계산과 활용(1)
15. 교량 신축량 계산과 활용(2)
16. 기존 구조물의 보강 및 성능 개선 
17. 구조물 결함과  보수・</t>
    </r>
    <r>
      <rPr>
        <sz val="9"/>
        <color theme="1"/>
        <rFont val="맑은 고딕"/>
        <family val="3"/>
        <charset val="129"/>
        <scheme val="minor"/>
      </rPr>
      <t xml:space="preserve"> 보강 방안(1)
18. 구조물 결함과  보수</t>
    </r>
    <r>
      <rPr>
        <sz val="9"/>
        <color theme="1"/>
        <rFont val="맑은 고딕"/>
        <family val="2"/>
        <charset val="129"/>
        <scheme val="minor"/>
      </rPr>
      <t>・</t>
    </r>
    <r>
      <rPr>
        <sz val="9"/>
        <color theme="1"/>
        <rFont val="맑은 고딕"/>
        <family val="3"/>
        <charset val="129"/>
        <scheme val="minor"/>
      </rPr>
      <t xml:space="preserve"> 보강 방안(2)
19. 교량 내진 보강
20. 교면포장 파손원인 및 대책
21. 피암터널 설치공사(1)
22. 피암터널 설치공사(2)
23. 케이블교량 유지관리
24. 케이블교량 유지관리기법
25. 비개착 지하차도 공법
26. 교량 상부구조 보수_보강방안</t>
    </r>
  </si>
  <si>
    <t>http://guest.thermp.co.kr:8080/contents16/doro/17/guest.html</t>
  </si>
  <si>
    <t>교통관리</t>
  </si>
  <si>
    <t>1. 교통공학 기초
2. 국가교통DB개요
3. 고속도로 교통영향평가
4. 교통조사
5. 교통수요 추정기법
6. 고속도로 교통관리 시스템
7. 도로교통안전
8. 도로안전시설
9. 원인자부담금 부과 및 징수
10. 경제성 분석과 혼잡비용
11. 대중교통 활성화
12. BRT (Bus Rapid Transit)
13. 통행료징수 시스템</t>
  </si>
  <si>
    <t>http://guest.thermp.co.kr:8080/contents16/doro/16/guest.html</t>
  </si>
  <si>
    <t>교통안전관리</t>
  </si>
  <si>
    <t>1. 고속도로 교통안전 개론
2. 도로의 역사 및 현황소개
3. 교통사고 사상자 절반 줄이기 종합시행계획
4. 고속도로 교통안전 선진화 추진
5. 교통사고 분석 및 예측
6. 도로안전 진단
7. 도로안전 시설</t>
  </si>
  <si>
    <t>http://guest.thermp.co.kr:8080/contents16/doro/15/guest.html</t>
  </si>
  <si>
    <t>교통수요분석</t>
  </si>
  <si>
    <t>1. 통행선택과 고속도로 교통현황
2. 고속도로 통행패턴 사례
3. 고속도로 교통정책
4. 교통수요분석모형 및 조사
5. 데이타기반 교통수요 예측과 시뮬레이션 모형
6. 교통수요 추정 준비와 통행발생모형
7. 통행분포, 수단분담, 통행배분 모형
8. 통행배분 모형, 교통수요분석 사례 1 
9. 교통수요분석 사례 2 
10. 교통시설규모 산정
11. 교통수요분석 오차 원인과 경제성 분석
12. 교통시설투자평가지침 1 (지침 개요 및 수요분석)
13. 교통시설투자평가지침 2 (경제성 평가)
14. 교통시설투자평가지침 3 (투자우선순위평가)</t>
  </si>
  <si>
    <t>http://guest.thermp.co.kr:8080/contents16/doro/14/guest.html</t>
  </si>
  <si>
    <t>교량시공(2)</t>
  </si>
  <si>
    <t>1. FCM 교량가설공법 개요
2. FCM 교량주주부 시공
3. FCM 세그먼트 시공
4. FCM 키 세그먼트 및 단부 FSM 시공
5. FCM 캠버 관리
6. ILM 가설장비
7. ILM 시공
8. ILM 시공개선 사례
9. PSM 세그먼트 제작
10. PSM 세그먼트 가설
11. MSS 시공
12. self Moving M.S.S 공법
13. 강교압출공법
14. 라멘교
15. 프리플렉스 거더교
16. 강교의 개념과 시공일반
17. 강교의 제작일반
18. 강교의용접
19. 강교의 가설과 고장력 볼트 결합
20. 강교도장의 도막열화도 평가</t>
  </si>
  <si>
    <t>http://guest.thermp.co.kr:8080/contents16/doro/13/guest.html</t>
  </si>
  <si>
    <t>교량시공(1)</t>
  </si>
  <si>
    <t>1. 기성말뚝 시공
2. 현장타설말뚝 공법 개요
3. 교량 교대·교각 시공일반
4. 교량받침의 시공과 유지관리
5. PSC 빔교 제작 및 설치
6. 신축이음장치
7. 교면방수공법
8. 콘크리트 교량의 특성
9. 콘크리트 교량의 점검
10. 콘크리트 교량의 점검 방법
11. 콘크리트 교량의 보수보강
12. 교량바닥판 손상원인 및 대책
13. 현장타설말뚝 시공 및 품질관리
14. SIP 공법의 필요성과 주입액 기준
15. SIP 시공법과 말뚝쿠션재료, 선단보강형태
16. SIP공법말뚝의 시공 사례
17. 뉴매틱케이슨
18. 가물막이공법
19. 지반굴착흙막이공
20. 차수공법
21. Coping 철근 先 조립 공법
22. 프리캐스트판넬을 이용한 교량바닥판 시공</t>
  </si>
  <si>
    <t>http://guest.thermp.co.kr:8080/contents16/doro/12/guest.html</t>
  </si>
  <si>
    <t>교량설계(2)</t>
  </si>
  <si>
    <t>1. 복합말뚝(HCP)시공
2. 무조인트 교량
3. DR_Girder 설계 및 시공
4. 지진현상 및 내진설계 기준체계
5. 지진저항구조 및 내진 구조 계획
6. 내진설계
7. 내진설계 구조세목
8. FCM 교량 설계
9. ILM 공법개요
10. PSM 교량가설공법 개요
11. MSS 공법 개요
12. 사장교의 개요
13. 사장교의 종류와 사장케이블 시스템
14. 사장교 주탑 시공
15. 사장교 주두부 시공
16. 사장교 보강형 가설
17. 사장교 케이블 시공
18. 인천대교 대구경 현장타설말뚝 기초시공
19. 교량세굴 평가 및 유지관리
20. 강교의 부재배치 및 보강재 설치</t>
  </si>
  <si>
    <t>http://guest.thermp.co.kr:8080/contents16/doro/11/guest.html</t>
  </si>
  <si>
    <t>교량설계(1)</t>
  </si>
  <si>
    <t>1. 교량 계획 및 형식 선정(1)-교량계획일반
2. 교량 계획 및 형식 선정(2)-교량 상하부 형식선정
3. 교량 계획 및 형식 선정(3)-기초 형식선정 및 가설공법
4. 교량 설계 기준
5. 기초설계 일반사항
6. 얕은기초 설계
7. 깊은기초 설계
8. 교량 받침의 이해와 설계
9. 철근 콘크리트의 설계(1)
10. 철근 콘크리트의 설계(2)
11. 강교의 계획
12. 강재와 도장
13. 슬래브교 설계
14. 라멘교의 설계
15. 교량 바닥판의 설계
16. 교량바닥판 설계 개론
17. 교량바닥판 설계 방법
18. 강합성 박스거더교의 설계(1)
19. 강합성 박스거더교의 설계(2)
20. 아치교의 설계
21. PSC 박스거더 교량의 개요(1)
22. PSC 박스거더 교량의 개요(2)
23. PSC교 설계
24. PSC 합성거더교 설계
25. PSC Box교 설계
26. 현수교 설계
27. 소수주 거더교 설계</t>
  </si>
  <si>
    <t>http://guest.thermp.co.kr:8080/contents16/doro/10/guest.html</t>
  </si>
  <si>
    <t>교량구조</t>
  </si>
  <si>
    <t>1. 콘크리트 기술의 발전
2. 콘크리트 재료 및 역학적 특성
3. 콘크리트교 이론(휨거동)
4. 콘크리트교 이론(전단거동)
5. 콘크리트교 이론(휨과 압축거동)
6. 교량 바닥판
7. 정착, 이음 및 배근 상세
8. 교량형식별 특별기준 및 사용성
9. 강교와 강재의 분류 및 특성
10. 부재의 거동 및 강재의 허용능력
11. 판과 보강판의 허용응력
12. 부재의 연결(이음)
13. 플레이트 거더의 거동 및 설계
14. 강재 박스 거더의 제작</t>
  </si>
  <si>
    <t>http://guest.thermp.co.kr:8080/contents16/doro/09/guest.html</t>
  </si>
  <si>
    <t>고속도로 안전순찰</t>
  </si>
  <si>
    <t>1. 고속도로 안전순찰업무 개론
2. 안전순찰차 운영 요령
3. 순찰일지 및 사고속보 작성요령 
4. 교통사고처리 및 안전관리 
5. 위험물 운반차량 사고대처 요령
6. 도로안전시설물 점검요령 
7. 원인자부담금 부과 
8. 교통법규 위반차량 단속요령 
9. 자동차보험개론 
10. 자동차 기초정비 
11. 자체사고 사례 및 예방대책 
12. 작업장안전관리 
13. 심폐소생술
14. 습염살포 제설작업의 이해 
15. 노면잡물 민원응대 요령</t>
  </si>
  <si>
    <t>http://guest.thermp.co.kr:8080/contents16/doro/08/guest.html</t>
  </si>
  <si>
    <t>건설행정 및 안전</t>
  </si>
  <si>
    <t>1. 고속도로 건설사업 절차
2. 용지보상 기본조사
3. 보상평가 및 수용재결
4. 보상유형별 민원사례
5. 건설사업관리의 기초 이론
6. 건설사업관리 업무수행 일반 (1)
7. 건설사업관리 업무수행 일반 (2)
8. 공정관리 (1)
9. 공정관리 (2)
10. 실적공사비 적산방법
11. 도로건설 설계변경
12. 건설안전 계획
13. 건설안전 점검
14. 구조물 상부공 안전관리
15. 구조물 하부공 안전관리
16. 터널공사 안전관리
17. 확장구간 안전관리(1)
18. 확장구간 안전관리(2)
19. 확장공사 현장관리(구조물, 포장)
20. 건설현장 안전관리 개요
21. 거푸집 동바리 붕괴재해 예방
22. 중량물 낙하재해 예방
23. 비계 및 작업발판 붕괴재해 예방
24. 이동식 작업대 붕괴재해 예방
25. 근로자 추락재해 예방</t>
  </si>
  <si>
    <t>http://guest.thermp.co.kr:8080/contents16/doro/07/guest.html</t>
  </si>
  <si>
    <t>각국의 도로정책 및 신기술 소개</t>
  </si>
  <si>
    <t>1. 미국
2. 일본
3. 독일
4. 영국
5. 중국
6. 호주
7. 콘크리트 포장표면 마모개선
8. 고속도로 소음측정의 이해
9. 콘크리트 염해 중성화 및 보수방안
10. 염화물계 제설제가 환경에 미치는 영향 및 대책 공법
11. FRP 파이프를 이용한 사면보강공법
12. 프리캐스트 콘크리트 방음벽 기초 공법
13. 거더 연속화 교량공법
14. 특허관련 절차 및 사례</t>
  </si>
  <si>
    <t>http://guest.thermp.co.kr:8080/contents16/doro/06/guest.html</t>
  </si>
  <si>
    <t>Structure maintenance</t>
  </si>
  <si>
    <t>1. Maintenance of reinforced Concrete Structures
2. Maintenance of bridge substructure
3. Maintenance of bridge superstructures
4. Preventive maintenance for bridges
5. Installation of tunnel against falling stones
6. Proactive measures against salt attack
7. Repair, reinforcement measures for structure(1)
8. Repair, reinforcement measures for structure(2)
9. Defects of attached facilities, repair/reinforcement method
10. Structure management measures against natural disasters</t>
  </si>
  <si>
    <t>http://guest.thermp.co.kr:8080/contents16/doro/05/guest.html</t>
  </si>
  <si>
    <t>Road maintenance</t>
  </si>
  <si>
    <t>1. Maintenance of earthwork
2. Maintenance of cutting slopes
3. Maintenance of drainage work
4. Maintenance of tunneling
5. Maintenance of appurtenant work(1)
6. Maintenance of appurtenant work(2)
7. Preventive maintenance
8. Maintenance of asphalt pavement(1)
9. Maintenance of asphalt pavement(2)
10. Enforcement system for overloaded vehicles</t>
  </si>
  <si>
    <t>http://guest.thermp.co.kr:8080/contents16/doro/04/guest.html</t>
  </si>
  <si>
    <t>Bridge construction</t>
  </si>
  <si>
    <t>1. Construction of precast pile
2. Cast-in place piles
3. Construction of bridge abutment &amp; pier
4. Construct &amp; maintenance of bridge bearings
5. Expansion joint device
6. Waterproofing method for bridge
7. Production &amp; installation of PSC beam bridge
8. Rahmen bridge
9. Cement quality management
10. Concrete quality test</t>
  </si>
  <si>
    <t>http://guest.thermp.co.kr:8080/contents16/doro/03/guest.html</t>
  </si>
  <si>
    <t>Earthwork &amp; drainage construction</t>
  </si>
  <si>
    <t>1. Planning earthwork
2. Compaction &amp; banking
3. Ground cutting &amp; rock backing
4. Slope revegetation
5. Surface drainage
6. Ditch &amp; slope drain
7. Designing &amp; constructing drain pipe
8. Planning &amp; designing culverts
9. Culvert construction(1)
10. Culvert construction(2)</t>
  </si>
  <si>
    <t>http://guest.thermp.co.kr:8080/contents16/doro/02/guest.html</t>
  </si>
  <si>
    <t>Asphalt Pavement</t>
  </si>
  <si>
    <t>1. Principle of pavement section design
2. Korea pavement design
3. Characteristic of aggregate
4. Characteristic of asphalt
5. Asphalt performance grade
6. Mix design of asphalt mixture
7. Superpave mix design
8. Asphalt plant
9. Construction of asphalt mixture
10. Asphalt pavement breakage cause and solution</t>
  </si>
  <si>
    <t>http://guest.thermp.co.kr:8080/contents16/doro/01/guest.html</t>
  </si>
  <si>
    <t>터널 방재관리 인증과정</t>
  </si>
  <si>
    <t>터널내 화재 발생 시 즉각적인 대처를 할 수 있는 실무능력 향상을 위한 교육 과정</t>
  </si>
  <si>
    <t>도로(터널)분야 실무 종사자</t>
  </si>
  <si>
    <t>고속도로 터널관리 현황을 알아보고 터널 화재사고 예방 및 대응방법의 유형을 알 수 있다.
도로터널 방재시설의 종류를 알아보고 도로터널 방재시설 설치기준을 숙지한다.
제연설비에 대해 학습한 후 제트팬과 축류팬 운영과 관련한 내용을 이미지 및 매뉴얼을 숙지한다.</t>
  </si>
  <si>
    <t>1. 실무기초1
2. 실무기초2
3. 방화이론
4. 차량화재의 특성, 소화이론
5. 소화설비1
6. 경보설비
7. 피난 및 비상전원설비
8. 도로터널사고 위기대응 매뉴얼
9. 연소이론
10. 터널화재 실무1
11. 터널화재 실무2
12. 소화설비2
13. 제연설비
14. 제어 및 통신시설
15. 도로터널 화재안전기준
16. 도로터널 방재시설 설치 및 관리 지침</t>
  </si>
  <si>
    <t>오성택</t>
  </si>
  <si>
    <t>http://guest.thermp.co.kr:8080/contents16/doro/tm/guest.html</t>
  </si>
  <si>
    <t>교량설계</t>
  </si>
  <si>
    <t>교량설계 과정은 교량의 계획과  형식 선정, 설계 및 시공법에 대하여 학습할 수 있도록 구성하였다.</t>
  </si>
  <si>
    <t>교량계획의 일반사항과 교량 상, 하부 형식 선정 및 가설공법에 대해서 살펴본다.
교량설계 기준 및 철근콘크리트 설계에 대하여 이해한다.
현수교, 아치교, 소수주거더교, PSC교, PSC 합성거더교, 강합성 박스 거더교, 강교 등의 개념과 특징을 이해한다.
교량 기초, 받침, 바닥판의 개념과 설계방법에 대하여 이해한다.</t>
  </si>
  <si>
    <t xml:space="preserve">1. 교량계획및형식선정(1)-교량계획일반
2. 교량계획및형식선정(2)-교량상하부형식선정
3. 교량계획및형식선정(3)-기초형식선정및가설공법
4. 기초설계 일반사항
5. 얕은기초 설계
6. 깊은기초 설계
7. 강교의 계획
8. 강재와도장
9. 지진현상 및 내진설계 기준체계
10. 지진저항구조 및 내진 구조 계획
11. 내진설계
12. 내진설계 구조세목
13. ILM공법개요 
14. PSM교량가설공법개요 
15. MSS 공법 개요 
16. 사장교의개요 
17. 사장교의종류와사장케이블시스템 
18. 사장교주탑시공 
19. 사장교주두부시공 
20. 사장교보강형가설 
21. 사장교케이블시공 
22. 교량세굴평가및유지관리 
23. 강교의부재배치및보강재설치 
</t>
  </si>
  <si>
    <t>http://guest.thermp.co.kr:8080/contents16/doro/bs/guest.html</t>
  </si>
  <si>
    <t>본 과정은 도로의 품질관리에 필요한 핵심사항을 학습자가 잘 이해할 수 있도록 현장실무 전문가가 집필한 과정으로 고속도로 뿐만아니라 일반도로에 이르기까지 모두 적용할 수 있는 유용한 자료로 구성하였습니다.</t>
  </si>
  <si>
    <t>토공, 골재, 콘크리트품질시험, 시멘트 및 모르타르, 숏크리트, 아스팔트 등에 대한 품질시험방법을 숙지할 수 있다.
양호한 품질의 콘크리트 생산을 위한 배합설계 방법을 숙지할 수 있다.
콘크리트용 골재의 정의와 크기, 산지, 물리적 특성에 따라 분류할 수 있다.
한중 및 서중 콘크리트의 정의 및 시공방법에 대하여 알 수 있다.</t>
  </si>
  <si>
    <t xml:space="preserve">1. 건설현장품질관리개론 및
 착공시품질관리
2. 시험기기 교정
3. 토공현장 시험
4. 골재 품질관리/콘크리트용 골재
5. 시멘트일반/시멘트품질관리/특수시멘트 
6. 혼화재료
7. 모르타르품질관리와 콘크리트품질시험
8. 부순모래 사용 콘크리트
9. 콘크리트 배합설계
10. 현장타설말뚝의 건전도 시험
11. 철근시공관리
12. 거푸집 및 동바리(1)
13. 거푸집 및 동바리(2)
14. 콘크리트생산 B/P 및 크러셔 설치 및 관리 
15. 서중및한중콘크리트 
16. 콘크리트 내구성 및 균열관리
</t>
  </si>
  <si>
    <t>http://guest.thermp.co.kr:8080/contents16/doro/pm/guest.html</t>
  </si>
  <si>
    <t>고속도로 재난관리</t>
  </si>
  <si>
    <t>본 과정의 재난에 대한 일반사항은 물론 고속도로에서 발생하는 재난의 종류와 대처방법에 대해 학습할 수 있도록 구성되었다.</t>
  </si>
  <si>
    <t>재난관리의 필요성 및 중요성에 대해 설명할 수 있다.
재난관리개념, 체계 및 재난대책기구에 대하여 설명할 수 있다.
국가재난분야 위기관리 매뉴얼에 대한 기본사항 및 운영근거에 대해 설명할 수 있다.
도로관련 각종 재난의 종류와 복구에 대해 설명할 수 있다.</t>
  </si>
  <si>
    <t xml:space="preserve">1. 오리엔테이션
2. 재난관리일반
3. 매뉴얼
4. 풍수해(1)
5. 풍수해(2)
6.  설해(1)
7. 설해(2)
8. 터널사고
9. 교량붕괴(1)
10. 교량붕괴(2)
11. 테러(1)
12. 테러(2)
13. 테러(3)
</t>
  </si>
  <si>
    <t>http://guest.thermp.co.kr:8080/contents16/doro/gm/guest.html</t>
  </si>
  <si>
    <t>본 과정은 현장에서 수십년간 축적된 환경관리분야 관련 기술지식, 정보, 노하우 등을 체계적으로 정리하고 이를 효과적으로 사내 뿐 아니라 사외 관련기업 및 관련학과 학생, 일반인들에게 전문지식을 제공하고자 하는 과정입니다.</t>
  </si>
  <si>
    <t>도로(환경)분야 실무 종사자</t>
  </si>
  <si>
    <t>환경관리 개념을 이해하고 다양한 환경관리 제도 및 환경설계를 확인할 수 있다.
공사 중 환경관리에 대한 중요성을 이해하고 환경관리 방안을 사례를 통해 공사현장에 적용할 수 있다.
공사 후 사후 환경관리제도에 대해 학습한다.</t>
  </si>
  <si>
    <t xml:space="preserve">1. 고속도로 환경관리 일반
2. 고속도로 환경관리 제도
3. 친환경 생태도로 개념
4. 경관을 고려한 도로설계
5. 건설현장 사후 환경관리
6. 환경민원 발생사례 및 방지 방안
7. 건설폐기물 처리
8. 비점오염원 관리
9. 야생동물 로드킬 예방
10. 터널유출수 관리
11. 방음시설 기준 및 소음분쟁 방지
12. 방음판 풀질관리
13. 고속도로 생태복원
</t>
  </si>
  <si>
    <t>김희준</t>
  </si>
  <si>
    <t>http://guest.thermp.co.kr:8080/contents16/doro/em/guest.html</t>
  </si>
  <si>
    <t>생산현장 관리감독자 안전교육</t>
  </si>
  <si>
    <t>안전은 더 이상 말로만 하는 것이 아닙니다! 안전한 산업현장을 만들기 위하여 현장 실정에 맞는 각종 사례 등을 통해 예방 및 개선방법을 제시함으로써, 안전한 산업현장을 구현하고 스스로의 안전을 지키기 위한 길을 안내해드립니다.</t>
  </si>
  <si>
    <t>생산현장 관리감독자 및 근로자</t>
  </si>
  <si>
    <t xml:space="preserve">기계안전의 전반적인 개요에 대해 이해하고 그 중요성을 인식할 수 있습니다.
안전장치의 원리, 분류, 조건 및 설치 시 고려사항과 법적 근거에 대해 이해하고 습득함으로써 재해사고를 예방하고 무사고 사업장을 구현할 수 있습니다.
산업현장에서 자주 사용하는 기계의 안전기준 및 방호장치와 안전대책에 대해 학습함으로써 재해를 최소화 할 수 있습니다. 
산업안전보건법 전반에 대해 이해하고, 감독자의 안전보건 직무와 역할, 안전보건교육의 목적과 이념에 대해 알 수 있습니다.
건강증진에 대해 전반적으로 이해하며 지식을 습득할 수 있습니다.
</t>
  </si>
  <si>
    <t xml:space="preserve">1. 기계안전의 개요
2. 기계설비의 위험성
3. 기계설비안전의 기본원칙
4. 기계설비의 안전장치
5. 안전장치의 원리 및 분류
6. 가드
7. 안전장치의 법적근거 
8. 안전장치의 조건 및 설치시 고려사항
9. 연삭기의 안전기준
10. 롤러의 안전기준
11. 산업안전보건법
12. 감독자의 안전보건 직무와 역할
13. 안전보건교육의 목적과 이념
14. 건강증진
15. 작업피로와 작업환경
16. 직장 내에서의 스트레칭 </t>
  </si>
  <si>
    <t>정무환</t>
  </si>
  <si>
    <t xml:space="preserve">http://guest.thermp.co.kr:8080/contents16/safeedu/guest.html </t>
  </si>
  <si>
    <t>사례로 배우는 안전한 산업현장 만들기</t>
  </si>
  <si>
    <t>관리감독자의 산업안전보건상의 직무와 역할 및 안전보건조치 사항에 대하여 이해하고, 이를 통해 근로자의 안전보건에 대한 관심을 고취시킬 수 있는 업무능력과 관리능력을 학습함으로써 사고와 재해를 효과적으로 예방 할 수 있다.                                                          
무재해운동의 의미와 추진기법 및 시행규정∙규칙을 습득하고, 위험성 평가의 절차와 방법을 학습함으로써 실제 산업현장에 적용하여 산업재해를 사전에 예방 할 수 있다.                       
경영에서의 안전보건에 대한 중요성 및 경영환경의 새로운 변화와 안전보건경영시스템을 이해하고 학습함으로써 안전보건관리에 의한 손실을 최소화 할 수 있다.                                 
GHS기준이 도입된 새로운 MSDS제도의 학습을 통하여 유해화학물질으로부터 근로자의 건강을 보호 할 수 있다.</t>
  </si>
  <si>
    <t>생산현장 관리감독자, 관리감독자 업무스킬을 습득하고자 하는 근로자</t>
  </si>
  <si>
    <t>1. 산업안전보건법
2. 안전보건교육의 목적과 이념
3. 불안전 행동예방
4. 다발 재해사례와 대책(협착, 전도)
5. 다발 재해사례와 대책(추락, 낙하비래)
6. 다발 재해사례와 대책(충돌, 화재폭발)
7. 작업장 정리정돈
8. 보호구의 종류와 사용법</t>
  </si>
  <si>
    <t>박근숙</t>
  </si>
  <si>
    <t>http://guest.thermp.co.kr:8080/contents16/pnf_make/guest.html</t>
  </si>
  <si>
    <t>관리감독자 안전리더쉽</t>
  </si>
  <si>
    <t>관리감독자의 산업안전보건상의 직무와 역할 및 안전보건조치 사항에 대하여 이해하고, 이를 통해 근로자의 안전보건에 대한 관심을 고취시킬 수 있는 업무능력과 관리능력을 학습함으로써 사고와 재해를 효과적으로 예방 할 수 있다.                                                          
무재해운동의 의미와 추진기법 및 시행규정∙규칙을 습득하고, 위험성 평가의 절차와 방법을 학습함으로써 실제 산업현장에 적용하여 산업재해를 사전에 예방 할 수 있다.                       
경영에서의 안전보건에 대한 중요성 및 경영환경의 새로운 변화와 안전보건경영시스템을 이해하고 학습함으로써 안전보건관리에 의한 손실을 최소화 할 수 있다.                                
GHS기준이 도입된 새로운 MSDS제도의 학습을 통하여 유해화학물질으로부터 근로자의 건강을 보호 할 수 있다.</t>
  </si>
  <si>
    <t>생산현장 관리감독자, 관리감독자 업무스킬을 습득하고자 하는 근로자</t>
    <phoneticPr fontId="5" type="noConversion"/>
  </si>
  <si>
    <t>관리감독자의 산업안전보건상의 직무와 역할 및 안전보건조치 사항에 대하여 이해하고, 이를 통해 근로자의 안전보건에 대한 관심을 고취시킬 수 있는 업무능력과 관리능력을 학습함으로써 사고와 재해를 효과적으로 예방 할 수 있다.                                                          
무재해운동의 의미와 추진기법 및 시행규정∙규칙을 습득하고, 위험성 평가의 절차와 방법을 학습함으로써 실제 산업현장에 적용하여 산업재해를 사전에 예방 할 수 있다.                       
경영에서의 안전보건에 대한 중요성 및 경영환경의 새로운 변화와 안전보건경영시스템을 이해하고 학습함으로써 안전보건관리에 의한 손실을 최소화 할 수 있다.                                
GHS기준이 도입된 새로운 MSDS제도의 학습을 통하여 유해화학물질으로부터 근로자의 건강을 보호 할 수 있다.</t>
    <phoneticPr fontId="5" type="noConversion"/>
  </si>
  <si>
    <t>1. 경영과 안전(1)
2. 경영과 안전(2)
3. 관리감독자의 책무(1)
4. 관리감독자의 책무(2)
5. 관리감독자의 자율안전관리활동
6. 무재해운동(1)
7. 무재해운동(2)
8. GHS기준 MSDS제도</t>
    <phoneticPr fontId="5" type="noConversion"/>
  </si>
  <si>
    <t>곽은진</t>
  </si>
  <si>
    <t>http://guest.thermp.co.kr:8080/contents16/pnf_safe/guest.html</t>
  </si>
  <si>
    <t>플랜트 공정관리</t>
  </si>
  <si>
    <t xml:space="preserve">공정관리를 통해서 얻고자 하는 것은 성공적인 프로젝트이다. 공정관리의 역사, 이론, 기법 및 이를 실무에 적용하는 방법에 대해 현업 전문가의 지식 및 노하우를 전달하고자 한다. </t>
  </si>
  <si>
    <t>PM및 공정(일정)관리에 관심이 있으신 분</t>
  </si>
  <si>
    <t>공사계획의 합리적인 수립과 과학적인 의사결정을 할 수 있다.
예상되는 문제점을 사전관리 할 수 있다.
목표관리를 위한 방향제시와 원활한 의사소통을 할 수 있다.
자원을 효율적으로 배분하고 활용할 수 있다.
자원(인원/자재/장비/비용)을 일정과 연계하여 관리할 수 있다.
신 공법 개발에 이용하고, 생산성을 향상시킬 수 있다.</t>
  </si>
  <si>
    <t>1. 플랜트 산업 개요
2. 플랜트 사업관리 개요
3. 플랜트 공정관리 개요
4. 플랜트 공정관리 이론
5. Network concept
6. Network diagram
7. 프로젝트 시작하기
8. 공정관리 절차서 작성
9. 상세 공정표 작성 및 운영하기
10. 공정표 번호체계
11. Work breakdown structure 이해
12. Work breakdown structure 작성
13. 단계별 공정표
14. 공정보고
15. Earned value management
16. Project 공정관리 tip</t>
    <phoneticPr fontId="5" type="noConversion"/>
  </si>
  <si>
    <t>황우선</t>
  </si>
  <si>
    <t>http://content.thermp.co.kr/contentMedia.asp?ctype=MP4&amp;cserver=3&amp;ccase=sample&amp;cpath=&amp;cname=pcm_01</t>
  </si>
  <si>
    <t>1. 연소이론
2. 방화이론
3. 차량화재의 특성, 소화이론
4. 소화설비(1)
5. 소화설비(2)
6. 경보설비
7. 피난설비 및 비상전원설비
8. 제연설비
9. 제어 및 통신시설
10. 화재안전 기준, 재난관리, 국가위기관리
11. 도로터널 방재시설 설치 및 관리지침
12. 도로터널사고 위기대응 실무매뉴얼
13. 터널화재 실무</t>
  </si>
  <si>
    <t>http://guest.thermp.co.kr:8080/contents16/doro/27/guest.html</t>
  </si>
  <si>
    <t>금융</t>
  </si>
  <si>
    <t>디지털 금융</t>
  </si>
  <si>
    <t>페이팔, 애플 페이, 구글 전자지갑부터 p2p금융, 인터넷전문은행, 블록체인 등 과거의 은행 시스템을 파괴하는 혁신은 이미 우리 생활의 많은 부분을 차지하고 있다. 더불어 급성장하고 있는 핀테크 기술을 통해 이미 대부분의 고객들이 즉각적이고 무료에 가까운 금융서비스와 빠른 대출 승인을 경험하고 있다. 이처럼 하루가 다르게 급변하는 금융시장에서 이제 뱅크는 사라지고 뱅킹만이 살아남는 시대가 온다고 해도 과언이 아니다. 이에 본 과정은 기존 시스템에 갇혀 있는 은행이 미래 금융시장에 과감하게 도전하기 위해 알아야 할 것, 해야 할 것이 무엇인지 학습하기 위한 과정으로 개발하고자 한다.</t>
  </si>
  <si>
    <t>금융권 영업부점의 창구업무/ 상담업무 관련 부서 실무자 및 관리자
금융기업의 법규/ 내부통제/ 컴플라이언스 오피서/ 민원처리 관련 부서 실무자 및 관리자</t>
  </si>
  <si>
    <t>4차 산업혁명에 따른 금융거래 방법을 파악하여 4차 산업혁명에 대응하기 위한 금융서비스를 설명할 수 있다.
사회 패러다임의 변화를 파악하여 금융분야의 데이터 뱅킹 활용 방안에 적용할 수 있다.
금융 정보보호에 대해 파악하여 디지털 금융의 보안을 위한 시스템 운영에 활용할 수 있다.</t>
  </si>
  <si>
    <t>1. 4차 산업혁명 
2. 모바일뱅킹 
3. 비대면채널 
4. 인터넷전문은행 
5. 오픈뱅킹 
6. 금융거래 O2O 
7. 핀테크 
8. 빅데이터 
9. 인공지능 
10. 로보어드바이저 
11. 챗봇 
12. 블록체인과 분산원장 
13. 금융 개인정보보호 
14. 금융 IT컴플라이언스 
15. P2P 대출 
16. 바이오인증과 스마트OTP뱅킹 
17. FDS 
18. 클라우드 컴퓨팅</t>
  </si>
  <si>
    <t>양회석, 이광철 기술사 등</t>
  </si>
  <si>
    <t>http://guest.thermp.co.kr:8080/html5/kpc/04/guest.html</t>
  </si>
  <si>
    <t>자동차 보험 표준약관 해설</t>
  </si>
  <si>
    <t xml:space="preserve">다양한 사례와 대법원 판례를 통한 자동차보험 표준약관 해설!
자동차 사고 보상과 관련하여 필수인 자동차보험 약관을 알기 쉽게 해설하는 과정으로, 자동차 보험 표준약관의 편제를 중심으로 다양한 사례와 대법원 판례 등을 함께 제시하여 어려운 약관내용을 알기 쉽게 제시하였습니다.  또한 최근 개정된 자동차 보험 표준약관의 주요 핵심내용을 중심으로 해설하였습니다. 이를 통해 보험계약자 및 피해자가 약관상의 권리의무 관계를 보다 쉽게 이해할 수 있습니다. </t>
  </si>
  <si>
    <t>1. 손해사정사 
2. 보험금 지급심사 담당직원
3. 보험사기 조사업무 및 고객관련 업무 담당직원
4. 자동차보험 약관에 대한 이해가 필요한 사람</t>
  </si>
  <si>
    <t xml:space="preserve">1. 자동차 보험의 개념 및 상품구조를 파악하여 법적 보상범위를 이해할 수 있다. 
2. 자동차 보험 배상책임(대인배상) 범위를 이해할 수 있다. 
3. 자기신체사고의 보상범위와 보험금의 종류를 이해할 수 있다.
4. 무보험자동차에 의한 상해, 대물배상, 자기차량손해의 보상범위 및 지급보험금 계산방법을 이해할 수 있다. </t>
  </si>
  <si>
    <t>1. 자동차 보험의 개념 및 보상내용
2. 배상책임 : 대인배상Ⅰ
3. 배상책임 : 대인배상Ⅱ(보상하는 손해 및 피보험자)
4. 배상책임 : 대인배상Ⅱ(보상하지 않는 손해(1))
5. 배상책임 : 대인배상Ⅱ(보상하지 않는 손해(2))
6. 배상책임의 지급보험금 계산
7. 배상책임의 사고부담금 : 음주운전, 무면허운전
8. 자기신체사고 : 보상의 범위와 피보험자
9. 자기신체사고 : 보험금의 종류와 계산
10. 무보험자동차에 의한 상해 : 보상하는 손해와 피보험자
11. 무보험자동차에 의한 상해 : 지급보험금의 계산
12. 대물배상 : 보상의 범위와 지급보험금의 계산(1)
13. 대물배상 : 보상의 범위와 지급보험금의 계산(2)
14. 자기차량손해 : 보상의 범위와 피보험자
15. 자기차량손해 : 지급보험금의 계산
16. 별표 해설</t>
  </si>
  <si>
    <t>최수영(법무사무소 정률 변호사)</t>
  </si>
  <si>
    <t>http://guest.thermp.co.kr:8080/html5/kpcice/13/guest.html</t>
  </si>
  <si>
    <t xml:space="preserve">만화로 배우는 자금세탁방지제도 </t>
    <phoneticPr fontId="5" type="noConversion"/>
  </si>
  <si>
    <t xml:space="preserve">전세계적으로 자금세탁방지 규정에 대한 감시가 강화되고 있는 추세에 발맞추어  한국도 2019년 7월 1일부터 개정된 법률이 시행중에 있다. 본과정은 이러한 자금세탁방지제도의 핵심내용만을 간추린 강의로 만화를 통한 사례소개 및 내용구성으로 누구나 이해할 수 있는 알기 쉬운 강의이다. </t>
  </si>
  <si>
    <t>자금세탁방지제도에 영향을 받는 기업의 모든 임직원</t>
  </si>
  <si>
    <t>자금세탁방지제도의 주요개념에 대해 알 수 있다.
2019년 7월 1일부터 시행되는 특정 금융거래정보의 보고 및 이용 등에 관한 법률의 주요내용을 알 수 있다.</t>
    <phoneticPr fontId="5" type="noConversion"/>
  </si>
  <si>
    <t>1. 자금세탁방지제도의 의의
2. 자금세탁방지제도의 사례연구</t>
  </si>
  <si>
    <t>http://guest.thermp.co.kr:8080/cartoon_antimoney/guest.html</t>
  </si>
  <si>
    <t>오종윤 CFP의 실전재무설계Know-How</t>
  </si>
  <si>
    <t xml:space="preserve">PBL(문제기반학습)을 중심으로 각 목표영역과 수준별로 다양한 교수설계 전략을 체계적으로 적용
현업에서 CFP로써 활동하는 전문가가 과정기획단계부터 개발까지 참여하여 컨텐츠의 신뢰성을 부여
가망고객 발굴에서부터 고객에 따른 적합한 포트폴리오 제안까지 전문가가 실제 컨설팅한 데이터들로 강의를 이끌어 감으로써 이론과 실제를 효과적으로 접목하여 과정을 구성 
</t>
  </si>
  <si>
    <t xml:space="preserve">실전 재무 설계 프로세스에 대해 설명할 수 있다.
위험 설계, 투자 설계, 은퇴 설계 등 실전에서 활용할 수 있는 설계 방법에 대해 비교, 분석할 수 있다.
재무 설계 스킬을 현업에서 활용할 수 있다.
</t>
  </si>
  <si>
    <t xml:space="preserve">1.  행복의 조건
2. 재무설계의 정의
3. 재무설계 프로세스
4. 화폐의 시간가치
5. 자산증식의 메커니즘
6. 위험설계
7. 투자설계 I
8. 투자설계 II
9. 투자설계 III
10. 펀드에 대한 이해
11. 투자상품 고르기
12. 펀드의 종류
13. 투자설계 종합
14. 부동산 투자
15. 은퇴설계 I
16. 은퇴설계 II
17. 성공의 4요소
18. 질문, 프리젠테이션, 거절처리
19. 재무상태표, 현금흐름표에 대한 이해
20. 다양한 재무설계 사례
</t>
  </si>
  <si>
    <t>http://guest.thermp.co.kr:8080/contents16/thebgon13/guest.html</t>
  </si>
  <si>
    <t>프라이빗 뱅커의 고객창조 마케팅</t>
  </si>
  <si>
    <t xml:space="preserve">단절적 정보의 학습내용을 통합적 맥락의 스토리로 엮어 학습자의 감성을 건드리면서 현실적인 맥락을 찾을 수 있도록 구성
단순한 지식의 전달이 아니라 실천으로 이어지는 정보를 전달에 초점
시간과 비용적인 측면에서 스토리텔링 방식의 학습도입 시나리오 + 강의설명식 학습이 비용 대비 효과 면에서 좋은 결과를 얻을 수 있도록 설계
</t>
  </si>
  <si>
    <t>PB의 기본적 지식부터 이론에 대해 정리 및 요약하여 설명할 수 있다.
다양한 금융 관련이론과 개념들을 실제 현업 현장에 맞게 적용할 수 있다.</t>
  </si>
  <si>
    <t>1. 성공하려면 먼저 고객을 연구하라
2. 고객의 눈은 언제나 정확하다
3. 고객의 최고 파트너가 되자
4. 요다같은 최고의 프로가 되어라
5. 완벽을 통해 기회를 잡아라
6. 생각은 치밀하고 신중하게, 도전은 과감하게 하라
7. 유비쿼터스 리더가 되라
8. 제로(0)의 사나이가 되라
9. 창조적 발상을 하라
10. 성공의 무지개는 코앞에 있다
11. 진실한 마음이 마음을 움직인다
12. 긍정적인 눈이 성공을 본다
13. 성공의 유전자(DNA)를 찾아라
14. 인정하고 배려하라
15. 우수한 세일즈맨과 우수하지 못한 세일즈맨의차이
16. 최고의 경험이 최고의 성공을 약속한다
17. 정보의 금고에 최고의 정보를 채워라
18. 가슴속에 뜨거운 열정을 담아라
19. 타이밍의 예술가가 되라
20. 실행에 집중하라</t>
  </si>
  <si>
    <t>서태호</t>
  </si>
  <si>
    <t>http://guest.thermp.co.kr:8080/contents16/thebgon20/guest.html</t>
  </si>
  <si>
    <t>0.1% 고객에 집중하라</t>
  </si>
  <si>
    <t xml:space="preserve">학습자와 공감대를 형성할 수 있는 이야기로 콘텐츠를 시작(현업에서 프라이빗 뱅킹에 대한 지식이 부족하여 늘 고민이 많은 4명의 직장인을 통해 학습)
학습자가 감정이입을 할 수 있는 가상의 4명의 학습자가 등장하여 현업 및 실무에서 필요로 하는 내용들을 찾아가면서 학습을 진행
지식과 그것의 적용인 기술, 그 지식이 적용되는 과정인 조작을 구분하여 교수의 결과가 지식, 기술, 더 나아가 능력이나 개인적 성향을 포함할 수 있도록 설계
</t>
  </si>
  <si>
    <t>첨단 자산 관리의 결정판이라 할 수 있는 프라이빗 뱅킹에 대해 설명할 수 있다.
프라이빗 뱅킹의 4개의 영역들을 비교, 분석할 수 있다.
한국 프라이빗 뱅킹의 미래에 대해 자신의 생각을 말할 수 있다.</t>
  </si>
  <si>
    <t xml:space="preserve">1. 프라이빗 뱅커의 개요 
2. 차별화된 서비스란 
3. 프라이빗 뱅킹의 가치와 금융시장 
4. 엄청난 잠재력을 지닌 역외 프라이빗 뱅킹 
5. 금융의 미래를 지배하는 프라이빗 뱅킹의 조건 
6. 부자 고객은 유형도 다양하다 
7. 고객을 파악하라 
8. 고객이 원하는 프라이빗 뱅커 
9. 관계관리가 수익을 결정한다 
10. 고객만족의 해법은 무엇인가 
11. 리스크 관리에 철저하라 
12. 프라이빗 뱅킹의 미래와 마케팅이 좌우한다 
13. 고객을 사로잡는 마케팅 전략 
14. 잠재고객을 유치하는 신상품 개발 전략 
15. 신뢰성 있는 가격 정책 
16. 선진 은행들의 세일즈 기법을 도입하라 
17. 캐즘을 극복하고 경쟁우위를 확보하라 
18. 고객 서비스 모델을 구축하라 
19. 초기 고객 기반을 확보하고 수익 구조를 정비하라 
20. 한국 프라이빗 뱅킹의 미래 </t>
  </si>
  <si>
    <t>김영진</t>
  </si>
  <si>
    <t>http://guest.thermp.co.kr:8080/contents16/thebgon1/guest.html</t>
  </si>
  <si>
    <t>스마트 금융인이 알아야 할 자금세탁방지제도 – 은행업 등</t>
    <phoneticPr fontId="5" type="noConversion"/>
  </si>
  <si>
    <t xml:space="preserve">전세계적으로 자금세탁방지 규정에 대한 감시가 강화되고 있는 추세에 발맞추어  한국도 2019년 7월 1일부터 개정된 법률이 시행중에 있다. 본과정은 이러한 자금세탁방지제도의 은행업 등과 관련한 주요내용을 다루는 강의로 누구나 이해할 수 있는 알기 쉬운 강의이다. 
</t>
  </si>
  <si>
    <t>1. 자금세탁방지제도에 영향을 받는 ‘은행업등’ 기업의 임직원
2. ‘은행업등’의 기업 에 적용되는 자금세탁방지제도 규정과 적용사례에 대해 알고자 하는 ‘은행업 등’ 기업의 임직원</t>
    <phoneticPr fontId="5" type="noConversion"/>
  </si>
  <si>
    <t>1. 자금세탁방지등에 관한 법규 및 제도의 주요내용 (1)
2. 자금세탁방지등에 관한 법규 및 제도의 주요내용 (2)
3. 자금세탁방지등과 관련된 내부정책 및 절차
4. 의심되는 거래의 유형 및 최근 동향
5. 의심거래보고 및 고액현금거래보고 업무처리 절차
6. 고객확인제도 업무처리 절차(1)
7. 고객확인제도 업무처리 절차(2)
8. 고객확인제도 업무처리 절차(3)
9. 가상통화 관련 자금세탁방지 가이드라인
10. 사례연구(1)-은행업등의 자금세탁 취약점 사례
11. 사례연구(2)-은행업등의 자금세탁방지제도 적용사례</t>
    <phoneticPr fontId="5" type="noConversion"/>
  </si>
  <si>
    <t>http://guest.thermp.co.kr:8080/elk/smart_bank/guest.html</t>
  </si>
  <si>
    <t>스마트 금융인이 알아야 할 자금세탁방지제도 – 여신전문금융 및 전자금융업</t>
  </si>
  <si>
    <t xml:space="preserve">전세계적으로 자금세탁방지 규정에 대한 감시가 강화되고 있는 추세에 발맞추어  한국도 2019년 7월 1일부터 개정된 법률이 시행중에 있다. 본과정은 이러한 자금세탁방지제도의 여신전문금융 및 전자금융업 관련 주요내용을 다루는 강의로 누구나 이해할 수 있는 알기 쉬운 강의이다. 
</t>
  </si>
  <si>
    <t>1. 자금세탁방지제도에 영향을 받는 여신전문금융 및 전자금융업 기업의 임직원
2. 여신전문금융 및 전자금융업 기업에 적용되는 자금세탁방지제도 규정과 적용사례에 대해 알고자 하는 여신전문금융 및 전자금융업 기업의 임직원</t>
    <phoneticPr fontId="5" type="noConversion"/>
  </si>
  <si>
    <t>1. 자금세탁방지등에 관한 법규 및 제도의 주요내용 (1)
2. 자금세탁방지등에 관한 법규 및 제도의 주요내용 (2)
3. 자금세탁방지등과 관련된 내부정책 및 절차
4. 의심되는 거래의 유형 및 최근 동향
5. 의심거래보고 및 고액현금거래보고 업무처리 절차
6. 고객확인제도 업무처리 절차(1)
7. 고객확인제도 업무처리 절차(2)
8. 고객확인제도 업무처리 절차(3)
9. 가상통화 관련 자금세탁방지 가이드라인
10. 사례연구(1)-여신전문금융업의 자금세탁 취약점 사례
11. 사례연구(2)-전자금융업의 자금세탁 취약점 사례</t>
  </si>
  <si>
    <t>스마트 금융인이 알아야 할 자금세탁방지제도 – 보험업</t>
  </si>
  <si>
    <t xml:space="preserve">전세계적으로 자금세탁방지 규정에 대한 감시가 강화되고 있는 추세에 발맞추어  한국도 2019년 7월 1일부터 개정된 법률이 시행중에 있다. 본과정은 이러한 자금세탁방지제도의 보험업관련 주요내용을 다루는 강의로 누구나 이해할 수 있는 알기 쉬운 강의이다. 
</t>
  </si>
  <si>
    <t>1. 자금세탁방지제도에 영향을 받는 보험업 기업의 임직원
2. 보험업 기업 에 적용되는 자금세탁방지제도 규정과 적용사례에 대해 알고자 하는 보험업 기업의 임직원</t>
    <phoneticPr fontId="5" type="noConversion"/>
  </si>
  <si>
    <t>1. 자금세탁방지등에 관한 법규 및 제도의 주요내용 (1)
2. 자금세탁방지등에 관한 법규 및 제도의 주요내용 (2)
3. 자금세탁방지등과 관련된 내부정책 및 절차
4. 의심되는 거래의 유형 및 최근 동향
5. 의심거래보고 및 고액현금거래보고 업무처리 절차
6. 고객확인제도 업무처리 절차(1)
7. 고객확인제도 업무처리 절차(2)
8. 고객확인제도 업무처리 절차(3)
9. 가상통화 관련 자금세탁방지 가이드라인
10. 사례연구(1)-보험업의 자금세탁 취약점 사례
11. 사례연구(2)-보험업의 자금세탁방지제도 적용사례</t>
  </si>
  <si>
    <t>스마트 금융인이 알아야 할 자금세탁방지제도 – 금융투자업</t>
  </si>
  <si>
    <t xml:space="preserve">전세계적으로 자금세탁방지 규정에 대한 감시가 강화되고 있는 추세에 발맞추어  한국도 2019년 7월 1일부터 개정된 법률이 시행중에 있다. 본과정은 이러한 자금세탁방지제도의  금융투자업 관련 주요내용을 다루는 강의로 누구나 이해할 수 있는 알기 쉬운 강의이다. 
</t>
  </si>
  <si>
    <t>1. 자금세탁방지제도에 영향을 받는 금융투자업 기업의 임직원
2. 금융투자업 기업 에 적용되는 자금세탁방지제도 규정과 적용사례에 대해 알고자 하는 금융투자업 기업의 임직원</t>
    <phoneticPr fontId="5" type="noConversion"/>
  </si>
  <si>
    <t>1. 자금세탁방지등에 관한 법규 및 제도의 주요내용 (1)
2. 자금세탁방지등에 관한 법규 및 제도의 주요내용 (2)
3. 자금세탁방지등과 관련된 내부정책 및 절차
4. 의심되는 거래의 유형 및 최근 동향
5. 의심거래보고 및 고액현금거래보고 업무처리 절차
6. 고객확인제도 업무처리 절차(1)
7. 고객확인제도 업무처리 절차(2)
8. 고객확인제도 업무처리 절차(3)
9. 가상통화 관련 자금세탁방지 가이드라인
10. 사례연구(1)-금융투자업의 자금세탁 취약점 사례
11. 사례연구(2)-금융투자업의 자금세탁방지제도 적용사례</t>
  </si>
  <si>
    <t>스마트 금융인이 알아야 할 자금세탁방지제도 - 공통</t>
    <phoneticPr fontId="5" type="noConversion"/>
  </si>
  <si>
    <t>1. 자금세탁방지제도에 영향을 받는 기업의 임직원
2. 자금세탁방지제도의 기초내용에 대해 알고자 하는 임직원</t>
    <phoneticPr fontId="5" type="noConversion"/>
  </si>
  <si>
    <t>1. 자금세탁방지등에 관한 법규 및 제도의 주요내용 (1)
2. 자금세탁방지등에 관한 법규 및 제도의 주요내용 (2)
3. 자금세탁방지등과 관련된 내부정책 및 절차
4. 의심되는 거래의 유형 및 최근 동향
5. 의심거래보고 및 고액현금거래보고 업무처리 절차
6. 고객확인제도 업무처리 절차(1)
7. 고객확인제도 업무처리 절차(2)
8. 고객확인제도 업무처리 절차(3)
9. 가상통화 관련 자금세탁방지 가이드라인 
10. 사례연구(1)-금융업 및 특정비금융업의 자금세탁 취약점
11. 사례연구(2)-금융업 및 특정비금융업의 자금세탁 적용사례</t>
    <phoneticPr fontId="5" type="noConversion"/>
  </si>
  <si>
    <t>농수산</t>
    <phoneticPr fontId="5" type="noConversion"/>
  </si>
  <si>
    <t>한눈에 쏙쏙! 점포운영 실무</t>
  </si>
  <si>
    <t>신선식품인 농산물, 수산물, 축산물 분야 중에서 농산물 중심으로 점포 운영관리에 필요한 현장실무에 대해 전반적으로 강의했습니다. 농산물의 상품을 중심으로 상품관리, 판매, 재고, 진열, 법규관련, 위생 등 신선식품에 대해 현장에서 꼭 알아야 하는 실무를 다루었습니다. 강사는 다년간 대형 유통업체 본부 및 현장에서 이러한 실무지식을 체험하고 운영ㆍ관리하면서 습득한 노하우를 본 강의에서 농산물 중심으로 가급적 많은 내용을 설명하고자 노력했습니다.</t>
  </si>
  <si>
    <t>신선식품 관리에 대해 알아본다. 
농산물 상품 관리에 대해 알아본다.
점포 레이아웃의 기본원리에 대해 알아본다.
신선식품 표준 진열관리에 대해 알아본다.
재고조사 종류에 대해 알아본다. 
신선식품 폐기관리에 대해 알아본다.
ISP 정의와 종류에 대해 알아본다. 
식품안전 법규 관리에 대해 알아본다. 
하절기 식품위생관리 포인트에 대해 알아본다.</t>
  </si>
  <si>
    <t>1. 소매유통업의 이해
2. 상품 분류체계
3. 신선식품의 이해
4. 신선식품 상품관리
5. 신선식품의 선도관리
6. 신선식품 매장 Lay-out
7. 잘 팔리게 하는 진열관리
8. 신선식품 진열실무
9. 재고관리의 이해
10. ISP 운영관리
11. 점포 운영
12. 식품 안전 및 위생 관리의 이해
13. 식품 안전 및 위생의 이해
14. 하절기 식품위생관리
15. 점포 운영 실무 이해
16. 청과물의 이해와 관리</t>
  </si>
  <si>
    <t>박영화
 ㈜롯데마트판매부문대덕점 점장
롯데마트VIC Market 금천점 점장
 ㈜ 티엘 영업총괄 부사장</t>
  </si>
  <si>
    <t>http://content.thermp.co.kr/contentMedia.asp?ctype=MP4&amp;cserver=3&amp;ccase=sample&amp;cpath=gcp/new&amp;cname=ssj01&amp;cwidth=720&amp;cheight=450</t>
    <phoneticPr fontId="5" type="noConversion"/>
  </si>
  <si>
    <t>농업 비즈니스 모델 창출 전략</t>
  </si>
  <si>
    <t>한국농업의 어려움을 극복하기 위한 과정입니다. 농업비즈니스 모델을 찾기 위한 방법과 농산물 컨셉트 설정 사례, 그리고 농업 마케팅의 미래인 틈새시장과 STP 전략에 관한 설명이 사례와 함께 자세히 설명 하였습니다.</t>
  </si>
  <si>
    <t>농산물 유통 실무자, 귀농귀촌자(예정자), 농업인 등</t>
  </si>
  <si>
    <t>미래형 작목 유형 8가지에 대한 구체적인 사례를 습득한다.
농산물 컨셉트에 대하여 충분히 이해한다.
농산물 컨셉트 도출 프로세스를 이해한다.
STP 기법을 통하여 시장 세분화를 이해하고 이를 통해 목표시장을 선정할 수 있도록 한다.
농산물 판매를 위한 차별화된 방법들을 습득한다.
농산물 브랜드의 정의, 요소 및 문제점을 파악하고 이해한다.</t>
  </si>
  <si>
    <t>1. 돈 되는 농업 아이템을 찾아라
2. 농산물 컨셉트는 마케팅의 핵(核)
3. STP전략은 농업 마케팅의 기둥
4. 목표 시장 선정(Targeting) 조건
5. 마케팅 믹스 4P 구성 요소
6. 나만의 브랜드(Brand)를 구축하라
7. 최적의 가격 포지셔닝 전략
8. 농산물 유통의 주요 기능과 문제점
9. 농산물 프로모션(Promotion) 종류
10. 농산물 판촉(Sales Promotion) 기법과 사례</t>
  </si>
  <si>
    <t>최죠셉
 미국 캘리포니아주립대 경영학석사
(사)한국식품유통학회 이사
 한국농어촌공사 향토산업육성사업 전문위원</t>
  </si>
  <si>
    <t>http://content.thermp.co.kr/contentMedia.asp?ctype=MP4&amp;cserver=3&amp;ccase=sample&amp;cpath=gcp/new&amp;cname=fta3-1&amp;cwidth=720&amp;cheight=450</t>
    <phoneticPr fontId="5" type="noConversion"/>
  </si>
  <si>
    <t>FTA 극복을 위한 농업 마케팅 전략</t>
  </si>
  <si>
    <t>한국농업의 어려움을 극복하기 위한 과정입니다. 농업 마케팅의 개념과 시장과 소비자 수요에 따른 거시적인 마케팅 전략, 농업 마케팅의 출발점인 시장 조사와 SWOT 분석에 대해 이론과 농업분야의 사례를 함께 제시하고 있습니다.</t>
  </si>
  <si>
    <t>우리가 배우고 습득하려는 농산물 비즈니스에 대한 농업 마케팅의 목적과 목표를 충분히 이해한다.
농산물 마케터의 역할에 대하여 충분히 이해한다.
사업계획서의 기능과 핵심 사항을 이해한다.
농업 경영체의 역량파악과 분석에 필요한 항목들을 이해한다.
SWOT 분석으로 나의 강점을 찾아본다.</t>
  </si>
  <si>
    <t>1. 농업, 가장 긍정적이고 잠재력이 뛰어난 산업
2. 소비자가 선택할 수밖에 없는 농산물
3. 농업 마케팅의 핵심
4. 농업 마케팅은 사람이 하는 일이다
5. 사업계획서의 기능과 핵심 사항
6. 농업 사업계획서 작성 실무
7. 전통 5일장으로부터 배우는 농업 마케팅
8. 시장과 소비자를 철저히 분석하라
9. 니즈(Needs)와 원츠(Wants)를 파악하는 직관력
10. SWOT 분석으로 나의 강점을 찾아라</t>
  </si>
  <si>
    <t>http://content.thermp.co.kr/contentMedia.asp?ctype=MP4&amp;cserver=3&amp;ccase=sample&amp;cpath=gcp/new&amp;cname=fta2-1&amp;cwidth=720&amp;cheight=450</t>
    <phoneticPr fontId="5" type="noConversion"/>
  </si>
  <si>
    <t>스마트 농산물 물류와 판매 실무</t>
  </si>
  <si>
    <t xml:space="preserve">4차 산업혁명시대에 들어서면서 산업의 융․복합화와 IOT 기술을 기반으로 하는 새로운 물류혁신이 나타나고 있습니다. 농산물에 있어서도 기존과 다른 형태의 물류혁신을 통해 효율성을 극대화하고, 소비자는 편의성을 더욱 중요하게 여기고 있습니다. 이에 따라 4차 산업혁명과 함께 등장한 물류혁신에 대해 사례를 기반으로 학습할 필요성이 있습니다. 본 과정은 이러한 문제를 해결하기 위하여 농산물 물류의 구조를 알아보고 판매 개선 방안을 제시하였습니다. 
</t>
  </si>
  <si>
    <t xml:space="preserve">농식품 유통 실무자, 마트 실무자, 귀농(예정)인 등
</t>
  </si>
  <si>
    <t xml:space="preserve"> 판매의 정의 및 개념에 대해 학습한 후 최근 등장한 신트렌드와 판매전략 간의 관계에 대해 알아본다.
 농산물 판매전략에 대한 이해 및 신트렌드에 맞춘 다양한 농산물 성공 사례에 대해 알아본다. 
 물류에 관한 학습을 통해 제품 및 서비스에서 물류 흐름이 중요한 이유에 대해 학습한다.
4차 산업시대의 농산물 물류 개선방안 그리고 향후 농산물 물류산업 발전방향 및 적용 사례에 대해 학습한다. 
</t>
  </si>
  <si>
    <t xml:space="preserve">1. 판매의 일반적 개관_1
2. 판매의 일반적 개관_2
3. 농산물 유통환경의 변화와 전망
4. 신트렌드에 따른 농산물 마케팅 전략 1
5. 신트렌드에 따른 농산물 마케팅 전략 2
6. 신트렌드에 따른 농산물 마케팅 전략 3
7. 농산물 유통전략 및 고객관계관리 1
8. 농산물 유통전략 및 고객관계관리 2
9. 농산물 유통체인시스템 구축방안과 시장조사 1
10. 농산물 유통체인시스템 구축방안과 시장조사 2
</t>
  </si>
  <si>
    <t>차현주</t>
    <phoneticPr fontId="5" type="noConversion"/>
  </si>
  <si>
    <t>http://content.thermp.co.kr/contentMedia.asp?ctype=MP4&amp;cserver=3&amp;ccase=sample&amp;cpath=gcp&amp;cname=smf_hj201&amp;cwidth=880&amp;cheight=540</t>
    <phoneticPr fontId="5" type="noConversion"/>
  </si>
  <si>
    <t>스마트 농산물 유통과 마케팅 실무</t>
  </si>
  <si>
    <t xml:space="preserve">현대시대는 마케팅의 시대라고 해도 과언이 아닙니다. 과거에는 영업이나 판촉의 중요성에 무게를 두었던 반면, 현대 마케팅은 어느 하나도 소홀함이 없이 전사적 마케팅 관리가 되어야 합니다. 즉, 제품 전략, 가격 전략, 유통 전략, 촉진 전략이 모두 통합적으로 이루어질 때 마케팅은 성공할 수 있습니다.  본 과정은 이러한 문제를 해결하기 위하여 농산물 유통의 구조를 알아보고 마케팅 개선 방안을 제시하였습니다. 
</t>
  </si>
  <si>
    <t xml:space="preserve"> 유통의 정의 및 개념에 대해 설명하고, 신트렌드 속에서 세계 유통환경이 어떻게 변화했는지 알아본다.
 농산물 유통환경의 변화와 전망으로 국내와 국외 농산물 유통 현황 및 전망에 대해 알아본다. 
 마케팅 전략에 해당하는 상품 전략, 가격 전략, 촉진 전략에 대한 이론과 농산물에 어떻게 적용되는지 사례를 통해 학습한다.
농산물 소비패턴을 연구하기 위해 시장조사를 어떻게 전개해야 하는가에 대하여 알아본다. 
</t>
  </si>
  <si>
    <t xml:space="preserve">1. 유통의 일반적 개관 1
2. 유통의 일반적 개관 2
3. 농산물 유통환경의 변화와 전망
4. 신트렌드에 따른 농산물 마케팅 전략 1
5. 신트렌드에 따른 농산물 마케팅 전략 2
6. 신트렌드에 따른 농산물 마케팅 전략 3
7. 농산물 유통전략 및 고객관계관리 1
8. 농산물 유통전략 및 고객관계관리 2
9. 농산물 유통체인시스템 구축방안과 시장조사 1
10. 농산물 유통체인시스템 구축방안과 시장조사 2
</t>
  </si>
  <si>
    <t>http://content.thermp.co.kr/contentMedia.asp?ctype=MP4&amp;cserver=3&amp;ccase=sample&amp;cpath=gcp&amp;cname=smf_hj01&amp;cwidth=880&amp;cheight=540</t>
    <phoneticPr fontId="5" type="noConversion"/>
  </si>
  <si>
    <t>스마트 농산물 유통의 이해</t>
  </si>
  <si>
    <t xml:space="preserve">최근 4차 산업혁명 물결이 우리나라 산업 전반에 걸쳐 영향을 미치면서 농산업 내부에서도 다양한 형태변화의 조짐이 보이기 시작했고, 특히 ICT의 발전과 기술 적용은 농식품 생산 및 제조 활동 뿐만 아니라 소비자의 상품 구매행태에도 변화를 주기 시작했다. 이에 그 동안에 국내외에 발표되었던 학술자료와 중소기업벤처부에서 발표한 기술 로드맵 기술 동향 자료들을 중심으로 최근의 ICT 기술과 융합된 농산업 부문별 활동을 관련 정보와 국내외 민간 사례를 중심으로 정리 하였다. 
</t>
  </si>
  <si>
    <t xml:space="preserve">스마트 농업의 일반적 개관에 관해 알아 본다.
국내외 농산업의 유통 트렌드와 함께 상품 및 서비스에서의 스마트 유통과 물류기술이 어떻게 현장에 적용되는지 국내외 사례를 알아본다.
식품산업을 중심으로 미래의 핵심기술로 떠오르고 있는 3D 프린팅 기술과 센서형 식품안전관리 시스템 기술, 스마트 패키징 시스템을 중심으로 식품산업에서의 생산과 포장 및 안전기술에 대해 알아 본다. 
스마트팜과 식물공장에 대해 학습 후 특히 식물공장을 중심으로 실제 현재 적용되고 있는 국내외 사례에 대해 학습한다.
</t>
  </si>
  <si>
    <t xml:space="preserve">1. 스마트 농업의 출현
2. 유통 트렌드와 스마트 기술
3. 스마트 유통물류
4. 스마트 물류창고
5. 3D 프린팅 기술과 식품산업
6. 센서형 식품안전관리시스템
7. 스마트 패키징 시스템
8. 건강 식품 산업
9. 건강 기능성 소재 산업
10. 스마트 농업 생산시스템 사례
</t>
  </si>
  <si>
    <t>김상태</t>
    <phoneticPr fontId="5" type="noConversion"/>
  </si>
  <si>
    <t>http://content.thermp.co.kr/contentMedia.asp?ctype=MP4&amp;cserver=3&amp;ccase=sample&amp;cpath=gcp&amp;cname=smf_st01&amp;cwidth=880&amp;cheight=540</t>
    <phoneticPr fontId="5" type="noConversion"/>
  </si>
  <si>
    <t>친환경 기초부터 배우는 친환경 유기농업 실무</t>
  </si>
  <si>
    <t>본 과정은 현재 농업에 종사하는 영농업자, 귀농귀촌을 꿈꾸는 일반인, 그리고 농,식품 유통 실무자들이 친환경 유기농에 대한 기본이론부터 현황 제도 등을 쉽게 이해할 수 있도록 강의한 과정이다.</t>
  </si>
  <si>
    <t xml:space="preserve">농,식품 관련 유통 실무자 및 관계자
귀농귀촌자(예정자), 농업관계자 등
</t>
  </si>
  <si>
    <t xml:space="preserve">농업과 환경에 대해 알아본다.
친환경 유기농업에 대해 알아본다.
친환경 유기농업과 관행농업에 대해 알아본다.
친환경 농업과 친환경농업 기술에 대해 알아본다.
</t>
  </si>
  <si>
    <t>1. 유기농업의 의의
2. 유기농업의 발전과정
3. 친환경 유기농업
4. 토양 비옥도
5. 유기농업 양분관리
6. 녹비작물의 가치와 활용
7. 작부체계
8. 유기농업 병해충관리
9. 유기농 잡초관리
10. 유기농업 성공요인</t>
  </si>
  <si>
    <t>이용환(농촌진흥청)</t>
  </si>
  <si>
    <t>http://content.thermp.co.kr/contentMedia.asp?ctype=MP4&amp;cserver=3&amp;ccase=sample&amp;cpath=gcp/new&amp;cname=1-1&amp;cwidth=720&amp;cheight=450</t>
    <phoneticPr fontId="5" type="noConversion"/>
  </si>
  <si>
    <t>친환경 기초부터 배우는 친환경 유기과수 실무</t>
  </si>
  <si>
    <t>본 과정은 현재 농업에 종사하는 영농업자, 귀농귀촌을 꿈꾸는 일반인, 그리고 농,식품 유통 실무자들이 친환경 유기과수에 대한 기본이론부터 실무 등을 쉽게 이해할 수 있도록 강의한 과정이다.</t>
  </si>
  <si>
    <t>과수재배의 특성을 알아본다. 
친환경 재배와 유기농의 차이를 알아본다.
친환경 과수재배의 병해충․잡초․토양생물에 대해 알아본다.
병원균의 특성과 방제에 대해 알아본다.</t>
  </si>
  <si>
    <t>1. 과수재배의 특성, 친환경재배와 유기농의 차이
2. 친환경 과수재배를 위한 병해충 및 잡초의 이해, 병원균
3. 해출, 잡초, 기타
4. 친환경 과수재배를 위한 토양 
5. 친환경 과수재배를 위한 수분 
6. 친환경 과수재배를 위한 대기, 제한요소-환경오염
7. 개원, 묘목, 영양생장과 생식생장, 생육환경(II)
8. 보호, 수확 및 품질관리
9. 우리나라 주요 과수, 접근 쉬운 과수, 새로운 과수 품종
10. 친환경 과수에 관계된 농식품 인증제도의 비교</t>
  </si>
  <si>
    <t>이창호(경희대학교)</t>
  </si>
  <si>
    <t>http://content.thermp.co.kr/contentMedia.asp?ctype=MP4&amp;cserver=3&amp;ccase=sample&amp;cpath=gcp/new&amp;cname=2-1&amp;cwidth=720&amp;cheight=450</t>
    <phoneticPr fontId="5" type="noConversion"/>
  </si>
  <si>
    <t>친환경 기초부터 배우는 친환경 축산 실무</t>
  </si>
  <si>
    <t xml:space="preserve">본 과정은 현재 농업에 종사하는 영농업자, 귀농귀촌을 꿈꾸는 일반인, 그리고 농,식품 유통 실무자들이 친환경 축산의 표준모델과 지정제도에 대하여 기준을 잘 이해할 수 있도록 해준다. 또한 환경오염을 줄일 수 있는 다양한 축산 기술과 요령을 소개 한다.
</t>
  </si>
  <si>
    <t>친환경축산 정책방향에 대해 알아본다.
국내 친환경축산 여건에 대해 알아본다.
선진국의 친환경축산 사례에 대해 알아본다.
친환경축산 표준모델에 대해 알아본다.</t>
  </si>
  <si>
    <t>1. 친환경축산 정책방향
2. 친환경축산 표준모델
3. 국내외 유기축산 현황
4. 유기축산물의 품질인증 기준
5. 동물복지 축산물 인증 기준
6. HACCP(Hazard Analysis Critical Control Point)
7. 가축 사육밀도와 생산성
8. 가축 분뇨자원화 처리기술
9. 친환경축산농장사례(한우, 젖소, 돼지)</t>
  </si>
  <si>
    <t>권두중(한독초지연구사업기구 연구원)</t>
  </si>
  <si>
    <t>http://content.thermp.co.kr/contentMedia.asp?ctype=MP4&amp;cserver=3&amp;ccase=sample&amp;cpath=gcp/new&amp;cname=3-1&amp;cwidth=720&amp;cheight=450</t>
    <phoneticPr fontId="5" type="noConversion"/>
  </si>
  <si>
    <t>친환경 유기농업의 이해와 실무</t>
    <phoneticPr fontId="5" type="noConversion"/>
  </si>
  <si>
    <t>본 과정은 현재 농업에 종사하는 영농업자, 귀농귀촌을 꿈꾸는 일반인, 그리고 농,식품 유통 실무자들이 친환경 유기농에 대한 기본이론부터 현황 제도 등을 쉽게 이해할 수 있도록 강의한 과정이다.</t>
    <phoneticPr fontId="5" type="noConversion"/>
  </si>
  <si>
    <t>농업과 환경에 대해 알아본다.
친환경 유기농업에 대해 알아본다.
친환경 유기농업과 관행농업에 대해 알아본다.
친환경 농업과 친환경농업 기술에 대해 알아본다.</t>
    <phoneticPr fontId="5" type="noConversion"/>
  </si>
  <si>
    <t>1. 유기농업의 배경 및 의의
2. 유기농업의 역사
3. 현대농업의 환경오염 
4. 친환경 유기농업의 정의와 출현
5. 친환경 유기농업과 관행농업
6. 친환경 농업과 친환경 농업기술(1)
7. 친환경 농업과 친환경 농업기술(2) 
8. 유기농업의 원리
9. 유기농업의 환경적 지속성 / 유기농업으로의 전환
10. 친환경 유기농업 기술의 범위
11. 친환경 유기농업 토양의 양분관리(1)
12. 친환경 유기농업 토양의 양분관리(2)
13. 친환경 유기농업 토양의 양분관리(3)
14. 친환경 유기농업 토양의 양분관리(4)
15. 친환경 유기농업 토양의 양분관리(5)
16. 친환경 유기농업 토양의 양분관리(6)
17. 작부체계
18. 퇴비
19. 풋거름작물[녹비작물]
20. 유기농작물 병충해관리(1)
21. 유기농작물 병충해관리(2)
22. 유기농경지 잡초관리
23. 유기농 재배의 물 관리
24. 국내 친환경 유기농업 분석과 유기농식품 유통경로
25. 유기농 마케팅의 성공요인</t>
    <phoneticPr fontId="5" type="noConversion"/>
  </si>
  <si>
    <t>김대윤(그린하이테크)</t>
    <phoneticPr fontId="5" type="noConversion"/>
  </si>
  <si>
    <t>http://content.thermp.co.kr/contentMedia.asp?ctype=MP4&amp;cserver=3&amp;ccase=sample&amp;cpath=gcp/new&amp;cname=kds_01</t>
  </si>
  <si>
    <t>농축산물 인증제도의 이해와 실무</t>
  </si>
  <si>
    <t>본 과정은 현재 농업에 종사하는 영농업자, 귀농귀촌을 꿈꾸는 일반인, 그리고 농,식품 유통 실무자들이 농축산물 인증제도에 대한 기본이론부터 현황 제도 등을 쉽게 이해할 수 있도록 강의한 과정이다.</t>
    <phoneticPr fontId="5" type="noConversion"/>
  </si>
  <si>
    <r>
      <t>농</t>
    </r>
    <r>
      <rPr>
        <sz val="9"/>
        <color theme="1"/>
        <rFont val="맑은 고딕"/>
        <family val="3"/>
        <charset val="128"/>
        <scheme val="minor"/>
      </rPr>
      <t>･</t>
    </r>
    <r>
      <rPr>
        <sz val="9"/>
        <color theme="1"/>
        <rFont val="맑은 고딕"/>
        <family val="2"/>
        <charset val="129"/>
        <scheme val="minor"/>
      </rPr>
      <t>축산물 인증제도의 개요에 대해 알아본다.
농축산물 인증기준에 대해 알아본다.
동물복지, 저탄소 녹색 등에 대해 알아본다.
국제 유기농업 인증에 대해 알아본다.</t>
    </r>
    <phoneticPr fontId="5" type="noConversion"/>
  </si>
  <si>
    <r>
      <t>1. 농</t>
    </r>
    <r>
      <rPr>
        <sz val="9"/>
        <color theme="1"/>
        <rFont val="맑은 고딕"/>
        <family val="3"/>
        <charset val="128"/>
        <scheme val="minor"/>
      </rPr>
      <t>･</t>
    </r>
    <r>
      <rPr>
        <sz val="9"/>
        <color theme="1"/>
        <rFont val="맑은 고딕"/>
        <family val="2"/>
        <charset val="129"/>
        <scheme val="minor"/>
      </rPr>
      <t>축산물 인증제도의 개요
2. 국제 농식품 안전인증 동향
3. 친환경 농</t>
    </r>
    <r>
      <rPr>
        <sz val="9"/>
        <color theme="1"/>
        <rFont val="맑은 고딕"/>
        <family val="3"/>
        <charset val="128"/>
        <scheme val="minor"/>
      </rPr>
      <t>･</t>
    </r>
    <r>
      <rPr>
        <sz val="9"/>
        <color theme="1"/>
        <rFont val="맑은 고딕"/>
        <family val="2"/>
        <charset val="129"/>
        <scheme val="minor"/>
      </rPr>
      <t>축산물 인증제도(1)
4. 친환경 농</t>
    </r>
    <r>
      <rPr>
        <sz val="9"/>
        <color theme="1"/>
        <rFont val="맑은 고딕"/>
        <family val="3"/>
        <charset val="128"/>
        <scheme val="minor"/>
      </rPr>
      <t>･</t>
    </r>
    <r>
      <rPr>
        <sz val="9"/>
        <color theme="1"/>
        <rFont val="맑은 고딕"/>
        <family val="2"/>
        <charset val="129"/>
        <scheme val="minor"/>
      </rPr>
      <t>축산물 인증제도(2)
5. 친환경 농산물 인증기준과 관리(1)
6. 친환경 농산물 인증기준과 관리(2)
7. 무농약 농산물 인증기준과 생산관리
8. 친환경 축산물 인증기준과 관리
9. 무항생제 축산물 인증기준과 생산관리
10. 지리적 표시
11. 저탄소 녹색
12. 동물복지
13. 농산물 우수관리(GAP) 인증제도의 개요
14. 농산물 우수관리(GAP) 인증기준과 생산관리
15. 농경지 토양관리
16. 물관리 &amp; 작물 보호 및 농약 사용
17. 작물 보호 및 농약 사용
18. 수확 작업 및 보관
19. 수확 후 관리 및 시설
20. 환경오염 방지 및 농업생태계 보전
21. 글로벌갭(GLOBALG.A.P.) 인증 (1)
22. 글로벌갭(GLOBALG.A.P.) 인증 (1)
23. 전체공통기준 (All Farm Base)
24. 미국 식품안전현대화법(FSMA) 최종규칙
25. 국제 유기농업 인증</t>
    </r>
    <phoneticPr fontId="5" type="noConversion"/>
  </si>
  <si>
    <t>http://content.thermp.co.kr/contentMedia.asp?ctype=MP4&amp;cserver=3&amp;ccase=sample&amp;cpath=gcp/new&amp;cname=kds_02</t>
  </si>
  <si>
    <t>[방제용 드론] 농업현장에서 활용하는 드론 실무</t>
  </si>
  <si>
    <t>농촌과 산지의 보이지 않는 손, 방제용 드론!
방제용 드론은 농촌의 노동력 부족 문제를 해결하고, 산지로 둘러 쌓인 우리나라 임야의 해충 방제 등에 효과적으로 활용할 수 있습니다.  본 과정은 방제용 드론의 활용 방안과 비행 원리, 살포, 작동, 사후 관리를 담았으며 올바른 농약 사용 제도와 방제 시 유의점 등 실제적인 내용을 담았습니다.  이를 통해 방제를 위한 준비를 할 수 있고, 안전하고 효과적인 방제를 진행할 수 있습니다.</t>
  </si>
  <si>
    <t>1. 방제 드론 관련 임무 종사자
2. 방제용 드론에 관심 있는 자</t>
  </si>
  <si>
    <t xml:space="preserve">1. 방제용 드론의 비행을 위한 준비사항과 비행 시 유의점을 숙지할 수 있다.
2. 방제용 드론으로 약제 살포와 작동을 위한 팁을 파악하고 방제작업을 진행할 수 있다. 
3. 올바른 농약 사용 PLS 제도와 방제 시 조종사와 부조종사의 역할 등을 이해하고 안전한 방제작업을 진행할 수 있다. </t>
  </si>
  <si>
    <t xml:space="preserve">1. 무인항공기의 개념 및 활용분야 
2. 항공법규(1) 
3. 항공법규(2) 
4. 안전교육 
5. 비행 원리 
6. 비행 준비 
7. 항공기상 
8. 비행 실무 : 살포 
9. 비행 실무 : 작동 
10. 올바른 농약 사용 PLS 제도 
11. 방제 시 조종사 및 부조종사 주의사항 </t>
  </si>
  <si>
    <t>김형준(드론디비전(아쎄따) 대표)</t>
  </si>
  <si>
    <t>http://guest.thermp.co.kr:8080/html5/kpcice/07/guest.html</t>
  </si>
  <si>
    <t>[물류용 드론] 물류현장에서 활용하는 드론 실무</t>
  </si>
  <si>
    <t xml:space="preserve">물류현장의 드론 활용사례 제시!
물류분야에서 드론은 배송거리, 배송시간, 비용 면에서 장점을 가지고 있는데 특히 농촌 지역 및 산간지역과 같은 외진지역으로의 배송뿐만 아니라 의약품이나 수혈용 혈액 등 긴급배송에서도 최고의 선택 중 하나로 간주되고 있습니다. 2013년 아마존이 ‘프라임에어’라는 배송서비스를 시행한 후, 다른 대형 유통업계에서도 드론을 이용한 배송에 큰 관심을 보이며 시범사업을 추진하여 성공하고 있습니다. 본 과정에서는 물류현장에서의 드론 응용동향에 대해 제시하였습니다. </t>
  </si>
  <si>
    <t>1. 물류 관련 종사자
2. 물류용 드론에 관심 있는 자</t>
  </si>
  <si>
    <t>1. 드론 운용에 필요한 항공법규와 안전 사항을 숙지할 수 있다. 
2. 드론을 활용해 삶의 편의를 제공하는 물류 서비스의 사례를 파악할 수 있다. 
3. 드론을 통한 물류 서비스의 발전 방안을 모색하고 이를 통한 새로운 서비스 모델을 기획할 수 있다.</t>
  </si>
  <si>
    <t xml:space="preserve">1. 무인항공기의 개념 및 활용분야 
2. 항공법규(1) 
3. 항공법규(2) 
4. 안전교육 
5. 비행 준비 및 실무 
6. 비행 원리 및 기체 관리 방법 
7. 드론을 활용한 물류서비스 
8. 드론 기반 물류 기술 
9. 물류서비스 발전 방안 
10. 드론 기반 물류서비스 관련 법(1) 
11. 드론 기반 물류서비스 관련 법(2) 
12. 드론 기반 물류서비스 모델 </t>
  </si>
  <si>
    <t>http://guest.thermp.co.kr:8080/html5/kpcice/06/guest.html</t>
  </si>
  <si>
    <t>[산업용 드론] 건설현장에서 활용하는 드론 실무</t>
  </si>
  <si>
    <t>현업 전문가가 알려주는 드론측량의 모든 것!
드론측량은 실제적이고 실무에 최적화된 분야임에도 불구하고 드론 촬영과 측량프로그램 활용 전문가가 부족하다는 이유로 관련 학습이 부재합니다. 이에 본 과정은 실무자의 현장감 있는 목소리로 도로, 해안, 건물, 땅 등 다양한 장소의 드론촬영부터 프로그램을 활용해 정사영상으로 처리하는 드론측량의 전 과정을 담았습니다.  이를 통해 드론측량을 현업에 활용할 수 있는 방법을 체득할 수 있습니다.</t>
  </si>
  <si>
    <t>1. 건설현장 측량 기술자 및 관리자
2. 측량 항공촬영 기반의 정사영상 제작 기술자 및 관리자
3. 토목, 건설, 드론 촬영 관련 종사자
4. 산업용 드론에 관심 있는 모든 자</t>
  </si>
  <si>
    <t xml:space="preserve">1. 측량 및 지형공간정보를 파악하는데 드론이 활용되는 범위와 드론을 활용함으로써 얻을 수 있는 기대효과를 파악할 수 있다. 
2. 측량 및 지형공간정보 획득을 위한 드론 항공촬영 시 정확도를 높이는 GCP 설치, GPS 측량 방법을 익힐 수 있다. 
3. 드론 항공촬영 후 정사영상을 제작하는 과정을 파악할 수 있다. </t>
  </si>
  <si>
    <t>1. 무인항공기의 개념 및 활용분야 
2. 항공법규(1) 
3. 항공법규(2) 
4. 안전교육 
5. 비행 준비 및 실무 
6. 비행 원리 및 기체 관리 방법 
7. 드론과 측량
8. 드론과 GPS
9. 드론과 측량법
10. 드론과 공공측량법
11. 산업용 드론의 특징
12. 현장계획 및 GCP 설치 &amp; GPS 측량
13. 드론 사진 캡쳐
14. 측량 매핑 및 정사처리 SW
15. 정사영상처리 과정
16. 3D 포인트클라우드 &amp; 오쏘모자익 활용
17. 측량 실무 적용
18. Big Data 클라우드 활용</t>
  </si>
  <si>
    <t>김용돈(백두엔지니어링 측량조사부 팀장)</t>
  </si>
  <si>
    <t>http://guest.thermp.co.kr:8080/html5/kpcice/04/guest.html</t>
  </si>
  <si>
    <t>아마존 셀러 양성과정 (2)</t>
  </si>
  <si>
    <t>소비 전반의 양상은 오프라인 보다는 온라인 구매가 더욱 많이 이루어지고 있는 추세입니다.
이를 토대로 온라인에서 판매를 해야하는데, 국내의 온라인 시장은 포화상태이고 이를 타파하기 위해 판매자들이 해외 온라인 시장으로 눈을 돌리고 있습니다.
그 중 가장 중심은 아마존 시장 입니다. 우리는 이 아마존시장에서 판매를 하기위해 계정가입, 상품선별, 마케팅방법 등을 알려드리고 아마존에서 판매하는 것은 수출 활동이기 때문에 국가지원금 또한 받을 수 있습니다.
이런 좋은 기회를 놓치시겠습니까?</t>
  </si>
  <si>
    <t>기존 국내 온라인 셀러, 아마존 셀러, 취업준비생, 직장인, 은퇴자, 주부, 학생, 부업을 원하시는 분, 창업을 원하시는 분, 영어를 잘 못하시는 분</t>
  </si>
  <si>
    <t>기업에서 제품을 해외에 가장 쉽게 테스트 할 수 있는 방법이 해외의 온라인으로 직접 판매하는 것입니다. 테스트 했을때 반응이 좋다면 시장 확장의 기회일 것입니다. 오프라인 무역을 할때 "아마존에 물건을 해봤더니 이렇게 많은 제품이 팔린다"라고 어필이 가능 할 것입니다. 브랜드 화는 1인기업들에게도 기회는 얼마든지 열려있습니다.  도전하세요!!</t>
  </si>
  <si>
    <t>1. 최적화 리스팅
2. 상표권 및 브랜드 등록
3. B to B 비즈니스
4. 배송 및 FBA
5. 아마존 마케팅
6. SNS마케팅
7. 주문 및 반품관리
8. 셀러 포퍼먼스
9. 정산 및 대금내역 확인
10. 세금
11. 아마존 유럽
12. 아마존 일본
13. 국가지원사업</t>
    <phoneticPr fontId="5" type="noConversion"/>
  </si>
  <si>
    <t>이창우, 최현욱</t>
  </si>
  <si>
    <t>http://content.thermp.co.kr/contentMedia.asp?ctype=MP4&amp;cserver=3&amp;ccase=sample&amp;cpath=&amp;cname=amazon_01</t>
  </si>
  <si>
    <t>아마존 셀러 양성과정 (1)</t>
  </si>
  <si>
    <t>1. 아마존닷컴이란
2. 아마존의 장단점
3. 아마존 판매 시작 전 준비사항
4. 월드퍼스트 계정 세팅
5. 아마존 계정가입
6. 셀러센트럴 소개
7. 셀러센트럴 설정
8. 아마존 판매방식
9. 아마존 수수료 및 마진산출방법
10. 아이템 선정방법
11. 상품소싱 방법
12. 카테고리 승인 및 키워드 찾기
13. 사진촬영 및 동영상 편집</t>
    <phoneticPr fontId="5" type="noConversion"/>
  </si>
  <si>
    <t>매장판매직 역량 강화 스킬업</t>
    <phoneticPr fontId="5" type="noConversion"/>
  </si>
  <si>
    <t>1. 매장의 커뮤니케이션
2. 첫인상의 중요성
3. 용모와 복장 갖추기(나만의 이미지메이킹)
4. 고객 만족 서비스
5. 고객만족 서비스의 3가지 원칙
6. 세련된 매너와 서비스 화법
7. 올바른 접객 매너
8. 전화 고객 응대하기(전화를 통한 고객 상담)
9. 고객 니즈 파악하기(고객 니즈 파악과 상품 추천)
10. 질문응대 기법과 마무리 화법
11. 매장고객 정보관리
12. 매장 판매교육
13. 판매촉진활동 기획하기(매장 판매촉진활동 계획 수립)
14. 판매촉진활동 기획하기(매장 판매촉진활동 실행 방법 기획)
15. 판매촉진활동 기획하기(매장 판매촉진활동 준비)
16. 판매촉진활동 실행하기(매장 판매촉진활동 실행)
17. 판매촉진활동 평가하기(매장 판매촉진활동 평가)</t>
    <phoneticPr fontId="5" type="noConversion"/>
  </si>
  <si>
    <t>원산지실무사</t>
  </si>
  <si>
    <t>원산지실무사는 국제원산지정보원에서 시행하는 원산지실무사 시험에 합격한 자를 말한다.
원산지실무사는 원산지정보 수집 및 실무 담당, 서류보관 및 원산지관리 시스템 운영 실무 담당을 할 수 있다.
실무적응형 원산지전담인력으로 중소기업의 원산지실무 담당 인력의 공급해소를 위하여 만들어진 제도이다.</t>
  </si>
  <si>
    <t>수출입관련 무역업체에 종사하는 재직자
포워딩회사에 종사하는 재직자
원산지판정 수집 업종, 선박, 항만, 항공, 화물, 물류, 유통, 무역금융업에 종사하는 재직자
무역실무 업무능력이 부족한 재직근로자</t>
  </si>
  <si>
    <t>원산지 정보 수집 및 실무 담당, 원산지판정을 위한 정보 수집 및 원산지증빙서류 작성, 원산지실무사가 수행하는 원산지판정을 위한 정보 수집 업무 담당, 원산지증명서, 원산지확인서 등 원산지증빙서류 작성 실무 담당, 서류보관 및 원산지관리시스템 운영 실무 담당, 원산지증빙서류의 보관 및 원산지관리시스템 운영, 기업의 원산지 관련 자료의 보관 및 제출 담당, 원산지관리시스템 운영을 통한 원가 및 세무회계정보 관리 담당을 할 수 있다.
원산지실무사 자격증 취득 준비를 할 수 있다.</t>
  </si>
  <si>
    <t>1. FTA 이론 개요
2. 용어의 정의
3. HS CODE
4. FTA 법적근거
5. 원산지 확인서
6. 수출입 통관과 FTA 협정
7. 원산지 제도의 이해
8. FTA 적용요건
9. 원산지결정기준 개요
10. 원산지결정 품목별기준
11. 원산지결정 보충기준
12. FTA 원산지 이론 기출문제 풀이
13. FTA 실무 개요
14. FTA 원산지 판정
15. 원산지 결정기준 적용사례(1)
16. 원산지 결정기준 적용사례(2)
17. FTA 원산지 증명
18. 원산지 증명서 작성과 발급신청
19. 원산지 인증수출자 신청
20. FTA 원산지 실무 기출문제 풀이
21. FTA PASS
22. FTA PASS 기출문제 풀이</t>
  </si>
  <si>
    <t>조홍석</t>
  </si>
  <si>
    <t>http://media.thermp.co.kr/WMV/sample/tte/silmusa1.wmv</t>
  </si>
  <si>
    <t>원산지실무사 기본서 세트(3과목,FTA-PASS) + 기출문제해설집</t>
    <phoneticPr fontId="5" type="noConversion"/>
  </si>
  <si>
    <t>국제원산지정보원</t>
    <phoneticPr fontId="5" type="noConversion"/>
  </si>
  <si>
    <t>국제원산지정보원 자체교재</t>
    <phoneticPr fontId="5" type="noConversion"/>
  </si>
  <si>
    <t>2015 비즈니스 무역서신 작성하기</t>
  </si>
  <si>
    <t>무역서신 작성업무를 잘 모르는 초보자를 대상으로 하여 단기간에 무역영어를 학습 할 수 있도록 기획</t>
  </si>
  <si>
    <t xml:space="preserve">수출입관련 무역업체에 종사하는 재직자
포워딩 회사에 종사하는 재직자
선박, 항만, 항공, 화물, 물류, 유통, 무역금융업에 종사하는 재직자
무역실무 업무능력이 부족한 재직근로자 
</t>
  </si>
  <si>
    <t xml:space="preserve">국제비즈니스상에서 필수적인 영문서식 작성과 비즈니스회화를 고급자 수준으로 구사할 수 있다.
무역실무의 개념을 모르면 효과적인 영문 메일작성에 제한을 받으므로 무역실무 영역에 대해 마스터 할 수 있다.
철저한 문장구조에 대한 분석을 기반으로 하여 하나의 영문에서 다른 영문으로 발전,응용할 수 있다.
</t>
  </si>
  <si>
    <t>1. 비즈니스레터 작성의 어려움38:16
2. 비즈니스레터의 구비요건(1)22:27
3. 비즈니스레터의 구비요건(2)30:45
4. 효과적인 비즈니스레터의 작성요령(1)38:15
5. 효과적인 비즈니스레터의 작성요령(1)32:16
6. Poor correspondences(1)41:39
7. Poor correspondences(2)38:23
8. Business Proposal40:53
9. Trade Inquiry35:21
10. Offer &amp; Counter Offer(1)35:31
11. Offer &amp; Counter Offer(2)36:33
12. Sales Contract36:25
13. Letter of Credit(1)44:10
14. Letter of Credit(2)41:21
15. Delivery and Insurance(1)41:41
16. Delivery and Insurance(2)45:09
17. Collection49:49
18. Claim(1)39:36
19. Claim(2)36:10</t>
  </si>
  <si>
    <t>mms://101.55.126.18/WMV/sample/biz-01.wmv</t>
  </si>
  <si>
    <t>퍼펙트 비즈니스 무역영어</t>
    <phoneticPr fontId="5" type="noConversion"/>
  </si>
  <si>
    <t>김현수</t>
    <phoneticPr fontId="5" type="noConversion"/>
  </si>
  <si>
    <t>9788961259101</t>
    <phoneticPr fontId="5" type="noConversion"/>
  </si>
  <si>
    <t>무역실무익히기</t>
  </si>
  <si>
    <t>무역의 전체흐름을 조망하고 각 단계별 핵심요소를 추출하여 무역실무 전문가로서의 식견을 가장 쉽고 빠르게 배양할 수 있는 과정</t>
  </si>
  <si>
    <t>수출입관련 무역업체에 종사하는 재직자
포워딩회사에 종사하는 재직자
선박, 항만, 항공, 화물, 물류, 유통, 무역금융업체에 근무하는 관련직종 종사자</t>
  </si>
  <si>
    <t>무역현장에서 요구되어 지는 단계별 주요 실무지식을 학습하여 현업적용 능력과 응용력을 키울 수 있다. 
무역의 전체흐름을 조망하고 각 단계별 핵심요소를 추출하여 무역실무 전문가로서의 식견을 가장 쉽고 빠르게 배양할 수 있다.</t>
  </si>
  <si>
    <t xml:space="preserve">1. 무역과 무역실무 개요 
2. 수출입 품목 관리(1) 
3. 수출입품목 관리(2) 
4. 해외시장조사 
5. 무역거래의 이해 
6. 무역계약 조건(1) 
7. 무역계약 조건(2) 
8. 무역계약 조건(3) 
9. 무역계약 조건(4) 
10. 선적 조건과 분쟁에 관한 조건 
11. 인코텀즈 2010(1) 
12. 인코텀즈 2010(2) 
13. 인코텀즈 2010(3) 
14. 인코텀즈 2010(4) 
15. 인코텀즈 2010(5) 
16. 송금방식(1) 
17. 송금방식(2) 
18. 추심결제 방식 
19. 신용장 거래 
20. 신용장 
21. 신용장의 종류(1) 
22. 신용장의 종류(2) 
23. 해상운송, 선하증권 
24. 선하증권 
25. 해상보험(1) 
26. 해상보험(2) 
27. 통관 및 관세 
28. 관세법상 환급 
</t>
  </si>
  <si>
    <t>김동근</t>
  </si>
  <si>
    <t>어린이집 교직원을 위한 장애.취약아동 이해</t>
  </si>
  <si>
    <t>영유아 교육기관 교사를 위한 필수법정교육</t>
  </si>
  <si>
    <t>영유아 교육기관 교사 및 근로자들</t>
  </si>
  <si>
    <t>장애의 개념을 알고 장애아동에 대한 에티켓과 그 인권에 대해 이해한다.</t>
  </si>
  <si>
    <t>1.장애인 인식 개선 및 장애ㆍ취약아동 이해</t>
  </si>
  <si>
    <t>박미애</t>
  </si>
  <si>
    <t>http://guest.thermp.co.kr:8080/ncs_e/03/guest.html</t>
  </si>
  <si>
    <t>아동학대 신고 의무자 교육</t>
    <phoneticPr fontId="5" type="noConversion"/>
  </si>
  <si>
    <t>영유아보육법 제23조(어린이집 원장의 보수교육), 제23조의2(보육교사의 보수교육)에 따라 어린이집 원장과 보육교사 대상자는 다음 각 호의 내용에 관하여 41시간 이상의 교육을 받아야 합니다. 다양한 사례 분석 및 팁을 통해 보육에 필요한 지식과 능력을 유지하고 개발 할 수 있는 과정입니다.</t>
  </si>
  <si>
    <t>아동학대의 법적 개념과 유형, 사례를 이해하여, 아동학대의 예방 및 발생 시 대응할 수 있다.</t>
    <phoneticPr fontId="5" type="noConversion"/>
  </si>
  <si>
    <t>1. 아동학대 예방 및 신고의무자 교육</t>
    <phoneticPr fontId="5" type="noConversion"/>
  </si>
  <si>
    <t>http://guest.thermp.co.kr:8080/childabuse/guest.html</t>
    <phoneticPr fontId="5" type="noConversion"/>
  </si>
  <si>
    <t>필수! 영유아교사 법정교육</t>
  </si>
  <si>
    <t>보육교사, 유치원 교사 등 영유아 교육기관의 종사자 등</t>
    <phoneticPr fontId="5" type="noConversion"/>
  </si>
  <si>
    <t>직업윤리를 이해하고 영유아를 대상으로 교육하는 교사의 직업윤리를 정립할 수 있다.
인성의 의미와 중요성을 이해하고 올바른 교사의 인성을 정립할 수 있다.
영유아의 인성 교육의 중요성을 학습하고 영유아에게 적합한 인성 교육을 실행할 수 있다.
약물 오남용 예방 교육의 필요성을 이해하고 적절한 교육 방법을 마련할 수 있다.
재난에 따른 피해를 최소화 할 수 있도록 교육 내용을 구성할 수 있다.
아동 성폭력 예방의 중요성을 이해하며 적절한 교육 방법을 마련할 수 있다.
아동의 안전관리에 대해 이해하고 현장에서 올바른 안전관리를 실천할 수 있다.
아동 생활지도의 정의와 목표를 이해하고 아동 생활지도를 계획하고 진행 할 수 있다.
부모와의 협력 관계의 중요성을 학습하고 연령과 상황의 특성에 따른 대응을 할 수 있다.
다문화에 대한 이해와 다문화가족 영유아 교육 방안을 마련할 수 있다.
특별한 요구를 가진 아동의 특성을 고려하여 현장에서 편견 없는 교육이 이루어지도록 도울 수 있다.
실종아동에 대해 이해할 수 있고 실종·유괴를 예방하기 위한 교육 방법을 마련할 수 있다.</t>
    <phoneticPr fontId="5" type="noConversion"/>
  </si>
  <si>
    <t>1. 교직윤리
2. 교사 인성교육
3. 영유아 인성교육
4. 약물 오남용 예방교육
5. 재난대피 안전교육
6. 아동 성폭력 예방교육
7. 안전관리
8. 아동 생활지도
9. 부모상담
10. 다문화 이해교육
11. 취약보육
12. 실종유괴 예방교육</t>
    <phoneticPr fontId="5" type="noConversion"/>
  </si>
  <si>
    <t>김순정(시립 가람 6단지 어린이집)</t>
  </si>
  <si>
    <t>http://guest.thermp.co.kr:8080/u_edu/e3/guest.html</t>
    <phoneticPr fontId="5" type="noConversion"/>
  </si>
  <si>
    <t>부동산 거래 마케팅</t>
  </si>
  <si>
    <t>아직도 블로그에 매물만 올리는 부동산 마케터들에게 전하는 친(親)고객 중심의 새로운 마케팅 방법 제시!
기존의 블로그, 검색엔진 등의 부동산 홍보와 마케팅 방법이  SNS, 유튜브 등 소비자에게 친숙한 매체로 이동하고 있습니다. 더불어 드론, 짐벌 등의 최신 장비와 VR, AR 등의 기술을 일반인들도 손쉽게 다루다 보니 이를 활용한 마케팅의 영역도 진보하고 있습니다. 이에 본 과정에서는 블로그, 검색 엔진의 상위 홍보 등의 기존 마케팅 자료 퀄리티를 높이는 방법과 더불어 유튜브, 네이버TV 등의 새로운 영역을 활용한 실전 마케팅 방법을 제시하였습니다. 누구나 쉽게 고품질의 자료를 만들 수 있도록 관련 프로그램, 제작 방법 등을 안내합니다. 이를 통해 고객과 더욱 가까운 마케팅 방법을 활용할 수 있습니다.</t>
  </si>
  <si>
    <t>1. 부동산 중개 컨설턴트
2. 부동산, 마케팅 담당자 및 실무자</t>
  </si>
  <si>
    <t>1. 부동산 유통마케팅의 필요성을 바탕으로 부동산 중개에 활용할 수 있는 마케팅 방법을 파악할 수 있다.
2. 기존의 블로그, 모바일 홈페이지 마케팅 자료 퀄리티를 높이고, 유튜브, 네이버티비 등을 활용해 마케팅 자료를 만들 수 있다. 
3. 소비자의 심리를 파악하는 심리마케팅 방법을 통해 고객에게 호감을 얻는 거래마케팅을 할 수 있다.</t>
  </si>
  <si>
    <t>1. 부동산 유통마케팅의 이해(1)
2. 부동산 유통마케팅의 이해(2)
3. 네이버 검색엔진의 이해 
4. 네이버 검색엔진 모델링 
5. 유사 문서와 블로그 컨텐츠 
6. 블로그 저품질의 유형(1)
7. 블로그 저품질의 유형(2)
8. 상위노출 이후의 글쓰기 
9. 부동산 심리마케팅(1)
10. 부동산 심리마케팅(2)
11. 부동산 심리마케팅(3)
12. EDIT ONE 활용법(1)
13. EDIT ONE 활용법(2)
14. 부동산 블로그 글쓰기(1)
15. 부동산 블로그 글쓰기(2)
16. 부동산 블로그 글쓰기(3)
17. 키워드 광고의 이해 
18. 블로그 개설 
19. 파워포인트 활용(1)
20. 파워포인트 활용(2)
21. 모바일 홈페이지 제작(1)
22. 모바일 홈페이지 제작(2)
23. 네이버티비 활용 마케팅(1)
24. 네이버티비 활용 마케팅(2)
25. 유튜브 활용 마케팅(1)
26. 유튜브 활용 마케팅(2)</t>
  </si>
  <si>
    <t>박상래(한국공인중개사협히 마케팅 전문교육 교수)</t>
  </si>
  <si>
    <t>http://guest.thermp.co.kr:8080/html5/kpcice/24/guest.html</t>
  </si>
  <si>
    <t>국토의 계획 및 이용에 관한 법률 해설실무</t>
  </si>
  <si>
    <t>부동산 개발사업의 기본이 되는 부동산 공법의 개념을 체계적으로 정립하고, 개정 공법을 중심으로 부동산 개발 관련 법률을 사례위주로 분석하였습니다. 부동산개발 사업의 법률적인 타당성을 검토함으로써 실무에의 활용도를 극대화하고, 성공적인 부동산 개발사업과 국내 부동산 및 건설산업의 국제 경쟁력 제고에 기여할 수 있습니다.</t>
  </si>
  <si>
    <t xml:space="preserve">1. 성공적인 부동산 개발사업과 국내 부동산 및 건설산업의 국제 경쟁력 제고를 위해 부동산개발 법률의 필요성을 이해할 수 있다. 
2. 부동산개발 사업의 기본이 되는 부동산 공법의 개념을 체계적으로 설명할 수 있다. 
3. 부동산공법 중 국토의 계획 및 이용에 관한 법률의 해석 및 검토를 통해 부동산개발 사업의 실무에 적용시킬 수 있다. 
4. 부동산개발 관련 법률 사례들을 분석할 수 있다. </t>
  </si>
  <si>
    <t>1. 국토계획법의 특성과 다른 부동산공법과의 관계 
2. 광역계획권의 지정과 광역도시계획의 수립
3. 도시·군기본계획의 수립 및 정비(타당성 검토) 
4. 도시·군관리계획의 수립기준 및 입안 
5. 도시·군관리계획의 결정 및 변경        
6. 용도지역의 지정과 행위 제한
7. 용도지구 및 용도구역의 지정과 행위 제한    
8. 기존건축물에 대한 특례 및 용도지역에서 건축제한 예외 등
9. 지구단위계획구역 지정
10. 지구단위계획의 내용과 구역지정효과 및 실효
11. 도시·군계획 시설의 결정 및 설치·관리
12. 도시·군계획 시설사업의 시행
13. 장기 미집행 도시·군계획 시설부지의 관리조치
14. 개발행위허가 대상과 허가절차 및 허가기준
15. 개발행위허가 제한 · 허가효과와 준공검사 및 공공시설 귀속
16. 개발행위에 따른 기반시설의 설치(기반시설연동제)</t>
  </si>
  <si>
    <t>http://guest.thermp.co.kr:8080/html5/kpcice/21/guest.html</t>
  </si>
  <si>
    <t>핵심만 콕! 구매관리와 창구관리</t>
  </si>
  <si>
    <t>제조, 유통, 서비스… 업종의 구분에 관계 없이 구매관리가 더욱 중요해지고 있다. 넘쳐나는_x000D_ 구매 정보에서 옥석을 가리는 일이 원가는 물론 품질에 직결되는 문제이기 때문이다. 새로운 환경에 적합한 새로운 구매관리와 창구관리의 전략적 해법을 제시한다.</t>
  </si>
  <si>
    <t>마른 행주 짜듯 원가를 줄이고 있는데 위에서 자꾸 더 줄이라고 압박 받는 _x000D_구매담당자_x000D_
구매와 창구 업무를 좀 더 체계적으로 추진하고 싶은 직장인_x000D_
협력업체들을 효율적으로 관리해서 동반성장을 실현하고 싶은 직장인</t>
  </si>
  <si>
    <t>구매관리의 프로세스와 노하우를 익힌다._x000D_
다양한 업종의 구매 전략을 분석한다._x000D_
창구관리에 필요한 지식과 기술을 이해한다.</t>
  </si>
  <si>
    <t>1. 구매활동의 개념과 프로세스_x000D_
2. 원가의 개념과 원가흐름
3. 구매 기능 차이에 의한 구매 방법 및 상품 구색 계획_x000D_
4. 제조 머천다이징의 PB, SPA, 자주 편집 머천다이징
5. 유능한 구매 실무자_x000D_
6. 협력업체 선정 기준과 프로세스_x000D_
7. 협력업체 개발 포인트_x000D_
8. 구매 계약 및 하도급법의 이해</t>
    <phoneticPr fontId="5" type="noConversion"/>
  </si>
  <si>
    <t>주정동</t>
  </si>
  <si>
    <t>http://guest.thermp.co.kr:8080/core_k/16/guest.html</t>
  </si>
  <si>
    <t>한눈에 쏙쏙! 신선식품 상품개발 및 품질관리 실무</t>
  </si>
  <si>
    <t>본 과정의 구성은 신선식품의 이해와 신선식품의 종류, 특성, 매입, 유통, 품질관리 등 입니다. 전반부에서는 상품학 개요, 분류, 상품개발 등을 다루고 중반부에서는 신선식품 이해, 현업실무 상세기술, 후반부에서는 품질관리에 대하여 전반적인 내용을 설명하였습니다.</t>
  </si>
  <si>
    <t>상품의 구성 요소를 알아본다.
상품의 의의와 가치에 대해 알아본다.
신상품 개발 의의를 알아본다.
신상품 개발 방향을 알아본다.
신선 식품의 의의와 타 상품과의 차이에 대해 알아본다.
농산품의 개요와 보관 방법에 대해 알아본다.
농산물 수확 후 관리에 대해 알아본다.
신선식품 운영 개선사례에 대해 알아본다.</t>
  </si>
  <si>
    <t>1. 상품의 의의 및 가치
2. 상품의 분류체계
3. 신선식품의 이해
4. 농산상품 개요 및 보관, 선도관리
5. APC센타 운영 사례
6. 축산상품의 개요 및 한우상품 이해
7. 돈육, 계육상품의 이해 및 미트센타 운영 사례
8. 수산상품개요 및 품질관리 
9. 수산상품 소분기술 및 품질인증
10. HMR, 가공상품 개요 및 검품기준서
11. HMR상품 센타운영 및 콜드체인</t>
  </si>
  <si>
    <t>이백운
 ㈜신세계 이마트 물류센타장
명지대학교 유통대학원 겸임교수
 ㈜성안로지스틱스 전무이사</t>
  </si>
  <si>
    <t>http://content.thermp.co.kr/contentMedia.asp?ctype=MP4&amp;cserver=3&amp;ccase=sample&amp;cpath=gcp/new&amp;cname=ssd01&amp;cwidth=720&amp;cheight=450</t>
    <phoneticPr fontId="5" type="noConversion"/>
  </si>
  <si>
    <t>병원의 꽃, 병원코디네이터 되기</t>
    <phoneticPr fontId="5" type="noConversion"/>
  </si>
  <si>
    <t xml:space="preserve">본 과정은 병원코디네이터 자격시험을 위한 과정으로써 본 과정에서 다루는 병원코디네이터 자격시험은 대한 병원 코디네이터 협회와 한국서비스진흥협회에서 주관하는 시험에 대비할 수 있도록 한다. 
</t>
  </si>
  <si>
    <t>의료분야에 종사하며 코디네이터에 관심이 있는 분
병원서비스에 관심이 있는 분</t>
  </si>
  <si>
    <t xml:space="preserve">병원서비스와 서비스 매너를 실무에서 활용할 수 있다.  
원무관리, 고객관리, 재무회계관리 등과 같은 전반적인 병원 행정 업무를 이해하고 병원기획, 병원경영과 마케팅 등을 설명할 수 있다.  
의학기초 및 의료관계 법규에 대해 정의할 수 있다. </t>
  </si>
  <si>
    <t xml:space="preserve">1. 병원서비스의 이해 및 코디네이터의 역할 
2. 의학기초 및 의료관계 법규 
3. 서비스 매너 일반 1 
4. 서비스 매너 일반 2 
5. 서비스 매너 실무 1 
6. 서비스 매너 실무 2 
7. 서비스 매너 실무 3 
8. 고객 커뮤니케이션 
9. 병원 이미지관리와 고객관리 
10. 병원업무기획 및 업무개선 기획 
11. 의료기관마케팅 
12. 병원경영일반 
13. 서비스의 이해(마케팅 관련) 
14. 고객만족경영 및 고객만족도 조사 
15. 보건행정 
16. 재무회계관리 
17. 원무관리 
18. 병원조직관리 </t>
  </si>
  <si>
    <t>허혜정</t>
  </si>
  <si>
    <t>http://guest.thermp.co.kr:8080/hos_coordi/guest.html</t>
  </si>
  <si>
    <t>요양병원 직무교육(18h)</t>
  </si>
  <si>
    <t>본 과정은 모든 의료기관의 직원이 기본업무이해 및 병원인으로서 갖추어야 할 기본 지식을 익히고, 나아가 지속적인 훈련 과정을 통해 의료기관 적응 능력 배양 및 현장 적응 능력을 높이고자 필수적으로 요구되는 내용 중심으로 전달하고자 한다.</t>
  </si>
  <si>
    <t>의사, 간호사 및 간호 조무사, 원무과직원, 진료지원부서 직원, 의료기관 종사자</t>
    <phoneticPr fontId="5" type="noConversion"/>
  </si>
  <si>
    <t>의료기관평가인증에 대해 이해하고 환자안전 및 질 향상 활동을 할 수 있다. 
의료서비스의 질 향상을 위한 이론적인 지식 습득을 통해 실제 질 향상 활동에 참여 할 수 있다. 
환자안전관리에 대해 학습하고, 의료현장에서 다양한 환자안전 예방 활동을 할 수 있다. 
병원 감염관리에 대해 이해하고 올바른 손 위생을 수행할 수 있다. 
환자의 권리와 책임 및 의료윤리에 대한 내용을 숙지하고 의료현장에서 이를 실천할 수 있다. 
안전 및 보건법에 대해 알고 이를 병원 현장에서 실천 할 수 있다. 
화재안전 및 소방설비 등에 대해 알고 화재안전 활동 수행 및 화재 시 적절히 대응 할 수 있다. 
욕창, 낙상관리 및 노인 학대 예방에 대해 알아볼 수 있다.</t>
    <phoneticPr fontId="5" type="noConversion"/>
  </si>
  <si>
    <t>1. 질 향상 기본 개념
2. QI활동 방법과 도구
3. 지표관리체계와 지표 모니터링
4. 병원안전, 환자안전, 직원안전
5. 질 향상과 환자안전 교육과 훈련
6. 환자안전문화 및 환자안전보고체계
7. 환자안전을 위한 의료커뮤니케이션
8. 환자의 권리보호 및 취약계층 보호
9. 의료관련감염관리, 손위생
10. 세척, 소독, 멸균
11. 격리 및 개인보호구 사용방법
12. 의료관련감염 예방을 위한 지침
13. 신체보호대 및 격리·강박
14. 고객만족 서비스
15. 결핵
16. 말기환자관리
17. 환자안전을 위한 욕창관리
18. 환자안전을 위한 낙상관리</t>
    <phoneticPr fontId="5" type="noConversion"/>
  </si>
  <si>
    <t>http://guest.thermp.co.kr:8080/u_edu/e5/guest.html</t>
    <phoneticPr fontId="5" type="noConversion"/>
  </si>
  <si>
    <t>병원 직무교육(18h)</t>
    <phoneticPr fontId="5" type="noConversion"/>
  </si>
  <si>
    <t>의료기관평가인증에 대해 이해하고 환자안전 및 질 향상 활동을 할 수 있다. 
의료서비스의 질 향상을 위한 이론적인 지식 습득을 통해 실제 질 향상 활동에 참여 할 수 있다.다.
환자안전관리에 대해 학습하고, 의료현장에서 다양한 환자안전 예방 활동을 할 수 있다. 
병원 감염관리에 대해 이해하고 올바른 손 위생을 수행할 수 있다. 
환자의 권리와 책임 및 의료윤리에 대한 내용을 숙지하고 의료현장에서 이를 실천할 수 있다. 
안전 및 보건법에 대해 알고 이를 병원 현장에서 실천 할 수 있다. 
욕창, 낙상관리 및 노인 학대 예방에 대해 알아볼 수 있다.</t>
    <phoneticPr fontId="5" type="noConversion"/>
  </si>
  <si>
    <t xml:space="preserve">1. 질 향상 기본 개념
2. QI활동 방법과 도구
3. 지표관리체계와 지표 모니터링
4. 병원안전, 환자안전, 직원안전
5. 질 향상과 환자안전 교육과 훈련
6. 환자안전문화 및 환자안전보고체계
7. 환자안전을 위한 의료커뮤니케이션
8. 환자의 권리보호 및 취약계층 보호
9. 의료관련감염관리, 손위생
10. 세척, 소독, 멸균
11. 격리 및 개인보호구 사용방법
12. 의료관련감염 예방을 위한 지침
13. 신체보호대 및 격리·강박
14. 고객만족 서비스
15. 검체검사 및 방사선 안전관리
16. 결핵
17. 환자안전을 위한 욕창관리
18. 환자안전을 위한 낙상관리
</t>
    <phoneticPr fontId="5" type="noConversion"/>
  </si>
  <si>
    <t>http://guest.thermp.co.kr:8080/u_edu/e7/guest.html</t>
    <phoneticPr fontId="5" type="noConversion"/>
  </si>
  <si>
    <t>요양기관의 직무 필수 교육 과정</t>
  </si>
  <si>
    <t>본 과정은 모든 요양의료기관의 직원이 기본업무이해 교과과정을 통해 직원으로서 갖추어야 할 기본 지식을 익히고, 
나아가 지속적인 훈련 과정을 통해 요양의료기관 적응 능력 배양 및 현장 적응 능력을 높이고자 필수적으로 요구되는 내용을 중심으로 요양병원 직원이라면 누구나 쉽게 이해할 수 있도록 구성되어 있다.</t>
  </si>
  <si>
    <t xml:space="preserve">요양병원의 이해과정을 통해 요양병원의 특성을 이해할 수 있다.
노인 특성에 대해 이해하고 노인을 간호할 수 있다. 
의료서비스의 질 향상을 위한 개선 활동을 수행할 수 있다.
환자안전관리에 대해 학습하고, 의료현장에서 다양한 환자안전 예방 활동을 할 수 있다. 
환자의 권리와 책임 및 노인 인권복지에 대한 사항을 숙지하고 현장에서 이를 실천할 수 있다.
병원 감염관리에 대해 이해하고 올바른 손 위생을 수행할 수 있다.
화재안전 및 소방설비 등에 대해 알고, 화재안전 활동 수행 및 화재 시 안전하게 대피할 수 있다.
개인정보 보호의 관련법안을 숙지하고, 개인정보 보호 방안을 실천할 수 있다. 
직장내 근무수칙에 대해 이해하고 이를 실천할 수 있다.
기본심폐소생술에 대해 숙지하고 이를 의료현장에서 적용할 수 있다. </t>
  </si>
  <si>
    <t>1. 요양병원의 이해
2. 말기환자관리
3. 노인의 이해 
4. 노인 질병의 특성 
5. 질 향상(1) 
6. 질 향상(2) 
7. 질 향상(3) 
8. 요양병원 환자안전(1) 
9. 요양병원 환자안전(2)
10. 환경안전 
11. 요양기관의 감염관리(1) 
12. 요양기관의 감염관리(2) 
13. 요로감염과 요로카테터 관리 
14. 피부 전염질환 옴(Scabies) 관리
15. 소방안전관리
16. 민원 및 의료분쟁관리
17. 환자의 권리와 의무 및 노인 인권복지 
18. 심폐소생술
19. 개인정보보호법 시행에 따른 법령인식 및 대처방안 
20. 호스피스 교육 
21. 환자안전을 위한 욕창관리
22. 환자안전을 위한 낙상관리
23. 노인인권, 노인학대 예방 및 대응지침</t>
    <phoneticPr fontId="5" type="noConversion"/>
  </si>
  <si>
    <t>http://uhrd.co.kr/hrd_sample/medical/yyps/01/0101.html</t>
  </si>
  <si>
    <t>비즈니스를 위한 통계학 Part.1 경제경영통계의 소개 및 데이터 2</t>
    <phoneticPr fontId="5" type="noConversion"/>
  </si>
  <si>
    <t>경제, 경영 및 데이터분석에 필요한 통계이론을 공부합니다.</t>
    <phoneticPr fontId="5" type="noConversion"/>
  </si>
  <si>
    <t>회사내 CEO 및 의사결정론자, 경영 빅데이터 분석가 자격증 대비, 재무 빅데이터 분석가 자격증을 준비하는 학습자</t>
    <phoneticPr fontId="5" type="noConversion"/>
  </si>
  <si>
    <t>비즈니스의 통계적 지식과 데이터분석을 위한 통계 이론 학습</t>
    <phoneticPr fontId="5" type="noConversion"/>
  </si>
  <si>
    <t>1. 비즈니스를 위한 통계학 Ⅰ-2-4 경영, 경제를 위한 기초수학(행렬식)
2. 비즈니스를 위한 통계학 Ⅰ-2-4 경영, 경제를 위한 기초수학(행렬식2)
3. 비즈니스를 위한 통계학 Ⅰ-2-4 경영, 경제를 위한 기초수학(행렬식3)
4. 비즈니스를 위한 통계학 Ⅰ-2-4 경영, 경제를 위한 기초수학(경제경영에서 행렬의 활용)
5. 비즈니스를 위한 통계학 Ⅰ-2-5 경영, 경제를 위한 기초수학(고윳값과 고유벡터)
6. 비즈니스를 위한 통계학 Ⅰ-2-5 경영, 경제를 위한 기초수학(고윳값과 고유벡터2)
7. 비즈니스를 위한 통계학 Ⅰ-2-5 경영, 경제를 위한 기초수학(고윳값과 고유벡터3)
8. 비즈니스를 위한 통계학 Ⅰ-2-6 경영, 경제를 위한 기초수학(이차형식)
9. 비즈니스를 위한 통계학 Ⅰ-2-6 경영, 경제를 위한 기초수학(이차형식2)
10. 비즈니스를 위한 통계학 Ⅰ-3-1 경영, 경제를 위한 기초수학(일변수함수와 다변수함수)
11. 비즈니스를 위한 통계학 Ⅰ-3-1 경영, 경제를 위한 기초수학(일변수함수와 다변수함수)2
12. 비즈니스를 위한 통계학 Ⅰ-3-2 경영, 경제를 위한 기초수학(함수의 극한)
13. 비즈니스를 위한 통계학 Ⅰ-3-3 경영, 경제를 위한 기초수학(함수의 미분)
14. 비즈니스를 위한 통계학 Ⅰ-3-3 경영, 경제를 위한 기초수학(함수의 미분과 경제경영의 활용)2
15. 비즈니스를 위한 통계학 Ⅰ-3-4 경영, 경제를 위한 기초수학(함수의 적분과 경제경영의 활용)
16. 비즈니스를 위한 통계학 Ⅰ-4-1 경영, 경제를 위한 기초수학(게임이론을 통한 결정이론)</t>
    <phoneticPr fontId="5" type="noConversion"/>
  </si>
  <si>
    <t>이정훈</t>
    <phoneticPr fontId="5" type="noConversion"/>
  </si>
  <si>
    <t>http://content.thermp.co.kr/contentMedia.asp?ctype=MP4&amp;cserver=3&amp;ccase=sample&amp;cpath=it/it11/37&amp;cname=01</t>
  </si>
  <si>
    <t>비즈니스를 위한 통계학 Part.1 경제경영통계의 소개 및 데이터 1</t>
    <phoneticPr fontId="5" type="noConversion"/>
  </si>
  <si>
    <t>1. 비즈니스를 위한 통계학 Ⅰ-1-1 경영경제수학, 경영통계에 대한 소개
2. 비즈니스를 위한 통계학1 Ⅰ-1-2 데이터의 개념
3. 비즈니스를 위한 통계학1 Ⅰ-1-2 데이터의 개념2
4. 비즈니스를 위한 통계학1 Ⅰ-1-3 데이터베이스의 개념
5. 비즈니스를 위한 통계학1 Ⅰ-1-3 데이터베이스의 활용
6. 비즈니스를 위한 통계학1 Ⅰ-1-3 데이터베이스의 활용2
7. 비즈니스를 위한 통계학1 Ⅰ-1-4 빅데이터의 개념
8. 비즈니스를 위한 통계학1 Ⅰ-1-5 비즈니스 모델
9. 비즈니스를 위한 통계학 Ⅰ-2-1 경영, 경제를 위한 기초수학(벡터1)
10. 비즈니스를 위한 통계학 Ⅰ-2-1 경영, 경제를 위한 기초수학(벡터2)
11. 비즈니스를 위한 통계학 Ⅰ-2-1 경영, 경제를 위한 기초수학(벡터3)
12. 비즈니스를 위한 통계학 Ⅰ-2-2 경영, 경제를 위한 기초수학(일차방정식)
13. 비즈니스를 위한 통계학 Ⅰ-2-2 경영, 경제를 위한 기초수학(일차방정식2)
14. 비즈니스를 위한 통계학 Ⅰ-2-3 경영, 경제를 위한 기초수학(행렬)
15. 비즈니스를 위한 통계학 Ⅰ-2-3 경영, 경제를 위한 기초수학(행렬2)
16. 비즈니스를 위한 통계학 Ⅰ-2-3 경영, 경제를 위한 기초수학(행렬3)
17. 비즈니스를 위한 통계학 Ⅰ-2-3 경영, 경제를 위한 기초수학(행렬4)
18. 비즈니스를 위한 통계학 Ⅰ-2-3 경영, 경제를 위한 기초수학(행렬5)
19. 비즈니스를 위한 통계학 Ⅰ-2-3 경영, 경제를 위한 기초수학(행렬과 가우스소거법)</t>
    <phoneticPr fontId="5" type="noConversion"/>
  </si>
  <si>
    <t>http://content.thermp.co.kr/contentMedia.asp?ctype=MP4&amp;cserver=3&amp;ccase=sample&amp;cpath=it/it11/36&amp;cname=01</t>
  </si>
  <si>
    <t>논문작성을 위한 AMOS 제대로 배우기</t>
    <phoneticPr fontId="5" type="noConversion"/>
  </si>
  <si>
    <t>본 과정에서는 AMOS를 활용한 통계분석을 실습하게 됩니다.</t>
    <phoneticPr fontId="5" type="noConversion"/>
  </si>
  <si>
    <t>AMOS를 활용하여 논문을 작성하고자 하는 대학원생
AMOS를 활용한 통계분석에 관심이 있는 누구나</t>
    <phoneticPr fontId="5" type="noConversion"/>
  </si>
  <si>
    <t>AMOS를 활용한 통계분석을 수행하고 그 결과를 해석할 수 있다.</t>
    <phoneticPr fontId="5" type="noConversion"/>
  </si>
  <si>
    <t>1. AMOS에 대한 개요
2. 측정모델 및 구조모델 그리기
3. 확인적 요인분석
4. 모형 적합도 개선
5. 경로모형 분석
6. 효과분해 및 붓스트래핑
7. 다중집단분석(1)
8. 다중집단분석(2)</t>
    <phoneticPr fontId="5" type="noConversion"/>
  </si>
  <si>
    <t>이경영</t>
    <phoneticPr fontId="5" type="noConversion"/>
  </si>
  <si>
    <t>http://content.thermp.co.kr/contentMedia.asp?ctype=MP4&amp;cserver=3&amp;ccase=sample&amp;cpath=it/it11/35&amp;cname=01</t>
  </si>
  <si>
    <t>통계 분석 SPSS 제대로 배우기 고급</t>
  </si>
  <si>
    <t xml:space="preserve">본 과정은 SPSS를 활용한 통계분석 고급 과정에 해당합니다.
본 과정에서는 로지스틱 회귀분석, 조절효과 회귀분석, 매개효과 회귀분석 등을 학습하게 됩니다.
또한 실습을 통해 명령문(syntax)의 활용, 간접효과 통계적 유의성, 정리 양식 등을 함께 다루게 됩니다.  </t>
  </si>
  <si>
    <t xml:space="preserve">SPSS를 활용하여 논문을 작성하고자 하는 대학원생 누구나
사회조사분석사 실기 시험을 준비하고자 하는 누구나
고급 SPSS 통계 분석에 관심이 있는 누구나 </t>
  </si>
  <si>
    <t>SPSS를 활용한 고급 통계분석의 전반적인 과정에 대한 이해를 증진한다.</t>
  </si>
  <si>
    <t xml:space="preserve">1. 강의소개 및 논문작성 관련
2. 이항 로지스틱 회귀분석
3. 다항 로지스틱 회귀분석
4. 연습문제: 로지스틱 회귀분석
5. 범주형 조절회귀분석
6. 연속형 조절회귀분석
7. 조절효과 그래프 작성
8. 매개회귀분석(1)
9. 매개회귀분석(2)
</t>
  </si>
  <si>
    <t>이경영</t>
  </si>
  <si>
    <t>http://content.thermp.co.kr/contentMedia.asp?ctype=MP4&amp;cserver=3&amp;ccase=sample&amp;cpath=it/it10/09&amp;cname=01</t>
  </si>
  <si>
    <t>통계 분석 SPSS 제대로 배우기 중급</t>
  </si>
  <si>
    <t>본 과정은 SPSS를 활용한 통계분석의 심화과정에 해당합니다.
본 과정을 통해 학습자는 SPSS를 활용하여 통계분석을 실습하게 됩니다.</t>
  </si>
  <si>
    <t>SPSS 통계 프로그램에 사용하고자 하는 학습자</t>
  </si>
  <si>
    <t>SPSS를 활용하여 자신이 원하는 형태로 데이터를 가공할 수 있다.
SPSS를 활용하여 기술통계분석을 실시할 수 있다.</t>
  </si>
  <si>
    <t xml:space="preserve">1. spss 명령문의 활용
2. 탐색적 요인분석
3. 신뢰도 분석
4. 상관관계 분석 
5. 연습문제 1
6. 단순회귀분석
7. 다중회귀분석 
8. 더미변수를 이용한 회귀분석
9. 통제변수의 투입
10. 연습문제 2
</t>
  </si>
  <si>
    <t>http://content.thermp.co.kr/contentMedia.asp?ctype=MP4&amp;cserver=3&amp;ccase=sample&amp;cpath=it/it10/10&amp;cname=01</t>
  </si>
  <si>
    <t>통계 분석 SPSS 제대로 배우기 초급</t>
  </si>
  <si>
    <t>본 과정은 SPSS를 활용한 통계분석의 입문과정에 해당합니다.
본 과정을 통해 학습자는 SPSS를 활용하여 기초적인 수준의 통계분석을 실습하게 됩니다.</t>
  </si>
  <si>
    <t xml:space="preserve">SPSS 통계 프로그램에 입문하고자 하는 누구나  </t>
  </si>
  <si>
    <t>SPSS 통계 프로그램 활용에 대한 이해를 증진한다. 
SPSS를 활용하여 자신이 원하는 형태로 데이터를 가공할 수 있다.
SPSS를 활용하여 기술통계분석을 실시할 수 있다.</t>
  </si>
  <si>
    <t xml:space="preserve">1. spss 통계 프로그램 소개
2. 데이터의 작성 및 불러오기
3. 데이터 편집 1: 변수 리코드(recode) 및 변수 생성(compute)
4. 데이터 편집 2: 케이스 선택(select) 및 데이터 합치기(merge)
5. 연습문제: 데이터 불러오기 및 편집하기
6. 기초통계분석 1: 빈도분석 및 교차분석
7. 기초통계분석 2: 기술통계분석
8. 통계표 작성 및 출력결과 다루기 
9. 가설검정
10. 차이검정 1: T-검정
11. 차이검정 2: 분산분석 및 카이제곱검정
12. 연습문제: 기초통계분석 및 차이검정  1
13. 연습문제: 기초통계분석 및 차이검정  2
</t>
  </si>
  <si>
    <t>http://content.thermp.co.kr/contentMedia.asp?ctype=MP4&amp;cserver=3&amp;ccase=sample&amp;cpath=it/it10/11&amp;cname=01</t>
  </si>
  <si>
    <t>SPSS로 배우는 통계학 Part.1 확률론 2</t>
  </si>
  <si>
    <t>SPSS와 엑셀을 통해서 공부하는 통계학강의</t>
  </si>
  <si>
    <t>실무자, 데이터분석을 희망하는 분, 통계학 공부를 희망하시는 분, 관련업무 종사자</t>
  </si>
  <si>
    <t>SPSS를 다루는 방법과 통계학에 대한 내용 숙지</t>
  </si>
  <si>
    <t xml:space="preserve">1. SPSS로 배우는 통계학 통계학 필기 Ⅰ-4-1 확률분포란?
2. SPSS로 배우는 통계학 통계학 필기 Ⅰ-4-2 이산확률분포란?
3. SPSS로 배우는 통계학 통계학 필기 Ⅰ-4-3 이항분포
4. SPSS로 배우는 통계학 통계학 필기 Ⅰ-4-4 포아송분포
5. SPSS로 배우는 통계학 통계학 필기 Ⅰ-5-1 연속확률분포
6. SPSS로 배우는 통계학 통계학 필기 Ⅰ-5-2 정규분포
7. SPSS로 배우는 통계학 통계학 필기 Ⅰ-5-3 표준정규분포
8. SPSS로 배우는 통계학 통계학 필기 Ⅰ-5-4 정규근사
9. SPSS로 배우는 통계학 통계학 필기 Ⅰ-5-5 지수분포
10. SPSS로 배우는 통계학 통계학 필기 Ⅰ-6-1 결합확률분포
11. SPSS로 배우는 통계학 통계학 필기 Ⅰ-6-1 결합확률분포2
12. SPSS로 배우는 통계학 통계학 필기 Ⅰ-6-2 확률변수의 독립성
13. SPSS로 배우는 통계학 통계학 필기 Ⅰ-6-2 확률변수의 독립성2
14. SPSS로 배우는 통계학 통계학 필기 Ⅰ-7-1 표집분포
15. SPSS로 배우는 통계학 통계학 필기 Ⅰ-7-1 표집분포2
16. SPSS로 배우는 통계학 통계학 필기 Ⅰ-7-2 모집단 추정(모평균)
17. SPSS로 배우는 통계학 통계학 필기 Ⅰ-7-2 모집단 추정(모평균2)
18. SPSS로 배우는 통계학 통계학 필기 Ⅰ-7-3 모집단 추정2(모비율)
</t>
  </si>
  <si>
    <t>http://content.thermp.co.kr/contentMedia.asp?ctype=MP4&amp;cserver=3&amp;ccase=sample&amp;cpath=it/it10/02&amp;cname=01</t>
  </si>
  <si>
    <t>SPSS로 배우는 통계학 Part.1 확률론 1</t>
  </si>
  <si>
    <t xml:space="preserve">1. SPSS로 배우는 통계학 통계학 필기 Ⅰ-1-1 통계학이란?
2. SPSS로 배우는 통계학 통계학 필기 Ⅰ-1-2 모수통계와 비모수 통계
3. SPSS로 배우는 통계학 통계학 필기 Ⅰ-1-3 자료의 정리
4. SPSS로 배우는 통계학 통계학 필기 Ⅰ-1-4 변수의 종류와 측정의척도
5. SPSS로 배우는 통계학 통계학 필기 Ⅰ-1-4 변수의 종류와 측정의척도2
6. SPSS로 배우는 통계학 통계학 필기 Ⅰ-1-5 산포도
7. SPSS로 배우는 통계학 통계학 필기 Ⅰ-1-5 산포도2
8. SPSS로 배우는 통계학 통계학 필기 Ⅰ-1-6 기술통계
9. SPSS로 배우는 통계학 통계학 필기 Ⅰ-1-6 기술통계(중심성향의측도)
10. SPSS로 배우는 통계학 통계학 필기 Ⅰ-1-7 기술통계(산포의측도)
11. SPSS로 배우는 통계학 통계학 필기 Ⅰ-2-1 기초수학1(일변수함수와 다변수함수)
12. SPSS로 배우는 통계학 통계학 필기 Ⅰ-2-2 기초수학2(함수의 극한)
13. SPSS로 배우는 통계학 통계학 필기 Ⅰ-2-3 기초수학3(함수의 미분)
14. SPSS로 배우는 통계학 통계학 필기 Ⅰ-2-4 기초수학4(함수의 적분)
15. SPSS로 배우는 통계학 통계학 필기 Ⅰ-3-1 경우의 수
16. SPSS로 배우는 통계학 통계학 필기 Ⅰ-3-1 경우의 수2
17. SPSS로 배우는 통계학 통계학 필기 Ⅰ-3-2 확률
18. SPSS로 배우는 통계학 통계학 필기 Ⅰ-3-3 조건부확률과 독립사건
19. SPSS로 배우는 통계학 통계학 필기 Ⅰ-3-4 베이즈 정리
20. SPSS로 배우는 통계학 통계학 필기 Ⅰ-3-5 사건의 독립성
</t>
  </si>
  <si>
    <t>http://content.thermp.co.kr/contentMedia.asp?ctype=MP4&amp;cserver=3&amp;ccase=sample&amp;cpath=it/it10/01&amp;cname=01</t>
  </si>
  <si>
    <t>통계직공무원을 위한 통계학 Part.1 확률론 2</t>
  </si>
  <si>
    <t>9급, 7급 통계직 공무원 및 공기업 대비 통계학 강의</t>
  </si>
  <si>
    <t>9급 통계직 공무원 강의 대비, 7급 통계직 공무원 강의대비, 공기업 시험대비 시험준비하시는 분</t>
  </si>
  <si>
    <t>9급, 7급 통계직 공무원 및 공기업 시험 대비를 위한 통계학 강의</t>
  </si>
  <si>
    <t xml:space="preserve">1. 통계직 공무원을 위한 통계학 필기 Ⅰ-4-1 확률분포란?
2. 통계직 공무원을 위한 통계학 필기 Ⅰ-4-2 이산확률분포란?
3. 통계직 공무원을 위한 통계학 필기 Ⅰ-4-3 이항분포
4. 통계직 공무원을 위한 통계학 필기 Ⅰ-4-4 포아송분포
5. 통계직 공무원을 위한 통계학 필기 Ⅰ-5-1 연속확률분포
6. 통계직 공무원을 위한 통계학 필기 Ⅰ-5-2 정규분포
7. 통계직 공무원을 위한 통계학 필기 Ⅰ-5-3 표준정규분포
8. 통계직 공무원을 위한 통계학 필기 Ⅰ-5-4 정규근사
9. 통계직 공무원을 위한 통계학 필기 Ⅰ-5-5 지수분포
10. 통계직 공무원을 위한 통계학 필기 Ⅰ-6-1 결합확률분포
11. 통계직 공무원을 위한 통계학 필기 Ⅰ-6-1 결합확률분포2
12. 통계직 공무원을 위한 통계학 필기 Ⅰ-6-2 확률변수의 독립성
13. 통계직 공무원을 위한 통계학 필기 Ⅰ-6-2 확률변수의 독립성2
14. 통계직 공무원을 위한 통계학 필기 Ⅰ-7-1 표집분포
15. 통계직 공무원을 위한 통계학 필기 Ⅰ-7-1 표집분포2
16. 통계직 공무원을 위한 통계학 필기 Ⅰ-7-2 모집단 추정(모평균)
17. 통계직 공무원을 위한 통계학 필기 Ⅰ-7-2 모집단 추정(모평균2)
18. 통계직 공무원을 위한 통계학 필기 Ⅰ-7-3 모집단 추정2(모비율)
</t>
  </si>
  <si>
    <t>http://content.thermp.co.kr/contentMedia.asp?ctype=MP4&amp;cserver=3&amp;ccase=sample&amp;cpath=it/it10/34&amp;cname=01</t>
  </si>
  <si>
    <t>통계직공무원을 위한 통계학 Part.1 확률론 1</t>
  </si>
  <si>
    <t xml:space="preserve">1. 통계직 공무원을 위한 통계학 필기 Ⅰ-1-1 통계학이란?
2. 통계직 공무원을 위한 통계학 필기 Ⅰ-1-2 모수통계와 비모수 통계
3. 통계직 공무원을 위한 통계학 필기 Ⅰ-1-3 자료의 정리
4. 통계직 공무원을 위한 통계학 필기 Ⅰ-1-4 변수의 종류와 측정의척도
5. 통계직 공무원을 위한 통계학 필기 Ⅰ-1-4 변수의 종류와 측정의척도2
6. 통계직 공무원을 위한 통계학 필기 Ⅰ-1-5 산포도
7. 통계직 공무원을 위한 통계학 필기 Ⅰ-1-5 산포도2
8. 통계직 공무원을 위한 통계학 필기 Ⅰ-1-6 기술통계
9. 통계직 공무원을 위한 통계학 필기 Ⅰ-1-6 기술통계(중심성향의측도)
10. 통계직 공무원을 위한 통계학 필기 Ⅰ-1-7 기술통계(산포의측도)
11. 통계직 공무원을 위한 통계학 필기 Ⅰ-2-1 기초수학1(일변수함수와 다변수함수)
12. 통계직 공무원을 위한 통계학 필기 Ⅰ-2-2 기초수학2(함수의 극한)
13. 통계직 공무원을 위한 통계학 필기 Ⅰ-2-3 기초수학3(함수의 미분)
14. 통계직 공무원을 위한 통계학 필기 Ⅰ-2-4 기초수학4(함수의 적분)
15. 통계직 공무원을 위한 통계학 필기 Ⅰ-3-1 경우의 수
16. 통계직 공무원을 위한 통계학 필기 Ⅰ-3-1 경우의 수2
17. 통계직 공무원을 위한 통계학 필기 Ⅰ-3-2 확률
18. 통계직 공무원을 위한 통계학 필기 Ⅰ-3-3 조건부확률과 독립사건
19. 통계직 공무원을 위한 통계학 필기 Ⅰ-3-4 베이즈 정리
20. 통계직 공무원을 위한 통계학 필기 Ⅰ-3-5 사건의 독립성
</t>
  </si>
  <si>
    <t>http://content.thermp.co.kr/contentMedia.asp?ctype=MP4&amp;cserver=3&amp;ccase=sample&amp;cpath=it/it10/33&amp;cname=01</t>
  </si>
  <si>
    <t>금융공기업, 행정, 입법고시를 위한 통계학 Part.1 행렬대수와 확률론 4</t>
  </si>
  <si>
    <t>행정, 입법고시 및 공기업 대비 통계학 강의</t>
  </si>
  <si>
    <t>9급 통계직 공무원 강의 대비, 7급 통계직 공무원 강의대비, 공기업 시험대비 시험준비하시는 분, 행정고시, 입법고시 대비자</t>
  </si>
  <si>
    <t>행정, 입법고시 및 공기업 시험 대비를 위한 통계학 강의</t>
  </si>
  <si>
    <t xml:space="preserve">1. 행정, 입법고시, 금융공기업을 위한 통계학 Ⅰ-5-1 연속확률분포
2. 행정, 입법고시, 금융공기업을 위한 통계학 Ⅰ-5-2 정규분포
3. 행정, 입법고시, 금융공기업을 위한 통계학 Ⅰ-5-3 표준정규분포
4. 행정, 입법고시, 금융공기업을 위한 통계학 Ⅰ-5-4 정규근사
5. 행정, 입법고시, 금융공기업을 위한 통계학 Ⅰ-5-5 지수분포
6. 행정, 입법고시, 금융공기업을 위한 통계학 Ⅰ-6-1 결합확률분포
7. 행정, 입법고시, 금융공기업을 위한 통계학 Ⅰ-6-1 결합확률분포2
8. 행정, 입법고시, 금융공기업을 위한 통계학 Ⅰ-6-2 확률변수의 독립성
9. 행정, 입법고시, 금융공기업을 위한 통계학 Ⅰ-6-2 확률변수의 독립성2
10. 행정, 입법고시, 금융공기업을 위한 통계학 Ⅰ-7-1 표집분포
11. 행정, 입법고시, 금융공기업을 위한 통계학 Ⅰ-7-1 표집분포2
12. 행정, 입법고시, 금융공기업을 위한 통계학 Ⅰ-7-2 모집단 추정(모평균)
13. 행정, 입법고시, 금융공기업을 위한 통계학 Ⅰ-7-2 모집단 추정(모평균2)
14. 행정, 입법고시, 금융공기업을 위한 통계학 Ⅰ-7-3 모집단 추정2(모비율)
</t>
  </si>
  <si>
    <t>http://content.thermp.co.kr/contentMedia.asp?ctype=MP4&amp;cserver=3&amp;ccase=sample&amp;cpath=it/it10/06&amp;cname=01</t>
  </si>
  <si>
    <t>금융공기업, 행정, 입법고시를 위한 통계학 Part.1 행렬대수와 확률론 3</t>
  </si>
  <si>
    <t xml:space="preserve">1. 행정, 입법고시, 금융공기업을 위한 통계학 Ⅰ-2-8 이차형식
2. 행정, 입법고시, 금융공기업을 위한 통계학 Ⅰ-2-8 이차형식2
3. 행정, 입법고시, 금융공기업을 위한 통계학 Ⅰ-2-9 수직성
4. 행정, 입법고시, 금융공기업을 위한 통계학 Ⅰ-2-9 수직성2
5. 행정, 입법고시, 금융공기업을 위한 통계학 Ⅰ-2-9 그램슈미츠-직교화 과정
6. 행정, 입법고시, 금융공기업을 위한 통계학 Ⅰ-3-1 경우의 수
7. 행정, 입법고시, 금융공기업을 위한 통계학 Ⅰ-3-1 경우의 수2
8. 행정, 입법고시, 금융공기업을 위한 통계학 Ⅰ-3-2 확률
9. 행정, 입법고시, 금융공기업을 위한 통계학 Ⅰ-3-3 조건부확률과 독립사건
10. 행정, 입법고시, 금융공기업을 위한 통계학 Ⅰ-3-4 베이즈 정리
11. 행정, 입법고시, 금융공기업을 위한 통계학 Ⅰ-3-5 사건의 독립성
12. 행정, 입법고시, 금융공기업을 위한 통계학 Ⅰ-4-1 확률분포란?
13. 행정, 입법고시, 금융공기업을 위한 통계학 Ⅰ-4-2 이산확률분포란?
14. 행정, 입법고시, 금융공기업을 위한 통계학 Ⅰ-4-3 이항분포
15. 행정, 입법고시, 금융공기업을 위한 통계학 Ⅰ-4-4 포아송분포
</t>
  </si>
  <si>
    <t>http://content.thermp.co.kr/contentMedia.asp?ctype=MP4&amp;cserver=3&amp;ccase=sample&amp;cpath=it/it10/05&amp;cname=01</t>
  </si>
  <si>
    <t>금융공기업, 행정, 입법고시를 위한 통계학 Part.1 행렬대수와 확률론 2</t>
  </si>
  <si>
    <t xml:space="preserve">1. 행정, 입법고시, 금융공기업을 위한 통계학 Ⅰ-2-5 벡터공간
2. 행정, 입법고시, 금융공기업을 위한 통계학 Ⅰ-2-5 벡터공간2
3. 행정, 입법고시, 금융공기업을 위한 통계학 Ⅰ-2-5 벡터공간3
4. 행정, 입법고시, 금융공기업을 위한 통계학 Ⅰ-2-5 벡터공간4
5. 행정, 입법고시, 금융공기업을 위한 통계학 Ⅰ-2-5 벡터공간5
6. 행정, 입법고시, 금융공기업을 위한 통계학 Ⅰ-2-5 벡터공간6
7. 행정, 입법고시, 금융공기업을 위한 통계학 Ⅰ-2-5 벡터공간7
8. 행정, 입법고시, 금융공기업을 위한 통계학 Ⅰ-2-6 선형변환
9. 행정, 입법고시, 금융공기업을 위한 통계학 Ⅰ-2-6 선형변환2
10. 행정, 입법고시, 금융공기업을 위한 통계학 Ⅰ-2-6 선형변환3
11. 행정, 입법고시, 금융공기업을 위한 통계학 Ⅰ-2-6 선형변환4
12. 행정, 입법고시, 금융공기업을 위한 통계학 Ⅰ-2-7 고윳값과 고유벡터
13. 행정, 입법고시, 금융공기업을 위한 통계학 Ⅰ-2-7 고윳값과 고유벡터2
14. 행정, 입법고시, 금융공기업을 위한 통계학 Ⅰ-2-7 고윳값과 고유벡터3
</t>
  </si>
  <si>
    <t>http://content.thermp.co.kr/contentMedia.asp?ctype=MP4&amp;cserver=3&amp;ccase=sample&amp;cpath=it/it10/04&amp;cname=01</t>
  </si>
  <si>
    <t>금융공기업, 행정, 입법고시를 위한 통계학 Part.1 행렬대수와 확률론 1</t>
  </si>
  <si>
    <t xml:space="preserve">1. 행정, 입법고시, 금융공기업을 위한 통계학 Ⅰ-1-1 기초수학1(일변수함수와 다변수함수)
2. 행정, 입법고시, 금융공기업을 위한 통계학 Ⅰ-1-2 기초수학2(함수의 극한)
3. 행정, 입법고시, 금융공기업을 위한 통계학 Ⅰ-1-3 기초수학3(함수의 미분)
4. 행정, 입법고시, 금융공기업을 위한 통계학 Ⅰ-1-4 기초수학4(함수의 적분)
5. 행정, 입법고시, 금융공기업을 위한 통계학 Ⅰ-2-1 벡터
6. 행정, 입법고시, 금융공기업을 위한 통계학 Ⅰ-2-1 벡터2
7. 행정, 입법고시, 금융공기업을 위한 통계학 Ⅰ-2-1 벡터3
8. 행정, 입법고시, 금융공기업을 위한 통계학 Ⅰ-2-2 일차방정식
9. 행정, 입법고시, 금융공기업을 위한 통계학 Ⅰ-2-2 일차방정식2
10. 행정, 입법고시, 금융공기업을 위한 통계학 Ⅰ-2-3 행렬
11. 행정, 입법고시, 금융공기업을 위한 통계학 Ⅰ-2-3 행렬2
12. 행정, 입법고시, 금융공기업을 위한 통계학 Ⅰ-2-3 행렬3
13. 행정, 입법고시, 금융공기업을 위한 통계학 Ⅰ-2-3 행렬4
14. 행정, 입법고시, 금융공기업을 위한 통계학 Ⅰ-2-3 행렬5
15. 행정, 입법고시, 금융공기업을 위한 통계학 Ⅰ-2-3 행렬과 가우스소거법
16. 행정, 입법고시, 금융공기업을 위한 통계학 Ⅰ-2-4 행렬식
17. 행정, 입법고시, 금융공기업을 위한 통계학 Ⅰ-2-4 행렬식2
18. 행정, 입법고시, 금융공기업을 위한 통계학 Ⅰ-2-4 행렬식3
</t>
  </si>
  <si>
    <t>http://content.thermp.co.kr/contentMedia.asp?ctype=MP4&amp;cserver=3&amp;ccase=sample&amp;cpath=it/it10/03&amp;cname=01</t>
  </si>
  <si>
    <t>프로가 되기 위한 호텔리어 직무 필수 - 영업,마케팅,기획관리편</t>
    <phoneticPr fontId="5" type="noConversion"/>
  </si>
  <si>
    <t xml:space="preserve">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또한, e-비즈니스와 전자 상거래를 통해 호텔 예약이 이루어지는 현재, 관련 개념을 이해하고 활용하는 것이 더욱 필요하다.
</t>
  </si>
  <si>
    <t>호텔 근무자
호텔내 영업,마케팅 담당자</t>
  </si>
  <si>
    <t>1. 자재 관리의 중요성과 목표, 분류를 설명할 수 있다. 
2. 저장 관리의 개념 및 유의사항, 방법에 대해 설명할 수 있다. 
3. e-비즈니스와 전자상거래의 기본적인 개념과 중요성에 대해 설명할 수 있다. 
4. 호텔경영정보시스템이란 무엇이며 이를 활용 목적과 기업의 기능에 따라 각각 분류하여 설명할 수 있다. 
5. 생산정보시스템이 호텔에 주는 효과와 생산정보시스템에 해당되는 여러가지 시스템의 기능을 알고 설명할 수 있다.있다.</t>
  </si>
  <si>
    <t>1. 호텔 산업의 특성과 관광시장의 동향
2. 한국 호텔 시장의 특성과 글로벌 트렌드
3. 호텔서비스의 이해
4. 컴플레인과 처리방법 익히기
5. 식자재관리(1)
6. 식자재관리(2)
7. 호텔산업과인터넷
8. 호텔경영정보시스템(1)
9. 호텔 경영 정보 시스템(2)
10. 호텔 안전 관리</t>
  </si>
  <si>
    <t>http://guest.thermp.co.kr:8080/hrd_ct/hotelier_new/hotelier_m/01/01.html</t>
  </si>
  <si>
    <t>프로가 되기 위한 호텔리어 직무 필수 - 식음료편</t>
  </si>
  <si>
    <t xml:space="preserve">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과거 객실 투숙자를 위한 부대시설에서 현재는 호텔의 주요한 부대 사업으로 변한 레스토랑에 대한 이해와 그에 따른 서비스 교육이 더욱 중요하다.
</t>
  </si>
  <si>
    <t>호텔 식음료 관련 종사자 
외식업 종사자</t>
  </si>
  <si>
    <t xml:space="preserve">1. 호텔 산업의 특성을 이해하고 호텔 등급을 결정하는 방법과 등급에 따른 호텔의 특성을 설명할 수 있다. 
2. 호텔 서비스 품질의 중요성과 호텔 서비스 품질 유지를 위해 마련된 관련 자격증에 대하여 설명할 수 있다.  
3. 식음료의 개념과 호텔에서의 식음료 업장의 중요성을 설명할 수 있다. 
4. 식당 서비스의 개념 및 분류, 편성 및 식탁 차림과 룸 서비스, 연회 서비스, HACCP에 대해 설명할 수 있다. 
5. 고객을 맞이할 때 필요한 행동 요령과 인사 요령을 설명할 수 있다. 
6. 룸 서비스의 정의와 절차에 대해 설명할 수 있다. 
7. 호텔 연회 서비스가 갖는 주요한 특징을 설명할 수 있다 . 
8. 호텔 음료 관리의 의미와 호텔 음료를 다루는 매장(주장)의 종류에 대해 설명할 수 있다. 
9. 와인의 라벨 읽는 방법, 서비스와 테이스팅 방법을 이해하고 현장에서 적용할 수 있다.
10. 안전 관리의 중요성과 호텔에서 마련해야 할 안전 규정 및 절차에 대해 파악하고 실제 업무에 적용할 수 있다. </t>
  </si>
  <si>
    <t>1. 호텔 산업의 특성과 관광시장의 동향
2. 호텔 서비스 품질과 서비스 매너
3. 식음료 부서의 이해
4. 호텔식당 서비스
5. 호텔식당 홀 서비스
6. 룸 서비스와 연회 서비스(1)
7. 룸 서비스와 연회 서비스(2)
8. 호텔 음료 서비스(1)
9. 호텔 음료 서비스(2)
10. 호텔 안전 관리</t>
    <phoneticPr fontId="5" type="noConversion"/>
  </si>
  <si>
    <t>http://guest.thermp.co.kr:8080/hrd_ct/hotelier_new/hotelier_f/01/01.html</t>
  </si>
  <si>
    <t>프로가 되기 위한 호텔리어 직무 필수 - 객실편</t>
  </si>
  <si>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호텔의 핵심인 객실! 객실부서의 이해와 객실 담당자들의 서비스 교육을 통해 호텔 서비스 품질을 올릴 수 있다.</t>
  </si>
  <si>
    <t xml:space="preserve">호텔 객실 담당자  
숙박업 종사자 </t>
  </si>
  <si>
    <t>1. 호텔 산업의 특성을 이해하고 호텔 등급을 결정하는 방법과 등급에 따른 호텔의 특성을 설명할 수 있다. 
2. 호텔 서비스 품질의 중요성과 호텔 서비스 품질 유지를 위해 마련된 관련 자격증에 대하여 설명할 수 있다.  
3. 객실 고객 서비스의 구체적인 업무 내용을 파악하고 구분할 수 있다. 
4. 고객의 예약에서부터 퇴숙에 이르는 사이클의 각 단계와 각 단계별로 해야 할 활동들을 설명할 수 있다. 
5. 객실 예약과 관련된 전반 사항을 이해하고 업무에 반영할 수 있다. 
6. 숙박 등록 절차 및 이와 관련한 각종 상황 발생 시 대처 요령을 설명할 수 있다 
7. 고객이 체재하는 동안 제공되는 서비스와 유의점을 알고 설명할 수 있다. 
8. 고객의 퇴숙 시 수행하는 업무와 유의사항을 설명할 수 있다. 
9. 충성 고객의 유형과 특징을 이해하고 관계마케팅과 관련하여 설명할 수 있다. 
10. 안전 관리의 중요성과 호텔에서 마련해야 할 안전 규정 및 절차에 대해 파악하고 실제 업무에 적용할 수 있다.</t>
  </si>
  <si>
    <t>1. 호텔 산업의 특성과 관광시장의 동향
2. 호텔 서비스 품질과 서비스 매너
3. 객실부서의 이해
4. 예약에서 퇴숙까지
5. 도착 전 단계
6. 도착 단계
7. 체재단계
8. 퇴숙단계
9. 충성고객 만들기
10. 호텔 안전 관리</t>
  </si>
  <si>
    <t>http://guest.thermp.co.kr:8080/hrd_ct/hotelier_new/hotelier_r/01/01.html</t>
  </si>
  <si>
    <t>프로가 되기 위한 호텔리어 직무 필수 - 필수소양편</t>
    <phoneticPr fontId="5" type="noConversion"/>
  </si>
  <si>
    <t>오늘날 호텔은 단순히 숙박을 넘어 변화하는 시대에 발빠르게 부응하는 사회와 문화의 공간이 되고 있다. 가치를 창조하고 미래를 내다보는 호텔로서 갖춰야 할 것들에는 어떤 것들이 있을까? 
동시에 호텔 본연의 가치, 즉 고객께 만족을 넘어 감동과 행복을 드리기 위해 필요한 것들에는 어떤 것들이 있을까?  해외 관광객 1000만 시대, 관광객 증가로 인해 호텔 공급이 증가 하나 서비스 품질이 갖추어지지 않는 경우가 많다. 특히 중저가 호텔의 경우 24시간 근무하는 호텔 종사원들에게 교육 서비스를 제공하는 것이 어려운 것이 현실이다. 또한, e-비즈니스와 전자 상거래를 통해 호텔 예약이 이루어지는 현재, 관련 개념을 이해하고 활용하는 것이 더욱 필요하다.</t>
  </si>
  <si>
    <t>호텔 근무자
숙박업 근무자</t>
  </si>
  <si>
    <t>1. 호텔 산업의 특성을 이해하고 호텔 등급을 결정하는 방법과 등급에 따른 호텔의 특성을 설명할 수 있다. 
2. 한국 호텔 시장의 특성 및 문제점을 이해하고 이를 극복할 방법에 대해 모색할 수 있다. 
3. 한국 호텔산업의 변천에 대해  설명할 수 있다. 
4. 국내와 세계 호텔 산업 현황을 파악하고 이해하는 것의 필요성을 설명할 수 있다. 
5. 서비스의 개념을 이해하고, 호텔업을 비롯한 서비스업이 가지고 있는 특성을 설명할 수 있다. 
6. 호텔 서비스 품질의 중요성과 호텔 서비스 품질 유지를 위해 마련된 관련 자격증에 대하여 설명할 수 있다. 
7.호텔 서비스업에서의 불평과 불만은 무엇이며 불평이 갖는 의의와 관리의 어려움을 알고 이에 대처하는 요령을 터득할 수 있다. 
8. 객실 고객 서비스의 구체적인 업무 내용을 파악하고 구분할 수 있다. 
9. 식음료의 개념과 호텔에서의 식음료 업장의 중요성을 설명할 수 있다. 
10. 호텔 산업에서의 e-비즈니스의 동향과 중요성을  설명할 수 있다. 
11. 충성 고객의 유형과 특징을 이해하고 관계마케팅과 관련하여 설명할 수 있다. 
12. 안전 관리의 중요성과 호텔에서 마련해야 할 안전 규정 및 절차에 대해 파악하고 실제 업무에 적용할 수 있다. 
13. 성희롱의 발생 원인과 관련 법에 대해 알고 자체적으로 성희롱 예방을 위한 지침을 마련할 수 있다. 
14. 개인정보 보호의 의미와 중요성을 이해하고, 개인정보 보호 방안을 실천 할 수 있다.</t>
  </si>
  <si>
    <t>1. 호텔 산업의 특성과 관광시장의 동향
2. 한국 호텔 시장의 특성과 글로벌 트렌드
3. 우리나라 호텔의 역사
4. 세계 호텔 산업의 현황과 흐름
5. 호텔서비스의 이해
6. 호텔 서비스 품질과 서비스 매너
7. 컴플레인과 처리방법 익히기
8. 객실부서의 이해
9. 식음료 부서의 이해
10. 인터넷 마케팅
11. 충성고객 만들기
12. 호텔 안전 관리
13. 성희롱의 예방과 대처방식
14. 성희롱 관련 법규 및 지침
15. 개인정보 보호의 중요성
16. 개인정보의 관리와 처리 방법</t>
    <phoneticPr fontId="5" type="noConversion"/>
  </si>
  <si>
    <t>http://guest.thermp.co.kr:8080/hrd_ct/hotelier_new/hotelier_k/01/01.html</t>
  </si>
  <si>
    <t>NEW [의료인을 위한 스마트한 길잡이] 핵심 직무 역량 강화</t>
  </si>
  <si>
    <t>본 과정은 의료기관 인증제 2주기의 조사기준과 내용을 반영한 의료기관 종사자들을 위한 직무과정으로 의료기관 인증기준의 내용을 충실히 담아냈으며, 필수교육인 환자의 권리와 의무, 질 향상과 환자안전, 소방안전, 감염관리, 정보보호/보안 등의 교육내용을 포함하였습니다. 
이를 통해 본 과정은 의료기관 종사자들로 하여금 환자안전과 의료의 질 향상을 위한 자발적이고 지속적인 노력을 유도하여 의료소비자에게 양질의 의료 서비스를 제공하기 위하여 필요한 핵심 직무 역량을 향상시켜 현장에서 활용할 수 있도록 하였습니다.</t>
  </si>
  <si>
    <t>1주기와 비교해 2주기 의료기관 인증기준이 요구하는 바를 설명할 수 있다. 
의료기관 인증 기준에 맞추어 의료서비스를 제공할 수 있다. 
의료기관에서 꼭 교육받아야 하는 필수 교육을 이수하여 의료인이 갖추어야 할 기본 자세를 확립할 수 있다.</t>
    <phoneticPr fontId="5" type="noConversion"/>
  </si>
  <si>
    <t>1. 의료환경 변화와 의료기관 인증
2. 안전보장활동
3. 지속적 질 향상
4. 진료전달체계와 평가 Ⅰ
5. 진료전달체계와 평가 Ⅱ
6. 환자진료1 - 환자진료체계
7. 환자진료2 - 고위험 환자진료체계
8. 의약품 관리
9. 수술 및 마취진정관리
10. 환자권리존중 및 보호
11. 경영 및 조직운영 인적자원관리
12. 감염관리1 - 감염관리체계
13. 감염관리2 - 부서 감염관리
14. 의료관련감염 예방을 위한 지침
15. 안전한 시설 및 환경 관리
16. 의료정보/의무기록관리
17. 성과관리
18. 심폐소생술
19. 환자안전문화 구축을 위한 의사소통 방법
20. 낙상 및 욕창의 실무 관리 방법</t>
  </si>
  <si>
    <t>김은영</t>
    <phoneticPr fontId="5" type="noConversion"/>
  </si>
  <si>
    <t>http://guest.thermp.co.kr:8080/new_smart/guest.html</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</si>
</sst>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2" formatCode="_-&quot;₩&quot;* #,##0_-;\-&quot;₩&quot;* #,##0_-;_-&quot;₩&quot;* &quot;-&quot;_-;_-@_-"/>
    <numFmt numFmtId="41" formatCode="_-* #,##0_-;\-* #,##0_-;_-* &quot;-&quot;_-;_-@_-"/>
    <numFmt numFmtId="43" formatCode="_-* #,##0.00_-;\-* #,##0.00_-;_-* &quot;-&quot;??_-;_-@_-"/>
    <numFmt numFmtId="176" formatCode="_-* #,##0_-;\-* #,##0_-;_-* &quot;-&quot;?_-;_-@_-"/>
    <numFmt numFmtId="177" formatCode="0_);[Red]\(0\)"/>
    <numFmt numFmtId="178" formatCode="_ &quot;₩&quot;* #,##0_ ;_ &quot;₩&quot;* \-#,##0_ ;_ &quot;₩&quot;* &quot;-&quot;_ ;_ @_ "/>
    <numFmt numFmtId="179" formatCode="_ &quot;₩&quot;* #,##0.00_ ;_ &quot;₩&quot;* \-#,##0.00_ ;_ &quot;₩&quot;* &quot;-&quot;??_ ;_ @_ "/>
    <numFmt numFmtId="180" formatCode="_ * #,##0_ ;_ * \-#,##0_ ;_ * &quot;-&quot;_ ;_ @_ "/>
    <numFmt numFmtId="181" formatCode="_ * #,##0.00_ ;_ * \-#,##0.00_ ;_ * &quot;-&quot;??_ ;_ @_ "/>
    <numFmt numFmtId="182" formatCode="_(&quot;$&quot;* #,##0_);_(&quot;$&quot;* \(#,##0\);_(&quot;$&quot;* &quot;-&quot;_);_(@_)"/>
    <numFmt numFmtId="183" formatCode="_(&quot;$&quot;* #,##0.00_);_(&quot;$&quot;* \(#,##0.00\);_(&quot;$&quot;* &quot;-&quot;??_);_(@_)"/>
    <numFmt numFmtId="184" formatCode="_ * #,##0.00000_ ;_ * \-#,##0.00000_ ;_ * &quot;-&quot;_ ;_ @_ "/>
    <numFmt numFmtId="185" formatCode="_-* #,##0_-;\-* #,##0_-;_-* \-_-;_-@_-"/>
    <numFmt numFmtId="186" formatCode="#,##0;[Red]&quot;-&quot;#,##0"/>
    <numFmt numFmtId="187" formatCode="#,##0.00;[Red]&quot;-&quot;#,##0.00"/>
  </numFmts>
  <fonts count="135">
    <font>
      <sz val="11"/>
      <color theme="1"/>
      <name val="맑은 고딕"/>
      <family val="2"/>
      <charset val="129"/>
      <scheme val="minor"/>
    </font>
    <font>
      <sz val="11"/>
      <color theme="1"/>
      <name val="맑은 고딕"/>
      <family val="2"/>
      <charset val="129"/>
      <scheme val="minor"/>
    </font>
    <font>
      <b/>
      <sz val="18"/>
      <color theme="3"/>
      <name val="맑은 고딕"/>
      <family val="2"/>
      <charset val="129"/>
      <scheme val="major"/>
    </font>
    <font>
      <sz val="11"/>
      <color theme="0"/>
      <name val="맑은 고딕"/>
      <family val="2"/>
      <charset val="129"/>
      <scheme val="minor"/>
    </font>
    <font>
      <b/>
      <sz val="9"/>
      <color theme="1"/>
      <name val="맑은 고딕"/>
      <family val="3"/>
      <charset val="129"/>
      <scheme val="minor"/>
    </font>
    <font>
      <sz val="8"/>
      <name val="맑은 고딕"/>
      <family val="2"/>
      <charset val="129"/>
      <scheme val="minor"/>
    </font>
    <font>
      <sz val="9"/>
      <color theme="1"/>
      <name val="맑은 고딕"/>
      <family val="2"/>
      <charset val="129"/>
      <scheme val="minor"/>
    </font>
    <font>
      <sz val="9"/>
      <name val="맑은 고딕"/>
      <family val="3"/>
      <charset val="129"/>
      <scheme val="minor"/>
    </font>
    <font>
      <sz val="9"/>
      <color rgb="FFFF0000"/>
      <name val="맑은 고딕"/>
      <family val="2"/>
      <charset val="129"/>
      <scheme val="minor"/>
    </font>
    <font>
      <sz val="9"/>
      <color rgb="FFFF0000"/>
      <name val="맑은 고딕"/>
      <family val="3"/>
      <charset val="129"/>
      <scheme val="minor"/>
    </font>
    <font>
      <sz val="9"/>
      <color theme="1"/>
      <name val="맑은 고딕"/>
      <family val="3"/>
      <charset val="129"/>
      <scheme val="minor"/>
    </font>
    <font>
      <b/>
      <sz val="9"/>
      <name val="맑은 고딕"/>
      <family val="3"/>
      <charset val="129"/>
      <scheme val="minor"/>
    </font>
    <font>
      <b/>
      <sz val="9"/>
      <color rgb="FFFF0000"/>
      <name val="맑은 고딕"/>
      <family val="3"/>
      <charset val="129"/>
      <scheme val="minor"/>
    </font>
    <font>
      <b/>
      <sz val="9"/>
      <color rgb="FFFF0000"/>
      <name val="맑은 고딕"/>
      <family val="2"/>
      <charset val="129"/>
      <scheme val="minor"/>
    </font>
    <font>
      <b/>
      <sz val="11"/>
      <color theme="1"/>
      <name val="맑은 고딕"/>
      <family val="3"/>
      <charset val="129"/>
      <scheme val="minor"/>
    </font>
    <font>
      <u/>
      <sz val="11"/>
      <color theme="10"/>
      <name val="맑은 고딕"/>
      <family val="2"/>
      <charset val="129"/>
      <scheme val="minor"/>
    </font>
    <font>
      <u/>
      <sz val="9"/>
      <color theme="10"/>
      <name val="맑은 고딕"/>
      <family val="3"/>
      <charset val="129"/>
      <scheme val="minor"/>
    </font>
    <font>
      <sz val="9"/>
      <name val="맑은 고딕"/>
      <family val="2"/>
      <charset val="129"/>
      <scheme val="minor"/>
    </font>
    <font>
      <sz val="9"/>
      <color theme="1"/>
      <name val="맑은 고딕"/>
      <family val="3"/>
      <charset val="134"/>
      <scheme val="minor"/>
    </font>
    <font>
      <sz val="9"/>
      <color theme="1"/>
      <name val="맑은 고딕"/>
      <family val="3"/>
      <charset val="128"/>
      <scheme val="minor"/>
    </font>
    <font>
      <sz val="9"/>
      <color theme="1"/>
      <name val="맑은 고딕"/>
      <family val="3"/>
      <charset val="136"/>
      <scheme val="minor"/>
    </font>
    <font>
      <sz val="9"/>
      <color theme="1"/>
      <name val="맑은 고딕"/>
      <family val="2"/>
      <scheme val="minor"/>
    </font>
    <font>
      <sz val="9"/>
      <color rgb="FF000000"/>
      <name val="돋움"/>
      <family val="3"/>
      <charset val="129"/>
    </font>
    <font>
      <sz val="9"/>
      <color rgb="FF000000"/>
      <name val="Inherit"/>
      <family val="2"/>
    </font>
    <font>
      <sz val="11"/>
      <name val="맑은 고딕"/>
      <family val="3"/>
      <charset val="129"/>
      <scheme val="minor"/>
    </font>
    <font>
      <sz val="9"/>
      <color rgb="FFFF0000"/>
      <name val="맑은 고딕"/>
      <family val="3"/>
      <charset val="129"/>
      <scheme val="major"/>
    </font>
    <font>
      <sz val="9"/>
      <color theme="1"/>
      <name val="맑은 고딕"/>
      <family val="3"/>
      <charset val="129"/>
      <scheme val="major"/>
    </font>
    <font>
      <sz val="9"/>
      <color theme="1"/>
      <name val="맑은 고딕"/>
      <family val="2"/>
      <scheme val="major"/>
    </font>
    <font>
      <u/>
      <sz val="8"/>
      <color theme="10"/>
      <name val="맑은 고딕"/>
      <family val="3"/>
      <charset val="129"/>
      <scheme val="minor"/>
    </font>
    <font>
      <sz val="11"/>
      <color theme="1"/>
      <name val="맑은 고딕"/>
      <family val="3"/>
      <charset val="129"/>
      <scheme val="minor"/>
    </font>
    <font>
      <sz val="8"/>
      <name val="맑은 고딕"/>
      <family val="3"/>
      <charset val="129"/>
      <scheme val="minor"/>
    </font>
    <font>
      <sz val="9"/>
      <color rgb="FF000000"/>
      <name val="맑은 고딕"/>
      <family val="3"/>
      <charset val="129"/>
      <scheme val="minor"/>
    </font>
    <font>
      <sz val="8"/>
      <name val="돋움"/>
      <family val="3"/>
      <charset val="129"/>
    </font>
    <font>
      <sz val="10"/>
      <name val="Arial"/>
      <family val="2"/>
    </font>
    <font>
      <sz val="12"/>
      <name val="바탕체"/>
      <family val="1"/>
      <charset val="129"/>
    </font>
    <font>
      <sz val="11"/>
      <name val="돋움"/>
      <family val="3"/>
      <charset val="129"/>
    </font>
    <font>
      <sz val="10"/>
      <color rgb="FF000000"/>
      <name val="Arial"/>
      <family val="2"/>
    </font>
    <font>
      <b/>
      <sz val="12"/>
      <name val="바탕체"/>
      <family val="1"/>
      <charset val="129"/>
    </font>
    <font>
      <sz val="10"/>
      <name val="Helv"/>
      <family val="2"/>
    </font>
    <font>
      <sz val="11"/>
      <color indexed="8"/>
      <name val="맑은 고딕"/>
      <family val="3"/>
      <charset val="129"/>
    </font>
    <font>
      <sz val="11"/>
      <color indexed="9"/>
      <name val="맑은 고딕"/>
      <family val="3"/>
      <charset val="129"/>
    </font>
    <font>
      <sz val="11"/>
      <color theme="0"/>
      <name val="맑은 고딕"/>
      <family val="3"/>
      <charset val="129"/>
      <scheme val="minor"/>
    </font>
    <font>
      <b/>
      <sz val="9"/>
      <name val="Arial"/>
      <family val="2"/>
    </font>
    <font>
      <sz val="12"/>
      <name val="¹UAAA¼"/>
      <family val="3"/>
      <charset val="129"/>
    </font>
    <font>
      <sz val="10"/>
      <name val="MS Sans Serif"/>
      <family val="2"/>
    </font>
    <font>
      <b/>
      <sz val="10"/>
      <name val="Helv"/>
      <family val="2"/>
    </font>
    <font>
      <u/>
      <sz val="11"/>
      <color rgb="FF0000FF"/>
      <name val="돋움"/>
      <family val="3"/>
      <charset val="129"/>
    </font>
    <font>
      <sz val="8"/>
      <name val="Arial"/>
      <family val="2"/>
    </font>
    <font>
      <b/>
      <sz val="12"/>
      <name val="Helv"/>
      <family val="2"/>
    </font>
    <font>
      <b/>
      <sz val="12"/>
      <name val="Arial"/>
      <family val="2"/>
    </font>
    <font>
      <u/>
      <sz val="10"/>
      <color indexed="12"/>
      <name val="MS Sans Serif"/>
      <family val="2"/>
    </font>
    <font>
      <b/>
      <sz val="11"/>
      <name val="Helv"/>
      <family val="2"/>
    </font>
    <font>
      <b/>
      <sz val="9"/>
      <color indexed="8"/>
      <name val="돋움"/>
      <family val="3"/>
      <charset val="129"/>
    </font>
    <font>
      <sz val="9"/>
      <name val="돋움"/>
      <family val="3"/>
      <charset val="129"/>
    </font>
    <font>
      <sz val="9"/>
      <name val="굴림"/>
      <family val="3"/>
      <charset val="129"/>
    </font>
    <font>
      <sz val="11"/>
      <color rgb="FFFFFFFF"/>
      <name val="맑은 고딕"/>
      <family val="3"/>
      <charset val="129"/>
    </font>
    <font>
      <sz val="11"/>
      <color indexed="10"/>
      <name val="맑은 고딕"/>
      <family val="3"/>
      <charset val="129"/>
    </font>
    <font>
      <sz val="11"/>
      <color rgb="FFFF0000"/>
      <name val="맑은 고딕"/>
      <family val="3"/>
      <charset val="129"/>
      <scheme val="minor"/>
    </font>
    <font>
      <b/>
      <sz val="11"/>
      <color indexed="52"/>
      <name val="맑은 고딕"/>
      <family val="3"/>
      <charset val="129"/>
    </font>
    <font>
      <b/>
      <sz val="11"/>
      <color rgb="FFFA7D00"/>
      <name val="맑은 고딕"/>
      <family val="3"/>
      <charset val="129"/>
      <scheme val="minor"/>
    </font>
    <font>
      <sz val="11"/>
      <color indexed="20"/>
      <name val="맑은 고딕"/>
      <family val="3"/>
      <charset val="129"/>
    </font>
    <font>
      <sz val="10"/>
      <color rgb="FF9C0006"/>
      <name val="돋움"/>
      <family val="3"/>
      <charset val="129"/>
    </font>
    <font>
      <sz val="11"/>
      <color rgb="FF9C0006"/>
      <name val="맑은 고딕"/>
      <family val="3"/>
      <charset val="129"/>
      <scheme val="minor"/>
    </font>
    <font>
      <sz val="10"/>
      <name val="돋움체"/>
      <family val="3"/>
      <charset val="129"/>
    </font>
    <font>
      <sz val="10"/>
      <color rgb="FF000000"/>
      <name val="돋움체"/>
      <family val="3"/>
      <charset val="129"/>
    </font>
    <font>
      <u/>
      <sz val="10"/>
      <color indexed="14"/>
      <name val="MS Sans Serif"/>
      <family val="2"/>
    </font>
    <font>
      <sz val="14"/>
      <name val="뼻뮝"/>
      <family val="3"/>
      <charset val="129"/>
    </font>
    <font>
      <sz val="10"/>
      <color indexed="8"/>
      <name val="Arial"/>
      <family val="2"/>
    </font>
    <font>
      <sz val="11"/>
      <color rgb="FF000000"/>
      <name val="맑은 고딕"/>
      <family val="3"/>
      <charset val="129"/>
    </font>
    <font>
      <sz val="11"/>
      <color rgb="FF000000"/>
      <name val="돋움"/>
      <family val="3"/>
      <charset val="129"/>
    </font>
    <font>
      <sz val="11"/>
      <color indexed="8"/>
      <name val="굴림"/>
      <family val="3"/>
      <charset val="129"/>
    </font>
    <font>
      <sz val="10"/>
      <color theme="1"/>
      <name val="맑은 고딕"/>
      <family val="2"/>
      <charset val="129"/>
    </font>
    <font>
      <sz val="11"/>
      <color indexed="60"/>
      <name val="맑은 고딕"/>
      <family val="3"/>
      <charset val="129"/>
    </font>
    <font>
      <sz val="11"/>
      <color rgb="FF9C6500"/>
      <name val="맑은 고딕"/>
      <family val="3"/>
      <charset val="129"/>
      <scheme val="minor"/>
    </font>
    <font>
      <sz val="12"/>
      <name val="뼻뮝"/>
      <family val="3"/>
      <charset val="129"/>
    </font>
    <font>
      <i/>
      <sz val="11"/>
      <color indexed="23"/>
      <name val="맑은 고딕"/>
      <family val="3"/>
      <charset val="129"/>
    </font>
    <font>
      <i/>
      <sz val="11"/>
      <color rgb="FF7F7F7F"/>
      <name val="맑은 고딕"/>
      <family val="3"/>
      <charset val="129"/>
      <scheme val="minor"/>
    </font>
    <font>
      <b/>
      <sz val="11"/>
      <color indexed="9"/>
      <name val="맑은 고딕"/>
      <family val="3"/>
      <charset val="129"/>
    </font>
    <font>
      <b/>
      <sz val="11"/>
      <color theme="0"/>
      <name val="맑은 고딕"/>
      <family val="3"/>
      <charset val="129"/>
      <scheme val="minor"/>
    </font>
    <font>
      <sz val="10"/>
      <name val="돋움"/>
      <family val="3"/>
      <charset val="129"/>
    </font>
    <font>
      <sz val="10"/>
      <color indexed="8"/>
      <name val="맑은 고딕"/>
      <family val="3"/>
      <charset val="129"/>
    </font>
    <font>
      <sz val="11"/>
      <color rgb="FF000000"/>
      <name val="맑은 고딕"/>
      <family val="3"/>
      <charset val="129"/>
      <scheme val="minor"/>
    </font>
    <font>
      <sz val="11"/>
      <color indexed="8"/>
      <name val="맑은 고딕"/>
      <family val="2"/>
      <scheme val="minor"/>
    </font>
    <font>
      <sz val="10"/>
      <color theme="1"/>
      <name val="맑은 고딕"/>
      <family val="3"/>
      <charset val="129"/>
    </font>
    <font>
      <sz val="11"/>
      <name val="굴림체"/>
      <family val="3"/>
      <charset val="129"/>
    </font>
    <font>
      <sz val="10"/>
      <color theme="1"/>
      <name val="맑은 고딕"/>
      <family val="3"/>
      <charset val="129"/>
      <scheme val="minor"/>
    </font>
    <font>
      <sz val="10"/>
      <color theme="1"/>
      <name val="돋움"/>
      <family val="3"/>
      <charset val="129"/>
    </font>
    <font>
      <sz val="11"/>
      <color indexed="52"/>
      <name val="맑은 고딕"/>
      <family val="3"/>
      <charset val="129"/>
    </font>
    <font>
      <sz val="11"/>
      <color rgb="FFFA7D00"/>
      <name val="맑은 고딕"/>
      <family val="3"/>
      <charset val="129"/>
      <scheme val="minor"/>
    </font>
    <font>
      <b/>
      <sz val="11"/>
      <color indexed="8"/>
      <name val="맑은 고딕"/>
      <family val="3"/>
      <charset val="129"/>
    </font>
    <font>
      <sz val="11"/>
      <color indexed="62"/>
      <name val="맑은 고딕"/>
      <family val="3"/>
      <charset val="129"/>
    </font>
    <font>
      <sz val="11"/>
      <color rgb="FF3F3F76"/>
      <name val="맑은 고딕"/>
      <family val="3"/>
      <charset val="129"/>
      <scheme val="minor"/>
    </font>
    <font>
      <b/>
      <sz val="18"/>
      <color indexed="56"/>
      <name val="맑은 고딕"/>
      <family val="3"/>
      <charset val="129"/>
    </font>
    <font>
      <b/>
      <sz val="15"/>
      <color indexed="56"/>
      <name val="맑은 고딕"/>
      <family val="3"/>
      <charset val="129"/>
    </font>
    <font>
      <b/>
      <sz val="15"/>
      <color theme="3"/>
      <name val="맑은 고딕"/>
      <family val="3"/>
      <charset val="129"/>
      <scheme val="minor"/>
    </font>
    <font>
      <b/>
      <sz val="18"/>
      <color theme="3"/>
      <name val="맑은 고딕"/>
      <family val="3"/>
      <charset val="129"/>
      <scheme val="major"/>
    </font>
    <font>
      <b/>
      <sz val="13"/>
      <color indexed="56"/>
      <name val="맑은 고딕"/>
      <family val="3"/>
      <charset val="129"/>
    </font>
    <font>
      <b/>
      <sz val="13"/>
      <color theme="3"/>
      <name val="맑은 고딕"/>
      <family val="3"/>
      <charset val="129"/>
      <scheme val="minor"/>
    </font>
    <font>
      <b/>
      <sz val="11"/>
      <color indexed="56"/>
      <name val="맑은 고딕"/>
      <family val="3"/>
      <charset val="129"/>
    </font>
    <font>
      <b/>
      <sz val="11"/>
      <color theme="3"/>
      <name val="맑은 고딕"/>
      <family val="3"/>
      <charset val="129"/>
      <scheme val="minor"/>
    </font>
    <font>
      <sz val="18"/>
      <color theme="3"/>
      <name val="맑은 고딕"/>
      <family val="3"/>
      <charset val="129"/>
      <scheme val="major"/>
    </font>
    <font>
      <sz val="11"/>
      <color indexed="17"/>
      <name val="맑은 고딕"/>
      <family val="3"/>
      <charset val="129"/>
    </font>
    <font>
      <sz val="11"/>
      <color rgb="FF006100"/>
      <name val="맑은 고딕"/>
      <family val="3"/>
      <charset val="129"/>
      <scheme val="minor"/>
    </font>
    <font>
      <b/>
      <sz val="11"/>
      <color indexed="63"/>
      <name val="맑은 고딕"/>
      <family val="3"/>
      <charset val="129"/>
    </font>
    <font>
      <b/>
      <sz val="11"/>
      <color rgb="FF3F3F3F"/>
      <name val="맑은 고딕"/>
      <family val="3"/>
      <charset val="129"/>
      <scheme val="minor"/>
    </font>
    <font>
      <sz val="12"/>
      <name val="명조"/>
      <family val="3"/>
      <charset val="129"/>
    </font>
    <font>
      <sz val="8"/>
      <color theme="1"/>
      <name val="맑은 고딕"/>
      <family val="3"/>
      <charset val="129"/>
      <scheme val="minor"/>
    </font>
    <font>
      <sz val="11"/>
      <color theme="1"/>
      <name val="굴림"/>
      <family val="3"/>
      <charset val="129"/>
    </font>
    <font>
      <sz val="11"/>
      <color indexed="8"/>
      <name val="Helvetica Neue"/>
      <family val="2"/>
    </font>
    <font>
      <sz val="9"/>
      <color theme="1"/>
      <name val="맑은 고딕"/>
      <family val="2"/>
      <charset val="129"/>
    </font>
    <font>
      <sz val="10"/>
      <color rgb="FF000000"/>
      <name val="Times New Roman"/>
      <family val="1"/>
    </font>
    <font>
      <sz val="9"/>
      <color indexed="8"/>
      <name val="굴림"/>
      <family val="3"/>
      <charset val="129"/>
    </font>
    <font>
      <sz val="9"/>
      <color indexed="8"/>
      <name val="돋움"/>
      <family val="3"/>
      <charset val="129"/>
    </font>
    <font>
      <sz val="10"/>
      <color rgb="FF000000"/>
      <name val="돋움"/>
      <family val="3"/>
      <charset val="129"/>
    </font>
    <font>
      <sz val="10"/>
      <color indexed="8"/>
      <name val="돋움"/>
      <family val="3"/>
      <charset val="129"/>
    </font>
    <font>
      <sz val="11"/>
      <name val="나눔고딕"/>
      <family val="3"/>
      <charset val="129"/>
    </font>
    <font>
      <sz val="11"/>
      <color theme="1"/>
      <name val="맑은 고딕"/>
      <family val="3"/>
      <charset val="129"/>
    </font>
    <font>
      <sz val="10"/>
      <name val="굴림"/>
      <family val="3"/>
      <charset val="129"/>
    </font>
    <font>
      <sz val="11"/>
      <color indexed="8"/>
      <name val="나눔고딕"/>
      <family val="3"/>
      <charset val="129"/>
    </font>
    <font>
      <u/>
      <sz val="11"/>
      <color theme="10"/>
      <name val="맑은 고딕"/>
      <family val="3"/>
      <charset val="129"/>
    </font>
    <font>
      <u/>
      <sz val="11"/>
      <color theme="10"/>
      <name val="돋움"/>
      <family val="3"/>
      <charset val="129"/>
    </font>
    <font>
      <u/>
      <sz val="11"/>
      <color indexed="12"/>
      <name val="돋움"/>
      <family val="3"/>
      <charset val="129"/>
    </font>
    <font>
      <u/>
      <sz val="9"/>
      <color indexed="12"/>
      <name val="굴림"/>
      <family val="3"/>
      <charset val="129"/>
    </font>
    <font>
      <u/>
      <sz val="11"/>
      <color rgb="FF0563C1"/>
      <name val="맑은 고딕"/>
      <family val="3"/>
      <charset val="129"/>
    </font>
    <font>
      <u/>
      <sz val="10"/>
      <color theme="10"/>
      <name val="맑은 고딕"/>
      <family val="3"/>
      <charset val="129"/>
    </font>
    <font>
      <u/>
      <sz val="11"/>
      <color rgb="FF0000FF"/>
      <name val="맑은 고딕"/>
      <family val="3"/>
      <charset val="129"/>
      <scheme val="minor"/>
    </font>
    <font>
      <u/>
      <sz val="8"/>
      <color rgb="FF868686"/>
      <name val="맑은 고딕"/>
      <family val="3"/>
      <charset val="129"/>
      <scheme val="minor"/>
    </font>
    <font>
      <u/>
      <sz val="11"/>
      <color indexed="12"/>
      <name val="맑은 고딕"/>
      <family val="3"/>
      <charset val="129"/>
    </font>
    <font>
      <u/>
      <sz val="11"/>
      <color theme="10"/>
      <name val="맑은 고딕"/>
      <family val="3"/>
      <charset val="129"/>
      <scheme val="minor"/>
    </font>
    <font>
      <u/>
      <sz val="9.35"/>
      <color theme="10"/>
      <name val="맑은 고딕"/>
      <family val="3"/>
      <charset val="129"/>
    </font>
    <font>
      <u/>
      <sz val="9"/>
      <color indexed="12"/>
      <name val="돋움"/>
      <family val="3"/>
      <charset val="129"/>
    </font>
    <font>
      <u/>
      <sz val="8.8000000000000007"/>
      <color theme="10"/>
      <name val="맑은 고딕"/>
      <family val="3"/>
      <charset val="129"/>
    </font>
    <font>
      <u/>
      <sz val="10"/>
      <color theme="10"/>
      <name val="Arial"/>
      <family val="2"/>
    </font>
    <font>
      <u/>
      <sz val="9"/>
      <color rgb="FF0000FF"/>
      <name val="굴림"/>
      <family val="3"/>
      <charset val="129"/>
    </font>
    <font>
      <u/>
      <sz val="7.7"/>
      <color theme="10"/>
      <name val="맑은 고딕"/>
      <family val="3"/>
      <charset val="129"/>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CC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gray0625"/>
    </fill>
    <fill>
      <patternFill patternType="solid">
        <fgColor indexed="9"/>
        <bgColor indexed="64"/>
      </patternFill>
    </fill>
    <fill>
      <patternFill patternType="solid">
        <fgColor indexed="63"/>
        <bgColor indexed="64"/>
      </patternFill>
    </fill>
    <fill>
      <patternFill patternType="solid">
        <fgColor rgb="FF4472C4"/>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style="medium">
        <color indexed="32"/>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s>
  <cellStyleXfs count="4518">
    <xf numFmtId="0" fontId="0" fillId="0" borderId="0">
      <alignment vertical="center"/>
    </xf>
    <xf numFmtId="41" fontId="1" fillId="0" borderId="0" applyFont="0" applyFill="0" applyBorder="0" applyAlignment="0" applyProtection="0">
      <alignment vertical="center"/>
    </xf>
    <xf numFmtId="9" fontId="1" fillId="0" borderId="0" applyFont="0" applyFill="0" applyBorder="0" applyAlignment="0" applyProtection="0">
      <alignment vertical="center"/>
    </xf>
    <xf numFmtId="0" fontId="3" fillId="9" borderId="0" applyNumberFormat="0" applyBorder="0" applyAlignment="0" applyProtection="0">
      <alignment vertical="center"/>
    </xf>
    <xf numFmtId="0" fontId="15" fillId="0" borderId="0" applyNumberFormat="0" applyFill="0" applyBorder="0" applyAlignment="0" applyProtection="0">
      <alignment vertical="center"/>
    </xf>
    <xf numFmtId="0" fontId="29" fillId="0" borderId="0">
      <alignment vertical="center"/>
    </xf>
    <xf numFmtId="0" fontId="33" fillId="0" borderId="0"/>
    <xf numFmtId="0" fontId="34" fillId="0" borderId="0"/>
    <xf numFmtId="0" fontId="33" fillId="0" borderId="0"/>
    <xf numFmtId="0" fontId="33" fillId="0" borderId="0"/>
    <xf numFmtId="0" fontId="33" fillId="0" borderId="0"/>
    <xf numFmtId="0" fontId="35" fillId="0" borderId="0"/>
    <xf numFmtId="0" fontId="33" fillId="0" borderId="0"/>
    <xf numFmtId="0" fontId="36" fillId="0" borderId="0"/>
    <xf numFmtId="0" fontId="33" fillId="0" borderId="0"/>
    <xf numFmtId="0" fontId="37" fillId="0" borderId="0" applyNumberFormat="0" applyFill="0" applyBorder="0" applyAlignment="0" applyProtection="0"/>
    <xf numFmtId="0" fontId="37" fillId="0" borderId="0" applyNumberFormat="0" applyFill="0" applyBorder="0" applyAlignment="0" applyProtection="0"/>
    <xf numFmtId="0" fontId="38" fillId="0" borderId="0"/>
    <xf numFmtId="0" fontId="33" fillId="0" borderId="0" applyFont="0" applyFill="0" applyBorder="0" applyAlignment="0" applyProtection="0"/>
    <xf numFmtId="0" fontId="33" fillId="0" borderId="0" applyFont="0" applyFill="0" applyBorder="0" applyAlignment="0" applyProtection="0"/>
    <xf numFmtId="0" fontId="39" fillId="40" borderId="0" applyNumberFormat="0" applyBorder="0" applyAlignment="0" applyProtection="0">
      <alignment vertical="center"/>
    </xf>
    <xf numFmtId="0" fontId="39" fillId="40" borderId="0" applyNumberFormat="0" applyBorder="0" applyAlignment="0" applyProtection="0">
      <alignment vertical="center"/>
    </xf>
    <xf numFmtId="0" fontId="29" fillId="10" borderId="0" applyNumberFormat="0" applyBorder="0" applyAlignment="0" applyProtection="0">
      <alignment vertical="center"/>
    </xf>
    <xf numFmtId="0" fontId="39" fillId="40" borderId="0" applyNumberFormat="0" applyBorder="0" applyAlignment="0" applyProtection="0">
      <alignment vertical="center"/>
    </xf>
    <xf numFmtId="0" fontId="39" fillId="40" borderId="0" applyNumberFormat="0" applyBorder="0" applyAlignment="0" applyProtection="0">
      <alignment vertical="center"/>
    </xf>
    <xf numFmtId="0" fontId="29" fillId="10" borderId="0" applyNumberFormat="0" applyBorder="0" applyAlignment="0" applyProtection="0">
      <alignment vertical="center"/>
    </xf>
    <xf numFmtId="0" fontId="39" fillId="40" borderId="0" applyNumberFormat="0" applyBorder="0" applyAlignment="0" applyProtection="0">
      <alignment vertical="center"/>
    </xf>
    <xf numFmtId="0" fontId="29" fillId="10" borderId="0" applyNumberFormat="0" applyBorder="0" applyAlignment="0" applyProtection="0">
      <alignment vertical="center"/>
    </xf>
    <xf numFmtId="0" fontId="39" fillId="40" borderId="0" applyNumberFormat="0" applyBorder="0" applyAlignment="0" applyProtection="0">
      <alignment vertical="center"/>
    </xf>
    <xf numFmtId="0" fontId="39" fillId="40" borderId="0" applyNumberFormat="0" applyBorder="0" applyAlignment="0" applyProtection="0">
      <alignment vertical="center"/>
    </xf>
    <xf numFmtId="0" fontId="39" fillId="40" borderId="0" applyNumberFormat="0" applyBorder="0" applyAlignment="0" applyProtection="0">
      <alignment vertical="center"/>
    </xf>
    <xf numFmtId="0" fontId="29" fillId="10" borderId="0" applyNumberFormat="0" applyBorder="0" applyAlignment="0" applyProtection="0">
      <alignment vertical="center"/>
    </xf>
    <xf numFmtId="0" fontId="39" fillId="40" borderId="0" applyNumberFormat="0" applyBorder="0" applyAlignment="0" applyProtection="0">
      <alignment vertical="center"/>
    </xf>
    <xf numFmtId="0" fontId="39" fillId="40" borderId="0" applyNumberFormat="0" applyBorder="0" applyAlignment="0" applyProtection="0">
      <alignment vertical="center"/>
    </xf>
    <xf numFmtId="0" fontId="39" fillId="40" borderId="0" applyNumberFormat="0" applyBorder="0" applyAlignment="0" applyProtection="0">
      <alignment vertical="center"/>
    </xf>
    <xf numFmtId="0" fontId="29" fillId="10" borderId="0" applyNumberFormat="0" applyBorder="0" applyAlignment="0" applyProtection="0">
      <alignment vertical="center"/>
    </xf>
    <xf numFmtId="0" fontId="39" fillId="41" borderId="0" applyNumberFormat="0" applyBorder="0" applyAlignment="0" applyProtection="0">
      <alignment vertical="center"/>
    </xf>
    <xf numFmtId="0" fontId="39" fillId="41" borderId="0" applyNumberFormat="0" applyBorder="0" applyAlignment="0" applyProtection="0">
      <alignment vertical="center"/>
    </xf>
    <xf numFmtId="0" fontId="29" fillId="14" borderId="0" applyNumberFormat="0" applyBorder="0" applyAlignment="0" applyProtection="0">
      <alignment vertical="center"/>
    </xf>
    <xf numFmtId="0" fontId="39" fillId="41" borderId="0" applyNumberFormat="0" applyBorder="0" applyAlignment="0" applyProtection="0">
      <alignment vertical="center"/>
    </xf>
    <xf numFmtId="0" fontId="39" fillId="41" borderId="0" applyNumberFormat="0" applyBorder="0" applyAlignment="0" applyProtection="0">
      <alignment vertical="center"/>
    </xf>
    <xf numFmtId="0" fontId="29" fillId="14" borderId="0" applyNumberFormat="0" applyBorder="0" applyAlignment="0" applyProtection="0">
      <alignment vertical="center"/>
    </xf>
    <xf numFmtId="0" fontId="39" fillId="41" borderId="0" applyNumberFormat="0" applyBorder="0" applyAlignment="0" applyProtection="0">
      <alignment vertical="center"/>
    </xf>
    <xf numFmtId="0" fontId="29" fillId="14" borderId="0" applyNumberFormat="0" applyBorder="0" applyAlignment="0" applyProtection="0">
      <alignment vertical="center"/>
    </xf>
    <xf numFmtId="0" fontId="39" fillId="41" borderId="0" applyNumberFormat="0" applyBorder="0" applyAlignment="0" applyProtection="0">
      <alignment vertical="center"/>
    </xf>
    <xf numFmtId="0" fontId="39" fillId="41" borderId="0" applyNumberFormat="0" applyBorder="0" applyAlignment="0" applyProtection="0">
      <alignment vertical="center"/>
    </xf>
    <xf numFmtId="0" fontId="39" fillId="41" borderId="0" applyNumberFormat="0" applyBorder="0" applyAlignment="0" applyProtection="0">
      <alignment vertical="center"/>
    </xf>
    <xf numFmtId="0" fontId="29" fillId="14" borderId="0" applyNumberFormat="0" applyBorder="0" applyAlignment="0" applyProtection="0">
      <alignment vertical="center"/>
    </xf>
    <xf numFmtId="0" fontId="39" fillId="41" borderId="0" applyNumberFormat="0" applyBorder="0" applyAlignment="0" applyProtection="0">
      <alignment vertical="center"/>
    </xf>
    <xf numFmtId="0" fontId="39" fillId="41" borderId="0" applyNumberFormat="0" applyBorder="0" applyAlignment="0" applyProtection="0">
      <alignment vertical="center"/>
    </xf>
    <xf numFmtId="0" fontId="39" fillId="41" borderId="0" applyNumberFormat="0" applyBorder="0" applyAlignment="0" applyProtection="0">
      <alignment vertical="center"/>
    </xf>
    <xf numFmtId="0" fontId="29" fillId="14" borderId="0" applyNumberFormat="0" applyBorder="0" applyAlignment="0" applyProtection="0">
      <alignment vertical="center"/>
    </xf>
    <xf numFmtId="0" fontId="39" fillId="42" borderId="0" applyNumberFormat="0" applyBorder="0" applyAlignment="0" applyProtection="0">
      <alignment vertical="center"/>
    </xf>
    <xf numFmtId="0" fontId="39" fillId="42" borderId="0" applyNumberFormat="0" applyBorder="0" applyAlignment="0" applyProtection="0">
      <alignment vertical="center"/>
    </xf>
    <xf numFmtId="0" fontId="29" fillId="18" borderId="0" applyNumberFormat="0" applyBorder="0" applyAlignment="0" applyProtection="0">
      <alignment vertical="center"/>
    </xf>
    <xf numFmtId="0" fontId="39" fillId="42" borderId="0" applyNumberFormat="0" applyBorder="0" applyAlignment="0" applyProtection="0">
      <alignment vertical="center"/>
    </xf>
    <xf numFmtId="0" fontId="39" fillId="42" borderId="0" applyNumberFormat="0" applyBorder="0" applyAlignment="0" applyProtection="0">
      <alignment vertical="center"/>
    </xf>
    <xf numFmtId="0" fontId="29" fillId="18" borderId="0" applyNumberFormat="0" applyBorder="0" applyAlignment="0" applyProtection="0">
      <alignment vertical="center"/>
    </xf>
    <xf numFmtId="0" fontId="39" fillId="42" borderId="0" applyNumberFormat="0" applyBorder="0" applyAlignment="0" applyProtection="0">
      <alignment vertical="center"/>
    </xf>
    <xf numFmtId="0" fontId="29" fillId="18" borderId="0" applyNumberFormat="0" applyBorder="0" applyAlignment="0" applyProtection="0">
      <alignment vertical="center"/>
    </xf>
    <xf numFmtId="0" fontId="39" fillId="42" borderId="0" applyNumberFormat="0" applyBorder="0" applyAlignment="0" applyProtection="0">
      <alignment vertical="center"/>
    </xf>
    <xf numFmtId="0" fontId="39" fillId="42" borderId="0" applyNumberFormat="0" applyBorder="0" applyAlignment="0" applyProtection="0">
      <alignment vertical="center"/>
    </xf>
    <xf numFmtId="0" fontId="39" fillId="42" borderId="0" applyNumberFormat="0" applyBorder="0" applyAlignment="0" applyProtection="0">
      <alignment vertical="center"/>
    </xf>
    <xf numFmtId="0" fontId="29" fillId="18" borderId="0" applyNumberFormat="0" applyBorder="0" applyAlignment="0" applyProtection="0">
      <alignment vertical="center"/>
    </xf>
    <xf numFmtId="0" fontId="39" fillId="42" borderId="0" applyNumberFormat="0" applyBorder="0" applyAlignment="0" applyProtection="0">
      <alignment vertical="center"/>
    </xf>
    <xf numFmtId="0" fontId="39" fillId="42" borderId="0" applyNumberFormat="0" applyBorder="0" applyAlignment="0" applyProtection="0">
      <alignment vertical="center"/>
    </xf>
    <xf numFmtId="0" fontId="39" fillId="42" borderId="0" applyNumberFormat="0" applyBorder="0" applyAlignment="0" applyProtection="0">
      <alignment vertical="center"/>
    </xf>
    <xf numFmtId="0" fontId="29" fillId="18"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29" fillId="22"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29" fillId="22" borderId="0" applyNumberFormat="0" applyBorder="0" applyAlignment="0" applyProtection="0">
      <alignment vertical="center"/>
    </xf>
    <xf numFmtId="0" fontId="39" fillId="43" borderId="0" applyNumberFormat="0" applyBorder="0" applyAlignment="0" applyProtection="0">
      <alignment vertical="center"/>
    </xf>
    <xf numFmtId="0" fontId="29" fillId="22"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29" fillId="22"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29" fillId="22"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29" fillId="26"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29" fillId="26" borderId="0" applyNumberFormat="0" applyBorder="0" applyAlignment="0" applyProtection="0">
      <alignment vertical="center"/>
    </xf>
    <xf numFmtId="0" fontId="39" fillId="44" borderId="0" applyNumberFormat="0" applyBorder="0" applyAlignment="0" applyProtection="0">
      <alignment vertical="center"/>
    </xf>
    <xf numFmtId="0" fontId="29" fillId="26"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29" fillId="26"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29" fillId="26" borderId="0" applyNumberFormat="0" applyBorder="0" applyAlignment="0" applyProtection="0">
      <alignment vertical="center"/>
    </xf>
    <xf numFmtId="0" fontId="39" fillId="45" borderId="0" applyNumberFormat="0" applyBorder="0" applyAlignment="0" applyProtection="0">
      <alignment vertical="center"/>
    </xf>
    <xf numFmtId="0" fontId="39" fillId="45" borderId="0" applyNumberFormat="0" applyBorder="0" applyAlignment="0" applyProtection="0">
      <alignment vertical="center"/>
    </xf>
    <xf numFmtId="0" fontId="29" fillId="30" borderId="0" applyNumberFormat="0" applyBorder="0" applyAlignment="0" applyProtection="0">
      <alignment vertical="center"/>
    </xf>
    <xf numFmtId="0" fontId="39" fillId="45" borderId="0" applyNumberFormat="0" applyBorder="0" applyAlignment="0" applyProtection="0">
      <alignment vertical="center"/>
    </xf>
    <xf numFmtId="0" fontId="39" fillId="45" borderId="0" applyNumberFormat="0" applyBorder="0" applyAlignment="0" applyProtection="0">
      <alignment vertical="center"/>
    </xf>
    <xf numFmtId="0" fontId="29" fillId="30" borderId="0" applyNumberFormat="0" applyBorder="0" applyAlignment="0" applyProtection="0">
      <alignment vertical="center"/>
    </xf>
    <xf numFmtId="0" fontId="39" fillId="45" borderId="0" applyNumberFormat="0" applyBorder="0" applyAlignment="0" applyProtection="0">
      <alignment vertical="center"/>
    </xf>
    <xf numFmtId="0" fontId="29" fillId="30" borderId="0" applyNumberFormat="0" applyBorder="0" applyAlignment="0" applyProtection="0">
      <alignment vertical="center"/>
    </xf>
    <xf numFmtId="0" fontId="39" fillId="45" borderId="0" applyNumberFormat="0" applyBorder="0" applyAlignment="0" applyProtection="0">
      <alignment vertical="center"/>
    </xf>
    <xf numFmtId="0" fontId="39" fillId="45" borderId="0" applyNumberFormat="0" applyBorder="0" applyAlignment="0" applyProtection="0">
      <alignment vertical="center"/>
    </xf>
    <xf numFmtId="0" fontId="39" fillId="45" borderId="0" applyNumberFormat="0" applyBorder="0" applyAlignment="0" applyProtection="0">
      <alignment vertical="center"/>
    </xf>
    <xf numFmtId="0" fontId="29" fillId="30" borderId="0" applyNumberFormat="0" applyBorder="0" applyAlignment="0" applyProtection="0">
      <alignment vertical="center"/>
    </xf>
    <xf numFmtId="0" fontId="39" fillId="45" borderId="0" applyNumberFormat="0" applyBorder="0" applyAlignment="0" applyProtection="0">
      <alignment vertical="center"/>
    </xf>
    <xf numFmtId="0" fontId="39" fillId="45" borderId="0" applyNumberFormat="0" applyBorder="0" applyAlignment="0" applyProtection="0">
      <alignment vertical="center"/>
    </xf>
    <xf numFmtId="0" fontId="39" fillId="45" borderId="0" applyNumberFormat="0" applyBorder="0" applyAlignment="0" applyProtection="0">
      <alignment vertical="center"/>
    </xf>
    <xf numFmtId="0" fontId="29" fillId="30"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29" fillId="11"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29" fillId="11" borderId="0" applyNumberFormat="0" applyBorder="0" applyAlignment="0" applyProtection="0">
      <alignment vertical="center"/>
    </xf>
    <xf numFmtId="0" fontId="39" fillId="46" borderId="0" applyNumberFormat="0" applyBorder="0" applyAlignment="0" applyProtection="0">
      <alignment vertical="center"/>
    </xf>
    <xf numFmtId="0" fontId="29" fillId="11"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29" fillId="11"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29" fillId="11" borderId="0" applyNumberFormat="0" applyBorder="0" applyAlignment="0" applyProtection="0">
      <alignment vertical="center"/>
    </xf>
    <xf numFmtId="0" fontId="39" fillId="47" borderId="0" applyNumberFormat="0" applyBorder="0" applyAlignment="0" applyProtection="0">
      <alignment vertical="center"/>
    </xf>
    <xf numFmtId="0" fontId="39" fillId="47" borderId="0" applyNumberFormat="0" applyBorder="0" applyAlignment="0" applyProtection="0">
      <alignment vertical="center"/>
    </xf>
    <xf numFmtId="0" fontId="29" fillId="15" borderId="0" applyNumberFormat="0" applyBorder="0" applyAlignment="0" applyProtection="0">
      <alignment vertical="center"/>
    </xf>
    <xf numFmtId="0" fontId="39" fillId="47" borderId="0" applyNumberFormat="0" applyBorder="0" applyAlignment="0" applyProtection="0">
      <alignment vertical="center"/>
    </xf>
    <xf numFmtId="0" fontId="39" fillId="47" borderId="0" applyNumberFormat="0" applyBorder="0" applyAlignment="0" applyProtection="0">
      <alignment vertical="center"/>
    </xf>
    <xf numFmtId="0" fontId="29" fillId="15" borderId="0" applyNumberFormat="0" applyBorder="0" applyAlignment="0" applyProtection="0">
      <alignment vertical="center"/>
    </xf>
    <xf numFmtId="0" fontId="39" fillId="47" borderId="0" applyNumberFormat="0" applyBorder="0" applyAlignment="0" applyProtection="0">
      <alignment vertical="center"/>
    </xf>
    <xf numFmtId="0" fontId="29" fillId="15" borderId="0" applyNumberFormat="0" applyBorder="0" applyAlignment="0" applyProtection="0">
      <alignment vertical="center"/>
    </xf>
    <xf numFmtId="0" fontId="39" fillId="47" borderId="0" applyNumberFormat="0" applyBorder="0" applyAlignment="0" applyProtection="0">
      <alignment vertical="center"/>
    </xf>
    <xf numFmtId="0" fontId="39" fillId="47" borderId="0" applyNumberFormat="0" applyBorder="0" applyAlignment="0" applyProtection="0">
      <alignment vertical="center"/>
    </xf>
    <xf numFmtId="0" fontId="39" fillId="47" borderId="0" applyNumberFormat="0" applyBorder="0" applyAlignment="0" applyProtection="0">
      <alignment vertical="center"/>
    </xf>
    <xf numFmtId="0" fontId="29" fillId="15" borderId="0" applyNumberFormat="0" applyBorder="0" applyAlignment="0" applyProtection="0">
      <alignment vertical="center"/>
    </xf>
    <xf numFmtId="0" fontId="39" fillId="47" borderId="0" applyNumberFormat="0" applyBorder="0" applyAlignment="0" applyProtection="0">
      <alignment vertical="center"/>
    </xf>
    <xf numFmtId="0" fontId="39" fillId="47" borderId="0" applyNumberFormat="0" applyBorder="0" applyAlignment="0" applyProtection="0">
      <alignment vertical="center"/>
    </xf>
    <xf numFmtId="0" fontId="39" fillId="47" borderId="0" applyNumberFormat="0" applyBorder="0" applyAlignment="0" applyProtection="0">
      <alignment vertical="center"/>
    </xf>
    <xf numFmtId="0" fontId="29" fillId="15" borderId="0" applyNumberFormat="0" applyBorder="0" applyAlignment="0" applyProtection="0">
      <alignment vertical="center"/>
    </xf>
    <xf numFmtId="0" fontId="39" fillId="48" borderId="0" applyNumberFormat="0" applyBorder="0" applyAlignment="0" applyProtection="0">
      <alignment vertical="center"/>
    </xf>
    <xf numFmtId="0" fontId="39" fillId="48" borderId="0" applyNumberFormat="0" applyBorder="0" applyAlignment="0" applyProtection="0">
      <alignment vertical="center"/>
    </xf>
    <xf numFmtId="0" fontId="29" fillId="19" borderId="0" applyNumberFormat="0" applyBorder="0" applyAlignment="0" applyProtection="0">
      <alignment vertical="center"/>
    </xf>
    <xf numFmtId="0" fontId="39" fillId="48" borderId="0" applyNumberFormat="0" applyBorder="0" applyAlignment="0" applyProtection="0">
      <alignment vertical="center"/>
    </xf>
    <xf numFmtId="0" fontId="39" fillId="48" borderId="0" applyNumberFormat="0" applyBorder="0" applyAlignment="0" applyProtection="0">
      <alignment vertical="center"/>
    </xf>
    <xf numFmtId="0" fontId="29" fillId="19" borderId="0" applyNumberFormat="0" applyBorder="0" applyAlignment="0" applyProtection="0">
      <alignment vertical="center"/>
    </xf>
    <xf numFmtId="0" fontId="39" fillId="48" borderId="0" applyNumberFormat="0" applyBorder="0" applyAlignment="0" applyProtection="0">
      <alignment vertical="center"/>
    </xf>
    <xf numFmtId="0" fontId="29" fillId="19" borderId="0" applyNumberFormat="0" applyBorder="0" applyAlignment="0" applyProtection="0">
      <alignment vertical="center"/>
    </xf>
    <xf numFmtId="0" fontId="39" fillId="48" borderId="0" applyNumberFormat="0" applyBorder="0" applyAlignment="0" applyProtection="0">
      <alignment vertical="center"/>
    </xf>
    <xf numFmtId="0" fontId="39" fillId="48" borderId="0" applyNumberFormat="0" applyBorder="0" applyAlignment="0" applyProtection="0">
      <alignment vertical="center"/>
    </xf>
    <xf numFmtId="0" fontId="39" fillId="48" borderId="0" applyNumberFormat="0" applyBorder="0" applyAlignment="0" applyProtection="0">
      <alignment vertical="center"/>
    </xf>
    <xf numFmtId="0" fontId="29" fillId="19" borderId="0" applyNumberFormat="0" applyBorder="0" applyAlignment="0" applyProtection="0">
      <alignment vertical="center"/>
    </xf>
    <xf numFmtId="0" fontId="39" fillId="48" borderId="0" applyNumberFormat="0" applyBorder="0" applyAlignment="0" applyProtection="0">
      <alignment vertical="center"/>
    </xf>
    <xf numFmtId="0" fontId="39" fillId="48" borderId="0" applyNumberFormat="0" applyBorder="0" applyAlignment="0" applyProtection="0">
      <alignment vertical="center"/>
    </xf>
    <xf numFmtId="0" fontId="39" fillId="48" borderId="0" applyNumberFormat="0" applyBorder="0" applyAlignment="0" applyProtection="0">
      <alignment vertical="center"/>
    </xf>
    <xf numFmtId="0" fontId="29" fillId="19"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29" fillId="23"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29" fillId="23" borderId="0" applyNumberFormat="0" applyBorder="0" applyAlignment="0" applyProtection="0">
      <alignment vertical="center"/>
    </xf>
    <xf numFmtId="0" fontId="39" fillId="43" borderId="0" applyNumberFormat="0" applyBorder="0" applyAlignment="0" applyProtection="0">
      <alignment vertical="center"/>
    </xf>
    <xf numFmtId="0" fontId="29" fillId="23"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29" fillId="23"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29" fillId="23"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29" fillId="27"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29" fillId="27" borderId="0" applyNumberFormat="0" applyBorder="0" applyAlignment="0" applyProtection="0">
      <alignment vertical="center"/>
    </xf>
    <xf numFmtId="0" fontId="39" fillId="46" borderId="0" applyNumberFormat="0" applyBorder="0" applyAlignment="0" applyProtection="0">
      <alignment vertical="center"/>
    </xf>
    <xf numFmtId="0" fontId="29" fillId="27"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29" fillId="27"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39" fillId="46" borderId="0" applyNumberFormat="0" applyBorder="0" applyAlignment="0" applyProtection="0">
      <alignment vertical="center"/>
    </xf>
    <xf numFmtId="0" fontId="29" fillId="27" borderId="0" applyNumberFormat="0" applyBorder="0" applyAlignment="0" applyProtection="0">
      <alignment vertical="center"/>
    </xf>
    <xf numFmtId="0" fontId="39" fillId="49" borderId="0" applyNumberFormat="0" applyBorder="0" applyAlignment="0" applyProtection="0">
      <alignment vertical="center"/>
    </xf>
    <xf numFmtId="0" fontId="39" fillId="49" borderId="0" applyNumberFormat="0" applyBorder="0" applyAlignment="0" applyProtection="0">
      <alignment vertical="center"/>
    </xf>
    <xf numFmtId="0" fontId="29" fillId="31" borderId="0" applyNumberFormat="0" applyBorder="0" applyAlignment="0" applyProtection="0">
      <alignment vertical="center"/>
    </xf>
    <xf numFmtId="0" fontId="39" fillId="49" borderId="0" applyNumberFormat="0" applyBorder="0" applyAlignment="0" applyProtection="0">
      <alignment vertical="center"/>
    </xf>
    <xf numFmtId="0" fontId="39" fillId="49" borderId="0" applyNumberFormat="0" applyBorder="0" applyAlignment="0" applyProtection="0">
      <alignment vertical="center"/>
    </xf>
    <xf numFmtId="0" fontId="29" fillId="31" borderId="0" applyNumberFormat="0" applyBorder="0" applyAlignment="0" applyProtection="0">
      <alignment vertical="center"/>
    </xf>
    <xf numFmtId="0" fontId="39" fillId="49" borderId="0" applyNumberFormat="0" applyBorder="0" applyAlignment="0" applyProtection="0">
      <alignment vertical="center"/>
    </xf>
    <xf numFmtId="0" fontId="29" fillId="31" borderId="0" applyNumberFormat="0" applyBorder="0" applyAlignment="0" applyProtection="0">
      <alignment vertical="center"/>
    </xf>
    <xf numFmtId="0" fontId="39" fillId="49" borderId="0" applyNumberFormat="0" applyBorder="0" applyAlignment="0" applyProtection="0">
      <alignment vertical="center"/>
    </xf>
    <xf numFmtId="0" fontId="39" fillId="49" borderId="0" applyNumberFormat="0" applyBorder="0" applyAlignment="0" applyProtection="0">
      <alignment vertical="center"/>
    </xf>
    <xf numFmtId="0" fontId="39" fillId="49" borderId="0" applyNumberFormat="0" applyBorder="0" applyAlignment="0" applyProtection="0">
      <alignment vertical="center"/>
    </xf>
    <xf numFmtId="0" fontId="29" fillId="31" borderId="0" applyNumberFormat="0" applyBorder="0" applyAlignment="0" applyProtection="0">
      <alignment vertical="center"/>
    </xf>
    <xf numFmtId="0" fontId="39" fillId="49" borderId="0" applyNumberFormat="0" applyBorder="0" applyAlignment="0" applyProtection="0">
      <alignment vertical="center"/>
    </xf>
    <xf numFmtId="0" fontId="39" fillId="49" borderId="0" applyNumberFormat="0" applyBorder="0" applyAlignment="0" applyProtection="0">
      <alignment vertical="center"/>
    </xf>
    <xf numFmtId="0" fontId="39" fillId="49" borderId="0" applyNumberFormat="0" applyBorder="0" applyAlignment="0" applyProtection="0">
      <alignment vertical="center"/>
    </xf>
    <xf numFmtId="0" fontId="29" fillId="31" borderId="0" applyNumberFormat="0" applyBorder="0" applyAlignment="0" applyProtection="0">
      <alignment vertical="center"/>
    </xf>
    <xf numFmtId="0" fontId="40" fillId="50" borderId="0" applyNumberFormat="0" applyBorder="0" applyAlignment="0" applyProtection="0">
      <alignment vertical="center"/>
    </xf>
    <xf numFmtId="0" fontId="41" fillId="12" borderId="0" applyNumberFormat="0" applyBorder="0" applyAlignment="0" applyProtection="0">
      <alignment vertical="center"/>
    </xf>
    <xf numFmtId="0" fontId="40" fillId="50"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0" fillId="50" borderId="0" applyNumberFormat="0" applyBorder="0" applyAlignment="0" applyProtection="0">
      <alignment vertical="center"/>
    </xf>
    <xf numFmtId="0" fontId="41" fillId="12" borderId="0" applyNumberFormat="0" applyBorder="0" applyAlignment="0" applyProtection="0">
      <alignment vertical="center"/>
    </xf>
    <xf numFmtId="0" fontId="40" fillId="50" borderId="0" applyNumberFormat="0" applyBorder="0" applyAlignment="0" applyProtection="0">
      <alignment vertical="center"/>
    </xf>
    <xf numFmtId="0" fontId="41" fillId="12" borderId="0" applyNumberFormat="0" applyBorder="0" applyAlignment="0" applyProtection="0">
      <alignment vertical="center"/>
    </xf>
    <xf numFmtId="0" fontId="40" fillId="50" borderId="0" applyNumberFormat="0" applyBorder="0" applyAlignment="0" applyProtection="0">
      <alignment vertical="center"/>
    </xf>
    <xf numFmtId="0" fontId="40" fillId="50" borderId="0" applyNumberFormat="0" applyBorder="0" applyAlignment="0" applyProtection="0">
      <alignment vertical="center"/>
    </xf>
    <xf numFmtId="0" fontId="40" fillId="50" borderId="0" applyNumberFormat="0" applyBorder="0" applyAlignment="0" applyProtection="0">
      <alignment vertical="center"/>
    </xf>
    <xf numFmtId="0" fontId="41" fillId="12" borderId="0" applyNumberFormat="0" applyBorder="0" applyAlignment="0" applyProtection="0">
      <alignment vertical="center"/>
    </xf>
    <xf numFmtId="0" fontId="40" fillId="47" borderId="0" applyNumberFormat="0" applyBorder="0" applyAlignment="0" applyProtection="0">
      <alignment vertical="center"/>
    </xf>
    <xf numFmtId="0" fontId="41" fillId="16" borderId="0" applyNumberFormat="0" applyBorder="0" applyAlignment="0" applyProtection="0">
      <alignment vertical="center"/>
    </xf>
    <xf numFmtId="0" fontId="40" fillId="47" borderId="0" applyNumberFormat="0" applyBorder="0" applyAlignment="0" applyProtection="0">
      <alignment vertical="center"/>
    </xf>
    <xf numFmtId="0" fontId="41" fillId="16" borderId="0" applyNumberFormat="0" applyBorder="0" applyAlignment="0" applyProtection="0">
      <alignment vertical="center"/>
    </xf>
    <xf numFmtId="0" fontId="41" fillId="16" borderId="0" applyNumberFormat="0" applyBorder="0" applyAlignment="0" applyProtection="0">
      <alignment vertical="center"/>
    </xf>
    <xf numFmtId="0" fontId="40" fillId="47" borderId="0" applyNumberFormat="0" applyBorder="0" applyAlignment="0" applyProtection="0">
      <alignment vertical="center"/>
    </xf>
    <xf numFmtId="0" fontId="41" fillId="16" borderId="0" applyNumberFormat="0" applyBorder="0" applyAlignment="0" applyProtection="0">
      <alignment vertical="center"/>
    </xf>
    <xf numFmtId="0" fontId="40" fillId="47" borderId="0" applyNumberFormat="0" applyBorder="0" applyAlignment="0" applyProtection="0">
      <alignment vertical="center"/>
    </xf>
    <xf numFmtId="0" fontId="41" fillId="16"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0" fillId="47" borderId="0" applyNumberFormat="0" applyBorder="0" applyAlignment="0" applyProtection="0">
      <alignment vertical="center"/>
    </xf>
    <xf numFmtId="0" fontId="41" fillId="16" borderId="0" applyNumberFormat="0" applyBorder="0" applyAlignment="0" applyProtection="0">
      <alignment vertical="center"/>
    </xf>
    <xf numFmtId="0" fontId="40" fillId="48" borderId="0" applyNumberFormat="0" applyBorder="0" applyAlignment="0" applyProtection="0">
      <alignment vertical="center"/>
    </xf>
    <xf numFmtId="0" fontId="41" fillId="20" borderId="0" applyNumberFormat="0" applyBorder="0" applyAlignment="0" applyProtection="0">
      <alignment vertical="center"/>
    </xf>
    <xf numFmtId="0" fontId="40" fillId="48"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0" fillId="48" borderId="0" applyNumberFormat="0" applyBorder="0" applyAlignment="0" applyProtection="0">
      <alignment vertical="center"/>
    </xf>
    <xf numFmtId="0" fontId="41" fillId="20" borderId="0" applyNumberFormat="0" applyBorder="0" applyAlignment="0" applyProtection="0">
      <alignment vertical="center"/>
    </xf>
    <xf numFmtId="0" fontId="40" fillId="48" borderId="0" applyNumberFormat="0" applyBorder="0" applyAlignment="0" applyProtection="0">
      <alignment vertical="center"/>
    </xf>
    <xf numFmtId="0" fontId="41" fillId="20" borderId="0" applyNumberFormat="0" applyBorder="0" applyAlignment="0" applyProtection="0">
      <alignment vertical="center"/>
    </xf>
    <xf numFmtId="0" fontId="40" fillId="48" borderId="0" applyNumberFormat="0" applyBorder="0" applyAlignment="0" applyProtection="0">
      <alignment vertical="center"/>
    </xf>
    <xf numFmtId="0" fontId="40" fillId="48" borderId="0" applyNumberFormat="0" applyBorder="0" applyAlignment="0" applyProtection="0">
      <alignment vertical="center"/>
    </xf>
    <xf numFmtId="0" fontId="40" fillId="48" borderId="0" applyNumberFormat="0" applyBorder="0" applyAlignment="0" applyProtection="0">
      <alignment vertical="center"/>
    </xf>
    <xf numFmtId="0" fontId="41" fillId="20" borderId="0" applyNumberFormat="0" applyBorder="0" applyAlignment="0" applyProtection="0">
      <alignment vertical="center"/>
    </xf>
    <xf numFmtId="0" fontId="40" fillId="51" borderId="0" applyNumberFormat="0" applyBorder="0" applyAlignment="0" applyProtection="0">
      <alignment vertical="center"/>
    </xf>
    <xf numFmtId="0" fontId="41" fillId="24" borderId="0" applyNumberFormat="0" applyBorder="0" applyAlignment="0" applyProtection="0">
      <alignment vertical="center"/>
    </xf>
    <xf numFmtId="0" fontId="40" fillId="51" borderId="0" applyNumberFormat="0" applyBorder="0" applyAlignment="0" applyProtection="0">
      <alignment vertical="center"/>
    </xf>
    <xf numFmtId="0" fontId="41" fillId="24" borderId="0" applyNumberFormat="0" applyBorder="0" applyAlignment="0" applyProtection="0">
      <alignment vertical="center"/>
    </xf>
    <xf numFmtId="0" fontId="41" fillId="24" borderId="0" applyNumberFormat="0" applyBorder="0" applyAlignment="0" applyProtection="0">
      <alignment vertical="center"/>
    </xf>
    <xf numFmtId="0" fontId="40" fillId="51" borderId="0" applyNumberFormat="0" applyBorder="0" applyAlignment="0" applyProtection="0">
      <alignment vertical="center"/>
    </xf>
    <xf numFmtId="0" fontId="41" fillId="24" borderId="0" applyNumberFormat="0" applyBorder="0" applyAlignment="0" applyProtection="0">
      <alignment vertical="center"/>
    </xf>
    <xf numFmtId="0" fontId="40" fillId="51" borderId="0" applyNumberFormat="0" applyBorder="0" applyAlignment="0" applyProtection="0">
      <alignment vertical="center"/>
    </xf>
    <xf numFmtId="0" fontId="41" fillId="24" borderId="0" applyNumberFormat="0" applyBorder="0" applyAlignment="0" applyProtection="0">
      <alignment vertical="center"/>
    </xf>
    <xf numFmtId="0" fontId="40" fillId="51" borderId="0" applyNumberFormat="0" applyBorder="0" applyAlignment="0" applyProtection="0">
      <alignment vertical="center"/>
    </xf>
    <xf numFmtId="0" fontId="40" fillId="51" borderId="0" applyNumberFormat="0" applyBorder="0" applyAlignment="0" applyProtection="0">
      <alignment vertical="center"/>
    </xf>
    <xf numFmtId="0" fontId="40" fillId="51" borderId="0" applyNumberFormat="0" applyBorder="0" applyAlignment="0" applyProtection="0">
      <alignment vertical="center"/>
    </xf>
    <xf numFmtId="0" fontId="41" fillId="24" borderId="0" applyNumberFormat="0" applyBorder="0" applyAlignment="0" applyProtection="0">
      <alignment vertical="center"/>
    </xf>
    <xf numFmtId="0" fontId="40" fillId="52" borderId="0" applyNumberFormat="0" applyBorder="0" applyAlignment="0" applyProtection="0">
      <alignment vertical="center"/>
    </xf>
    <xf numFmtId="0" fontId="41" fillId="28" borderId="0" applyNumberFormat="0" applyBorder="0" applyAlignment="0" applyProtection="0">
      <alignment vertical="center"/>
    </xf>
    <xf numFmtId="0" fontId="40" fillId="52" borderId="0" applyNumberFormat="0" applyBorder="0" applyAlignment="0" applyProtection="0">
      <alignment vertical="center"/>
    </xf>
    <xf numFmtId="0" fontId="41" fillId="28" borderId="0" applyNumberFormat="0" applyBorder="0" applyAlignment="0" applyProtection="0">
      <alignment vertical="center"/>
    </xf>
    <xf numFmtId="0" fontId="41" fillId="28" borderId="0" applyNumberFormat="0" applyBorder="0" applyAlignment="0" applyProtection="0">
      <alignment vertical="center"/>
    </xf>
    <xf numFmtId="0" fontId="40" fillId="52" borderId="0" applyNumberFormat="0" applyBorder="0" applyAlignment="0" applyProtection="0">
      <alignment vertical="center"/>
    </xf>
    <xf numFmtId="0" fontId="41" fillId="28" borderId="0" applyNumberFormat="0" applyBorder="0" applyAlignment="0" applyProtection="0">
      <alignment vertical="center"/>
    </xf>
    <xf numFmtId="0" fontId="40" fillId="52" borderId="0" applyNumberFormat="0" applyBorder="0" applyAlignment="0" applyProtection="0">
      <alignment vertical="center"/>
    </xf>
    <xf numFmtId="0" fontId="41" fillId="28" borderId="0" applyNumberFormat="0" applyBorder="0" applyAlignment="0" applyProtection="0">
      <alignment vertical="center"/>
    </xf>
    <xf numFmtId="0" fontId="40" fillId="52" borderId="0" applyNumberFormat="0" applyBorder="0" applyAlignment="0" applyProtection="0">
      <alignment vertical="center"/>
    </xf>
    <xf numFmtId="0" fontId="40" fillId="52" borderId="0" applyNumberFormat="0" applyBorder="0" applyAlignment="0" applyProtection="0">
      <alignment vertical="center"/>
    </xf>
    <xf numFmtId="0" fontId="40" fillId="52" borderId="0" applyNumberFormat="0" applyBorder="0" applyAlignment="0" applyProtection="0">
      <alignment vertical="center"/>
    </xf>
    <xf numFmtId="0" fontId="41" fillId="28" borderId="0" applyNumberFormat="0" applyBorder="0" applyAlignment="0" applyProtection="0">
      <alignment vertical="center"/>
    </xf>
    <xf numFmtId="0" fontId="40" fillId="53" borderId="0" applyNumberFormat="0" applyBorder="0" applyAlignment="0" applyProtection="0">
      <alignment vertical="center"/>
    </xf>
    <xf numFmtId="0" fontId="41" fillId="32" borderId="0" applyNumberFormat="0" applyBorder="0" applyAlignment="0" applyProtection="0">
      <alignment vertical="center"/>
    </xf>
    <xf numFmtId="0" fontId="40" fillId="53" borderId="0" applyNumberFormat="0" applyBorder="0" applyAlignment="0" applyProtection="0">
      <alignment vertical="center"/>
    </xf>
    <xf numFmtId="0" fontId="41" fillId="32" borderId="0" applyNumberFormat="0" applyBorder="0" applyAlignment="0" applyProtection="0">
      <alignment vertical="center"/>
    </xf>
    <xf numFmtId="0" fontId="41" fillId="32" borderId="0" applyNumberFormat="0" applyBorder="0" applyAlignment="0" applyProtection="0">
      <alignment vertical="center"/>
    </xf>
    <xf numFmtId="0" fontId="40" fillId="53" borderId="0" applyNumberFormat="0" applyBorder="0" applyAlignment="0" applyProtection="0">
      <alignment vertical="center"/>
    </xf>
    <xf numFmtId="0" fontId="41" fillId="32" borderId="0" applyNumberFormat="0" applyBorder="0" applyAlignment="0" applyProtection="0">
      <alignment vertical="center"/>
    </xf>
    <xf numFmtId="0" fontId="40" fillId="53" borderId="0" applyNumberFormat="0" applyBorder="0" applyAlignment="0" applyProtection="0">
      <alignment vertical="center"/>
    </xf>
    <xf numFmtId="0" fontId="41" fillId="32"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0" fillId="53" borderId="0" applyNumberFormat="0" applyBorder="0" applyAlignment="0" applyProtection="0">
      <alignment vertical="center"/>
    </xf>
    <xf numFmtId="0" fontId="41" fillId="32" borderId="0" applyNumberFormat="0" applyBorder="0" applyAlignment="0" applyProtection="0">
      <alignment vertical="center"/>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0" fontId="42" fillId="54" borderId="10" applyNumberFormat="0" applyFont="0" applyAlignment="0" applyProtection="0">
      <alignment horizontal="left" vertical="top"/>
    </xf>
    <xf numFmtId="178" fontId="43" fillId="0" borderId="0" applyFont="0" applyFill="0" applyBorder="0" applyAlignment="0" applyProtection="0"/>
    <xf numFmtId="179" fontId="43" fillId="0" borderId="0" applyFont="0" applyFill="0" applyBorder="0" applyAlignment="0" applyProtection="0"/>
    <xf numFmtId="0" fontId="44" fillId="0" borderId="0"/>
    <xf numFmtId="180" fontId="43" fillId="0" borderId="0" applyFont="0" applyFill="0" applyBorder="0" applyAlignment="0" applyProtection="0"/>
    <xf numFmtId="181" fontId="43" fillId="0" borderId="0" applyFont="0" applyFill="0" applyBorder="0" applyAlignment="0" applyProtection="0"/>
    <xf numFmtId="0" fontId="43" fillId="0" borderId="0"/>
    <xf numFmtId="0" fontId="45" fillId="0" borderId="0"/>
    <xf numFmtId="0" fontId="33"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0" fontId="46" fillId="0" borderId="0">
      <alignment vertical="center"/>
    </xf>
    <xf numFmtId="38" fontId="47" fillId="55" borderId="0" applyNumberFormat="0" applyBorder="0" applyAlignment="0" applyProtection="0"/>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183" fontId="33" fillId="0" borderId="10" applyNumberFormat="0" applyFont="0" applyFill="0" applyProtection="0">
      <alignment wrapText="1"/>
    </xf>
    <xf numFmtId="0" fontId="48" fillId="0" borderId="0">
      <alignment horizontal="left"/>
    </xf>
    <xf numFmtId="0" fontId="49" fillId="0" borderId="12" applyNumberFormat="0" applyAlignment="0" applyProtection="0">
      <alignment horizontal="left" vertical="center"/>
    </xf>
    <xf numFmtId="0" fontId="49" fillId="0" borderId="13">
      <alignment horizontal="left" vertical="center"/>
    </xf>
    <xf numFmtId="0" fontId="49" fillId="0" borderId="13">
      <alignment horizontal="left" vertical="center"/>
    </xf>
    <xf numFmtId="0" fontId="50" fillId="0" borderId="0" applyNumberFormat="0" applyFill="0" applyBorder="0" applyAlignment="0" applyProtection="0"/>
    <xf numFmtId="10" fontId="47" fillId="55" borderId="10" applyNumberFormat="0" applyBorder="0" applyAlignment="0" applyProtection="0"/>
    <xf numFmtId="10" fontId="47" fillId="55" borderId="10" applyNumberFormat="0" applyBorder="0" applyAlignment="0" applyProtection="0"/>
    <xf numFmtId="10" fontId="47" fillId="55" borderId="10" applyNumberFormat="0" applyBorder="0" applyAlignment="0" applyProtection="0"/>
    <xf numFmtId="10" fontId="47" fillId="55" borderId="10" applyNumberFormat="0" applyBorder="0" applyAlignment="0" applyProtection="0"/>
    <xf numFmtId="10" fontId="47" fillId="55" borderId="10" applyNumberFormat="0" applyBorder="0" applyAlignment="0" applyProtection="0"/>
    <xf numFmtId="10" fontId="47" fillId="55" borderId="10" applyNumberFormat="0" applyBorder="0" applyAlignment="0" applyProtection="0"/>
    <xf numFmtId="10" fontId="47" fillId="55" borderId="10" applyNumberFormat="0" applyBorder="0" applyAlignment="0" applyProtection="0"/>
    <xf numFmtId="10" fontId="47" fillId="55" borderId="10" applyNumberFormat="0" applyBorder="0" applyAlignment="0" applyProtection="0"/>
    <xf numFmtId="10" fontId="47" fillId="55" borderId="10" applyNumberFormat="0" applyBorder="0" applyAlignment="0" applyProtection="0"/>
    <xf numFmtId="10" fontId="47" fillId="55" borderId="10" applyNumberFormat="0" applyBorder="0" applyAlignment="0" applyProtection="0"/>
    <xf numFmtId="10" fontId="47" fillId="55" borderId="10" applyNumberFormat="0" applyBorder="0" applyAlignment="0" applyProtection="0"/>
    <xf numFmtId="10" fontId="47" fillId="55" borderId="10" applyNumberFormat="0" applyBorder="0" applyAlignment="0" applyProtection="0"/>
    <xf numFmtId="0" fontId="51" fillId="0" borderId="14"/>
    <xf numFmtId="184" fontId="34" fillId="0" borderId="0"/>
    <xf numFmtId="0" fontId="33" fillId="0" borderId="0"/>
    <xf numFmtId="0" fontId="33" fillId="0" borderId="0" applyFont="0" applyFill="0" applyBorder="0" applyAlignment="0" applyProtection="0"/>
    <xf numFmtId="0" fontId="33" fillId="0" borderId="0" applyFont="0" applyFill="0" applyBorder="0" applyAlignment="0" applyProtection="0"/>
    <xf numFmtId="10" fontId="33" fillId="0" borderId="0" applyFont="0" applyFill="0" applyBorder="0" applyAlignment="0" applyProtection="0"/>
    <xf numFmtId="0" fontId="33" fillId="0" borderId="0"/>
    <xf numFmtId="0" fontId="52" fillId="56" borderId="15" applyNumberFormat="0" applyAlignment="0" applyProtection="0"/>
    <xf numFmtId="0" fontId="53" fillId="0" borderId="16" applyNumberFormat="0" applyFill="0" applyProtection="0">
      <alignment horizontal="center" vertical="center"/>
    </xf>
    <xf numFmtId="0" fontId="54" fillId="0" borderId="17" applyNumberFormat="0" applyFill="0" applyProtection="0">
      <alignment horizontal="center" vertical="center"/>
    </xf>
    <xf numFmtId="0" fontId="54" fillId="0" borderId="17" applyNumberFormat="0" applyFill="0" applyProtection="0">
      <alignment horizontal="center" vertical="center"/>
    </xf>
    <xf numFmtId="0" fontId="54" fillId="0" borderId="17" applyNumberFormat="0" applyFill="0" applyProtection="0">
      <alignment horizontal="center" vertical="center"/>
    </xf>
    <xf numFmtId="0" fontId="54" fillId="0" borderId="17" applyNumberFormat="0" applyFill="0" applyProtection="0">
      <alignment horizontal="center" vertical="center"/>
    </xf>
    <xf numFmtId="0" fontId="54" fillId="0" borderId="17" applyNumberFormat="0" applyFill="0" applyProtection="0">
      <alignment horizontal="center" vertical="center"/>
    </xf>
    <xf numFmtId="0" fontId="54" fillId="0" borderId="17" applyNumberFormat="0" applyFill="0" applyProtection="0">
      <alignment horizontal="center" vertical="center"/>
    </xf>
    <xf numFmtId="0" fontId="51" fillId="0" borderId="0"/>
    <xf numFmtId="0" fontId="55" fillId="57" borderId="0">
      <alignment vertical="center"/>
    </xf>
    <xf numFmtId="0" fontId="41" fillId="9" borderId="0" applyNumberFormat="0" applyBorder="0" applyAlignment="0" applyProtection="0">
      <alignment vertical="center"/>
    </xf>
    <xf numFmtId="0" fontId="40" fillId="58" borderId="0" applyNumberFormat="0" applyBorder="0" applyAlignment="0" applyProtection="0">
      <alignment vertical="center"/>
    </xf>
    <xf numFmtId="0" fontId="41" fillId="9" borderId="0" applyNumberFormat="0" applyBorder="0" applyAlignment="0" applyProtection="0">
      <alignment vertical="center"/>
    </xf>
    <xf numFmtId="0" fontId="41" fillId="9" borderId="0" applyNumberFormat="0" applyBorder="0" applyAlignment="0" applyProtection="0">
      <alignment vertical="center"/>
    </xf>
    <xf numFmtId="0" fontId="40" fillId="58" borderId="0" applyNumberFormat="0" applyBorder="0" applyAlignment="0" applyProtection="0">
      <alignment vertical="center"/>
    </xf>
    <xf numFmtId="0" fontId="40" fillId="58" borderId="0" applyNumberFormat="0" applyBorder="0" applyAlignment="0" applyProtection="0">
      <alignment vertical="center"/>
    </xf>
    <xf numFmtId="0" fontId="41" fillId="9" borderId="0" applyNumberFormat="0" applyBorder="0" applyAlignment="0" applyProtection="0">
      <alignment vertical="center"/>
    </xf>
    <xf numFmtId="0" fontId="40" fillId="58" borderId="0" applyNumberFormat="0" applyBorder="0" applyAlignment="0" applyProtection="0">
      <alignment vertical="center"/>
    </xf>
    <xf numFmtId="0" fontId="41" fillId="9" borderId="0" applyNumberFormat="0" applyBorder="0" applyAlignment="0" applyProtection="0">
      <alignment vertical="center"/>
    </xf>
    <xf numFmtId="0" fontId="40" fillId="58" borderId="0" applyNumberFormat="0" applyBorder="0" applyAlignment="0" applyProtection="0">
      <alignment vertical="center"/>
    </xf>
    <xf numFmtId="0" fontId="40" fillId="58" borderId="0" applyNumberFormat="0" applyBorder="0" applyAlignment="0" applyProtection="0">
      <alignment vertical="center"/>
    </xf>
    <xf numFmtId="0" fontId="40" fillId="58" borderId="0" applyNumberFormat="0" applyBorder="0" applyAlignment="0" applyProtection="0">
      <alignment vertical="center"/>
    </xf>
    <xf numFmtId="0" fontId="41" fillId="9" borderId="0" applyNumberFormat="0" applyBorder="0" applyAlignment="0" applyProtection="0">
      <alignment vertical="center"/>
    </xf>
    <xf numFmtId="0" fontId="40" fillId="59" borderId="0" applyNumberFormat="0" applyBorder="0" applyAlignment="0" applyProtection="0">
      <alignment vertical="center"/>
    </xf>
    <xf numFmtId="0" fontId="41" fillId="13" borderId="0" applyNumberFormat="0" applyBorder="0" applyAlignment="0" applyProtection="0">
      <alignment vertical="center"/>
    </xf>
    <xf numFmtId="0" fontId="40" fillId="59" borderId="0" applyNumberFormat="0" applyBorder="0" applyAlignment="0" applyProtection="0">
      <alignment vertical="center"/>
    </xf>
    <xf numFmtId="0" fontId="41" fillId="13" borderId="0" applyNumberFormat="0" applyBorder="0" applyAlignment="0" applyProtection="0">
      <alignment vertical="center"/>
    </xf>
    <xf numFmtId="0" fontId="41" fillId="13" borderId="0" applyNumberFormat="0" applyBorder="0" applyAlignment="0" applyProtection="0">
      <alignment vertical="center"/>
    </xf>
    <xf numFmtId="0" fontId="40" fillId="59" borderId="0" applyNumberFormat="0" applyBorder="0" applyAlignment="0" applyProtection="0">
      <alignment vertical="center"/>
    </xf>
    <xf numFmtId="0" fontId="41" fillId="13" borderId="0" applyNumberFormat="0" applyBorder="0" applyAlignment="0" applyProtection="0">
      <alignment vertical="center"/>
    </xf>
    <xf numFmtId="0" fontId="40" fillId="59" borderId="0" applyNumberFormat="0" applyBorder="0" applyAlignment="0" applyProtection="0">
      <alignment vertical="center"/>
    </xf>
    <xf numFmtId="0" fontId="41" fillId="13" borderId="0" applyNumberFormat="0" applyBorder="0" applyAlignment="0" applyProtection="0">
      <alignment vertical="center"/>
    </xf>
    <xf numFmtId="0" fontId="40" fillId="59" borderId="0" applyNumberFormat="0" applyBorder="0" applyAlignment="0" applyProtection="0">
      <alignment vertical="center"/>
    </xf>
    <xf numFmtId="0" fontId="40" fillId="59" borderId="0" applyNumberFormat="0" applyBorder="0" applyAlignment="0" applyProtection="0">
      <alignment vertical="center"/>
    </xf>
    <xf numFmtId="0" fontId="40" fillId="59" borderId="0" applyNumberFormat="0" applyBorder="0" applyAlignment="0" applyProtection="0">
      <alignment vertical="center"/>
    </xf>
    <xf numFmtId="0" fontId="41" fillId="13" borderId="0" applyNumberFormat="0" applyBorder="0" applyAlignment="0" applyProtection="0">
      <alignment vertical="center"/>
    </xf>
    <xf numFmtId="0" fontId="40" fillId="60" borderId="0" applyNumberFormat="0" applyBorder="0" applyAlignment="0" applyProtection="0">
      <alignment vertical="center"/>
    </xf>
    <xf numFmtId="0" fontId="41" fillId="17" borderId="0" applyNumberFormat="0" applyBorder="0" applyAlignment="0" applyProtection="0">
      <alignment vertical="center"/>
    </xf>
    <xf numFmtId="0" fontId="40" fillId="60" borderId="0" applyNumberFormat="0" applyBorder="0" applyAlignment="0" applyProtection="0">
      <alignment vertical="center"/>
    </xf>
    <xf numFmtId="0" fontId="41" fillId="17" borderId="0" applyNumberFormat="0" applyBorder="0" applyAlignment="0" applyProtection="0">
      <alignment vertical="center"/>
    </xf>
    <xf numFmtId="0" fontId="41" fillId="17" borderId="0" applyNumberFormat="0" applyBorder="0" applyAlignment="0" applyProtection="0">
      <alignment vertical="center"/>
    </xf>
    <xf numFmtId="0" fontId="40" fillId="60" borderId="0" applyNumberFormat="0" applyBorder="0" applyAlignment="0" applyProtection="0">
      <alignment vertical="center"/>
    </xf>
    <xf numFmtId="0" fontId="41" fillId="17" borderId="0" applyNumberFormat="0" applyBorder="0" applyAlignment="0" applyProtection="0">
      <alignment vertical="center"/>
    </xf>
    <xf numFmtId="0" fontId="40" fillId="60" borderId="0" applyNumberFormat="0" applyBorder="0" applyAlignment="0" applyProtection="0">
      <alignment vertical="center"/>
    </xf>
    <xf numFmtId="0" fontId="41" fillId="17" borderId="0" applyNumberFormat="0" applyBorder="0" applyAlignment="0" applyProtection="0">
      <alignment vertical="center"/>
    </xf>
    <xf numFmtId="0" fontId="40" fillId="60" borderId="0" applyNumberFormat="0" applyBorder="0" applyAlignment="0" applyProtection="0">
      <alignment vertical="center"/>
    </xf>
    <xf numFmtId="0" fontId="40" fillId="60" borderId="0" applyNumberFormat="0" applyBorder="0" applyAlignment="0" applyProtection="0">
      <alignment vertical="center"/>
    </xf>
    <xf numFmtId="0" fontId="40" fillId="60" borderId="0" applyNumberFormat="0" applyBorder="0" applyAlignment="0" applyProtection="0">
      <alignment vertical="center"/>
    </xf>
    <xf numFmtId="0" fontId="41" fillId="17" borderId="0" applyNumberFormat="0" applyBorder="0" applyAlignment="0" applyProtection="0">
      <alignment vertical="center"/>
    </xf>
    <xf numFmtId="0" fontId="40" fillId="51" borderId="0" applyNumberFormat="0" applyBorder="0" applyAlignment="0" applyProtection="0">
      <alignment vertical="center"/>
    </xf>
    <xf numFmtId="0" fontId="41" fillId="21" borderId="0" applyNumberFormat="0" applyBorder="0" applyAlignment="0" applyProtection="0">
      <alignment vertical="center"/>
    </xf>
    <xf numFmtId="0" fontId="40" fillId="51" borderId="0" applyNumberFormat="0" applyBorder="0" applyAlignment="0" applyProtection="0">
      <alignment vertical="center"/>
    </xf>
    <xf numFmtId="0" fontId="41" fillId="21" borderId="0" applyNumberFormat="0" applyBorder="0" applyAlignment="0" applyProtection="0">
      <alignment vertical="center"/>
    </xf>
    <xf numFmtId="0" fontId="41" fillId="21" borderId="0" applyNumberFormat="0" applyBorder="0" applyAlignment="0" applyProtection="0">
      <alignment vertical="center"/>
    </xf>
    <xf numFmtId="0" fontId="40" fillId="51" borderId="0" applyNumberFormat="0" applyBorder="0" applyAlignment="0" applyProtection="0">
      <alignment vertical="center"/>
    </xf>
    <xf numFmtId="0" fontId="41" fillId="21" borderId="0" applyNumberFormat="0" applyBorder="0" applyAlignment="0" applyProtection="0">
      <alignment vertical="center"/>
    </xf>
    <xf numFmtId="0" fontId="40" fillId="51" borderId="0" applyNumberFormat="0" applyBorder="0" applyAlignment="0" applyProtection="0">
      <alignment vertical="center"/>
    </xf>
    <xf numFmtId="0" fontId="41" fillId="21" borderId="0" applyNumberFormat="0" applyBorder="0" applyAlignment="0" applyProtection="0">
      <alignment vertical="center"/>
    </xf>
    <xf numFmtId="0" fontId="40" fillId="51" borderId="0" applyNumberFormat="0" applyBorder="0" applyAlignment="0" applyProtection="0">
      <alignment vertical="center"/>
    </xf>
    <xf numFmtId="0" fontId="40" fillId="51" borderId="0" applyNumberFormat="0" applyBorder="0" applyAlignment="0" applyProtection="0">
      <alignment vertical="center"/>
    </xf>
    <xf numFmtId="0" fontId="40" fillId="51" borderId="0" applyNumberFormat="0" applyBorder="0" applyAlignment="0" applyProtection="0">
      <alignment vertical="center"/>
    </xf>
    <xf numFmtId="0" fontId="41" fillId="21" borderId="0" applyNumberFormat="0" applyBorder="0" applyAlignment="0" applyProtection="0">
      <alignment vertical="center"/>
    </xf>
    <xf numFmtId="0" fontId="40" fillId="52" borderId="0" applyNumberFormat="0" applyBorder="0" applyAlignment="0" applyProtection="0">
      <alignment vertical="center"/>
    </xf>
    <xf numFmtId="0" fontId="41" fillId="25" borderId="0" applyNumberFormat="0" applyBorder="0" applyAlignment="0" applyProtection="0">
      <alignment vertical="center"/>
    </xf>
    <xf numFmtId="0" fontId="40" fillId="52" borderId="0" applyNumberFormat="0" applyBorder="0" applyAlignment="0" applyProtection="0">
      <alignment vertical="center"/>
    </xf>
    <xf numFmtId="0" fontId="41" fillId="25" borderId="0" applyNumberFormat="0" applyBorder="0" applyAlignment="0" applyProtection="0">
      <alignment vertical="center"/>
    </xf>
    <xf numFmtId="0" fontId="41" fillId="25" borderId="0" applyNumberFormat="0" applyBorder="0" applyAlignment="0" applyProtection="0">
      <alignment vertical="center"/>
    </xf>
    <xf numFmtId="0" fontId="40" fillId="52" borderId="0" applyNumberFormat="0" applyBorder="0" applyAlignment="0" applyProtection="0">
      <alignment vertical="center"/>
    </xf>
    <xf numFmtId="0" fontId="41" fillId="25" borderId="0" applyNumberFormat="0" applyBorder="0" applyAlignment="0" applyProtection="0">
      <alignment vertical="center"/>
    </xf>
    <xf numFmtId="0" fontId="40" fillId="52" borderId="0" applyNumberFormat="0" applyBorder="0" applyAlignment="0" applyProtection="0">
      <alignment vertical="center"/>
    </xf>
    <xf numFmtId="0" fontId="41" fillId="25" borderId="0" applyNumberFormat="0" applyBorder="0" applyAlignment="0" applyProtection="0">
      <alignment vertical="center"/>
    </xf>
    <xf numFmtId="0" fontId="40" fillId="52" borderId="0" applyNumberFormat="0" applyBorder="0" applyAlignment="0" applyProtection="0">
      <alignment vertical="center"/>
    </xf>
    <xf numFmtId="0" fontId="40" fillId="52" borderId="0" applyNumberFormat="0" applyBorder="0" applyAlignment="0" applyProtection="0">
      <alignment vertical="center"/>
    </xf>
    <xf numFmtId="0" fontId="40" fillId="52" borderId="0" applyNumberFormat="0" applyBorder="0" applyAlignment="0" applyProtection="0">
      <alignment vertical="center"/>
    </xf>
    <xf numFmtId="0" fontId="41" fillId="25" borderId="0" applyNumberFormat="0" applyBorder="0" applyAlignment="0" applyProtection="0">
      <alignment vertical="center"/>
    </xf>
    <xf numFmtId="0" fontId="40" fillId="61" borderId="0" applyNumberFormat="0" applyBorder="0" applyAlignment="0" applyProtection="0">
      <alignment vertical="center"/>
    </xf>
    <xf numFmtId="0" fontId="41" fillId="29" borderId="0" applyNumberFormat="0" applyBorder="0" applyAlignment="0" applyProtection="0">
      <alignment vertical="center"/>
    </xf>
    <xf numFmtId="0" fontId="40" fillId="61" borderId="0" applyNumberFormat="0" applyBorder="0" applyAlignment="0" applyProtection="0">
      <alignment vertical="center"/>
    </xf>
    <xf numFmtId="0" fontId="41" fillId="29" borderId="0" applyNumberFormat="0" applyBorder="0" applyAlignment="0" applyProtection="0">
      <alignment vertical="center"/>
    </xf>
    <xf numFmtId="0" fontId="41" fillId="29" borderId="0" applyNumberFormat="0" applyBorder="0" applyAlignment="0" applyProtection="0">
      <alignment vertical="center"/>
    </xf>
    <xf numFmtId="0" fontId="40" fillId="61" borderId="0" applyNumberFormat="0" applyBorder="0" applyAlignment="0" applyProtection="0">
      <alignment vertical="center"/>
    </xf>
    <xf numFmtId="0" fontId="41" fillId="29" borderId="0" applyNumberFormat="0" applyBorder="0" applyAlignment="0" applyProtection="0">
      <alignment vertical="center"/>
    </xf>
    <xf numFmtId="0" fontId="40" fillId="61" borderId="0" applyNumberFormat="0" applyBorder="0" applyAlignment="0" applyProtection="0">
      <alignment vertical="center"/>
    </xf>
    <xf numFmtId="0" fontId="41" fillId="29" borderId="0" applyNumberFormat="0" applyBorder="0" applyAlignment="0" applyProtection="0">
      <alignment vertical="center"/>
    </xf>
    <xf numFmtId="0" fontId="40" fillId="61" borderId="0" applyNumberFormat="0" applyBorder="0" applyAlignment="0" applyProtection="0">
      <alignment vertical="center"/>
    </xf>
    <xf numFmtId="0" fontId="40" fillId="61" borderId="0" applyNumberFormat="0" applyBorder="0" applyAlignment="0" applyProtection="0">
      <alignment vertical="center"/>
    </xf>
    <xf numFmtId="0" fontId="40" fillId="61" borderId="0" applyNumberFormat="0" applyBorder="0" applyAlignment="0" applyProtection="0">
      <alignment vertical="center"/>
    </xf>
    <xf numFmtId="0" fontId="41" fillId="29" borderId="0" applyNumberFormat="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62" borderId="18" applyNumberFormat="0" applyAlignment="0" applyProtection="0">
      <alignment vertical="center"/>
    </xf>
    <xf numFmtId="0" fontId="59" fillId="6" borderId="4" applyNumberFormat="0" applyAlignment="0" applyProtection="0">
      <alignment vertical="center"/>
    </xf>
    <xf numFmtId="0" fontId="58" fillId="62" borderId="18" applyNumberFormat="0" applyAlignment="0" applyProtection="0">
      <alignment vertical="center"/>
    </xf>
    <xf numFmtId="0" fontId="59" fillId="6" borderId="4"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9" fillId="6" borderId="4"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9" fillId="6" borderId="4"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9" fillId="6" borderId="4"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8" fillId="62" borderId="18" applyNumberFormat="0" applyAlignment="0" applyProtection="0">
      <alignment vertical="center"/>
    </xf>
    <xf numFmtId="0" fontId="59" fillId="6" borderId="4" applyNumberFormat="0" applyAlignment="0" applyProtection="0">
      <alignment vertical="center"/>
    </xf>
    <xf numFmtId="0" fontId="6" fillId="39" borderId="0">
      <alignment vertical="center"/>
    </xf>
    <xf numFmtId="0" fontId="60" fillId="41" borderId="0" applyNumberFormat="0" applyBorder="0" applyAlignment="0" applyProtection="0">
      <alignment vertical="center"/>
    </xf>
    <xf numFmtId="0" fontId="61" fillId="3" borderId="0" applyNumberFormat="0" applyBorder="0" applyAlignment="0" applyProtection="0">
      <alignment vertical="center"/>
    </xf>
    <xf numFmtId="0" fontId="62" fillId="3" borderId="0" applyNumberFormat="0" applyBorder="0" applyAlignment="0" applyProtection="0">
      <alignment vertical="center"/>
    </xf>
    <xf numFmtId="0" fontId="62" fillId="3" borderId="0" applyNumberFormat="0" applyBorder="0" applyAlignment="0" applyProtection="0">
      <alignment vertical="center"/>
    </xf>
    <xf numFmtId="0" fontId="60" fillId="41" borderId="0" applyNumberFormat="0" applyBorder="0" applyAlignment="0" applyProtection="0">
      <alignment vertical="center"/>
    </xf>
    <xf numFmtId="0" fontId="62" fillId="3" borderId="0" applyNumberFormat="0" applyBorder="0" applyAlignment="0" applyProtection="0">
      <alignment vertical="center"/>
    </xf>
    <xf numFmtId="0" fontId="60" fillId="41" borderId="0" applyNumberFormat="0" applyBorder="0" applyAlignment="0" applyProtection="0">
      <alignment vertical="center"/>
    </xf>
    <xf numFmtId="0" fontId="62" fillId="3" borderId="0" applyNumberFormat="0" applyBorder="0" applyAlignment="0" applyProtection="0">
      <alignment vertical="center"/>
    </xf>
    <xf numFmtId="0" fontId="60" fillId="41" borderId="0" applyNumberFormat="0" applyBorder="0" applyAlignment="0" applyProtection="0">
      <alignment vertical="center"/>
    </xf>
    <xf numFmtId="0" fontId="62" fillId="3" borderId="0" applyNumberFormat="0" applyBorder="0" applyAlignment="0" applyProtection="0">
      <alignment vertical="center"/>
    </xf>
    <xf numFmtId="0" fontId="60" fillId="41" borderId="0" applyNumberFormat="0" applyBorder="0" applyAlignment="0" applyProtection="0">
      <alignment vertical="center"/>
    </xf>
    <xf numFmtId="0" fontId="60" fillId="41" borderId="0" applyNumberFormat="0" applyBorder="0" applyAlignment="0" applyProtection="0">
      <alignment vertical="center"/>
    </xf>
    <xf numFmtId="0" fontId="60" fillId="41" borderId="0" applyNumberFormat="0" applyBorder="0" applyAlignment="0" applyProtection="0">
      <alignment vertical="center"/>
    </xf>
    <xf numFmtId="0" fontId="62" fillId="3" borderId="0" applyNumberFormat="0" applyBorder="0" applyAlignment="0" applyProtection="0">
      <alignment vertical="center"/>
    </xf>
    <xf numFmtId="38" fontId="63" fillId="0" borderId="0">
      <alignment vertical="center"/>
    </xf>
    <xf numFmtId="38" fontId="64" fillId="0" borderId="0">
      <alignment vertical="center"/>
    </xf>
    <xf numFmtId="0" fontId="65" fillId="0" borderId="0" applyNumberFormat="0" applyFill="0" applyBorder="0" applyAlignment="0" applyProtection="0"/>
    <xf numFmtId="40" fontId="66" fillId="0" borderId="0" applyFont="0" applyFill="0" applyBorder="0" applyAlignment="0" applyProtection="0"/>
    <xf numFmtId="38" fontId="66" fillId="0" borderId="0" applyFont="0" applyFill="0" applyBorder="0" applyAlignment="0" applyProtection="0"/>
    <xf numFmtId="0" fontId="35" fillId="63" borderId="19" applyNumberFormat="0" applyFont="0" applyAlignment="0" applyProtection="0">
      <alignment vertical="center"/>
    </xf>
    <xf numFmtId="0" fontId="39" fillId="8" borderId="8" applyNumberFormat="0" applyFont="0" applyAlignment="0" applyProtection="0">
      <alignment vertical="center"/>
    </xf>
    <xf numFmtId="0" fontId="29" fillId="8" borderId="8"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29" fillId="8" borderId="8"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29" fillId="8" borderId="8" applyNumberFormat="0" applyFont="0" applyAlignment="0" applyProtection="0">
      <alignment vertical="center"/>
    </xf>
    <xf numFmtId="0" fontId="35" fillId="63" borderId="19" applyNumberFormat="0" applyFont="0" applyAlignment="0" applyProtection="0">
      <alignment vertical="center"/>
    </xf>
    <xf numFmtId="0" fontId="29" fillId="8" borderId="8"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29" fillId="8" borderId="8"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67" fillId="8" borderId="8" applyNumberFormat="0" applyFont="0" applyAlignment="0" applyProtection="0">
      <alignment vertical="center"/>
    </xf>
    <xf numFmtId="0" fontId="35" fillId="63" borderId="19" applyNumberFormat="0" applyFont="0" applyAlignment="0" applyProtection="0">
      <alignment vertical="center"/>
    </xf>
    <xf numFmtId="0" fontId="29" fillId="8" borderId="8" applyNumberFormat="0" applyFont="0" applyAlignment="0" applyProtection="0">
      <alignment vertical="center"/>
    </xf>
    <xf numFmtId="0" fontId="1" fillId="8" borderId="8"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29" fillId="8" borderId="8"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5"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9"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35" fillId="63" borderId="19" applyNumberFormat="0" applyFont="0" applyAlignment="0" applyProtection="0">
      <alignment vertical="center"/>
    </xf>
    <xf numFmtId="0" fontId="29" fillId="8" borderId="8" applyNumberFormat="0" applyFont="0" applyAlignment="0" applyProtection="0">
      <alignment vertical="center"/>
    </xf>
    <xf numFmtId="0" fontId="66" fillId="0" borderId="0" applyFont="0" applyFill="0" applyBorder="0" applyAlignment="0" applyProtection="0"/>
    <xf numFmtId="0" fontId="66" fillId="0" borderId="0" applyFont="0" applyFill="0" applyBorder="0" applyAlignment="0" applyProtection="0"/>
    <xf numFmtId="9" fontId="39" fillId="0" borderId="0" applyFont="0" applyFill="0" applyBorder="0" applyAlignment="0" applyProtection="0">
      <alignment vertical="center"/>
    </xf>
    <xf numFmtId="9" fontId="35" fillId="0" borderId="0" applyFont="0" applyFill="0" applyBorder="0" applyAlignment="0" applyProtection="0">
      <alignment vertical="center"/>
    </xf>
    <xf numFmtId="9" fontId="68" fillId="0" borderId="0">
      <alignment vertical="center"/>
    </xf>
    <xf numFmtId="9" fontId="69" fillId="0" borderId="0">
      <alignment vertical="center"/>
    </xf>
    <xf numFmtId="9" fontId="69" fillId="0" borderId="0">
      <alignment vertical="center"/>
    </xf>
    <xf numFmtId="9" fontId="29" fillId="0" borderId="0" applyFont="0" applyFill="0" applyBorder="0" applyAlignment="0" applyProtection="0">
      <alignment vertical="center"/>
    </xf>
    <xf numFmtId="9" fontId="39" fillId="0" borderId="0" applyFont="0" applyFill="0" applyBorder="0" applyAlignment="0" applyProtection="0">
      <alignment vertical="center"/>
    </xf>
    <xf numFmtId="9" fontId="35" fillId="0" borderId="0" applyFont="0" applyFill="0" applyBorder="0" applyAlignment="0" applyProtection="0">
      <alignment vertical="center"/>
    </xf>
    <xf numFmtId="9" fontId="70" fillId="0" borderId="0" applyFont="0" applyFill="0" applyBorder="0" applyAlignment="0" applyProtection="0">
      <alignment vertical="center"/>
    </xf>
    <xf numFmtId="9" fontId="39" fillId="0" borderId="0" applyFont="0" applyFill="0" applyBorder="0" applyAlignment="0" applyProtection="0">
      <alignment vertical="center"/>
    </xf>
    <xf numFmtId="9" fontId="35" fillId="0" borderId="0" applyFont="0" applyFill="0" applyBorder="0" applyAlignment="0" applyProtection="0">
      <alignment vertical="center"/>
    </xf>
    <xf numFmtId="9" fontId="71" fillId="0" borderId="0" applyFont="0" applyFill="0" applyBorder="0" applyAlignment="0" applyProtection="0">
      <alignment vertical="center"/>
    </xf>
    <xf numFmtId="9" fontId="70" fillId="0" borderId="0" applyFont="0" applyFill="0" applyBorder="0" applyAlignment="0" applyProtection="0">
      <alignment vertical="center"/>
    </xf>
    <xf numFmtId="9" fontId="70" fillId="0" borderId="0" applyFont="0" applyFill="0" applyBorder="0" applyAlignment="0" applyProtection="0">
      <alignment vertical="center"/>
    </xf>
    <xf numFmtId="0" fontId="72" fillId="64" borderId="0" applyNumberFormat="0" applyBorder="0" applyAlignment="0" applyProtection="0">
      <alignment vertical="center"/>
    </xf>
    <xf numFmtId="0" fontId="73" fillId="4" borderId="0" applyNumberFormat="0" applyBorder="0" applyAlignment="0" applyProtection="0">
      <alignment vertical="center"/>
    </xf>
    <xf numFmtId="0" fontId="72" fillId="64" borderId="0" applyNumberFormat="0" applyBorder="0" applyAlignment="0" applyProtection="0">
      <alignment vertical="center"/>
    </xf>
    <xf numFmtId="0" fontId="73" fillId="4" borderId="0" applyNumberFormat="0" applyBorder="0" applyAlignment="0" applyProtection="0">
      <alignment vertical="center"/>
    </xf>
    <xf numFmtId="0" fontId="73" fillId="4" borderId="0" applyNumberFormat="0" applyBorder="0" applyAlignment="0" applyProtection="0">
      <alignment vertical="center"/>
    </xf>
    <xf numFmtId="0" fontId="72" fillId="64" borderId="0" applyNumberFormat="0" applyBorder="0" applyAlignment="0" applyProtection="0">
      <alignment vertical="center"/>
    </xf>
    <xf numFmtId="0" fontId="73" fillId="4" borderId="0" applyNumberFormat="0" applyBorder="0" applyAlignment="0" applyProtection="0">
      <alignment vertical="center"/>
    </xf>
    <xf numFmtId="0" fontId="72" fillId="64" borderId="0" applyNumberFormat="0" applyBorder="0" applyAlignment="0" applyProtection="0">
      <alignment vertical="center"/>
    </xf>
    <xf numFmtId="0" fontId="73" fillId="4" borderId="0" applyNumberFormat="0" applyBorder="0" applyAlignment="0" applyProtection="0">
      <alignment vertical="center"/>
    </xf>
    <xf numFmtId="0" fontId="72" fillId="64" borderId="0" applyNumberFormat="0" applyBorder="0" applyAlignment="0" applyProtection="0">
      <alignment vertical="center"/>
    </xf>
    <xf numFmtId="0" fontId="72" fillId="64" borderId="0" applyNumberFormat="0" applyBorder="0" applyAlignment="0" applyProtection="0">
      <alignment vertical="center"/>
    </xf>
    <xf numFmtId="0" fontId="72" fillId="64" borderId="0" applyNumberFormat="0" applyBorder="0" applyAlignment="0" applyProtection="0">
      <alignment vertical="center"/>
    </xf>
    <xf numFmtId="0" fontId="73" fillId="4" borderId="0" applyNumberFormat="0" applyBorder="0" applyAlignment="0" applyProtection="0">
      <alignment vertical="center"/>
    </xf>
    <xf numFmtId="0" fontId="74" fillId="0" borderId="0"/>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65" borderId="20" applyNumberFormat="0" applyAlignment="0" applyProtection="0">
      <alignment vertical="center"/>
    </xf>
    <xf numFmtId="0" fontId="78" fillId="7" borderId="7" applyNumberFormat="0" applyAlignment="0" applyProtection="0">
      <alignment vertical="center"/>
    </xf>
    <xf numFmtId="0" fontId="77" fillId="65" borderId="20" applyNumberFormat="0" applyAlignment="0" applyProtection="0">
      <alignment vertical="center"/>
    </xf>
    <xf numFmtId="0" fontId="78" fillId="7" borderId="7" applyNumberFormat="0" applyAlignment="0" applyProtection="0">
      <alignment vertical="center"/>
    </xf>
    <xf numFmtId="0" fontId="78" fillId="7" borderId="7" applyNumberFormat="0" applyAlignment="0" applyProtection="0">
      <alignment vertical="center"/>
    </xf>
    <xf numFmtId="0" fontId="77" fillId="65" borderId="20" applyNumberFormat="0" applyAlignment="0" applyProtection="0">
      <alignment vertical="center"/>
    </xf>
    <xf numFmtId="0" fontId="78" fillId="7" borderId="7" applyNumberFormat="0" applyAlignment="0" applyProtection="0">
      <alignment vertical="center"/>
    </xf>
    <xf numFmtId="0" fontId="77" fillId="65" borderId="20" applyNumberFormat="0" applyAlignment="0" applyProtection="0">
      <alignment vertical="center"/>
    </xf>
    <xf numFmtId="0" fontId="78" fillId="7" borderId="7" applyNumberFormat="0" applyAlignment="0" applyProtection="0">
      <alignment vertical="center"/>
    </xf>
    <xf numFmtId="0" fontId="77" fillId="65" borderId="20" applyNumberFormat="0" applyAlignment="0" applyProtection="0">
      <alignment vertical="center"/>
    </xf>
    <xf numFmtId="0" fontId="77" fillId="65" borderId="20" applyNumberFormat="0" applyAlignment="0" applyProtection="0">
      <alignment vertical="center"/>
    </xf>
    <xf numFmtId="0" fontId="77" fillId="65" borderId="20" applyNumberFormat="0" applyAlignment="0" applyProtection="0">
      <alignment vertical="center"/>
    </xf>
    <xf numFmtId="0" fontId="78" fillId="7" borderId="7" applyNumberFormat="0" applyAlignment="0" applyProtection="0">
      <alignment vertical="center"/>
    </xf>
    <xf numFmtId="41" fontId="1"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29"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xf numFmtId="41" fontId="35" fillId="0" borderId="0" applyFont="0" applyFill="0" applyBorder="0" applyAlignment="0" applyProtection="0"/>
    <xf numFmtId="41" fontId="79" fillId="0" borderId="0" applyFont="0" applyFill="0" applyBorder="0" applyAlignment="0" applyProtection="0">
      <alignment vertical="center"/>
    </xf>
    <xf numFmtId="41" fontId="7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alignment vertical="center"/>
    </xf>
    <xf numFmtId="41" fontId="35" fillId="0" borderId="0" applyFont="0" applyFill="0" applyBorder="0" applyAlignment="0" applyProtection="0"/>
    <xf numFmtId="41" fontId="35" fillId="0" borderId="0" applyFont="0" applyFill="0" applyBorder="0" applyAlignment="0" applyProtection="0"/>
    <xf numFmtId="41" fontId="39" fillId="0" borderId="0" applyFont="0" applyFill="0" applyBorder="0" applyAlignment="0" applyProtection="0">
      <alignment vertical="center"/>
    </xf>
    <xf numFmtId="41" fontId="69" fillId="0" borderId="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29" fillId="0" borderId="0" applyFont="0" applyFill="0" applyBorder="0" applyAlignment="0" applyProtection="0">
      <alignment vertical="center"/>
    </xf>
    <xf numFmtId="41" fontId="35"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39" fillId="0" borderId="0" applyFont="0" applyFill="0" applyBorder="0" applyAlignment="0" applyProtection="0">
      <alignment vertical="center"/>
    </xf>
    <xf numFmtId="41" fontId="35" fillId="0" borderId="0" applyFont="0" applyFill="0" applyBorder="0" applyAlignment="0" applyProtection="0">
      <alignment vertical="center"/>
    </xf>
    <xf numFmtId="41" fontId="29" fillId="0" borderId="0" applyFont="0" applyFill="0" applyBorder="0" applyAlignment="0" applyProtection="0">
      <alignment vertical="center"/>
    </xf>
    <xf numFmtId="41" fontId="3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68" fillId="0" borderId="0">
      <alignment vertical="center"/>
    </xf>
    <xf numFmtId="41" fontId="3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9" fillId="0" borderId="0" applyFont="0" applyFill="0" applyBorder="0" applyAlignment="0" applyProtection="0">
      <alignment vertical="center"/>
    </xf>
    <xf numFmtId="41" fontId="71" fillId="0" borderId="0" applyFont="0" applyFill="0" applyBorder="0" applyAlignment="0" applyProtection="0">
      <alignment vertical="center"/>
    </xf>
    <xf numFmtId="41" fontId="35" fillId="0" borderId="0" applyFont="0" applyFill="0" applyBorder="0" applyAlignment="0" applyProtection="0">
      <alignment vertical="center"/>
    </xf>
    <xf numFmtId="41" fontId="2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81"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29"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29" fillId="0" borderId="0" applyFont="0" applyFill="0" applyBorder="0" applyAlignment="0" applyProtection="0">
      <alignment vertical="center"/>
    </xf>
    <xf numFmtId="41" fontId="39" fillId="0" borderId="0" applyFont="0" applyFill="0" applyBorder="0" applyAlignment="0" applyProtection="0">
      <alignment vertical="center"/>
    </xf>
    <xf numFmtId="185" fontId="80" fillId="0" borderId="0" applyFill="0" applyBorder="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82" fillId="0" borderId="0" applyFont="0" applyFill="0" applyBorder="0" applyAlignment="0" applyProtection="0">
      <alignment vertical="center"/>
    </xf>
    <xf numFmtId="41" fontId="35" fillId="0" borderId="0" applyFont="0" applyFill="0" applyBorder="0" applyAlignment="0" applyProtection="0"/>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83" fillId="0" borderId="0" applyFont="0" applyFill="0" applyBorder="0" applyAlignment="0" applyProtection="0">
      <alignment vertical="center"/>
    </xf>
    <xf numFmtId="41" fontId="35" fillId="0" borderId="0" applyFont="0" applyFill="0" applyBorder="0" applyAlignment="0" applyProtection="0"/>
    <xf numFmtId="41" fontId="83" fillId="0" borderId="0" applyFont="0" applyFill="0" applyBorder="0" applyAlignment="0" applyProtection="0">
      <alignment vertical="center"/>
    </xf>
    <xf numFmtId="41" fontId="83" fillId="0" borderId="0" applyFont="0" applyFill="0" applyBorder="0" applyAlignment="0" applyProtection="0">
      <alignment vertical="center"/>
    </xf>
    <xf numFmtId="41" fontId="35" fillId="0" borderId="0" applyFont="0" applyFill="0" applyBorder="0" applyAlignment="0" applyProtection="0"/>
    <xf numFmtId="41" fontId="84"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84" fillId="0" borderId="0" applyFont="0" applyFill="0" applyBorder="0" applyAlignment="0" applyProtection="0">
      <alignment vertical="center"/>
    </xf>
    <xf numFmtId="41" fontId="39" fillId="0" borderId="0" applyFont="0" applyFill="0" applyBorder="0" applyAlignment="0" applyProtection="0">
      <alignment vertical="center"/>
    </xf>
    <xf numFmtId="41" fontId="84"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84"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1" fillId="0" borderId="0" applyFont="0" applyFill="0" applyBorder="0" applyAlignment="0" applyProtection="0">
      <alignment vertical="center"/>
    </xf>
    <xf numFmtId="41" fontId="39" fillId="0" borderId="0" applyFont="0" applyFill="0" applyBorder="0" applyAlignment="0" applyProtection="0">
      <alignment vertical="center"/>
    </xf>
    <xf numFmtId="41" fontId="2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35"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29"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35"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35" fillId="0" borderId="0" applyFont="0" applyFill="0" applyBorder="0" applyAlignment="0" applyProtection="0">
      <alignment vertical="center"/>
    </xf>
    <xf numFmtId="41" fontId="29" fillId="0" borderId="0" applyFont="0" applyFill="0" applyBorder="0" applyAlignment="0" applyProtection="0">
      <alignment vertical="center"/>
    </xf>
    <xf numFmtId="41" fontId="35"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35" fillId="0" borderId="0" applyFont="0" applyFill="0" applyBorder="0" applyAlignment="0" applyProtection="0">
      <alignment vertical="center"/>
    </xf>
    <xf numFmtId="41" fontId="29"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35"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85" fillId="0" borderId="0" applyFont="0" applyFill="0" applyBorder="0" applyAlignment="0" applyProtection="0">
      <alignment vertical="center"/>
    </xf>
    <xf numFmtId="41" fontId="85" fillId="0" borderId="0" applyFont="0" applyFill="0" applyBorder="0" applyAlignment="0" applyProtection="0">
      <alignment vertical="center"/>
    </xf>
    <xf numFmtId="41" fontId="35" fillId="0" borderId="0" applyFont="0" applyFill="0" applyBorder="0" applyAlignment="0" applyProtection="0">
      <alignment vertical="center"/>
    </xf>
    <xf numFmtId="41" fontId="39"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6" fillId="0" borderId="0" applyFont="0" applyFill="0" applyBorder="0" applyAlignment="0" applyProtection="0">
      <alignment vertical="center"/>
    </xf>
    <xf numFmtId="41" fontId="86"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5" fillId="0" borderId="0" applyFont="0" applyFill="0" applyBorder="0" applyAlignment="0" applyProtection="0">
      <alignment vertical="center"/>
    </xf>
    <xf numFmtId="41" fontId="35" fillId="0" borderId="0" applyFont="0" applyFill="0" applyBorder="0" applyAlignment="0" applyProtection="0">
      <alignment vertical="center"/>
    </xf>
    <xf numFmtId="41" fontId="39"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35"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79"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80"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35" fillId="0" borderId="0" applyFont="0" applyFill="0" applyBorder="0" applyAlignment="0" applyProtection="0">
      <alignment vertical="center"/>
    </xf>
    <xf numFmtId="41" fontId="7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79"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5"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39"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39" fillId="0" borderId="0" applyFont="0" applyFill="0" applyBorder="0" applyAlignment="0" applyProtection="0">
      <alignment vertical="center"/>
    </xf>
    <xf numFmtId="0" fontId="35" fillId="0" borderId="0">
      <alignment vertical="center"/>
    </xf>
    <xf numFmtId="41" fontId="1" fillId="0" borderId="0" applyFont="0" applyFill="0" applyBorder="0" applyAlignment="0" applyProtection="0">
      <alignment vertical="center"/>
    </xf>
    <xf numFmtId="41" fontId="29" fillId="0" borderId="0" applyFont="0" applyFill="0" applyBorder="0" applyAlignment="0" applyProtection="0">
      <alignment vertical="center"/>
    </xf>
    <xf numFmtId="41" fontId="29"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3" fontId="35" fillId="0" borderId="0" applyFont="0" applyFill="0" applyBorder="0" applyAlignment="0" applyProtection="0">
      <alignment vertical="center"/>
    </xf>
    <xf numFmtId="43" fontId="39" fillId="0" borderId="0" applyFont="0" applyFill="0" applyBorder="0" applyAlignment="0" applyProtection="0">
      <alignment vertical="center"/>
    </xf>
    <xf numFmtId="43" fontId="35" fillId="0" borderId="0" applyFont="0" applyFill="0" applyBorder="0" applyAlignment="0" applyProtection="0">
      <alignment vertical="center"/>
    </xf>
    <xf numFmtId="43" fontId="69" fillId="0" borderId="0">
      <alignment vertical="center"/>
    </xf>
    <xf numFmtId="43" fontId="39" fillId="0" borderId="0" applyFont="0" applyFill="0" applyBorder="0" applyAlignment="0" applyProtection="0">
      <alignment vertical="center"/>
    </xf>
    <xf numFmtId="43" fontId="39" fillId="0" borderId="0" applyFont="0" applyFill="0" applyBorder="0" applyAlignment="0" applyProtection="0">
      <alignment vertical="center"/>
    </xf>
    <xf numFmtId="43" fontId="68" fillId="0" borderId="0">
      <alignment vertical="center"/>
    </xf>
    <xf numFmtId="0" fontId="37"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7"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7" fillId="0" borderId="0" applyNumberFormat="0" applyFill="0" applyBorder="0" applyAlignment="0" applyProtection="0"/>
    <xf numFmtId="0" fontId="33" fillId="0" borderId="0"/>
    <xf numFmtId="0" fontId="37"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8" fillId="0" borderId="0"/>
    <xf numFmtId="0" fontId="33" fillId="0" borderId="0"/>
    <xf numFmtId="0" fontId="35" fillId="0" borderId="0"/>
    <xf numFmtId="0" fontId="87" fillId="0" borderId="21" applyNumberFormat="0" applyFill="0" applyAlignment="0" applyProtection="0">
      <alignment vertical="center"/>
    </xf>
    <xf numFmtId="0" fontId="88" fillId="0" borderId="6" applyNumberFormat="0" applyFill="0" applyAlignment="0" applyProtection="0">
      <alignment vertical="center"/>
    </xf>
    <xf numFmtId="0" fontId="87" fillId="0" borderId="21" applyNumberFormat="0" applyFill="0" applyAlignment="0" applyProtection="0">
      <alignment vertical="center"/>
    </xf>
    <xf numFmtId="0" fontId="88" fillId="0" borderId="6" applyNumberFormat="0" applyFill="0" applyAlignment="0" applyProtection="0">
      <alignment vertical="center"/>
    </xf>
    <xf numFmtId="0" fontId="88" fillId="0" borderId="6" applyNumberFormat="0" applyFill="0" applyAlignment="0" applyProtection="0">
      <alignment vertical="center"/>
    </xf>
    <xf numFmtId="0" fontId="87" fillId="0" borderId="21" applyNumberFormat="0" applyFill="0" applyAlignment="0" applyProtection="0">
      <alignment vertical="center"/>
    </xf>
    <xf numFmtId="0" fontId="88" fillId="0" borderId="6" applyNumberFormat="0" applyFill="0" applyAlignment="0" applyProtection="0">
      <alignment vertical="center"/>
    </xf>
    <xf numFmtId="0" fontId="87" fillId="0" borderId="21" applyNumberFormat="0" applyFill="0" applyAlignment="0" applyProtection="0">
      <alignment vertical="center"/>
    </xf>
    <xf numFmtId="0" fontId="88" fillId="0" borderId="6" applyNumberFormat="0" applyFill="0" applyAlignment="0" applyProtection="0">
      <alignment vertical="center"/>
    </xf>
    <xf numFmtId="0" fontId="87" fillId="0" borderId="21" applyNumberFormat="0" applyFill="0" applyAlignment="0" applyProtection="0">
      <alignment vertical="center"/>
    </xf>
    <xf numFmtId="0" fontId="87" fillId="0" borderId="21" applyNumberFormat="0" applyFill="0" applyAlignment="0" applyProtection="0">
      <alignment vertical="center"/>
    </xf>
    <xf numFmtId="0" fontId="87" fillId="0" borderId="21" applyNumberFormat="0" applyFill="0" applyAlignment="0" applyProtection="0">
      <alignment vertical="center"/>
    </xf>
    <xf numFmtId="0" fontId="88" fillId="0" borderId="6" applyNumberFormat="0" applyFill="0" applyAlignment="0" applyProtection="0">
      <alignment vertical="center"/>
    </xf>
    <xf numFmtId="0" fontId="89" fillId="0" borderId="22" applyNumberFormat="0" applyFill="0" applyAlignment="0" applyProtection="0">
      <alignment vertical="center"/>
    </xf>
    <xf numFmtId="0" fontId="14" fillId="0" borderId="9" applyNumberFormat="0" applyFill="0" applyAlignment="0" applyProtection="0">
      <alignment vertical="center"/>
    </xf>
    <xf numFmtId="0" fontId="89" fillId="0" borderId="22" applyNumberFormat="0" applyFill="0" applyAlignment="0" applyProtection="0">
      <alignment vertical="center"/>
    </xf>
    <xf numFmtId="0" fontId="14" fillId="0" borderId="9"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14" fillId="0" borderId="9"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14" fillId="0" borderId="9"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14" fillId="0" borderId="9"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89" fillId="0" borderId="22" applyNumberFormat="0" applyFill="0" applyAlignment="0" applyProtection="0">
      <alignment vertical="center"/>
    </xf>
    <xf numFmtId="0" fontId="14" fillId="0" borderId="9" applyNumberFormat="0" applyFill="0" applyAlignment="0" applyProtection="0">
      <alignment vertical="center"/>
    </xf>
    <xf numFmtId="0" fontId="90" fillId="45" borderId="18" applyNumberFormat="0" applyAlignment="0" applyProtection="0">
      <alignment vertical="center"/>
    </xf>
    <xf numFmtId="0" fontId="91" fillId="5" borderId="4" applyNumberFormat="0" applyAlignment="0" applyProtection="0">
      <alignment vertical="center"/>
    </xf>
    <xf numFmtId="0" fontId="90" fillId="45" borderId="18" applyNumberFormat="0" applyAlignment="0" applyProtection="0">
      <alignment vertical="center"/>
    </xf>
    <xf numFmtId="0" fontId="91" fillId="5" borderId="4"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1" fillId="5" borderId="4"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1" fillId="5" borderId="4"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1" fillId="5" borderId="4"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0" fillId="45" borderId="18" applyNumberFormat="0" applyAlignment="0" applyProtection="0">
      <alignment vertical="center"/>
    </xf>
    <xf numFmtId="0" fontId="91" fillId="5" borderId="4" applyNumberFormat="0" applyAlignment="0" applyProtection="0">
      <alignment vertical="center"/>
    </xf>
    <xf numFmtId="0" fontId="92" fillId="0" borderId="0" applyNumberFormat="0" applyFill="0" applyBorder="0" applyProtection="0">
      <alignment vertical="center"/>
    </xf>
    <xf numFmtId="0" fontId="92" fillId="0" borderId="0" applyNumberFormat="0" applyFill="0" applyBorder="0" applyProtection="0">
      <alignment vertical="center"/>
    </xf>
    <xf numFmtId="0" fontId="92" fillId="0" borderId="0" applyNumberFormat="0" applyFill="0" applyBorder="0" applyProtection="0">
      <alignment vertical="center"/>
    </xf>
    <xf numFmtId="0" fontId="93" fillId="0" borderId="23" applyNumberFormat="0" applyFill="0" applyProtection="0">
      <alignment vertical="center"/>
    </xf>
    <xf numFmtId="0" fontId="93" fillId="0" borderId="23" applyNumberFormat="0" applyFill="0" applyAlignment="0" applyProtection="0">
      <alignment vertical="center"/>
    </xf>
    <xf numFmtId="0" fontId="94" fillId="0" borderId="1" applyNumberFormat="0" applyFill="0" applyAlignment="0" applyProtection="0">
      <alignment vertical="center"/>
    </xf>
    <xf numFmtId="0" fontId="93" fillId="0" borderId="23" applyNumberFormat="0" applyFill="0" applyAlignment="0" applyProtection="0">
      <alignment vertical="center"/>
    </xf>
    <xf numFmtId="0" fontId="94" fillId="0" borderId="1" applyNumberFormat="0" applyFill="0" applyAlignment="0" applyProtection="0">
      <alignment vertical="center"/>
    </xf>
    <xf numFmtId="0" fontId="94" fillId="0" borderId="1" applyNumberFormat="0" applyFill="0" applyAlignment="0" applyProtection="0">
      <alignment vertical="center"/>
    </xf>
    <xf numFmtId="0" fontId="93" fillId="0" borderId="23" applyNumberFormat="0" applyFill="0" applyAlignment="0" applyProtection="0">
      <alignment vertical="center"/>
    </xf>
    <xf numFmtId="0" fontId="94" fillId="0" borderId="1" applyNumberFormat="0" applyFill="0" applyAlignment="0" applyProtection="0">
      <alignment vertical="center"/>
    </xf>
    <xf numFmtId="0" fontId="93" fillId="0" borderId="23" applyNumberFormat="0" applyFill="0" applyAlignment="0" applyProtection="0">
      <alignment vertical="center"/>
    </xf>
    <xf numFmtId="0" fontId="94" fillId="0" borderId="1" applyNumberFormat="0" applyFill="0" applyAlignment="0" applyProtection="0">
      <alignment vertical="center"/>
    </xf>
    <xf numFmtId="0" fontId="93" fillId="0" borderId="23" applyNumberFormat="0" applyFill="0" applyAlignment="0" applyProtection="0">
      <alignment vertical="center"/>
    </xf>
    <xf numFmtId="0" fontId="93" fillId="0" borderId="23" applyNumberFormat="0" applyFill="0" applyAlignment="0" applyProtection="0">
      <alignment vertical="center"/>
    </xf>
    <xf numFmtId="0" fontId="93" fillId="0" borderId="23" applyNumberFormat="0" applyFill="0" applyAlignment="0" applyProtection="0">
      <alignment vertical="center"/>
    </xf>
    <xf numFmtId="0" fontId="94" fillId="0" borderId="1" applyNumberFormat="0" applyFill="0" applyAlignment="0" applyProtection="0">
      <alignment vertical="center"/>
    </xf>
    <xf numFmtId="0" fontId="92"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96" fillId="0" borderId="24" applyNumberFormat="0" applyFill="0" applyAlignment="0" applyProtection="0">
      <alignment vertical="center"/>
    </xf>
    <xf numFmtId="0" fontId="97" fillId="0" borderId="2" applyNumberFormat="0" applyFill="0" applyAlignment="0" applyProtection="0">
      <alignment vertical="center"/>
    </xf>
    <xf numFmtId="0" fontId="96" fillId="0" borderId="24" applyNumberFormat="0" applyFill="0" applyAlignment="0" applyProtection="0">
      <alignment vertical="center"/>
    </xf>
    <xf numFmtId="0" fontId="97" fillId="0" borderId="2" applyNumberFormat="0" applyFill="0" applyAlignment="0" applyProtection="0">
      <alignment vertical="center"/>
    </xf>
    <xf numFmtId="0" fontId="97" fillId="0" borderId="2" applyNumberFormat="0" applyFill="0" applyAlignment="0" applyProtection="0">
      <alignment vertical="center"/>
    </xf>
    <xf numFmtId="0" fontId="96" fillId="0" borderId="24" applyNumberFormat="0" applyFill="0" applyAlignment="0" applyProtection="0">
      <alignment vertical="center"/>
    </xf>
    <xf numFmtId="0" fontId="97" fillId="0" borderId="2" applyNumberFormat="0" applyFill="0" applyAlignment="0" applyProtection="0">
      <alignment vertical="center"/>
    </xf>
    <xf numFmtId="0" fontId="96" fillId="0" borderId="24" applyNumberFormat="0" applyFill="0" applyAlignment="0" applyProtection="0">
      <alignment vertical="center"/>
    </xf>
    <xf numFmtId="0" fontId="97" fillId="0" borderId="2" applyNumberFormat="0" applyFill="0" applyAlignment="0" applyProtection="0">
      <alignment vertical="center"/>
    </xf>
    <xf numFmtId="0" fontId="96" fillId="0" borderId="24" applyNumberFormat="0" applyFill="0" applyAlignment="0" applyProtection="0">
      <alignment vertical="center"/>
    </xf>
    <xf numFmtId="0" fontId="96" fillId="0" borderId="24" applyNumberFormat="0" applyFill="0" applyAlignment="0" applyProtection="0">
      <alignment vertical="center"/>
    </xf>
    <xf numFmtId="0" fontId="96" fillId="0" borderId="24" applyNumberFormat="0" applyFill="0" applyAlignment="0" applyProtection="0">
      <alignment vertical="center"/>
    </xf>
    <xf numFmtId="0" fontId="97" fillId="0" borderId="2" applyNumberFormat="0" applyFill="0" applyAlignment="0" applyProtection="0">
      <alignment vertical="center"/>
    </xf>
    <xf numFmtId="0" fontId="98" fillId="0" borderId="25" applyNumberFormat="0" applyFill="0" applyAlignment="0" applyProtection="0">
      <alignment vertical="center"/>
    </xf>
    <xf numFmtId="0" fontId="99" fillId="0" borderId="3" applyNumberFormat="0" applyFill="0" applyAlignment="0" applyProtection="0">
      <alignment vertical="center"/>
    </xf>
    <xf numFmtId="0" fontId="98" fillId="0" borderId="25" applyNumberFormat="0" applyFill="0" applyAlignment="0" applyProtection="0">
      <alignment vertical="center"/>
    </xf>
    <xf numFmtId="0" fontId="99" fillId="0" borderId="3" applyNumberFormat="0" applyFill="0" applyAlignment="0" applyProtection="0">
      <alignment vertical="center"/>
    </xf>
    <xf numFmtId="0" fontId="99" fillId="0" borderId="3" applyNumberFormat="0" applyFill="0" applyAlignment="0" applyProtection="0">
      <alignment vertical="center"/>
    </xf>
    <xf numFmtId="0" fontId="98" fillId="0" borderId="25" applyNumberFormat="0" applyFill="0" applyAlignment="0" applyProtection="0">
      <alignment vertical="center"/>
    </xf>
    <xf numFmtId="0" fontId="99" fillId="0" borderId="3" applyNumberFormat="0" applyFill="0" applyAlignment="0" applyProtection="0">
      <alignment vertical="center"/>
    </xf>
    <xf numFmtId="0" fontId="98" fillId="0" borderId="25" applyNumberFormat="0" applyFill="0" applyAlignment="0" applyProtection="0">
      <alignment vertical="center"/>
    </xf>
    <xf numFmtId="0" fontId="99" fillId="0" borderId="3" applyNumberFormat="0" applyFill="0" applyAlignment="0" applyProtection="0">
      <alignment vertical="center"/>
    </xf>
    <xf numFmtId="0" fontId="98" fillId="0" borderId="25" applyNumberFormat="0" applyFill="0" applyAlignment="0" applyProtection="0">
      <alignment vertical="center"/>
    </xf>
    <xf numFmtId="0" fontId="98" fillId="0" borderId="25" applyNumberFormat="0" applyFill="0" applyAlignment="0" applyProtection="0">
      <alignment vertical="center"/>
    </xf>
    <xf numFmtId="0" fontId="98" fillId="0" borderId="25" applyNumberFormat="0" applyFill="0" applyAlignment="0" applyProtection="0">
      <alignment vertical="center"/>
    </xf>
    <xf numFmtId="0" fontId="99" fillId="0" borderId="3" applyNumberFormat="0" applyFill="0" applyAlignment="0" applyProtection="0">
      <alignment vertical="center"/>
    </xf>
    <xf numFmtId="0" fontId="98"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101" fillId="42" borderId="0" applyNumberFormat="0" applyBorder="0" applyAlignment="0" applyProtection="0">
      <alignment vertical="center"/>
    </xf>
    <xf numFmtId="0" fontId="102" fillId="2" borderId="0" applyNumberFormat="0" applyBorder="0" applyAlignment="0" applyProtection="0">
      <alignment vertical="center"/>
    </xf>
    <xf numFmtId="0" fontId="101" fillId="42" borderId="0" applyNumberFormat="0" applyBorder="0" applyAlignment="0" applyProtection="0">
      <alignment vertical="center"/>
    </xf>
    <xf numFmtId="0" fontId="102" fillId="2" borderId="0" applyNumberFormat="0" applyBorder="0" applyAlignment="0" applyProtection="0">
      <alignment vertical="center"/>
    </xf>
    <xf numFmtId="0" fontId="102" fillId="2" borderId="0" applyNumberFormat="0" applyBorder="0" applyAlignment="0" applyProtection="0">
      <alignment vertical="center"/>
    </xf>
    <xf numFmtId="0" fontId="101" fillId="42" borderId="0" applyNumberFormat="0" applyBorder="0" applyAlignment="0" applyProtection="0">
      <alignment vertical="center"/>
    </xf>
    <xf numFmtId="0" fontId="102" fillId="2" borderId="0" applyNumberFormat="0" applyBorder="0" applyAlignment="0" applyProtection="0">
      <alignment vertical="center"/>
    </xf>
    <xf numFmtId="0" fontId="101" fillId="42" borderId="0" applyNumberFormat="0" applyBorder="0" applyAlignment="0" applyProtection="0">
      <alignment vertical="center"/>
    </xf>
    <xf numFmtId="0" fontId="102" fillId="2" borderId="0" applyNumberFormat="0" applyBorder="0" applyAlignment="0" applyProtection="0">
      <alignment vertical="center"/>
    </xf>
    <xf numFmtId="0" fontId="101" fillId="42" borderId="0" applyNumberFormat="0" applyBorder="0" applyAlignment="0" applyProtection="0">
      <alignment vertical="center"/>
    </xf>
    <xf numFmtId="0" fontId="101" fillId="42" borderId="0" applyNumberFormat="0" applyBorder="0" applyAlignment="0" applyProtection="0">
      <alignment vertical="center"/>
    </xf>
    <xf numFmtId="0" fontId="101" fillId="42" borderId="0" applyNumberFormat="0" applyBorder="0" applyAlignment="0" applyProtection="0">
      <alignment vertical="center"/>
    </xf>
    <xf numFmtId="0" fontId="102" fillId="2" borderId="0" applyNumberFormat="0" applyBorder="0" applyAlignment="0" applyProtection="0">
      <alignment vertical="center"/>
    </xf>
    <xf numFmtId="0" fontId="103" fillId="62" borderId="26" applyNumberFormat="0" applyAlignment="0" applyProtection="0">
      <alignment vertical="center"/>
    </xf>
    <xf numFmtId="0" fontId="104" fillId="6" borderId="5" applyNumberFormat="0" applyAlignment="0" applyProtection="0">
      <alignment vertical="center"/>
    </xf>
    <xf numFmtId="0" fontId="103" fillId="62" borderId="26" applyNumberFormat="0" applyAlignment="0" applyProtection="0">
      <alignment vertical="center"/>
    </xf>
    <xf numFmtId="0" fontId="104" fillId="6" borderId="5"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4" fillId="6" borderId="5"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4" fillId="6" borderId="5"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4" fillId="6" borderId="5"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3" fillId="62" borderId="26" applyNumberFormat="0" applyAlignment="0" applyProtection="0">
      <alignment vertical="center"/>
    </xf>
    <xf numFmtId="0" fontId="104" fillId="6" borderId="5" applyNumberFormat="0" applyAlignment="0" applyProtection="0">
      <alignment vertical="center"/>
    </xf>
    <xf numFmtId="186" fontId="105" fillId="0" borderId="0" applyFont="0" applyFill="0" applyBorder="0" applyAlignment="0" applyProtection="0"/>
    <xf numFmtId="187" fontId="105" fillId="0" borderId="0" applyFont="0" applyFill="0" applyBorder="0" applyAlignment="0" applyProtection="0"/>
    <xf numFmtId="42" fontId="35"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5"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69" fillId="0" borderId="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39" fillId="0" borderId="0" applyFont="0" applyFill="0" applyBorder="0" applyAlignment="0" applyProtection="0">
      <alignment vertical="center"/>
    </xf>
    <xf numFmtId="42" fontId="29" fillId="0" borderId="0" applyFont="0" applyFill="0" applyBorder="0" applyAlignment="0" applyProtection="0">
      <alignment vertical="center"/>
    </xf>
    <xf numFmtId="42" fontId="29" fillId="0" borderId="0" applyFont="0" applyFill="0" applyBorder="0" applyAlignment="0" applyProtection="0">
      <alignment vertical="center"/>
    </xf>
    <xf numFmtId="42" fontId="39" fillId="0" borderId="0" applyFont="0" applyFill="0" applyBorder="0" applyAlignment="0" applyProtection="0">
      <alignment vertical="center"/>
    </xf>
    <xf numFmtId="0" fontId="106" fillId="0" borderId="10">
      <alignment horizontal="center" vertical="center"/>
    </xf>
    <xf numFmtId="0" fontId="106" fillId="0" borderId="10">
      <alignment horizontal="center" vertical="center"/>
    </xf>
    <xf numFmtId="0" fontId="35" fillId="0" borderId="0">
      <alignment vertical="center"/>
    </xf>
    <xf numFmtId="0" fontId="35" fillId="0" borderId="0">
      <alignment vertical="center"/>
    </xf>
    <xf numFmtId="0" fontId="107" fillId="0" borderId="0">
      <alignment vertical="center"/>
    </xf>
    <xf numFmtId="0" fontId="29" fillId="0" borderId="0"/>
    <xf numFmtId="0" fontId="83" fillId="0" borderId="0">
      <alignment vertical="center"/>
    </xf>
    <xf numFmtId="0" fontId="83" fillId="0" borderId="0">
      <alignment vertical="center"/>
    </xf>
    <xf numFmtId="0" fontId="68" fillId="0" borderId="0">
      <alignment vertical="center"/>
    </xf>
    <xf numFmtId="0" fontId="83" fillId="0" borderId="0">
      <alignment vertical="center"/>
    </xf>
    <xf numFmtId="0" fontId="29" fillId="0" borderId="0">
      <alignment vertical="center"/>
    </xf>
    <xf numFmtId="0" fontId="29" fillId="0" borderId="0">
      <alignment vertical="center"/>
    </xf>
    <xf numFmtId="0" fontId="107" fillId="0" borderId="0">
      <alignment vertical="center"/>
    </xf>
    <xf numFmtId="0" fontId="35" fillId="0" borderId="0" applyNumberFormat="0" applyFill="0" applyBorder="0" applyAlignment="0" applyProtection="0"/>
    <xf numFmtId="0" fontId="81" fillId="0" borderId="0">
      <alignment vertical="center"/>
    </xf>
    <xf numFmtId="0" fontId="29" fillId="0" borderId="0">
      <alignment vertical="center"/>
    </xf>
    <xf numFmtId="0" fontId="35" fillId="0" borderId="0">
      <alignment vertical="center"/>
    </xf>
    <xf numFmtId="0" fontId="29" fillId="0" borderId="0">
      <alignment vertical="center"/>
    </xf>
    <xf numFmtId="0" fontId="35" fillId="0" borderId="0">
      <alignment vertical="center"/>
    </xf>
    <xf numFmtId="0" fontId="29" fillId="0" borderId="0">
      <alignment vertical="center"/>
    </xf>
    <xf numFmtId="0" fontId="29" fillId="0" borderId="0">
      <alignment vertical="center"/>
    </xf>
    <xf numFmtId="0" fontId="35" fillId="0" borderId="0">
      <alignment vertical="center"/>
    </xf>
    <xf numFmtId="0" fontId="29" fillId="0" borderId="0">
      <alignment vertical="center"/>
    </xf>
    <xf numFmtId="0" fontId="35" fillId="0" borderId="0">
      <alignment vertical="center"/>
    </xf>
    <xf numFmtId="0" fontId="29" fillId="0" borderId="0">
      <alignment vertical="center"/>
    </xf>
    <xf numFmtId="0" fontId="35" fillId="0" borderId="0">
      <alignment vertical="center"/>
    </xf>
    <xf numFmtId="0" fontId="29" fillId="0" borderId="0">
      <alignment vertical="center"/>
    </xf>
    <xf numFmtId="0" fontId="35" fillId="0" borderId="0">
      <alignment vertical="center"/>
    </xf>
    <xf numFmtId="0" fontId="29" fillId="0" borderId="0">
      <alignment vertical="center"/>
    </xf>
    <xf numFmtId="0" fontId="29" fillId="0" borderId="0">
      <alignment vertical="center"/>
    </xf>
    <xf numFmtId="0" fontId="1"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1" fillId="0" borderId="0">
      <alignment vertical="center"/>
    </xf>
    <xf numFmtId="0" fontId="71" fillId="0" borderId="0">
      <alignment vertical="center"/>
    </xf>
    <xf numFmtId="0" fontId="1" fillId="0" borderId="0">
      <alignment vertical="center"/>
    </xf>
    <xf numFmtId="0" fontId="35" fillId="0" borderId="0"/>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108" fillId="0" borderId="0" applyNumberFormat="0" applyFill="0" applyBorder="0" applyProtection="0">
      <alignment vertical="top"/>
    </xf>
    <xf numFmtId="0" fontId="29" fillId="0" borderId="0">
      <alignment vertical="center"/>
    </xf>
    <xf numFmtId="0" fontId="1" fillId="0" borderId="0">
      <alignment vertical="center"/>
    </xf>
    <xf numFmtId="0" fontId="35" fillId="0" borderId="0">
      <alignment vertical="center"/>
    </xf>
    <xf numFmtId="0" fontId="35" fillId="0" borderId="0">
      <alignment vertical="center"/>
    </xf>
    <xf numFmtId="0" fontId="29" fillId="0" borderId="0">
      <alignment vertical="center"/>
    </xf>
    <xf numFmtId="0" fontId="35" fillId="0" borderId="0"/>
    <xf numFmtId="0" fontId="35" fillId="0" borderId="0"/>
    <xf numFmtId="0" fontId="109" fillId="0" borderId="0">
      <alignment vertical="center"/>
    </xf>
    <xf numFmtId="0" fontId="35" fillId="0" borderId="0"/>
    <xf numFmtId="0" fontId="35" fillId="0" borderId="0"/>
    <xf numFmtId="0" fontId="67" fillId="0" borderId="0"/>
    <xf numFmtId="0" fontId="110" fillId="0" borderId="0"/>
    <xf numFmtId="0" fontId="79" fillId="0" borderId="0" applyNumberFormat="0" applyFill="0" applyBorder="0" applyAlignment="0" applyProtection="0"/>
    <xf numFmtId="0" fontId="79" fillId="0" borderId="0" applyNumberFormat="0" applyFill="0" applyBorder="0" applyAlignment="0" applyProtection="0"/>
    <xf numFmtId="0" fontId="110" fillId="0" borderId="0"/>
    <xf numFmtId="0" fontId="35" fillId="0" borderId="0"/>
    <xf numFmtId="0" fontId="35" fillId="0" borderId="0"/>
    <xf numFmtId="0" fontId="35" fillId="0" borderId="0"/>
    <xf numFmtId="0" fontId="29" fillId="0" borderId="0">
      <alignment vertical="center"/>
    </xf>
    <xf numFmtId="0" fontId="83" fillId="0" borderId="0">
      <alignment vertical="center"/>
    </xf>
    <xf numFmtId="0" fontId="29" fillId="0" borderId="0">
      <alignment vertical="center"/>
    </xf>
    <xf numFmtId="0" fontId="35" fillId="0" borderId="0"/>
    <xf numFmtId="0" fontId="110" fillId="0" borderId="0"/>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29"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35" fillId="0" borderId="0">
      <alignment vertical="center"/>
    </xf>
    <xf numFmtId="0" fontId="86"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0" fillId="0" borderId="0"/>
    <xf numFmtId="0" fontId="110" fillId="0" borderId="0"/>
    <xf numFmtId="0" fontId="110" fillId="0" borderId="0"/>
    <xf numFmtId="0" fontId="29"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6" fillId="0" borderId="0">
      <alignment vertical="center"/>
    </xf>
    <xf numFmtId="0" fontId="83" fillId="0" borderId="0">
      <alignment vertical="center"/>
    </xf>
    <xf numFmtId="0" fontId="35" fillId="0" borderId="0"/>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29"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9" fillId="0" borderId="0">
      <alignment vertical="center"/>
    </xf>
    <xf numFmtId="0" fontId="83" fillId="0" borderId="0">
      <alignment vertical="center"/>
    </xf>
    <xf numFmtId="0" fontId="29" fillId="0" borderId="0">
      <alignment vertical="center"/>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35" fillId="0" borderId="0"/>
    <xf numFmtId="0" fontId="35" fillId="0" borderId="0"/>
    <xf numFmtId="0" fontId="35" fillId="0" borderId="0">
      <alignment vertical="center"/>
    </xf>
    <xf numFmtId="0" fontId="29" fillId="0" borderId="0">
      <alignment vertical="center"/>
    </xf>
    <xf numFmtId="0" fontId="83" fillId="0" borderId="0">
      <alignment vertical="center"/>
    </xf>
    <xf numFmtId="0" fontId="29" fillId="0" borderId="0">
      <alignment vertical="center"/>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35" fillId="0" borderId="0">
      <alignment vertical="center"/>
    </xf>
    <xf numFmtId="0" fontId="35" fillId="0" borderId="0">
      <alignment vertical="center"/>
    </xf>
    <xf numFmtId="0" fontId="29" fillId="0" borderId="0">
      <alignment vertical="center"/>
    </xf>
    <xf numFmtId="0" fontId="110" fillId="0" borderId="0"/>
    <xf numFmtId="0" fontId="35" fillId="0" borderId="0">
      <alignment vertical="center"/>
    </xf>
    <xf numFmtId="0" fontId="35" fillId="0" borderId="0">
      <alignment vertical="center"/>
    </xf>
    <xf numFmtId="0" fontId="29" fillId="0" borderId="0">
      <alignment vertical="center"/>
    </xf>
    <xf numFmtId="0" fontId="1" fillId="0" borderId="0">
      <alignment vertical="center"/>
    </xf>
    <xf numFmtId="0" fontId="83" fillId="0" borderId="0">
      <alignment vertical="center"/>
    </xf>
    <xf numFmtId="0" fontId="35"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35" fillId="0" borderId="0">
      <alignment vertical="center"/>
    </xf>
    <xf numFmtId="0" fontId="35" fillId="0" borderId="0"/>
    <xf numFmtId="0" fontId="29" fillId="0" borderId="0">
      <alignment vertical="center"/>
    </xf>
    <xf numFmtId="0" fontId="29"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9"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29" fillId="0" borderId="0">
      <alignment vertical="center"/>
    </xf>
    <xf numFmtId="0" fontId="35" fillId="0" borderId="0"/>
    <xf numFmtId="0" fontId="35" fillId="0" borderId="0"/>
    <xf numFmtId="0" fontId="33" fillId="0" borderId="0" applyNumberFormat="0" applyFont="0" applyFill="0" applyBorder="0" applyAlignment="0" applyProtection="0"/>
    <xf numFmtId="0" fontId="33" fillId="0" borderId="0" applyNumberFormat="0" applyFont="0" applyFill="0" applyBorder="0" applyAlignment="0" applyProtection="0"/>
    <xf numFmtId="0" fontId="35" fillId="0" borderId="0">
      <alignment vertical="center"/>
    </xf>
    <xf numFmtId="0" fontId="35" fillId="0" borderId="0"/>
    <xf numFmtId="0" fontId="111" fillId="0" borderId="0"/>
    <xf numFmtId="0" fontId="35" fillId="0" borderId="0">
      <alignment vertical="center"/>
    </xf>
    <xf numFmtId="0" fontId="33" fillId="0" borderId="0" applyNumberFormat="0" applyFont="0" applyFill="0" applyBorder="0" applyAlignment="0" applyProtection="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xf numFmtId="0" fontId="35" fillId="0" borderId="0"/>
    <xf numFmtId="0" fontId="1" fillId="0" borderId="0">
      <alignment vertical="center"/>
    </xf>
    <xf numFmtId="0" fontId="35" fillId="0" borderId="0" applyNumberFormat="0" applyFill="0" applyBorder="0" applyAlignment="0" applyProtection="0"/>
    <xf numFmtId="0" fontId="29" fillId="0" borderId="0">
      <alignment vertical="center"/>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12" fillId="0" borderId="0">
      <alignment vertical="center"/>
    </xf>
    <xf numFmtId="0" fontId="35" fillId="0" borderId="0"/>
    <xf numFmtId="0" fontId="24" fillId="0" borderId="0">
      <alignment vertical="center"/>
    </xf>
    <xf numFmtId="0" fontId="35" fillId="0" borderId="0"/>
    <xf numFmtId="0" fontId="24" fillId="0" borderId="0">
      <alignment vertical="center"/>
    </xf>
    <xf numFmtId="0" fontId="33" fillId="0" borderId="0" applyNumberFormat="0" applyFont="0" applyFill="0" applyBorder="0" applyAlignment="0" applyProtection="0"/>
    <xf numFmtId="0" fontId="33" fillId="0" borderId="0" applyNumberFormat="0" applyFont="0" applyFill="0" applyBorder="0" applyAlignment="0" applyProtection="0"/>
    <xf numFmtId="0" fontId="35" fillId="0" borderId="0" applyNumberFormat="0" applyFill="0" applyBorder="0" applyAlignment="0" applyProtection="0"/>
    <xf numFmtId="0" fontId="33" fillId="0" borderId="0" applyNumberFormat="0" applyFont="0" applyFill="0" applyBorder="0" applyAlignment="0" applyProtection="0"/>
    <xf numFmtId="0" fontId="33" fillId="0" borderId="0" applyNumberFormat="0" applyFont="0" applyFill="0" applyBorder="0" applyAlignment="0" applyProtection="0"/>
    <xf numFmtId="0" fontId="33" fillId="0" borderId="0" applyNumberFormat="0" applyFont="0" applyFill="0" applyBorder="0" applyAlignment="0" applyProtection="0"/>
    <xf numFmtId="0" fontId="33" fillId="0" borderId="0" applyNumberFormat="0" applyFont="0" applyFill="0" applyBorder="0" applyAlignment="0" applyProtection="0"/>
    <xf numFmtId="0" fontId="33" fillId="0" borderId="0" applyNumberFormat="0" applyFont="0" applyFill="0" applyBorder="0" applyAlignment="0" applyProtection="0"/>
    <xf numFmtId="0" fontId="33" fillId="0" borderId="0" applyNumberFormat="0" applyFont="0" applyFill="0" applyBorder="0" applyAlignment="0" applyProtection="0"/>
    <xf numFmtId="0" fontId="33" fillId="0" borderId="0" applyNumberFormat="0" applyFont="0" applyFill="0" applyBorder="0" applyAlignment="0" applyProtection="0"/>
    <xf numFmtId="0" fontId="33" fillId="0" borderId="0" applyNumberFormat="0" applyFont="0" applyFill="0" applyBorder="0" applyAlignment="0" applyProtection="0"/>
    <xf numFmtId="0" fontId="35" fillId="0" borderId="0">
      <alignment vertical="center"/>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6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5" fillId="0" borderId="0" applyNumberFormat="0" applyFill="0" applyBorder="0" applyAlignment="0" applyProtection="0"/>
    <xf numFmtId="0" fontId="39" fillId="0" borderId="0">
      <alignment vertical="center"/>
    </xf>
    <xf numFmtId="0" fontId="35" fillId="0" borderId="0" applyNumberFormat="0" applyFill="0" applyBorder="0" applyAlignment="0" applyProtection="0"/>
    <xf numFmtId="0" fontId="3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5" fillId="0" borderId="0">
      <alignment vertical="center"/>
    </xf>
    <xf numFmtId="0" fontId="29" fillId="0" borderId="0">
      <alignment vertical="center"/>
    </xf>
    <xf numFmtId="0" fontId="113"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81" fillId="0" borderId="0">
      <alignment vertical="center"/>
    </xf>
    <xf numFmtId="0" fontId="35" fillId="0" borderId="0" applyNumberFormat="0" applyFill="0" applyBorder="0" applyAlignment="0" applyProtection="0"/>
    <xf numFmtId="0" fontId="81" fillId="0" borderId="0">
      <alignment vertical="center"/>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9" fillId="0" borderId="0">
      <alignment vertical="center"/>
    </xf>
    <xf numFmtId="0" fontId="35" fillId="0" borderId="0" applyNumberFormat="0" applyFill="0" applyBorder="0" applyAlignment="0" applyProtection="0"/>
    <xf numFmtId="0" fontId="86" fillId="0" borderId="0">
      <alignment vertical="center"/>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 fillId="0" borderId="0">
      <alignment vertical="center"/>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xf numFmtId="0" fontId="3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xf numFmtId="0" fontId="70" fillId="0" borderId="0">
      <alignment vertical="center"/>
    </xf>
    <xf numFmtId="0" fontId="35" fillId="0" borderId="0"/>
    <xf numFmtId="0" fontId="29" fillId="0" borderId="0">
      <alignment vertical="center"/>
    </xf>
    <xf numFmtId="0" fontId="35" fillId="0" borderId="0"/>
    <xf numFmtId="0" fontId="69" fillId="0" borderId="0"/>
    <xf numFmtId="0" fontId="29" fillId="0" borderId="0">
      <alignment vertical="center"/>
    </xf>
    <xf numFmtId="0" fontId="83" fillId="0" borderId="0">
      <alignment vertical="center"/>
    </xf>
    <xf numFmtId="0" fontId="83" fillId="0" borderId="0">
      <alignment vertical="center"/>
    </xf>
    <xf numFmtId="0" fontId="35" fillId="0" borderId="0">
      <alignment vertical="center"/>
    </xf>
    <xf numFmtId="0" fontId="83" fillId="0" borderId="0">
      <alignment vertical="center"/>
    </xf>
    <xf numFmtId="0" fontId="70" fillId="0" borderId="0">
      <alignment vertical="center"/>
    </xf>
    <xf numFmtId="0" fontId="29" fillId="0" borderId="0">
      <alignment vertical="center"/>
    </xf>
    <xf numFmtId="0" fontId="35" fillId="0" borderId="0"/>
    <xf numFmtId="0" fontId="35" fillId="0" borderId="0" applyNumberFormat="0" applyFill="0" applyBorder="0" applyAlignment="0" applyProtection="0"/>
    <xf numFmtId="0" fontId="35" fillId="0" borderId="0" applyNumberFormat="0" applyFill="0" applyBorder="0" applyAlignment="0" applyProtection="0"/>
    <xf numFmtId="0" fontId="29" fillId="0" borderId="0">
      <alignment vertical="center"/>
    </xf>
    <xf numFmtId="0" fontId="29" fillId="0" borderId="0">
      <alignment vertical="center"/>
    </xf>
    <xf numFmtId="0" fontId="35" fillId="0" borderId="0"/>
    <xf numFmtId="0" fontId="35" fillId="0" borderId="0" applyNumberFormat="0" applyFill="0" applyBorder="0" applyAlignment="0" applyProtection="0"/>
    <xf numFmtId="0" fontId="29" fillId="0" borderId="0">
      <alignment vertical="center"/>
    </xf>
    <xf numFmtId="0" fontId="35" fillId="0" borderId="0" applyNumberFormat="0" applyFill="0" applyBorder="0" applyAlignment="0" applyProtection="0"/>
    <xf numFmtId="0" fontId="35" fillId="0" borderId="0" applyNumberFormat="0" applyFill="0" applyBorder="0" applyAlignment="0" applyProtection="0"/>
    <xf numFmtId="0" fontId="39" fillId="0" borderId="0">
      <alignment vertical="center"/>
    </xf>
    <xf numFmtId="0" fontId="83" fillId="0" borderId="0">
      <alignment vertical="center"/>
    </xf>
    <xf numFmtId="0" fontId="83" fillId="0" borderId="0">
      <alignment vertical="center"/>
    </xf>
    <xf numFmtId="0" fontId="35" fillId="0" borderId="0"/>
    <xf numFmtId="0" fontId="83" fillId="0" borderId="0">
      <alignment vertical="center"/>
    </xf>
    <xf numFmtId="0" fontId="29" fillId="0" borderId="0">
      <alignment vertical="center"/>
    </xf>
    <xf numFmtId="0" fontId="83" fillId="0" borderId="0">
      <alignment vertical="center"/>
    </xf>
    <xf numFmtId="0" fontId="69" fillId="0" borderId="0">
      <alignment vertical="center"/>
    </xf>
    <xf numFmtId="0" fontId="29" fillId="0" borderId="0">
      <alignment vertical="center"/>
    </xf>
    <xf numFmtId="0" fontId="39" fillId="0" borderId="0">
      <alignment vertical="center"/>
    </xf>
    <xf numFmtId="0" fontId="29" fillId="0" borderId="0">
      <alignment vertical="center"/>
    </xf>
    <xf numFmtId="0" fontId="3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lignment vertical="center"/>
    </xf>
    <xf numFmtId="0" fontId="3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lignment vertical="center"/>
    </xf>
    <xf numFmtId="0" fontId="29" fillId="0" borderId="0">
      <alignment vertical="center"/>
    </xf>
    <xf numFmtId="0" fontId="35" fillId="0" borderId="0">
      <alignment vertical="center"/>
    </xf>
    <xf numFmtId="0" fontId="35" fillId="0" borderId="0"/>
    <xf numFmtId="0" fontId="35" fillId="0" borderId="0">
      <alignment vertical="center"/>
    </xf>
    <xf numFmtId="0" fontId="35" fillId="0" borderId="0"/>
    <xf numFmtId="0" fontId="35" fillId="0" borderId="0"/>
    <xf numFmtId="0" fontId="29" fillId="0" borderId="0">
      <alignment vertical="center"/>
    </xf>
    <xf numFmtId="0" fontId="35" fillId="0" borderId="0"/>
    <xf numFmtId="0" fontId="29" fillId="0" borderId="0">
      <alignment vertical="center"/>
    </xf>
    <xf numFmtId="0" fontId="29" fillId="0" borderId="0">
      <alignment vertical="center"/>
    </xf>
    <xf numFmtId="0" fontId="35" fillId="0" borderId="0"/>
    <xf numFmtId="0" fontId="35" fillId="0" borderId="0"/>
    <xf numFmtId="0" fontId="29" fillId="0" borderId="0">
      <alignment vertical="center"/>
    </xf>
    <xf numFmtId="0" fontId="24" fillId="0" borderId="0">
      <alignment vertical="center"/>
    </xf>
    <xf numFmtId="0" fontId="35"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0" fillId="0" borderId="0">
      <alignment vertical="center"/>
    </xf>
    <xf numFmtId="0" fontId="1" fillId="0" borderId="0">
      <alignment vertical="center"/>
    </xf>
    <xf numFmtId="0" fontId="35" fillId="0" borderId="0"/>
    <xf numFmtId="0" fontId="35" fillId="0" borderId="0">
      <alignment vertical="center"/>
    </xf>
    <xf numFmtId="0" fontId="83" fillId="0" borderId="0">
      <alignment vertical="center"/>
    </xf>
    <xf numFmtId="0" fontId="1" fillId="0" borderId="0">
      <alignment vertical="center"/>
    </xf>
    <xf numFmtId="0" fontId="1" fillId="0" borderId="0">
      <alignment vertical="center"/>
    </xf>
    <xf numFmtId="0" fontId="1" fillId="0" borderId="0">
      <alignment vertical="center"/>
    </xf>
    <xf numFmtId="0" fontId="29" fillId="0" borderId="0">
      <alignment vertical="center"/>
    </xf>
    <xf numFmtId="0" fontId="29" fillId="0" borderId="0">
      <alignment vertical="center"/>
    </xf>
    <xf numFmtId="0" fontId="83"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83" fillId="0" borderId="0">
      <alignment vertical="center"/>
    </xf>
    <xf numFmtId="0" fontId="29" fillId="0" borderId="0">
      <alignment vertical="center"/>
    </xf>
    <xf numFmtId="0" fontId="86" fillId="0" borderId="0">
      <alignment vertical="center"/>
    </xf>
    <xf numFmtId="0" fontId="29" fillId="0" borderId="0">
      <alignment vertical="center"/>
    </xf>
    <xf numFmtId="0" fontId="29" fillId="0" borderId="0">
      <alignment vertical="center"/>
    </xf>
    <xf numFmtId="0" fontId="83" fillId="0" borderId="0">
      <alignment vertical="center"/>
    </xf>
    <xf numFmtId="0" fontId="29" fillId="0" borderId="0"/>
    <xf numFmtId="0" fontId="35" fillId="0" borderId="0"/>
    <xf numFmtId="0" fontId="29" fillId="0" borderId="0"/>
    <xf numFmtId="0" fontId="29" fillId="0" borderId="0">
      <alignment vertical="center"/>
    </xf>
    <xf numFmtId="0" fontId="29" fillId="0" borderId="0"/>
    <xf numFmtId="0" fontId="35" fillId="0" borderId="0">
      <alignment vertical="center"/>
    </xf>
    <xf numFmtId="0" fontId="35" fillId="0" borderId="0"/>
    <xf numFmtId="0" fontId="83" fillId="0" borderId="0">
      <alignment vertical="center"/>
    </xf>
    <xf numFmtId="0" fontId="29" fillId="0" borderId="0">
      <alignment vertical="center"/>
    </xf>
    <xf numFmtId="0" fontId="83" fillId="0" borderId="0">
      <alignment vertical="center"/>
    </xf>
    <xf numFmtId="0" fontId="83" fillId="0" borderId="0">
      <alignment vertical="center"/>
    </xf>
    <xf numFmtId="0" fontId="35" fillId="0" borderId="0"/>
    <xf numFmtId="0" fontId="83" fillId="0" borderId="0">
      <alignment vertical="center"/>
    </xf>
    <xf numFmtId="0" fontId="29" fillId="0" borderId="0">
      <alignment vertical="center"/>
    </xf>
    <xf numFmtId="0" fontId="29" fillId="0" borderId="0">
      <alignment vertical="center"/>
    </xf>
    <xf numFmtId="0" fontId="83"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29" fillId="0" borderId="0">
      <alignment vertical="center"/>
    </xf>
    <xf numFmtId="0" fontId="29" fillId="0" borderId="0">
      <alignment vertical="center"/>
    </xf>
    <xf numFmtId="0" fontId="35" fillId="0" borderId="0">
      <alignment vertical="center"/>
    </xf>
    <xf numFmtId="0" fontId="29" fillId="0" borderId="0">
      <alignment vertical="center"/>
    </xf>
    <xf numFmtId="0" fontId="39" fillId="0" borderId="0">
      <alignment vertical="center"/>
    </xf>
    <xf numFmtId="0" fontId="29" fillId="0" borderId="0">
      <alignment vertical="center"/>
    </xf>
    <xf numFmtId="0" fontId="35"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68"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alignment vertical="center"/>
    </xf>
    <xf numFmtId="0" fontId="39" fillId="0" borderId="0">
      <alignment vertical="center"/>
    </xf>
    <xf numFmtId="0" fontId="29" fillId="0" borderId="0">
      <alignment vertical="center"/>
    </xf>
    <xf numFmtId="0" fontId="69" fillId="0" borderId="0">
      <alignment vertical="center"/>
    </xf>
    <xf numFmtId="0" fontId="35" fillId="0" borderId="0">
      <alignment vertical="center"/>
    </xf>
    <xf numFmtId="0" fontId="39" fillId="0" borderId="0">
      <alignment vertical="center"/>
    </xf>
    <xf numFmtId="0" fontId="35"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9" fillId="0" borderId="0">
      <alignment vertical="center"/>
    </xf>
    <xf numFmtId="0" fontId="29" fillId="0" borderId="0">
      <alignment vertical="center"/>
    </xf>
    <xf numFmtId="0" fontId="3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9" fillId="0" borderId="0">
      <alignment vertical="center"/>
    </xf>
    <xf numFmtId="0" fontId="29" fillId="0" borderId="0">
      <alignment vertical="center"/>
    </xf>
    <xf numFmtId="0" fontId="3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5" fillId="0" borderId="0">
      <alignment vertical="center"/>
    </xf>
    <xf numFmtId="0" fontId="29" fillId="0" borderId="0">
      <alignment vertical="center"/>
    </xf>
    <xf numFmtId="0" fontId="35" fillId="0" borderId="0">
      <alignment vertical="center"/>
    </xf>
    <xf numFmtId="0" fontId="29" fillId="0" borderId="0">
      <alignment vertical="center"/>
    </xf>
    <xf numFmtId="0" fontId="29" fillId="0" borderId="0">
      <alignment vertical="center"/>
    </xf>
    <xf numFmtId="0" fontId="29"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9" fillId="0" borderId="0">
      <alignment vertical="center"/>
    </xf>
    <xf numFmtId="0" fontId="39" fillId="0" borderId="0">
      <alignment vertical="center"/>
    </xf>
    <xf numFmtId="0" fontId="29" fillId="0" borderId="0">
      <alignment vertical="center"/>
    </xf>
    <xf numFmtId="0" fontId="39" fillId="0" borderId="0">
      <alignment vertical="center"/>
    </xf>
    <xf numFmtId="0" fontId="29" fillId="0" borderId="0">
      <alignment vertical="center"/>
    </xf>
    <xf numFmtId="0" fontId="29" fillId="0" borderId="0">
      <alignment vertical="center"/>
    </xf>
    <xf numFmtId="0" fontId="79" fillId="0" borderId="0" applyNumberFormat="0" applyFill="0" applyBorder="0" applyAlignment="0" applyProtection="0"/>
    <xf numFmtId="0" fontId="29"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9" fillId="0" borderId="0">
      <alignment vertical="center"/>
    </xf>
    <xf numFmtId="0" fontId="114" fillId="0" borderId="0">
      <alignment vertical="center"/>
    </xf>
    <xf numFmtId="0" fontId="39" fillId="0" borderId="0">
      <alignment vertical="center"/>
    </xf>
    <xf numFmtId="0" fontId="35" fillId="0" borderId="0"/>
    <xf numFmtId="0" fontId="114" fillId="0" borderId="0">
      <alignment vertical="center"/>
    </xf>
    <xf numFmtId="0" fontId="69"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9" fillId="0" borderId="0">
      <alignment vertical="center"/>
    </xf>
    <xf numFmtId="0" fontId="35" fillId="0" borderId="0">
      <alignment vertical="center"/>
    </xf>
    <xf numFmtId="0" fontId="39" fillId="0" borderId="0">
      <alignment vertical="center"/>
    </xf>
    <xf numFmtId="0" fontId="29" fillId="0" borderId="0"/>
    <xf numFmtId="0" fontId="35" fillId="0" borderId="0">
      <alignment vertical="center"/>
    </xf>
    <xf numFmtId="0" fontId="29" fillId="0" borderId="0">
      <alignment vertical="center"/>
    </xf>
    <xf numFmtId="0" fontId="35" fillId="0" borderId="0">
      <alignment vertical="center"/>
    </xf>
    <xf numFmtId="0" fontId="35" fillId="0" borderId="0">
      <alignment vertical="center"/>
    </xf>
    <xf numFmtId="0" fontId="29" fillId="0" borderId="0">
      <alignment vertical="center"/>
    </xf>
    <xf numFmtId="0" fontId="39" fillId="0" borderId="0">
      <alignment vertical="center"/>
    </xf>
    <xf numFmtId="0" fontId="84"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9" fillId="0" borderId="0">
      <alignment vertical="center"/>
    </xf>
    <xf numFmtId="0" fontId="35" fillId="0" borderId="0">
      <alignment vertical="center"/>
    </xf>
    <xf numFmtId="0" fontId="39" fillId="0" borderId="0">
      <alignment vertical="center"/>
    </xf>
    <xf numFmtId="0" fontId="35"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alignment vertical="center"/>
    </xf>
    <xf numFmtId="0" fontId="71" fillId="0" borderId="0">
      <alignment vertical="center"/>
    </xf>
    <xf numFmtId="0" fontId="1" fillId="0" borderId="0">
      <alignment vertical="center"/>
    </xf>
    <xf numFmtId="0" fontId="29" fillId="0" borderId="0">
      <alignment vertical="center"/>
    </xf>
    <xf numFmtId="0" fontId="35" fillId="0" borderId="0">
      <alignment vertical="center"/>
    </xf>
    <xf numFmtId="0" fontId="29" fillId="0" borderId="0">
      <alignment vertical="center"/>
    </xf>
    <xf numFmtId="0" fontId="35" fillId="0" borderId="0">
      <alignment vertical="center"/>
    </xf>
    <xf numFmtId="0" fontId="81" fillId="0" borderId="0">
      <alignment vertical="center"/>
    </xf>
    <xf numFmtId="0" fontId="35" fillId="0" borderId="0">
      <alignment vertical="center"/>
    </xf>
    <xf numFmtId="0" fontId="84" fillId="0" borderId="0">
      <alignment vertical="center"/>
    </xf>
    <xf numFmtId="0" fontId="35" fillId="0" borderId="0">
      <alignment vertical="center"/>
    </xf>
    <xf numFmtId="0" fontId="35" fillId="0" borderId="0"/>
    <xf numFmtId="0" fontId="35" fillId="0" borderId="0">
      <alignment vertical="center"/>
    </xf>
    <xf numFmtId="0" fontId="1"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5"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5"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 fillId="0" borderId="0">
      <alignment vertical="center"/>
    </xf>
    <xf numFmtId="0" fontId="29" fillId="0" borderId="0">
      <alignment vertical="center"/>
    </xf>
    <xf numFmtId="0" fontId="1" fillId="0" borderId="0">
      <alignment vertical="center"/>
    </xf>
    <xf numFmtId="0" fontId="35"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1"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1" fillId="0" borderId="0">
      <alignment vertical="center"/>
    </xf>
    <xf numFmtId="0" fontId="29" fillId="0" borderId="0">
      <alignment vertical="center"/>
    </xf>
    <xf numFmtId="0" fontId="35" fillId="0" borderId="0">
      <alignment vertical="center"/>
    </xf>
    <xf numFmtId="0" fontId="1" fillId="0" borderId="0">
      <alignment vertical="center"/>
    </xf>
    <xf numFmtId="0" fontId="29" fillId="0" borderId="0">
      <alignment vertical="center"/>
    </xf>
    <xf numFmtId="0" fontId="1"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1" fillId="0" borderId="0">
      <alignment vertical="center"/>
    </xf>
    <xf numFmtId="0" fontId="29"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1" fillId="0" borderId="0">
      <alignment vertical="center"/>
    </xf>
    <xf numFmtId="0" fontId="35" fillId="0" borderId="0">
      <alignment vertical="center"/>
    </xf>
    <xf numFmtId="0" fontId="83"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3" fillId="0" borderId="0">
      <alignment vertical="center"/>
    </xf>
    <xf numFmtId="0" fontId="29" fillId="0" borderId="0">
      <alignment vertical="center"/>
    </xf>
    <xf numFmtId="0" fontId="29" fillId="0" borderId="0">
      <alignment vertical="center"/>
    </xf>
    <xf numFmtId="0" fontId="29" fillId="0" borderId="0">
      <alignment vertical="center"/>
    </xf>
    <xf numFmtId="0" fontId="115" fillId="0" borderId="0">
      <alignment vertical="center"/>
    </xf>
    <xf numFmtId="0" fontId="115" fillId="0" borderId="0">
      <alignment vertical="center"/>
    </xf>
    <xf numFmtId="0" fontId="39" fillId="0" borderId="0">
      <alignment vertical="center"/>
    </xf>
    <xf numFmtId="0" fontId="29" fillId="0" borderId="0">
      <alignment vertical="center"/>
    </xf>
    <xf numFmtId="0" fontId="29" fillId="0" borderId="0"/>
    <xf numFmtId="0" fontId="113" fillId="0" borderId="0">
      <alignment vertical="center"/>
    </xf>
    <xf numFmtId="0" fontId="29" fillId="0" borderId="0">
      <alignment vertical="center"/>
    </xf>
    <xf numFmtId="0" fontId="33" fillId="0" borderId="0"/>
    <xf numFmtId="0" fontId="113" fillId="0" borderId="0">
      <alignment vertical="center"/>
    </xf>
    <xf numFmtId="0" fontId="35" fillId="0" borderId="0">
      <alignment vertical="center"/>
    </xf>
    <xf numFmtId="0" fontId="39" fillId="0" borderId="0">
      <alignment vertical="center"/>
    </xf>
    <xf numFmtId="0" fontId="35" fillId="0" borderId="0">
      <alignment vertical="center"/>
    </xf>
    <xf numFmtId="0" fontId="67" fillId="0" borderId="0"/>
    <xf numFmtId="0" fontId="39" fillId="0" borderId="0">
      <alignment vertical="center"/>
    </xf>
    <xf numFmtId="0" fontId="35" fillId="0" borderId="0">
      <alignment vertical="center"/>
    </xf>
    <xf numFmtId="0" fontId="39" fillId="0" borderId="0">
      <alignment vertical="center"/>
    </xf>
    <xf numFmtId="0" fontId="35" fillId="0" borderId="0">
      <alignment vertical="center"/>
    </xf>
    <xf numFmtId="0" fontId="39" fillId="0" borderId="0">
      <alignment vertical="center"/>
    </xf>
    <xf numFmtId="0" fontId="35" fillId="0" borderId="0">
      <alignment vertical="center"/>
    </xf>
    <xf numFmtId="0" fontId="39" fillId="0" borderId="0">
      <alignment vertical="center"/>
    </xf>
    <xf numFmtId="0" fontId="35" fillId="0" borderId="0">
      <alignment vertical="center"/>
    </xf>
    <xf numFmtId="0" fontId="29" fillId="0" borderId="0">
      <alignment vertical="center"/>
    </xf>
    <xf numFmtId="0" fontId="35" fillId="0" borderId="0">
      <alignment vertical="center"/>
    </xf>
    <xf numFmtId="0" fontId="29" fillId="0" borderId="0">
      <alignment vertical="center"/>
    </xf>
    <xf numFmtId="0" fontId="35" fillId="0" borderId="0">
      <alignment vertical="center"/>
    </xf>
    <xf numFmtId="0" fontId="35" fillId="0" borderId="0">
      <alignment vertical="center"/>
    </xf>
    <xf numFmtId="0" fontId="35" fillId="0" borderId="0">
      <alignment vertical="center"/>
    </xf>
    <xf numFmtId="0" fontId="29" fillId="0" borderId="0"/>
    <xf numFmtId="0" fontId="35" fillId="0" borderId="0">
      <alignment vertical="center"/>
    </xf>
    <xf numFmtId="0" fontId="86"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29" fillId="0" borderId="0">
      <alignment vertical="center"/>
    </xf>
    <xf numFmtId="0" fontId="116" fillId="0" borderId="0">
      <alignment vertical="center"/>
    </xf>
    <xf numFmtId="0" fontId="1" fillId="0" borderId="0">
      <alignment vertical="center"/>
    </xf>
    <xf numFmtId="0" fontId="35" fillId="0" borderId="0">
      <alignment vertical="center"/>
    </xf>
    <xf numFmtId="0" fontId="29"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83" fillId="0" borderId="0">
      <alignment vertical="center"/>
    </xf>
    <xf numFmtId="0" fontId="35" fillId="0" borderId="0"/>
    <xf numFmtId="0" fontId="83" fillId="0" borderId="0">
      <alignment vertical="center"/>
    </xf>
    <xf numFmtId="0" fontId="83" fillId="0" borderId="0">
      <alignment vertical="center"/>
    </xf>
    <xf numFmtId="0" fontId="1" fillId="0" borderId="0">
      <alignment vertical="center"/>
    </xf>
    <xf numFmtId="0" fontId="35" fillId="0" borderId="0">
      <alignment vertical="center"/>
    </xf>
    <xf numFmtId="0" fontId="82" fillId="0" borderId="0">
      <alignment vertical="center"/>
    </xf>
    <xf numFmtId="0" fontId="35" fillId="0" borderId="0">
      <alignment vertical="center"/>
    </xf>
    <xf numFmtId="0" fontId="83" fillId="0" borderId="0">
      <alignment vertical="center"/>
    </xf>
    <xf numFmtId="0" fontId="83" fillId="0" borderId="0">
      <alignment vertical="center"/>
    </xf>
    <xf numFmtId="0" fontId="35" fillId="0" borderId="0">
      <alignment vertical="center"/>
    </xf>
    <xf numFmtId="0" fontId="83" fillId="0" borderId="0">
      <alignment vertical="center"/>
    </xf>
    <xf numFmtId="0" fontId="83" fillId="0" borderId="0">
      <alignment vertical="center"/>
    </xf>
    <xf numFmtId="0" fontId="83" fillId="0" borderId="0">
      <alignment vertical="center"/>
    </xf>
    <xf numFmtId="0" fontId="35" fillId="0" borderId="0">
      <alignment vertical="center"/>
    </xf>
    <xf numFmtId="0" fontId="35" fillId="0" borderId="0"/>
    <xf numFmtId="0" fontId="86" fillId="0" borderId="0">
      <alignment vertical="center"/>
    </xf>
    <xf numFmtId="0" fontId="68" fillId="0" borderId="0">
      <alignment vertical="center"/>
    </xf>
    <xf numFmtId="0" fontId="35" fillId="0" borderId="0">
      <alignment vertical="center"/>
    </xf>
    <xf numFmtId="0" fontId="35" fillId="0" borderId="0"/>
    <xf numFmtId="0" fontId="35" fillId="0" borderId="0">
      <alignment vertical="center"/>
    </xf>
    <xf numFmtId="0" fontId="29" fillId="0" borderId="0">
      <alignment vertical="center"/>
    </xf>
    <xf numFmtId="0" fontId="29" fillId="0" borderId="0">
      <alignment vertical="center"/>
    </xf>
    <xf numFmtId="0" fontId="85" fillId="0" borderId="0">
      <alignment vertical="center"/>
    </xf>
    <xf numFmtId="0" fontId="29" fillId="0" borderId="0">
      <alignment vertical="center"/>
    </xf>
    <xf numFmtId="0" fontId="79" fillId="0" borderId="0" applyNumberFormat="0" applyFill="0" applyBorder="0" applyAlignment="0" applyProtection="0"/>
    <xf numFmtId="0" fontId="116" fillId="0" borderId="0">
      <alignment vertical="center"/>
    </xf>
    <xf numFmtId="0" fontId="1" fillId="0" borderId="0">
      <alignment vertical="center"/>
    </xf>
    <xf numFmtId="0" fontId="29" fillId="0" borderId="0">
      <alignment vertical="center"/>
    </xf>
    <xf numFmtId="0" fontId="39" fillId="0" borderId="0">
      <alignment vertical="center"/>
    </xf>
    <xf numFmtId="0" fontId="39" fillId="0" borderId="0">
      <alignment vertical="center"/>
    </xf>
    <xf numFmtId="0" fontId="29" fillId="0" borderId="0">
      <alignment vertical="center"/>
    </xf>
    <xf numFmtId="0" fontId="39" fillId="0" borderId="0">
      <alignment vertical="center"/>
    </xf>
    <xf numFmtId="0" fontId="39" fillId="0" borderId="0">
      <alignment vertical="center"/>
    </xf>
    <xf numFmtId="0" fontId="35" fillId="0" borderId="0"/>
    <xf numFmtId="0" fontId="39" fillId="0" borderId="0">
      <alignment vertical="center"/>
    </xf>
    <xf numFmtId="0" fontId="29" fillId="0" borderId="0">
      <alignment vertical="center"/>
    </xf>
    <xf numFmtId="0" fontId="39" fillId="0" borderId="0">
      <alignment vertical="center"/>
    </xf>
    <xf numFmtId="0" fontId="39" fillId="0" borderId="0">
      <alignment vertical="center"/>
    </xf>
    <xf numFmtId="0" fontId="35" fillId="0" borderId="0"/>
    <xf numFmtId="0" fontId="39" fillId="0" borderId="0">
      <alignment vertical="center"/>
    </xf>
    <xf numFmtId="0" fontId="39" fillId="0" borderId="0">
      <alignment vertical="center"/>
    </xf>
    <xf numFmtId="0" fontId="39" fillId="0" borderId="0">
      <alignment vertical="center"/>
    </xf>
    <xf numFmtId="0" fontId="35"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5" fillId="0" borderId="0">
      <alignment vertical="center"/>
    </xf>
    <xf numFmtId="0" fontId="39" fillId="0" borderId="0">
      <alignment vertical="center"/>
    </xf>
    <xf numFmtId="0" fontId="39" fillId="0" borderId="0">
      <alignment vertical="center"/>
    </xf>
    <xf numFmtId="0" fontId="35" fillId="0" borderId="0"/>
    <xf numFmtId="0" fontId="39" fillId="0" borderId="0">
      <alignment vertical="center"/>
    </xf>
    <xf numFmtId="0" fontId="39" fillId="0" borderId="0">
      <alignment vertical="center"/>
    </xf>
    <xf numFmtId="0" fontId="35" fillId="0" borderId="0" applyNumberFormat="0" applyFill="0" applyBorder="0" applyAlignment="0" applyProtection="0"/>
    <xf numFmtId="0" fontId="29" fillId="0" borderId="0">
      <alignment vertical="center"/>
    </xf>
    <xf numFmtId="0" fontId="35" fillId="0" borderId="0">
      <alignment vertical="center"/>
    </xf>
    <xf numFmtId="0" fontId="29" fillId="0" borderId="0">
      <alignment vertical="center"/>
    </xf>
    <xf numFmtId="0" fontId="36" fillId="0" borderId="0"/>
    <xf numFmtId="0" fontId="35" fillId="0" borderId="0">
      <alignment vertical="center"/>
    </xf>
    <xf numFmtId="0" fontId="39" fillId="0" borderId="0">
      <alignment vertical="center"/>
    </xf>
    <xf numFmtId="0" fontId="29" fillId="0" borderId="0">
      <alignment vertical="center"/>
    </xf>
    <xf numFmtId="0" fontId="35" fillId="0" borderId="0">
      <alignment vertical="center"/>
    </xf>
    <xf numFmtId="0" fontId="35" fillId="0" borderId="0"/>
    <xf numFmtId="0" fontId="29" fillId="0" borderId="0">
      <alignment vertical="center"/>
    </xf>
    <xf numFmtId="0" fontId="33" fillId="0" borderId="0"/>
    <xf numFmtId="0" fontId="35" fillId="0" borderId="0">
      <alignment vertical="center"/>
    </xf>
    <xf numFmtId="0" fontId="39" fillId="0" borderId="0">
      <alignment vertical="center"/>
    </xf>
    <xf numFmtId="0" fontId="35" fillId="0" borderId="0">
      <alignment vertical="center"/>
    </xf>
    <xf numFmtId="0" fontId="35" fillId="0" borderId="0">
      <alignment vertical="center"/>
    </xf>
    <xf numFmtId="0" fontId="1"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5"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9" fillId="0" borderId="0">
      <alignment vertical="center"/>
    </xf>
    <xf numFmtId="0" fontId="39" fillId="0" borderId="0">
      <alignment vertical="center"/>
    </xf>
    <xf numFmtId="0" fontId="29" fillId="0" borderId="0">
      <alignment vertical="center"/>
    </xf>
    <xf numFmtId="0" fontId="39" fillId="0" borderId="0">
      <alignment vertical="center"/>
    </xf>
    <xf numFmtId="0" fontId="29" fillId="0" borderId="0">
      <alignment vertical="center"/>
    </xf>
    <xf numFmtId="0" fontId="39" fillId="0" borderId="0">
      <alignment vertical="center"/>
    </xf>
    <xf numFmtId="0" fontId="39" fillId="0" borderId="0">
      <alignment vertical="center"/>
    </xf>
    <xf numFmtId="0" fontId="35" fillId="0" borderId="0"/>
    <xf numFmtId="0" fontId="39" fillId="0" borderId="0">
      <alignment vertical="center"/>
    </xf>
    <xf numFmtId="0" fontId="39" fillId="0" borderId="0">
      <alignment vertical="center"/>
    </xf>
    <xf numFmtId="0" fontId="35" fillId="0" borderId="0" applyNumberFormat="0" applyFill="0" applyBorder="0" applyAlignment="0" applyProtection="0"/>
    <xf numFmtId="0" fontId="29" fillId="0" borderId="0">
      <alignment vertical="center"/>
    </xf>
    <xf numFmtId="0" fontId="29" fillId="0" borderId="0">
      <alignment vertical="center"/>
    </xf>
    <xf numFmtId="0" fontId="29" fillId="0" borderId="0">
      <alignment vertical="center"/>
    </xf>
    <xf numFmtId="0" fontId="35" fillId="0" borderId="0">
      <alignment vertical="center"/>
    </xf>
    <xf numFmtId="0" fontId="29" fillId="0" borderId="0">
      <alignment vertical="center"/>
    </xf>
    <xf numFmtId="0" fontId="35" fillId="0" borderId="0"/>
    <xf numFmtId="0" fontId="29" fillId="0" borderId="0">
      <alignment vertical="center"/>
    </xf>
    <xf numFmtId="0" fontId="68" fillId="0" borderId="0">
      <alignment vertical="center"/>
    </xf>
    <xf numFmtId="0" fontId="29" fillId="0" borderId="0">
      <alignment vertical="center"/>
    </xf>
    <xf numFmtId="0" fontId="35"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117" fillId="0" borderId="0">
      <alignment vertical="center"/>
    </xf>
    <xf numFmtId="0" fontId="117" fillId="0" borderId="0">
      <alignment vertical="center"/>
    </xf>
    <xf numFmtId="0" fontId="35" fillId="0" borderId="0"/>
    <xf numFmtId="0" fontId="117"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35" fillId="0" borderId="0">
      <alignment vertical="center"/>
    </xf>
    <xf numFmtId="0" fontId="29" fillId="0" borderId="0">
      <alignment vertical="center"/>
    </xf>
    <xf numFmtId="0" fontId="68" fillId="0" borderId="0">
      <alignment vertical="center"/>
    </xf>
    <xf numFmtId="0" fontId="118" fillId="0" borderId="0">
      <alignment vertical="center"/>
    </xf>
    <xf numFmtId="0" fontId="29" fillId="0" borderId="0">
      <alignment vertical="center"/>
    </xf>
    <xf numFmtId="0" fontId="118" fillId="0" borderId="0">
      <alignment vertical="center"/>
    </xf>
    <xf numFmtId="0" fontId="35" fillId="0" borderId="0">
      <alignment vertical="center"/>
    </xf>
    <xf numFmtId="0" fontId="29" fillId="0" borderId="0">
      <alignment vertical="center"/>
    </xf>
    <xf numFmtId="0" fontId="29" fillId="0" borderId="0">
      <alignment vertical="center"/>
    </xf>
    <xf numFmtId="0" fontId="29" fillId="0" borderId="0">
      <alignment vertical="center"/>
    </xf>
    <xf numFmtId="0" fontId="118" fillId="0" borderId="0">
      <alignment vertical="center"/>
    </xf>
    <xf numFmtId="0" fontId="29" fillId="0" borderId="0">
      <alignment vertical="center"/>
    </xf>
    <xf numFmtId="0" fontId="29" fillId="0" borderId="0">
      <alignment vertical="center"/>
    </xf>
    <xf numFmtId="0" fontId="35"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5"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35" fillId="0" borderId="0">
      <alignment vertical="center"/>
    </xf>
    <xf numFmtId="0" fontId="117" fillId="0" borderId="0">
      <alignment vertical="center"/>
    </xf>
    <xf numFmtId="0" fontId="29" fillId="0" borderId="0">
      <alignment vertical="center"/>
    </xf>
    <xf numFmtId="0" fontId="1" fillId="0" borderId="0">
      <alignment vertical="center"/>
    </xf>
    <xf numFmtId="0" fontId="29" fillId="0" borderId="0"/>
    <xf numFmtId="0" fontId="108" fillId="0" borderId="0" applyNumberFormat="0" applyFill="0" applyBorder="0" applyProtection="0">
      <alignment vertical="top"/>
    </xf>
    <xf numFmtId="0" fontId="35" fillId="0" borderId="0">
      <alignment vertical="center"/>
    </xf>
    <xf numFmtId="0" fontId="29" fillId="0" borderId="0">
      <alignment vertical="center"/>
    </xf>
    <xf numFmtId="0" fontId="35" fillId="0" borderId="0">
      <alignment vertical="center"/>
    </xf>
    <xf numFmtId="0" fontId="29" fillId="0" borderId="0">
      <alignment vertical="center"/>
    </xf>
    <xf numFmtId="0" fontId="29" fillId="0" borderId="0">
      <alignment vertical="center"/>
    </xf>
    <xf numFmtId="0" fontId="29" fillId="0" borderId="0">
      <alignment vertical="center"/>
    </xf>
    <xf numFmtId="0" fontId="35" fillId="0" borderId="0">
      <alignment vertical="center"/>
    </xf>
    <xf numFmtId="0" fontId="79" fillId="0" borderId="0" applyNumberFormat="0" applyFill="0" applyBorder="0" applyAlignment="0" applyProtection="0"/>
    <xf numFmtId="0" fontId="29" fillId="0" borderId="0">
      <alignment vertical="center"/>
    </xf>
    <xf numFmtId="0" fontId="29" fillId="0" borderId="0">
      <alignment vertical="center"/>
    </xf>
    <xf numFmtId="0" fontId="35" fillId="0" borderId="0">
      <alignment vertical="center"/>
    </xf>
    <xf numFmtId="0" fontId="29" fillId="0" borderId="0">
      <alignment vertical="center"/>
    </xf>
    <xf numFmtId="0" fontId="79" fillId="0" borderId="0" applyNumberFormat="0" applyFill="0" applyBorder="0" applyAlignment="0" applyProtection="0"/>
    <xf numFmtId="0" fontId="29" fillId="0" borderId="0">
      <alignment vertical="center"/>
    </xf>
    <xf numFmtId="0" fontId="29" fillId="0" borderId="0">
      <alignment vertical="center"/>
    </xf>
    <xf numFmtId="0" fontId="35" fillId="0" borderId="0">
      <alignment vertical="center"/>
    </xf>
    <xf numFmtId="0" fontId="35" fillId="0" borderId="0">
      <alignment vertical="center"/>
    </xf>
    <xf numFmtId="0" fontId="35"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35" fillId="0" borderId="0"/>
    <xf numFmtId="0" fontId="29" fillId="0" borderId="0">
      <alignment vertical="center"/>
    </xf>
    <xf numFmtId="0" fontId="29" fillId="0" borderId="0">
      <alignment vertical="center"/>
    </xf>
    <xf numFmtId="0" fontId="29" fillId="0" borderId="0">
      <alignment vertical="center"/>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lignment vertical="center"/>
    </xf>
    <xf numFmtId="0" fontId="121"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121" fillId="0" borderId="0" applyNumberFormat="0" applyFill="0" applyBorder="0" applyAlignment="0" applyProtection="0">
      <alignment vertical="top"/>
      <protection locked="0"/>
    </xf>
    <xf numFmtId="0" fontId="126" fillId="0" borderId="0" applyNumberFormat="0" applyFill="0" applyBorder="0" applyAlignment="0" applyProtection="0">
      <alignment vertical="center"/>
    </xf>
    <xf numFmtId="0" fontId="127"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center"/>
    </xf>
    <xf numFmtId="0" fontId="122" fillId="0" borderId="0" applyNumberFormat="0" applyFill="0" applyBorder="0" applyAlignment="0" applyProtection="0">
      <alignment vertical="top"/>
      <protection locked="0"/>
    </xf>
    <xf numFmtId="0" fontId="127" fillId="0" borderId="0" applyNumberFormat="0" applyFill="0" applyBorder="0" applyAlignment="0" applyProtection="0">
      <alignment vertical="center"/>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7" fillId="0" borderId="0" applyNumberFormat="0" applyFill="0" applyBorder="0" applyAlignment="0" applyProtection="0">
      <alignment vertical="center"/>
    </xf>
    <xf numFmtId="0" fontId="121" fillId="0" borderId="0" applyNumberFormat="0" applyFill="0" applyBorder="0" applyAlignment="0" applyProtection="0">
      <alignment vertical="top"/>
      <protection locked="0"/>
    </xf>
    <xf numFmtId="0" fontId="125" fillId="0" borderId="0" applyNumberFormat="0" applyFill="0" applyBorder="0" applyAlignment="0" applyProtection="0">
      <alignment vertical="center"/>
    </xf>
    <xf numFmtId="0" fontId="121" fillId="0" borderId="0" applyNumberFormat="0" applyFill="0" applyBorder="0" applyAlignment="0" applyProtection="0">
      <alignment vertical="top"/>
      <protection locked="0"/>
    </xf>
    <xf numFmtId="0" fontId="125" fillId="0" borderId="0" applyNumberFormat="0" applyFill="0" applyBorder="0" applyAlignment="0" applyProtection="0">
      <alignment vertical="center"/>
    </xf>
    <xf numFmtId="0" fontId="125" fillId="0" borderId="0" applyNumberFormat="0" applyFill="0" applyBorder="0" applyAlignment="0" applyProtection="0">
      <alignment vertical="center"/>
    </xf>
    <xf numFmtId="0" fontId="127"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8" fillId="0" borderId="0" applyNumberFormat="0" applyFill="0" applyBorder="0" applyAlignment="0" applyProtection="0">
      <alignment vertical="center"/>
    </xf>
    <xf numFmtId="0" fontId="119" fillId="0" borderId="0" applyNumberFormat="0" applyFill="0" applyBorder="0" applyAlignment="0" applyProtection="0">
      <alignment vertical="top"/>
      <protection locked="0"/>
    </xf>
    <xf numFmtId="0" fontId="125" fillId="0" borderId="0" applyNumberFormat="0" applyFill="0" applyBorder="0" applyAlignment="0" applyProtection="0">
      <alignment vertical="center"/>
    </xf>
    <xf numFmtId="0" fontId="121"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5" fillId="0" borderId="0" applyNumberFormat="0" applyFill="0" applyBorder="0" applyAlignment="0" applyProtection="0">
      <alignment vertical="center"/>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21" fillId="0" borderId="0" applyNumberFormat="0" applyFill="0" applyBorder="0" applyProtection="0">
      <alignment vertical="center"/>
    </xf>
    <xf numFmtId="0" fontId="119" fillId="0" borderId="0" applyNumberFormat="0" applyFill="0" applyBorder="0" applyAlignment="0" applyProtection="0">
      <alignment vertical="top"/>
      <protection locked="0"/>
    </xf>
    <xf numFmtId="0" fontId="125" fillId="0" borderId="0" applyNumberFormat="0" applyFill="0" applyBorder="0" applyAlignment="0" applyProtection="0">
      <alignment vertical="center"/>
    </xf>
    <xf numFmtId="0" fontId="119"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1" fillId="0" borderId="0" applyNumberFormat="0" applyFill="0" applyBorder="0" applyAlignment="0" applyProtection="0">
      <alignment vertical="top"/>
      <protection locked="0"/>
    </xf>
    <xf numFmtId="0" fontId="121" fillId="0" borderId="0" applyNumberFormat="0" applyFill="0" applyBorder="0" applyProtection="0">
      <alignment vertical="center"/>
    </xf>
    <xf numFmtId="0" fontId="121" fillId="0" borderId="0" applyNumberFormat="0" applyFill="0" applyBorder="0" applyAlignment="0" applyProtection="0">
      <alignment vertical="top"/>
      <protection locked="0"/>
    </xf>
    <xf numFmtId="0" fontId="121" fillId="0" borderId="0" applyNumberFormat="0" applyFill="0" applyBorder="0" applyProtection="0">
      <alignment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122"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8" fillId="0" borderId="0" applyNumberFormat="0" applyFill="0" applyBorder="0" applyAlignment="0" applyProtection="0">
      <alignment vertical="center"/>
    </xf>
    <xf numFmtId="0" fontId="12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32" fillId="0" borderId="0" applyNumberFormat="0" applyFill="0" applyBorder="0" applyAlignment="0" applyProtection="0"/>
    <xf numFmtId="0" fontId="12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cellStyleXfs>
  <cellXfs count="148">
    <xf numFmtId="0" fontId="0" fillId="0" borderId="0" xfId="0">
      <alignment vertical="center"/>
    </xf>
    <xf numFmtId="0" fontId="4" fillId="0" borderId="0" xfId="0" applyFont="1" applyAlignment="1">
      <alignment vertical="center"/>
    </xf>
    <xf numFmtId="0" fontId="6" fillId="0" borderId="0" xfId="0" applyFont="1" applyAlignment="1">
      <alignment horizontal="center" vertical="center"/>
    </xf>
    <xf numFmtId="0" fontId="6" fillId="0" borderId="0" xfId="0" applyFont="1" applyFill="1" applyAlignment="1">
      <alignment vertical="center"/>
    </xf>
    <xf numFmtId="0" fontId="6" fillId="33" borderId="0" xfId="0" applyFont="1" applyFill="1" applyAlignment="1">
      <alignment horizontal="center" vertical="center"/>
    </xf>
    <xf numFmtId="0" fontId="6" fillId="0" borderId="0" xfId="0" applyFont="1" applyAlignment="1">
      <alignment vertical="center"/>
    </xf>
    <xf numFmtId="41" fontId="6" fillId="0" borderId="0" xfId="1" applyFont="1" applyAlignment="1">
      <alignment vertical="center"/>
    </xf>
    <xf numFmtId="0" fontId="7" fillId="0" borderId="0" xfId="0" applyFont="1" applyAlignment="1">
      <alignment vertical="center"/>
    </xf>
    <xf numFmtId="0" fontId="4" fillId="33" borderId="0" xfId="0" applyFont="1" applyFill="1" applyAlignment="1">
      <alignment horizontal="center" vertical="center"/>
    </xf>
    <xf numFmtId="0" fontId="8" fillId="33" borderId="0" xfId="0" applyFont="1" applyFill="1" applyAlignment="1">
      <alignment horizontal="center" vertical="center"/>
    </xf>
    <xf numFmtId="0" fontId="8" fillId="33" borderId="0" xfId="0" applyFont="1" applyFill="1" applyAlignment="1">
      <alignment horizontal="right" vertical="center"/>
    </xf>
    <xf numFmtId="0" fontId="6" fillId="33" borderId="0" xfId="0" applyFont="1" applyFill="1" applyAlignment="1">
      <alignment vertical="center"/>
    </xf>
    <xf numFmtId="41" fontId="6" fillId="33" borderId="0" xfId="1" applyFont="1" applyFill="1" applyAlignment="1">
      <alignment vertical="center"/>
    </xf>
    <xf numFmtId="49" fontId="9" fillId="0" borderId="0" xfId="0" applyNumberFormat="1" applyFont="1" applyAlignment="1">
      <alignment vertical="center"/>
    </xf>
    <xf numFmtId="9" fontId="6" fillId="0" borderId="0" xfId="2" applyFont="1" applyFill="1" applyAlignment="1">
      <alignment vertical="center"/>
    </xf>
    <xf numFmtId="0" fontId="0" fillId="0" borderId="0" xfId="0" applyAlignment="1">
      <alignment vertical="center"/>
    </xf>
    <xf numFmtId="0" fontId="4" fillId="34" borderId="10" xfId="0" applyFont="1" applyFill="1" applyBorder="1" applyAlignment="1">
      <alignment horizontal="center" vertical="top" wrapText="1"/>
    </xf>
    <xf numFmtId="0" fontId="4" fillId="35" borderId="10" xfId="0" applyFont="1" applyFill="1" applyBorder="1" applyAlignment="1">
      <alignment horizontal="center" vertical="top" wrapText="1"/>
    </xf>
    <xf numFmtId="0" fontId="11" fillId="35" borderId="10" xfId="3" applyFont="1" applyFill="1" applyBorder="1" applyAlignment="1">
      <alignment horizontal="center" vertical="top" wrapText="1"/>
    </xf>
    <xf numFmtId="0" fontId="4" fillId="35" borderId="10" xfId="0" applyFont="1" applyFill="1" applyBorder="1" applyAlignment="1">
      <alignment horizontal="center" vertical="top"/>
    </xf>
    <xf numFmtId="41" fontId="4" fillId="35" borderId="10" xfId="1" applyFont="1" applyFill="1" applyBorder="1" applyAlignment="1">
      <alignment horizontal="center" vertical="top" wrapText="1"/>
    </xf>
    <xf numFmtId="0" fontId="12" fillId="36" borderId="10" xfId="0" applyFont="1" applyFill="1" applyBorder="1" applyAlignment="1">
      <alignment horizontal="center" vertical="top" wrapText="1"/>
    </xf>
    <xf numFmtId="0" fontId="13" fillId="36" borderId="10" xfId="0" applyFont="1" applyFill="1" applyBorder="1" applyAlignment="1">
      <alignment horizontal="center" vertical="top" wrapText="1"/>
    </xf>
    <xf numFmtId="41" fontId="12" fillId="36" borderId="10" xfId="1" applyFont="1" applyFill="1" applyBorder="1" applyAlignment="1">
      <alignment horizontal="center" vertical="top" wrapText="1"/>
    </xf>
    <xf numFmtId="41" fontId="4" fillId="36" borderId="10" xfId="1" applyFont="1" applyFill="1" applyBorder="1" applyAlignment="1">
      <alignment horizontal="center" vertical="top" wrapText="1"/>
    </xf>
    <xf numFmtId="0" fontId="4" fillId="36" borderId="10" xfId="0" applyFont="1" applyFill="1" applyBorder="1" applyAlignment="1">
      <alignment horizontal="center" vertical="top" wrapText="1"/>
    </xf>
    <xf numFmtId="49" fontId="12" fillId="36" borderId="10" xfId="0" applyNumberFormat="1" applyFont="1" applyFill="1" applyBorder="1" applyAlignment="1">
      <alignment horizontal="center" vertical="top" wrapText="1"/>
    </xf>
    <xf numFmtId="0" fontId="4" fillId="37" borderId="10" xfId="0" applyFont="1" applyFill="1" applyBorder="1" applyAlignment="1">
      <alignment horizontal="center" vertical="top" wrapText="1"/>
    </xf>
    <xf numFmtId="0" fontId="4" fillId="37" borderId="10" xfId="0" applyFont="1" applyFill="1" applyBorder="1" applyAlignment="1">
      <alignment horizontal="center" vertical="top"/>
    </xf>
    <xf numFmtId="0" fontId="4" fillId="38" borderId="10" xfId="0" applyFont="1" applyFill="1" applyBorder="1" applyAlignment="1">
      <alignment horizontal="center" vertical="top" wrapText="1"/>
    </xf>
    <xf numFmtId="0" fontId="14" fillId="0" borderId="0" xfId="0" applyFont="1" applyAlignment="1">
      <alignment horizontal="center" vertical="top" wrapText="1"/>
    </xf>
    <xf numFmtId="0" fontId="6" fillId="0" borderId="0" xfId="0" applyFont="1" applyFill="1" applyAlignment="1">
      <alignment horizontal="center" vertical="center"/>
    </xf>
    <xf numFmtId="0" fontId="10" fillId="0" borderId="0" xfId="0" applyFont="1" applyFill="1" applyAlignment="1">
      <alignment vertical="center"/>
    </xf>
    <xf numFmtId="0" fontId="10" fillId="0" borderId="0" xfId="0" applyFont="1" applyAlignment="1">
      <alignment horizontal="center" vertical="center"/>
    </xf>
    <xf numFmtId="0" fontId="10" fillId="0" borderId="0" xfId="0" applyFont="1" applyAlignment="1">
      <alignment vertical="center"/>
    </xf>
    <xf numFmtId="49" fontId="10" fillId="0" borderId="0" xfId="0" applyNumberFormat="1" applyFont="1" applyAlignment="1">
      <alignment vertical="center"/>
    </xf>
    <xf numFmtId="0" fontId="10" fillId="0" borderId="0" xfId="0" applyFont="1" applyAlignment="1">
      <alignment horizontal="center" vertical="center" wrapText="1"/>
    </xf>
    <xf numFmtId="41" fontId="10" fillId="0" borderId="0" xfId="1" applyFont="1" applyAlignment="1">
      <alignment vertical="center"/>
    </xf>
    <xf numFmtId="0" fontId="10" fillId="0" borderId="0" xfId="0" applyNumberFormat="1" applyFont="1" applyAlignment="1">
      <alignment vertical="center"/>
    </xf>
    <xf numFmtId="0" fontId="10" fillId="0" borderId="0" xfId="0" applyFont="1" applyFill="1" applyAlignment="1">
      <alignment horizontal="center" vertical="center"/>
    </xf>
    <xf numFmtId="0" fontId="9" fillId="0" borderId="0" xfId="0" applyFont="1" applyFill="1" applyAlignment="1">
      <alignment horizontal="center" vertical="center"/>
    </xf>
    <xf numFmtId="0" fontId="9" fillId="0" borderId="0" xfId="0" applyFont="1" applyFill="1" applyAlignment="1">
      <alignment horizontal="right" vertical="center"/>
    </xf>
    <xf numFmtId="0" fontId="9" fillId="0" borderId="0" xfId="0" applyFont="1" applyAlignment="1">
      <alignment horizontal="right" vertical="center"/>
    </xf>
    <xf numFmtId="41" fontId="6" fillId="0" borderId="0" xfId="1" applyFont="1" applyAlignment="1">
      <alignment vertical="center" wrapText="1"/>
    </xf>
    <xf numFmtId="176" fontId="6" fillId="0" borderId="0" xfId="0" applyNumberFormat="1" applyFont="1" applyAlignment="1">
      <alignment vertical="center"/>
    </xf>
    <xf numFmtId="49" fontId="9" fillId="0" borderId="0" xfId="0" applyNumberFormat="1" applyFont="1" applyFill="1" applyAlignment="1">
      <alignment vertical="center"/>
    </xf>
    <xf numFmtId="41" fontId="10" fillId="0" borderId="0" xfId="1" applyFont="1" applyFill="1" applyAlignment="1">
      <alignment vertical="center"/>
    </xf>
    <xf numFmtId="0" fontId="10" fillId="0" borderId="0" xfId="0" applyFont="1" applyFill="1" applyAlignment="1">
      <alignment vertical="top"/>
    </xf>
    <xf numFmtId="0" fontId="6" fillId="0" borderId="0" xfId="0" applyFont="1" applyFill="1" applyAlignment="1">
      <alignment horizontal="center" vertical="center" wrapText="1"/>
    </xf>
    <xf numFmtId="0" fontId="9" fillId="0" borderId="0" xfId="0" applyFont="1" applyAlignment="1">
      <alignment horizontal="center" vertical="center"/>
    </xf>
    <xf numFmtId="0" fontId="10" fillId="0" borderId="0" xfId="0" applyFont="1">
      <alignment vertical="center"/>
    </xf>
    <xf numFmtId="0" fontId="6" fillId="0" borderId="0" xfId="0" applyFont="1" applyAlignment="1">
      <alignment horizontal="right" vertical="center"/>
    </xf>
    <xf numFmtId="0" fontId="10" fillId="0" borderId="0" xfId="0" applyFont="1" applyAlignment="1">
      <alignment horizontal="right" vertical="center"/>
    </xf>
    <xf numFmtId="177" fontId="10" fillId="0" borderId="0" xfId="0" quotePrefix="1" applyNumberFormat="1" applyFont="1" applyAlignment="1">
      <alignment vertical="center"/>
    </xf>
    <xf numFmtId="0" fontId="8" fillId="0" borderId="0" xfId="0" applyFont="1" applyAlignment="1">
      <alignment horizontal="right" vertical="center"/>
    </xf>
    <xf numFmtId="0" fontId="10" fillId="0" borderId="0" xfId="0" quotePrefix="1" applyFont="1" applyAlignment="1">
      <alignment vertical="center"/>
    </xf>
    <xf numFmtId="0" fontId="10" fillId="0" borderId="0" xfId="0" applyFont="1" applyFill="1">
      <alignment vertical="center"/>
    </xf>
    <xf numFmtId="41" fontId="10" fillId="0" borderId="0" xfId="1" applyFont="1" applyFill="1" applyAlignment="1">
      <alignment vertical="center" wrapText="1"/>
    </xf>
    <xf numFmtId="176" fontId="10" fillId="0" borderId="0" xfId="0" applyNumberFormat="1" applyFont="1" applyFill="1" applyAlignment="1">
      <alignment vertical="center"/>
    </xf>
    <xf numFmtId="0" fontId="10" fillId="0" borderId="0" xfId="0" quotePrefix="1" applyFont="1" applyFill="1" applyAlignment="1">
      <alignment vertical="center"/>
    </xf>
    <xf numFmtId="0" fontId="6" fillId="0" borderId="0" xfId="0" quotePrefix="1" applyFont="1" applyAlignment="1">
      <alignment vertical="center"/>
    </xf>
    <xf numFmtId="0" fontId="6" fillId="0" borderId="0" xfId="0" applyFont="1">
      <alignment vertical="center"/>
    </xf>
    <xf numFmtId="0" fontId="8" fillId="0" borderId="0" xfId="0" applyFont="1" applyAlignment="1">
      <alignment horizontal="center" vertical="center"/>
    </xf>
    <xf numFmtId="0" fontId="0" fillId="0" borderId="0" xfId="0" applyFill="1" applyAlignment="1">
      <alignment vertical="center"/>
    </xf>
    <xf numFmtId="41" fontId="8" fillId="0" borderId="0" xfId="1" applyFont="1" applyAlignment="1">
      <alignment vertical="center"/>
    </xf>
    <xf numFmtId="0" fontId="6" fillId="0" borderId="0" xfId="0" applyNumberFormat="1" applyFont="1" applyFill="1" applyAlignment="1">
      <alignment vertical="center"/>
    </xf>
    <xf numFmtId="41" fontId="6" fillId="0" borderId="0" xfId="1" quotePrefix="1" applyFont="1" applyAlignment="1">
      <alignment vertical="center"/>
    </xf>
    <xf numFmtId="0" fontId="10" fillId="0" borderId="0" xfId="0" applyFont="1" applyFill="1" applyAlignment="1">
      <alignment horizontal="left" vertical="center"/>
    </xf>
    <xf numFmtId="41" fontId="6" fillId="0" borderId="0" xfId="1" applyFont="1" applyFill="1" applyAlignment="1">
      <alignment vertical="center"/>
    </xf>
    <xf numFmtId="176" fontId="6" fillId="0" borderId="0" xfId="0" applyNumberFormat="1" applyFont="1" applyFill="1" applyAlignment="1">
      <alignment vertical="center"/>
    </xf>
    <xf numFmtId="0" fontId="17" fillId="0" borderId="0" xfId="0" applyFont="1" applyAlignment="1">
      <alignment vertical="center"/>
    </xf>
    <xf numFmtId="0" fontId="6" fillId="0" borderId="0" xfId="0" applyNumberFormat="1" applyFont="1" applyAlignment="1">
      <alignment vertical="center"/>
    </xf>
    <xf numFmtId="0" fontId="9" fillId="0" borderId="0" xfId="0" applyFont="1">
      <alignment vertical="center"/>
    </xf>
    <xf numFmtId="41" fontId="10" fillId="0" borderId="0" xfId="1" applyFont="1">
      <alignment vertical="center"/>
    </xf>
    <xf numFmtId="0" fontId="10" fillId="0" borderId="0" xfId="0" applyNumberFormat="1" applyFont="1">
      <alignment vertical="center"/>
    </xf>
    <xf numFmtId="0" fontId="6" fillId="0" borderId="0" xfId="0" quotePrefix="1" applyNumberFormat="1" applyFont="1" applyAlignment="1">
      <alignment vertical="center"/>
    </xf>
    <xf numFmtId="41" fontId="17" fillId="0" borderId="0" xfId="1" applyFont="1" applyAlignment="1">
      <alignment vertical="center"/>
    </xf>
    <xf numFmtId="0" fontId="17" fillId="0" borderId="0" xfId="0" applyFont="1" applyFill="1" applyAlignment="1">
      <alignment vertical="center"/>
    </xf>
    <xf numFmtId="0" fontId="9" fillId="0" borderId="0" xfId="0" applyFont="1" applyFill="1">
      <alignment vertical="center"/>
    </xf>
    <xf numFmtId="41" fontId="6" fillId="0" borderId="0" xfId="1" applyFont="1" applyFill="1" applyAlignment="1">
      <alignment vertical="center" wrapText="1"/>
    </xf>
    <xf numFmtId="0" fontId="6" fillId="0" borderId="0" xfId="0" quotePrefix="1" applyFont="1" applyFill="1" applyAlignment="1">
      <alignment vertical="center"/>
    </xf>
    <xf numFmtId="0" fontId="6" fillId="0" borderId="0" xfId="0" applyFont="1" applyFill="1" applyAlignment="1">
      <alignment vertical="center" wrapText="1"/>
    </xf>
    <xf numFmtId="177" fontId="10" fillId="0" borderId="0" xfId="0" applyNumberFormat="1" applyFont="1" applyAlignment="1">
      <alignment vertical="center"/>
    </xf>
    <xf numFmtId="0" fontId="10" fillId="0" borderId="0" xfId="0" applyFont="1" applyFill="1" applyAlignment="1">
      <alignment horizontal="right" vertical="center"/>
    </xf>
    <xf numFmtId="0" fontId="6" fillId="0" borderId="0" xfId="0" applyFont="1" applyFill="1" applyAlignment="1">
      <alignment horizontal="right" vertical="center"/>
    </xf>
    <xf numFmtId="49" fontId="10" fillId="0" borderId="0" xfId="0" applyNumberFormat="1" applyFont="1" applyFill="1" applyAlignment="1">
      <alignment vertical="center"/>
    </xf>
    <xf numFmtId="0" fontId="10" fillId="0" borderId="0" xfId="1" applyNumberFormat="1" applyFont="1" applyFill="1" applyAlignment="1">
      <alignment vertical="center"/>
    </xf>
    <xf numFmtId="0" fontId="6" fillId="0" borderId="0" xfId="0" applyNumberFormat="1" applyFont="1" applyAlignment="1">
      <alignment horizontal="right" vertical="center"/>
    </xf>
    <xf numFmtId="0" fontId="9" fillId="0" borderId="0" xfId="0" applyNumberFormat="1" applyFont="1" applyAlignment="1">
      <alignment horizontal="right" vertical="center"/>
    </xf>
    <xf numFmtId="0" fontId="8" fillId="0" borderId="0" xfId="0" applyFont="1" applyFill="1" applyAlignment="1">
      <alignment horizontal="center" vertical="center"/>
    </xf>
    <xf numFmtId="41" fontId="6" fillId="0" borderId="0" xfId="1" quotePrefix="1" applyFont="1" applyFill="1" applyAlignment="1">
      <alignment vertical="center"/>
    </xf>
    <xf numFmtId="41" fontId="9" fillId="0" borderId="0" xfId="1" applyFont="1" applyAlignment="1">
      <alignment vertical="center"/>
    </xf>
    <xf numFmtId="176" fontId="9" fillId="0" borderId="0" xfId="0" applyNumberFormat="1" applyFont="1" applyAlignment="1">
      <alignment vertical="center"/>
    </xf>
    <xf numFmtId="176" fontId="8" fillId="0" borderId="0" xfId="0" applyNumberFormat="1" applyFont="1" applyAlignment="1">
      <alignment vertical="center"/>
    </xf>
    <xf numFmtId="0" fontId="6" fillId="0" borderId="0" xfId="0" applyFont="1" applyAlignment="1">
      <alignment vertical="center" wrapText="1"/>
    </xf>
    <xf numFmtId="49" fontId="9" fillId="0" borderId="0" xfId="0" quotePrefix="1" applyNumberFormat="1" applyFont="1" applyAlignment="1">
      <alignment vertical="center"/>
    </xf>
    <xf numFmtId="0" fontId="6"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vertical="center"/>
    </xf>
    <xf numFmtId="41" fontId="10" fillId="0" borderId="0" xfId="1" applyFont="1" applyFill="1" applyBorder="1" applyAlignment="1">
      <alignment vertical="center"/>
    </xf>
    <xf numFmtId="0" fontId="10" fillId="0" borderId="0" xfId="0" applyFont="1" applyFill="1" applyBorder="1" applyAlignment="1">
      <alignment horizontal="left" vertical="center"/>
    </xf>
    <xf numFmtId="41" fontId="10" fillId="0" borderId="0" xfId="1" applyFont="1" applyFill="1" applyBorder="1" applyAlignment="1">
      <alignment horizontal="left" vertical="center"/>
    </xf>
    <xf numFmtId="49" fontId="10" fillId="0" borderId="0" xfId="0" applyNumberFormat="1" applyFont="1" applyFill="1" applyBorder="1" applyAlignment="1">
      <alignment horizontal="left" vertical="center"/>
    </xf>
    <xf numFmtId="0" fontId="6" fillId="0" borderId="0" xfId="0" applyFont="1" applyBorder="1" applyAlignment="1">
      <alignment vertical="center"/>
    </xf>
    <xf numFmtId="49" fontId="10" fillId="0" borderId="0" xfId="0" quotePrefix="1" applyNumberFormat="1" applyFont="1" applyFill="1" applyAlignment="1">
      <alignment vertical="center"/>
    </xf>
    <xf numFmtId="0" fontId="6" fillId="0" borderId="0" xfId="0" quotePrefix="1" applyFont="1" applyFill="1" applyAlignment="1">
      <alignment horizontal="center" vertical="center"/>
    </xf>
    <xf numFmtId="49" fontId="9" fillId="0" borderId="0" xfId="0" quotePrefix="1" applyNumberFormat="1" applyFont="1" applyFill="1" applyAlignment="1">
      <alignment vertical="center"/>
    </xf>
    <xf numFmtId="0" fontId="7" fillId="0" borderId="0" xfId="0" applyFont="1" applyAlignment="1">
      <alignment horizontal="center" vertical="center"/>
    </xf>
    <xf numFmtId="0" fontId="7" fillId="0" borderId="0" xfId="0" applyFont="1" applyAlignment="1">
      <alignment horizontal="right" vertical="center"/>
    </xf>
    <xf numFmtId="41" fontId="9" fillId="0" borderId="0" xfId="1" applyFont="1" applyFill="1" applyAlignment="1">
      <alignment vertical="center"/>
    </xf>
    <xf numFmtId="176" fontId="9" fillId="0" borderId="0" xfId="0" applyNumberFormat="1" applyFont="1" applyFill="1" applyAlignment="1">
      <alignment vertical="center"/>
    </xf>
    <xf numFmtId="0" fontId="7" fillId="0" borderId="0" xfId="0" applyFont="1" applyFill="1" applyAlignment="1">
      <alignment vertical="center"/>
    </xf>
    <xf numFmtId="0" fontId="10" fillId="0" borderId="0" xfId="0" applyNumberFormat="1" applyFont="1" applyFill="1" applyAlignment="1">
      <alignment vertical="center"/>
    </xf>
    <xf numFmtId="41" fontId="10" fillId="0" borderId="0" xfId="1" applyFont="1" applyAlignment="1">
      <alignment vertical="center" wrapText="1"/>
    </xf>
    <xf numFmtId="176" fontId="10" fillId="0" borderId="0" xfId="0" applyNumberFormat="1" applyFont="1" applyAlignment="1">
      <alignment vertical="center"/>
    </xf>
    <xf numFmtId="0" fontId="6" fillId="0" borderId="0" xfId="0" quotePrefix="1" applyFont="1" applyAlignment="1">
      <alignment horizontal="center" vertical="center"/>
    </xf>
    <xf numFmtId="41" fontId="10" fillId="0" borderId="0" xfId="1" quotePrefix="1" applyFont="1" applyFill="1" applyAlignment="1">
      <alignment vertical="center"/>
    </xf>
    <xf numFmtId="49" fontId="10" fillId="0" borderId="0" xfId="0" applyNumberFormat="1" applyFont="1" applyFill="1" applyAlignment="1">
      <alignment horizontal="center" vertical="center"/>
    </xf>
    <xf numFmtId="0" fontId="24" fillId="0" borderId="0" xfId="0" applyFont="1" applyAlignment="1">
      <alignment vertical="center"/>
    </xf>
    <xf numFmtId="0" fontId="6" fillId="0" borderId="11" xfId="0" applyFont="1" applyBorder="1" applyAlignment="1">
      <alignment vertical="center"/>
    </xf>
    <xf numFmtId="0" fontId="10" fillId="0" borderId="0" xfId="0" applyFont="1" applyAlignment="1">
      <alignment vertical="center" wrapText="1"/>
    </xf>
    <xf numFmtId="49" fontId="6" fillId="0" borderId="0" xfId="0" applyNumberFormat="1" applyFont="1" applyFill="1" applyAlignment="1">
      <alignment horizontal="center" vertical="center"/>
    </xf>
    <xf numFmtId="0" fontId="10" fillId="0" borderId="0" xfId="0" quotePrefix="1" applyFont="1" applyFill="1" applyAlignment="1">
      <alignment vertical="center" wrapText="1"/>
    </xf>
    <xf numFmtId="0" fontId="17" fillId="0" borderId="0" xfId="0" applyFont="1" applyFill="1" applyAlignment="1">
      <alignment horizontal="center" vertical="center"/>
    </xf>
    <xf numFmtId="0" fontId="17" fillId="0" borderId="0" xfId="0" applyFont="1" applyAlignment="1">
      <alignment horizontal="center" vertical="center"/>
    </xf>
    <xf numFmtId="41" fontId="7" fillId="0" borderId="0" xfId="1" applyFont="1" applyAlignment="1">
      <alignment vertical="center"/>
    </xf>
    <xf numFmtId="41" fontId="10" fillId="0" borderId="0" xfId="1" applyFont="1" applyFill="1">
      <alignment vertical="center"/>
    </xf>
    <xf numFmtId="0" fontId="29" fillId="0" borderId="0" xfId="0" applyFont="1" applyFill="1" applyAlignment="1">
      <alignment vertical="center"/>
    </xf>
    <xf numFmtId="0" fontId="31" fillId="0" borderId="0" xfId="0" applyFont="1" applyAlignment="1">
      <alignment vertical="center"/>
    </xf>
    <xf numFmtId="176" fontId="10" fillId="0" borderId="0" xfId="0" quotePrefix="1" applyNumberFormat="1" applyFont="1" applyAlignment="1">
      <alignment vertical="center"/>
    </xf>
    <xf numFmtId="177" fontId="10" fillId="0" borderId="0" xfId="0" quotePrefix="1" applyNumberFormat="1" applyFont="1" applyFill="1" applyAlignment="1">
      <alignment vertical="center"/>
    </xf>
    <xf numFmtId="176" fontId="6" fillId="0" borderId="0" xfId="0" applyNumberFormat="1" applyFont="1" applyAlignment="1">
      <alignment horizontal="right" vertical="center"/>
    </xf>
    <xf numFmtId="41" fontId="10" fillId="0" borderId="0" xfId="0" applyNumberFormat="1" applyFont="1" applyFill="1">
      <alignment vertical="center"/>
    </xf>
    <xf numFmtId="41" fontId="10" fillId="0" borderId="0" xfId="0" applyNumberFormat="1" applyFont="1" applyFill="1" applyAlignment="1">
      <alignment vertical="center"/>
    </xf>
    <xf numFmtId="0" fontId="6" fillId="0" borderId="0" xfId="0" quotePrefix="1" applyNumberFormat="1" applyFont="1" applyFill="1" applyAlignment="1">
      <alignment vertical="center"/>
    </xf>
    <xf numFmtId="0" fontId="10" fillId="0" borderId="0" xfId="5" applyFont="1" applyAlignment="1">
      <alignment vertical="center"/>
    </xf>
    <xf numFmtId="0" fontId="6" fillId="0" borderId="0" xfId="0" applyNumberFormat="1" applyFont="1" applyFill="1" applyAlignment="1">
      <alignment horizontal="right" vertical="center"/>
    </xf>
    <xf numFmtId="0" fontId="6" fillId="0" borderId="0" xfId="0" quotePrefix="1" applyFont="1" applyAlignment="1">
      <alignment horizontal="right" vertical="center"/>
    </xf>
    <xf numFmtId="0" fontId="0" fillId="0" borderId="0" xfId="0" applyFill="1" applyAlignment="1">
      <alignment horizontal="center" vertical="center"/>
    </xf>
    <xf numFmtId="0" fontId="8" fillId="0" borderId="0" xfId="0" applyFont="1" applyFill="1" applyAlignment="1">
      <alignment horizontal="right" vertical="center"/>
    </xf>
    <xf numFmtId="41" fontId="0" fillId="0" borderId="0" xfId="1" applyFont="1" applyFill="1" applyAlignment="1">
      <alignment vertical="center"/>
    </xf>
    <xf numFmtId="3" fontId="0" fillId="0" borderId="0" xfId="0" applyNumberFormat="1" applyFill="1" applyAlignment="1">
      <alignment vertical="center"/>
    </xf>
    <xf numFmtId="41" fontId="0" fillId="0" borderId="0" xfId="1" applyFont="1" applyFill="1" applyAlignment="1">
      <alignment horizontal="center" vertical="center"/>
    </xf>
    <xf numFmtId="0" fontId="16" fillId="0" borderId="0" xfId="4" applyFont="1" applyFill="1" applyAlignment="1">
      <alignment horizontal="center" vertical="center"/>
    </xf>
    <xf numFmtId="0" fontId="16" fillId="0" borderId="0" xfId="4" applyFont="1" applyAlignment="1">
      <alignment horizontal="center" vertical="center"/>
    </xf>
    <xf numFmtId="0" fontId="28" fillId="0" borderId="0" xfId="4" applyFont="1" applyFill="1" applyAlignment="1">
      <alignment horizontal="center" vertical="center"/>
    </xf>
    <xf numFmtId="0" fontId="6" fillId="0" borderId="0" xfId="0" quotePrefix="1" applyFont="1" applyBorder="1" applyAlignment="1">
      <alignment horizontal="center" vertical="top"/>
    </xf>
    <xf numFmtId="176" fontId="6" fillId="0" borderId="0" xfId="0" applyNumberFormat="1" applyFont="1" applyAlignment="1">
      <alignment horizontal="center" vertical="center"/>
    </xf>
  </cellXfs>
  <cellStyles count="4518">
    <cellStyle name=" 1" xfId="6"/>
    <cellStyle name="??&amp;O?&amp;H?_x0008__x000f__x0007_?_x0007__x0001__x0001_" xfId="7"/>
    <cellStyle name="??&amp;O?&amp;H?_x0008_??_x000f__x0001__x0001_" xfId="8"/>
    <cellStyle name="??&amp;O?&amp;H?_x0008_??_x000f__x0001__x0001_ 2" xfId="9"/>
    <cellStyle name="??&amp;O?&amp;H?_x0008_??_x000f__x0001__x0001_ 2 2" xfId="10"/>
    <cellStyle name="??&amp;O?&amp;H?_x0008_??_x000f__x0001__x0001_ 2 3" xfId="11"/>
    <cellStyle name="??&amp;O?&amp;H?_x0008_??_x000f__x0001__x0001_ 2 4" xfId="12"/>
    <cellStyle name="??&amp;O?&amp;H?_x0008_??_x000f__x0001__x0001_ 2 5" xfId="13"/>
    <cellStyle name="?W?_laroux" xfId="14"/>
    <cellStyle name="_00.B2B기초데이타_통합_080320" xfId="15"/>
    <cellStyle name="_c-TLS 교육과정 리스트" xfId="16"/>
    <cellStyle name="_판도라티비 컨텐츠 공급(능률교육_URL)_최종_20070405" xfId="17"/>
    <cellStyle name="’E‰Y [0.00]_laroux" xfId="18"/>
    <cellStyle name="’E‰Y_laroux" xfId="19"/>
    <cellStyle name="20% - 강조색1 2" xfId="20"/>
    <cellStyle name="20% - 강조색1 2 2" xfId="21"/>
    <cellStyle name="20% - 강조색1 2 2 2" xfId="22"/>
    <cellStyle name="20% - 강조색1 2 3" xfId="23"/>
    <cellStyle name="20% - 강조색1 2 4" xfId="24"/>
    <cellStyle name="20% - 강조색1 2 5" xfId="25"/>
    <cellStyle name="20% - 강조색1 3" xfId="26"/>
    <cellStyle name="20% - 강조색1 3 2" xfId="27"/>
    <cellStyle name="20% - 강조색1 3 2 2" xfId="28"/>
    <cellStyle name="20% - 강조색1 4" xfId="29"/>
    <cellStyle name="20% - 강조색1 4 2" xfId="30"/>
    <cellStyle name="20% - 강조색1 4 3" xfId="31"/>
    <cellStyle name="20% - 강조색1 5" xfId="32"/>
    <cellStyle name="20% - 강조색1 6" xfId="33"/>
    <cellStyle name="20% - 강조색1 7" xfId="34"/>
    <cellStyle name="20% - 강조색1 8" xfId="35"/>
    <cellStyle name="20% - 강조색2 2" xfId="36"/>
    <cellStyle name="20% - 강조색2 2 2" xfId="37"/>
    <cellStyle name="20% - 강조색2 2 2 2" xfId="38"/>
    <cellStyle name="20% - 강조색2 2 3" xfId="39"/>
    <cellStyle name="20% - 강조색2 2 4" xfId="40"/>
    <cellStyle name="20% - 강조색2 2 5" xfId="41"/>
    <cellStyle name="20% - 강조색2 3" xfId="42"/>
    <cellStyle name="20% - 강조색2 3 2" xfId="43"/>
    <cellStyle name="20% - 강조색2 3 2 2" xfId="44"/>
    <cellStyle name="20% - 강조색2 4" xfId="45"/>
    <cellStyle name="20% - 강조색2 4 2" xfId="46"/>
    <cellStyle name="20% - 강조색2 4 3" xfId="47"/>
    <cellStyle name="20% - 강조색2 5" xfId="48"/>
    <cellStyle name="20% - 강조색2 6" xfId="49"/>
    <cellStyle name="20% - 강조색2 7" xfId="50"/>
    <cellStyle name="20% - 강조색2 8" xfId="51"/>
    <cellStyle name="20% - 강조색3 2" xfId="52"/>
    <cellStyle name="20% - 강조색3 2 2" xfId="53"/>
    <cellStyle name="20% - 강조색3 2 2 2" xfId="54"/>
    <cellStyle name="20% - 강조색3 2 3" xfId="55"/>
    <cellStyle name="20% - 강조색3 2 4" xfId="56"/>
    <cellStyle name="20% - 강조색3 2 5" xfId="57"/>
    <cellStyle name="20% - 강조색3 3" xfId="58"/>
    <cellStyle name="20% - 강조색3 3 2" xfId="59"/>
    <cellStyle name="20% - 강조색3 3 2 2" xfId="60"/>
    <cellStyle name="20% - 강조색3 4" xfId="61"/>
    <cellStyle name="20% - 강조색3 4 2" xfId="62"/>
    <cellStyle name="20% - 강조색3 4 3" xfId="63"/>
    <cellStyle name="20% - 강조색3 5" xfId="64"/>
    <cellStyle name="20% - 강조색3 6" xfId="65"/>
    <cellStyle name="20% - 강조색3 7" xfId="66"/>
    <cellStyle name="20% - 강조색3 8" xfId="67"/>
    <cellStyle name="20% - 강조색4 2" xfId="68"/>
    <cellStyle name="20% - 강조색4 2 2" xfId="69"/>
    <cellStyle name="20% - 강조색4 2 2 2" xfId="70"/>
    <cellStyle name="20% - 강조색4 2 3" xfId="71"/>
    <cellStyle name="20% - 강조색4 2 4" xfId="72"/>
    <cellStyle name="20% - 강조색4 2 5" xfId="73"/>
    <cellStyle name="20% - 강조색4 3" xfId="74"/>
    <cellStyle name="20% - 강조색4 3 2" xfId="75"/>
    <cellStyle name="20% - 강조색4 3 2 2" xfId="76"/>
    <cellStyle name="20% - 강조색4 4" xfId="77"/>
    <cellStyle name="20% - 강조색4 4 2" xfId="78"/>
    <cellStyle name="20% - 강조색4 4 3" xfId="79"/>
    <cellStyle name="20% - 강조색4 5" xfId="80"/>
    <cellStyle name="20% - 강조색4 6" xfId="81"/>
    <cellStyle name="20% - 강조색4 7" xfId="82"/>
    <cellStyle name="20% - 강조색4 8" xfId="83"/>
    <cellStyle name="20% - 강조색5 2" xfId="84"/>
    <cellStyle name="20% - 강조색5 2 2" xfId="85"/>
    <cellStyle name="20% - 강조색5 2 2 2" xfId="86"/>
    <cellStyle name="20% - 강조색5 2 3" xfId="87"/>
    <cellStyle name="20% - 강조색5 2 4" xfId="88"/>
    <cellStyle name="20% - 강조색5 2 5" xfId="89"/>
    <cellStyle name="20% - 강조색5 3" xfId="90"/>
    <cellStyle name="20% - 강조색5 3 2" xfId="91"/>
    <cellStyle name="20% - 강조색5 3 2 2" xfId="92"/>
    <cellStyle name="20% - 강조색5 4" xfId="93"/>
    <cellStyle name="20% - 강조색5 4 2" xfId="94"/>
    <cellStyle name="20% - 강조색5 4 3" xfId="95"/>
    <cellStyle name="20% - 강조색5 5" xfId="96"/>
    <cellStyle name="20% - 강조색5 6" xfId="97"/>
    <cellStyle name="20% - 강조색5 7" xfId="98"/>
    <cellStyle name="20% - 강조색5 8" xfId="99"/>
    <cellStyle name="20% - 강조색6 2" xfId="100"/>
    <cellStyle name="20% - 강조색6 2 2" xfId="101"/>
    <cellStyle name="20% - 강조색6 2 2 2" xfId="102"/>
    <cellStyle name="20% - 강조색6 2 3" xfId="103"/>
    <cellStyle name="20% - 강조색6 2 4" xfId="104"/>
    <cellStyle name="20% - 강조색6 2 5" xfId="105"/>
    <cellStyle name="20% - 강조색6 3" xfId="106"/>
    <cellStyle name="20% - 강조색6 3 2" xfId="107"/>
    <cellStyle name="20% - 강조색6 3 2 2" xfId="108"/>
    <cellStyle name="20% - 강조색6 4" xfId="109"/>
    <cellStyle name="20% - 강조색6 4 2" xfId="110"/>
    <cellStyle name="20% - 강조색6 4 3" xfId="111"/>
    <cellStyle name="20% - 강조색6 5" xfId="112"/>
    <cellStyle name="20% - 강조색6 6" xfId="113"/>
    <cellStyle name="20% - 강조색6 7" xfId="114"/>
    <cellStyle name="20% - 강조색6 8" xfId="115"/>
    <cellStyle name="40% - 강조색1 2" xfId="116"/>
    <cellStyle name="40% - 강조색1 2 2" xfId="117"/>
    <cellStyle name="40% - 강조색1 2 2 2" xfId="118"/>
    <cellStyle name="40% - 강조색1 2 3" xfId="119"/>
    <cellStyle name="40% - 강조색1 2 4" xfId="120"/>
    <cellStyle name="40% - 강조색1 2 5" xfId="121"/>
    <cellStyle name="40% - 강조색1 3" xfId="122"/>
    <cellStyle name="40% - 강조색1 3 2" xfId="123"/>
    <cellStyle name="40% - 강조색1 3 2 2" xfId="124"/>
    <cellStyle name="40% - 강조색1 4" xfId="125"/>
    <cellStyle name="40% - 강조색1 4 2" xfId="126"/>
    <cellStyle name="40% - 강조색1 4 3" xfId="127"/>
    <cellStyle name="40% - 강조색1 5" xfId="128"/>
    <cellStyle name="40% - 강조색1 6" xfId="129"/>
    <cellStyle name="40% - 강조색1 7" xfId="130"/>
    <cellStyle name="40% - 강조색1 8" xfId="131"/>
    <cellStyle name="40% - 강조색2 2" xfId="132"/>
    <cellStyle name="40% - 강조색2 2 2" xfId="133"/>
    <cellStyle name="40% - 강조색2 2 2 2" xfId="134"/>
    <cellStyle name="40% - 강조색2 2 3" xfId="135"/>
    <cellStyle name="40% - 강조색2 2 4" xfId="136"/>
    <cellStyle name="40% - 강조색2 2 5" xfId="137"/>
    <cellStyle name="40% - 강조색2 3" xfId="138"/>
    <cellStyle name="40% - 강조색2 3 2" xfId="139"/>
    <cellStyle name="40% - 강조색2 3 2 2" xfId="140"/>
    <cellStyle name="40% - 강조색2 4" xfId="141"/>
    <cellStyle name="40% - 강조색2 4 2" xfId="142"/>
    <cellStyle name="40% - 강조색2 4 3" xfId="143"/>
    <cellStyle name="40% - 강조색2 5" xfId="144"/>
    <cellStyle name="40% - 강조색2 6" xfId="145"/>
    <cellStyle name="40% - 강조색2 7" xfId="146"/>
    <cellStyle name="40% - 강조색2 8" xfId="147"/>
    <cellStyle name="40% - 강조색3 2" xfId="148"/>
    <cellStyle name="40% - 강조색3 2 2" xfId="149"/>
    <cellStyle name="40% - 강조색3 2 2 2" xfId="150"/>
    <cellStyle name="40% - 강조색3 2 3" xfId="151"/>
    <cellStyle name="40% - 강조색3 2 4" xfId="152"/>
    <cellStyle name="40% - 강조색3 2 5" xfId="153"/>
    <cellStyle name="40% - 강조색3 3" xfId="154"/>
    <cellStyle name="40% - 강조색3 3 2" xfId="155"/>
    <cellStyle name="40% - 강조색3 3 2 2" xfId="156"/>
    <cellStyle name="40% - 강조색3 4" xfId="157"/>
    <cellStyle name="40% - 강조색3 4 2" xfId="158"/>
    <cellStyle name="40% - 강조색3 4 3" xfId="159"/>
    <cellStyle name="40% - 강조색3 5" xfId="160"/>
    <cellStyle name="40% - 강조색3 6" xfId="161"/>
    <cellStyle name="40% - 강조색3 7" xfId="162"/>
    <cellStyle name="40% - 강조색3 8" xfId="163"/>
    <cellStyle name="40% - 강조색4 2" xfId="164"/>
    <cellStyle name="40% - 강조색4 2 2" xfId="165"/>
    <cellStyle name="40% - 강조색4 2 2 2" xfId="166"/>
    <cellStyle name="40% - 강조색4 2 3" xfId="167"/>
    <cellStyle name="40% - 강조색4 2 4" xfId="168"/>
    <cellStyle name="40% - 강조색4 2 5" xfId="169"/>
    <cellStyle name="40% - 강조색4 3" xfId="170"/>
    <cellStyle name="40% - 강조색4 3 2" xfId="171"/>
    <cellStyle name="40% - 강조색4 3 2 2" xfId="172"/>
    <cellStyle name="40% - 강조색4 4" xfId="173"/>
    <cellStyle name="40% - 강조색4 4 2" xfId="174"/>
    <cellStyle name="40% - 강조색4 4 3" xfId="175"/>
    <cellStyle name="40% - 강조색4 5" xfId="176"/>
    <cellStyle name="40% - 강조색4 6" xfId="177"/>
    <cellStyle name="40% - 강조색4 7" xfId="178"/>
    <cellStyle name="40% - 강조색4 8" xfId="179"/>
    <cellStyle name="40% - 강조색5 2" xfId="180"/>
    <cellStyle name="40% - 강조색5 2 2" xfId="181"/>
    <cellStyle name="40% - 강조색5 2 2 2" xfId="182"/>
    <cellStyle name="40% - 강조색5 2 3" xfId="183"/>
    <cellStyle name="40% - 강조색5 2 4" xfId="184"/>
    <cellStyle name="40% - 강조색5 2 5" xfId="185"/>
    <cellStyle name="40% - 강조색5 3" xfId="186"/>
    <cellStyle name="40% - 강조색5 3 2" xfId="187"/>
    <cellStyle name="40% - 강조색5 3 2 2" xfId="188"/>
    <cellStyle name="40% - 강조색5 4" xfId="189"/>
    <cellStyle name="40% - 강조색5 4 2" xfId="190"/>
    <cellStyle name="40% - 강조색5 4 3" xfId="191"/>
    <cellStyle name="40% - 강조색5 5" xfId="192"/>
    <cellStyle name="40% - 강조색5 6" xfId="193"/>
    <cellStyle name="40% - 강조색5 7" xfId="194"/>
    <cellStyle name="40% - 강조색5 8" xfId="195"/>
    <cellStyle name="40% - 강조색6 2" xfId="196"/>
    <cellStyle name="40% - 강조색6 2 2" xfId="197"/>
    <cellStyle name="40% - 강조색6 2 2 2" xfId="198"/>
    <cellStyle name="40% - 강조색6 2 3" xfId="199"/>
    <cellStyle name="40% - 강조색6 2 4" xfId="200"/>
    <cellStyle name="40% - 강조색6 2 5" xfId="201"/>
    <cellStyle name="40% - 강조색6 3" xfId="202"/>
    <cellStyle name="40% - 강조색6 3 2" xfId="203"/>
    <cellStyle name="40% - 강조색6 3 2 2" xfId="204"/>
    <cellStyle name="40% - 강조색6 4" xfId="205"/>
    <cellStyle name="40% - 강조색6 4 2" xfId="206"/>
    <cellStyle name="40% - 강조색6 4 3" xfId="207"/>
    <cellStyle name="40% - 강조색6 5" xfId="208"/>
    <cellStyle name="40% - 강조색6 6" xfId="209"/>
    <cellStyle name="40% - 강조색6 7" xfId="210"/>
    <cellStyle name="40% - 강조색6 8" xfId="211"/>
    <cellStyle name="60% - 강조색1 2" xfId="212"/>
    <cellStyle name="60% - 강조색1 2 2" xfId="213"/>
    <cellStyle name="60% - 강조색1 2 2 2" xfId="214"/>
    <cellStyle name="60% - 강조색1 2 2 2 2" xfId="215"/>
    <cellStyle name="60% - 강조색1 2 3" xfId="216"/>
    <cellStyle name="60% - 강조색1 3" xfId="217"/>
    <cellStyle name="60% - 강조색1 3 2" xfId="218"/>
    <cellStyle name="60% - 강조색1 4" xfId="219"/>
    <cellStyle name="60% - 강조색1 4 2" xfId="220"/>
    <cellStyle name="60% - 강조색1 5" xfId="221"/>
    <cellStyle name="60% - 강조색1 6" xfId="222"/>
    <cellStyle name="60% - 강조색1 7" xfId="223"/>
    <cellStyle name="60% - 강조색1 8" xfId="224"/>
    <cellStyle name="60% - 강조색2 2" xfId="225"/>
    <cellStyle name="60% - 강조색2 2 2" xfId="226"/>
    <cellStyle name="60% - 강조색2 2 2 2" xfId="227"/>
    <cellStyle name="60% - 강조색2 2 2 2 2" xfId="228"/>
    <cellStyle name="60% - 강조색2 2 3" xfId="229"/>
    <cellStyle name="60% - 강조색2 3" xfId="230"/>
    <cellStyle name="60% - 강조색2 3 2" xfId="231"/>
    <cellStyle name="60% - 강조색2 4" xfId="232"/>
    <cellStyle name="60% - 강조색2 4 2" xfId="233"/>
    <cellStyle name="60% - 강조색2 5" xfId="234"/>
    <cellStyle name="60% - 강조색2 6" xfId="235"/>
    <cellStyle name="60% - 강조색2 7" xfId="236"/>
    <cellStyle name="60% - 강조색2 8" xfId="237"/>
    <cellStyle name="60% - 강조색3 2" xfId="238"/>
    <cellStyle name="60% - 강조색3 2 2" xfId="239"/>
    <cellStyle name="60% - 강조색3 2 2 2" xfId="240"/>
    <cellStyle name="60% - 강조색3 2 2 2 2" xfId="241"/>
    <cellStyle name="60% - 강조색3 2 3" xfId="242"/>
    <cellStyle name="60% - 강조색3 3" xfId="243"/>
    <cellStyle name="60% - 강조색3 3 2" xfId="244"/>
    <cellStyle name="60% - 강조색3 4" xfId="245"/>
    <cellStyle name="60% - 강조색3 4 2" xfId="246"/>
    <cellStyle name="60% - 강조색3 5" xfId="247"/>
    <cellStyle name="60% - 강조색3 6" xfId="248"/>
    <cellStyle name="60% - 강조색3 7" xfId="249"/>
    <cellStyle name="60% - 강조색3 8" xfId="250"/>
    <cellStyle name="60% - 강조색4 2" xfId="251"/>
    <cellStyle name="60% - 강조색4 2 2" xfId="252"/>
    <cellStyle name="60% - 강조색4 2 2 2" xfId="253"/>
    <cellStyle name="60% - 강조색4 2 2 2 2" xfId="254"/>
    <cellStyle name="60% - 강조색4 2 3" xfId="255"/>
    <cellStyle name="60% - 강조색4 3" xfId="256"/>
    <cellStyle name="60% - 강조색4 3 2" xfId="257"/>
    <cellStyle name="60% - 강조색4 4" xfId="258"/>
    <cellStyle name="60% - 강조색4 4 2" xfId="259"/>
    <cellStyle name="60% - 강조색4 5" xfId="260"/>
    <cellStyle name="60% - 강조색4 6" xfId="261"/>
    <cellStyle name="60% - 강조색4 7" xfId="262"/>
    <cellStyle name="60% - 강조색4 8" xfId="263"/>
    <cellStyle name="60% - 강조색5 2" xfId="264"/>
    <cellStyle name="60% - 강조색5 2 2" xfId="265"/>
    <cellStyle name="60% - 강조색5 2 2 2" xfId="266"/>
    <cellStyle name="60% - 강조색5 2 2 2 2" xfId="267"/>
    <cellStyle name="60% - 강조색5 2 3" xfId="268"/>
    <cellStyle name="60% - 강조색5 3" xfId="269"/>
    <cellStyle name="60% - 강조색5 3 2" xfId="270"/>
    <cellStyle name="60% - 강조색5 4" xfId="271"/>
    <cellStyle name="60% - 강조색5 4 2" xfId="272"/>
    <cellStyle name="60% - 강조색5 5" xfId="273"/>
    <cellStyle name="60% - 강조색5 6" xfId="274"/>
    <cellStyle name="60% - 강조색5 7" xfId="275"/>
    <cellStyle name="60% - 강조색5 8" xfId="276"/>
    <cellStyle name="60% - 강조색6 2" xfId="277"/>
    <cellStyle name="60% - 강조색6 2 2" xfId="278"/>
    <cellStyle name="60% - 강조색6 2 2 2" xfId="279"/>
    <cellStyle name="60% - 강조색6 2 2 2 2" xfId="280"/>
    <cellStyle name="60% - 강조색6 2 3" xfId="281"/>
    <cellStyle name="60% - 강조색6 3" xfId="282"/>
    <cellStyle name="60% - 강조색6 3 2" xfId="283"/>
    <cellStyle name="60% - 강조색6 4" xfId="284"/>
    <cellStyle name="60% - 강조색6 4 2" xfId="285"/>
    <cellStyle name="60% - 강조색6 5" xfId="286"/>
    <cellStyle name="60% - 강조색6 6" xfId="287"/>
    <cellStyle name="60% - 강조색6 7" xfId="288"/>
    <cellStyle name="60% - 강조색6 8" xfId="289"/>
    <cellStyle name="a" xfId="290"/>
    <cellStyle name="a 2" xfId="291"/>
    <cellStyle name="a 2 10" xfId="292"/>
    <cellStyle name="a 2 2" xfId="293"/>
    <cellStyle name="a 2 2 2" xfId="294"/>
    <cellStyle name="a 2 2 2 2" xfId="295"/>
    <cellStyle name="a 2 2 3" xfId="296"/>
    <cellStyle name="a 2 2 3 2" xfId="297"/>
    <cellStyle name="a 2 2 4" xfId="298"/>
    <cellStyle name="a 2 2 4 2" xfId="299"/>
    <cellStyle name="a 2 2 5" xfId="300"/>
    <cellStyle name="a 2 3" xfId="301"/>
    <cellStyle name="a 2 3 2" xfId="302"/>
    <cellStyle name="a 2 3 2 2" xfId="303"/>
    <cellStyle name="a 2 3 3" xfId="304"/>
    <cellStyle name="a 2 3 3 2" xfId="305"/>
    <cellStyle name="a 2 3 4" xfId="306"/>
    <cellStyle name="a 2 3 4 2" xfId="307"/>
    <cellStyle name="a 2 3 5" xfId="308"/>
    <cellStyle name="a 2 4" xfId="309"/>
    <cellStyle name="a 2 4 2" xfId="310"/>
    <cellStyle name="a 2 4 2 2" xfId="311"/>
    <cellStyle name="a 2 4 3" xfId="312"/>
    <cellStyle name="a 2 4 3 2" xfId="313"/>
    <cellStyle name="a 2 4 4" xfId="314"/>
    <cellStyle name="a 2 4 4 2" xfId="315"/>
    <cellStyle name="a 2 4 5" xfId="316"/>
    <cellStyle name="a 2 5" xfId="317"/>
    <cellStyle name="a 2 5 2" xfId="318"/>
    <cellStyle name="a 2 5 2 2" xfId="319"/>
    <cellStyle name="a 2 5 3" xfId="320"/>
    <cellStyle name="a 2 5 3 2" xfId="321"/>
    <cellStyle name="a 2 5 4" xfId="322"/>
    <cellStyle name="a 2 5 4 2" xfId="323"/>
    <cellStyle name="a 2 5 5" xfId="324"/>
    <cellStyle name="a 2 6" xfId="325"/>
    <cellStyle name="a 2 6 2" xfId="326"/>
    <cellStyle name="a 2 6 2 2" xfId="327"/>
    <cellStyle name="a 2 6 3" xfId="328"/>
    <cellStyle name="a 2 6 3 2" xfId="329"/>
    <cellStyle name="a 2 6 4" xfId="330"/>
    <cellStyle name="a 2 6 4 2" xfId="331"/>
    <cellStyle name="a 2 6 5" xfId="332"/>
    <cellStyle name="a 2 7" xfId="333"/>
    <cellStyle name="a 2 7 2" xfId="334"/>
    <cellStyle name="a 2 8" xfId="335"/>
    <cellStyle name="a 2 8 2" xfId="336"/>
    <cellStyle name="a 2 9" xfId="337"/>
    <cellStyle name="a 2 9 2" xfId="338"/>
    <cellStyle name="a 3" xfId="339"/>
    <cellStyle name="a 3 2" xfId="340"/>
    <cellStyle name="a 3 2 2" xfId="341"/>
    <cellStyle name="a 3 3" xfId="342"/>
    <cellStyle name="a 3 3 2" xfId="343"/>
    <cellStyle name="a 3 4" xfId="344"/>
    <cellStyle name="a 3 4 2" xfId="345"/>
    <cellStyle name="a 3 5" xfId="346"/>
    <cellStyle name="a 4" xfId="347"/>
    <cellStyle name="a 4 2" xfId="348"/>
    <cellStyle name="a 4 2 2" xfId="349"/>
    <cellStyle name="a 4 3" xfId="350"/>
    <cellStyle name="a 4 3 2" xfId="351"/>
    <cellStyle name="a 4 4" xfId="352"/>
    <cellStyle name="a 4 4 2" xfId="353"/>
    <cellStyle name="a 4 5" xfId="354"/>
    <cellStyle name="a 5" xfId="355"/>
    <cellStyle name="a 5 2" xfId="356"/>
    <cellStyle name="a 6" xfId="357"/>
    <cellStyle name="AeE­ [0]_¿uº°AuA¼°eE¹(E¸≫c,º≫ºI)" xfId="358"/>
    <cellStyle name="AeE­_¿uº°AuA¼°eE¹(E¸≫c,º≫ºI)" xfId="359"/>
    <cellStyle name="ALIGNMENT" xfId="360"/>
    <cellStyle name="AÞ¸¶ [0]_¿uº°AuA¼°eE¹(E¸≫c,º≫ºI)" xfId="361"/>
    <cellStyle name="AÞ¸¶_¿uº°AuA¼°eE¹(E¸≫c,º≫ºI)" xfId="362"/>
    <cellStyle name="C￥AØ_¿uº°AuA¼°eE¹(E¸≫c,º≫ºI)" xfId="363"/>
    <cellStyle name="category" xfId="364"/>
    <cellStyle name="Comma [0]_ SG&amp;A Bridge " xfId="365"/>
    <cellStyle name="Comma_ SG&amp;A Bridge " xfId="366"/>
    <cellStyle name="Currency [0]_ SG&amp;A Bridge " xfId="367"/>
    <cellStyle name="Currency_ SG&amp;A Bridge " xfId="368"/>
    <cellStyle name="Excel_BuiltIn_Hyperlink" xfId="369"/>
    <cellStyle name="Grey" xfId="370"/>
    <cellStyle name="grid" xfId="371"/>
    <cellStyle name="grid 2" xfId="372"/>
    <cellStyle name="grid 2 10" xfId="373"/>
    <cellStyle name="grid 2 2" xfId="374"/>
    <cellStyle name="grid 2 2 2" xfId="375"/>
    <cellStyle name="grid 2 2 2 2" xfId="376"/>
    <cellStyle name="grid 2 2 3" xfId="377"/>
    <cellStyle name="grid 2 2 3 2" xfId="378"/>
    <cellStyle name="grid 2 2 4" xfId="379"/>
    <cellStyle name="grid 2 2 4 2" xfId="380"/>
    <cellStyle name="grid 2 2 5" xfId="381"/>
    <cellStyle name="grid 2 3" xfId="382"/>
    <cellStyle name="grid 2 3 2" xfId="383"/>
    <cellStyle name="grid 2 3 2 2" xfId="384"/>
    <cellStyle name="grid 2 3 3" xfId="385"/>
    <cellStyle name="grid 2 3 3 2" xfId="386"/>
    <cellStyle name="grid 2 3 4" xfId="387"/>
    <cellStyle name="grid 2 3 4 2" xfId="388"/>
    <cellStyle name="grid 2 3 5" xfId="389"/>
    <cellStyle name="grid 2 4" xfId="390"/>
    <cellStyle name="grid 2 4 2" xfId="391"/>
    <cellStyle name="grid 2 4 2 2" xfId="392"/>
    <cellStyle name="grid 2 4 3" xfId="393"/>
    <cellStyle name="grid 2 4 3 2" xfId="394"/>
    <cellStyle name="grid 2 4 4" xfId="395"/>
    <cellStyle name="grid 2 4 4 2" xfId="396"/>
    <cellStyle name="grid 2 4 5" xfId="397"/>
    <cellStyle name="grid 2 5" xfId="398"/>
    <cellStyle name="grid 2 5 2" xfId="399"/>
    <cellStyle name="grid 2 5 2 2" xfId="400"/>
    <cellStyle name="grid 2 5 3" xfId="401"/>
    <cellStyle name="grid 2 5 3 2" xfId="402"/>
    <cellStyle name="grid 2 5 4" xfId="403"/>
    <cellStyle name="grid 2 5 4 2" xfId="404"/>
    <cellStyle name="grid 2 5 5" xfId="405"/>
    <cellStyle name="grid 2 6" xfId="406"/>
    <cellStyle name="grid 2 6 2" xfId="407"/>
    <cellStyle name="grid 2 6 2 2" xfId="408"/>
    <cellStyle name="grid 2 6 3" xfId="409"/>
    <cellStyle name="grid 2 6 3 2" xfId="410"/>
    <cellStyle name="grid 2 6 4" xfId="411"/>
    <cellStyle name="grid 2 6 4 2" xfId="412"/>
    <cellStyle name="grid 2 6 5" xfId="413"/>
    <cellStyle name="grid 2 7" xfId="414"/>
    <cellStyle name="grid 2 7 2" xfId="415"/>
    <cellStyle name="grid 2 8" xfId="416"/>
    <cellStyle name="grid 2 8 2" xfId="417"/>
    <cellStyle name="grid 2 9" xfId="418"/>
    <cellStyle name="grid 2 9 2" xfId="419"/>
    <cellStyle name="grid 3" xfId="420"/>
    <cellStyle name="grid 3 2" xfId="421"/>
    <cellStyle name="grid 3 2 2" xfId="422"/>
    <cellStyle name="grid 3 3" xfId="423"/>
    <cellStyle name="grid 3 3 2" xfId="424"/>
    <cellStyle name="grid 3 4" xfId="425"/>
    <cellStyle name="grid 3 4 2" xfId="426"/>
    <cellStyle name="grid 3 5" xfId="427"/>
    <cellStyle name="grid 4" xfId="428"/>
    <cellStyle name="grid 4 2" xfId="429"/>
    <cellStyle name="grid 4 2 2" xfId="430"/>
    <cellStyle name="grid 4 3" xfId="431"/>
    <cellStyle name="grid 4 3 2" xfId="432"/>
    <cellStyle name="grid 4 4" xfId="433"/>
    <cellStyle name="grid 4 4 2" xfId="434"/>
    <cellStyle name="grid 4 5" xfId="435"/>
    <cellStyle name="grid 5" xfId="436"/>
    <cellStyle name="grid 5 2" xfId="437"/>
    <cellStyle name="grid 6" xfId="438"/>
    <cellStyle name="HEADER" xfId="439"/>
    <cellStyle name="Header1" xfId="440"/>
    <cellStyle name="Header2" xfId="441"/>
    <cellStyle name="Header2 2" xfId="442"/>
    <cellStyle name="Hyperlink_NEGS" xfId="443"/>
    <cellStyle name="Input [yellow]" xfId="444"/>
    <cellStyle name="Input [yellow] 2" xfId="445"/>
    <cellStyle name="Input [yellow] 2 2" xfId="446"/>
    <cellStyle name="Input [yellow] 2 2 2" xfId="447"/>
    <cellStyle name="Input [yellow] 2 3" xfId="448"/>
    <cellStyle name="Input [yellow] 2 3 2" xfId="449"/>
    <cellStyle name="Input [yellow] 2 4" xfId="450"/>
    <cellStyle name="Input [yellow] 2 4 2" xfId="451"/>
    <cellStyle name="Input [yellow] 2 5" xfId="452"/>
    <cellStyle name="Input [yellow] 3" xfId="453"/>
    <cellStyle name="Input [yellow] 3 2" xfId="454"/>
    <cellStyle name="Input [yellow] 4" xfId="455"/>
    <cellStyle name="Model" xfId="456"/>
    <cellStyle name="Normal - Style1" xfId="457"/>
    <cellStyle name="Normal_ SG&amp;A Bridge " xfId="458"/>
    <cellStyle name="Œ…?æ맖?e [0.00]_laroux" xfId="459"/>
    <cellStyle name="Œ…?æ맖?e_laroux" xfId="460"/>
    <cellStyle name="Percent [2]" xfId="461"/>
    <cellStyle name="prcgd_sannet.sug.gd" xfId="462"/>
    <cellStyle name="Style 30" xfId="463"/>
    <cellStyle name="Style 37" xfId="464"/>
    <cellStyle name="Style 42" xfId="465"/>
    <cellStyle name="Style 42 2" xfId="466"/>
    <cellStyle name="Style 42 2 2" xfId="467"/>
    <cellStyle name="Style 42 2 2 2" xfId="468"/>
    <cellStyle name="Style 42 2 2 2 2" xfId="469"/>
    <cellStyle name="Style 42 2 2 2 2 2" xfId="470"/>
    <cellStyle name="subhead" xfId="471"/>
    <cellStyle name="강조색1" xfId="3" builtinId="29"/>
    <cellStyle name="강조색1 2" xfId="472"/>
    <cellStyle name="강조색1 2 2" xfId="473"/>
    <cellStyle name="강조색1 2 2 2" xfId="474"/>
    <cellStyle name="강조색1 2 2 2 2" xfId="475"/>
    <cellStyle name="강조색1 2 3" xfId="476"/>
    <cellStyle name="강조색1 2 4" xfId="477"/>
    <cellStyle name="강조색1 3" xfId="478"/>
    <cellStyle name="강조색1 3 2" xfId="479"/>
    <cellStyle name="강조색1 4" xfId="480"/>
    <cellStyle name="강조색1 4 2" xfId="481"/>
    <cellStyle name="강조색1 5" xfId="482"/>
    <cellStyle name="강조색1 6" xfId="483"/>
    <cellStyle name="강조색1 7" xfId="484"/>
    <cellStyle name="강조색1 8" xfId="485"/>
    <cellStyle name="강조색2 2" xfId="486"/>
    <cellStyle name="강조색2 2 2" xfId="487"/>
    <cellStyle name="강조색2 2 2 2" xfId="488"/>
    <cellStyle name="강조색2 2 2 2 2" xfId="489"/>
    <cellStyle name="강조색2 2 3" xfId="490"/>
    <cellStyle name="강조색2 3" xfId="491"/>
    <cellStyle name="강조색2 3 2" xfId="492"/>
    <cellStyle name="강조색2 4" xfId="493"/>
    <cellStyle name="강조색2 4 2" xfId="494"/>
    <cellStyle name="강조색2 5" xfId="495"/>
    <cellStyle name="강조색2 6" xfId="496"/>
    <cellStyle name="강조색2 7" xfId="497"/>
    <cellStyle name="강조색2 8" xfId="498"/>
    <cellStyle name="강조색3 2" xfId="499"/>
    <cellStyle name="강조색3 2 2" xfId="500"/>
    <cellStyle name="강조색3 2 2 2" xfId="501"/>
    <cellStyle name="강조색3 2 2 2 2" xfId="502"/>
    <cellStyle name="강조색3 2 3" xfId="503"/>
    <cellStyle name="강조색3 3" xfId="504"/>
    <cellStyle name="강조색3 3 2" xfId="505"/>
    <cellStyle name="강조색3 4" xfId="506"/>
    <cellStyle name="강조색3 4 2" xfId="507"/>
    <cellStyle name="강조색3 5" xfId="508"/>
    <cellStyle name="강조색3 6" xfId="509"/>
    <cellStyle name="강조색3 7" xfId="510"/>
    <cellStyle name="강조색3 8" xfId="511"/>
    <cellStyle name="강조색4 2" xfId="512"/>
    <cellStyle name="강조색4 2 2" xfId="513"/>
    <cellStyle name="강조색4 2 2 2" xfId="514"/>
    <cellStyle name="강조색4 2 2 2 2" xfId="515"/>
    <cellStyle name="강조색4 2 3" xfId="516"/>
    <cellStyle name="강조색4 3" xfId="517"/>
    <cellStyle name="강조색4 3 2" xfId="518"/>
    <cellStyle name="강조색4 4" xfId="519"/>
    <cellStyle name="강조색4 4 2" xfId="520"/>
    <cellStyle name="강조색4 5" xfId="521"/>
    <cellStyle name="강조색4 6" xfId="522"/>
    <cellStyle name="강조색4 7" xfId="523"/>
    <cellStyle name="강조색4 8" xfId="524"/>
    <cellStyle name="강조색5 2" xfId="525"/>
    <cellStyle name="강조색5 2 2" xfId="526"/>
    <cellStyle name="강조색5 2 2 2" xfId="527"/>
    <cellStyle name="강조색5 2 2 2 2" xfId="528"/>
    <cellStyle name="강조색5 2 3" xfId="529"/>
    <cellStyle name="강조색5 3" xfId="530"/>
    <cellStyle name="강조색5 3 2" xfId="531"/>
    <cellStyle name="강조색5 4" xfId="532"/>
    <cellStyle name="강조색5 4 2" xfId="533"/>
    <cellStyle name="강조색5 5" xfId="534"/>
    <cellStyle name="강조색5 6" xfId="535"/>
    <cellStyle name="강조색5 7" xfId="536"/>
    <cellStyle name="강조색5 8" xfId="537"/>
    <cellStyle name="강조색6 2" xfId="538"/>
    <cellStyle name="강조색6 2 2" xfId="539"/>
    <cellStyle name="강조색6 2 2 2" xfId="540"/>
    <cellStyle name="강조색6 2 2 2 2" xfId="541"/>
    <cellStyle name="강조색6 2 3" xfId="542"/>
    <cellStyle name="강조색6 3" xfId="543"/>
    <cellStyle name="강조색6 3 2" xfId="544"/>
    <cellStyle name="강조색6 4" xfId="545"/>
    <cellStyle name="강조색6 4 2" xfId="546"/>
    <cellStyle name="강조색6 5" xfId="547"/>
    <cellStyle name="강조색6 6" xfId="548"/>
    <cellStyle name="강조색6 7" xfId="549"/>
    <cellStyle name="강조색6 8" xfId="550"/>
    <cellStyle name="경고문 2" xfId="551"/>
    <cellStyle name="경고문 2 2" xfId="552"/>
    <cellStyle name="경고문 2 2 2" xfId="553"/>
    <cellStyle name="경고문 2 2 2 2" xfId="554"/>
    <cellStyle name="경고문 2 3" xfId="555"/>
    <cellStyle name="경고문 3" xfId="556"/>
    <cellStyle name="경고문 3 2" xfId="557"/>
    <cellStyle name="경고문 4" xfId="558"/>
    <cellStyle name="경고문 4 2" xfId="559"/>
    <cellStyle name="경고문 5" xfId="560"/>
    <cellStyle name="경고문 6" xfId="561"/>
    <cellStyle name="경고문 7" xfId="562"/>
    <cellStyle name="경고문 8" xfId="563"/>
    <cellStyle name="계산 2" xfId="564"/>
    <cellStyle name="계산 2 2" xfId="565"/>
    <cellStyle name="계산 2 2 2" xfId="566"/>
    <cellStyle name="계산 2 2 2 2" xfId="567"/>
    <cellStyle name="계산 2 2 2 3" xfId="568"/>
    <cellStyle name="계산 2 2 2 3 2" xfId="569"/>
    <cellStyle name="계산 2 2 2 3 2 2" xfId="570"/>
    <cellStyle name="계산 2 2 2 3 2 2 2" xfId="571"/>
    <cellStyle name="계산 2 3" xfId="572"/>
    <cellStyle name="계산 2 3 2" xfId="573"/>
    <cellStyle name="계산 2 3 3" xfId="574"/>
    <cellStyle name="계산 2 3 3 2" xfId="575"/>
    <cellStyle name="계산 2 3 3 2 2" xfId="576"/>
    <cellStyle name="계산 2 3 3 2 2 2" xfId="577"/>
    <cellStyle name="계산 3" xfId="578"/>
    <cellStyle name="계산 3 2" xfId="579"/>
    <cellStyle name="계산 3 3" xfId="580"/>
    <cellStyle name="계산 3 3 2" xfId="581"/>
    <cellStyle name="계산 3 3 2 2" xfId="582"/>
    <cellStyle name="계산 3 3 2 2 2" xfId="583"/>
    <cellStyle name="계산 3 3 2 2 2 2" xfId="584"/>
    <cellStyle name="계산 4" xfId="585"/>
    <cellStyle name="계산 4 2" xfId="586"/>
    <cellStyle name="계산 4 2 2" xfId="587"/>
    <cellStyle name="계산 4 2 2 2" xfId="588"/>
    <cellStyle name="계산 4 2 2 2 2" xfId="589"/>
    <cellStyle name="계산 4 2 2 2 2 2" xfId="590"/>
    <cellStyle name="계산 4 3" xfId="591"/>
    <cellStyle name="계산 5" xfId="592"/>
    <cellStyle name="계산 5 2" xfId="593"/>
    <cellStyle name="계산 5 2 2" xfId="594"/>
    <cellStyle name="계산 5 2 2 2" xfId="595"/>
    <cellStyle name="계산 5 2 2 2 2" xfId="596"/>
    <cellStyle name="계산 5 2 2 2 2 2" xfId="597"/>
    <cellStyle name="계산 6" xfId="598"/>
    <cellStyle name="계산 6 2" xfId="599"/>
    <cellStyle name="계산 6 2 2" xfId="600"/>
    <cellStyle name="계산 6 2 2 2" xfId="601"/>
    <cellStyle name="계산 6 2 2 2 2" xfId="602"/>
    <cellStyle name="계산 6 2 2 2 2 2" xfId="603"/>
    <cellStyle name="계산 7" xfId="604"/>
    <cellStyle name="계산 7 2" xfId="605"/>
    <cellStyle name="계산 7 2 2" xfId="606"/>
    <cellStyle name="계산 7 2 2 2" xfId="607"/>
    <cellStyle name="계산 7 2 2 2 2" xfId="608"/>
    <cellStyle name="계산 7 2 2 2 2 2" xfId="609"/>
    <cellStyle name="계산 8" xfId="610"/>
    <cellStyle name="과정개발중" xfId="611"/>
    <cellStyle name="나쁨 2" xfId="612"/>
    <cellStyle name="나쁨 2 2" xfId="613"/>
    <cellStyle name="나쁨 2 2 2" xfId="614"/>
    <cellStyle name="나쁨 2 3" xfId="615"/>
    <cellStyle name="나쁨 2 3 2" xfId="616"/>
    <cellStyle name="나쁨 2 4" xfId="617"/>
    <cellStyle name="나쁨 3" xfId="618"/>
    <cellStyle name="나쁨 3 2" xfId="619"/>
    <cellStyle name="나쁨 4" xfId="620"/>
    <cellStyle name="나쁨 4 2" xfId="621"/>
    <cellStyle name="나쁨 5" xfId="622"/>
    <cellStyle name="나쁨 6" xfId="623"/>
    <cellStyle name="나쁨 7" xfId="624"/>
    <cellStyle name="나쁨 8" xfId="625"/>
    <cellStyle name="동수" xfId="626"/>
    <cellStyle name="동수 2" xfId="627"/>
    <cellStyle name="뒤에 오는 하이퍼링크_기사_고용보험" xfId="628"/>
    <cellStyle name="똿뗦먛귟 [0.00]_PRODUCT DETAIL Q1" xfId="629"/>
    <cellStyle name="똿뗦먛귟_PRODUCT DETAIL Q1" xfId="630"/>
    <cellStyle name="메모 2" xfId="631"/>
    <cellStyle name="메모 2 2" xfId="632"/>
    <cellStyle name="메모 2 2 2" xfId="633"/>
    <cellStyle name="메모 2 2 2 2" xfId="634"/>
    <cellStyle name="메모 2 2 2 2 2" xfId="635"/>
    <cellStyle name="메모 2 2 2 2 2 2" xfId="636"/>
    <cellStyle name="메모 2 3" xfId="637"/>
    <cellStyle name="메모 2 3 2" xfId="638"/>
    <cellStyle name="메모 2 3 2 2" xfId="639"/>
    <cellStyle name="메모 2 3 2 2 2" xfId="640"/>
    <cellStyle name="메모 2 4" xfId="641"/>
    <cellStyle name="메모 2 4 10" xfId="642"/>
    <cellStyle name="메모 2 4 10 2" xfId="643"/>
    <cellStyle name="메모 2 4 10 2 2" xfId="644"/>
    <cellStyle name="메모 2 4 10 2 2 2" xfId="645"/>
    <cellStyle name="메모 2 4 10 2 2 2 2" xfId="646"/>
    <cellStyle name="메모 2 4 10 2 2 2 2 2" xfId="647"/>
    <cellStyle name="메모 2 4 11" xfId="648"/>
    <cellStyle name="메모 2 4 11 2" xfId="649"/>
    <cellStyle name="메모 2 4 11 2 2" xfId="650"/>
    <cellStyle name="메모 2 4 11 2 2 2" xfId="651"/>
    <cellStyle name="메모 2 4 11 2 2 2 2" xfId="652"/>
    <cellStyle name="메모 2 4 2" xfId="653"/>
    <cellStyle name="메모 2 4 2 2" xfId="654"/>
    <cellStyle name="메모 2 4 2 2 2" xfId="655"/>
    <cellStyle name="메모 2 4 2 2 2 2" xfId="656"/>
    <cellStyle name="메모 2 4 2 2 2 2 2" xfId="657"/>
    <cellStyle name="메모 2 4 2 2 2 2 2 2" xfId="658"/>
    <cellStyle name="메모 2 4 2 2 2 2 2 2 2" xfId="659"/>
    <cellStyle name="메모 2 4 2 3" xfId="660"/>
    <cellStyle name="메모 2 4 2 3 2" xfId="661"/>
    <cellStyle name="메모 2 4 2 3 2 2" xfId="662"/>
    <cellStyle name="메모 2 4 2 3 2 2 2" xfId="663"/>
    <cellStyle name="메모 2 4 2 3 2 2 2 2" xfId="664"/>
    <cellStyle name="메모 2 4 2 3 2 2 2 2 2" xfId="665"/>
    <cellStyle name="메모 2 4 2 4" xfId="666"/>
    <cellStyle name="메모 2 4 2 4 2" xfId="667"/>
    <cellStyle name="메모 2 4 2 4 2 2" xfId="668"/>
    <cellStyle name="메모 2 4 2 4 2 2 2" xfId="669"/>
    <cellStyle name="메모 2 4 2 4 2 2 2 2" xfId="670"/>
    <cellStyle name="메모 2 4 2 4 2 2 2 2 2" xfId="671"/>
    <cellStyle name="메모 2 4 2 5" xfId="672"/>
    <cellStyle name="메모 2 4 2 5 2" xfId="673"/>
    <cellStyle name="메모 2 4 2 5 2 2" xfId="674"/>
    <cellStyle name="메모 2 4 2 5 2 2 2" xfId="675"/>
    <cellStyle name="메모 2 4 2 5 2 2 2 2" xfId="676"/>
    <cellStyle name="메모 2 4 2 5 2 2 2 2 2" xfId="677"/>
    <cellStyle name="메모 2 4 2 6" xfId="678"/>
    <cellStyle name="메모 2 4 2 6 2" xfId="679"/>
    <cellStyle name="메모 2 4 2 6 2 2" xfId="680"/>
    <cellStyle name="메모 2 4 2 6 2 2 2" xfId="681"/>
    <cellStyle name="메모 2 4 2 6 2 2 2 2" xfId="682"/>
    <cellStyle name="메모 2 4 2 6 2 2 2 2 2" xfId="683"/>
    <cellStyle name="메모 2 4 2 7" xfId="684"/>
    <cellStyle name="메모 2 4 2 7 2" xfId="685"/>
    <cellStyle name="메모 2 4 2 7 2 2" xfId="686"/>
    <cellStyle name="메모 2 4 2 7 2 2 2" xfId="687"/>
    <cellStyle name="메모 2 4 2 7 2 2 2 2" xfId="688"/>
    <cellStyle name="메모 2 4 3" xfId="689"/>
    <cellStyle name="메모 2 4 3 2" xfId="690"/>
    <cellStyle name="메모 2 4 3 2 2" xfId="691"/>
    <cellStyle name="메모 2 4 3 2 2 2" xfId="692"/>
    <cellStyle name="메모 2 4 3 2 2 2 2" xfId="693"/>
    <cellStyle name="메모 2 4 3 2 2 2 2 2" xfId="694"/>
    <cellStyle name="메모 2 4 4" xfId="695"/>
    <cellStyle name="메모 2 4 4 2" xfId="696"/>
    <cellStyle name="메모 2 4 4 2 2" xfId="697"/>
    <cellStyle name="메모 2 4 4 2 2 2" xfId="698"/>
    <cellStyle name="메모 2 4 4 2 2 2 2" xfId="699"/>
    <cellStyle name="메모 2 4 4 2 2 2 2 2" xfId="700"/>
    <cellStyle name="메모 2 4 5" xfId="701"/>
    <cellStyle name="메모 2 4 5 2" xfId="702"/>
    <cellStyle name="메모 2 4 5 2 2" xfId="703"/>
    <cellStyle name="메모 2 4 5 2 2 2" xfId="704"/>
    <cellStyle name="메모 2 4 5 2 2 2 2" xfId="705"/>
    <cellStyle name="메모 2 4 5 2 2 2 2 2" xfId="706"/>
    <cellStyle name="메모 2 4 6" xfId="707"/>
    <cellStyle name="메모 2 4 6 2" xfId="708"/>
    <cellStyle name="메모 2 4 6 2 2" xfId="709"/>
    <cellStyle name="메모 2 4 6 2 2 2" xfId="710"/>
    <cellStyle name="메모 2 4 6 2 2 2 2" xfId="711"/>
    <cellStyle name="메모 2 4 6 2 2 2 2 2" xfId="712"/>
    <cellStyle name="메모 2 4 7" xfId="713"/>
    <cellStyle name="메모 2 4 7 2" xfId="714"/>
    <cellStyle name="메모 2 4 7 2 2" xfId="715"/>
    <cellStyle name="메모 2 4 7 2 2 2" xfId="716"/>
    <cellStyle name="메모 2 4 7 2 2 2 2" xfId="717"/>
    <cellStyle name="메모 2 4 7 2 2 2 2 2" xfId="718"/>
    <cellStyle name="메모 2 4 8" xfId="719"/>
    <cellStyle name="메모 2 4 8 2" xfId="720"/>
    <cellStyle name="메모 2 4 8 2 2" xfId="721"/>
    <cellStyle name="메모 2 4 8 2 2 2" xfId="722"/>
    <cellStyle name="메모 2 4 8 2 2 2 2" xfId="723"/>
    <cellStyle name="메모 2 4 8 2 2 2 2 2" xfId="724"/>
    <cellStyle name="메모 2 4 9" xfId="725"/>
    <cellStyle name="메모 2 4 9 2" xfId="726"/>
    <cellStyle name="메모 2 4 9 2 2" xfId="727"/>
    <cellStyle name="메모 2 4 9 2 2 2" xfId="728"/>
    <cellStyle name="메모 2 4 9 2 2 2 2" xfId="729"/>
    <cellStyle name="메모 2 4 9 2 2 2 2 2" xfId="730"/>
    <cellStyle name="메모 2 5" xfId="731"/>
    <cellStyle name="메모 2 5 2" xfId="732"/>
    <cellStyle name="메모 2 5 2 2" xfId="733"/>
    <cellStyle name="메모 2 5 2 3" xfId="734"/>
    <cellStyle name="메모 2 5 2 3 2" xfId="735"/>
    <cellStyle name="메모 2 5 2 3 2 2" xfId="736"/>
    <cellStyle name="메모 2 5 2 3 2 2 2" xfId="737"/>
    <cellStyle name="메모 2 6" xfId="738"/>
    <cellStyle name="메모 2 6 2" xfId="739"/>
    <cellStyle name="메모 2 6 3" xfId="740"/>
    <cellStyle name="메모 2 6 3 2" xfId="741"/>
    <cellStyle name="메모 2 6 3 2 2" xfId="742"/>
    <cellStyle name="메모 2 6 3 2 2 2" xfId="743"/>
    <cellStyle name="메모 2 7" xfId="744"/>
    <cellStyle name="메모 3" xfId="745"/>
    <cellStyle name="메모 3 2" xfId="746"/>
    <cellStyle name="메모 3 2 2" xfId="747"/>
    <cellStyle name="메모 3 2 2 2" xfId="748"/>
    <cellStyle name="메모 3 2 2 2 2" xfId="749"/>
    <cellStyle name="메모 3 2 2 2 2 2" xfId="750"/>
    <cellStyle name="메모 3 3" xfId="751"/>
    <cellStyle name="메모 3 3 2" xfId="752"/>
    <cellStyle name="메모 3 3 2 2" xfId="753"/>
    <cellStyle name="메모 3 3 2 2 2" xfId="754"/>
    <cellStyle name="메모 3 3 2 2 2 2" xfId="755"/>
    <cellStyle name="메모 4" xfId="756"/>
    <cellStyle name="메모 4 10" xfId="757"/>
    <cellStyle name="메모 4 10 2" xfId="758"/>
    <cellStyle name="메모 4 10 2 2" xfId="759"/>
    <cellStyle name="메모 4 10 2 2 2" xfId="760"/>
    <cellStyle name="메모 4 10 2 2 2 2" xfId="761"/>
    <cellStyle name="메모 4 10 2 2 2 2 2" xfId="762"/>
    <cellStyle name="메모 4 11" xfId="763"/>
    <cellStyle name="메모 4 11 2" xfId="764"/>
    <cellStyle name="메모 4 11 2 2" xfId="765"/>
    <cellStyle name="메모 4 11 2 2 2" xfId="766"/>
    <cellStyle name="메모 4 11 2 2 2 2" xfId="767"/>
    <cellStyle name="메모 4 11 2 2 2 2 2" xfId="768"/>
    <cellStyle name="메모 4 12" xfId="769"/>
    <cellStyle name="메모 4 12 2" xfId="770"/>
    <cellStyle name="메모 4 12 2 2" xfId="771"/>
    <cellStyle name="메모 4 12 2 2 2" xfId="772"/>
    <cellStyle name="메모 4 12 2 2 2 2" xfId="773"/>
    <cellStyle name="메모 4 13" xfId="774"/>
    <cellStyle name="메모 4 2" xfId="775"/>
    <cellStyle name="메모 4 2 2" xfId="776"/>
    <cellStyle name="메모 4 2 2 2" xfId="777"/>
    <cellStyle name="메모 4 2 2 2 2" xfId="778"/>
    <cellStyle name="메모 4 2 2 2 2 2" xfId="779"/>
    <cellStyle name="메모 4 2 2 2 2 2 2" xfId="780"/>
    <cellStyle name="메모 4 2 2 2 2 2 2 2" xfId="781"/>
    <cellStyle name="메모 4 2 3" xfId="782"/>
    <cellStyle name="메모 4 2 3 2" xfId="783"/>
    <cellStyle name="메모 4 2 3 2 2" xfId="784"/>
    <cellStyle name="메모 4 2 3 2 2 2" xfId="785"/>
    <cellStyle name="메모 4 2 3 2 2 2 2" xfId="786"/>
    <cellStyle name="메모 4 2 3 2 2 2 2 2" xfId="787"/>
    <cellStyle name="메모 4 2 4" xfId="788"/>
    <cellStyle name="메모 4 2 4 2" xfId="789"/>
    <cellStyle name="메모 4 2 4 2 2" xfId="790"/>
    <cellStyle name="메모 4 2 4 2 2 2" xfId="791"/>
    <cellStyle name="메모 4 2 4 2 2 2 2" xfId="792"/>
    <cellStyle name="메모 4 2 4 2 2 2 2 2" xfId="793"/>
    <cellStyle name="메모 4 2 5" xfId="794"/>
    <cellStyle name="메모 4 2 5 2" xfId="795"/>
    <cellStyle name="메모 4 2 5 2 2" xfId="796"/>
    <cellStyle name="메모 4 2 5 2 2 2" xfId="797"/>
    <cellStyle name="메모 4 2 5 2 2 2 2" xfId="798"/>
    <cellStyle name="메모 4 2 5 2 2 2 2 2" xfId="799"/>
    <cellStyle name="메모 4 2 6" xfId="800"/>
    <cellStyle name="메모 4 2 6 2" xfId="801"/>
    <cellStyle name="메모 4 2 6 2 2" xfId="802"/>
    <cellStyle name="메모 4 2 6 2 2 2" xfId="803"/>
    <cellStyle name="메모 4 2 6 2 2 2 2" xfId="804"/>
    <cellStyle name="메모 4 2 6 2 2 2 2 2" xfId="805"/>
    <cellStyle name="메모 4 2 7" xfId="806"/>
    <cellStyle name="메모 4 2 7 2" xfId="807"/>
    <cellStyle name="메모 4 2 7 2 2" xfId="808"/>
    <cellStyle name="메모 4 2 7 2 2 2" xfId="809"/>
    <cellStyle name="메모 4 2 7 2 2 2 2" xfId="810"/>
    <cellStyle name="메모 4 3" xfId="811"/>
    <cellStyle name="메모 4 3 2" xfId="812"/>
    <cellStyle name="메모 4 3 2 2" xfId="813"/>
    <cellStyle name="메모 4 3 2 2 2" xfId="814"/>
    <cellStyle name="메모 4 3 2 2 2 2" xfId="815"/>
    <cellStyle name="메모 4 3 2 2 2 2 2" xfId="816"/>
    <cellStyle name="메모 4 4" xfId="817"/>
    <cellStyle name="메모 4 4 2" xfId="818"/>
    <cellStyle name="메모 4 4 2 2" xfId="819"/>
    <cellStyle name="메모 4 4 2 2 2" xfId="820"/>
    <cellStyle name="메모 4 4 2 2 2 2" xfId="821"/>
    <cellStyle name="메모 4 4 2 2 2 2 2" xfId="822"/>
    <cellStyle name="메모 4 5" xfId="823"/>
    <cellStyle name="메모 4 5 2" xfId="824"/>
    <cellStyle name="메모 4 5 2 2" xfId="825"/>
    <cellStyle name="메모 4 5 2 2 2" xfId="826"/>
    <cellStyle name="메모 4 5 2 2 2 2" xfId="827"/>
    <cellStyle name="메모 4 5 2 2 2 2 2" xfId="828"/>
    <cellStyle name="메모 4 6" xfId="829"/>
    <cellStyle name="메모 4 6 2" xfId="830"/>
    <cellStyle name="메모 4 6 2 2" xfId="831"/>
    <cellStyle name="메모 4 6 2 2 2" xfId="832"/>
    <cellStyle name="메모 4 6 2 2 2 2" xfId="833"/>
    <cellStyle name="메모 4 6 2 2 2 2 2" xfId="834"/>
    <cellStyle name="메모 4 7" xfId="835"/>
    <cellStyle name="메모 4 7 2" xfId="836"/>
    <cellStyle name="메모 4 7 2 2" xfId="837"/>
    <cellStyle name="메모 4 7 2 2 2" xfId="838"/>
    <cellStyle name="메모 4 7 2 2 2 2" xfId="839"/>
    <cellStyle name="메모 4 7 2 2 2 2 2" xfId="840"/>
    <cellStyle name="메모 4 8" xfId="841"/>
    <cellStyle name="메모 4 8 2" xfId="842"/>
    <cellStyle name="메모 4 8 2 2" xfId="843"/>
    <cellStyle name="메모 4 8 2 2 2" xfId="844"/>
    <cellStyle name="메모 4 8 2 2 2 2" xfId="845"/>
    <cellStyle name="메모 4 8 2 2 2 2 2" xfId="846"/>
    <cellStyle name="메모 4 9" xfId="847"/>
    <cellStyle name="메모 4 9 2" xfId="848"/>
    <cellStyle name="메모 4 9 2 2" xfId="849"/>
    <cellStyle name="메모 4 9 2 2 2" xfId="850"/>
    <cellStyle name="메모 4 9 2 2 2 2" xfId="851"/>
    <cellStyle name="메모 4 9 2 2 2 2 2" xfId="852"/>
    <cellStyle name="메모 5" xfId="853"/>
    <cellStyle name="메모 5 10" xfId="854"/>
    <cellStyle name="메모 5 10 2" xfId="855"/>
    <cellStyle name="메모 5 10 2 2" xfId="856"/>
    <cellStyle name="메모 5 10 2 2 2" xfId="857"/>
    <cellStyle name="메모 5 10 2 2 2 2" xfId="858"/>
    <cellStyle name="메모 5 10 2 2 2 2 2" xfId="859"/>
    <cellStyle name="메모 5 11" xfId="860"/>
    <cellStyle name="메모 5 11 2" xfId="861"/>
    <cellStyle name="메모 5 11 2 2" xfId="862"/>
    <cellStyle name="메모 5 11 2 2 2" xfId="863"/>
    <cellStyle name="메모 5 11 2 2 2 2" xfId="864"/>
    <cellStyle name="메모 5 11 2 2 2 2 2" xfId="865"/>
    <cellStyle name="메모 5 12" xfId="866"/>
    <cellStyle name="메모 5 12 2" xfId="867"/>
    <cellStyle name="메모 5 12 2 2" xfId="868"/>
    <cellStyle name="메모 5 12 2 2 2" xfId="869"/>
    <cellStyle name="메모 5 12 2 2 2 2" xfId="870"/>
    <cellStyle name="메모 5 2" xfId="871"/>
    <cellStyle name="메모 5 2 2" xfId="872"/>
    <cellStyle name="메모 5 2 2 2" xfId="873"/>
    <cellStyle name="메모 5 2 2 2 2" xfId="874"/>
    <cellStyle name="메모 5 2 2 2 2 2" xfId="875"/>
    <cellStyle name="메모 5 2 2 2 2 2 2" xfId="876"/>
    <cellStyle name="메모 5 2 2 2 2 2 2 2" xfId="877"/>
    <cellStyle name="메모 5 2 3" xfId="878"/>
    <cellStyle name="메모 5 2 3 2" xfId="879"/>
    <cellStyle name="메모 5 2 3 2 2" xfId="880"/>
    <cellStyle name="메모 5 2 3 2 2 2" xfId="881"/>
    <cellStyle name="메모 5 2 3 2 2 2 2" xfId="882"/>
    <cellStyle name="메모 5 2 3 2 2 2 2 2" xfId="883"/>
    <cellStyle name="메모 5 2 4" xfId="884"/>
    <cellStyle name="메모 5 2 4 2" xfId="885"/>
    <cellStyle name="메모 5 2 4 2 2" xfId="886"/>
    <cellStyle name="메모 5 2 4 2 2 2" xfId="887"/>
    <cellStyle name="메모 5 2 4 2 2 2 2" xfId="888"/>
    <cellStyle name="메모 5 2 4 2 2 2 2 2" xfId="889"/>
    <cellStyle name="메모 5 2 5" xfId="890"/>
    <cellStyle name="메모 5 2 5 2" xfId="891"/>
    <cellStyle name="메모 5 2 5 2 2" xfId="892"/>
    <cellStyle name="메모 5 2 5 2 2 2" xfId="893"/>
    <cellStyle name="메모 5 2 5 2 2 2 2" xfId="894"/>
    <cellStyle name="메모 5 2 5 2 2 2 2 2" xfId="895"/>
    <cellStyle name="메모 5 2 6" xfId="896"/>
    <cellStyle name="메모 5 2 6 2" xfId="897"/>
    <cellStyle name="메모 5 2 6 2 2" xfId="898"/>
    <cellStyle name="메모 5 2 6 2 2 2" xfId="899"/>
    <cellStyle name="메모 5 2 6 2 2 2 2" xfId="900"/>
    <cellStyle name="메모 5 2 6 2 2 2 2 2" xfId="901"/>
    <cellStyle name="메모 5 2 7" xfId="902"/>
    <cellStyle name="메모 5 2 7 2" xfId="903"/>
    <cellStyle name="메모 5 2 7 2 2" xfId="904"/>
    <cellStyle name="메모 5 2 7 2 2 2" xfId="905"/>
    <cellStyle name="메모 5 2 7 2 2 2 2" xfId="906"/>
    <cellStyle name="메모 5 3" xfId="907"/>
    <cellStyle name="메모 5 3 2" xfId="908"/>
    <cellStyle name="메모 5 3 2 2" xfId="909"/>
    <cellStyle name="메모 5 3 2 2 2" xfId="910"/>
    <cellStyle name="메모 5 3 2 2 2 2" xfId="911"/>
    <cellStyle name="메모 5 3 2 2 2 2 2" xfId="912"/>
    <cellStyle name="메모 5 4" xfId="913"/>
    <cellStyle name="메모 5 4 2" xfId="914"/>
    <cellStyle name="메모 5 4 2 2" xfId="915"/>
    <cellStyle name="메모 5 4 2 2 2" xfId="916"/>
    <cellStyle name="메모 5 4 2 2 2 2" xfId="917"/>
    <cellStyle name="메모 5 4 2 2 2 2 2" xfId="918"/>
    <cellStyle name="메모 5 5" xfId="919"/>
    <cellStyle name="메모 5 5 2" xfId="920"/>
    <cellStyle name="메모 5 5 2 2" xfId="921"/>
    <cellStyle name="메모 5 5 2 2 2" xfId="922"/>
    <cellStyle name="메모 5 5 2 2 2 2" xfId="923"/>
    <cellStyle name="메모 5 5 2 2 2 2 2" xfId="924"/>
    <cellStyle name="메모 5 6" xfId="925"/>
    <cellStyle name="메모 5 6 2" xfId="926"/>
    <cellStyle name="메모 5 6 2 2" xfId="927"/>
    <cellStyle name="메모 5 6 2 2 2" xfId="928"/>
    <cellStyle name="메모 5 6 2 2 2 2" xfId="929"/>
    <cellStyle name="메모 5 6 2 2 2 2 2" xfId="930"/>
    <cellStyle name="메모 5 7" xfId="931"/>
    <cellStyle name="메모 5 7 2" xfId="932"/>
    <cellStyle name="메모 5 7 2 2" xfId="933"/>
    <cellStyle name="메모 5 7 2 2 2" xfId="934"/>
    <cellStyle name="메모 5 7 2 2 2 2" xfId="935"/>
    <cellStyle name="메모 5 7 2 2 2 2 2" xfId="936"/>
    <cellStyle name="메모 5 8" xfId="937"/>
    <cellStyle name="메모 5 8 2" xfId="938"/>
    <cellStyle name="메모 5 8 2 2" xfId="939"/>
    <cellStyle name="메모 5 8 2 2 2" xfId="940"/>
    <cellStyle name="메모 5 8 2 2 2 2" xfId="941"/>
    <cellStyle name="메모 5 8 2 2 2 2 2" xfId="942"/>
    <cellStyle name="메모 5 9" xfId="943"/>
    <cellStyle name="메모 5 9 2" xfId="944"/>
    <cellStyle name="메모 5 9 2 2" xfId="945"/>
    <cellStyle name="메모 5 9 2 2 2" xfId="946"/>
    <cellStyle name="메모 5 9 2 2 2 2" xfId="947"/>
    <cellStyle name="메모 5 9 2 2 2 2 2" xfId="948"/>
    <cellStyle name="메모 6" xfId="949"/>
    <cellStyle name="메모 6 2" xfId="950"/>
    <cellStyle name="메모 6 2 2" xfId="951"/>
    <cellStyle name="메모 6 2 2 2" xfId="952"/>
    <cellStyle name="메모 6 2 2 2 2" xfId="953"/>
    <cellStyle name="메모 6 2 2 2 2 2" xfId="954"/>
    <cellStyle name="메모 7" xfId="955"/>
    <cellStyle name="메모 7 2" xfId="956"/>
    <cellStyle name="메모 7 2 2" xfId="957"/>
    <cellStyle name="메모 7 2 2 2" xfId="958"/>
    <cellStyle name="메모 7 2 2 2 2" xfId="959"/>
    <cellStyle name="메모 7 2 2 2 2 2" xfId="960"/>
    <cellStyle name="메모 8" xfId="961"/>
    <cellStyle name="믅됞 [0.00]_PRODUCT DETAIL Q1" xfId="962"/>
    <cellStyle name="믅됞_PRODUCT DETAIL Q1" xfId="963"/>
    <cellStyle name="백분율" xfId="2" builtinId="5"/>
    <cellStyle name="백분율 10 2" xfId="964"/>
    <cellStyle name="백분율 2" xfId="965"/>
    <cellStyle name="백분율 2 2" xfId="966"/>
    <cellStyle name="백분율 2 2 2" xfId="967"/>
    <cellStyle name="백분율 2 2 3" xfId="968"/>
    <cellStyle name="백분율 2 2 4" xfId="969"/>
    <cellStyle name="백분율 2 3" xfId="970"/>
    <cellStyle name="백분율 2 3 2" xfId="971"/>
    <cellStyle name="백분율 2 3 2 2" xfId="972"/>
    <cellStyle name="백분율 2 4" xfId="973"/>
    <cellStyle name="백분율 2 5" xfId="974"/>
    <cellStyle name="백분율 2 6" xfId="975"/>
    <cellStyle name="백분율 3" xfId="976"/>
    <cellStyle name="백분율 4" xfId="977"/>
    <cellStyle name="보통 2" xfId="978"/>
    <cellStyle name="보통 2 2" xfId="979"/>
    <cellStyle name="보통 2 2 2" xfId="980"/>
    <cellStyle name="보통 2 2 2 2" xfId="981"/>
    <cellStyle name="보통 2 3" xfId="982"/>
    <cellStyle name="보통 3" xfId="983"/>
    <cellStyle name="보통 3 2" xfId="984"/>
    <cellStyle name="보통 4" xfId="985"/>
    <cellStyle name="보통 4 2" xfId="986"/>
    <cellStyle name="보통 5" xfId="987"/>
    <cellStyle name="보통 6" xfId="988"/>
    <cellStyle name="보통 7" xfId="989"/>
    <cellStyle name="보통 8" xfId="990"/>
    <cellStyle name="뷭?_BOOKSHIP" xfId="991"/>
    <cellStyle name="설명 텍스트 2" xfId="992"/>
    <cellStyle name="설명 텍스트 2 2" xfId="993"/>
    <cellStyle name="설명 텍스트 2 2 2" xfId="994"/>
    <cellStyle name="설명 텍스트 2 2 2 2" xfId="995"/>
    <cellStyle name="설명 텍스트 2 3" xfId="996"/>
    <cellStyle name="설명 텍스트 3" xfId="997"/>
    <cellStyle name="설명 텍스트 3 2" xfId="998"/>
    <cellStyle name="설명 텍스트 4" xfId="999"/>
    <cellStyle name="설명 텍스트 4 2" xfId="1000"/>
    <cellStyle name="설명 텍스트 5" xfId="1001"/>
    <cellStyle name="설명 텍스트 6" xfId="1002"/>
    <cellStyle name="설명 텍스트 7" xfId="1003"/>
    <cellStyle name="설명 텍스트 8" xfId="1004"/>
    <cellStyle name="셀 확인 2" xfId="1005"/>
    <cellStyle name="셀 확인 2 2" xfId="1006"/>
    <cellStyle name="셀 확인 2 2 2" xfId="1007"/>
    <cellStyle name="셀 확인 2 2 2 2" xfId="1008"/>
    <cellStyle name="셀 확인 2 3" xfId="1009"/>
    <cellStyle name="셀 확인 3" xfId="1010"/>
    <cellStyle name="셀 확인 3 2" xfId="1011"/>
    <cellStyle name="셀 확인 4" xfId="1012"/>
    <cellStyle name="셀 확인 4 2" xfId="1013"/>
    <cellStyle name="셀 확인 5" xfId="1014"/>
    <cellStyle name="셀 확인 6" xfId="1015"/>
    <cellStyle name="셀 확인 7" xfId="1016"/>
    <cellStyle name="셀 확인 8" xfId="1017"/>
    <cellStyle name="쉼표 [0]" xfId="1" builtinId="6"/>
    <cellStyle name="쉼표 [0] 10" xfId="1018"/>
    <cellStyle name="쉼표 [0] 10 10" xfId="1019"/>
    <cellStyle name="쉼표 [0] 10 10 2" xfId="1020"/>
    <cellStyle name="쉼표 [0] 10 10 2 2" xfId="1021"/>
    <cellStyle name="쉼표 [0] 10 11" xfId="1022"/>
    <cellStyle name="쉼표 [0] 10 11 2" xfId="1023"/>
    <cellStyle name="쉼표 [0] 10 12" xfId="1024"/>
    <cellStyle name="쉼표 [0] 10 12 3" xfId="1025"/>
    <cellStyle name="쉼표 [0] 10 12 3 2" xfId="1026"/>
    <cellStyle name="쉼표 [0] 10 13" xfId="1027"/>
    <cellStyle name="쉼표 [0] 10 14" xfId="1028"/>
    <cellStyle name="쉼표 [0] 10 15" xfId="1029"/>
    <cellStyle name="쉼표 [0] 10 16" xfId="1030"/>
    <cellStyle name="쉼표 [0] 10 17" xfId="1031"/>
    <cellStyle name="쉼표 [0] 10 2" xfId="1032"/>
    <cellStyle name="쉼표 [0] 10 2 10" xfId="1033"/>
    <cellStyle name="쉼표 [0] 10 2 10 2" xfId="1034"/>
    <cellStyle name="쉼표 [0] 10 2 100" xfId="1035"/>
    <cellStyle name="쉼표 [0] 10 2 100 2" xfId="1036"/>
    <cellStyle name="쉼표 [0] 10 2 101" xfId="1037"/>
    <cellStyle name="쉼표 [0] 10 2 101 2" xfId="1038"/>
    <cellStyle name="쉼표 [0] 10 2 102" xfId="1039"/>
    <cellStyle name="쉼표 [0] 10 2 102 2" xfId="1040"/>
    <cellStyle name="쉼표 [0] 10 2 103" xfId="1041"/>
    <cellStyle name="쉼표 [0] 10 2 103 2" xfId="1042"/>
    <cellStyle name="쉼표 [0] 10 2 104" xfId="1043"/>
    <cellStyle name="쉼표 [0] 10 2 104 2" xfId="1044"/>
    <cellStyle name="쉼표 [0] 10 2 105" xfId="1045"/>
    <cellStyle name="쉼표 [0] 10 2 105 2" xfId="1046"/>
    <cellStyle name="쉼표 [0] 10 2 106" xfId="1047"/>
    <cellStyle name="쉼표 [0] 10 2 106 2" xfId="1048"/>
    <cellStyle name="쉼표 [0] 10 2 107" xfId="1049"/>
    <cellStyle name="쉼표 [0] 10 2 107 2" xfId="1050"/>
    <cellStyle name="쉼표 [0] 10 2 108" xfId="1051"/>
    <cellStyle name="쉼표 [0] 10 2 108 2" xfId="1052"/>
    <cellStyle name="쉼표 [0] 10 2 109" xfId="1053"/>
    <cellStyle name="쉼표 [0] 10 2 109 2" xfId="1054"/>
    <cellStyle name="쉼표 [0] 10 2 11" xfId="1055"/>
    <cellStyle name="쉼표 [0] 10 2 11 2" xfId="1056"/>
    <cellStyle name="쉼표 [0] 10 2 110" xfId="1057"/>
    <cellStyle name="쉼표 [0] 10 2 110 2" xfId="1058"/>
    <cellStyle name="쉼표 [0] 10 2 111" xfId="1059"/>
    <cellStyle name="쉼표 [0] 10 2 111 2" xfId="1060"/>
    <cellStyle name="쉼표 [0] 10 2 112" xfId="1061"/>
    <cellStyle name="쉼표 [0] 10 2 112 2" xfId="1062"/>
    <cellStyle name="쉼표 [0] 10 2 113" xfId="1063"/>
    <cellStyle name="쉼표 [0] 10 2 113 2" xfId="1064"/>
    <cellStyle name="쉼표 [0] 10 2 114" xfId="1065"/>
    <cellStyle name="쉼표 [0] 10 2 114 2" xfId="1066"/>
    <cellStyle name="쉼표 [0] 10 2 115" xfId="1067"/>
    <cellStyle name="쉼표 [0] 10 2 115 2" xfId="1068"/>
    <cellStyle name="쉼표 [0] 10 2 116" xfId="1069"/>
    <cellStyle name="쉼표 [0] 10 2 116 2" xfId="1070"/>
    <cellStyle name="쉼표 [0] 10 2 117" xfId="1071"/>
    <cellStyle name="쉼표 [0] 10 2 12" xfId="1072"/>
    <cellStyle name="쉼표 [0] 10 2 12 2" xfId="1073"/>
    <cellStyle name="쉼표 [0] 10 2 13" xfId="1074"/>
    <cellStyle name="쉼표 [0] 10 2 13 2" xfId="1075"/>
    <cellStyle name="쉼표 [0] 10 2 14" xfId="1076"/>
    <cellStyle name="쉼표 [0] 10 2 14 2" xfId="1077"/>
    <cellStyle name="쉼표 [0] 10 2 15" xfId="1078"/>
    <cellStyle name="쉼표 [0] 10 2 15 2" xfId="1079"/>
    <cellStyle name="쉼표 [0] 10 2 16" xfId="1080"/>
    <cellStyle name="쉼표 [0] 10 2 16 2" xfId="1081"/>
    <cellStyle name="쉼표 [0] 10 2 17" xfId="1082"/>
    <cellStyle name="쉼표 [0] 10 2 17 2" xfId="1083"/>
    <cellStyle name="쉼표 [0] 10 2 18" xfId="1084"/>
    <cellStyle name="쉼표 [0] 10 2 18 2" xfId="1085"/>
    <cellStyle name="쉼표 [0] 10 2 19" xfId="1086"/>
    <cellStyle name="쉼표 [0] 10 2 19 2" xfId="1087"/>
    <cellStyle name="쉼표 [0] 10 2 2" xfId="1088"/>
    <cellStyle name="쉼표 [0] 10 2 2 2" xfId="1089"/>
    <cellStyle name="쉼표 [0] 10 2 2 2 2" xfId="1090"/>
    <cellStyle name="쉼표 [0] 10 2 20" xfId="1091"/>
    <cellStyle name="쉼표 [0] 10 2 20 2" xfId="1092"/>
    <cellStyle name="쉼표 [0] 10 2 21" xfId="1093"/>
    <cellStyle name="쉼표 [0] 10 2 21 2" xfId="1094"/>
    <cellStyle name="쉼표 [0] 10 2 22" xfId="1095"/>
    <cellStyle name="쉼표 [0] 10 2 22 2" xfId="1096"/>
    <cellStyle name="쉼표 [0] 10 2 23" xfId="1097"/>
    <cellStyle name="쉼표 [0] 10 2 23 2" xfId="1098"/>
    <cellStyle name="쉼표 [0] 10 2 24" xfId="1099"/>
    <cellStyle name="쉼표 [0] 10 2 24 2" xfId="1100"/>
    <cellStyle name="쉼표 [0] 10 2 25" xfId="1101"/>
    <cellStyle name="쉼표 [0] 10 2 25 2" xfId="1102"/>
    <cellStyle name="쉼표 [0] 10 2 26" xfId="1103"/>
    <cellStyle name="쉼표 [0] 10 2 26 2" xfId="1104"/>
    <cellStyle name="쉼표 [0] 10 2 27" xfId="1105"/>
    <cellStyle name="쉼표 [0] 10 2 27 2" xfId="1106"/>
    <cellStyle name="쉼표 [0] 10 2 28" xfId="1107"/>
    <cellStyle name="쉼표 [0] 10 2 28 2" xfId="1108"/>
    <cellStyle name="쉼표 [0] 10 2 29" xfId="1109"/>
    <cellStyle name="쉼표 [0] 10 2 29 2" xfId="1110"/>
    <cellStyle name="쉼표 [0] 10 2 3" xfId="1111"/>
    <cellStyle name="쉼표 [0] 10 2 3 2" xfId="1112"/>
    <cellStyle name="쉼표 [0] 10 2 30" xfId="1113"/>
    <cellStyle name="쉼표 [0] 10 2 30 2" xfId="1114"/>
    <cellStyle name="쉼표 [0] 10 2 31" xfId="1115"/>
    <cellStyle name="쉼표 [0] 10 2 31 2" xfId="1116"/>
    <cellStyle name="쉼표 [0] 10 2 32" xfId="1117"/>
    <cellStyle name="쉼표 [0] 10 2 32 2" xfId="1118"/>
    <cellStyle name="쉼표 [0] 10 2 33" xfId="1119"/>
    <cellStyle name="쉼표 [0] 10 2 33 2" xfId="1120"/>
    <cellStyle name="쉼표 [0] 10 2 34" xfId="1121"/>
    <cellStyle name="쉼표 [0] 10 2 34 2" xfId="1122"/>
    <cellStyle name="쉼표 [0] 10 2 35" xfId="1123"/>
    <cellStyle name="쉼표 [0] 10 2 35 2" xfId="1124"/>
    <cellStyle name="쉼표 [0] 10 2 36" xfId="1125"/>
    <cellStyle name="쉼표 [0] 10 2 36 2" xfId="1126"/>
    <cellStyle name="쉼표 [0] 10 2 37" xfId="1127"/>
    <cellStyle name="쉼표 [0] 10 2 37 2" xfId="1128"/>
    <cellStyle name="쉼표 [0] 10 2 38" xfId="1129"/>
    <cellStyle name="쉼표 [0] 10 2 38 2" xfId="1130"/>
    <cellStyle name="쉼표 [0] 10 2 39" xfId="1131"/>
    <cellStyle name="쉼표 [0] 10 2 39 2" xfId="1132"/>
    <cellStyle name="쉼표 [0] 10 2 4" xfId="1133"/>
    <cellStyle name="쉼표 [0] 10 2 4 2" xfId="1134"/>
    <cellStyle name="쉼표 [0] 10 2 40" xfId="1135"/>
    <cellStyle name="쉼표 [0] 10 2 40 2" xfId="1136"/>
    <cellStyle name="쉼표 [0] 10 2 41" xfId="1137"/>
    <cellStyle name="쉼표 [0] 10 2 41 2" xfId="1138"/>
    <cellStyle name="쉼표 [0] 10 2 42" xfId="1139"/>
    <cellStyle name="쉼표 [0] 10 2 42 2" xfId="1140"/>
    <cellStyle name="쉼표 [0] 10 2 43" xfId="1141"/>
    <cellStyle name="쉼표 [0] 10 2 43 2" xfId="1142"/>
    <cellStyle name="쉼표 [0] 10 2 44" xfId="1143"/>
    <cellStyle name="쉼표 [0] 10 2 44 2" xfId="1144"/>
    <cellStyle name="쉼표 [0] 10 2 45" xfId="1145"/>
    <cellStyle name="쉼표 [0] 10 2 45 2" xfId="1146"/>
    <cellStyle name="쉼표 [0] 10 2 46" xfId="1147"/>
    <cellStyle name="쉼표 [0] 10 2 46 2" xfId="1148"/>
    <cellStyle name="쉼표 [0] 10 2 47" xfId="1149"/>
    <cellStyle name="쉼표 [0] 10 2 47 2" xfId="1150"/>
    <cellStyle name="쉼표 [0] 10 2 48" xfId="1151"/>
    <cellStyle name="쉼표 [0] 10 2 48 2" xfId="1152"/>
    <cellStyle name="쉼표 [0] 10 2 49" xfId="1153"/>
    <cellStyle name="쉼표 [0] 10 2 49 2" xfId="1154"/>
    <cellStyle name="쉼표 [0] 10 2 5" xfId="1155"/>
    <cellStyle name="쉼표 [0] 10 2 5 2" xfId="1156"/>
    <cellStyle name="쉼표 [0] 10 2 50" xfId="1157"/>
    <cellStyle name="쉼표 [0] 10 2 50 2" xfId="1158"/>
    <cellStyle name="쉼표 [0] 10 2 51" xfId="1159"/>
    <cellStyle name="쉼표 [0] 10 2 51 2" xfId="1160"/>
    <cellStyle name="쉼표 [0] 10 2 52" xfId="1161"/>
    <cellStyle name="쉼표 [0] 10 2 52 2" xfId="1162"/>
    <cellStyle name="쉼표 [0] 10 2 53" xfId="1163"/>
    <cellStyle name="쉼표 [0] 10 2 53 2" xfId="1164"/>
    <cellStyle name="쉼표 [0] 10 2 54" xfId="1165"/>
    <cellStyle name="쉼표 [0] 10 2 54 2" xfId="1166"/>
    <cellStyle name="쉼표 [0] 10 2 55" xfId="1167"/>
    <cellStyle name="쉼표 [0] 10 2 55 2" xfId="1168"/>
    <cellStyle name="쉼표 [0] 10 2 56" xfId="1169"/>
    <cellStyle name="쉼표 [0] 10 2 56 2" xfId="1170"/>
    <cellStyle name="쉼표 [0] 10 2 57" xfId="1171"/>
    <cellStyle name="쉼표 [0] 10 2 57 2" xfId="1172"/>
    <cellStyle name="쉼표 [0] 10 2 58" xfId="1173"/>
    <cellStyle name="쉼표 [0] 10 2 58 2" xfId="1174"/>
    <cellStyle name="쉼표 [0] 10 2 59" xfId="1175"/>
    <cellStyle name="쉼표 [0] 10 2 59 2" xfId="1176"/>
    <cellStyle name="쉼표 [0] 10 2 6" xfId="1177"/>
    <cellStyle name="쉼표 [0] 10 2 6 2" xfId="1178"/>
    <cellStyle name="쉼표 [0] 10 2 60" xfId="1179"/>
    <cellStyle name="쉼표 [0] 10 2 60 2" xfId="1180"/>
    <cellStyle name="쉼표 [0] 10 2 61" xfId="1181"/>
    <cellStyle name="쉼표 [0] 10 2 61 2" xfId="1182"/>
    <cellStyle name="쉼표 [0] 10 2 62" xfId="1183"/>
    <cellStyle name="쉼표 [0] 10 2 62 2" xfId="1184"/>
    <cellStyle name="쉼표 [0] 10 2 63" xfId="1185"/>
    <cellStyle name="쉼표 [0] 10 2 63 2" xfId="1186"/>
    <cellStyle name="쉼표 [0] 10 2 64" xfId="1187"/>
    <cellStyle name="쉼표 [0] 10 2 64 2" xfId="1188"/>
    <cellStyle name="쉼표 [0] 10 2 65" xfId="1189"/>
    <cellStyle name="쉼표 [0] 10 2 65 2" xfId="1190"/>
    <cellStyle name="쉼표 [0] 10 2 66" xfId="1191"/>
    <cellStyle name="쉼표 [0] 10 2 66 2" xfId="1192"/>
    <cellStyle name="쉼표 [0] 10 2 67" xfId="1193"/>
    <cellStyle name="쉼표 [0] 10 2 67 2" xfId="1194"/>
    <cellStyle name="쉼표 [0] 10 2 68" xfId="1195"/>
    <cellStyle name="쉼표 [0] 10 2 68 2" xfId="1196"/>
    <cellStyle name="쉼표 [0] 10 2 69" xfId="1197"/>
    <cellStyle name="쉼표 [0] 10 2 69 2" xfId="1198"/>
    <cellStyle name="쉼표 [0] 10 2 7" xfId="1199"/>
    <cellStyle name="쉼표 [0] 10 2 7 2" xfId="1200"/>
    <cellStyle name="쉼표 [0] 10 2 70" xfId="1201"/>
    <cellStyle name="쉼표 [0] 10 2 70 2" xfId="1202"/>
    <cellStyle name="쉼표 [0] 10 2 71" xfId="1203"/>
    <cellStyle name="쉼표 [0] 10 2 71 2" xfId="1204"/>
    <cellStyle name="쉼표 [0] 10 2 72" xfId="1205"/>
    <cellStyle name="쉼표 [0] 10 2 72 2" xfId="1206"/>
    <cellStyle name="쉼표 [0] 10 2 73" xfId="1207"/>
    <cellStyle name="쉼표 [0] 10 2 73 2" xfId="1208"/>
    <cellStyle name="쉼표 [0] 10 2 74" xfId="1209"/>
    <cellStyle name="쉼표 [0] 10 2 74 2" xfId="1210"/>
    <cellStyle name="쉼표 [0] 10 2 75" xfId="1211"/>
    <cellStyle name="쉼표 [0] 10 2 75 2" xfId="1212"/>
    <cellStyle name="쉼표 [0] 10 2 76" xfId="1213"/>
    <cellStyle name="쉼표 [0] 10 2 76 2" xfId="1214"/>
    <cellStyle name="쉼표 [0] 10 2 77" xfId="1215"/>
    <cellStyle name="쉼표 [0] 10 2 77 2" xfId="1216"/>
    <cellStyle name="쉼표 [0] 10 2 78" xfId="1217"/>
    <cellStyle name="쉼표 [0] 10 2 78 2" xfId="1218"/>
    <cellStyle name="쉼표 [0] 10 2 79" xfId="1219"/>
    <cellStyle name="쉼표 [0] 10 2 79 2" xfId="1220"/>
    <cellStyle name="쉼표 [0] 10 2 8" xfId="1221"/>
    <cellStyle name="쉼표 [0] 10 2 8 2" xfId="1222"/>
    <cellStyle name="쉼표 [0] 10 2 80" xfId="1223"/>
    <cellStyle name="쉼표 [0] 10 2 80 2" xfId="1224"/>
    <cellStyle name="쉼표 [0] 10 2 81" xfId="1225"/>
    <cellStyle name="쉼표 [0] 10 2 81 2" xfId="1226"/>
    <cellStyle name="쉼표 [0] 10 2 82" xfId="1227"/>
    <cellStyle name="쉼표 [0] 10 2 82 2" xfId="1228"/>
    <cellStyle name="쉼표 [0] 10 2 83" xfId="1229"/>
    <cellStyle name="쉼표 [0] 10 2 83 2" xfId="1230"/>
    <cellStyle name="쉼표 [0] 10 2 84" xfId="1231"/>
    <cellStyle name="쉼표 [0] 10 2 84 2" xfId="1232"/>
    <cellStyle name="쉼표 [0] 10 2 85" xfId="1233"/>
    <cellStyle name="쉼표 [0] 10 2 85 2" xfId="1234"/>
    <cellStyle name="쉼표 [0] 10 2 86" xfId="1235"/>
    <cellStyle name="쉼표 [0] 10 2 86 2" xfId="1236"/>
    <cellStyle name="쉼표 [0] 10 2 87" xfId="1237"/>
    <cellStyle name="쉼표 [0] 10 2 87 2" xfId="1238"/>
    <cellStyle name="쉼표 [0] 10 2 88" xfId="1239"/>
    <cellStyle name="쉼표 [0] 10 2 88 2" xfId="1240"/>
    <cellStyle name="쉼표 [0] 10 2 89" xfId="1241"/>
    <cellStyle name="쉼표 [0] 10 2 89 2" xfId="1242"/>
    <cellStyle name="쉼표 [0] 10 2 9" xfId="1243"/>
    <cellStyle name="쉼표 [0] 10 2 9 2" xfId="1244"/>
    <cellStyle name="쉼표 [0] 10 2 90" xfId="1245"/>
    <cellStyle name="쉼표 [0] 10 2 90 2" xfId="1246"/>
    <cellStyle name="쉼표 [0] 10 2 91" xfId="1247"/>
    <cellStyle name="쉼표 [0] 10 2 91 2" xfId="1248"/>
    <cellStyle name="쉼표 [0] 10 2 92" xfId="1249"/>
    <cellStyle name="쉼표 [0] 10 2 92 2" xfId="1250"/>
    <cellStyle name="쉼표 [0] 10 2 93" xfId="1251"/>
    <cellStyle name="쉼표 [0] 10 2 93 2" xfId="1252"/>
    <cellStyle name="쉼표 [0] 10 2 94" xfId="1253"/>
    <cellStyle name="쉼표 [0] 10 2 94 2" xfId="1254"/>
    <cellStyle name="쉼표 [0] 10 2 95" xfId="1255"/>
    <cellStyle name="쉼표 [0] 10 2 95 2" xfId="1256"/>
    <cellStyle name="쉼표 [0] 10 2 96" xfId="1257"/>
    <cellStyle name="쉼표 [0] 10 2 96 2" xfId="1258"/>
    <cellStyle name="쉼표 [0] 10 2 97" xfId="1259"/>
    <cellStyle name="쉼표 [0] 10 2 97 2" xfId="1260"/>
    <cellStyle name="쉼표 [0] 10 2 98" xfId="1261"/>
    <cellStyle name="쉼표 [0] 10 2 98 2" xfId="1262"/>
    <cellStyle name="쉼표 [0] 10 2 99" xfId="1263"/>
    <cellStyle name="쉼표 [0] 10 2 99 2" xfId="1264"/>
    <cellStyle name="쉼표 [0] 10 3" xfId="1265"/>
    <cellStyle name="쉼표 [0] 10 3 2" xfId="1266"/>
    <cellStyle name="쉼표 [0] 10 4" xfId="1267"/>
    <cellStyle name="쉼표 [0] 10 4 2" xfId="1268"/>
    <cellStyle name="쉼표 [0] 10 5" xfId="1269"/>
    <cellStyle name="쉼표 [0] 10 6" xfId="1270"/>
    <cellStyle name="쉼표 [0] 10 7" xfId="1271"/>
    <cellStyle name="쉼표 [0] 10 8" xfId="1272"/>
    <cellStyle name="쉼표 [0] 10 9" xfId="1273"/>
    <cellStyle name="쉼표 [0] 100" xfId="1274"/>
    <cellStyle name="쉼표 [0] 106" xfId="1275"/>
    <cellStyle name="쉼표 [0] 106 2" xfId="1276"/>
    <cellStyle name="쉼표 [0] 11" xfId="1277"/>
    <cellStyle name="쉼표 [0] 11 2" xfId="1278"/>
    <cellStyle name="쉼표 [0] 11 2 2" xfId="1279"/>
    <cellStyle name="쉼표 [0] 11 3" xfId="1280"/>
    <cellStyle name="쉼표 [0] 11 4" xfId="1281"/>
    <cellStyle name="쉼표 [0] 12" xfId="1282"/>
    <cellStyle name="쉼표 [0] 12 2" xfId="1283"/>
    <cellStyle name="쉼표 [0] 12 2 2" xfId="1284"/>
    <cellStyle name="쉼표 [0] 12 3" xfId="1285"/>
    <cellStyle name="쉼표 [0] 13" xfId="1286"/>
    <cellStyle name="쉼표 [0] 14" xfId="1287"/>
    <cellStyle name="쉼표 [0] 2" xfId="1288"/>
    <cellStyle name="쉼표 [0] 2 10" xfId="1289"/>
    <cellStyle name="쉼표 [0] 2 10 2" xfId="1290"/>
    <cellStyle name="쉼표 [0] 2 11" xfId="1291"/>
    <cellStyle name="쉼표 [0] 2 11 2" xfId="1292"/>
    <cellStyle name="쉼표 [0] 2 12" xfId="1293"/>
    <cellStyle name="쉼표 [0] 2 12 2" xfId="1294"/>
    <cellStyle name="쉼표 [0] 2 13" xfId="1295"/>
    <cellStyle name="쉼표 [0] 2 13 2" xfId="1296"/>
    <cellStyle name="쉼표 [0] 2 14" xfId="1297"/>
    <cellStyle name="쉼표 [0] 2 14 2" xfId="1298"/>
    <cellStyle name="쉼표 [0] 2 15" xfId="1299"/>
    <cellStyle name="쉼표 [0] 2 15 2" xfId="1300"/>
    <cellStyle name="쉼표 [0] 2 16" xfId="1301"/>
    <cellStyle name="쉼표 [0] 2 16 2" xfId="1302"/>
    <cellStyle name="쉼표 [0] 2 17" xfId="1303"/>
    <cellStyle name="쉼표 [0] 2 17 2" xfId="1304"/>
    <cellStyle name="쉼표 [0] 2 18" xfId="1305"/>
    <cellStyle name="쉼표 [0] 2 18 2" xfId="1306"/>
    <cellStyle name="쉼표 [0] 2 19" xfId="1307"/>
    <cellStyle name="쉼표 [0] 2 19 2" xfId="1308"/>
    <cellStyle name="쉼표 [0] 2 2" xfId="1309"/>
    <cellStyle name="쉼표 [0] 2 2 2" xfId="1310"/>
    <cellStyle name="쉼표 [0] 2 2 2 2" xfId="1311"/>
    <cellStyle name="쉼표 [0] 2 2 2 3" xfId="1312"/>
    <cellStyle name="쉼표 [0] 2 2 2 4" xfId="1313"/>
    <cellStyle name="쉼표 [0] 2 2 2 5" xfId="1314"/>
    <cellStyle name="쉼표 [0] 2 2 3" xfId="1315"/>
    <cellStyle name="쉼표 [0] 2 2 3 2" xfId="1316"/>
    <cellStyle name="쉼표 [0] 2 2 4" xfId="1317"/>
    <cellStyle name="쉼표 [0] 2 2 4 2" xfId="1318"/>
    <cellStyle name="쉼표 [0] 2 2 5" xfId="1319"/>
    <cellStyle name="쉼표 [0] 2 2 6" xfId="1320"/>
    <cellStyle name="쉼표 [0] 2 20" xfId="1321"/>
    <cellStyle name="쉼표 [0] 2 20 2" xfId="1322"/>
    <cellStyle name="쉼표 [0] 2 21" xfId="1323"/>
    <cellStyle name="쉼표 [0] 2 21 2" xfId="1324"/>
    <cellStyle name="쉼표 [0] 2 22" xfId="1325"/>
    <cellStyle name="쉼표 [0] 2 22 2" xfId="1326"/>
    <cellStyle name="쉼표 [0] 2 23" xfId="1327"/>
    <cellStyle name="쉼표 [0] 2 23 2" xfId="1328"/>
    <cellStyle name="쉼표 [0] 2 24" xfId="1329"/>
    <cellStyle name="쉼표 [0] 2 24 2" xfId="1330"/>
    <cellStyle name="쉼표 [0] 2 25" xfId="1331"/>
    <cellStyle name="쉼표 [0] 2 25 2" xfId="1332"/>
    <cellStyle name="쉼표 [0] 2 26" xfId="1333"/>
    <cellStyle name="쉼표 [0] 2 27" xfId="1334"/>
    <cellStyle name="쉼표 [0] 2 28" xfId="1335"/>
    <cellStyle name="쉼표 [0] 2 28 10" xfId="1336"/>
    <cellStyle name="쉼표 [0] 2 28 10 2" xfId="1337"/>
    <cellStyle name="쉼표 [0] 2 28 11" xfId="1338"/>
    <cellStyle name="쉼표 [0] 2 28 11 2" xfId="1339"/>
    <cellStyle name="쉼표 [0] 2 28 12" xfId="1340"/>
    <cellStyle name="쉼표 [0] 2 28 12 2" xfId="1341"/>
    <cellStyle name="쉼표 [0] 2 28 13" xfId="1342"/>
    <cellStyle name="쉼표 [0] 2 28 13 2" xfId="1343"/>
    <cellStyle name="쉼표 [0] 2 28 14" xfId="1344"/>
    <cellStyle name="쉼표 [0] 2 28 14 2" xfId="1345"/>
    <cellStyle name="쉼표 [0] 2 28 15" xfId="1346"/>
    <cellStyle name="쉼표 [0] 2 28 15 2" xfId="1347"/>
    <cellStyle name="쉼표 [0] 2 28 16" xfId="1348"/>
    <cellStyle name="쉼표 [0] 2 28 16 2" xfId="1349"/>
    <cellStyle name="쉼표 [0] 2 28 17" xfId="1350"/>
    <cellStyle name="쉼표 [0] 2 28 17 2" xfId="1351"/>
    <cellStyle name="쉼표 [0] 2 28 18" xfId="1352"/>
    <cellStyle name="쉼표 [0] 2 28 18 2" xfId="1353"/>
    <cellStyle name="쉼표 [0] 2 28 19" xfId="1354"/>
    <cellStyle name="쉼표 [0] 2 28 19 2" xfId="1355"/>
    <cellStyle name="쉼표 [0] 2 28 2" xfId="1356"/>
    <cellStyle name="쉼표 [0] 2 28 2 2" xfId="1357"/>
    <cellStyle name="쉼표 [0] 2 28 20" xfId="1358"/>
    <cellStyle name="쉼표 [0] 2 28 20 2" xfId="1359"/>
    <cellStyle name="쉼표 [0] 2 28 21" xfId="1360"/>
    <cellStyle name="쉼표 [0] 2 28 21 2" xfId="1361"/>
    <cellStyle name="쉼표 [0] 2 28 22" xfId="1362"/>
    <cellStyle name="쉼표 [0] 2 28 22 2" xfId="1363"/>
    <cellStyle name="쉼표 [0] 2 28 23" xfId="1364"/>
    <cellStyle name="쉼표 [0] 2 28 23 2" xfId="1365"/>
    <cellStyle name="쉼표 [0] 2 28 24" xfId="1366"/>
    <cellStyle name="쉼표 [0] 2 28 24 2" xfId="1367"/>
    <cellStyle name="쉼표 [0] 2 28 25" xfId="1368"/>
    <cellStyle name="쉼표 [0] 2 28 25 2" xfId="1369"/>
    <cellStyle name="쉼표 [0] 2 28 26" xfId="1370"/>
    <cellStyle name="쉼표 [0] 2 28 26 2" xfId="1371"/>
    <cellStyle name="쉼표 [0] 2 28 27" xfId="1372"/>
    <cellStyle name="쉼표 [0] 2 28 27 2" xfId="1373"/>
    <cellStyle name="쉼표 [0] 2 28 28" xfId="1374"/>
    <cellStyle name="쉼표 [0] 2 28 28 2" xfId="1375"/>
    <cellStyle name="쉼표 [0] 2 28 29" xfId="1376"/>
    <cellStyle name="쉼표 [0] 2 28 29 2" xfId="1377"/>
    <cellStyle name="쉼표 [0] 2 28 3" xfId="1378"/>
    <cellStyle name="쉼표 [0] 2 28 3 2" xfId="1379"/>
    <cellStyle name="쉼표 [0] 2 28 30" xfId="1380"/>
    <cellStyle name="쉼표 [0] 2 28 30 2" xfId="1381"/>
    <cellStyle name="쉼표 [0] 2 28 31" xfId="1382"/>
    <cellStyle name="쉼표 [0] 2 28 31 2" xfId="1383"/>
    <cellStyle name="쉼표 [0] 2 28 32" xfId="1384"/>
    <cellStyle name="쉼표 [0] 2 28 32 2" xfId="1385"/>
    <cellStyle name="쉼표 [0] 2 28 33" xfId="1386"/>
    <cellStyle name="쉼표 [0] 2 28 33 2" xfId="1387"/>
    <cellStyle name="쉼표 [0] 2 28 34" xfId="1388"/>
    <cellStyle name="쉼표 [0] 2 28 34 2" xfId="1389"/>
    <cellStyle name="쉼표 [0] 2 28 35" xfId="1390"/>
    <cellStyle name="쉼표 [0] 2 28 35 2" xfId="1391"/>
    <cellStyle name="쉼표 [0] 2 28 36" xfId="1392"/>
    <cellStyle name="쉼표 [0] 2 28 36 2" xfId="1393"/>
    <cellStyle name="쉼표 [0] 2 28 37" xfId="1394"/>
    <cellStyle name="쉼표 [0] 2 28 37 2" xfId="1395"/>
    <cellStyle name="쉼표 [0] 2 28 38" xfId="1396"/>
    <cellStyle name="쉼표 [0] 2 28 38 2" xfId="1397"/>
    <cellStyle name="쉼표 [0] 2 28 39" xfId="1398"/>
    <cellStyle name="쉼표 [0] 2 28 39 2" xfId="1399"/>
    <cellStyle name="쉼표 [0] 2 28 4" xfId="1400"/>
    <cellStyle name="쉼표 [0] 2 28 4 2" xfId="1401"/>
    <cellStyle name="쉼표 [0] 2 28 40" xfId="1402"/>
    <cellStyle name="쉼표 [0] 2 28 40 2" xfId="1403"/>
    <cellStyle name="쉼표 [0] 2 28 41" xfId="1404"/>
    <cellStyle name="쉼표 [0] 2 28 41 2" xfId="1405"/>
    <cellStyle name="쉼표 [0] 2 28 42" xfId="1406"/>
    <cellStyle name="쉼표 [0] 2 28 42 2" xfId="1407"/>
    <cellStyle name="쉼표 [0] 2 28 43" xfId="1408"/>
    <cellStyle name="쉼표 [0] 2 28 43 2" xfId="1409"/>
    <cellStyle name="쉼표 [0] 2 28 44" xfId="1410"/>
    <cellStyle name="쉼표 [0] 2 28 44 2" xfId="1411"/>
    <cellStyle name="쉼표 [0] 2 28 45" xfId="1412"/>
    <cellStyle name="쉼표 [0] 2 28 45 2" xfId="1413"/>
    <cellStyle name="쉼표 [0] 2 28 46" xfId="1414"/>
    <cellStyle name="쉼표 [0] 2 28 46 2" xfId="1415"/>
    <cellStyle name="쉼표 [0] 2 28 47" xfId="1416"/>
    <cellStyle name="쉼표 [0] 2 28 47 2" xfId="1417"/>
    <cellStyle name="쉼표 [0] 2 28 48" xfId="1418"/>
    <cellStyle name="쉼표 [0] 2 28 48 2" xfId="1419"/>
    <cellStyle name="쉼표 [0] 2 28 49" xfId="1420"/>
    <cellStyle name="쉼표 [0] 2 28 49 2" xfId="1421"/>
    <cellStyle name="쉼표 [0] 2 28 5" xfId="1422"/>
    <cellStyle name="쉼표 [0] 2 28 5 2" xfId="1423"/>
    <cellStyle name="쉼표 [0] 2 28 50" xfId="1424"/>
    <cellStyle name="쉼표 [0] 2 28 50 2" xfId="1425"/>
    <cellStyle name="쉼표 [0] 2 28 51" xfId="1426"/>
    <cellStyle name="쉼표 [0] 2 28 6" xfId="1427"/>
    <cellStyle name="쉼표 [0] 2 28 6 2" xfId="1428"/>
    <cellStyle name="쉼표 [0] 2 28 7" xfId="1429"/>
    <cellStyle name="쉼표 [0] 2 28 7 2" xfId="1430"/>
    <cellStyle name="쉼표 [0] 2 28 8" xfId="1431"/>
    <cellStyle name="쉼표 [0] 2 28 8 2" xfId="1432"/>
    <cellStyle name="쉼표 [0] 2 28 9" xfId="1433"/>
    <cellStyle name="쉼표 [0] 2 28 9 2" xfId="1434"/>
    <cellStyle name="쉼표 [0] 2 29" xfId="1435"/>
    <cellStyle name="쉼표 [0] 2 3" xfId="1436"/>
    <cellStyle name="쉼표 [0] 2 3 2" xfId="1437"/>
    <cellStyle name="쉼표 [0] 2 3 3" xfId="1438"/>
    <cellStyle name="쉼표 [0] 2 3 3 2" xfId="1439"/>
    <cellStyle name="쉼표 [0] 2 3 4" xfId="1440"/>
    <cellStyle name="쉼표 [0] 2 30" xfId="1441"/>
    <cellStyle name="쉼표 [0] 2 31" xfId="1442"/>
    <cellStyle name="쉼표 [0] 2 32" xfId="1443"/>
    <cellStyle name="쉼표 [0] 2 33" xfId="1444"/>
    <cellStyle name="쉼표 [0] 2 34" xfId="1445"/>
    <cellStyle name="쉼표 [0] 2 35" xfId="1446"/>
    <cellStyle name="쉼표 [0] 2 36" xfId="1447"/>
    <cellStyle name="쉼표 [0] 2 37" xfId="1448"/>
    <cellStyle name="쉼표 [0] 2 38" xfId="1449"/>
    <cellStyle name="쉼표 [0] 2 39" xfId="1450"/>
    <cellStyle name="쉼표 [0] 2 4" xfId="1451"/>
    <cellStyle name="쉼표 [0] 2 4 2" xfId="1452"/>
    <cellStyle name="쉼표 [0] 2 4 3" xfId="1453"/>
    <cellStyle name="쉼표 [0] 2 4 4" xfId="1454"/>
    <cellStyle name="쉼표 [0] 2 4 5" xfId="1455"/>
    <cellStyle name="쉼표 [0] 2 40" xfId="1456"/>
    <cellStyle name="쉼표 [0] 2 41" xfId="1457"/>
    <cellStyle name="쉼표 [0] 2 5" xfId="1458"/>
    <cellStyle name="쉼표 [0] 2 5 2" xfId="1459"/>
    <cellStyle name="쉼표 [0] 2 5 3" xfId="1460"/>
    <cellStyle name="쉼표 [0] 2 6" xfId="1461"/>
    <cellStyle name="쉼표 [0] 2 6 2" xfId="1462"/>
    <cellStyle name="쉼표 [0] 2 6 2 2" xfId="1463"/>
    <cellStyle name="쉼표 [0] 2 65" xfId="1464"/>
    <cellStyle name="쉼표 [0] 2 65 2" xfId="1465"/>
    <cellStyle name="쉼표 [0] 2 7" xfId="1466"/>
    <cellStyle name="쉼표 [0] 2 7 2" xfId="1467"/>
    <cellStyle name="쉼표 [0] 2 8" xfId="1468"/>
    <cellStyle name="쉼표 [0] 2 8 2" xfId="1469"/>
    <cellStyle name="쉼표 [0] 2 9" xfId="1470"/>
    <cellStyle name="쉼표 [0] 2 9 2" xfId="1471"/>
    <cellStyle name="쉼표 [0] 20" xfId="1472"/>
    <cellStyle name="쉼표 [0] 20 2" xfId="1473"/>
    <cellStyle name="쉼표 [0] 21" xfId="1474"/>
    <cellStyle name="쉼표 [0] 21 10" xfId="1475"/>
    <cellStyle name="쉼표 [0] 21 10 2" xfId="1476"/>
    <cellStyle name="쉼표 [0] 21 100" xfId="1477"/>
    <cellStyle name="쉼표 [0] 21 100 2" xfId="1478"/>
    <cellStyle name="쉼표 [0] 21 101" xfId="1479"/>
    <cellStyle name="쉼표 [0] 21 101 2" xfId="1480"/>
    <cellStyle name="쉼표 [0] 21 102" xfId="1481"/>
    <cellStyle name="쉼표 [0] 21 102 2" xfId="1482"/>
    <cellStyle name="쉼표 [0] 21 103" xfId="1483"/>
    <cellStyle name="쉼표 [0] 21 103 2" xfId="1484"/>
    <cellStyle name="쉼표 [0] 21 104" xfId="1485"/>
    <cellStyle name="쉼표 [0] 21 104 2" xfId="1486"/>
    <cellStyle name="쉼표 [0] 21 105" xfId="1487"/>
    <cellStyle name="쉼표 [0] 21 105 2" xfId="1488"/>
    <cellStyle name="쉼표 [0] 21 106" xfId="1489"/>
    <cellStyle name="쉼표 [0] 21 106 2" xfId="1490"/>
    <cellStyle name="쉼표 [0] 21 107" xfId="1491"/>
    <cellStyle name="쉼표 [0] 21 107 2" xfId="1492"/>
    <cellStyle name="쉼표 [0] 21 108" xfId="1493"/>
    <cellStyle name="쉼표 [0] 21 108 2" xfId="1494"/>
    <cellStyle name="쉼표 [0] 21 109" xfId="1495"/>
    <cellStyle name="쉼표 [0] 21 109 2" xfId="1496"/>
    <cellStyle name="쉼표 [0] 21 11" xfId="1497"/>
    <cellStyle name="쉼표 [0] 21 11 2" xfId="1498"/>
    <cellStyle name="쉼표 [0] 21 110" xfId="1499"/>
    <cellStyle name="쉼표 [0] 21 110 2" xfId="1500"/>
    <cellStyle name="쉼표 [0] 21 111" xfId="1501"/>
    <cellStyle name="쉼표 [0] 21 111 2" xfId="1502"/>
    <cellStyle name="쉼표 [0] 21 112" xfId="1503"/>
    <cellStyle name="쉼표 [0] 21 112 2" xfId="1504"/>
    <cellStyle name="쉼표 [0] 21 113" xfId="1505"/>
    <cellStyle name="쉼표 [0] 21 113 2" xfId="1506"/>
    <cellStyle name="쉼표 [0] 21 114" xfId="1507"/>
    <cellStyle name="쉼표 [0] 21 114 2" xfId="1508"/>
    <cellStyle name="쉼표 [0] 21 115" xfId="1509"/>
    <cellStyle name="쉼표 [0] 21 115 2" xfId="1510"/>
    <cellStyle name="쉼표 [0] 21 116" xfId="1511"/>
    <cellStyle name="쉼표 [0] 21 116 2" xfId="1512"/>
    <cellStyle name="쉼표 [0] 21 117" xfId="1513"/>
    <cellStyle name="쉼표 [0] 21 12" xfId="1514"/>
    <cellStyle name="쉼표 [0] 21 12 2" xfId="1515"/>
    <cellStyle name="쉼표 [0] 21 13" xfId="1516"/>
    <cellStyle name="쉼표 [0] 21 13 2" xfId="1517"/>
    <cellStyle name="쉼표 [0] 21 14" xfId="1518"/>
    <cellStyle name="쉼표 [0] 21 14 2" xfId="1519"/>
    <cellStyle name="쉼표 [0] 21 15" xfId="1520"/>
    <cellStyle name="쉼표 [0] 21 15 2" xfId="1521"/>
    <cellStyle name="쉼표 [0] 21 16" xfId="1522"/>
    <cellStyle name="쉼표 [0] 21 16 2" xfId="1523"/>
    <cellStyle name="쉼표 [0] 21 17" xfId="1524"/>
    <cellStyle name="쉼표 [0] 21 17 2" xfId="1525"/>
    <cellStyle name="쉼표 [0] 21 18" xfId="1526"/>
    <cellStyle name="쉼표 [0] 21 18 2" xfId="1527"/>
    <cellStyle name="쉼표 [0] 21 19" xfId="1528"/>
    <cellStyle name="쉼표 [0] 21 19 2" xfId="1529"/>
    <cellStyle name="쉼표 [0] 21 2" xfId="1530"/>
    <cellStyle name="쉼표 [0] 21 2 2" xfId="1531"/>
    <cellStyle name="쉼표 [0] 21 20" xfId="1532"/>
    <cellStyle name="쉼표 [0] 21 20 2" xfId="1533"/>
    <cellStyle name="쉼표 [0] 21 21" xfId="1534"/>
    <cellStyle name="쉼표 [0] 21 21 2" xfId="1535"/>
    <cellStyle name="쉼표 [0] 21 22" xfId="1536"/>
    <cellStyle name="쉼표 [0] 21 22 2" xfId="1537"/>
    <cellStyle name="쉼표 [0] 21 23" xfId="1538"/>
    <cellStyle name="쉼표 [0] 21 23 2" xfId="1539"/>
    <cellStyle name="쉼표 [0] 21 24" xfId="1540"/>
    <cellStyle name="쉼표 [0] 21 24 2" xfId="1541"/>
    <cellStyle name="쉼표 [0] 21 25" xfId="1542"/>
    <cellStyle name="쉼표 [0] 21 25 2" xfId="1543"/>
    <cellStyle name="쉼표 [0] 21 26" xfId="1544"/>
    <cellStyle name="쉼표 [0] 21 26 2" xfId="1545"/>
    <cellStyle name="쉼표 [0] 21 27" xfId="1546"/>
    <cellStyle name="쉼표 [0] 21 27 2" xfId="1547"/>
    <cellStyle name="쉼표 [0] 21 28" xfId="1548"/>
    <cellStyle name="쉼표 [0] 21 28 2" xfId="1549"/>
    <cellStyle name="쉼표 [0] 21 29" xfId="1550"/>
    <cellStyle name="쉼표 [0] 21 29 2" xfId="1551"/>
    <cellStyle name="쉼표 [0] 21 3" xfId="1552"/>
    <cellStyle name="쉼표 [0] 21 3 2" xfId="1553"/>
    <cellStyle name="쉼표 [0] 21 30" xfId="1554"/>
    <cellStyle name="쉼표 [0] 21 30 2" xfId="1555"/>
    <cellStyle name="쉼표 [0] 21 31" xfId="1556"/>
    <cellStyle name="쉼표 [0] 21 31 2" xfId="1557"/>
    <cellStyle name="쉼표 [0] 21 32" xfId="1558"/>
    <cellStyle name="쉼표 [0] 21 32 2" xfId="1559"/>
    <cellStyle name="쉼표 [0] 21 33" xfId="1560"/>
    <cellStyle name="쉼표 [0] 21 33 2" xfId="1561"/>
    <cellStyle name="쉼표 [0] 21 34" xfId="1562"/>
    <cellStyle name="쉼표 [0] 21 34 2" xfId="1563"/>
    <cellStyle name="쉼표 [0] 21 35" xfId="1564"/>
    <cellStyle name="쉼표 [0] 21 35 2" xfId="1565"/>
    <cellStyle name="쉼표 [0] 21 36" xfId="1566"/>
    <cellStyle name="쉼표 [0] 21 36 2" xfId="1567"/>
    <cellStyle name="쉼표 [0] 21 37" xfId="1568"/>
    <cellStyle name="쉼표 [0] 21 37 2" xfId="1569"/>
    <cellStyle name="쉼표 [0] 21 38" xfId="1570"/>
    <cellStyle name="쉼표 [0] 21 38 2" xfId="1571"/>
    <cellStyle name="쉼표 [0] 21 39" xfId="1572"/>
    <cellStyle name="쉼표 [0] 21 39 2" xfId="1573"/>
    <cellStyle name="쉼표 [0] 21 4" xfId="1574"/>
    <cellStyle name="쉼표 [0] 21 4 2" xfId="1575"/>
    <cellStyle name="쉼표 [0] 21 40" xfId="1576"/>
    <cellStyle name="쉼표 [0] 21 40 2" xfId="1577"/>
    <cellStyle name="쉼표 [0] 21 41" xfId="1578"/>
    <cellStyle name="쉼표 [0] 21 41 2" xfId="1579"/>
    <cellStyle name="쉼표 [0] 21 42" xfId="1580"/>
    <cellStyle name="쉼표 [0] 21 42 2" xfId="1581"/>
    <cellStyle name="쉼표 [0] 21 43" xfId="1582"/>
    <cellStyle name="쉼표 [0] 21 43 2" xfId="1583"/>
    <cellStyle name="쉼표 [0] 21 44" xfId="1584"/>
    <cellStyle name="쉼표 [0] 21 44 2" xfId="1585"/>
    <cellStyle name="쉼표 [0] 21 45" xfId="1586"/>
    <cellStyle name="쉼표 [0] 21 45 2" xfId="1587"/>
    <cellStyle name="쉼표 [0] 21 46" xfId="1588"/>
    <cellStyle name="쉼표 [0] 21 46 2" xfId="1589"/>
    <cellStyle name="쉼표 [0] 21 47" xfId="1590"/>
    <cellStyle name="쉼표 [0] 21 47 2" xfId="1591"/>
    <cellStyle name="쉼표 [0] 21 48" xfId="1592"/>
    <cellStyle name="쉼표 [0] 21 48 2" xfId="1593"/>
    <cellStyle name="쉼표 [0] 21 49" xfId="1594"/>
    <cellStyle name="쉼표 [0] 21 49 2" xfId="1595"/>
    <cellStyle name="쉼표 [0] 21 5" xfId="1596"/>
    <cellStyle name="쉼표 [0] 21 5 2" xfId="1597"/>
    <cellStyle name="쉼표 [0] 21 50" xfId="1598"/>
    <cellStyle name="쉼표 [0] 21 50 2" xfId="1599"/>
    <cellStyle name="쉼표 [0] 21 51" xfId="1600"/>
    <cellStyle name="쉼표 [0] 21 51 2" xfId="1601"/>
    <cellStyle name="쉼표 [0] 21 52" xfId="1602"/>
    <cellStyle name="쉼표 [0] 21 52 2" xfId="1603"/>
    <cellStyle name="쉼표 [0] 21 53" xfId="1604"/>
    <cellStyle name="쉼표 [0] 21 53 2" xfId="1605"/>
    <cellStyle name="쉼표 [0] 21 54" xfId="1606"/>
    <cellStyle name="쉼표 [0] 21 54 2" xfId="1607"/>
    <cellStyle name="쉼표 [0] 21 55" xfId="1608"/>
    <cellStyle name="쉼표 [0] 21 55 2" xfId="1609"/>
    <cellStyle name="쉼표 [0] 21 56" xfId="1610"/>
    <cellStyle name="쉼표 [0] 21 56 2" xfId="1611"/>
    <cellStyle name="쉼표 [0] 21 57" xfId="1612"/>
    <cellStyle name="쉼표 [0] 21 57 2" xfId="1613"/>
    <cellStyle name="쉼표 [0] 21 58" xfId="1614"/>
    <cellStyle name="쉼표 [0] 21 58 2" xfId="1615"/>
    <cellStyle name="쉼표 [0] 21 59" xfId="1616"/>
    <cellStyle name="쉼표 [0] 21 59 2" xfId="1617"/>
    <cellStyle name="쉼표 [0] 21 6" xfId="1618"/>
    <cellStyle name="쉼표 [0] 21 6 2" xfId="1619"/>
    <cellStyle name="쉼표 [0] 21 60" xfId="1620"/>
    <cellStyle name="쉼표 [0] 21 60 2" xfId="1621"/>
    <cellStyle name="쉼표 [0] 21 61" xfId="1622"/>
    <cellStyle name="쉼표 [0] 21 61 2" xfId="1623"/>
    <cellStyle name="쉼표 [0] 21 62" xfId="1624"/>
    <cellStyle name="쉼표 [0] 21 62 2" xfId="1625"/>
    <cellStyle name="쉼표 [0] 21 63" xfId="1626"/>
    <cellStyle name="쉼표 [0] 21 63 2" xfId="1627"/>
    <cellStyle name="쉼표 [0] 21 64" xfId="1628"/>
    <cellStyle name="쉼표 [0] 21 64 2" xfId="1629"/>
    <cellStyle name="쉼표 [0] 21 65" xfId="1630"/>
    <cellStyle name="쉼표 [0] 21 65 2" xfId="1631"/>
    <cellStyle name="쉼표 [0] 21 66" xfId="1632"/>
    <cellStyle name="쉼표 [0] 21 66 2" xfId="1633"/>
    <cellStyle name="쉼표 [0] 21 67" xfId="1634"/>
    <cellStyle name="쉼표 [0] 21 67 2" xfId="1635"/>
    <cellStyle name="쉼표 [0] 21 68" xfId="1636"/>
    <cellStyle name="쉼표 [0] 21 68 2" xfId="1637"/>
    <cellStyle name="쉼표 [0] 21 69" xfId="1638"/>
    <cellStyle name="쉼표 [0] 21 69 2" xfId="1639"/>
    <cellStyle name="쉼표 [0] 21 7" xfId="1640"/>
    <cellStyle name="쉼표 [0] 21 7 2" xfId="1641"/>
    <cellStyle name="쉼표 [0] 21 70" xfId="1642"/>
    <cellStyle name="쉼표 [0] 21 70 2" xfId="1643"/>
    <cellStyle name="쉼표 [0] 21 71" xfId="1644"/>
    <cellStyle name="쉼표 [0] 21 71 2" xfId="1645"/>
    <cellStyle name="쉼표 [0] 21 72" xfId="1646"/>
    <cellStyle name="쉼표 [0] 21 72 2" xfId="1647"/>
    <cellStyle name="쉼표 [0] 21 73" xfId="1648"/>
    <cellStyle name="쉼표 [0] 21 73 2" xfId="1649"/>
    <cellStyle name="쉼표 [0] 21 74" xfId="1650"/>
    <cellStyle name="쉼표 [0] 21 74 2" xfId="1651"/>
    <cellStyle name="쉼표 [0] 21 75" xfId="1652"/>
    <cellStyle name="쉼표 [0] 21 75 2" xfId="1653"/>
    <cellStyle name="쉼표 [0] 21 76" xfId="1654"/>
    <cellStyle name="쉼표 [0] 21 76 2" xfId="1655"/>
    <cellStyle name="쉼표 [0] 21 77" xfId="1656"/>
    <cellStyle name="쉼표 [0] 21 77 2" xfId="1657"/>
    <cellStyle name="쉼표 [0] 21 78" xfId="1658"/>
    <cellStyle name="쉼표 [0] 21 78 2" xfId="1659"/>
    <cellStyle name="쉼표 [0] 21 79" xfId="1660"/>
    <cellStyle name="쉼표 [0] 21 79 2" xfId="1661"/>
    <cellStyle name="쉼표 [0] 21 8" xfId="1662"/>
    <cellStyle name="쉼표 [0] 21 8 2" xfId="1663"/>
    <cellStyle name="쉼표 [0] 21 80" xfId="1664"/>
    <cellStyle name="쉼표 [0] 21 80 2" xfId="1665"/>
    <cellStyle name="쉼표 [0] 21 81" xfId="1666"/>
    <cellStyle name="쉼표 [0] 21 81 2" xfId="1667"/>
    <cellStyle name="쉼표 [0] 21 82" xfId="1668"/>
    <cellStyle name="쉼표 [0] 21 82 2" xfId="1669"/>
    <cellStyle name="쉼표 [0] 21 83" xfId="1670"/>
    <cellStyle name="쉼표 [0] 21 83 2" xfId="1671"/>
    <cellStyle name="쉼표 [0] 21 84" xfId="1672"/>
    <cellStyle name="쉼표 [0] 21 84 2" xfId="1673"/>
    <cellStyle name="쉼표 [0] 21 85" xfId="1674"/>
    <cellStyle name="쉼표 [0] 21 85 2" xfId="1675"/>
    <cellStyle name="쉼표 [0] 21 86" xfId="1676"/>
    <cellStyle name="쉼표 [0] 21 86 2" xfId="1677"/>
    <cellStyle name="쉼표 [0] 21 87" xfId="1678"/>
    <cellStyle name="쉼표 [0] 21 87 2" xfId="1679"/>
    <cellStyle name="쉼표 [0] 21 88" xfId="1680"/>
    <cellStyle name="쉼표 [0] 21 88 2" xfId="1681"/>
    <cellStyle name="쉼표 [0] 21 89" xfId="1682"/>
    <cellStyle name="쉼표 [0] 21 89 2" xfId="1683"/>
    <cellStyle name="쉼표 [0] 21 9" xfId="1684"/>
    <cellStyle name="쉼표 [0] 21 9 2" xfId="1685"/>
    <cellStyle name="쉼표 [0] 21 90" xfId="1686"/>
    <cellStyle name="쉼표 [0] 21 90 2" xfId="1687"/>
    <cellStyle name="쉼표 [0] 21 91" xfId="1688"/>
    <cellStyle name="쉼표 [0] 21 91 2" xfId="1689"/>
    <cellStyle name="쉼표 [0] 21 92" xfId="1690"/>
    <cellStyle name="쉼표 [0] 21 92 2" xfId="1691"/>
    <cellStyle name="쉼표 [0] 21 93" xfId="1692"/>
    <cellStyle name="쉼표 [0] 21 93 2" xfId="1693"/>
    <cellStyle name="쉼표 [0] 21 94" xfId="1694"/>
    <cellStyle name="쉼표 [0] 21 94 2" xfId="1695"/>
    <cellStyle name="쉼표 [0] 21 95" xfId="1696"/>
    <cellStyle name="쉼표 [0] 21 95 2" xfId="1697"/>
    <cellStyle name="쉼표 [0] 21 96" xfId="1698"/>
    <cellStyle name="쉼표 [0] 21 96 2" xfId="1699"/>
    <cellStyle name="쉼표 [0] 21 97" xfId="1700"/>
    <cellStyle name="쉼표 [0] 21 97 2" xfId="1701"/>
    <cellStyle name="쉼표 [0] 21 98" xfId="1702"/>
    <cellStyle name="쉼표 [0] 21 98 2" xfId="1703"/>
    <cellStyle name="쉼표 [0] 21 99" xfId="1704"/>
    <cellStyle name="쉼표 [0] 21 99 2" xfId="1705"/>
    <cellStyle name="쉼표 [0] 22" xfId="1706"/>
    <cellStyle name="쉼표 [0] 22 2" xfId="1707"/>
    <cellStyle name="쉼표 [0] 27" xfId="1708"/>
    <cellStyle name="쉼표 [0] 27 2" xfId="1709"/>
    <cellStyle name="쉼표 [0] 29" xfId="1710"/>
    <cellStyle name="쉼표 [0] 3" xfId="1711"/>
    <cellStyle name="쉼표 [0] 3 2" xfId="1712"/>
    <cellStyle name="쉼표 [0] 3 2 2" xfId="1713"/>
    <cellStyle name="쉼표 [0] 3 2 2 2" xfId="1714"/>
    <cellStyle name="쉼표 [0] 3 2 3" xfId="1715"/>
    <cellStyle name="쉼표 [0] 3 2 4" xfId="1716"/>
    <cellStyle name="쉼표 [0] 3 27 2" xfId="1717"/>
    <cellStyle name="쉼표 [0] 3 27 2 2" xfId="1718"/>
    <cellStyle name="쉼표 [0] 3 3" xfId="1719"/>
    <cellStyle name="쉼표 [0] 3 3 2" xfId="1720"/>
    <cellStyle name="쉼표 [0] 3 3 2 2" xfId="1721"/>
    <cellStyle name="쉼표 [0] 3 3 2 3" xfId="1722"/>
    <cellStyle name="쉼표 [0] 3 3 3" xfId="1723"/>
    <cellStyle name="쉼표 [0] 3 3 3 2" xfId="1724"/>
    <cellStyle name="쉼표 [0] 3 3 4" xfId="1725"/>
    <cellStyle name="쉼표 [0] 3 3 4 2" xfId="1726"/>
    <cellStyle name="쉼표 [0] 3 3 5" xfId="1727"/>
    <cellStyle name="쉼표 [0] 3 3 6" xfId="1728"/>
    <cellStyle name="쉼표 [0] 3 3 7" xfId="1729"/>
    <cellStyle name="쉼표 [0] 3 4" xfId="1730"/>
    <cellStyle name="쉼표 [0] 3 4 2" xfId="1731"/>
    <cellStyle name="쉼표 [0] 3 4 3" xfId="1732"/>
    <cellStyle name="쉼표 [0] 3 4 4" xfId="1733"/>
    <cellStyle name="쉼표 [0] 3 4 5" xfId="1734"/>
    <cellStyle name="쉼표 [0] 3 4 6" xfId="1735"/>
    <cellStyle name="쉼표 [0] 3 5" xfId="1736"/>
    <cellStyle name="쉼표 [0] 3 5 2" xfId="1737"/>
    <cellStyle name="쉼표 [0] 3 5 2 2" xfId="1738"/>
    <cellStyle name="쉼표 [0] 3 5 2 3" xfId="1739"/>
    <cellStyle name="쉼표 [0] 3 5 3" xfId="1740"/>
    <cellStyle name="쉼표 [0] 3 5 4" xfId="1741"/>
    <cellStyle name="쉼표 [0] 3 6" xfId="1742"/>
    <cellStyle name="쉼표 [0] 3 6 2" xfId="1743"/>
    <cellStyle name="쉼표 [0] 3 7" xfId="1744"/>
    <cellStyle name="쉼표 [0] 3 8" xfId="1745"/>
    <cellStyle name="쉼표 [0] 35" xfId="1746"/>
    <cellStyle name="쉼표 [0] 35 2" xfId="1747"/>
    <cellStyle name="쉼표 [0] 37" xfId="1748"/>
    <cellStyle name="쉼표 [0] 37 2" xfId="1749"/>
    <cellStyle name="쉼표 [0] 38" xfId="1750"/>
    <cellStyle name="쉼표 [0] 38 2" xfId="1751"/>
    <cellStyle name="쉼표 [0] 4" xfId="1752"/>
    <cellStyle name="쉼표 [0] 4 2" xfId="1753"/>
    <cellStyle name="쉼표 [0] 4 2 10" xfId="1754"/>
    <cellStyle name="쉼표 [0] 4 2 10 2" xfId="1755"/>
    <cellStyle name="쉼표 [0] 4 2 11" xfId="1756"/>
    <cellStyle name="쉼표 [0] 4 2 11 2" xfId="1757"/>
    <cellStyle name="쉼표 [0] 4 2 12" xfId="1758"/>
    <cellStyle name="쉼표 [0] 4 2 12 2" xfId="1759"/>
    <cellStyle name="쉼표 [0] 4 2 13" xfId="1760"/>
    <cellStyle name="쉼표 [0] 4 2 13 2" xfId="1761"/>
    <cellStyle name="쉼표 [0] 4 2 14" xfId="1762"/>
    <cellStyle name="쉼표 [0] 4 2 14 2" xfId="1763"/>
    <cellStyle name="쉼표 [0] 4 2 15" xfId="1764"/>
    <cellStyle name="쉼표 [0] 4 2 15 2" xfId="1765"/>
    <cellStyle name="쉼표 [0] 4 2 16" xfId="1766"/>
    <cellStyle name="쉼표 [0] 4 2 16 2" xfId="1767"/>
    <cellStyle name="쉼표 [0] 4 2 17" xfId="1768"/>
    <cellStyle name="쉼표 [0] 4 2 17 2" xfId="1769"/>
    <cellStyle name="쉼표 [0] 4 2 18" xfId="1770"/>
    <cellStyle name="쉼표 [0] 4 2 18 2" xfId="1771"/>
    <cellStyle name="쉼표 [0] 4 2 19" xfId="1772"/>
    <cellStyle name="쉼표 [0] 4 2 19 2" xfId="1773"/>
    <cellStyle name="쉼표 [0] 4 2 2" xfId="1774"/>
    <cellStyle name="쉼표 [0] 4 2 2 2" xfId="1775"/>
    <cellStyle name="쉼표 [0] 4 2 2 3" xfId="1776"/>
    <cellStyle name="쉼표 [0] 4 2 2 4" xfId="1777"/>
    <cellStyle name="쉼표 [0] 4 2 20" xfId="1778"/>
    <cellStyle name="쉼표 [0] 4 2 20 2" xfId="1779"/>
    <cellStyle name="쉼표 [0] 4 2 21" xfId="1780"/>
    <cellStyle name="쉼표 [0] 4 2 21 2" xfId="1781"/>
    <cellStyle name="쉼표 [0] 4 2 22" xfId="1782"/>
    <cellStyle name="쉼표 [0] 4 2 22 2" xfId="1783"/>
    <cellStyle name="쉼표 [0] 4 2 23" xfId="1784"/>
    <cellStyle name="쉼표 [0] 4 2 23 2" xfId="1785"/>
    <cellStyle name="쉼표 [0] 4 2 24" xfId="1786"/>
    <cellStyle name="쉼표 [0] 4 2 24 2" xfId="1787"/>
    <cellStyle name="쉼표 [0] 4 2 25" xfId="1788"/>
    <cellStyle name="쉼표 [0] 4 2 25 2" xfId="1789"/>
    <cellStyle name="쉼표 [0] 4 2 26" xfId="1790"/>
    <cellStyle name="쉼표 [0] 4 2 26 2" xfId="1791"/>
    <cellStyle name="쉼표 [0] 4 2 27" xfId="1792"/>
    <cellStyle name="쉼표 [0] 4 2 27 2" xfId="1793"/>
    <cellStyle name="쉼표 [0] 4 2 28" xfId="1794"/>
    <cellStyle name="쉼표 [0] 4 2 28 2" xfId="1795"/>
    <cellStyle name="쉼표 [0] 4 2 29" xfId="1796"/>
    <cellStyle name="쉼표 [0] 4 2 29 2" xfId="1797"/>
    <cellStyle name="쉼표 [0] 4 2 3" xfId="1798"/>
    <cellStyle name="쉼표 [0] 4 2 3 2" xfId="1799"/>
    <cellStyle name="쉼표 [0] 4 2 3 3" xfId="1800"/>
    <cellStyle name="쉼표 [0] 4 2 30" xfId="1801"/>
    <cellStyle name="쉼표 [0] 4 2 30 2" xfId="1802"/>
    <cellStyle name="쉼표 [0] 4 2 31" xfId="1803"/>
    <cellStyle name="쉼표 [0] 4 2 31 2" xfId="1804"/>
    <cellStyle name="쉼표 [0] 4 2 32" xfId="1805"/>
    <cellStyle name="쉼표 [0] 4 2 32 2" xfId="1806"/>
    <cellStyle name="쉼표 [0] 4 2 33" xfId="1807"/>
    <cellStyle name="쉼표 [0] 4 2 33 2" xfId="1808"/>
    <cellStyle name="쉼표 [0] 4 2 34" xfId="1809"/>
    <cellStyle name="쉼표 [0] 4 2 34 2" xfId="1810"/>
    <cellStyle name="쉼표 [0] 4 2 35" xfId="1811"/>
    <cellStyle name="쉼표 [0] 4 2 35 2" xfId="1812"/>
    <cellStyle name="쉼표 [0] 4 2 36" xfId="1813"/>
    <cellStyle name="쉼표 [0] 4 2 36 2" xfId="1814"/>
    <cellStyle name="쉼표 [0] 4 2 37" xfId="1815"/>
    <cellStyle name="쉼표 [0] 4 2 37 2" xfId="1816"/>
    <cellStyle name="쉼표 [0] 4 2 38" xfId="1817"/>
    <cellStyle name="쉼표 [0] 4 2 38 2" xfId="1818"/>
    <cellStyle name="쉼표 [0] 4 2 39" xfId="1819"/>
    <cellStyle name="쉼표 [0] 4 2 39 2" xfId="1820"/>
    <cellStyle name="쉼표 [0] 4 2 4" xfId="1821"/>
    <cellStyle name="쉼표 [0] 4 2 4 2" xfId="1822"/>
    <cellStyle name="쉼표 [0] 4 2 40" xfId="1823"/>
    <cellStyle name="쉼표 [0] 4 2 40 2" xfId="1824"/>
    <cellStyle name="쉼표 [0] 4 2 41" xfId="1825"/>
    <cellStyle name="쉼표 [0] 4 2 41 2" xfId="1826"/>
    <cellStyle name="쉼표 [0] 4 2 42" xfId="1827"/>
    <cellStyle name="쉼표 [0] 4 2 42 2" xfId="1828"/>
    <cellStyle name="쉼표 [0] 4 2 43" xfId="1829"/>
    <cellStyle name="쉼표 [0] 4 2 43 2" xfId="1830"/>
    <cellStyle name="쉼표 [0] 4 2 44" xfId="1831"/>
    <cellStyle name="쉼표 [0] 4 2 44 2" xfId="1832"/>
    <cellStyle name="쉼표 [0] 4 2 45" xfId="1833"/>
    <cellStyle name="쉼표 [0] 4 2 45 2" xfId="1834"/>
    <cellStyle name="쉼표 [0] 4 2 46" xfId="1835"/>
    <cellStyle name="쉼표 [0] 4 2 46 2" xfId="1836"/>
    <cellStyle name="쉼표 [0] 4 2 47" xfId="1837"/>
    <cellStyle name="쉼표 [0] 4 2 47 2" xfId="1838"/>
    <cellStyle name="쉼표 [0] 4 2 48" xfId="1839"/>
    <cellStyle name="쉼표 [0] 4 2 48 2" xfId="1840"/>
    <cellStyle name="쉼표 [0] 4 2 49" xfId="1841"/>
    <cellStyle name="쉼표 [0] 4 2 49 2" xfId="1842"/>
    <cellStyle name="쉼표 [0] 4 2 5" xfId="1843"/>
    <cellStyle name="쉼표 [0] 4 2 5 2" xfId="1844"/>
    <cellStyle name="쉼표 [0] 4 2 50" xfId="1845"/>
    <cellStyle name="쉼표 [0] 4 2 50 2" xfId="1846"/>
    <cellStyle name="쉼표 [0] 4 2 51" xfId="1847"/>
    <cellStyle name="쉼표 [0] 4 2 51 2" xfId="1848"/>
    <cellStyle name="쉼표 [0] 4 2 52" xfId="1849"/>
    <cellStyle name="쉼표 [0] 4 2 52 2" xfId="1850"/>
    <cellStyle name="쉼표 [0] 4 2 53" xfId="1851"/>
    <cellStyle name="쉼표 [0] 4 2 53 2" xfId="1852"/>
    <cellStyle name="쉼표 [0] 4 2 54" xfId="1853"/>
    <cellStyle name="쉼표 [0] 4 2 54 2" xfId="1854"/>
    <cellStyle name="쉼표 [0] 4 2 55" xfId="1855"/>
    <cellStyle name="쉼표 [0] 4 2 55 2" xfId="1856"/>
    <cellStyle name="쉼표 [0] 4 2 56" xfId="1857"/>
    <cellStyle name="쉼표 [0] 4 2 56 2" xfId="1858"/>
    <cellStyle name="쉼표 [0] 4 2 57" xfId="1859"/>
    <cellStyle name="쉼표 [0] 4 2 57 2" xfId="1860"/>
    <cellStyle name="쉼표 [0] 4 2 58" xfId="1861"/>
    <cellStyle name="쉼표 [0] 4 2 58 2" xfId="1862"/>
    <cellStyle name="쉼표 [0] 4 2 59" xfId="1863"/>
    <cellStyle name="쉼표 [0] 4 2 6" xfId="1864"/>
    <cellStyle name="쉼표 [0] 4 2 6 2" xfId="1865"/>
    <cellStyle name="쉼표 [0] 4 2 60" xfId="1866"/>
    <cellStyle name="쉼표 [0] 4 2 61" xfId="1867"/>
    <cellStyle name="쉼표 [0] 4 2 7" xfId="1868"/>
    <cellStyle name="쉼표 [0] 4 2 7 2" xfId="1869"/>
    <cellStyle name="쉼표 [0] 4 2 8" xfId="1870"/>
    <cellStyle name="쉼표 [0] 4 2 8 2" xfId="1871"/>
    <cellStyle name="쉼표 [0] 4 2 9" xfId="1872"/>
    <cellStyle name="쉼표 [0] 4 2 9 2" xfId="1873"/>
    <cellStyle name="쉼표 [0] 4 3" xfId="1874"/>
    <cellStyle name="쉼표 [0] 4 3 2" xfId="1875"/>
    <cellStyle name="쉼표 [0] 4 3 2 2" xfId="1876"/>
    <cellStyle name="쉼표 [0] 4 3 3" xfId="1877"/>
    <cellStyle name="쉼표 [0] 4 3 3 2" xfId="1878"/>
    <cellStyle name="쉼표 [0] 4 3 4" xfId="1879"/>
    <cellStyle name="쉼표 [0] 4 3 5" xfId="1880"/>
    <cellStyle name="쉼표 [0] 4 3 6" xfId="1881"/>
    <cellStyle name="쉼표 [0] 4 4" xfId="1882"/>
    <cellStyle name="쉼표 [0] 4 4 2" xfId="1883"/>
    <cellStyle name="쉼표 [0] 4 5" xfId="1884"/>
    <cellStyle name="쉼표 [0] 4 5 2" xfId="1885"/>
    <cellStyle name="쉼표 [0] 4 6" xfId="1886"/>
    <cellStyle name="쉼표 [0] 4 7" xfId="1887"/>
    <cellStyle name="쉼표 [0] 5" xfId="1888"/>
    <cellStyle name="쉼표 [0] 5 2" xfId="1889"/>
    <cellStyle name="쉼표 [0] 5 2 10" xfId="1890"/>
    <cellStyle name="쉼표 [0] 5 2 10 2" xfId="1891"/>
    <cellStyle name="쉼표 [0] 5 2 11" xfId="1892"/>
    <cellStyle name="쉼표 [0] 5 2 11 2" xfId="1893"/>
    <cellStyle name="쉼표 [0] 5 2 12" xfId="1894"/>
    <cellStyle name="쉼표 [0] 5 2 12 2" xfId="1895"/>
    <cellStyle name="쉼표 [0] 5 2 13" xfId="1896"/>
    <cellStyle name="쉼표 [0] 5 2 13 2" xfId="1897"/>
    <cellStyle name="쉼표 [0] 5 2 14" xfId="1898"/>
    <cellStyle name="쉼표 [0] 5 2 14 2" xfId="1899"/>
    <cellStyle name="쉼표 [0] 5 2 15" xfId="1900"/>
    <cellStyle name="쉼표 [0] 5 2 15 2" xfId="1901"/>
    <cellStyle name="쉼표 [0] 5 2 16" xfId="1902"/>
    <cellStyle name="쉼표 [0] 5 2 16 2" xfId="1903"/>
    <cellStyle name="쉼표 [0] 5 2 17" xfId="1904"/>
    <cellStyle name="쉼표 [0] 5 2 17 2" xfId="1905"/>
    <cellStyle name="쉼표 [0] 5 2 18" xfId="1906"/>
    <cellStyle name="쉼표 [0] 5 2 18 2" xfId="1907"/>
    <cellStyle name="쉼표 [0] 5 2 19" xfId="1908"/>
    <cellStyle name="쉼표 [0] 5 2 19 2" xfId="1909"/>
    <cellStyle name="쉼표 [0] 5 2 2" xfId="1910"/>
    <cellStyle name="쉼표 [0] 5 2 2 2" xfId="1911"/>
    <cellStyle name="쉼표 [0] 5 2 20" xfId="1912"/>
    <cellStyle name="쉼표 [0] 5 2 20 2" xfId="1913"/>
    <cellStyle name="쉼표 [0] 5 2 21" xfId="1914"/>
    <cellStyle name="쉼표 [0] 5 2 21 2" xfId="1915"/>
    <cellStyle name="쉼표 [0] 5 2 22" xfId="1916"/>
    <cellStyle name="쉼표 [0] 5 2 22 2" xfId="1917"/>
    <cellStyle name="쉼표 [0] 5 2 23" xfId="1918"/>
    <cellStyle name="쉼표 [0] 5 2 23 2" xfId="1919"/>
    <cellStyle name="쉼표 [0] 5 2 24" xfId="1920"/>
    <cellStyle name="쉼표 [0] 5 2 24 2" xfId="1921"/>
    <cellStyle name="쉼표 [0] 5 2 25" xfId="1922"/>
    <cellStyle name="쉼표 [0] 5 2 25 2" xfId="1923"/>
    <cellStyle name="쉼표 [0] 5 2 26" xfId="1924"/>
    <cellStyle name="쉼표 [0] 5 2 26 2" xfId="1925"/>
    <cellStyle name="쉼표 [0] 5 2 27" xfId="1926"/>
    <cellStyle name="쉼표 [0] 5 2 27 2" xfId="1927"/>
    <cellStyle name="쉼표 [0] 5 2 28" xfId="1928"/>
    <cellStyle name="쉼표 [0] 5 2 28 2" xfId="1929"/>
    <cellStyle name="쉼표 [0] 5 2 29" xfId="1930"/>
    <cellStyle name="쉼표 [0] 5 2 29 2" xfId="1931"/>
    <cellStyle name="쉼표 [0] 5 2 3" xfId="1932"/>
    <cellStyle name="쉼표 [0] 5 2 3 2" xfId="1933"/>
    <cellStyle name="쉼표 [0] 5 2 30" xfId="1934"/>
    <cellStyle name="쉼표 [0] 5 2 30 2" xfId="1935"/>
    <cellStyle name="쉼표 [0] 5 2 31" xfId="1936"/>
    <cellStyle name="쉼표 [0] 5 2 31 2" xfId="1937"/>
    <cellStyle name="쉼표 [0] 5 2 32" xfId="1938"/>
    <cellStyle name="쉼표 [0] 5 2 32 2" xfId="1939"/>
    <cellStyle name="쉼표 [0] 5 2 33" xfId="1940"/>
    <cellStyle name="쉼표 [0] 5 2 33 2" xfId="1941"/>
    <cellStyle name="쉼표 [0] 5 2 34" xfId="1942"/>
    <cellStyle name="쉼표 [0] 5 2 34 2" xfId="1943"/>
    <cellStyle name="쉼표 [0] 5 2 35" xfId="1944"/>
    <cellStyle name="쉼표 [0] 5 2 35 2" xfId="1945"/>
    <cellStyle name="쉼표 [0] 5 2 36" xfId="1946"/>
    <cellStyle name="쉼표 [0] 5 2 36 2" xfId="1947"/>
    <cellStyle name="쉼표 [0] 5 2 37" xfId="1948"/>
    <cellStyle name="쉼표 [0] 5 2 37 2" xfId="1949"/>
    <cellStyle name="쉼표 [0] 5 2 38" xfId="1950"/>
    <cellStyle name="쉼표 [0] 5 2 38 2" xfId="1951"/>
    <cellStyle name="쉼표 [0] 5 2 39" xfId="1952"/>
    <cellStyle name="쉼표 [0] 5 2 39 2" xfId="1953"/>
    <cellStyle name="쉼표 [0] 5 2 4" xfId="1954"/>
    <cellStyle name="쉼표 [0] 5 2 4 2" xfId="1955"/>
    <cellStyle name="쉼표 [0] 5 2 40" xfId="1956"/>
    <cellStyle name="쉼표 [0] 5 2 40 2" xfId="1957"/>
    <cellStyle name="쉼표 [0] 5 2 41" xfId="1958"/>
    <cellStyle name="쉼표 [0] 5 2 41 2" xfId="1959"/>
    <cellStyle name="쉼표 [0] 5 2 42" xfId="1960"/>
    <cellStyle name="쉼표 [0] 5 2 42 2" xfId="1961"/>
    <cellStyle name="쉼표 [0] 5 2 43" xfId="1962"/>
    <cellStyle name="쉼표 [0] 5 2 43 2" xfId="1963"/>
    <cellStyle name="쉼표 [0] 5 2 44" xfId="1964"/>
    <cellStyle name="쉼표 [0] 5 2 44 2" xfId="1965"/>
    <cellStyle name="쉼표 [0] 5 2 45" xfId="1966"/>
    <cellStyle name="쉼표 [0] 5 2 45 2" xfId="1967"/>
    <cellStyle name="쉼표 [0] 5 2 46" xfId="1968"/>
    <cellStyle name="쉼표 [0] 5 2 46 2" xfId="1969"/>
    <cellStyle name="쉼표 [0] 5 2 47" xfId="1970"/>
    <cellStyle name="쉼표 [0] 5 2 47 2" xfId="1971"/>
    <cellStyle name="쉼표 [0] 5 2 48" xfId="1972"/>
    <cellStyle name="쉼표 [0] 5 2 48 2" xfId="1973"/>
    <cellStyle name="쉼표 [0] 5 2 49" xfId="1974"/>
    <cellStyle name="쉼표 [0] 5 2 49 2" xfId="1975"/>
    <cellStyle name="쉼표 [0] 5 2 5" xfId="1976"/>
    <cellStyle name="쉼표 [0] 5 2 5 2" xfId="1977"/>
    <cellStyle name="쉼표 [0] 5 2 50" xfId="1978"/>
    <cellStyle name="쉼표 [0] 5 2 50 2" xfId="1979"/>
    <cellStyle name="쉼표 [0] 5 2 51" xfId="1980"/>
    <cellStyle name="쉼표 [0] 5 2 51 2" xfId="1981"/>
    <cellStyle name="쉼표 [0] 5 2 52" xfId="1982"/>
    <cellStyle name="쉼표 [0] 5 2 52 2" xfId="1983"/>
    <cellStyle name="쉼표 [0] 5 2 53" xfId="1984"/>
    <cellStyle name="쉼표 [0] 5 2 53 2" xfId="1985"/>
    <cellStyle name="쉼표 [0] 5 2 54" xfId="1986"/>
    <cellStyle name="쉼표 [0] 5 2 54 2" xfId="1987"/>
    <cellStyle name="쉼표 [0] 5 2 55" xfId="1988"/>
    <cellStyle name="쉼표 [0] 5 2 55 2" xfId="1989"/>
    <cellStyle name="쉼표 [0] 5 2 56" xfId="1990"/>
    <cellStyle name="쉼표 [0] 5 2 56 2" xfId="1991"/>
    <cellStyle name="쉼표 [0] 5 2 57" xfId="1992"/>
    <cellStyle name="쉼표 [0] 5 2 57 2" xfId="1993"/>
    <cellStyle name="쉼표 [0] 5 2 58" xfId="1994"/>
    <cellStyle name="쉼표 [0] 5 2 59" xfId="1995"/>
    <cellStyle name="쉼표 [0] 5 2 6" xfId="1996"/>
    <cellStyle name="쉼표 [0] 5 2 6 2" xfId="1997"/>
    <cellStyle name="쉼표 [0] 5 2 60" xfId="1998"/>
    <cellStyle name="쉼표 [0] 5 2 61" xfId="1999"/>
    <cellStyle name="쉼표 [0] 5 2 62" xfId="2000"/>
    <cellStyle name="쉼표 [0] 5 2 7" xfId="2001"/>
    <cellStyle name="쉼표 [0] 5 2 7 2" xfId="2002"/>
    <cellStyle name="쉼표 [0] 5 2 8" xfId="2003"/>
    <cellStyle name="쉼표 [0] 5 2 8 2" xfId="2004"/>
    <cellStyle name="쉼표 [0] 5 2 9" xfId="2005"/>
    <cellStyle name="쉼표 [0] 5 2 9 2" xfId="2006"/>
    <cellStyle name="쉼표 [0] 5 3" xfId="2007"/>
    <cellStyle name="쉼표 [0] 5 3 2" xfId="2008"/>
    <cellStyle name="쉼표 [0] 5 4" xfId="2009"/>
    <cellStyle name="쉼표 [0] 5 45" xfId="2010"/>
    <cellStyle name="쉼표 [0] 5 45 10" xfId="2011"/>
    <cellStyle name="쉼표 [0] 5 45 10 2" xfId="2012"/>
    <cellStyle name="쉼표 [0] 5 45 100" xfId="2013"/>
    <cellStyle name="쉼표 [0] 5 45 100 2" xfId="2014"/>
    <cellStyle name="쉼표 [0] 5 45 101" xfId="2015"/>
    <cellStyle name="쉼표 [0] 5 45 101 2" xfId="2016"/>
    <cellStyle name="쉼표 [0] 5 45 102" xfId="2017"/>
    <cellStyle name="쉼표 [0] 5 45 102 2" xfId="2018"/>
    <cellStyle name="쉼표 [0] 5 45 103" xfId="2019"/>
    <cellStyle name="쉼표 [0] 5 45 103 2" xfId="2020"/>
    <cellStyle name="쉼표 [0] 5 45 104" xfId="2021"/>
    <cellStyle name="쉼표 [0] 5 45 104 2" xfId="2022"/>
    <cellStyle name="쉼표 [0] 5 45 105" xfId="2023"/>
    <cellStyle name="쉼표 [0] 5 45 105 2" xfId="2024"/>
    <cellStyle name="쉼표 [0] 5 45 106" xfId="2025"/>
    <cellStyle name="쉼표 [0] 5 45 106 2" xfId="2026"/>
    <cellStyle name="쉼표 [0] 5 45 107" xfId="2027"/>
    <cellStyle name="쉼표 [0] 5 45 107 2" xfId="2028"/>
    <cellStyle name="쉼표 [0] 5 45 108" xfId="2029"/>
    <cellStyle name="쉼표 [0] 5 45 108 2" xfId="2030"/>
    <cellStyle name="쉼표 [0] 5 45 109" xfId="2031"/>
    <cellStyle name="쉼표 [0] 5 45 109 2" xfId="2032"/>
    <cellStyle name="쉼표 [0] 5 45 11" xfId="2033"/>
    <cellStyle name="쉼표 [0] 5 45 11 2" xfId="2034"/>
    <cellStyle name="쉼표 [0] 5 45 110" xfId="2035"/>
    <cellStyle name="쉼표 [0] 5 45 110 2" xfId="2036"/>
    <cellStyle name="쉼표 [0] 5 45 111" xfId="2037"/>
    <cellStyle name="쉼표 [0] 5 45 111 2" xfId="2038"/>
    <cellStyle name="쉼표 [0] 5 45 112" xfId="2039"/>
    <cellStyle name="쉼표 [0] 5 45 112 2" xfId="2040"/>
    <cellStyle name="쉼표 [0] 5 45 113" xfId="2041"/>
    <cellStyle name="쉼표 [0] 5 45 113 2" xfId="2042"/>
    <cellStyle name="쉼표 [0] 5 45 114" xfId="2043"/>
    <cellStyle name="쉼표 [0] 5 45 114 2" xfId="2044"/>
    <cellStyle name="쉼표 [0] 5 45 115" xfId="2045"/>
    <cellStyle name="쉼표 [0] 5 45 115 2" xfId="2046"/>
    <cellStyle name="쉼표 [0] 5 45 116" xfId="2047"/>
    <cellStyle name="쉼표 [0] 5 45 116 2" xfId="2048"/>
    <cellStyle name="쉼표 [0] 5 45 117" xfId="2049"/>
    <cellStyle name="쉼표 [0] 5 45 12" xfId="2050"/>
    <cellStyle name="쉼표 [0] 5 45 12 2" xfId="2051"/>
    <cellStyle name="쉼표 [0] 5 45 13" xfId="2052"/>
    <cellStyle name="쉼표 [0] 5 45 13 2" xfId="2053"/>
    <cellStyle name="쉼표 [0] 5 45 14" xfId="2054"/>
    <cellStyle name="쉼표 [0] 5 45 14 2" xfId="2055"/>
    <cellStyle name="쉼표 [0] 5 45 15" xfId="2056"/>
    <cellStyle name="쉼표 [0] 5 45 15 2" xfId="2057"/>
    <cellStyle name="쉼표 [0] 5 45 16" xfId="2058"/>
    <cellStyle name="쉼표 [0] 5 45 16 2" xfId="2059"/>
    <cellStyle name="쉼표 [0] 5 45 17" xfId="2060"/>
    <cellStyle name="쉼표 [0] 5 45 17 2" xfId="2061"/>
    <cellStyle name="쉼표 [0] 5 45 18" xfId="2062"/>
    <cellStyle name="쉼표 [0] 5 45 18 2" xfId="2063"/>
    <cellStyle name="쉼표 [0] 5 45 19" xfId="2064"/>
    <cellStyle name="쉼표 [0] 5 45 19 2" xfId="2065"/>
    <cellStyle name="쉼표 [0] 5 45 2" xfId="2066"/>
    <cellStyle name="쉼표 [0] 5 45 2 2" xfId="2067"/>
    <cellStyle name="쉼표 [0] 5 45 20" xfId="2068"/>
    <cellStyle name="쉼표 [0] 5 45 20 2" xfId="2069"/>
    <cellStyle name="쉼표 [0] 5 45 21" xfId="2070"/>
    <cellStyle name="쉼표 [0] 5 45 21 2" xfId="2071"/>
    <cellStyle name="쉼표 [0] 5 45 22" xfId="2072"/>
    <cellStyle name="쉼표 [0] 5 45 22 2" xfId="2073"/>
    <cellStyle name="쉼표 [0] 5 45 23" xfId="2074"/>
    <cellStyle name="쉼표 [0] 5 45 23 2" xfId="2075"/>
    <cellStyle name="쉼표 [0] 5 45 24" xfId="2076"/>
    <cellStyle name="쉼표 [0] 5 45 24 2" xfId="2077"/>
    <cellStyle name="쉼표 [0] 5 45 25" xfId="2078"/>
    <cellStyle name="쉼표 [0] 5 45 25 2" xfId="2079"/>
    <cellStyle name="쉼표 [0] 5 45 26" xfId="2080"/>
    <cellStyle name="쉼표 [0] 5 45 26 2" xfId="2081"/>
    <cellStyle name="쉼표 [0] 5 45 27" xfId="2082"/>
    <cellStyle name="쉼표 [0] 5 45 27 2" xfId="2083"/>
    <cellStyle name="쉼표 [0] 5 45 28" xfId="2084"/>
    <cellStyle name="쉼표 [0] 5 45 28 2" xfId="2085"/>
    <cellStyle name="쉼표 [0] 5 45 29" xfId="2086"/>
    <cellStyle name="쉼표 [0] 5 45 29 2" xfId="2087"/>
    <cellStyle name="쉼표 [0] 5 45 3" xfId="2088"/>
    <cellStyle name="쉼표 [0] 5 45 3 2" xfId="2089"/>
    <cellStyle name="쉼표 [0] 5 45 30" xfId="2090"/>
    <cellStyle name="쉼표 [0] 5 45 30 2" xfId="2091"/>
    <cellStyle name="쉼표 [0] 5 45 31" xfId="2092"/>
    <cellStyle name="쉼표 [0] 5 45 31 2" xfId="2093"/>
    <cellStyle name="쉼표 [0] 5 45 32" xfId="2094"/>
    <cellStyle name="쉼표 [0] 5 45 32 2" xfId="2095"/>
    <cellStyle name="쉼표 [0] 5 45 33" xfId="2096"/>
    <cellStyle name="쉼표 [0] 5 45 33 2" xfId="2097"/>
    <cellStyle name="쉼표 [0] 5 45 34" xfId="2098"/>
    <cellStyle name="쉼표 [0] 5 45 34 2" xfId="2099"/>
    <cellStyle name="쉼표 [0] 5 45 35" xfId="2100"/>
    <cellStyle name="쉼표 [0] 5 45 35 2" xfId="2101"/>
    <cellStyle name="쉼표 [0] 5 45 36" xfId="2102"/>
    <cellStyle name="쉼표 [0] 5 45 36 2" xfId="2103"/>
    <cellStyle name="쉼표 [0] 5 45 37" xfId="2104"/>
    <cellStyle name="쉼표 [0] 5 45 37 2" xfId="2105"/>
    <cellStyle name="쉼표 [0] 5 45 38" xfId="2106"/>
    <cellStyle name="쉼표 [0] 5 45 38 2" xfId="2107"/>
    <cellStyle name="쉼표 [0] 5 45 39" xfId="2108"/>
    <cellStyle name="쉼표 [0] 5 45 39 2" xfId="2109"/>
    <cellStyle name="쉼표 [0] 5 45 4" xfId="2110"/>
    <cellStyle name="쉼표 [0] 5 45 4 2" xfId="2111"/>
    <cellStyle name="쉼표 [0] 5 45 40" xfId="2112"/>
    <cellStyle name="쉼표 [0] 5 45 40 2" xfId="2113"/>
    <cellStyle name="쉼표 [0] 5 45 41" xfId="2114"/>
    <cellStyle name="쉼표 [0] 5 45 41 2" xfId="2115"/>
    <cellStyle name="쉼표 [0] 5 45 42" xfId="2116"/>
    <cellStyle name="쉼표 [0] 5 45 42 2" xfId="2117"/>
    <cellStyle name="쉼표 [0] 5 45 43" xfId="2118"/>
    <cellStyle name="쉼표 [0] 5 45 43 2" xfId="2119"/>
    <cellStyle name="쉼표 [0] 5 45 44" xfId="2120"/>
    <cellStyle name="쉼표 [0] 5 45 44 2" xfId="2121"/>
    <cellStyle name="쉼표 [0] 5 45 45" xfId="2122"/>
    <cellStyle name="쉼표 [0] 5 45 45 2" xfId="2123"/>
    <cellStyle name="쉼표 [0] 5 45 46" xfId="2124"/>
    <cellStyle name="쉼표 [0] 5 45 46 2" xfId="2125"/>
    <cellStyle name="쉼표 [0] 5 45 47" xfId="2126"/>
    <cellStyle name="쉼표 [0] 5 45 47 2" xfId="2127"/>
    <cellStyle name="쉼표 [0] 5 45 48" xfId="2128"/>
    <cellStyle name="쉼표 [0] 5 45 48 2" xfId="2129"/>
    <cellStyle name="쉼표 [0] 5 45 49" xfId="2130"/>
    <cellStyle name="쉼표 [0] 5 45 49 2" xfId="2131"/>
    <cellStyle name="쉼표 [0] 5 45 5" xfId="2132"/>
    <cellStyle name="쉼표 [0] 5 45 5 2" xfId="2133"/>
    <cellStyle name="쉼표 [0] 5 45 50" xfId="2134"/>
    <cellStyle name="쉼표 [0] 5 45 50 2" xfId="2135"/>
    <cellStyle name="쉼표 [0] 5 45 51" xfId="2136"/>
    <cellStyle name="쉼표 [0] 5 45 51 2" xfId="2137"/>
    <cellStyle name="쉼표 [0] 5 45 52" xfId="2138"/>
    <cellStyle name="쉼표 [0] 5 45 52 2" xfId="2139"/>
    <cellStyle name="쉼표 [0] 5 45 53" xfId="2140"/>
    <cellStyle name="쉼표 [0] 5 45 53 2" xfId="2141"/>
    <cellStyle name="쉼표 [0] 5 45 54" xfId="2142"/>
    <cellStyle name="쉼표 [0] 5 45 54 2" xfId="2143"/>
    <cellStyle name="쉼표 [0] 5 45 55" xfId="2144"/>
    <cellStyle name="쉼표 [0] 5 45 55 2" xfId="2145"/>
    <cellStyle name="쉼표 [0] 5 45 56" xfId="2146"/>
    <cellStyle name="쉼표 [0] 5 45 56 2" xfId="2147"/>
    <cellStyle name="쉼표 [0] 5 45 57" xfId="2148"/>
    <cellStyle name="쉼표 [0] 5 45 57 2" xfId="2149"/>
    <cellStyle name="쉼표 [0] 5 45 58" xfId="2150"/>
    <cellStyle name="쉼표 [0] 5 45 58 2" xfId="2151"/>
    <cellStyle name="쉼표 [0] 5 45 59" xfId="2152"/>
    <cellStyle name="쉼표 [0] 5 45 59 2" xfId="2153"/>
    <cellStyle name="쉼표 [0] 5 45 6" xfId="2154"/>
    <cellStyle name="쉼표 [0] 5 45 6 2" xfId="2155"/>
    <cellStyle name="쉼표 [0] 5 45 60" xfId="2156"/>
    <cellStyle name="쉼표 [0] 5 45 60 2" xfId="2157"/>
    <cellStyle name="쉼표 [0] 5 45 61" xfId="2158"/>
    <cellStyle name="쉼표 [0] 5 45 61 2" xfId="2159"/>
    <cellStyle name="쉼표 [0] 5 45 62" xfId="2160"/>
    <cellStyle name="쉼표 [0] 5 45 62 2" xfId="2161"/>
    <cellStyle name="쉼표 [0] 5 45 63" xfId="2162"/>
    <cellStyle name="쉼표 [0] 5 45 63 2" xfId="2163"/>
    <cellStyle name="쉼표 [0] 5 45 64" xfId="2164"/>
    <cellStyle name="쉼표 [0] 5 45 64 2" xfId="2165"/>
    <cellStyle name="쉼표 [0] 5 45 65" xfId="2166"/>
    <cellStyle name="쉼표 [0] 5 45 65 2" xfId="2167"/>
    <cellStyle name="쉼표 [0] 5 45 66" xfId="2168"/>
    <cellStyle name="쉼표 [0] 5 45 66 2" xfId="2169"/>
    <cellStyle name="쉼표 [0] 5 45 67" xfId="2170"/>
    <cellStyle name="쉼표 [0] 5 45 67 2" xfId="2171"/>
    <cellStyle name="쉼표 [0] 5 45 68" xfId="2172"/>
    <cellStyle name="쉼표 [0] 5 45 68 2" xfId="2173"/>
    <cellStyle name="쉼표 [0] 5 45 69" xfId="2174"/>
    <cellStyle name="쉼표 [0] 5 45 69 2" xfId="2175"/>
    <cellStyle name="쉼표 [0] 5 45 7" xfId="2176"/>
    <cellStyle name="쉼표 [0] 5 45 7 2" xfId="2177"/>
    <cellStyle name="쉼표 [0] 5 45 70" xfId="2178"/>
    <cellStyle name="쉼표 [0] 5 45 70 2" xfId="2179"/>
    <cellStyle name="쉼표 [0] 5 45 71" xfId="2180"/>
    <cellStyle name="쉼표 [0] 5 45 71 2" xfId="2181"/>
    <cellStyle name="쉼표 [0] 5 45 72" xfId="2182"/>
    <cellStyle name="쉼표 [0] 5 45 72 2" xfId="2183"/>
    <cellStyle name="쉼표 [0] 5 45 73" xfId="2184"/>
    <cellStyle name="쉼표 [0] 5 45 73 2" xfId="2185"/>
    <cellStyle name="쉼표 [0] 5 45 74" xfId="2186"/>
    <cellStyle name="쉼표 [0] 5 45 74 2" xfId="2187"/>
    <cellStyle name="쉼표 [0] 5 45 75" xfId="2188"/>
    <cellStyle name="쉼표 [0] 5 45 75 2" xfId="2189"/>
    <cellStyle name="쉼표 [0] 5 45 76" xfId="2190"/>
    <cellStyle name="쉼표 [0] 5 45 76 2" xfId="2191"/>
    <cellStyle name="쉼표 [0] 5 45 77" xfId="2192"/>
    <cellStyle name="쉼표 [0] 5 45 77 2" xfId="2193"/>
    <cellStyle name="쉼표 [0] 5 45 78" xfId="2194"/>
    <cellStyle name="쉼표 [0] 5 45 78 2" xfId="2195"/>
    <cellStyle name="쉼표 [0] 5 45 79" xfId="2196"/>
    <cellStyle name="쉼표 [0] 5 45 79 2" xfId="2197"/>
    <cellStyle name="쉼표 [0] 5 45 8" xfId="2198"/>
    <cellStyle name="쉼표 [0] 5 45 8 2" xfId="2199"/>
    <cellStyle name="쉼표 [0] 5 45 80" xfId="2200"/>
    <cellStyle name="쉼표 [0] 5 45 80 2" xfId="2201"/>
    <cellStyle name="쉼표 [0] 5 45 81" xfId="2202"/>
    <cellStyle name="쉼표 [0] 5 45 81 2" xfId="2203"/>
    <cellStyle name="쉼표 [0] 5 45 82" xfId="2204"/>
    <cellStyle name="쉼표 [0] 5 45 82 2" xfId="2205"/>
    <cellStyle name="쉼표 [0] 5 45 83" xfId="2206"/>
    <cellStyle name="쉼표 [0] 5 45 83 2" xfId="2207"/>
    <cellStyle name="쉼표 [0] 5 45 84" xfId="2208"/>
    <cellStyle name="쉼표 [0] 5 45 84 2" xfId="2209"/>
    <cellStyle name="쉼표 [0] 5 45 85" xfId="2210"/>
    <cellStyle name="쉼표 [0] 5 45 85 2" xfId="2211"/>
    <cellStyle name="쉼표 [0] 5 45 86" xfId="2212"/>
    <cellStyle name="쉼표 [0] 5 45 86 2" xfId="2213"/>
    <cellStyle name="쉼표 [0] 5 45 87" xfId="2214"/>
    <cellStyle name="쉼표 [0] 5 45 87 2" xfId="2215"/>
    <cellStyle name="쉼표 [0] 5 45 88" xfId="2216"/>
    <cellStyle name="쉼표 [0] 5 45 88 2" xfId="2217"/>
    <cellStyle name="쉼표 [0] 5 45 89" xfId="2218"/>
    <cellStyle name="쉼표 [0] 5 45 89 2" xfId="2219"/>
    <cellStyle name="쉼표 [0] 5 45 9" xfId="2220"/>
    <cellStyle name="쉼표 [0] 5 45 9 2" xfId="2221"/>
    <cellStyle name="쉼표 [0] 5 45 90" xfId="2222"/>
    <cellStyle name="쉼표 [0] 5 45 90 2" xfId="2223"/>
    <cellStyle name="쉼표 [0] 5 45 91" xfId="2224"/>
    <cellStyle name="쉼표 [0] 5 45 91 2" xfId="2225"/>
    <cellStyle name="쉼표 [0] 5 45 92" xfId="2226"/>
    <cellStyle name="쉼표 [0] 5 45 92 2" xfId="2227"/>
    <cellStyle name="쉼표 [0] 5 45 93" xfId="2228"/>
    <cellStyle name="쉼표 [0] 5 45 93 2" xfId="2229"/>
    <cellStyle name="쉼표 [0] 5 45 94" xfId="2230"/>
    <cellStyle name="쉼표 [0] 5 45 94 2" xfId="2231"/>
    <cellStyle name="쉼표 [0] 5 45 95" xfId="2232"/>
    <cellStyle name="쉼표 [0] 5 45 95 2" xfId="2233"/>
    <cellStyle name="쉼표 [0] 5 45 96" xfId="2234"/>
    <cellStyle name="쉼표 [0] 5 45 96 2" xfId="2235"/>
    <cellStyle name="쉼표 [0] 5 45 97" xfId="2236"/>
    <cellStyle name="쉼표 [0] 5 45 97 2" xfId="2237"/>
    <cellStyle name="쉼표 [0] 5 45 98" xfId="2238"/>
    <cellStyle name="쉼표 [0] 5 45 98 2" xfId="2239"/>
    <cellStyle name="쉼표 [0] 5 45 99" xfId="2240"/>
    <cellStyle name="쉼표 [0] 5 45 99 2" xfId="2241"/>
    <cellStyle name="쉼표 [0] 5 5" xfId="2242"/>
    <cellStyle name="쉼표 [0] 53" xfId="2243"/>
    <cellStyle name="쉼표 [0] 53 2" xfId="2244"/>
    <cellStyle name="쉼표 [0] 58" xfId="2245"/>
    <cellStyle name="쉼표 [0] 58 2" xfId="2246"/>
    <cellStyle name="쉼표 [0] 59" xfId="2247"/>
    <cellStyle name="쉼표 [0] 59 2" xfId="2248"/>
    <cellStyle name="쉼표 [0] 6" xfId="2249"/>
    <cellStyle name="쉼표 [0] 6 2" xfId="2250"/>
    <cellStyle name="쉼표 [0] 6 2 10" xfId="2251"/>
    <cellStyle name="쉼표 [0] 6 2 10 2" xfId="2252"/>
    <cellStyle name="쉼표 [0] 6 2 11" xfId="2253"/>
    <cellStyle name="쉼표 [0] 6 2 11 2" xfId="2254"/>
    <cellStyle name="쉼표 [0] 6 2 12" xfId="2255"/>
    <cellStyle name="쉼표 [0] 6 2 12 2" xfId="2256"/>
    <cellStyle name="쉼표 [0] 6 2 13" xfId="2257"/>
    <cellStyle name="쉼표 [0] 6 2 13 2" xfId="2258"/>
    <cellStyle name="쉼표 [0] 6 2 14" xfId="2259"/>
    <cellStyle name="쉼표 [0] 6 2 14 2" xfId="2260"/>
    <cellStyle name="쉼표 [0] 6 2 15" xfId="2261"/>
    <cellStyle name="쉼표 [0] 6 2 15 2" xfId="2262"/>
    <cellStyle name="쉼표 [0] 6 2 16" xfId="2263"/>
    <cellStyle name="쉼표 [0] 6 2 16 2" xfId="2264"/>
    <cellStyle name="쉼표 [0] 6 2 17" xfId="2265"/>
    <cellStyle name="쉼표 [0] 6 2 17 2" xfId="2266"/>
    <cellStyle name="쉼표 [0] 6 2 18" xfId="2267"/>
    <cellStyle name="쉼표 [0] 6 2 18 2" xfId="2268"/>
    <cellStyle name="쉼표 [0] 6 2 19" xfId="2269"/>
    <cellStyle name="쉼표 [0] 6 2 19 2" xfId="2270"/>
    <cellStyle name="쉼표 [0] 6 2 2" xfId="2271"/>
    <cellStyle name="쉼표 [0] 6 2 2 2" xfId="2272"/>
    <cellStyle name="쉼표 [0] 6 2 20" xfId="2273"/>
    <cellStyle name="쉼표 [0] 6 2 20 2" xfId="2274"/>
    <cellStyle name="쉼표 [0] 6 2 21" xfId="2275"/>
    <cellStyle name="쉼표 [0] 6 2 21 2" xfId="2276"/>
    <cellStyle name="쉼표 [0] 6 2 22" xfId="2277"/>
    <cellStyle name="쉼표 [0] 6 2 22 2" xfId="2278"/>
    <cellStyle name="쉼표 [0] 6 2 23" xfId="2279"/>
    <cellStyle name="쉼표 [0] 6 2 23 2" xfId="2280"/>
    <cellStyle name="쉼표 [0] 6 2 24" xfId="2281"/>
    <cellStyle name="쉼표 [0] 6 2 24 2" xfId="2282"/>
    <cellStyle name="쉼표 [0] 6 2 25" xfId="2283"/>
    <cellStyle name="쉼표 [0] 6 2 25 2" xfId="2284"/>
    <cellStyle name="쉼표 [0] 6 2 26" xfId="2285"/>
    <cellStyle name="쉼표 [0] 6 2 26 2" xfId="2286"/>
    <cellStyle name="쉼표 [0] 6 2 27" xfId="2287"/>
    <cellStyle name="쉼표 [0] 6 2 27 2" xfId="2288"/>
    <cellStyle name="쉼표 [0] 6 2 28" xfId="2289"/>
    <cellStyle name="쉼표 [0] 6 2 28 2" xfId="2290"/>
    <cellStyle name="쉼표 [0] 6 2 29" xfId="2291"/>
    <cellStyle name="쉼표 [0] 6 2 29 2" xfId="2292"/>
    <cellStyle name="쉼표 [0] 6 2 3" xfId="2293"/>
    <cellStyle name="쉼표 [0] 6 2 3 2" xfId="2294"/>
    <cellStyle name="쉼표 [0] 6 2 30" xfId="2295"/>
    <cellStyle name="쉼표 [0] 6 2 30 2" xfId="2296"/>
    <cellStyle name="쉼표 [0] 6 2 31" xfId="2297"/>
    <cellStyle name="쉼표 [0] 6 2 31 2" xfId="2298"/>
    <cellStyle name="쉼표 [0] 6 2 32" xfId="2299"/>
    <cellStyle name="쉼표 [0] 6 2 32 2" xfId="2300"/>
    <cellStyle name="쉼표 [0] 6 2 33" xfId="2301"/>
    <cellStyle name="쉼표 [0] 6 2 33 2" xfId="2302"/>
    <cellStyle name="쉼표 [0] 6 2 34" xfId="2303"/>
    <cellStyle name="쉼표 [0] 6 2 34 2" xfId="2304"/>
    <cellStyle name="쉼표 [0] 6 2 35" xfId="2305"/>
    <cellStyle name="쉼표 [0] 6 2 35 2" xfId="2306"/>
    <cellStyle name="쉼표 [0] 6 2 36" xfId="2307"/>
    <cellStyle name="쉼표 [0] 6 2 36 2" xfId="2308"/>
    <cellStyle name="쉼표 [0] 6 2 37" xfId="2309"/>
    <cellStyle name="쉼표 [0] 6 2 37 2" xfId="2310"/>
    <cellStyle name="쉼표 [0] 6 2 38" xfId="2311"/>
    <cellStyle name="쉼표 [0] 6 2 38 2" xfId="2312"/>
    <cellStyle name="쉼표 [0] 6 2 39" xfId="2313"/>
    <cellStyle name="쉼표 [0] 6 2 39 2" xfId="2314"/>
    <cellStyle name="쉼표 [0] 6 2 4" xfId="2315"/>
    <cellStyle name="쉼표 [0] 6 2 4 2" xfId="2316"/>
    <cellStyle name="쉼표 [0] 6 2 40" xfId="2317"/>
    <cellStyle name="쉼표 [0] 6 2 40 2" xfId="2318"/>
    <cellStyle name="쉼표 [0] 6 2 41" xfId="2319"/>
    <cellStyle name="쉼표 [0] 6 2 41 2" xfId="2320"/>
    <cellStyle name="쉼표 [0] 6 2 42" xfId="2321"/>
    <cellStyle name="쉼표 [0] 6 2 42 2" xfId="2322"/>
    <cellStyle name="쉼표 [0] 6 2 43" xfId="2323"/>
    <cellStyle name="쉼표 [0] 6 2 43 2" xfId="2324"/>
    <cellStyle name="쉼표 [0] 6 2 44" xfId="2325"/>
    <cellStyle name="쉼표 [0] 6 2 44 2" xfId="2326"/>
    <cellStyle name="쉼표 [0] 6 2 45" xfId="2327"/>
    <cellStyle name="쉼표 [0] 6 2 45 2" xfId="2328"/>
    <cellStyle name="쉼표 [0] 6 2 46" xfId="2329"/>
    <cellStyle name="쉼표 [0] 6 2 46 2" xfId="2330"/>
    <cellStyle name="쉼표 [0] 6 2 47" xfId="2331"/>
    <cellStyle name="쉼표 [0] 6 2 47 2" xfId="2332"/>
    <cellStyle name="쉼표 [0] 6 2 48" xfId="2333"/>
    <cellStyle name="쉼표 [0] 6 2 48 2" xfId="2334"/>
    <cellStyle name="쉼표 [0] 6 2 49" xfId="2335"/>
    <cellStyle name="쉼표 [0] 6 2 49 2" xfId="2336"/>
    <cellStyle name="쉼표 [0] 6 2 5" xfId="2337"/>
    <cellStyle name="쉼표 [0] 6 2 5 2" xfId="2338"/>
    <cellStyle name="쉼표 [0] 6 2 50" xfId="2339"/>
    <cellStyle name="쉼표 [0] 6 2 50 2" xfId="2340"/>
    <cellStyle name="쉼표 [0] 6 2 51" xfId="2341"/>
    <cellStyle name="쉼표 [0] 6 2 51 2" xfId="2342"/>
    <cellStyle name="쉼표 [0] 6 2 52" xfId="2343"/>
    <cellStyle name="쉼표 [0] 6 2 52 2" xfId="2344"/>
    <cellStyle name="쉼표 [0] 6 2 53" xfId="2345"/>
    <cellStyle name="쉼표 [0] 6 2 53 2" xfId="2346"/>
    <cellStyle name="쉼표 [0] 6 2 54" xfId="2347"/>
    <cellStyle name="쉼표 [0] 6 2 54 2" xfId="2348"/>
    <cellStyle name="쉼표 [0] 6 2 55" xfId="2349"/>
    <cellStyle name="쉼표 [0] 6 2 55 2" xfId="2350"/>
    <cellStyle name="쉼표 [0] 6 2 56" xfId="2351"/>
    <cellStyle name="쉼표 [0] 6 2 56 2" xfId="2352"/>
    <cellStyle name="쉼표 [0] 6 2 57" xfId="2353"/>
    <cellStyle name="쉼표 [0] 6 2 57 2" xfId="2354"/>
    <cellStyle name="쉼표 [0] 6 2 58" xfId="2355"/>
    <cellStyle name="쉼표 [0] 6 2 59" xfId="2356"/>
    <cellStyle name="쉼표 [0] 6 2 6" xfId="2357"/>
    <cellStyle name="쉼표 [0] 6 2 6 2" xfId="2358"/>
    <cellStyle name="쉼표 [0] 6 2 7" xfId="2359"/>
    <cellStyle name="쉼표 [0] 6 2 7 2" xfId="2360"/>
    <cellStyle name="쉼표 [0] 6 2 8" xfId="2361"/>
    <cellStyle name="쉼표 [0] 6 2 8 2" xfId="2362"/>
    <cellStyle name="쉼표 [0] 6 2 9" xfId="2363"/>
    <cellStyle name="쉼표 [0] 6 2 9 2" xfId="2364"/>
    <cellStyle name="쉼표 [0] 6 3" xfId="2365"/>
    <cellStyle name="쉼표 [0] 6 3 2" xfId="2366"/>
    <cellStyle name="쉼표 [0] 6 4" xfId="2367"/>
    <cellStyle name="쉼표 [0] 6 4 2" xfId="2368"/>
    <cellStyle name="쉼표 [0] 6 5" xfId="2369"/>
    <cellStyle name="쉼표 [0] 6 6" xfId="2370"/>
    <cellStyle name="쉼표 [0] 6 7" xfId="2371"/>
    <cellStyle name="쉼표 [0] 62" xfId="2372"/>
    <cellStyle name="쉼표 [0] 62 2" xfId="2373"/>
    <cellStyle name="쉼표 [0] 64" xfId="2374"/>
    <cellStyle name="쉼표 [0] 64 2" xfId="2375"/>
    <cellStyle name="쉼표 [0] 7" xfId="2376"/>
    <cellStyle name="쉼표 [0] 7 2" xfId="2377"/>
    <cellStyle name="쉼표 [0] 7 2 2" xfId="2378"/>
    <cellStyle name="쉼표 [0] 7 2 2 2" xfId="2379"/>
    <cellStyle name="쉼표 [0] 7 2 3" xfId="2380"/>
    <cellStyle name="쉼표 [0] 7 3" xfId="2381"/>
    <cellStyle name="쉼표 [0] 7 3 2" xfId="2382"/>
    <cellStyle name="쉼표 [0] 7 3 2 2" xfId="2383"/>
    <cellStyle name="쉼표 [0] 7 3 3" xfId="2384"/>
    <cellStyle name="쉼표 [0] 7 4" xfId="2385"/>
    <cellStyle name="쉼표 [0] 7 4 2" xfId="2386"/>
    <cellStyle name="쉼표 [0] 7 5" xfId="2387"/>
    <cellStyle name="쉼표 [0] 7 5 2" xfId="2388"/>
    <cellStyle name="쉼표 [0] 7 6" xfId="2389"/>
    <cellStyle name="쉼표 [0] 7 7" xfId="2390"/>
    <cellStyle name="쉼표 [0] 8" xfId="2391"/>
    <cellStyle name="쉼표 [0] 8 2" xfId="2392"/>
    <cellStyle name="쉼표 [0] 8 3" xfId="2393"/>
    <cellStyle name="쉼표 [0] 9" xfId="2394"/>
    <cellStyle name="쉼표 [0] 9 2" xfId="2395"/>
    <cellStyle name="쉼표 [0] 9 2 2" xfId="2396"/>
    <cellStyle name="쉼표 [0] 9 3" xfId="2397"/>
    <cellStyle name="쉼표 [0] 9 4" xfId="2398"/>
    <cellStyle name="쉼표 2" xfId="2399"/>
    <cellStyle name="쉼표 2 2" xfId="2400"/>
    <cellStyle name="쉼표 2 3" xfId="2401"/>
    <cellStyle name="쉼표 2 4" xfId="2402"/>
    <cellStyle name="쉼표 3" xfId="2403"/>
    <cellStyle name="쉼표 3 2" xfId="2404"/>
    <cellStyle name="쉼표 3 3" xfId="2405"/>
    <cellStyle name="스타일 1" xfId="2406"/>
    <cellStyle name="스타일 1 10" xfId="2407"/>
    <cellStyle name="스타일 1 11" xfId="2408"/>
    <cellStyle name="스타일 1 12" xfId="2409"/>
    <cellStyle name="스타일 1 13" xfId="2410"/>
    <cellStyle name="스타일 1 14" xfId="2411"/>
    <cellStyle name="스타일 1 15" xfId="2412"/>
    <cellStyle name="스타일 1 16" xfId="2413"/>
    <cellStyle name="스타일 1 17" xfId="2414"/>
    <cellStyle name="스타일 1 18" xfId="2415"/>
    <cellStyle name="스타일 1 19" xfId="2416"/>
    <cellStyle name="스타일 1 2" xfId="2417"/>
    <cellStyle name="스타일 1 2 2" xfId="2418"/>
    <cellStyle name="스타일 1 20" xfId="2419"/>
    <cellStyle name="스타일 1 21" xfId="2420"/>
    <cellStyle name="스타일 1 22" xfId="2421"/>
    <cellStyle name="스타일 1 23" xfId="2422"/>
    <cellStyle name="스타일 1 24" xfId="2423"/>
    <cellStyle name="스타일 1 25" xfId="2424"/>
    <cellStyle name="스타일 1 26" xfId="2425"/>
    <cellStyle name="스타일 1 27" xfId="2426"/>
    <cellStyle name="스타일 1 28" xfId="2427"/>
    <cellStyle name="스타일 1 29" xfId="2428"/>
    <cellStyle name="스타일 1 3" xfId="2429"/>
    <cellStyle name="스타일 1 3 2" xfId="2430"/>
    <cellStyle name="스타일 1 3 2 2" xfId="2431"/>
    <cellStyle name="스타일 1 3 3" xfId="2432"/>
    <cellStyle name="스타일 1 30" xfId="2433"/>
    <cellStyle name="스타일 1 31" xfId="2434"/>
    <cellStyle name="스타일 1 32" xfId="2435"/>
    <cellStyle name="스타일 1 33" xfId="2436"/>
    <cellStyle name="스타일 1 34" xfId="2437"/>
    <cellStyle name="스타일 1 35" xfId="2438"/>
    <cellStyle name="스타일 1 36" xfId="2439"/>
    <cellStyle name="스타일 1 37" xfId="2440"/>
    <cellStyle name="스타일 1 38" xfId="2441"/>
    <cellStyle name="스타일 1 39" xfId="2442"/>
    <cellStyle name="스타일 1 4" xfId="2443"/>
    <cellStyle name="스타일 1 4 2" xfId="2444"/>
    <cellStyle name="스타일 1 40" xfId="2445"/>
    <cellStyle name="스타일 1 41" xfId="2446"/>
    <cellStyle name="스타일 1 42" xfId="2447"/>
    <cellStyle name="스타일 1 43" xfId="2448"/>
    <cellStyle name="스타일 1 44" xfId="2449"/>
    <cellStyle name="스타일 1 45" xfId="2450"/>
    <cellStyle name="스타일 1 46" xfId="2451"/>
    <cellStyle name="스타일 1 47" xfId="2452"/>
    <cellStyle name="스타일 1 48" xfId="2453"/>
    <cellStyle name="스타일 1 49" xfId="2454"/>
    <cellStyle name="스타일 1 5" xfId="2455"/>
    <cellStyle name="스타일 1 50" xfId="2456"/>
    <cellStyle name="스타일 1 51" xfId="2457"/>
    <cellStyle name="스타일 1 52" xfId="2458"/>
    <cellStyle name="스타일 1 53" xfId="2459"/>
    <cellStyle name="스타일 1 54" xfId="2460"/>
    <cellStyle name="스타일 1 55" xfId="2461"/>
    <cellStyle name="스타일 1 56" xfId="2462"/>
    <cellStyle name="스타일 1 57" xfId="2463"/>
    <cellStyle name="스타일 1 58" xfId="2464"/>
    <cellStyle name="스타일 1 59" xfId="2465"/>
    <cellStyle name="스타일 1 6" xfId="2466"/>
    <cellStyle name="스타일 1 60" xfId="2467"/>
    <cellStyle name="스타일 1 61" xfId="2468"/>
    <cellStyle name="스타일 1 62" xfId="2469"/>
    <cellStyle name="스타일 1 63" xfId="2470"/>
    <cellStyle name="스타일 1 64" xfId="2471"/>
    <cellStyle name="스타일 1 65" xfId="2472"/>
    <cellStyle name="스타일 1 66" xfId="2473"/>
    <cellStyle name="스타일 1 67" xfId="2474"/>
    <cellStyle name="스타일 1 68" xfId="2475"/>
    <cellStyle name="스타일 1 69" xfId="2476"/>
    <cellStyle name="스타일 1 7" xfId="2477"/>
    <cellStyle name="스타일 1 70" xfId="2478"/>
    <cellStyle name="스타일 1 71" xfId="2479"/>
    <cellStyle name="스타일 1 72" xfId="2480"/>
    <cellStyle name="스타일 1 73" xfId="2481"/>
    <cellStyle name="스타일 1 74" xfId="2482"/>
    <cellStyle name="스타일 1 75" xfId="2483"/>
    <cellStyle name="스타일 1 76" xfId="2484"/>
    <cellStyle name="스타일 1 77" xfId="2485"/>
    <cellStyle name="스타일 1 78" xfId="2486"/>
    <cellStyle name="스타일 1 79" xfId="2487"/>
    <cellStyle name="스타일 1 8" xfId="2488"/>
    <cellStyle name="스타일 1 80" xfId="2489"/>
    <cellStyle name="스타일 1 81" xfId="2490"/>
    <cellStyle name="스타일 1 9" xfId="2491"/>
    <cellStyle name="스타일 1_에듀박스__병원,의료과정리스트(RMP)" xfId="2492"/>
    <cellStyle name="연결된 셀 2" xfId="2493"/>
    <cellStyle name="연결된 셀 2 2" xfId="2494"/>
    <cellStyle name="연결된 셀 2 2 2" xfId="2495"/>
    <cellStyle name="연결된 셀 2 2 2 2" xfId="2496"/>
    <cellStyle name="연결된 셀 2 3" xfId="2497"/>
    <cellStyle name="연결된 셀 3" xfId="2498"/>
    <cellStyle name="연결된 셀 3 2" xfId="2499"/>
    <cellStyle name="연결된 셀 4" xfId="2500"/>
    <cellStyle name="연결된 셀 4 2" xfId="2501"/>
    <cellStyle name="연결된 셀 5" xfId="2502"/>
    <cellStyle name="연결된 셀 6" xfId="2503"/>
    <cellStyle name="연결된 셀 7" xfId="2504"/>
    <cellStyle name="연결된 셀 8" xfId="2505"/>
    <cellStyle name="요약 2" xfId="2506"/>
    <cellStyle name="요약 2 2" xfId="2507"/>
    <cellStyle name="요약 2 2 2" xfId="2508"/>
    <cellStyle name="요약 2 2 2 2" xfId="2509"/>
    <cellStyle name="요약 2 2 2 3" xfId="2510"/>
    <cellStyle name="요약 2 2 2 3 2" xfId="2511"/>
    <cellStyle name="요약 2 2 2 3 2 2" xfId="2512"/>
    <cellStyle name="요약 2 2 2 3 2 2 2" xfId="2513"/>
    <cellStyle name="요약 2 3" xfId="2514"/>
    <cellStyle name="요약 2 3 2" xfId="2515"/>
    <cellStyle name="요약 2 3 3" xfId="2516"/>
    <cellStyle name="요약 2 3 3 2" xfId="2517"/>
    <cellStyle name="요약 2 3 3 2 2" xfId="2518"/>
    <cellStyle name="요약 2 3 3 2 2 2" xfId="2519"/>
    <cellStyle name="요약 3" xfId="2520"/>
    <cellStyle name="요약 3 2" xfId="2521"/>
    <cellStyle name="요약 3 3" xfId="2522"/>
    <cellStyle name="요약 3 3 2" xfId="2523"/>
    <cellStyle name="요약 3 3 2 2" xfId="2524"/>
    <cellStyle name="요약 3 3 2 2 2" xfId="2525"/>
    <cellStyle name="요약 3 3 2 2 2 2" xfId="2526"/>
    <cellStyle name="요약 4" xfId="2527"/>
    <cellStyle name="요약 4 2" xfId="2528"/>
    <cellStyle name="요약 4 2 2" xfId="2529"/>
    <cellStyle name="요약 4 2 2 2" xfId="2530"/>
    <cellStyle name="요약 4 2 2 2 2" xfId="2531"/>
    <cellStyle name="요약 4 2 2 2 2 2" xfId="2532"/>
    <cellStyle name="요약 4 3" xfId="2533"/>
    <cellStyle name="요약 5" xfId="2534"/>
    <cellStyle name="요약 5 2" xfId="2535"/>
    <cellStyle name="요약 5 2 2" xfId="2536"/>
    <cellStyle name="요약 5 2 2 2" xfId="2537"/>
    <cellStyle name="요약 5 2 2 2 2" xfId="2538"/>
    <cellStyle name="요약 5 2 2 2 2 2" xfId="2539"/>
    <cellStyle name="요약 6" xfId="2540"/>
    <cellStyle name="요약 6 2" xfId="2541"/>
    <cellStyle name="요약 6 2 2" xfId="2542"/>
    <cellStyle name="요약 6 2 2 2" xfId="2543"/>
    <cellStyle name="요약 6 2 2 2 2" xfId="2544"/>
    <cellStyle name="요약 6 2 2 2 2 2" xfId="2545"/>
    <cellStyle name="요약 7" xfId="2546"/>
    <cellStyle name="요약 7 2" xfId="2547"/>
    <cellStyle name="요약 7 2 2" xfId="2548"/>
    <cellStyle name="요약 7 2 2 2" xfId="2549"/>
    <cellStyle name="요약 7 2 2 2 2" xfId="2550"/>
    <cellStyle name="요약 7 2 2 2 2 2" xfId="2551"/>
    <cellStyle name="요약 8" xfId="2552"/>
    <cellStyle name="입력 2" xfId="2553"/>
    <cellStyle name="입력 2 2" xfId="2554"/>
    <cellStyle name="입력 2 2 2" xfId="2555"/>
    <cellStyle name="입력 2 2 2 2" xfId="2556"/>
    <cellStyle name="입력 2 2 2 3" xfId="2557"/>
    <cellStyle name="입력 2 2 2 3 2" xfId="2558"/>
    <cellStyle name="입력 2 2 2 3 2 2" xfId="2559"/>
    <cellStyle name="입력 2 2 2 3 2 2 2" xfId="2560"/>
    <cellStyle name="입력 2 3" xfId="2561"/>
    <cellStyle name="입력 2 3 2" xfId="2562"/>
    <cellStyle name="입력 2 3 3" xfId="2563"/>
    <cellStyle name="입력 2 3 3 2" xfId="2564"/>
    <cellStyle name="입력 2 3 3 2 2" xfId="2565"/>
    <cellStyle name="입력 2 3 3 2 2 2" xfId="2566"/>
    <cellStyle name="입력 3" xfId="2567"/>
    <cellStyle name="입력 3 2" xfId="2568"/>
    <cellStyle name="입력 3 3" xfId="2569"/>
    <cellStyle name="입력 3 3 2" xfId="2570"/>
    <cellStyle name="입력 3 3 2 2" xfId="2571"/>
    <cellStyle name="입력 3 3 2 2 2" xfId="2572"/>
    <cellStyle name="입력 3 3 2 2 2 2" xfId="2573"/>
    <cellStyle name="입력 4" xfId="2574"/>
    <cellStyle name="입력 4 2" xfId="2575"/>
    <cellStyle name="입력 4 2 2" xfId="2576"/>
    <cellStyle name="입력 4 2 2 2" xfId="2577"/>
    <cellStyle name="입력 4 2 2 2 2" xfId="2578"/>
    <cellStyle name="입력 4 2 2 2 2 2" xfId="2579"/>
    <cellStyle name="입력 4 3" xfId="2580"/>
    <cellStyle name="입력 5" xfId="2581"/>
    <cellStyle name="입력 5 2" xfId="2582"/>
    <cellStyle name="입력 5 2 2" xfId="2583"/>
    <cellStyle name="입력 5 2 2 2" xfId="2584"/>
    <cellStyle name="입력 5 2 2 2 2" xfId="2585"/>
    <cellStyle name="입력 5 2 2 2 2 2" xfId="2586"/>
    <cellStyle name="입력 6" xfId="2587"/>
    <cellStyle name="입력 6 2" xfId="2588"/>
    <cellStyle name="입력 6 2 2" xfId="2589"/>
    <cellStyle name="입력 6 2 2 2" xfId="2590"/>
    <cellStyle name="입력 6 2 2 2 2" xfId="2591"/>
    <cellStyle name="입력 6 2 2 2 2 2" xfId="2592"/>
    <cellStyle name="입력 7" xfId="2593"/>
    <cellStyle name="입력 7 2" xfId="2594"/>
    <cellStyle name="입력 7 2 2" xfId="2595"/>
    <cellStyle name="입력 7 2 2 2" xfId="2596"/>
    <cellStyle name="입력 7 2 2 2 2" xfId="2597"/>
    <cellStyle name="입력 7 2 2 2 2 2" xfId="2598"/>
    <cellStyle name="입력 8" xfId="2599"/>
    <cellStyle name="제목 1 1" xfId="2600"/>
    <cellStyle name="제목 1 1 1" xfId="2601"/>
    <cellStyle name="제목 1 1 1 1" xfId="2602"/>
    <cellStyle name="제목 1 1 1 1 1" xfId="2603"/>
    <cellStyle name="제목 1 2" xfId="2604"/>
    <cellStyle name="제목 1 2 2" xfId="2605"/>
    <cellStyle name="제목 1 2 2 2" xfId="2606"/>
    <cellStyle name="제목 1 2 2 2 2" xfId="2607"/>
    <cellStyle name="제목 1 2 3" xfId="2608"/>
    <cellStyle name="제목 1 3" xfId="2609"/>
    <cellStyle name="제목 1 3 2" xfId="2610"/>
    <cellStyle name="제목 1 4" xfId="2611"/>
    <cellStyle name="제목 1 4 2" xfId="2612"/>
    <cellStyle name="제목 1 5" xfId="2613"/>
    <cellStyle name="제목 1 6" xfId="2614"/>
    <cellStyle name="제목 1 7" xfId="2615"/>
    <cellStyle name="제목 1 8" xfId="2616"/>
    <cellStyle name="제목 10" xfId="2617"/>
    <cellStyle name="제목 11" xfId="2618"/>
    <cellStyle name="제목 12" xfId="2619"/>
    <cellStyle name="제목 2 2" xfId="2620"/>
    <cellStyle name="제목 2 2 2" xfId="2621"/>
    <cellStyle name="제목 2 2 2 2" xfId="2622"/>
    <cellStyle name="제목 2 2 2 2 2" xfId="2623"/>
    <cellStyle name="제목 2 2 3" xfId="2624"/>
    <cellStyle name="제목 2 3" xfId="2625"/>
    <cellStyle name="제목 2 3 2" xfId="2626"/>
    <cellStyle name="제목 2 4" xfId="2627"/>
    <cellStyle name="제목 2 4 2" xfId="2628"/>
    <cellStyle name="제목 2 5" xfId="2629"/>
    <cellStyle name="제목 2 6" xfId="2630"/>
    <cellStyle name="제목 2 7" xfId="2631"/>
    <cellStyle name="제목 2 8" xfId="2632"/>
    <cellStyle name="제목 3 2" xfId="2633"/>
    <cellStyle name="제목 3 2 2" xfId="2634"/>
    <cellStyle name="제목 3 2 2 2" xfId="2635"/>
    <cellStyle name="제목 3 2 2 2 2" xfId="2636"/>
    <cellStyle name="제목 3 2 3" xfId="2637"/>
    <cellStyle name="제목 3 3" xfId="2638"/>
    <cellStyle name="제목 3 3 2" xfId="2639"/>
    <cellStyle name="제목 3 4" xfId="2640"/>
    <cellStyle name="제목 3 4 2" xfId="2641"/>
    <cellStyle name="제목 3 5" xfId="2642"/>
    <cellStyle name="제목 3 6" xfId="2643"/>
    <cellStyle name="제목 3 7" xfId="2644"/>
    <cellStyle name="제목 3 8" xfId="2645"/>
    <cellStyle name="제목 4 2" xfId="2646"/>
    <cellStyle name="제목 4 2 2" xfId="2647"/>
    <cellStyle name="제목 4 2 2 2" xfId="2648"/>
    <cellStyle name="제목 4 2 2 2 2" xfId="2649"/>
    <cellStyle name="제목 4 2 3" xfId="2650"/>
    <cellStyle name="제목 4 3" xfId="2651"/>
    <cellStyle name="제목 4 3 2" xfId="2652"/>
    <cellStyle name="제목 4 4" xfId="2653"/>
    <cellStyle name="제목 4 4 2" xfId="2654"/>
    <cellStyle name="제목 4 5" xfId="2655"/>
    <cellStyle name="제목 4 6" xfId="2656"/>
    <cellStyle name="제목 4 7" xfId="2657"/>
    <cellStyle name="제목 4 8" xfId="2658"/>
    <cellStyle name="제목 5" xfId="2659"/>
    <cellStyle name="제목 5 2" xfId="2660"/>
    <cellStyle name="제목 5 2 2" xfId="2661"/>
    <cellStyle name="제목 5 3" xfId="2662"/>
    <cellStyle name="제목 6" xfId="2663"/>
    <cellStyle name="제목 6 2" xfId="2664"/>
    <cellStyle name="제목 7" xfId="2665"/>
    <cellStyle name="제목 8" xfId="2666"/>
    <cellStyle name="제목 9" xfId="2667"/>
    <cellStyle name="좋음 2" xfId="2668"/>
    <cellStyle name="좋음 2 2" xfId="2669"/>
    <cellStyle name="좋음 2 2 2" xfId="2670"/>
    <cellStyle name="좋음 2 2 2 2" xfId="2671"/>
    <cellStyle name="좋음 2 3" xfId="2672"/>
    <cellStyle name="좋음 3" xfId="2673"/>
    <cellStyle name="좋음 3 2" xfId="2674"/>
    <cellStyle name="좋음 4" xfId="2675"/>
    <cellStyle name="좋음 4 2" xfId="2676"/>
    <cellStyle name="좋음 5" xfId="2677"/>
    <cellStyle name="좋음 6" xfId="2678"/>
    <cellStyle name="좋음 7" xfId="2679"/>
    <cellStyle name="좋음 8" xfId="2680"/>
    <cellStyle name="출력 2" xfId="2681"/>
    <cellStyle name="출력 2 2" xfId="2682"/>
    <cellStyle name="출력 2 2 2" xfId="2683"/>
    <cellStyle name="출력 2 2 2 2" xfId="2684"/>
    <cellStyle name="출력 2 2 2 3" xfId="2685"/>
    <cellStyle name="출력 2 2 2 3 2" xfId="2686"/>
    <cellStyle name="출력 2 2 2 3 2 2" xfId="2687"/>
    <cellStyle name="출력 2 2 2 3 2 2 2" xfId="2688"/>
    <cellStyle name="출력 2 3" xfId="2689"/>
    <cellStyle name="출력 2 3 2" xfId="2690"/>
    <cellStyle name="출력 2 3 3" xfId="2691"/>
    <cellStyle name="출력 2 3 3 2" xfId="2692"/>
    <cellStyle name="출력 2 3 3 2 2" xfId="2693"/>
    <cellStyle name="출력 2 3 3 2 2 2" xfId="2694"/>
    <cellStyle name="출력 3" xfId="2695"/>
    <cellStyle name="출력 3 2" xfId="2696"/>
    <cellStyle name="출력 3 3" xfId="2697"/>
    <cellStyle name="출력 3 3 2" xfId="2698"/>
    <cellStyle name="출력 3 3 2 2" xfId="2699"/>
    <cellStyle name="출력 3 3 2 2 2" xfId="2700"/>
    <cellStyle name="출력 3 3 2 2 2 2" xfId="2701"/>
    <cellStyle name="출력 4" xfId="2702"/>
    <cellStyle name="출력 4 2" xfId="2703"/>
    <cellStyle name="출력 4 2 2" xfId="2704"/>
    <cellStyle name="출력 4 2 2 2" xfId="2705"/>
    <cellStyle name="출력 4 2 2 2 2" xfId="2706"/>
    <cellStyle name="출력 4 2 2 2 2 2" xfId="2707"/>
    <cellStyle name="출력 4 3" xfId="2708"/>
    <cellStyle name="출력 5" xfId="2709"/>
    <cellStyle name="출력 5 2" xfId="2710"/>
    <cellStyle name="출력 5 2 2" xfId="2711"/>
    <cellStyle name="출력 5 2 2 2" xfId="2712"/>
    <cellStyle name="출력 5 2 2 2 2" xfId="2713"/>
    <cellStyle name="출력 5 2 2 2 2 2" xfId="2714"/>
    <cellStyle name="출력 6" xfId="2715"/>
    <cellStyle name="출력 6 2" xfId="2716"/>
    <cellStyle name="출력 6 2 2" xfId="2717"/>
    <cellStyle name="출력 6 2 2 2" xfId="2718"/>
    <cellStyle name="출력 6 2 2 2 2" xfId="2719"/>
    <cellStyle name="출력 6 2 2 2 2 2" xfId="2720"/>
    <cellStyle name="출력 7" xfId="2721"/>
    <cellStyle name="출력 7 2" xfId="2722"/>
    <cellStyle name="출력 7 2 2" xfId="2723"/>
    <cellStyle name="출력 7 2 2 2" xfId="2724"/>
    <cellStyle name="출력 7 2 2 2 2" xfId="2725"/>
    <cellStyle name="출력 7 2 2 2 2 2" xfId="2726"/>
    <cellStyle name="출력 8" xfId="2727"/>
    <cellStyle name="콤마 [0]_1.기안을지" xfId="2728"/>
    <cellStyle name="콤마_1.기안을지" xfId="2729"/>
    <cellStyle name="통화 [0] 2" xfId="2730"/>
    <cellStyle name="통화 [0] 2 10" xfId="2731"/>
    <cellStyle name="통화 [0] 2 10 2" xfId="2732"/>
    <cellStyle name="통화 [0] 2 100" xfId="2733"/>
    <cellStyle name="통화 [0] 2 100 2" xfId="2734"/>
    <cellStyle name="통화 [0] 2 101" xfId="2735"/>
    <cellStyle name="통화 [0] 2 101 2" xfId="2736"/>
    <cellStyle name="통화 [0] 2 102" xfId="2737"/>
    <cellStyle name="통화 [0] 2 102 2" xfId="2738"/>
    <cellStyle name="통화 [0] 2 103" xfId="2739"/>
    <cellStyle name="통화 [0] 2 103 2" xfId="2740"/>
    <cellStyle name="통화 [0] 2 104" xfId="2741"/>
    <cellStyle name="통화 [0] 2 104 2" xfId="2742"/>
    <cellStyle name="통화 [0] 2 105" xfId="2743"/>
    <cellStyle name="통화 [0] 2 105 2" xfId="2744"/>
    <cellStyle name="통화 [0] 2 106" xfId="2745"/>
    <cellStyle name="통화 [0] 2 106 2" xfId="2746"/>
    <cellStyle name="통화 [0] 2 107" xfId="2747"/>
    <cellStyle name="통화 [0] 2 107 2" xfId="2748"/>
    <cellStyle name="통화 [0] 2 108" xfId="2749"/>
    <cellStyle name="통화 [0] 2 108 2" xfId="2750"/>
    <cellStyle name="통화 [0] 2 109" xfId="2751"/>
    <cellStyle name="통화 [0] 2 109 2" xfId="2752"/>
    <cellStyle name="통화 [0] 2 11" xfId="2753"/>
    <cellStyle name="통화 [0] 2 11 2" xfId="2754"/>
    <cellStyle name="통화 [0] 2 110" xfId="2755"/>
    <cellStyle name="통화 [0] 2 110 2" xfId="2756"/>
    <cellStyle name="통화 [0] 2 111" xfId="2757"/>
    <cellStyle name="통화 [0] 2 111 2" xfId="2758"/>
    <cellStyle name="통화 [0] 2 112" xfId="2759"/>
    <cellStyle name="통화 [0] 2 112 2" xfId="2760"/>
    <cellStyle name="통화 [0] 2 113" xfId="2761"/>
    <cellStyle name="통화 [0] 2 113 2" xfId="2762"/>
    <cellStyle name="통화 [0] 2 114" xfId="2763"/>
    <cellStyle name="통화 [0] 2 114 2" xfId="2764"/>
    <cellStyle name="통화 [0] 2 115" xfId="2765"/>
    <cellStyle name="통화 [0] 2 115 2" xfId="2766"/>
    <cellStyle name="통화 [0] 2 116" xfId="2767"/>
    <cellStyle name="통화 [0] 2 116 2" xfId="2768"/>
    <cellStyle name="통화 [0] 2 117" xfId="2769"/>
    <cellStyle name="통화 [0] 2 117 2" xfId="2770"/>
    <cellStyle name="통화 [0] 2 118" xfId="2771"/>
    <cellStyle name="통화 [0] 2 118 2" xfId="2772"/>
    <cellStyle name="통화 [0] 2 119" xfId="2773"/>
    <cellStyle name="통화 [0] 2 119 2" xfId="2774"/>
    <cellStyle name="통화 [0] 2 12" xfId="2775"/>
    <cellStyle name="통화 [0] 2 12 2" xfId="2776"/>
    <cellStyle name="통화 [0] 2 120" xfId="2777"/>
    <cellStyle name="통화 [0] 2 120 2" xfId="2778"/>
    <cellStyle name="통화 [0] 2 121" xfId="2779"/>
    <cellStyle name="통화 [0] 2 121 2" xfId="2780"/>
    <cellStyle name="통화 [0] 2 122" xfId="2781"/>
    <cellStyle name="통화 [0] 2 122 2" xfId="2782"/>
    <cellStyle name="통화 [0] 2 123" xfId="2783"/>
    <cellStyle name="통화 [0] 2 123 2" xfId="2784"/>
    <cellStyle name="통화 [0] 2 124" xfId="2785"/>
    <cellStyle name="통화 [0] 2 124 2" xfId="2786"/>
    <cellStyle name="통화 [0] 2 125" xfId="2787"/>
    <cellStyle name="통화 [0] 2 13" xfId="2788"/>
    <cellStyle name="통화 [0] 2 13 2" xfId="2789"/>
    <cellStyle name="통화 [0] 2 14" xfId="2790"/>
    <cellStyle name="통화 [0] 2 14 2" xfId="2791"/>
    <cellStyle name="통화 [0] 2 15" xfId="2792"/>
    <cellStyle name="통화 [0] 2 15 2" xfId="2793"/>
    <cellStyle name="통화 [0] 2 16" xfId="2794"/>
    <cellStyle name="통화 [0] 2 16 2" xfId="2795"/>
    <cellStyle name="통화 [0] 2 17" xfId="2796"/>
    <cellStyle name="통화 [0] 2 17 2" xfId="2797"/>
    <cellStyle name="통화 [0] 2 18" xfId="2798"/>
    <cellStyle name="통화 [0] 2 18 2" xfId="2799"/>
    <cellStyle name="통화 [0] 2 19" xfId="2800"/>
    <cellStyle name="통화 [0] 2 19 2" xfId="2801"/>
    <cellStyle name="통화 [0] 2 2" xfId="2802"/>
    <cellStyle name="통화 [0] 2 2 2" xfId="2803"/>
    <cellStyle name="통화 [0] 2 2 3" xfId="2804"/>
    <cellStyle name="통화 [0] 2 20" xfId="2805"/>
    <cellStyle name="통화 [0] 2 20 2" xfId="2806"/>
    <cellStyle name="통화 [0] 2 21" xfId="2807"/>
    <cellStyle name="통화 [0] 2 21 2" xfId="2808"/>
    <cellStyle name="통화 [0] 2 22" xfId="2809"/>
    <cellStyle name="통화 [0] 2 22 2" xfId="2810"/>
    <cellStyle name="통화 [0] 2 23" xfId="2811"/>
    <cellStyle name="통화 [0] 2 23 2" xfId="2812"/>
    <cellStyle name="통화 [0] 2 24" xfId="2813"/>
    <cellStyle name="통화 [0] 2 24 2" xfId="2814"/>
    <cellStyle name="통화 [0] 2 25" xfId="2815"/>
    <cellStyle name="통화 [0] 2 25 2" xfId="2816"/>
    <cellStyle name="통화 [0] 2 26" xfId="2817"/>
    <cellStyle name="통화 [0] 2 26 2" xfId="2818"/>
    <cellStyle name="통화 [0] 2 27" xfId="2819"/>
    <cellStyle name="통화 [0] 2 27 2" xfId="2820"/>
    <cellStyle name="통화 [0] 2 28" xfId="2821"/>
    <cellStyle name="통화 [0] 2 28 2" xfId="2822"/>
    <cellStyle name="통화 [0] 2 29" xfId="2823"/>
    <cellStyle name="통화 [0] 2 29 2" xfId="2824"/>
    <cellStyle name="통화 [0] 2 3" xfId="2825"/>
    <cellStyle name="통화 [0] 2 3 2" xfId="2826"/>
    <cellStyle name="통화 [0] 2 30" xfId="2827"/>
    <cellStyle name="통화 [0] 2 30 2" xfId="2828"/>
    <cellStyle name="통화 [0] 2 31" xfId="2829"/>
    <cellStyle name="통화 [0] 2 31 2" xfId="2830"/>
    <cellStyle name="통화 [0] 2 32" xfId="2831"/>
    <cellStyle name="통화 [0] 2 32 2" xfId="2832"/>
    <cellStyle name="통화 [0] 2 33" xfId="2833"/>
    <cellStyle name="통화 [0] 2 33 2" xfId="2834"/>
    <cellStyle name="통화 [0] 2 34" xfId="2835"/>
    <cellStyle name="통화 [0] 2 34 2" xfId="2836"/>
    <cellStyle name="통화 [0] 2 35" xfId="2837"/>
    <cellStyle name="통화 [0] 2 35 2" xfId="2838"/>
    <cellStyle name="통화 [0] 2 36" xfId="2839"/>
    <cellStyle name="통화 [0] 2 36 2" xfId="2840"/>
    <cellStyle name="통화 [0] 2 37" xfId="2841"/>
    <cellStyle name="통화 [0] 2 37 2" xfId="2842"/>
    <cellStyle name="통화 [0] 2 38" xfId="2843"/>
    <cellStyle name="통화 [0] 2 38 2" xfId="2844"/>
    <cellStyle name="통화 [0] 2 39" xfId="2845"/>
    <cellStyle name="통화 [0] 2 39 2" xfId="2846"/>
    <cellStyle name="통화 [0] 2 4" xfId="2847"/>
    <cellStyle name="통화 [0] 2 4 2" xfId="2848"/>
    <cellStyle name="통화 [0] 2 40" xfId="2849"/>
    <cellStyle name="통화 [0] 2 40 2" xfId="2850"/>
    <cellStyle name="통화 [0] 2 41" xfId="2851"/>
    <cellStyle name="통화 [0] 2 41 2" xfId="2852"/>
    <cellStyle name="통화 [0] 2 42" xfId="2853"/>
    <cellStyle name="통화 [0] 2 42 2" xfId="2854"/>
    <cellStyle name="통화 [0] 2 43" xfId="2855"/>
    <cellStyle name="통화 [0] 2 43 2" xfId="2856"/>
    <cellStyle name="통화 [0] 2 44" xfId="2857"/>
    <cellStyle name="통화 [0] 2 44 2" xfId="2858"/>
    <cellStyle name="통화 [0] 2 45" xfId="2859"/>
    <cellStyle name="통화 [0] 2 45 2" xfId="2860"/>
    <cellStyle name="통화 [0] 2 46" xfId="2861"/>
    <cellStyle name="통화 [0] 2 46 2" xfId="2862"/>
    <cellStyle name="통화 [0] 2 47" xfId="2863"/>
    <cellStyle name="통화 [0] 2 47 2" xfId="2864"/>
    <cellStyle name="통화 [0] 2 48" xfId="2865"/>
    <cellStyle name="통화 [0] 2 48 2" xfId="2866"/>
    <cellStyle name="통화 [0] 2 49" xfId="2867"/>
    <cellStyle name="통화 [0] 2 49 2" xfId="2868"/>
    <cellStyle name="통화 [0] 2 5" xfId="2869"/>
    <cellStyle name="통화 [0] 2 5 2" xfId="2870"/>
    <cellStyle name="통화 [0] 2 50" xfId="2871"/>
    <cellStyle name="통화 [0] 2 50 2" xfId="2872"/>
    <cellStyle name="통화 [0] 2 51" xfId="2873"/>
    <cellStyle name="통화 [0] 2 51 2" xfId="2874"/>
    <cellStyle name="통화 [0] 2 52" xfId="2875"/>
    <cellStyle name="통화 [0] 2 52 2" xfId="2876"/>
    <cellStyle name="통화 [0] 2 53" xfId="2877"/>
    <cellStyle name="통화 [0] 2 53 2" xfId="2878"/>
    <cellStyle name="통화 [0] 2 54" xfId="2879"/>
    <cellStyle name="통화 [0] 2 54 2" xfId="2880"/>
    <cellStyle name="통화 [0] 2 55" xfId="2881"/>
    <cellStyle name="통화 [0] 2 55 2" xfId="2882"/>
    <cellStyle name="통화 [0] 2 56" xfId="2883"/>
    <cellStyle name="통화 [0] 2 56 2" xfId="2884"/>
    <cellStyle name="통화 [0] 2 57" xfId="2885"/>
    <cellStyle name="통화 [0] 2 57 2" xfId="2886"/>
    <cellStyle name="통화 [0] 2 58" xfId="2887"/>
    <cellStyle name="통화 [0] 2 58 2" xfId="2888"/>
    <cellStyle name="통화 [0] 2 59" xfId="2889"/>
    <cellStyle name="통화 [0] 2 59 2" xfId="2890"/>
    <cellStyle name="통화 [0] 2 6" xfId="2891"/>
    <cellStyle name="통화 [0] 2 6 2" xfId="2892"/>
    <cellStyle name="통화 [0] 2 60" xfId="2893"/>
    <cellStyle name="통화 [0] 2 60 2" xfId="2894"/>
    <cellStyle name="통화 [0] 2 61" xfId="2895"/>
    <cellStyle name="통화 [0] 2 61 2" xfId="2896"/>
    <cellStyle name="통화 [0] 2 62" xfId="2897"/>
    <cellStyle name="통화 [0] 2 62 2" xfId="2898"/>
    <cellStyle name="통화 [0] 2 63" xfId="2899"/>
    <cellStyle name="통화 [0] 2 63 2" xfId="2900"/>
    <cellStyle name="통화 [0] 2 64" xfId="2901"/>
    <cellStyle name="통화 [0] 2 64 2" xfId="2902"/>
    <cellStyle name="통화 [0] 2 65" xfId="2903"/>
    <cellStyle name="통화 [0] 2 65 2" xfId="2904"/>
    <cellStyle name="통화 [0] 2 66" xfId="2905"/>
    <cellStyle name="통화 [0] 2 66 2" xfId="2906"/>
    <cellStyle name="통화 [0] 2 67" xfId="2907"/>
    <cellStyle name="통화 [0] 2 67 2" xfId="2908"/>
    <cellStyle name="통화 [0] 2 68" xfId="2909"/>
    <cellStyle name="통화 [0] 2 68 2" xfId="2910"/>
    <cellStyle name="통화 [0] 2 69" xfId="2911"/>
    <cellStyle name="통화 [0] 2 69 2" xfId="2912"/>
    <cellStyle name="통화 [0] 2 7" xfId="2913"/>
    <cellStyle name="통화 [0] 2 7 2" xfId="2914"/>
    <cellStyle name="통화 [0] 2 70" xfId="2915"/>
    <cellStyle name="통화 [0] 2 70 2" xfId="2916"/>
    <cellStyle name="통화 [0] 2 71" xfId="2917"/>
    <cellStyle name="통화 [0] 2 71 2" xfId="2918"/>
    <cellStyle name="통화 [0] 2 72" xfId="2919"/>
    <cellStyle name="통화 [0] 2 72 2" xfId="2920"/>
    <cellStyle name="통화 [0] 2 73" xfId="2921"/>
    <cellStyle name="통화 [0] 2 73 2" xfId="2922"/>
    <cellStyle name="통화 [0] 2 74" xfId="2923"/>
    <cellStyle name="통화 [0] 2 74 2" xfId="2924"/>
    <cellStyle name="통화 [0] 2 75" xfId="2925"/>
    <cellStyle name="통화 [0] 2 75 2" xfId="2926"/>
    <cellStyle name="통화 [0] 2 76" xfId="2927"/>
    <cellStyle name="통화 [0] 2 76 2" xfId="2928"/>
    <cellStyle name="통화 [0] 2 77" xfId="2929"/>
    <cellStyle name="통화 [0] 2 77 2" xfId="2930"/>
    <cellStyle name="통화 [0] 2 78" xfId="2931"/>
    <cellStyle name="통화 [0] 2 78 2" xfId="2932"/>
    <cellStyle name="통화 [0] 2 79" xfId="2933"/>
    <cellStyle name="통화 [0] 2 79 2" xfId="2934"/>
    <cellStyle name="통화 [0] 2 8" xfId="2935"/>
    <cellStyle name="통화 [0] 2 8 2" xfId="2936"/>
    <cellStyle name="통화 [0] 2 80" xfId="2937"/>
    <cellStyle name="통화 [0] 2 80 2" xfId="2938"/>
    <cellStyle name="통화 [0] 2 81" xfId="2939"/>
    <cellStyle name="통화 [0] 2 81 2" xfId="2940"/>
    <cellStyle name="통화 [0] 2 82" xfId="2941"/>
    <cellStyle name="통화 [0] 2 82 2" xfId="2942"/>
    <cellStyle name="통화 [0] 2 83" xfId="2943"/>
    <cellStyle name="통화 [0] 2 83 2" xfId="2944"/>
    <cellStyle name="통화 [0] 2 84" xfId="2945"/>
    <cellStyle name="통화 [0] 2 84 2" xfId="2946"/>
    <cellStyle name="통화 [0] 2 85" xfId="2947"/>
    <cellStyle name="통화 [0] 2 85 2" xfId="2948"/>
    <cellStyle name="통화 [0] 2 86" xfId="2949"/>
    <cellStyle name="통화 [0] 2 86 2" xfId="2950"/>
    <cellStyle name="통화 [0] 2 87" xfId="2951"/>
    <cellStyle name="통화 [0] 2 87 2" xfId="2952"/>
    <cellStyle name="통화 [0] 2 88" xfId="2953"/>
    <cellStyle name="통화 [0] 2 88 2" xfId="2954"/>
    <cellStyle name="통화 [0] 2 89" xfId="2955"/>
    <cellStyle name="통화 [0] 2 89 2" xfId="2956"/>
    <cellStyle name="통화 [0] 2 9" xfId="2957"/>
    <cellStyle name="통화 [0] 2 9 2" xfId="2958"/>
    <cellStyle name="통화 [0] 2 90" xfId="2959"/>
    <cellStyle name="통화 [0] 2 90 2" xfId="2960"/>
    <cellStyle name="통화 [0] 2 91" xfId="2961"/>
    <cellStyle name="통화 [0] 2 91 2" xfId="2962"/>
    <cellStyle name="통화 [0] 2 92" xfId="2963"/>
    <cellStyle name="통화 [0] 2 92 2" xfId="2964"/>
    <cellStyle name="통화 [0] 2 93" xfId="2965"/>
    <cellStyle name="통화 [0] 2 93 2" xfId="2966"/>
    <cellStyle name="통화 [0] 2 94" xfId="2967"/>
    <cellStyle name="통화 [0] 2 94 2" xfId="2968"/>
    <cellStyle name="통화 [0] 2 95" xfId="2969"/>
    <cellStyle name="통화 [0] 2 95 2" xfId="2970"/>
    <cellStyle name="통화 [0] 2 96" xfId="2971"/>
    <cellStyle name="통화 [0] 2 96 2" xfId="2972"/>
    <cellStyle name="통화 [0] 2 97" xfId="2973"/>
    <cellStyle name="통화 [0] 2 97 2" xfId="2974"/>
    <cellStyle name="통화 [0] 2 98" xfId="2975"/>
    <cellStyle name="통화 [0] 2 98 2" xfId="2976"/>
    <cellStyle name="통화 [0] 2 99" xfId="2977"/>
    <cellStyle name="통화 [0] 2 99 2" xfId="2978"/>
    <cellStyle name="통화 [0] 3" xfId="2979"/>
    <cellStyle name="통화 [0] 3 2" xfId="2980"/>
    <cellStyle name="통화 [0] 3 3" xfId="2981"/>
    <cellStyle name="표준" xfId="0" builtinId="0"/>
    <cellStyle name="표준 (가운데정렬)" xfId="2982"/>
    <cellStyle name="표준 (가운데정렬) 2" xfId="2983"/>
    <cellStyle name="표준 10" xfId="2984"/>
    <cellStyle name="표준 10 10" xfId="2985"/>
    <cellStyle name="표준 10 10 2" xfId="2986"/>
    <cellStyle name="표준 10 10 3" xfId="2987"/>
    <cellStyle name="표준 10 11" xfId="2988"/>
    <cellStyle name="표준 10 12" xfId="2989"/>
    <cellStyle name="표준 10 2" xfId="2990"/>
    <cellStyle name="표준 10 2 2" xfId="2991"/>
    <cellStyle name="표준 10 2 2 5" xfId="2992"/>
    <cellStyle name="표준 10 2 3" xfId="2993"/>
    <cellStyle name="표준 10 2 3 2" xfId="2994"/>
    <cellStyle name="표준 10 2 3 5" xfId="2995"/>
    <cellStyle name="표준 10 2 4" xfId="2996"/>
    <cellStyle name="표준 10 3" xfId="2997"/>
    <cellStyle name="표준 10 3 2" xfId="2998"/>
    <cellStyle name="표준 10 4" xfId="2999"/>
    <cellStyle name="표준 10 5" xfId="3000"/>
    <cellStyle name="표준 10 5 2" xfId="3001"/>
    <cellStyle name="표준 10 5 3" xfId="3002"/>
    <cellStyle name="표준 10 6" xfId="3003"/>
    <cellStyle name="표준 10 6 2" xfId="3004"/>
    <cellStyle name="표준 10 7" xfId="3005"/>
    <cellStyle name="표준 10 7 2" xfId="3006"/>
    <cellStyle name="표준 10 8" xfId="3007"/>
    <cellStyle name="표준 10 8 2" xfId="3008"/>
    <cellStyle name="표준 10 9" xfId="3009"/>
    <cellStyle name="표준 10 9 2" xfId="3010"/>
    <cellStyle name="표준 100" xfId="3011"/>
    <cellStyle name="표준 100 10" xfId="3012"/>
    <cellStyle name="표준 100 2" xfId="3013"/>
    <cellStyle name="표준 100 3" xfId="3014"/>
    <cellStyle name="표준 100 4" xfId="3015"/>
    <cellStyle name="표준 101" xfId="3016"/>
    <cellStyle name="표준 101 2" xfId="3017"/>
    <cellStyle name="표준 101 3" xfId="3018"/>
    <cellStyle name="표준 101 4" xfId="3019"/>
    <cellStyle name="표준 102" xfId="3020"/>
    <cellStyle name="표준 102 2" xfId="3021"/>
    <cellStyle name="표준 102 3" xfId="3022"/>
    <cellStyle name="표준 102 4" xfId="3023"/>
    <cellStyle name="표준 103" xfId="3024"/>
    <cellStyle name="표준 103 2" xfId="3025"/>
    <cellStyle name="표준 103 3" xfId="3026"/>
    <cellStyle name="표준 103 4" xfId="3027"/>
    <cellStyle name="표준 104" xfId="3028"/>
    <cellStyle name="표준 104 2" xfId="3029"/>
    <cellStyle name="표준 104 3" xfId="3030"/>
    <cellStyle name="표준 104 4" xfId="3031"/>
    <cellStyle name="표준 105" xfId="3032"/>
    <cellStyle name="표준 105 2" xfId="3033"/>
    <cellStyle name="표준 105 3" xfId="3034"/>
    <cellStyle name="표준 105 4" xfId="3035"/>
    <cellStyle name="표준 105 5" xfId="3036"/>
    <cellStyle name="표준 106" xfId="3037"/>
    <cellStyle name="표준 106 2" xfId="3038"/>
    <cellStyle name="표준 107" xfId="3039"/>
    <cellStyle name="표준 107 2" xfId="3040"/>
    <cellStyle name="표준 108" xfId="3041"/>
    <cellStyle name="표준 109" xfId="3042"/>
    <cellStyle name="표준 11" xfId="3043"/>
    <cellStyle name="표준 11 2" xfId="3044"/>
    <cellStyle name="표준 11 2 2" xfId="3045"/>
    <cellStyle name="표준 11 3" xfId="3046"/>
    <cellStyle name="표준 11 4" xfId="3047"/>
    <cellStyle name="표준 110" xfId="3048"/>
    <cellStyle name="표준 111" xfId="3049"/>
    <cellStyle name="표준 112" xfId="3050"/>
    <cellStyle name="표준 112 2" xfId="3051"/>
    <cellStyle name="표준 113" xfId="3052"/>
    <cellStyle name="표준 114" xfId="3053"/>
    <cellStyle name="표준 115" xfId="3054"/>
    <cellStyle name="표준 1151" xfId="3055"/>
    <cellStyle name="표준 1152" xfId="3056"/>
    <cellStyle name="표준 116" xfId="3057"/>
    <cellStyle name="표준 117" xfId="3058"/>
    <cellStyle name="표준 118" xfId="3059"/>
    <cellStyle name="표준 119" xfId="3060"/>
    <cellStyle name="표준 12" xfId="3061"/>
    <cellStyle name="표준 12 2" xfId="3062"/>
    <cellStyle name="표준 12 3" xfId="3063"/>
    <cellStyle name="표준 120" xfId="3064"/>
    <cellStyle name="표준 121" xfId="3065"/>
    <cellStyle name="표준 122" xfId="3066"/>
    <cellStyle name="표준 123" xfId="3067"/>
    <cellStyle name="표준 123 2" xfId="3068"/>
    <cellStyle name="표준 123 3" xfId="3069"/>
    <cellStyle name="표준 123 4" xfId="3070"/>
    <cellStyle name="표준 124" xfId="3071"/>
    <cellStyle name="표준 125" xfId="3072"/>
    <cellStyle name="표준 126" xfId="3073"/>
    <cellStyle name="표준 127" xfId="3074"/>
    <cellStyle name="표준 128" xfId="3075"/>
    <cellStyle name="표준 129" xfId="3076"/>
    <cellStyle name="표준 13" xfId="3077"/>
    <cellStyle name="표준 13 10" xfId="3078"/>
    <cellStyle name="표준 13 11" xfId="3079"/>
    <cellStyle name="표준 13 12" xfId="3080"/>
    <cellStyle name="표준 13 13" xfId="3081"/>
    <cellStyle name="표준 13 14" xfId="3082"/>
    <cellStyle name="표준 13 15" xfId="3083"/>
    <cellStyle name="표준 13 16" xfId="3084"/>
    <cellStyle name="표준 13 17" xfId="3085"/>
    <cellStyle name="표준 13 18" xfId="3086"/>
    <cellStyle name="표준 13 19" xfId="3087"/>
    <cellStyle name="표준 13 2" xfId="3088"/>
    <cellStyle name="표준 13 2 2" xfId="3089"/>
    <cellStyle name="표준 13 20" xfId="3090"/>
    <cellStyle name="표준 13 21" xfId="3091"/>
    <cellStyle name="표준 13 22" xfId="3092"/>
    <cellStyle name="표준 13 23" xfId="3093"/>
    <cellStyle name="표준 13 24" xfId="3094"/>
    <cellStyle name="표준 13 25" xfId="3095"/>
    <cellStyle name="표준 13 26" xfId="3096"/>
    <cellStyle name="표준 13 27" xfId="3097"/>
    <cellStyle name="표준 13 28" xfId="3098"/>
    <cellStyle name="표준 13 29" xfId="3099"/>
    <cellStyle name="표준 13 3" xfId="3100"/>
    <cellStyle name="표준 13 30" xfId="3101"/>
    <cellStyle name="표준 13 31" xfId="3102"/>
    <cellStyle name="표준 13 32" xfId="3103"/>
    <cellStyle name="표준 13 33" xfId="3104"/>
    <cellStyle name="표준 13 34" xfId="3105"/>
    <cellStyle name="표준 13 35" xfId="3106"/>
    <cellStyle name="표준 13 36" xfId="3107"/>
    <cellStyle name="표준 13 37" xfId="3108"/>
    <cellStyle name="표준 13 38" xfId="3109"/>
    <cellStyle name="표준 13 39" xfId="3110"/>
    <cellStyle name="표준 13 4" xfId="3111"/>
    <cellStyle name="표준 13 40" xfId="3112"/>
    <cellStyle name="표준 13 41" xfId="3113"/>
    <cellStyle name="표준 13 42" xfId="3114"/>
    <cellStyle name="표준 13 43" xfId="3115"/>
    <cellStyle name="표준 13 44" xfId="3116"/>
    <cellStyle name="표준 13 45" xfId="3117"/>
    <cellStyle name="표준 13 46" xfId="3118"/>
    <cellStyle name="표준 13 47" xfId="3119"/>
    <cellStyle name="표준 13 48" xfId="3120"/>
    <cellStyle name="표준 13 49" xfId="3121"/>
    <cellStyle name="표준 13 5" xfId="3122"/>
    <cellStyle name="표준 13 50" xfId="3123"/>
    <cellStyle name="표준 13 51" xfId="3124"/>
    <cellStyle name="표준 13 52" xfId="3125"/>
    <cellStyle name="표준 13 53" xfId="3126"/>
    <cellStyle name="표준 13 54" xfId="3127"/>
    <cellStyle name="표준 13 6" xfId="3128"/>
    <cellStyle name="표준 13 7" xfId="3129"/>
    <cellStyle name="표준 13 8" xfId="3130"/>
    <cellStyle name="표준 13 9" xfId="3131"/>
    <cellStyle name="표준 130" xfId="3132"/>
    <cellStyle name="표준 131" xfId="3133"/>
    <cellStyle name="표준 132" xfId="3134"/>
    <cellStyle name="표준 133" xfId="3135"/>
    <cellStyle name="표준 134" xfId="3136"/>
    <cellStyle name="표준 135" xfId="3137"/>
    <cellStyle name="표준 136" xfId="3138"/>
    <cellStyle name="표준 137" xfId="3139"/>
    <cellStyle name="표준 138" xfId="3140"/>
    <cellStyle name="표준 139" xfId="3141"/>
    <cellStyle name="표준 14" xfId="3142"/>
    <cellStyle name="표준 14 10" xfId="3143"/>
    <cellStyle name="표준 14 11" xfId="3144"/>
    <cellStyle name="표준 14 12" xfId="3145"/>
    <cellStyle name="표준 14 13" xfId="3146"/>
    <cellStyle name="표준 14 14" xfId="3147"/>
    <cellStyle name="표준 14 15" xfId="3148"/>
    <cellStyle name="표준 14 16" xfId="3149"/>
    <cellStyle name="표준 14 17" xfId="3150"/>
    <cellStyle name="표준 14 18" xfId="3151"/>
    <cellStyle name="표준 14 19" xfId="3152"/>
    <cellStyle name="표준 14 2" xfId="3153"/>
    <cellStyle name="표준 14 2 2" xfId="3154"/>
    <cellStyle name="표준 14 2 2 2" xfId="3155"/>
    <cellStyle name="표준 14 2 3" xfId="3156"/>
    <cellStyle name="표준 14 2 4" xfId="3157"/>
    <cellStyle name="표준 14 20" xfId="3158"/>
    <cellStyle name="표준 14 21" xfId="3159"/>
    <cellStyle name="표준 14 22" xfId="3160"/>
    <cellStyle name="표준 14 23" xfId="3161"/>
    <cellStyle name="표준 14 24" xfId="3162"/>
    <cellStyle name="표준 14 25" xfId="3163"/>
    <cellStyle name="표준 14 26" xfId="3164"/>
    <cellStyle name="표준 14 27" xfId="3165"/>
    <cellStyle name="표준 14 28" xfId="3166"/>
    <cellStyle name="표준 14 29" xfId="3167"/>
    <cellStyle name="표준 14 3" xfId="3168"/>
    <cellStyle name="표준 14 30" xfId="3169"/>
    <cellStyle name="표준 14 31" xfId="3170"/>
    <cellStyle name="표준 14 32" xfId="3171"/>
    <cellStyle name="표준 14 33" xfId="3172"/>
    <cellStyle name="표준 14 34" xfId="3173"/>
    <cellStyle name="표준 14 35" xfId="3174"/>
    <cellStyle name="표준 14 36" xfId="3175"/>
    <cellStyle name="표준 14 37" xfId="3176"/>
    <cellStyle name="표준 14 38" xfId="3177"/>
    <cellStyle name="표준 14 39" xfId="3178"/>
    <cellStyle name="표준 14 4" xfId="3179"/>
    <cellStyle name="표준 14 40" xfId="3180"/>
    <cellStyle name="표준 14 41" xfId="3181"/>
    <cellStyle name="표준 14 42" xfId="3182"/>
    <cellStyle name="표준 14 43" xfId="3183"/>
    <cellStyle name="표준 14 44" xfId="3184"/>
    <cellStyle name="표준 14 45" xfId="3185"/>
    <cellStyle name="표준 14 46" xfId="3186"/>
    <cellStyle name="표준 14 47" xfId="3187"/>
    <cellStyle name="표준 14 48" xfId="3188"/>
    <cellStyle name="표준 14 49" xfId="3189"/>
    <cellStyle name="표준 14 5" xfId="3190"/>
    <cellStyle name="표준 14 50" xfId="3191"/>
    <cellStyle name="표준 14 51" xfId="3192"/>
    <cellStyle name="표준 14 52" xfId="3193"/>
    <cellStyle name="표준 14 53" xfId="3194"/>
    <cellStyle name="표준 14 6" xfId="3195"/>
    <cellStyle name="표준 14 7" xfId="3196"/>
    <cellStyle name="표준 14 8" xfId="3197"/>
    <cellStyle name="표준 14 9" xfId="3198"/>
    <cellStyle name="표준 140" xfId="3199"/>
    <cellStyle name="표준 141" xfId="3200"/>
    <cellStyle name="표준 142" xfId="3201"/>
    <cellStyle name="표준 143" xfId="3202"/>
    <cellStyle name="표준 144" xfId="3203"/>
    <cellStyle name="표준 145" xfId="3204"/>
    <cellStyle name="표준 146" xfId="3205"/>
    <cellStyle name="표준 147" xfId="3206"/>
    <cellStyle name="표준 148" xfId="3207"/>
    <cellStyle name="표준 149" xfId="3208"/>
    <cellStyle name="표준 15" xfId="3209"/>
    <cellStyle name="표준 15 2" xfId="3210"/>
    <cellStyle name="표준 15 2 2" xfId="3211"/>
    <cellStyle name="표준 150" xfId="3212"/>
    <cellStyle name="표준 151" xfId="3213"/>
    <cellStyle name="표준 152" xfId="3214"/>
    <cellStyle name="표준 153" xfId="3215"/>
    <cellStyle name="표준 154" xfId="3216"/>
    <cellStyle name="표준 155" xfId="3217"/>
    <cellStyle name="표준 156" xfId="3218"/>
    <cellStyle name="표준 157" xfId="3219"/>
    <cellStyle name="표준 158" xfId="3220"/>
    <cellStyle name="표준 159" xfId="3221"/>
    <cellStyle name="표준 16" xfId="3222"/>
    <cellStyle name="표준 16 2" xfId="3223"/>
    <cellStyle name="표준 16 2 2" xfId="3224"/>
    <cellStyle name="표준 16 2 3" xfId="3225"/>
    <cellStyle name="표준 16 3" xfId="3226"/>
    <cellStyle name="표준 16 4" xfId="3227"/>
    <cellStyle name="표준 160" xfId="3228"/>
    <cellStyle name="표준 161" xfId="3229"/>
    <cellStyle name="표준 162" xfId="3230"/>
    <cellStyle name="표준 163" xfId="3231"/>
    <cellStyle name="표준 165" xfId="3232"/>
    <cellStyle name="표준 166" xfId="3233"/>
    <cellStyle name="표준 167" xfId="3234"/>
    <cellStyle name="표준 168" xfId="3235"/>
    <cellStyle name="표준 169" xfId="3236"/>
    <cellStyle name="표준 17" xfId="3237"/>
    <cellStyle name="표준 17 2" xfId="3238"/>
    <cellStyle name="표준 17 3" xfId="3239"/>
    <cellStyle name="표준 170" xfId="3240"/>
    <cellStyle name="표준 18" xfId="3241"/>
    <cellStyle name="표준 18 2" xfId="3242"/>
    <cellStyle name="표준 18 3" xfId="3243"/>
    <cellStyle name="표준 19" xfId="3244"/>
    <cellStyle name="표준 19 2" xfId="3245"/>
    <cellStyle name="표준 19 3" xfId="3246"/>
    <cellStyle name="표준 19 4" xfId="3247"/>
    <cellStyle name="표준 19 5" xfId="3248"/>
    <cellStyle name="표준 19 6" xfId="3249"/>
    <cellStyle name="표준 19 7" xfId="3250"/>
    <cellStyle name="표준 2" xfId="3251"/>
    <cellStyle name="표준 2 10" xfId="3252"/>
    <cellStyle name="표준 2 10 16" xfId="3253"/>
    <cellStyle name="표준 2 10 2" xfId="3254"/>
    <cellStyle name="표준 2 100" xfId="3255"/>
    <cellStyle name="표준 2 101" xfId="3256"/>
    <cellStyle name="표준 2 102" xfId="3257"/>
    <cellStyle name="표준 2 103" xfId="3258"/>
    <cellStyle name="표준 2 104" xfId="3259"/>
    <cellStyle name="표준 2 105" xfId="3260"/>
    <cellStyle name="표준 2 106" xfId="3261"/>
    <cellStyle name="표준 2 107" xfId="3262"/>
    <cellStyle name="표준 2 108" xfId="3263"/>
    <cellStyle name="표준 2 109" xfId="3264"/>
    <cellStyle name="표준 2 11" xfId="3265"/>
    <cellStyle name="표준 2 11 4" xfId="3266"/>
    <cellStyle name="표준 2 110" xfId="3267"/>
    <cellStyle name="표준 2 111" xfId="3268"/>
    <cellStyle name="표준 2 112" xfId="3269"/>
    <cellStyle name="표준 2 113" xfId="3270"/>
    <cellStyle name="표준 2 114" xfId="3271"/>
    <cellStyle name="표준 2 115" xfId="3272"/>
    <cellStyle name="표준 2 116" xfId="3273"/>
    <cellStyle name="표준 2 117" xfId="3274"/>
    <cellStyle name="표준 2 118" xfId="3275"/>
    <cellStyle name="표준 2 119" xfId="3276"/>
    <cellStyle name="표준 2 12" xfId="3277"/>
    <cellStyle name="표준 2 120" xfId="3278"/>
    <cellStyle name="표준 2 121" xfId="3279"/>
    <cellStyle name="표준 2 122" xfId="3280"/>
    <cellStyle name="표준 2 123" xfId="3281"/>
    <cellStyle name="표준 2 124" xfId="3282"/>
    <cellStyle name="표준 2 125" xfId="3283"/>
    <cellStyle name="표준 2 126" xfId="3284"/>
    <cellStyle name="표준 2 127" xfId="3285"/>
    <cellStyle name="표준 2 128" xfId="3286"/>
    <cellStyle name="표준 2 129" xfId="3287"/>
    <cellStyle name="표준 2 13" xfId="3288"/>
    <cellStyle name="표준 2 13 2" xfId="3289"/>
    <cellStyle name="표준 2 130" xfId="3290"/>
    <cellStyle name="표준 2 131" xfId="3291"/>
    <cellStyle name="표준 2 132" xfId="3292"/>
    <cellStyle name="표준 2 133" xfId="3293"/>
    <cellStyle name="표준 2 134" xfId="3294"/>
    <cellStyle name="표준 2 135" xfId="3295"/>
    <cellStyle name="표준 2 136" xfId="3296"/>
    <cellStyle name="표준 2 137" xfId="3297"/>
    <cellStyle name="표준 2 138" xfId="3298"/>
    <cellStyle name="표준 2 139" xfId="3299"/>
    <cellStyle name="표준 2 14" xfId="3300"/>
    <cellStyle name="표준 2 140" xfId="3301"/>
    <cellStyle name="표준 2 141" xfId="3302"/>
    <cellStyle name="표준 2 142" xfId="3303"/>
    <cellStyle name="표준 2 143" xfId="3304"/>
    <cellStyle name="표준 2 144" xfId="3305"/>
    <cellStyle name="표준 2 145" xfId="3306"/>
    <cellStyle name="표준 2 146" xfId="3307"/>
    <cellStyle name="표준 2 147" xfId="3308"/>
    <cellStyle name="표준 2 148" xfId="3309"/>
    <cellStyle name="표준 2 149" xfId="3310"/>
    <cellStyle name="표준 2 15" xfId="3311"/>
    <cellStyle name="표준 2 150" xfId="3312"/>
    <cellStyle name="표준 2 151" xfId="3313"/>
    <cellStyle name="표준 2 152" xfId="3314"/>
    <cellStyle name="표준 2 153" xfId="3315"/>
    <cellStyle name="표준 2 154" xfId="3316"/>
    <cellStyle name="표준 2 155" xfId="3317"/>
    <cellStyle name="표준 2 156" xfId="3318"/>
    <cellStyle name="표준 2 157" xfId="3319"/>
    <cellStyle name="표준 2 157 2" xfId="3320"/>
    <cellStyle name="표준 2 158" xfId="3321"/>
    <cellStyle name="표준 2 158 2" xfId="3322"/>
    <cellStyle name="표준 2 159" xfId="3323"/>
    <cellStyle name="표준 2 159 2" xfId="3324"/>
    <cellStyle name="표준 2 16" xfId="3325"/>
    <cellStyle name="표준 2 160" xfId="3326"/>
    <cellStyle name="표준 2 160 2" xfId="3327"/>
    <cellStyle name="표준 2 161" xfId="3328"/>
    <cellStyle name="표준 2 161 2" xfId="3329"/>
    <cellStyle name="표준 2 162" xfId="3330"/>
    <cellStyle name="표준 2 163" xfId="3331"/>
    <cellStyle name="표준 2 164" xfId="3332"/>
    <cellStyle name="표준 2 165" xfId="3333"/>
    <cellStyle name="표준 2 166" xfId="3334"/>
    <cellStyle name="표준 2 167" xfId="3335"/>
    <cellStyle name="표준 2 168" xfId="3336"/>
    <cellStyle name="표준 2 169" xfId="3337"/>
    <cellStyle name="표준 2 17" xfId="3338"/>
    <cellStyle name="표준 2 18" xfId="3339"/>
    <cellStyle name="표준 2 19" xfId="3340"/>
    <cellStyle name="표준 2 2" xfId="3341"/>
    <cellStyle name="표준 2 2 10" xfId="3342"/>
    <cellStyle name="표준 2 2 10 2" xfId="3343"/>
    <cellStyle name="표준 2 2 100" xfId="3344"/>
    <cellStyle name="표준 2 2 101" xfId="3345"/>
    <cellStyle name="표준 2 2 102" xfId="3346"/>
    <cellStyle name="표준 2 2 103" xfId="3347"/>
    <cellStyle name="표준 2 2 104" xfId="3348"/>
    <cellStyle name="표준 2 2 105" xfId="3349"/>
    <cellStyle name="표준 2 2 106" xfId="3350"/>
    <cellStyle name="표준 2 2 107" xfId="3351"/>
    <cellStyle name="표준 2 2 108" xfId="3352"/>
    <cellStyle name="표준 2 2 109" xfId="3353"/>
    <cellStyle name="표준 2 2 11" xfId="3354"/>
    <cellStyle name="표준 2 2 110" xfId="3355"/>
    <cellStyle name="표준 2 2 111" xfId="3356"/>
    <cellStyle name="표준 2 2 112" xfId="3357"/>
    <cellStyle name="표준 2 2 113" xfId="3358"/>
    <cellStyle name="표준 2 2 114" xfId="3359"/>
    <cellStyle name="표준 2 2 115" xfId="3360"/>
    <cellStyle name="표준 2 2 116" xfId="3361"/>
    <cellStyle name="표준 2 2 117" xfId="3362"/>
    <cellStyle name="표준 2 2 118" xfId="3363"/>
    <cellStyle name="표준 2 2 119" xfId="3364"/>
    <cellStyle name="표준 2 2 12" xfId="3365"/>
    <cellStyle name="표준 2 2 120" xfId="3366"/>
    <cellStyle name="표준 2 2 121" xfId="3367"/>
    <cellStyle name="표준 2 2 122" xfId="3368"/>
    <cellStyle name="표준 2 2 123" xfId="3369"/>
    <cellStyle name="표준 2 2 124" xfId="3370"/>
    <cellStyle name="표준 2 2 125" xfId="3371"/>
    <cellStyle name="표준 2 2 126" xfId="3372"/>
    <cellStyle name="표준 2 2 126 2" xfId="3373"/>
    <cellStyle name="표준 2 2 127" xfId="3374"/>
    <cellStyle name="표준 2 2 128" xfId="3375"/>
    <cellStyle name="표준 2 2 128 2" xfId="3376"/>
    <cellStyle name="표준 2 2 129" xfId="3377"/>
    <cellStyle name="표준 2 2 13" xfId="3378"/>
    <cellStyle name="표준 2 2 130" xfId="3379"/>
    <cellStyle name="표준 2 2 131" xfId="3380"/>
    <cellStyle name="표준 2 2 132" xfId="3381"/>
    <cellStyle name="표준 2 2 133" xfId="3382"/>
    <cellStyle name="표준 2 2 134" xfId="3383"/>
    <cellStyle name="표준 2 2 135" xfId="3384"/>
    <cellStyle name="표준 2 2 136" xfId="3385"/>
    <cellStyle name="표준 2 2 137" xfId="3386"/>
    <cellStyle name="표준 2 2 138" xfId="3387"/>
    <cellStyle name="표준 2 2 14" xfId="3388"/>
    <cellStyle name="표준 2 2 15" xfId="3389"/>
    <cellStyle name="표준 2 2 16" xfId="3390"/>
    <cellStyle name="표준 2 2 17" xfId="3391"/>
    <cellStyle name="표준 2 2 18" xfId="3392"/>
    <cellStyle name="표준 2 2 19" xfId="3393"/>
    <cellStyle name="표준 2 2 2" xfId="3394"/>
    <cellStyle name="표준 2 2 2 10" xfId="3395"/>
    <cellStyle name="표준 2 2 2 100" xfId="3396"/>
    <cellStyle name="표준 2 2 2 101" xfId="3397"/>
    <cellStyle name="표준 2 2 2 102" xfId="3398"/>
    <cellStyle name="표준 2 2 2 103" xfId="3399"/>
    <cellStyle name="표준 2 2 2 104" xfId="3400"/>
    <cellStyle name="표준 2 2 2 105" xfId="3401"/>
    <cellStyle name="표준 2 2 2 106" xfId="3402"/>
    <cellStyle name="표준 2 2 2 107" xfId="3403"/>
    <cellStyle name="표준 2 2 2 108" xfId="3404"/>
    <cellStyle name="표준 2 2 2 109" xfId="3405"/>
    <cellStyle name="표준 2 2 2 11" xfId="3406"/>
    <cellStyle name="표준 2 2 2 110" xfId="3407"/>
    <cellStyle name="표준 2 2 2 111" xfId="3408"/>
    <cellStyle name="표준 2 2 2 112" xfId="3409"/>
    <cellStyle name="표준 2 2 2 113" xfId="3410"/>
    <cellStyle name="표준 2 2 2 114" xfId="3411"/>
    <cellStyle name="표준 2 2 2 115" xfId="3412"/>
    <cellStyle name="표준 2 2 2 116" xfId="3413"/>
    <cellStyle name="표준 2 2 2 117" xfId="3414"/>
    <cellStyle name="표준 2 2 2 118" xfId="3415"/>
    <cellStyle name="표준 2 2 2 119" xfId="3416"/>
    <cellStyle name="표준 2 2 2 12" xfId="3417"/>
    <cellStyle name="표준 2 2 2 120" xfId="3418"/>
    <cellStyle name="표준 2 2 2 121" xfId="3419"/>
    <cellStyle name="표준 2 2 2 122" xfId="3420"/>
    <cellStyle name="표준 2 2 2 123" xfId="3421"/>
    <cellStyle name="표준 2 2 2 124" xfId="3422"/>
    <cellStyle name="표준 2 2 2 125" xfId="3423"/>
    <cellStyle name="표준 2 2 2 125 2" xfId="3424"/>
    <cellStyle name="표준 2 2 2 126" xfId="3425"/>
    <cellStyle name="표준 2 2 2 127" xfId="3426"/>
    <cellStyle name="표준 2 2 2 13" xfId="3427"/>
    <cellStyle name="표준 2 2 2 14" xfId="3428"/>
    <cellStyle name="표준 2 2 2 15" xfId="3429"/>
    <cellStyle name="표준 2 2 2 16" xfId="3430"/>
    <cellStyle name="표준 2 2 2 17" xfId="3431"/>
    <cellStyle name="표준 2 2 2 18" xfId="3432"/>
    <cellStyle name="표준 2 2 2 19" xfId="3433"/>
    <cellStyle name="표준 2 2 2 2" xfId="3434"/>
    <cellStyle name="표준 2 2 2 2 2" xfId="3435"/>
    <cellStyle name="표준 2 2 2 2 3" xfId="3436"/>
    <cellStyle name="표준 2 2 2 20" xfId="3437"/>
    <cellStyle name="표준 2 2 2 21" xfId="3438"/>
    <cellStyle name="표준 2 2 2 22" xfId="3439"/>
    <cellStyle name="표준 2 2 2 23" xfId="3440"/>
    <cellStyle name="표준 2 2 2 24" xfId="3441"/>
    <cellStyle name="표준 2 2 2 25" xfId="3442"/>
    <cellStyle name="표준 2 2 2 26" xfId="3443"/>
    <cellStyle name="표준 2 2 2 27" xfId="3444"/>
    <cellStyle name="표준 2 2 2 28" xfId="3445"/>
    <cellStyle name="표준 2 2 2 29" xfId="3446"/>
    <cellStyle name="표준 2 2 2 3" xfId="3447"/>
    <cellStyle name="표준 2 2 2 30" xfId="3448"/>
    <cellStyle name="표준 2 2 2 31" xfId="3449"/>
    <cellStyle name="표준 2 2 2 32" xfId="3450"/>
    <cellStyle name="표준 2 2 2 33" xfId="3451"/>
    <cellStyle name="표준 2 2 2 34" xfId="3452"/>
    <cellStyle name="표준 2 2 2 35" xfId="3453"/>
    <cellStyle name="표준 2 2 2 36" xfId="3454"/>
    <cellStyle name="표준 2 2 2 37" xfId="3455"/>
    <cellStyle name="표준 2 2 2 38" xfId="3456"/>
    <cellStyle name="표준 2 2 2 39" xfId="3457"/>
    <cellStyle name="표준 2 2 2 4" xfId="3458"/>
    <cellStyle name="표준 2 2 2 40" xfId="3459"/>
    <cellStyle name="표준 2 2 2 41" xfId="3460"/>
    <cellStyle name="표준 2 2 2 42" xfId="3461"/>
    <cellStyle name="표준 2 2 2 43" xfId="3462"/>
    <cellStyle name="표준 2 2 2 44" xfId="3463"/>
    <cellStyle name="표준 2 2 2 45" xfId="3464"/>
    <cellStyle name="표준 2 2 2 46" xfId="3465"/>
    <cellStyle name="표준 2 2 2 47" xfId="3466"/>
    <cellStyle name="표준 2 2 2 48" xfId="3467"/>
    <cellStyle name="표준 2 2 2 49" xfId="3468"/>
    <cellStyle name="표준 2 2 2 5" xfId="3469"/>
    <cellStyle name="표준 2 2 2 50" xfId="3470"/>
    <cellStyle name="표준 2 2 2 51" xfId="3471"/>
    <cellStyle name="표준 2 2 2 52" xfId="3472"/>
    <cellStyle name="표준 2 2 2 53" xfId="3473"/>
    <cellStyle name="표준 2 2 2 54" xfId="3474"/>
    <cellStyle name="표준 2 2 2 55" xfId="3475"/>
    <cellStyle name="표준 2 2 2 56" xfId="3476"/>
    <cellStyle name="표준 2 2 2 57" xfId="3477"/>
    <cellStyle name="표준 2 2 2 58" xfId="3478"/>
    <cellStyle name="표준 2 2 2 59" xfId="3479"/>
    <cellStyle name="표준 2 2 2 6" xfId="3480"/>
    <cellStyle name="표준 2 2 2 60" xfId="3481"/>
    <cellStyle name="표준 2 2 2 61" xfId="3482"/>
    <cellStyle name="표준 2 2 2 62" xfId="3483"/>
    <cellStyle name="표준 2 2 2 63" xfId="3484"/>
    <cellStyle name="표준 2 2 2 64" xfId="3485"/>
    <cellStyle name="표준 2 2 2 65" xfId="3486"/>
    <cellStyle name="표준 2 2 2 66" xfId="3487"/>
    <cellStyle name="표준 2 2 2 67" xfId="3488"/>
    <cellStyle name="표준 2 2 2 68" xfId="3489"/>
    <cellStyle name="표준 2 2 2 69" xfId="3490"/>
    <cellStyle name="표준 2 2 2 7" xfId="3491"/>
    <cellStyle name="표준 2 2 2 70" xfId="3492"/>
    <cellStyle name="표준 2 2 2 71" xfId="3493"/>
    <cellStyle name="표준 2 2 2 72" xfId="3494"/>
    <cellStyle name="표준 2 2 2 73" xfId="3495"/>
    <cellStyle name="표준 2 2 2 74" xfId="3496"/>
    <cellStyle name="표준 2 2 2 75" xfId="3497"/>
    <cellStyle name="표준 2 2 2 76" xfId="3498"/>
    <cellStyle name="표준 2 2 2 77" xfId="3499"/>
    <cellStyle name="표준 2 2 2 78" xfId="3500"/>
    <cellStyle name="표준 2 2 2 79" xfId="3501"/>
    <cellStyle name="표준 2 2 2 8" xfId="3502"/>
    <cellStyle name="표준 2 2 2 80" xfId="3503"/>
    <cellStyle name="표준 2 2 2 81" xfId="3504"/>
    <cellStyle name="표준 2 2 2 82" xfId="3505"/>
    <cellStyle name="표준 2 2 2 83" xfId="3506"/>
    <cellStyle name="표준 2 2 2 84" xfId="3507"/>
    <cellStyle name="표준 2 2 2 85" xfId="3508"/>
    <cellStyle name="표준 2 2 2 86" xfId="3509"/>
    <cellStyle name="표준 2 2 2 87" xfId="3510"/>
    <cellStyle name="표준 2 2 2 88" xfId="3511"/>
    <cellStyle name="표준 2 2 2 89" xfId="3512"/>
    <cellStyle name="표준 2 2 2 9" xfId="3513"/>
    <cellStyle name="표준 2 2 2 90" xfId="3514"/>
    <cellStyle name="표준 2 2 2 91" xfId="3515"/>
    <cellStyle name="표준 2 2 2 92" xfId="3516"/>
    <cellStyle name="표준 2 2 2 93" xfId="3517"/>
    <cellStyle name="표준 2 2 2 94" xfId="3518"/>
    <cellStyle name="표준 2 2 2 95" xfId="3519"/>
    <cellStyle name="표준 2 2 2 96" xfId="3520"/>
    <cellStyle name="표준 2 2 2 97" xfId="3521"/>
    <cellStyle name="표준 2 2 2 98" xfId="3522"/>
    <cellStyle name="표준 2 2 2 99" xfId="3523"/>
    <cellStyle name="표준 2 2 20" xfId="3524"/>
    <cellStyle name="표준 2 2 21" xfId="3525"/>
    <cellStyle name="표준 2 2 22" xfId="3526"/>
    <cellStyle name="표준 2 2 23" xfId="3527"/>
    <cellStyle name="표준 2 2 24" xfId="3528"/>
    <cellStyle name="표준 2 2 25" xfId="3529"/>
    <cellStyle name="표준 2 2 26" xfId="3530"/>
    <cellStyle name="표준 2 2 27" xfId="3531"/>
    <cellStyle name="표준 2 2 28" xfId="3532"/>
    <cellStyle name="표준 2 2 29" xfId="3533"/>
    <cellStyle name="표준 2 2 3" xfId="3534"/>
    <cellStyle name="표준 2 2 3 2" xfId="3535"/>
    <cellStyle name="표준 2 2 3 2 2" xfId="3536"/>
    <cellStyle name="표준 2 2 3 3" xfId="3537"/>
    <cellStyle name="표준 2 2 30" xfId="3538"/>
    <cellStyle name="표준 2 2 31" xfId="3539"/>
    <cellStyle name="표준 2 2 32" xfId="3540"/>
    <cellStyle name="표준 2 2 33" xfId="3541"/>
    <cellStyle name="표준 2 2 34" xfId="3542"/>
    <cellStyle name="표준 2 2 35" xfId="3543"/>
    <cellStyle name="표준 2 2 36" xfId="3544"/>
    <cellStyle name="표준 2 2 37" xfId="3545"/>
    <cellStyle name="표준 2 2 38" xfId="3546"/>
    <cellStyle name="표준 2 2 39" xfId="3547"/>
    <cellStyle name="표준 2 2 4" xfId="3548"/>
    <cellStyle name="표준 2 2 4 2" xfId="3549"/>
    <cellStyle name="표준 2 2 4 3" xfId="3550"/>
    <cellStyle name="표준 2 2 40" xfId="3551"/>
    <cellStyle name="표준 2 2 41" xfId="3552"/>
    <cellStyle name="표준 2 2 42" xfId="3553"/>
    <cellStyle name="표준 2 2 43" xfId="3554"/>
    <cellStyle name="표준 2 2 44" xfId="3555"/>
    <cellStyle name="표준 2 2 45" xfId="3556"/>
    <cellStyle name="표준 2 2 46" xfId="3557"/>
    <cellStyle name="표준 2 2 47" xfId="3558"/>
    <cellStyle name="표준 2 2 48" xfId="3559"/>
    <cellStyle name="표준 2 2 49" xfId="3560"/>
    <cellStyle name="표준 2 2 5" xfId="3561"/>
    <cellStyle name="표준 2 2 5 2" xfId="3562"/>
    <cellStyle name="표준 2 2 50" xfId="3563"/>
    <cellStyle name="표준 2 2 51" xfId="3564"/>
    <cellStyle name="표준 2 2 52" xfId="3565"/>
    <cellStyle name="표준 2 2 53" xfId="3566"/>
    <cellStyle name="표준 2 2 54" xfId="3567"/>
    <cellStyle name="표준 2 2 55" xfId="3568"/>
    <cellStyle name="표준 2 2 56" xfId="3569"/>
    <cellStyle name="표준 2 2 57" xfId="3570"/>
    <cellStyle name="표준 2 2 58" xfId="3571"/>
    <cellStyle name="표준 2 2 59" xfId="3572"/>
    <cellStyle name="표준 2 2 6" xfId="3573"/>
    <cellStyle name="표준 2 2 6 2" xfId="3574"/>
    <cellStyle name="표준 2 2 60" xfId="3575"/>
    <cellStyle name="표준 2 2 61" xfId="3576"/>
    <cellStyle name="표준 2 2 62" xfId="3577"/>
    <cellStyle name="표준 2 2 63" xfId="3578"/>
    <cellStyle name="표준 2 2 64" xfId="3579"/>
    <cellStyle name="표준 2 2 65" xfId="3580"/>
    <cellStyle name="표준 2 2 66" xfId="3581"/>
    <cellStyle name="표준 2 2 67" xfId="3582"/>
    <cellStyle name="표준 2 2 68" xfId="3583"/>
    <cellStyle name="표준 2 2 69" xfId="3584"/>
    <cellStyle name="표준 2 2 7" xfId="3585"/>
    <cellStyle name="표준 2 2 70" xfId="3586"/>
    <cellStyle name="표준 2 2 71" xfId="3587"/>
    <cellStyle name="표준 2 2 72" xfId="3588"/>
    <cellStyle name="표준 2 2 73" xfId="3589"/>
    <cellStyle name="표준 2 2 74" xfId="3590"/>
    <cellStyle name="표준 2 2 75" xfId="3591"/>
    <cellStyle name="표준 2 2 76" xfId="3592"/>
    <cellStyle name="표준 2 2 77" xfId="3593"/>
    <cellStyle name="표준 2 2 78" xfId="3594"/>
    <cellStyle name="표준 2 2 79" xfId="3595"/>
    <cellStyle name="표준 2 2 8" xfId="3596"/>
    <cellStyle name="표준 2 2 80" xfId="3597"/>
    <cellStyle name="표준 2 2 81" xfId="3598"/>
    <cellStyle name="표준 2 2 82" xfId="3599"/>
    <cellStyle name="표준 2 2 83" xfId="3600"/>
    <cellStyle name="표준 2 2 84" xfId="3601"/>
    <cellStyle name="표준 2 2 85" xfId="3602"/>
    <cellStyle name="표준 2 2 86" xfId="3603"/>
    <cellStyle name="표준 2 2 87" xfId="3604"/>
    <cellStyle name="표준 2 2 88" xfId="3605"/>
    <cellStyle name="표준 2 2 89" xfId="3606"/>
    <cellStyle name="표준 2 2 9" xfId="3607"/>
    <cellStyle name="표준 2 2 90" xfId="3608"/>
    <cellStyle name="표준 2 2 91" xfId="3609"/>
    <cellStyle name="표준 2 2 92" xfId="3610"/>
    <cellStyle name="표준 2 2 93" xfId="3611"/>
    <cellStyle name="표준 2 2 94" xfId="3612"/>
    <cellStyle name="표준 2 2 95" xfId="3613"/>
    <cellStyle name="표준 2 2 96" xfId="3614"/>
    <cellStyle name="표준 2 2 97" xfId="3615"/>
    <cellStyle name="표준 2 2 98" xfId="3616"/>
    <cellStyle name="표준 2 2 99" xfId="3617"/>
    <cellStyle name="표준 2 20" xfId="3618"/>
    <cellStyle name="표준 2 21" xfId="3619"/>
    <cellStyle name="표준 2 22" xfId="3620"/>
    <cellStyle name="표준 2 23" xfId="3621"/>
    <cellStyle name="표준 2 24" xfId="3622"/>
    <cellStyle name="표준 2 25" xfId="3623"/>
    <cellStyle name="표준 2 26" xfId="3624"/>
    <cellStyle name="표준 2 27" xfId="3625"/>
    <cellStyle name="표준 2 28" xfId="3626"/>
    <cellStyle name="표준 2 29" xfId="3627"/>
    <cellStyle name="표준 2 3" xfId="3628"/>
    <cellStyle name="표준 2 3 2" xfId="3629"/>
    <cellStyle name="표준 2 3 2 2" xfId="3630"/>
    <cellStyle name="표준 2 3 2 2 2" xfId="3631"/>
    <cellStyle name="표준 2 3 2 2 2 2" xfId="3632"/>
    <cellStyle name="표준 2 3 2 3" xfId="3633"/>
    <cellStyle name="표준 2 3 3" xfId="3634"/>
    <cellStyle name="표준 2 3 3 2" xfId="3635"/>
    <cellStyle name="표준 2 3 3 3" xfId="3636"/>
    <cellStyle name="표준 2 3 3 4" xfId="3637"/>
    <cellStyle name="표준 2 3 4" xfId="3638"/>
    <cellStyle name="표준 2 3 7" xfId="3639"/>
    <cellStyle name="표준 2 30" xfId="3640"/>
    <cellStyle name="표준 2 31" xfId="3641"/>
    <cellStyle name="표준 2 32" xfId="3642"/>
    <cellStyle name="표준 2 33" xfId="3643"/>
    <cellStyle name="표준 2 34" xfId="3644"/>
    <cellStyle name="표준 2 35" xfId="3645"/>
    <cellStyle name="표준 2 36" xfId="3646"/>
    <cellStyle name="표준 2 37" xfId="3647"/>
    <cellStyle name="표준 2 38" xfId="3648"/>
    <cellStyle name="표준 2 39" xfId="3649"/>
    <cellStyle name="표준 2 4" xfId="3650"/>
    <cellStyle name="표준 2 4 2" xfId="3651"/>
    <cellStyle name="표준 2 4 2 2" xfId="3652"/>
    <cellStyle name="표준 2 4 2 3" xfId="3653"/>
    <cellStyle name="표준 2 4 2 4" xfId="3654"/>
    <cellStyle name="표준 2 4 2 5" xfId="3655"/>
    <cellStyle name="표준 2 4 3" xfId="3656"/>
    <cellStyle name="표준 2 4 3 2" xfId="3657"/>
    <cellStyle name="표준 2 4 4" xfId="3658"/>
    <cellStyle name="표준 2 4 4 2" xfId="3659"/>
    <cellStyle name="표준 2 4 5" xfId="3660"/>
    <cellStyle name="표준 2 40" xfId="3661"/>
    <cellStyle name="표준 2 41" xfId="3662"/>
    <cellStyle name="표준 2 42" xfId="3663"/>
    <cellStyle name="표준 2 43" xfId="3664"/>
    <cellStyle name="표준 2 44" xfId="3665"/>
    <cellStyle name="표준 2 45" xfId="3666"/>
    <cellStyle name="표준 2 46" xfId="3667"/>
    <cellStyle name="표준 2 47" xfId="3668"/>
    <cellStyle name="표준 2 48" xfId="3669"/>
    <cellStyle name="표준 2 49" xfId="3670"/>
    <cellStyle name="표준 2 5" xfId="3671"/>
    <cellStyle name="표준 2 5 2" xfId="3672"/>
    <cellStyle name="표준 2 5 4" xfId="3673"/>
    <cellStyle name="표준 2 50" xfId="3674"/>
    <cellStyle name="표준 2 51" xfId="3675"/>
    <cellStyle name="표준 2 52" xfId="3676"/>
    <cellStyle name="표준 2 53" xfId="3677"/>
    <cellStyle name="표준 2 54" xfId="3678"/>
    <cellStyle name="표준 2 55" xfId="3679"/>
    <cellStyle name="표준 2 56" xfId="3680"/>
    <cellStyle name="표준 2 57" xfId="3681"/>
    <cellStyle name="표준 2 58" xfId="3682"/>
    <cellStyle name="표준 2 59" xfId="3683"/>
    <cellStyle name="표준 2 6" xfId="3684"/>
    <cellStyle name="표준 2 6 2" xfId="3685"/>
    <cellStyle name="표준 2 6 2 2" xfId="3686"/>
    <cellStyle name="표준 2 60" xfId="3687"/>
    <cellStyle name="표준 2 61" xfId="3688"/>
    <cellStyle name="표준 2 62" xfId="3689"/>
    <cellStyle name="표준 2 63" xfId="3690"/>
    <cellStyle name="표준 2 64" xfId="3691"/>
    <cellStyle name="표준 2 65" xfId="3692"/>
    <cellStyle name="표준 2 66" xfId="3693"/>
    <cellStyle name="표준 2 67" xfId="3694"/>
    <cellStyle name="표준 2 68" xfId="3695"/>
    <cellStyle name="표준 2 69" xfId="3696"/>
    <cellStyle name="표준 2 7" xfId="3697"/>
    <cellStyle name="표준 2 7 2" xfId="3698"/>
    <cellStyle name="표준 2 70" xfId="3699"/>
    <cellStyle name="표준 2 71" xfId="3700"/>
    <cellStyle name="표준 2 72" xfId="3701"/>
    <cellStyle name="표준 2 73" xfId="3702"/>
    <cellStyle name="표준 2 74" xfId="3703"/>
    <cellStyle name="표준 2 75" xfId="3704"/>
    <cellStyle name="표준 2 76" xfId="3705"/>
    <cellStyle name="표준 2 77" xfId="3706"/>
    <cellStyle name="표준 2 78" xfId="3707"/>
    <cellStyle name="표준 2 79" xfId="3708"/>
    <cellStyle name="표준 2 8" xfId="3709"/>
    <cellStyle name="표준 2 8 10" xfId="3710"/>
    <cellStyle name="표준 2 8 100" xfId="3711"/>
    <cellStyle name="표준 2 8 101" xfId="3712"/>
    <cellStyle name="표준 2 8 102" xfId="3713"/>
    <cellStyle name="표준 2 8 103" xfId="3714"/>
    <cellStyle name="표준 2 8 104" xfId="3715"/>
    <cellStyle name="표준 2 8 105" xfId="3716"/>
    <cellStyle name="표준 2 8 106" xfId="3717"/>
    <cellStyle name="표준 2 8 107" xfId="3718"/>
    <cellStyle name="표준 2 8 108" xfId="3719"/>
    <cellStyle name="표준 2 8 109" xfId="3720"/>
    <cellStyle name="표준 2 8 11" xfId="3721"/>
    <cellStyle name="표준 2 8 110" xfId="3722"/>
    <cellStyle name="표준 2 8 111" xfId="3723"/>
    <cellStyle name="표준 2 8 112" xfId="3724"/>
    <cellStyle name="표준 2 8 113" xfId="3725"/>
    <cellStyle name="표준 2 8 114" xfId="3726"/>
    <cellStyle name="표준 2 8 115" xfId="3727"/>
    <cellStyle name="표준 2 8 116" xfId="3728"/>
    <cellStyle name="표준 2 8 12" xfId="3729"/>
    <cellStyle name="표준 2 8 13" xfId="3730"/>
    <cellStyle name="표준 2 8 14" xfId="3731"/>
    <cellStyle name="표준 2 8 15" xfId="3732"/>
    <cellStyle name="표준 2 8 16" xfId="3733"/>
    <cellStyle name="표준 2 8 17" xfId="3734"/>
    <cellStyle name="표준 2 8 18" xfId="3735"/>
    <cellStyle name="표준 2 8 19" xfId="3736"/>
    <cellStyle name="표준 2 8 2" xfId="3737"/>
    <cellStyle name="표준 2 8 20" xfId="3738"/>
    <cellStyle name="표준 2 8 21" xfId="3739"/>
    <cellStyle name="표준 2 8 22" xfId="3740"/>
    <cellStyle name="표준 2 8 23" xfId="3741"/>
    <cellStyle name="표준 2 8 24" xfId="3742"/>
    <cellStyle name="표준 2 8 25" xfId="3743"/>
    <cellStyle name="표준 2 8 26" xfId="3744"/>
    <cellStyle name="표준 2 8 27" xfId="3745"/>
    <cellStyle name="표준 2 8 28" xfId="3746"/>
    <cellStyle name="표준 2 8 29" xfId="3747"/>
    <cellStyle name="표준 2 8 3" xfId="3748"/>
    <cellStyle name="표준 2 8 30" xfId="3749"/>
    <cellStyle name="표준 2 8 31" xfId="3750"/>
    <cellStyle name="표준 2 8 32" xfId="3751"/>
    <cellStyle name="표준 2 8 33" xfId="3752"/>
    <cellStyle name="표준 2 8 34" xfId="3753"/>
    <cellStyle name="표준 2 8 35" xfId="3754"/>
    <cellStyle name="표준 2 8 36" xfId="3755"/>
    <cellStyle name="표준 2 8 37" xfId="3756"/>
    <cellStyle name="표준 2 8 38" xfId="3757"/>
    <cellStyle name="표준 2 8 39" xfId="3758"/>
    <cellStyle name="표준 2 8 4" xfId="3759"/>
    <cellStyle name="표준 2 8 40" xfId="3760"/>
    <cellStyle name="표준 2 8 41" xfId="3761"/>
    <cellStyle name="표준 2 8 42" xfId="3762"/>
    <cellStyle name="표준 2 8 43" xfId="3763"/>
    <cellStyle name="표준 2 8 44" xfId="3764"/>
    <cellStyle name="표준 2 8 45" xfId="3765"/>
    <cellStyle name="표준 2 8 46" xfId="3766"/>
    <cellStyle name="표준 2 8 47" xfId="3767"/>
    <cellStyle name="표준 2 8 48" xfId="3768"/>
    <cellStyle name="표준 2 8 49" xfId="3769"/>
    <cellStyle name="표준 2 8 5" xfId="3770"/>
    <cellStyle name="표준 2 8 50" xfId="3771"/>
    <cellStyle name="표준 2 8 51" xfId="3772"/>
    <cellStyle name="표준 2 8 52" xfId="3773"/>
    <cellStyle name="표준 2 8 53" xfId="3774"/>
    <cellStyle name="표준 2 8 54" xfId="3775"/>
    <cellStyle name="표준 2 8 55" xfId="3776"/>
    <cellStyle name="표준 2 8 56" xfId="3777"/>
    <cellStyle name="표준 2 8 57" xfId="3778"/>
    <cellStyle name="표준 2 8 58" xfId="3779"/>
    <cellStyle name="표준 2 8 59" xfId="3780"/>
    <cellStyle name="표준 2 8 6" xfId="3781"/>
    <cellStyle name="표준 2 8 60" xfId="3782"/>
    <cellStyle name="표준 2 8 61" xfId="3783"/>
    <cellStyle name="표준 2 8 62" xfId="3784"/>
    <cellStyle name="표준 2 8 63" xfId="3785"/>
    <cellStyle name="표준 2 8 64" xfId="3786"/>
    <cellStyle name="표준 2 8 65" xfId="3787"/>
    <cellStyle name="표준 2 8 66" xfId="3788"/>
    <cellStyle name="표준 2 8 67" xfId="3789"/>
    <cellStyle name="표준 2 8 68" xfId="3790"/>
    <cellStyle name="표준 2 8 69" xfId="3791"/>
    <cellStyle name="표준 2 8 7" xfId="3792"/>
    <cellStyle name="표준 2 8 70" xfId="3793"/>
    <cellStyle name="표준 2 8 71" xfId="3794"/>
    <cellStyle name="표준 2 8 72" xfId="3795"/>
    <cellStyle name="표준 2 8 73" xfId="3796"/>
    <cellStyle name="표준 2 8 74" xfId="3797"/>
    <cellStyle name="표준 2 8 75" xfId="3798"/>
    <cellStyle name="표준 2 8 76" xfId="3799"/>
    <cellStyle name="표준 2 8 77" xfId="3800"/>
    <cellStyle name="표준 2 8 78" xfId="3801"/>
    <cellStyle name="표준 2 8 79" xfId="3802"/>
    <cellStyle name="표준 2 8 8" xfId="3803"/>
    <cellStyle name="표준 2 8 80" xfId="3804"/>
    <cellStyle name="표준 2 8 81" xfId="3805"/>
    <cellStyle name="표준 2 8 82" xfId="3806"/>
    <cellStyle name="표준 2 8 83" xfId="3807"/>
    <cellStyle name="표준 2 8 84" xfId="3808"/>
    <cellStyle name="표준 2 8 85" xfId="3809"/>
    <cellStyle name="표준 2 8 86" xfId="3810"/>
    <cellStyle name="표준 2 8 87" xfId="3811"/>
    <cellStyle name="표준 2 8 88" xfId="3812"/>
    <cellStyle name="표준 2 8 89" xfId="3813"/>
    <cellStyle name="표준 2 8 9" xfId="3814"/>
    <cellStyle name="표준 2 8 90" xfId="3815"/>
    <cellStyle name="표준 2 8 91" xfId="3816"/>
    <cellStyle name="표준 2 8 92" xfId="3817"/>
    <cellStyle name="표준 2 8 93" xfId="3818"/>
    <cellStyle name="표준 2 8 94" xfId="3819"/>
    <cellStyle name="표준 2 8 95" xfId="3820"/>
    <cellStyle name="표준 2 8 96" xfId="3821"/>
    <cellStyle name="표준 2 8 97" xfId="3822"/>
    <cellStyle name="표준 2 8 98" xfId="3823"/>
    <cellStyle name="표준 2 8 99" xfId="3824"/>
    <cellStyle name="표준 2 80" xfId="3825"/>
    <cellStyle name="표준 2 81" xfId="3826"/>
    <cellStyle name="표준 2 82" xfId="3827"/>
    <cellStyle name="표준 2 83" xfId="3828"/>
    <cellStyle name="표준 2 84" xfId="3829"/>
    <cellStyle name="표준 2 85" xfId="3830"/>
    <cellStyle name="표준 2 86" xfId="3831"/>
    <cellStyle name="표준 2 87" xfId="3832"/>
    <cellStyle name="표준 2 88" xfId="3833"/>
    <cellStyle name="표준 2 89" xfId="3834"/>
    <cellStyle name="표준 2 9" xfId="3835"/>
    <cellStyle name="표준 2 90" xfId="3836"/>
    <cellStyle name="표준 2 91" xfId="3837"/>
    <cellStyle name="표준 2 92" xfId="3838"/>
    <cellStyle name="표준 2 93" xfId="3839"/>
    <cellStyle name="표준 2 94" xfId="3840"/>
    <cellStyle name="표준 2 95" xfId="3841"/>
    <cellStyle name="표준 2 96" xfId="3842"/>
    <cellStyle name="표준 2 97" xfId="3843"/>
    <cellStyle name="표준 2 98" xfId="3844"/>
    <cellStyle name="표준 2 99" xfId="3845"/>
    <cellStyle name="표준 2_▶2010 과정목록_환급(재심사일정)" xfId="3846"/>
    <cellStyle name="표준 20" xfId="3847"/>
    <cellStyle name="표준 20 2" xfId="3848"/>
    <cellStyle name="표준 20 3" xfId="3849"/>
    <cellStyle name="표준 20 4" xfId="3850"/>
    <cellStyle name="표준 20 5" xfId="3851"/>
    <cellStyle name="표준 20 6" xfId="3852"/>
    <cellStyle name="표준 20 7" xfId="3853"/>
    <cellStyle name="표준 20 8" xfId="3854"/>
    <cellStyle name="표준 21" xfId="3855"/>
    <cellStyle name="표준 21 2" xfId="3856"/>
    <cellStyle name="표준 21 2 2" xfId="3857"/>
    <cellStyle name="표준 21 3" xfId="3858"/>
    <cellStyle name="표준 21 4" xfId="3859"/>
    <cellStyle name="표준 21 5" xfId="3860"/>
    <cellStyle name="표준 22" xfId="3861"/>
    <cellStyle name="표준 22 2" xfId="3862"/>
    <cellStyle name="표준 22 3" xfId="3863"/>
    <cellStyle name="표준 22 4" xfId="3864"/>
    <cellStyle name="표준 23" xfId="3865"/>
    <cellStyle name="표준 23 2" xfId="3866"/>
    <cellStyle name="표준 23 3" xfId="3867"/>
    <cellStyle name="표준 23 4" xfId="3868"/>
    <cellStyle name="표준 23 5" xfId="3869"/>
    <cellStyle name="표준 23 6" xfId="3870"/>
    <cellStyle name="표준 23 7" xfId="3871"/>
    <cellStyle name="표준 237" xfId="3872"/>
    <cellStyle name="표준 24" xfId="3873"/>
    <cellStyle name="표준 24 2" xfId="3874"/>
    <cellStyle name="표준 24 3" xfId="3875"/>
    <cellStyle name="표준 25" xfId="3876"/>
    <cellStyle name="표준 25 2" xfId="3877"/>
    <cellStyle name="표준 25 3" xfId="3878"/>
    <cellStyle name="표준 25 4" xfId="3879"/>
    <cellStyle name="표준 25 5" xfId="3880"/>
    <cellStyle name="표준 26" xfId="3881"/>
    <cellStyle name="표준 26 2" xfId="3882"/>
    <cellStyle name="표준 27" xfId="3883"/>
    <cellStyle name="표준 27 2" xfId="3884"/>
    <cellStyle name="표준 27 3" xfId="3885"/>
    <cellStyle name="표준 27 4" xfId="3886"/>
    <cellStyle name="표준 27 5" xfId="3887"/>
    <cellStyle name="표준 28" xfId="3888"/>
    <cellStyle name="표준 28 2" xfId="3889"/>
    <cellStyle name="표준 28 2 2" xfId="3890"/>
    <cellStyle name="표준 28 3" xfId="3891"/>
    <cellStyle name="표준 29" xfId="3892"/>
    <cellStyle name="표준 29 2" xfId="3893"/>
    <cellStyle name="표준 29 2 2" xfId="3894"/>
    <cellStyle name="표준 29 3" xfId="3895"/>
    <cellStyle name="표준 29 4" xfId="3896"/>
    <cellStyle name="표준 29 5" xfId="3897"/>
    <cellStyle name="표준 3" xfId="3898"/>
    <cellStyle name="표준 3 10" xfId="3899"/>
    <cellStyle name="표준 3 10 2" xfId="3900"/>
    <cellStyle name="표준 3 11" xfId="3901"/>
    <cellStyle name="표준 3 12" xfId="3902"/>
    <cellStyle name="표준 3 13" xfId="3903"/>
    <cellStyle name="표준 3 14" xfId="3904"/>
    <cellStyle name="표준 3 15" xfId="3905"/>
    <cellStyle name="표준 3 16" xfId="3906"/>
    <cellStyle name="표준 3 17" xfId="3907"/>
    <cellStyle name="표준 3 18" xfId="3908"/>
    <cellStyle name="표준 3 19" xfId="3909"/>
    <cellStyle name="표준 3 2" xfId="3910"/>
    <cellStyle name="표준 3 2 10" xfId="3911"/>
    <cellStyle name="표준 3 2 11" xfId="3912"/>
    <cellStyle name="표준 3 2 12" xfId="3913"/>
    <cellStyle name="표준 3 2 13" xfId="3914"/>
    <cellStyle name="표준 3 2 14" xfId="3915"/>
    <cellStyle name="표준 3 2 15" xfId="3916"/>
    <cellStyle name="표준 3 2 16" xfId="3917"/>
    <cellStyle name="표준 3 2 17" xfId="3918"/>
    <cellStyle name="표준 3 2 18" xfId="3919"/>
    <cellStyle name="표준 3 2 19" xfId="3920"/>
    <cellStyle name="표준 3 2 2" xfId="3921"/>
    <cellStyle name="표준 3 2 2 2" xfId="3922"/>
    <cellStyle name="표준 3 2 2 2 2" xfId="3923"/>
    <cellStyle name="표준 3 2 2 2 2 2" xfId="3924"/>
    <cellStyle name="표준 3 2 2 3" xfId="3925"/>
    <cellStyle name="표준 3 2 2 3 2" xfId="3926"/>
    <cellStyle name="표준 3 2 2 4" xfId="3927"/>
    <cellStyle name="표준 3 2 20" xfId="3928"/>
    <cellStyle name="표준 3 2 21" xfId="3929"/>
    <cellStyle name="표준 3 2 22" xfId="3930"/>
    <cellStyle name="표준 3 2 23" xfId="3931"/>
    <cellStyle name="표준 3 2 24" xfId="3932"/>
    <cellStyle name="표준 3 2 25" xfId="3933"/>
    <cellStyle name="표준 3 2 26" xfId="3934"/>
    <cellStyle name="표준 3 2 27" xfId="3935"/>
    <cellStyle name="표준 3 2 28" xfId="3936"/>
    <cellStyle name="표준 3 2 29" xfId="3937"/>
    <cellStyle name="표준 3 2 3" xfId="3938"/>
    <cellStyle name="표준 3 2 3 2" xfId="3939"/>
    <cellStyle name="표준 3 2 3 2 2" xfId="3940"/>
    <cellStyle name="표준 3 2 3 3" xfId="3941"/>
    <cellStyle name="표준 3 2 30" xfId="3942"/>
    <cellStyle name="표준 3 2 31" xfId="3943"/>
    <cellStyle name="표준 3 2 32" xfId="3944"/>
    <cellStyle name="표준 3 2 33" xfId="3945"/>
    <cellStyle name="표준 3 2 34" xfId="3946"/>
    <cellStyle name="표준 3 2 35" xfId="3947"/>
    <cellStyle name="표준 3 2 36" xfId="3948"/>
    <cellStyle name="표준 3 2 37" xfId="3949"/>
    <cellStyle name="표준 3 2 38" xfId="3950"/>
    <cellStyle name="표준 3 2 39" xfId="3951"/>
    <cellStyle name="표준 3 2 4" xfId="3952"/>
    <cellStyle name="표준 3 2 4 2" xfId="3953"/>
    <cellStyle name="표준 3 2 4 2 2" xfId="3954"/>
    <cellStyle name="표준 3 2 4 3" xfId="3955"/>
    <cellStyle name="표준 3 2 40" xfId="3956"/>
    <cellStyle name="표준 3 2 41" xfId="3957"/>
    <cellStyle name="표준 3 2 42" xfId="3958"/>
    <cellStyle name="표준 3 2 43" xfId="3959"/>
    <cellStyle name="표준 3 2 44" xfId="3960"/>
    <cellStyle name="표준 3 2 45" xfId="3961"/>
    <cellStyle name="표준 3 2 46" xfId="3962"/>
    <cellStyle name="표준 3 2 47" xfId="3963"/>
    <cellStyle name="표준 3 2 48" xfId="3964"/>
    <cellStyle name="표준 3 2 49" xfId="3965"/>
    <cellStyle name="표준 3 2 5" xfId="3966"/>
    <cellStyle name="표준 3 2 50" xfId="3967"/>
    <cellStyle name="표준 3 2 51" xfId="3968"/>
    <cellStyle name="표준 3 2 52" xfId="3969"/>
    <cellStyle name="표준 3 2 6" xfId="3970"/>
    <cellStyle name="표준 3 2 6 2" xfId="3971"/>
    <cellStyle name="표준 3 2 7" xfId="3972"/>
    <cellStyle name="표준 3 2 8" xfId="3973"/>
    <cellStyle name="표준 3 2 9" xfId="3974"/>
    <cellStyle name="표준 3 20" xfId="3975"/>
    <cellStyle name="표준 3 21" xfId="3976"/>
    <cellStyle name="표준 3 22" xfId="3977"/>
    <cellStyle name="표준 3 23" xfId="3978"/>
    <cellStyle name="표준 3 24" xfId="3979"/>
    <cellStyle name="표준 3 25" xfId="3980"/>
    <cellStyle name="표준 3 26" xfId="3981"/>
    <cellStyle name="표준 3 27" xfId="3982"/>
    <cellStyle name="표준 3 28" xfId="3983"/>
    <cellStyle name="표준 3 29" xfId="3984"/>
    <cellStyle name="표준 3 3" xfId="3985"/>
    <cellStyle name="표준 3 3 2" xfId="3986"/>
    <cellStyle name="표준 3 3 2 2" xfId="3987"/>
    <cellStyle name="표준 3 3 2 2 2" xfId="3988"/>
    <cellStyle name="표준 3 3 2 2 2 2" xfId="3989"/>
    <cellStyle name="표준 3 3 2 3" xfId="3990"/>
    <cellStyle name="표준 3 3 3" xfId="3991"/>
    <cellStyle name="표준 3 3 4" xfId="3992"/>
    <cellStyle name="표준 3 30" xfId="3993"/>
    <cellStyle name="표준 3 31" xfId="3994"/>
    <cellStyle name="표준 3 32" xfId="3995"/>
    <cellStyle name="표준 3 33" xfId="3996"/>
    <cellStyle name="표준 3 34" xfId="3997"/>
    <cellStyle name="표준 3 35" xfId="3998"/>
    <cellStyle name="표준 3 36" xfId="3999"/>
    <cellStyle name="표준 3 37" xfId="4000"/>
    <cellStyle name="표준 3 38" xfId="4001"/>
    <cellStyle name="표준 3 39" xfId="4002"/>
    <cellStyle name="표준 3 4" xfId="4003"/>
    <cellStyle name="표준 3 4 2" xfId="4004"/>
    <cellStyle name="표준 3 4 2 2" xfId="4005"/>
    <cellStyle name="표준 3 4 2 2 2" xfId="4006"/>
    <cellStyle name="표준 3 4 3" xfId="4007"/>
    <cellStyle name="표준 3 4 3 2" xfId="4008"/>
    <cellStyle name="표준 3 40" xfId="4009"/>
    <cellStyle name="표준 3 41" xfId="4010"/>
    <cellStyle name="표준 3 42" xfId="4011"/>
    <cellStyle name="표준 3 43" xfId="4012"/>
    <cellStyle name="표준 3 44" xfId="4013"/>
    <cellStyle name="표준 3 45" xfId="4014"/>
    <cellStyle name="표준 3 46" xfId="4015"/>
    <cellStyle name="표준 3 47" xfId="4016"/>
    <cellStyle name="표준 3 48" xfId="4017"/>
    <cellStyle name="표준 3 49" xfId="4018"/>
    <cellStyle name="표준 3 5" xfId="4019"/>
    <cellStyle name="표준 3 5 2" xfId="4020"/>
    <cellStyle name="표준 3 5 2 2" xfId="4021"/>
    <cellStyle name="표준 3 5 2 2 2" xfId="4022"/>
    <cellStyle name="표준 3 5 3" xfId="4023"/>
    <cellStyle name="표준 3 5 3 2" xfId="4024"/>
    <cellStyle name="표준 3 50" xfId="4025"/>
    <cellStyle name="표준 3 51" xfId="4026"/>
    <cellStyle name="표준 3 52" xfId="4027"/>
    <cellStyle name="표준 3 53" xfId="4028"/>
    <cellStyle name="표준 3 53 2" xfId="4029"/>
    <cellStyle name="표준 3 54" xfId="4030"/>
    <cellStyle name="표준 3 55" xfId="4031"/>
    <cellStyle name="표준 3 56" xfId="4032"/>
    <cellStyle name="표준 3 57" xfId="4033"/>
    <cellStyle name="표준 3 58" xfId="4034"/>
    <cellStyle name="표준 3 59" xfId="4035"/>
    <cellStyle name="표준 3 6" xfId="4036"/>
    <cellStyle name="표준 3 6 2" xfId="4037"/>
    <cellStyle name="표준 3 6 2 2" xfId="4038"/>
    <cellStyle name="표준 3 6 3" xfId="4039"/>
    <cellStyle name="표준 3 60" xfId="4040"/>
    <cellStyle name="표준 3 61" xfId="4041"/>
    <cellStyle name="표준 3 62" xfId="4042"/>
    <cellStyle name="표준 3 63" xfId="4043"/>
    <cellStyle name="표준 3 64" xfId="4044"/>
    <cellStyle name="표준 3 65" xfId="4045"/>
    <cellStyle name="표준 3 66" xfId="4046"/>
    <cellStyle name="표준 3 7" xfId="4047"/>
    <cellStyle name="표준 3 7 2" xfId="4048"/>
    <cellStyle name="표준 3 7 2 2" xfId="4049"/>
    <cellStyle name="표준 3 7 3" xfId="4050"/>
    <cellStyle name="표준 3 8" xfId="4051"/>
    <cellStyle name="표준 3 8 2" xfId="4052"/>
    <cellStyle name="표준 3 9" xfId="4053"/>
    <cellStyle name="표준 3 9 2" xfId="4054"/>
    <cellStyle name="표준 3 9 3" xfId="4055"/>
    <cellStyle name="표준 3 9 4" xfId="4056"/>
    <cellStyle name="표준 30" xfId="4057"/>
    <cellStyle name="표준 30 10" xfId="4058"/>
    <cellStyle name="표준 30 11" xfId="4059"/>
    <cellStyle name="표준 30 12" xfId="4060"/>
    <cellStyle name="표준 30 13" xfId="4061"/>
    <cellStyle name="표준 30 14" xfId="4062"/>
    <cellStyle name="표준 30 15" xfId="4063"/>
    <cellStyle name="표준 30 16" xfId="4064"/>
    <cellStyle name="표준 30 17" xfId="4065"/>
    <cellStyle name="표준 30 18" xfId="4066"/>
    <cellStyle name="표준 30 19" xfId="4067"/>
    <cellStyle name="표준 30 2" xfId="4068"/>
    <cellStyle name="표준 30 2 2" xfId="4069"/>
    <cellStyle name="표준 30 20" xfId="4070"/>
    <cellStyle name="표준 30 21" xfId="4071"/>
    <cellStyle name="표준 30 22" xfId="4072"/>
    <cellStyle name="표준 30 23" xfId="4073"/>
    <cellStyle name="표준 30 24" xfId="4074"/>
    <cellStyle name="표준 30 25" xfId="4075"/>
    <cellStyle name="표준 30 26" xfId="4076"/>
    <cellStyle name="표준 30 27" xfId="4077"/>
    <cellStyle name="표준 30 28" xfId="4078"/>
    <cellStyle name="표준 30 29" xfId="4079"/>
    <cellStyle name="표준 30 3" xfId="4080"/>
    <cellStyle name="표준 30 30" xfId="4081"/>
    <cellStyle name="표준 30 31" xfId="4082"/>
    <cellStyle name="표준 30 32" xfId="4083"/>
    <cellStyle name="표준 30 33" xfId="4084"/>
    <cellStyle name="표준 30 34" xfId="4085"/>
    <cellStyle name="표준 30 35" xfId="4086"/>
    <cellStyle name="표준 30 36" xfId="4087"/>
    <cellStyle name="표준 30 37" xfId="4088"/>
    <cellStyle name="표준 30 38" xfId="4089"/>
    <cellStyle name="표준 30 39" xfId="4090"/>
    <cellStyle name="표준 30 4" xfId="4091"/>
    <cellStyle name="표준 30 40" xfId="4092"/>
    <cellStyle name="표준 30 40 2" xfId="4093"/>
    <cellStyle name="표준 30 41" xfId="4094"/>
    <cellStyle name="표준 30 42" xfId="4095"/>
    <cellStyle name="표준 30 43" xfId="4096"/>
    <cellStyle name="표준 30 44" xfId="4097"/>
    <cellStyle name="표준 30 45" xfId="4098"/>
    <cellStyle name="표준 30 46" xfId="4099"/>
    <cellStyle name="표준 30 47" xfId="4100"/>
    <cellStyle name="표준 30 48" xfId="4101"/>
    <cellStyle name="표준 30 49" xfId="4102"/>
    <cellStyle name="표준 30 5" xfId="4103"/>
    <cellStyle name="표준 30 50" xfId="4104"/>
    <cellStyle name="표준 30 51" xfId="4105"/>
    <cellStyle name="표준 30 52" xfId="4106"/>
    <cellStyle name="표준 30 53" xfId="4107"/>
    <cellStyle name="표준 30 54" xfId="4108"/>
    <cellStyle name="표준 30 55" xfId="4109"/>
    <cellStyle name="표준 30 56" xfId="4110"/>
    <cellStyle name="표준 30 57" xfId="4111"/>
    <cellStyle name="표준 30 58" xfId="4112"/>
    <cellStyle name="표준 30 59" xfId="4113"/>
    <cellStyle name="표준 30 6" xfId="4114"/>
    <cellStyle name="표준 30 60" xfId="4115"/>
    <cellStyle name="표준 30 61" xfId="4116"/>
    <cellStyle name="표준 30 62" xfId="4117"/>
    <cellStyle name="표준 30 63" xfId="4118"/>
    <cellStyle name="표준 30 7" xfId="4119"/>
    <cellStyle name="표준 30 8" xfId="4120"/>
    <cellStyle name="표준 30 9" xfId="4121"/>
    <cellStyle name="표준 31" xfId="4122"/>
    <cellStyle name="표준 31 2" xfId="4123"/>
    <cellStyle name="표준 32" xfId="4124"/>
    <cellStyle name="표준 32 2" xfId="4125"/>
    <cellStyle name="표준 32 3" xfId="4126"/>
    <cellStyle name="표준 32 4" xfId="4127"/>
    <cellStyle name="표준 32 5" xfId="4128"/>
    <cellStyle name="표준 32 6" xfId="4129"/>
    <cellStyle name="표준 33" xfId="4130"/>
    <cellStyle name="표준 33 2" xfId="4131"/>
    <cellStyle name="표준 33 3" xfId="4132"/>
    <cellStyle name="표준 33 4" xfId="4133"/>
    <cellStyle name="표준 33 5" xfId="4134"/>
    <cellStyle name="표준 34" xfId="4135"/>
    <cellStyle name="표준 34 2" xfId="4136"/>
    <cellStyle name="표준 34 3" xfId="4137"/>
    <cellStyle name="표준 35" xfId="4138"/>
    <cellStyle name="표준 35 2" xfId="4139"/>
    <cellStyle name="표준 36" xfId="4140"/>
    <cellStyle name="표준 36 2" xfId="4141"/>
    <cellStyle name="표준 36 3" xfId="4142"/>
    <cellStyle name="표준 36 4" xfId="4143"/>
    <cellStyle name="표준 36 5" xfId="4144"/>
    <cellStyle name="표준 37" xfId="4145"/>
    <cellStyle name="표준 37 2" xfId="4146"/>
    <cellStyle name="표준 37 3" xfId="4147"/>
    <cellStyle name="표준 37 4" xfId="4148"/>
    <cellStyle name="표준 37 5" xfId="4149"/>
    <cellStyle name="표준 38" xfId="4150"/>
    <cellStyle name="표준 38 2" xfId="4151"/>
    <cellStyle name="표준 38 3" xfId="4152"/>
    <cellStyle name="표준 38 4" xfId="4153"/>
    <cellStyle name="표준 38 5" xfId="4154"/>
    <cellStyle name="표준 39" xfId="4155"/>
    <cellStyle name="표준 39 2" xfId="4156"/>
    <cellStyle name="표준 39 3" xfId="4157"/>
    <cellStyle name="표준 4" xfId="4158"/>
    <cellStyle name="표준 4 10" xfId="4159"/>
    <cellStyle name="표준 4 11" xfId="4160"/>
    <cellStyle name="표준 4 12" xfId="4161"/>
    <cellStyle name="표준 4 13" xfId="4162"/>
    <cellStyle name="표준 4 14" xfId="4163"/>
    <cellStyle name="표준 4 15" xfId="4164"/>
    <cellStyle name="표준 4 16" xfId="4165"/>
    <cellStyle name="표준 4 17" xfId="4166"/>
    <cellStyle name="표준 4 18" xfId="4167"/>
    <cellStyle name="표준 4 19" xfId="4168"/>
    <cellStyle name="표준 4 2" xfId="4169"/>
    <cellStyle name="표준 4 2 2" xfId="4170"/>
    <cellStyle name="표준 4 2 2 2" xfId="4171"/>
    <cellStyle name="표준 4 2 2 3" xfId="4172"/>
    <cellStyle name="표준 4 2 2 3 2" xfId="4173"/>
    <cellStyle name="표준 4 2 2 4" xfId="4174"/>
    <cellStyle name="표준 4 2 3" xfId="4175"/>
    <cellStyle name="표준 4 2 3 2" xfId="4176"/>
    <cellStyle name="표준 4 2 4" xfId="4177"/>
    <cellStyle name="표준 4 2 4 2" xfId="4178"/>
    <cellStyle name="표준 4 2 5" xfId="4179"/>
    <cellStyle name="표준 4 20" xfId="4180"/>
    <cellStyle name="표준 4 3" xfId="4181"/>
    <cellStyle name="표준 4 3 2" xfId="4182"/>
    <cellStyle name="표준 4 3 2 2" xfId="4183"/>
    <cellStyle name="표준 4 3 3" xfId="4184"/>
    <cellStyle name="표준 4 4" xfId="4185"/>
    <cellStyle name="표준 4 4 2" xfId="4186"/>
    <cellStyle name="표준 4 4 2 2" xfId="4187"/>
    <cellStyle name="표준 4 4 3" xfId="4188"/>
    <cellStyle name="표준 4 5" xfId="4189"/>
    <cellStyle name="표준 4 5 2" xfId="4190"/>
    <cellStyle name="표준 4 5 2 2" xfId="4191"/>
    <cellStyle name="표준 4 5 3" xfId="4192"/>
    <cellStyle name="표준 4 6" xfId="4193"/>
    <cellStyle name="표준 4 6 2" xfId="4194"/>
    <cellStyle name="표준 4 6 3" xfId="4195"/>
    <cellStyle name="표준 4 6 4" xfId="4196"/>
    <cellStyle name="표준 4 6 5" xfId="4197"/>
    <cellStyle name="표준 4 7" xfId="4198"/>
    <cellStyle name="표준 4 8" xfId="4199"/>
    <cellStyle name="표준 4 9" xfId="4200"/>
    <cellStyle name="표준 40" xfId="4201"/>
    <cellStyle name="표준 40 2" xfId="4202"/>
    <cellStyle name="표준 40 3" xfId="4203"/>
    <cellStyle name="표준 41" xfId="4204"/>
    <cellStyle name="표준 41 2" xfId="4205"/>
    <cellStyle name="표준 41 3" xfId="4206"/>
    <cellStyle name="표준 42" xfId="4207"/>
    <cellStyle name="표준 42 2" xfId="4208"/>
    <cellStyle name="표준 42 2 2" xfId="4209"/>
    <cellStyle name="표준 42 3" xfId="4210"/>
    <cellStyle name="표준 42 4" xfId="4211"/>
    <cellStyle name="표준 42 5" xfId="4212"/>
    <cellStyle name="표준 43" xfId="4213"/>
    <cellStyle name="표준 43 2" xfId="4214"/>
    <cellStyle name="표준 43 2 2" xfId="4215"/>
    <cellStyle name="표준 43 3" xfId="4216"/>
    <cellStyle name="표준 43 4" xfId="4217"/>
    <cellStyle name="표준 43 5" xfId="4218"/>
    <cellStyle name="표준 43 6" xfId="4219"/>
    <cellStyle name="표준 44" xfId="4220"/>
    <cellStyle name="표준 44 2" xfId="4221"/>
    <cellStyle name="표준 45" xfId="4222"/>
    <cellStyle name="표준 45 2" xfId="4223"/>
    <cellStyle name="표준 45 3" xfId="4224"/>
    <cellStyle name="표준 46" xfId="4225"/>
    <cellStyle name="표준 46 2" xfId="4226"/>
    <cellStyle name="표준 47" xfId="4227"/>
    <cellStyle name="표준 48" xfId="4228"/>
    <cellStyle name="표준 49" xfId="4229"/>
    <cellStyle name="표준 5" xfId="4230"/>
    <cellStyle name="표준 5 2" xfId="4231"/>
    <cellStyle name="표준 5 2 2" xfId="4232"/>
    <cellStyle name="표준 5 2 2 2" xfId="4233"/>
    <cellStyle name="표준 5 2 3" xfId="4234"/>
    <cellStyle name="표준 5 2 3 2" xfId="4235"/>
    <cellStyle name="표준 5 2 4" xfId="4236"/>
    <cellStyle name="표준 5 3" xfId="4237"/>
    <cellStyle name="표준 5 3 2" xfId="4238"/>
    <cellStyle name="표준 5 3 3" xfId="4239"/>
    <cellStyle name="표준 5 3 4" xfId="4240"/>
    <cellStyle name="표준 5 4" xfId="4241"/>
    <cellStyle name="표준 5 5" xfId="4242"/>
    <cellStyle name="표준 5 6" xfId="4243"/>
    <cellStyle name="표준 5 7" xfId="4244"/>
    <cellStyle name="표준 50" xfId="4245"/>
    <cellStyle name="표준 51" xfId="4246"/>
    <cellStyle name="표준 51 2" xfId="4247"/>
    <cellStyle name="표준 52" xfId="4248"/>
    <cellStyle name="표준 52 2" xfId="4249"/>
    <cellStyle name="표준 52 3" xfId="4250"/>
    <cellStyle name="표준 52 4" xfId="4251"/>
    <cellStyle name="표준 52 5" xfId="4252"/>
    <cellStyle name="표준 53" xfId="4253"/>
    <cellStyle name="표준 53 2" xfId="4254"/>
    <cellStyle name="표준 53 3" xfId="4255"/>
    <cellStyle name="표준 53 4" xfId="4256"/>
    <cellStyle name="표준 54" xfId="4257"/>
    <cellStyle name="표준 54 2" xfId="4258"/>
    <cellStyle name="표준 54 3" xfId="4259"/>
    <cellStyle name="표준 54 4" xfId="4260"/>
    <cellStyle name="표준 55" xfId="4261"/>
    <cellStyle name="표준 56" xfId="4262"/>
    <cellStyle name="표준 57" xfId="4263"/>
    <cellStyle name="표준 57 2" xfId="4264"/>
    <cellStyle name="표준 58" xfId="4265"/>
    <cellStyle name="표준 58 2" xfId="4266"/>
    <cellStyle name="표준 58 3" xfId="4267"/>
    <cellStyle name="표준 58 4" xfId="4268"/>
    <cellStyle name="표준 59" xfId="4269"/>
    <cellStyle name="표준 6" xfId="4270"/>
    <cellStyle name="표준 6 2" xfId="4271"/>
    <cellStyle name="표준 6 2 2" xfId="4272"/>
    <cellStyle name="표준 6 2 2 2" xfId="4273"/>
    <cellStyle name="표준 6 2 2 2 2" xfId="4274"/>
    <cellStyle name="표준 6 2 3" xfId="4275"/>
    <cellStyle name="표준 6 3" xfId="4276"/>
    <cellStyle name="표준 6 3 2" xfId="4277"/>
    <cellStyle name="표준 6 3 2 2" xfId="4278"/>
    <cellStyle name="표준 6 3 3" xfId="4279"/>
    <cellStyle name="표준 6 3 4" xfId="4280"/>
    <cellStyle name="표준 6 3 5" xfId="4281"/>
    <cellStyle name="표준 6 4" xfId="4282"/>
    <cellStyle name="표준 6 4 2" xfId="4283"/>
    <cellStyle name="표준 6 4 2 2" xfId="4284"/>
    <cellStyle name="표준 6 5" xfId="4285"/>
    <cellStyle name="표준 6 6" xfId="4286"/>
    <cellStyle name="표준 60" xfId="4287"/>
    <cellStyle name="표준 61" xfId="4288"/>
    <cellStyle name="표준 62" xfId="4289"/>
    <cellStyle name="표준 62 2" xfId="4290"/>
    <cellStyle name="표준 62 3" xfId="4291"/>
    <cellStyle name="표준 62 4" xfId="4292"/>
    <cellStyle name="표준 63" xfId="4293"/>
    <cellStyle name="표준 64" xfId="4294"/>
    <cellStyle name="표준 65" xfId="4295"/>
    <cellStyle name="표준 65 2" xfId="4296"/>
    <cellStyle name="표준 66" xfId="4297"/>
    <cellStyle name="표준 66 2" xfId="4298"/>
    <cellStyle name="표준 67" xfId="4299"/>
    <cellStyle name="표준 67 2" xfId="4300"/>
    <cellStyle name="표준 68" xfId="4301"/>
    <cellStyle name="표준 68 2" xfId="4302"/>
    <cellStyle name="표준 68 3" xfId="4303"/>
    <cellStyle name="표준 68 4" xfId="4304"/>
    <cellStyle name="표준 69" xfId="4305"/>
    <cellStyle name="표준 7" xfId="4306"/>
    <cellStyle name="표준 7 10" xfId="4307"/>
    <cellStyle name="표준 7 11" xfId="4308"/>
    <cellStyle name="표준 7 12" xfId="4309"/>
    <cellStyle name="표준 7 2" xfId="4310"/>
    <cellStyle name="표준 7 2 2" xfId="4311"/>
    <cellStyle name="표준 7 2 3" xfId="4312"/>
    <cellStyle name="표준 7 2 4" xfId="4313"/>
    <cellStyle name="표준 7 2 5" xfId="4314"/>
    <cellStyle name="표준 7 3" xfId="4315"/>
    <cellStyle name="표준 7 3 2" xfId="4316"/>
    <cellStyle name="표준 7 3 2 2" xfId="4317"/>
    <cellStyle name="표준 7 4" xfId="4318"/>
    <cellStyle name="표준 7 5" xfId="4319"/>
    <cellStyle name="표준 7 6" xfId="4320"/>
    <cellStyle name="표준 7 7" xfId="4321"/>
    <cellStyle name="표준 7 7 2" xfId="4322"/>
    <cellStyle name="표준 7 8" xfId="4323"/>
    <cellStyle name="표준 7 9" xfId="4324"/>
    <cellStyle name="표준 70" xfId="4325"/>
    <cellStyle name="표준 71" xfId="4326"/>
    <cellStyle name="표준 71 2" xfId="4327"/>
    <cellStyle name="표준 71 3" xfId="4328"/>
    <cellStyle name="표준 71 4" xfId="4329"/>
    <cellStyle name="표준 72" xfId="4330"/>
    <cellStyle name="표준 73" xfId="4331"/>
    <cellStyle name="표준 73 2" xfId="4332"/>
    <cellStyle name="표준 73 3" xfId="4333"/>
    <cellStyle name="표준 73 4" xfId="4334"/>
    <cellStyle name="표준 74" xfId="4335"/>
    <cellStyle name="표준 74 2" xfId="4336"/>
    <cellStyle name="표준 74 3" xfId="4337"/>
    <cellStyle name="표준 74 4" xfId="4338"/>
    <cellStyle name="표준 75" xfId="4339"/>
    <cellStyle name="표준 75 2" xfId="4340"/>
    <cellStyle name="표준 75 3" xfId="4341"/>
    <cellStyle name="표준 75 4" xfId="4342"/>
    <cellStyle name="표준 76" xfId="4343"/>
    <cellStyle name="표준 76 2" xfId="4344"/>
    <cellStyle name="표준 76 3" xfId="4345"/>
    <cellStyle name="표준 76 4" xfId="4346"/>
    <cellStyle name="표준 77" xfId="4347"/>
    <cellStyle name="표준 77 2" xfId="4348"/>
    <cellStyle name="표준 77 3" xfId="4349"/>
    <cellStyle name="표준 77 4" xfId="4350"/>
    <cellStyle name="표준 78" xfId="4351"/>
    <cellStyle name="표준 78 2" xfId="4352"/>
    <cellStyle name="표준 78 3" xfId="4353"/>
    <cellStyle name="표준 78 4" xfId="4354"/>
    <cellStyle name="표준 79" xfId="4355"/>
    <cellStyle name="표준 8" xfId="4356"/>
    <cellStyle name="표준 8 10" xfId="4357"/>
    <cellStyle name="표준 8 11" xfId="4358"/>
    <cellStyle name="표준 8 2" xfId="4359"/>
    <cellStyle name="표준 8 2 2" xfId="4360"/>
    <cellStyle name="표준 8 3" xfId="4361"/>
    <cellStyle name="표준 8 3 2" xfId="4362"/>
    <cellStyle name="표준 8 3 2 2" xfId="4363"/>
    <cellStyle name="표준 8 4" xfId="4364"/>
    <cellStyle name="표준 8 5" xfId="4365"/>
    <cellStyle name="표준 8 6" xfId="4366"/>
    <cellStyle name="표준 8 6 2" xfId="4367"/>
    <cellStyle name="표준 8 6 3" xfId="4368"/>
    <cellStyle name="표준 8 7" xfId="4369"/>
    <cellStyle name="표준 8 7 2" xfId="4370"/>
    <cellStyle name="표준 8 8" xfId="4371"/>
    <cellStyle name="표준 8 9" xfId="4372"/>
    <cellStyle name="표준 80" xfId="4373"/>
    <cellStyle name="표준 81" xfId="4374"/>
    <cellStyle name="표준 82" xfId="4375"/>
    <cellStyle name="표준 82 2" xfId="4376"/>
    <cellStyle name="표준 82 3" xfId="4377"/>
    <cellStyle name="표준 82 4" xfId="4378"/>
    <cellStyle name="표준 83" xfId="4379"/>
    <cellStyle name="표준 84" xfId="4380"/>
    <cellStyle name="표준 85" xfId="4381"/>
    <cellStyle name="표준 86" xfId="4382"/>
    <cellStyle name="표준 86 2" xfId="4383"/>
    <cellStyle name="표준 86 3" xfId="4384"/>
    <cellStyle name="표준 86 4" xfId="4385"/>
    <cellStyle name="표준 87" xfId="4386"/>
    <cellStyle name="표준 87 2" xfId="4387"/>
    <cellStyle name="표준 87 3" xfId="4388"/>
    <cellStyle name="표준 87 4" xfId="4389"/>
    <cellStyle name="표준 88" xfId="4390"/>
    <cellStyle name="표준 89" xfId="4391"/>
    <cellStyle name="표준 9" xfId="5"/>
    <cellStyle name="표준 9 10" xfId="4392"/>
    <cellStyle name="표준 9 107" xfId="4393"/>
    <cellStyle name="표준 9 11" xfId="4394"/>
    <cellStyle name="표준 9 2" xfId="4395"/>
    <cellStyle name="표준 9 2 2" xfId="4396"/>
    <cellStyle name="표준 9 2 3" xfId="4397"/>
    <cellStyle name="표준 9 3" xfId="4398"/>
    <cellStyle name="표준 9 3 2" xfId="4399"/>
    <cellStyle name="표준 9 4" xfId="4400"/>
    <cellStyle name="표준 9 5" xfId="4401"/>
    <cellStyle name="표준 9 6" xfId="4402"/>
    <cellStyle name="표준 9 6 2" xfId="4403"/>
    <cellStyle name="표준 9 6 2 2" xfId="4404"/>
    <cellStyle name="표준 9 6 3" xfId="4405"/>
    <cellStyle name="표준 9 7" xfId="4406"/>
    <cellStyle name="표준 9 7 2" xfId="4407"/>
    <cellStyle name="표준 9 8" xfId="4408"/>
    <cellStyle name="표준 9 8 2" xfId="4409"/>
    <cellStyle name="표준 9 9" xfId="4410"/>
    <cellStyle name="표준 90" xfId="4411"/>
    <cellStyle name="표준 91" xfId="4412"/>
    <cellStyle name="표준 92" xfId="4413"/>
    <cellStyle name="표준 93" xfId="4414"/>
    <cellStyle name="표준 93 2" xfId="4415"/>
    <cellStyle name="표준 93 3" xfId="4416"/>
    <cellStyle name="표준 93 4" xfId="4417"/>
    <cellStyle name="표준 94" xfId="4418"/>
    <cellStyle name="표준 94 2" xfId="4419"/>
    <cellStyle name="표준 94 3" xfId="4420"/>
    <cellStyle name="표준 94 4" xfId="4421"/>
    <cellStyle name="표준 95" xfId="4422"/>
    <cellStyle name="표준 96" xfId="4423"/>
    <cellStyle name="표준 97" xfId="4424"/>
    <cellStyle name="표준 97 2" xfId="4425"/>
    <cellStyle name="표준 97 3" xfId="4426"/>
    <cellStyle name="표준 97 4" xfId="4427"/>
    <cellStyle name="표준 98" xfId="4428"/>
    <cellStyle name="표준 99" xfId="4429"/>
    <cellStyle name="하이퍼링크" xfId="4" builtinId="8"/>
    <cellStyle name="하이퍼링크 10" xfId="4430"/>
    <cellStyle name="하이퍼링크 10 2" xfId="4431"/>
    <cellStyle name="하이퍼링크 10 2 5" xfId="4432"/>
    <cellStyle name="하이퍼링크 10 7" xfId="4433"/>
    <cellStyle name="하이퍼링크 11" xfId="4434"/>
    <cellStyle name="하이퍼링크 11 2 3" xfId="4435"/>
    <cellStyle name="하이퍼링크 12" xfId="4436"/>
    <cellStyle name="하이퍼링크 13" xfId="4437"/>
    <cellStyle name="하이퍼링크 14" xfId="4438"/>
    <cellStyle name="하이퍼링크 15" xfId="4439"/>
    <cellStyle name="하이퍼링크 16" xfId="4440"/>
    <cellStyle name="하이퍼링크 17" xfId="4441"/>
    <cellStyle name="하이퍼링크 18" xfId="4442"/>
    <cellStyle name="하이퍼링크 19" xfId="4443"/>
    <cellStyle name="하이퍼링크 2" xfId="4444"/>
    <cellStyle name="하이퍼링크 2 10" xfId="4445"/>
    <cellStyle name="하이퍼링크 2 11" xfId="4446"/>
    <cellStyle name="하이퍼링크 2 12" xfId="4447"/>
    <cellStyle name="하이퍼링크 2 2" xfId="4448"/>
    <cellStyle name="하이퍼링크 2 2 2" xfId="4449"/>
    <cellStyle name="하이퍼링크 2 2 2 2" xfId="4450"/>
    <cellStyle name="하이퍼링크 2 2 2 2 2" xfId="4451"/>
    <cellStyle name="하이퍼링크 2 2 2 6" xfId="4452"/>
    <cellStyle name="하이퍼링크 2 2 3" xfId="4453"/>
    <cellStyle name="하이퍼링크 2 3" xfId="4454"/>
    <cellStyle name="하이퍼링크 2 3 2" xfId="4455"/>
    <cellStyle name="하이퍼링크 2 3 3" xfId="4456"/>
    <cellStyle name="하이퍼링크 2 3 3 2" xfId="4457"/>
    <cellStyle name="하이퍼링크 2 3 4" xfId="4458"/>
    <cellStyle name="하이퍼링크 2 4" xfId="4459"/>
    <cellStyle name="하이퍼링크 2 4 2" xfId="4460"/>
    <cellStyle name="하이퍼링크 2 4 2 2" xfId="4461"/>
    <cellStyle name="하이퍼링크 2 4 3" xfId="4462"/>
    <cellStyle name="하이퍼링크 2 4 6" xfId="4463"/>
    <cellStyle name="하이퍼링크 2 5" xfId="4464"/>
    <cellStyle name="하이퍼링크 2 6" xfId="4465"/>
    <cellStyle name="하이퍼링크 2 6 2" xfId="4466"/>
    <cellStyle name="하이퍼링크 2 6 3" xfId="4467"/>
    <cellStyle name="하이퍼링크 2 6 4" xfId="4468"/>
    <cellStyle name="하이퍼링크 2 6 5" xfId="4469"/>
    <cellStyle name="하이퍼링크 2 6 5 2" xfId="4470"/>
    <cellStyle name="하이퍼링크 2 6 6" xfId="4471"/>
    <cellStyle name="하이퍼링크 2 7" xfId="4472"/>
    <cellStyle name="하이퍼링크 2 7 2" xfId="4473"/>
    <cellStyle name="하이퍼링크 2 8" xfId="4474"/>
    <cellStyle name="하이퍼링크 2 9" xfId="4475"/>
    <cellStyle name="하이퍼링크 2_경기도립중앙도서관광주분관(12)" xfId="4476"/>
    <cellStyle name="하이퍼링크 27" xfId="4477"/>
    <cellStyle name="하이퍼링크 3" xfId="4478"/>
    <cellStyle name="하이퍼링크 3 2" xfId="4479"/>
    <cellStyle name="하이퍼링크 3 2 2" xfId="4480"/>
    <cellStyle name="하이퍼링크 3 2 3" xfId="4481"/>
    <cellStyle name="하이퍼링크 3 2 3 2" xfId="4482"/>
    <cellStyle name="하이퍼링크 3 2 4" xfId="4483"/>
    <cellStyle name="하이퍼링크 3 3" xfId="4484"/>
    <cellStyle name="하이퍼링크 3 3 2" xfId="4485"/>
    <cellStyle name="하이퍼링크 3 4" xfId="4486"/>
    <cellStyle name="하이퍼링크 3 5" xfId="4487"/>
    <cellStyle name="하이퍼링크 3 5 2" xfId="4488"/>
    <cellStyle name="하이퍼링크 3 6" xfId="4489"/>
    <cellStyle name="하이퍼링크 3 7" xfId="4490"/>
    <cellStyle name="하이퍼링크 4" xfId="4491"/>
    <cellStyle name="하이퍼링크 4 2" xfId="4492"/>
    <cellStyle name="하이퍼링크 4 2 2" xfId="4493"/>
    <cellStyle name="하이퍼링크 4 2 2 2" xfId="4494"/>
    <cellStyle name="하이퍼링크 4 2 3" xfId="4495"/>
    <cellStyle name="하이퍼링크 4 3" xfId="4496"/>
    <cellStyle name="하이퍼링크 4 4" xfId="4497"/>
    <cellStyle name="하이퍼링크 4 5" xfId="4498"/>
    <cellStyle name="하이퍼링크 41" xfId="4499"/>
    <cellStyle name="하이퍼링크 41 2" xfId="4500"/>
    <cellStyle name="하이퍼링크 41 3" xfId="4501"/>
    <cellStyle name="하이퍼링크 5" xfId="4502"/>
    <cellStyle name="하이퍼링크 5 2" xfId="4503"/>
    <cellStyle name="하이퍼링크 5 2 2" xfId="4504"/>
    <cellStyle name="하이퍼링크 5 3" xfId="4505"/>
    <cellStyle name="하이퍼링크 58" xfId="4506"/>
    <cellStyle name="하이퍼링크 6" xfId="4507"/>
    <cellStyle name="하이퍼링크 6 2" xfId="4508"/>
    <cellStyle name="하이퍼링크 6 3" xfId="4509"/>
    <cellStyle name="하이퍼링크 6 3 2" xfId="4510"/>
    <cellStyle name="하이퍼링크 6 4" xfId="4511"/>
    <cellStyle name="하이퍼링크 7" xfId="4512"/>
    <cellStyle name="하이퍼링크 7 2" xfId="4513"/>
    <cellStyle name="하이퍼링크 8" xfId="4514"/>
    <cellStyle name="하이퍼링크 8 2" xfId="4515"/>
    <cellStyle name="하이퍼링크 9" xfId="4516"/>
    <cellStyle name="하이퍼링크 9 2" xfId="4517"/>
  </cellStyles>
  <dxfs count="3">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ncs\&#44368;&#50977;&#49324;&#50629;&#47588;&#52636;&#44288;&#47532;\&#50689;&#50629;&#44284;&#51221;&#47532;&#49828;&#53944;_&#50629;&#45936;&#51060;&#53944;\01_&#51204;&#52404;%20&#50689;&#50629;&#47532;&#49828;&#53944;_&#49688;&#49884;%20&#50629;&#45936;&#51060;&#53944;\&#45824;&#45236;&#50857;\20200804_RMP%20&#44368;&#50977;&#44284;&#51221;&#47532;&#49828;&#539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체운영과정"/>
      <sheetName val="폐강 과정"/>
      <sheetName val="신규도입"/>
      <sheetName val="전체운영과정_개발중"/>
      <sheetName val="특정서비스기관_운영과정"/>
      <sheetName val="참고)2020년_사업주훈련과정_조정계수"/>
      <sheetName val="참고)2020년_내배카지원금적용"/>
      <sheetName val="참고)내배카지원금적용(20.08.01~20.12.31)"/>
    </sheetNames>
    <sheetDataSet>
      <sheetData sheetId="0"/>
      <sheetData sheetId="1"/>
      <sheetData sheetId="2"/>
      <sheetData sheetId="3"/>
      <sheetData sheetId="4"/>
      <sheetData sheetId="5">
        <row r="3">
          <cell r="A3" t="str">
            <v>NCS소분류코드</v>
          </cell>
          <cell r="B3" t="str">
            <v>NCS소분류명</v>
          </cell>
          <cell r="C3" t="str">
            <v>공급정도</v>
          </cell>
        </row>
        <row r="4">
          <cell r="A4" t="str">
            <v>020101</v>
          </cell>
          <cell r="B4" t="str">
            <v>경영기획</v>
          </cell>
          <cell r="C4">
            <v>1</v>
          </cell>
        </row>
        <row r="5">
          <cell r="A5" t="str">
            <v>020103</v>
          </cell>
          <cell r="B5" t="str">
            <v>마케팅</v>
          </cell>
          <cell r="C5">
            <v>1</v>
          </cell>
        </row>
        <row r="6">
          <cell r="A6" t="str">
            <v>020302</v>
          </cell>
          <cell r="B6" t="str">
            <v>회계</v>
          </cell>
          <cell r="C6">
            <v>1</v>
          </cell>
        </row>
        <row r="7">
          <cell r="A7" t="str">
            <v>010101</v>
          </cell>
          <cell r="B7" t="str">
            <v>프로젝트관리</v>
          </cell>
          <cell r="C7">
            <v>2</v>
          </cell>
        </row>
        <row r="8">
          <cell r="A8" t="str">
            <v>020202</v>
          </cell>
          <cell r="B8" t="str">
            <v>인사*조직</v>
          </cell>
          <cell r="C8">
            <v>2</v>
          </cell>
        </row>
        <row r="9">
          <cell r="A9" t="str">
            <v>020401</v>
          </cell>
          <cell r="B9" t="str">
            <v>생산관리</v>
          </cell>
          <cell r="C9">
            <v>2</v>
          </cell>
        </row>
        <row r="10">
          <cell r="A10" t="str">
            <v>030101</v>
          </cell>
          <cell r="B10" t="str">
            <v>금융영업</v>
          </cell>
          <cell r="C10">
            <v>2</v>
          </cell>
        </row>
        <row r="11">
          <cell r="A11" t="str">
            <v>030104</v>
          </cell>
          <cell r="B11" t="str">
            <v>자산운용</v>
          </cell>
          <cell r="C11">
            <v>2</v>
          </cell>
        </row>
        <row r="12">
          <cell r="A12" t="str">
            <v>100101</v>
          </cell>
          <cell r="B12" t="str">
            <v>일반*해외영업</v>
          </cell>
          <cell r="C12">
            <v>2</v>
          </cell>
        </row>
        <row r="13">
          <cell r="A13" t="str">
            <v>200102</v>
          </cell>
          <cell r="B13" t="str">
            <v>정보기술개발</v>
          </cell>
          <cell r="C13">
            <v>2</v>
          </cell>
        </row>
        <row r="14">
          <cell r="A14" t="str">
            <v>020301</v>
          </cell>
          <cell r="B14" t="str">
            <v>재무</v>
          </cell>
          <cell r="C14">
            <v>3</v>
          </cell>
        </row>
        <row r="15">
          <cell r="A15" t="str">
            <v>020402</v>
          </cell>
          <cell r="B15" t="str">
            <v>품질관리</v>
          </cell>
          <cell r="C15">
            <v>3</v>
          </cell>
        </row>
        <row r="16">
          <cell r="A16" t="str">
            <v>020403</v>
          </cell>
          <cell r="B16" t="str">
            <v>무역*유통관리</v>
          </cell>
          <cell r="C16">
            <v>3</v>
          </cell>
        </row>
        <row r="17">
          <cell r="A17" t="str">
            <v>030106</v>
          </cell>
          <cell r="B17" t="str">
            <v>증권*외환</v>
          </cell>
          <cell r="C17">
            <v>3</v>
          </cell>
        </row>
        <row r="18">
          <cell r="A18" t="str">
            <v>100201</v>
          </cell>
          <cell r="B18" t="str">
            <v>부동산컨설팅</v>
          </cell>
          <cell r="C18">
            <v>3</v>
          </cell>
        </row>
        <row r="19">
          <cell r="A19" t="str">
            <v>100202</v>
          </cell>
          <cell r="B19" t="str">
            <v>부동산관리</v>
          </cell>
          <cell r="C19">
            <v>3</v>
          </cell>
        </row>
        <row r="20">
          <cell r="A20" t="str">
            <v>190106</v>
          </cell>
          <cell r="B20" t="str">
            <v>전기설비설계감리</v>
          </cell>
          <cell r="C20">
            <v>3</v>
          </cell>
        </row>
        <row r="21">
          <cell r="A21" t="str">
            <v>200101</v>
          </cell>
          <cell r="B21" t="str">
            <v>정보기술전략*계획</v>
          </cell>
          <cell r="C21">
            <v>3</v>
          </cell>
        </row>
      </sheetData>
      <sheetData sheetId="6"/>
      <sheetData sheetId="7">
        <row r="5">
          <cell r="B5" t="str">
            <v>020101</v>
          </cell>
          <cell r="C5" t="str">
            <v>경영기획</v>
          </cell>
          <cell r="D5">
            <v>56.8</v>
          </cell>
          <cell r="E5">
            <v>0.8</v>
          </cell>
        </row>
        <row r="6">
          <cell r="B6" t="str">
            <v>020102</v>
          </cell>
          <cell r="C6" t="str">
            <v>홍보·광고</v>
          </cell>
          <cell r="D6">
            <v>41.8</v>
          </cell>
          <cell r="E6">
            <v>0.7</v>
          </cell>
        </row>
        <row r="7">
          <cell r="B7" t="str">
            <v>020103</v>
          </cell>
          <cell r="C7" t="str">
            <v>마케팅</v>
          </cell>
          <cell r="D7">
            <v>48.7</v>
          </cell>
          <cell r="E7">
            <v>0.7</v>
          </cell>
        </row>
        <row r="8">
          <cell r="B8" t="str">
            <v>020201</v>
          </cell>
          <cell r="C8" t="str">
            <v>총무</v>
          </cell>
          <cell r="D8">
            <v>56.3</v>
          </cell>
          <cell r="E8">
            <v>0.8</v>
          </cell>
        </row>
        <row r="9">
          <cell r="B9" t="str">
            <v>020202</v>
          </cell>
          <cell r="C9" t="str">
            <v>인사·조직</v>
          </cell>
          <cell r="D9">
            <v>57</v>
          </cell>
          <cell r="E9">
            <v>0.8</v>
          </cell>
        </row>
        <row r="10">
          <cell r="B10" t="str">
            <v>020203</v>
          </cell>
          <cell r="C10" t="str">
            <v>일반사무</v>
          </cell>
          <cell r="D10">
            <v>47.8</v>
          </cell>
          <cell r="E10">
            <v>0.64999999999999991</v>
          </cell>
        </row>
        <row r="11">
          <cell r="B11" t="str">
            <v>020302</v>
          </cell>
          <cell r="C11" t="str">
            <v>회계</v>
          </cell>
          <cell r="D11">
            <v>59.1</v>
          </cell>
          <cell r="E11">
            <v>0.75</v>
          </cell>
        </row>
        <row r="12">
          <cell r="B12" t="str">
            <v>020401</v>
          </cell>
          <cell r="C12" t="str">
            <v>생산관리</v>
          </cell>
          <cell r="D12">
            <v>56</v>
          </cell>
          <cell r="E12">
            <v>0.8</v>
          </cell>
        </row>
        <row r="13">
          <cell r="B13" t="str">
            <v>020402</v>
          </cell>
          <cell r="C13" t="str">
            <v>품질관리</v>
          </cell>
          <cell r="D13">
            <v>55.3</v>
          </cell>
          <cell r="E13">
            <v>0.8</v>
          </cell>
        </row>
        <row r="14">
          <cell r="B14" t="str">
            <v>020403</v>
          </cell>
          <cell r="C14" t="str">
            <v>무역·유통관리</v>
          </cell>
          <cell r="D14">
            <v>58.5</v>
          </cell>
          <cell r="E14">
            <v>0.8</v>
          </cell>
        </row>
        <row r="15">
          <cell r="B15" t="str">
            <v>030101</v>
          </cell>
          <cell r="C15" t="str">
            <v>금융영업</v>
          </cell>
          <cell r="D15">
            <v>50</v>
          </cell>
          <cell r="E15">
            <v>0.8</v>
          </cell>
        </row>
        <row r="16">
          <cell r="B16" t="str">
            <v>030201</v>
          </cell>
          <cell r="C16" t="str">
            <v>보험상품개발</v>
          </cell>
          <cell r="D16">
            <v>77.400000000000006</v>
          </cell>
          <cell r="E16">
            <v>1</v>
          </cell>
        </row>
        <row r="17">
          <cell r="B17" t="str">
            <v>030202</v>
          </cell>
          <cell r="C17" t="str">
            <v>보험영업·계약</v>
          </cell>
          <cell r="D17">
            <v>65.3</v>
          </cell>
          <cell r="E17">
            <v>0.9</v>
          </cell>
        </row>
        <row r="18">
          <cell r="B18" t="str">
            <v>040201</v>
          </cell>
          <cell r="C18" t="str">
            <v>평생교육</v>
          </cell>
          <cell r="D18">
            <v>33.799999999999997</v>
          </cell>
          <cell r="E18">
            <v>0.6</v>
          </cell>
        </row>
        <row r="19">
          <cell r="B19" t="str">
            <v>040301</v>
          </cell>
          <cell r="C19" t="str">
            <v>직업교육</v>
          </cell>
          <cell r="D19">
            <v>37.6</v>
          </cell>
          <cell r="E19">
            <v>0.6</v>
          </cell>
        </row>
        <row r="20">
          <cell r="B20" t="str">
            <v>050101</v>
          </cell>
          <cell r="C20" t="str">
            <v>법무</v>
          </cell>
          <cell r="D20">
            <v>75.8</v>
          </cell>
          <cell r="E20">
            <v>1</v>
          </cell>
        </row>
        <row r="21">
          <cell r="B21" t="str">
            <v>050201</v>
          </cell>
          <cell r="C21" t="str">
            <v>소방</v>
          </cell>
          <cell r="D21">
            <v>53.9</v>
          </cell>
          <cell r="E21">
            <v>0.8</v>
          </cell>
        </row>
        <row r="22">
          <cell r="B22" t="str">
            <v>060101</v>
          </cell>
          <cell r="C22" t="str">
            <v>의료기술지원</v>
          </cell>
          <cell r="D22">
            <v>52</v>
          </cell>
          <cell r="E22">
            <v>0.75</v>
          </cell>
        </row>
        <row r="23">
          <cell r="B23" t="str">
            <v>060102</v>
          </cell>
          <cell r="C23" t="str">
            <v>보건지원</v>
          </cell>
          <cell r="D23">
            <v>56.1</v>
          </cell>
          <cell r="E23">
            <v>0.8</v>
          </cell>
        </row>
        <row r="24">
          <cell r="B24" t="str">
            <v>060202</v>
          </cell>
          <cell r="C24" t="str">
            <v>간호</v>
          </cell>
          <cell r="D24">
            <v>74</v>
          </cell>
          <cell r="E24">
            <v>1</v>
          </cell>
        </row>
        <row r="25">
          <cell r="B25" t="str">
            <v>060204</v>
          </cell>
          <cell r="C25" t="str">
            <v>임상지원</v>
          </cell>
          <cell r="D25">
            <v>73.8</v>
          </cell>
          <cell r="E25">
            <v>0.95</v>
          </cell>
        </row>
        <row r="26">
          <cell r="B26" t="str">
            <v>070101</v>
          </cell>
          <cell r="C26" t="str">
            <v>사회복지정책</v>
          </cell>
          <cell r="D26">
            <v>30</v>
          </cell>
          <cell r="E26">
            <v>0.6</v>
          </cell>
        </row>
        <row r="27">
          <cell r="B27" t="str">
            <v>070102</v>
          </cell>
          <cell r="C27" t="str">
            <v>사회복지서비스</v>
          </cell>
          <cell r="D27">
            <v>56.1</v>
          </cell>
          <cell r="E27">
            <v>0.8</v>
          </cell>
        </row>
        <row r="28">
          <cell r="B28" t="str">
            <v>070201</v>
          </cell>
          <cell r="C28" t="str">
            <v>직업상담서비스</v>
          </cell>
          <cell r="D28">
            <v>40.200000000000003</v>
          </cell>
          <cell r="E28">
            <v>0.7</v>
          </cell>
        </row>
        <row r="29">
          <cell r="B29" t="str">
            <v>070301</v>
          </cell>
          <cell r="C29" t="str">
            <v>보육</v>
          </cell>
          <cell r="D29">
            <v>51.9</v>
          </cell>
          <cell r="E29">
            <v>0.8</v>
          </cell>
        </row>
        <row r="30">
          <cell r="B30" t="str">
            <v>080101</v>
          </cell>
          <cell r="C30" t="str">
            <v>문화예술경영</v>
          </cell>
          <cell r="D30">
            <v>23.2</v>
          </cell>
          <cell r="E30">
            <v>0.6</v>
          </cell>
        </row>
        <row r="31">
          <cell r="B31" t="str">
            <v>080102</v>
          </cell>
          <cell r="C31" t="str">
            <v>실용예술</v>
          </cell>
          <cell r="D31">
            <v>35.299999999999997</v>
          </cell>
          <cell r="E31">
            <v>0.6</v>
          </cell>
        </row>
        <row r="32">
          <cell r="B32" t="str">
            <v>080201</v>
          </cell>
          <cell r="C32" t="str">
            <v>디자인</v>
          </cell>
          <cell r="D32">
            <v>47.5</v>
          </cell>
          <cell r="E32">
            <v>0.7</v>
          </cell>
        </row>
        <row r="33">
          <cell r="B33" t="str">
            <v>080301</v>
          </cell>
          <cell r="C33" t="str">
            <v>문화콘텐츠기획</v>
          </cell>
          <cell r="D33">
            <v>36.299999999999997</v>
          </cell>
          <cell r="E33">
            <v>0.6</v>
          </cell>
        </row>
        <row r="34">
          <cell r="B34" t="str">
            <v>080302</v>
          </cell>
          <cell r="C34" t="str">
            <v>문화콘텐츠제작</v>
          </cell>
          <cell r="D34">
            <v>45.3</v>
          </cell>
          <cell r="E34">
            <v>0.64999999999999991</v>
          </cell>
        </row>
        <row r="35">
          <cell r="B35" t="str">
            <v>080304</v>
          </cell>
          <cell r="C35" t="str">
            <v>영상제작</v>
          </cell>
          <cell r="D35">
            <v>40.700000000000003</v>
          </cell>
          <cell r="E35">
            <v>0.7</v>
          </cell>
        </row>
        <row r="36">
          <cell r="B36" t="str">
            <v>090401</v>
          </cell>
          <cell r="C36" t="str">
            <v>항공기조종운송</v>
          </cell>
          <cell r="D36">
            <v>44.2</v>
          </cell>
          <cell r="E36">
            <v>0.7</v>
          </cell>
        </row>
        <row r="37">
          <cell r="B37" t="str">
            <v>090402</v>
          </cell>
          <cell r="C37" t="str">
            <v>항공운항</v>
          </cell>
          <cell r="D37">
            <v>54.8</v>
          </cell>
          <cell r="E37">
            <v>0.8</v>
          </cell>
        </row>
        <row r="38">
          <cell r="B38" t="str">
            <v>100202</v>
          </cell>
          <cell r="C38" t="str">
            <v>부동산관리</v>
          </cell>
          <cell r="D38">
            <v>30.3</v>
          </cell>
          <cell r="E38">
            <v>0.6</v>
          </cell>
        </row>
        <row r="39">
          <cell r="B39" t="str">
            <v>100301</v>
          </cell>
          <cell r="C39" t="str">
            <v>e-비지니스</v>
          </cell>
          <cell r="D39">
            <v>40.200000000000003</v>
          </cell>
          <cell r="E39">
            <v>0.7</v>
          </cell>
        </row>
        <row r="40">
          <cell r="B40" t="str">
            <v>100302</v>
          </cell>
          <cell r="C40" t="str">
            <v>일반판매</v>
          </cell>
          <cell r="D40">
            <v>40.5</v>
          </cell>
          <cell r="E40">
            <v>0.7</v>
          </cell>
        </row>
        <row r="41">
          <cell r="B41" t="str">
            <v>110101</v>
          </cell>
          <cell r="C41" t="str">
            <v>경비·경호</v>
          </cell>
          <cell r="D41">
            <v>46.1</v>
          </cell>
          <cell r="E41">
            <v>0.7</v>
          </cell>
        </row>
        <row r="42">
          <cell r="B42" t="str">
            <v>110201</v>
          </cell>
          <cell r="C42" t="str">
            <v>청소</v>
          </cell>
          <cell r="D42">
            <v>51.7</v>
          </cell>
          <cell r="E42">
            <v>0.8</v>
          </cell>
        </row>
        <row r="43">
          <cell r="B43" t="str">
            <v>110202</v>
          </cell>
          <cell r="C43" t="str">
            <v>세탁</v>
          </cell>
          <cell r="D43">
            <v>45.3</v>
          </cell>
          <cell r="E43">
            <v>0.7</v>
          </cell>
        </row>
        <row r="44">
          <cell r="B44" t="str">
            <v>120101</v>
          </cell>
          <cell r="C44" t="str">
            <v>이·미용서비스</v>
          </cell>
          <cell r="D44">
            <v>54.8</v>
          </cell>
          <cell r="E44">
            <v>0.75</v>
          </cell>
        </row>
        <row r="45">
          <cell r="B45" t="str">
            <v>120202</v>
          </cell>
          <cell r="C45" t="str">
            <v>장례서비스</v>
          </cell>
          <cell r="D45">
            <v>57</v>
          </cell>
          <cell r="E45">
            <v>0.8</v>
          </cell>
        </row>
        <row r="46">
          <cell r="B46" t="str">
            <v>120301</v>
          </cell>
          <cell r="C46" t="str">
            <v>여행서비스</v>
          </cell>
          <cell r="D46">
            <v>51.4</v>
          </cell>
          <cell r="E46">
            <v>0.8</v>
          </cell>
        </row>
        <row r="47">
          <cell r="B47" t="str">
            <v>120302</v>
          </cell>
          <cell r="C47" t="str">
            <v>숙박서비스</v>
          </cell>
          <cell r="D47">
            <v>46.9</v>
          </cell>
          <cell r="E47">
            <v>0.7</v>
          </cell>
        </row>
        <row r="48">
          <cell r="B48" t="str">
            <v>130101</v>
          </cell>
          <cell r="C48" t="str">
            <v>음식조리</v>
          </cell>
          <cell r="D48">
            <v>48.8</v>
          </cell>
          <cell r="E48">
            <v>0.64999999999999991</v>
          </cell>
        </row>
        <row r="49">
          <cell r="B49" t="str">
            <v>130102</v>
          </cell>
          <cell r="C49" t="str">
            <v>식음료서비스</v>
          </cell>
          <cell r="D49">
            <v>42.5</v>
          </cell>
          <cell r="E49">
            <v>0.64999999999999991</v>
          </cell>
        </row>
        <row r="50">
          <cell r="B50" t="str">
            <v>140103</v>
          </cell>
          <cell r="C50" t="str">
            <v>건설시공후관리</v>
          </cell>
          <cell r="D50">
            <v>12.9</v>
          </cell>
          <cell r="E50">
            <v>0.6</v>
          </cell>
        </row>
        <row r="51">
          <cell r="B51" t="str">
            <v>140301</v>
          </cell>
          <cell r="C51" t="str">
            <v>건축설계·감리</v>
          </cell>
          <cell r="D51">
            <v>54.4</v>
          </cell>
          <cell r="E51">
            <v>0.8</v>
          </cell>
        </row>
        <row r="52">
          <cell r="B52" t="str">
            <v>140302</v>
          </cell>
          <cell r="C52" t="str">
            <v>건축시공</v>
          </cell>
          <cell r="D52">
            <v>42.9</v>
          </cell>
          <cell r="E52">
            <v>0.7</v>
          </cell>
        </row>
        <row r="53">
          <cell r="B53" t="str">
            <v>140303</v>
          </cell>
          <cell r="C53" t="str">
            <v>건축설비설계·시공</v>
          </cell>
          <cell r="D53">
            <v>26.1</v>
          </cell>
          <cell r="E53">
            <v>0.6</v>
          </cell>
        </row>
        <row r="54">
          <cell r="B54" t="str">
            <v>140501</v>
          </cell>
          <cell r="C54" t="str">
            <v>조경</v>
          </cell>
          <cell r="D54">
            <v>41.9</v>
          </cell>
          <cell r="E54">
            <v>0.7</v>
          </cell>
        </row>
        <row r="55">
          <cell r="B55" t="str">
            <v>140701</v>
          </cell>
          <cell r="C55" t="str">
            <v>토공기계운전</v>
          </cell>
          <cell r="D55">
            <v>52.8</v>
          </cell>
          <cell r="E55">
            <v>0.8</v>
          </cell>
        </row>
        <row r="56">
          <cell r="B56" t="str">
            <v>140704</v>
          </cell>
          <cell r="C56" t="str">
            <v>적재기계운전</v>
          </cell>
          <cell r="D56">
            <v>55.2</v>
          </cell>
          <cell r="E56">
            <v>0.8</v>
          </cell>
        </row>
        <row r="57">
          <cell r="B57" t="str">
            <v>140705</v>
          </cell>
          <cell r="C57" t="str">
            <v>양중기계운전</v>
          </cell>
          <cell r="D57">
            <v>55.3</v>
          </cell>
          <cell r="E57">
            <v>0.8</v>
          </cell>
        </row>
        <row r="58">
          <cell r="B58" t="str">
            <v>150101</v>
          </cell>
          <cell r="C58" t="str">
            <v>설계기획</v>
          </cell>
          <cell r="D58">
            <v>56.9</v>
          </cell>
          <cell r="E58">
            <v>0.8</v>
          </cell>
        </row>
        <row r="59">
          <cell r="B59" t="str">
            <v>150102</v>
          </cell>
          <cell r="C59" t="str">
            <v>기계설계</v>
          </cell>
          <cell r="D59">
            <v>58.4</v>
          </cell>
          <cell r="E59">
            <v>0.8</v>
          </cell>
        </row>
        <row r="60">
          <cell r="B60" t="str">
            <v>150201</v>
          </cell>
          <cell r="C60" t="str">
            <v>절삭가공</v>
          </cell>
          <cell r="D60">
            <v>53.7</v>
          </cell>
          <cell r="E60">
            <v>0.8</v>
          </cell>
        </row>
        <row r="61">
          <cell r="B61" t="str">
            <v>150203</v>
          </cell>
          <cell r="C61" t="str">
            <v>금형</v>
          </cell>
          <cell r="D61">
            <v>58.2</v>
          </cell>
          <cell r="E61">
            <v>0.8</v>
          </cell>
        </row>
        <row r="62">
          <cell r="B62" t="str">
            <v>150301</v>
          </cell>
          <cell r="C62" t="str">
            <v>기계조립</v>
          </cell>
          <cell r="D62">
            <v>52.5</v>
          </cell>
          <cell r="E62">
            <v>0.8</v>
          </cell>
        </row>
        <row r="63">
          <cell r="B63" t="str">
            <v>150501</v>
          </cell>
          <cell r="C63" t="str">
            <v>기계장비설치·정비</v>
          </cell>
          <cell r="D63">
            <v>42.3</v>
          </cell>
          <cell r="E63">
            <v>0.7</v>
          </cell>
        </row>
        <row r="64">
          <cell r="B64" t="str">
            <v>150502</v>
          </cell>
          <cell r="C64" t="str">
            <v>냉동공조설비</v>
          </cell>
          <cell r="D64">
            <v>53.6</v>
          </cell>
          <cell r="E64">
            <v>0.8</v>
          </cell>
        </row>
        <row r="65">
          <cell r="B65" t="str">
            <v>150503</v>
          </cell>
          <cell r="C65" t="str">
            <v>이륜차 정비</v>
          </cell>
          <cell r="D65">
            <v>39.799999999999997</v>
          </cell>
          <cell r="E65">
            <v>0.6</v>
          </cell>
        </row>
        <row r="66">
          <cell r="B66" t="str">
            <v>150603</v>
          </cell>
          <cell r="C66" t="str">
            <v>자동차정비</v>
          </cell>
          <cell r="D66">
            <v>52.5</v>
          </cell>
          <cell r="E66">
            <v>0.8</v>
          </cell>
        </row>
        <row r="67">
          <cell r="B67" t="str">
            <v>150604</v>
          </cell>
          <cell r="C67" t="str">
            <v>자동차정비관리</v>
          </cell>
          <cell r="D67">
            <v>45.2</v>
          </cell>
          <cell r="E67">
            <v>0.7</v>
          </cell>
        </row>
        <row r="68">
          <cell r="B68" t="str">
            <v>150605</v>
          </cell>
          <cell r="C68" t="str">
            <v>자동차관리</v>
          </cell>
          <cell r="D68">
            <v>56.7</v>
          </cell>
          <cell r="E68">
            <v>0.8</v>
          </cell>
        </row>
        <row r="69">
          <cell r="B69" t="str">
            <v>150903</v>
          </cell>
          <cell r="C69" t="str">
            <v>항공기정비</v>
          </cell>
          <cell r="D69">
            <v>28.1</v>
          </cell>
          <cell r="E69">
            <v>0.6</v>
          </cell>
        </row>
        <row r="70">
          <cell r="B70" t="str">
            <v>151001</v>
          </cell>
          <cell r="C70" t="str">
            <v>사출금형</v>
          </cell>
          <cell r="D70">
            <v>62.6</v>
          </cell>
          <cell r="E70">
            <v>0.9</v>
          </cell>
        </row>
        <row r="71">
          <cell r="B71" t="str">
            <v>160104</v>
          </cell>
          <cell r="C71" t="str">
            <v>표면처리</v>
          </cell>
          <cell r="D71">
            <v>58.9</v>
          </cell>
          <cell r="E71">
            <v>0.8</v>
          </cell>
        </row>
        <row r="72">
          <cell r="B72" t="str">
            <v>160105</v>
          </cell>
          <cell r="C72" t="str">
            <v>용접</v>
          </cell>
          <cell r="D72">
            <v>47.1</v>
          </cell>
          <cell r="E72">
            <v>0.7</v>
          </cell>
        </row>
        <row r="73">
          <cell r="B73" t="str">
            <v>170401</v>
          </cell>
          <cell r="C73" t="str">
            <v>플라스틱제품제조</v>
          </cell>
          <cell r="D73">
            <v>34.1</v>
          </cell>
          <cell r="E73">
            <v>0.6</v>
          </cell>
        </row>
        <row r="74">
          <cell r="B74" t="str">
            <v>180201</v>
          </cell>
          <cell r="C74" t="str">
            <v>패션제품기획</v>
          </cell>
          <cell r="D74">
            <v>43.9</v>
          </cell>
          <cell r="E74">
            <v>0.7</v>
          </cell>
        </row>
        <row r="75">
          <cell r="B75" t="str">
            <v>180202</v>
          </cell>
          <cell r="C75" t="str">
            <v>패션제품생산</v>
          </cell>
          <cell r="D75">
            <v>41.6</v>
          </cell>
          <cell r="E75">
            <v>0.7</v>
          </cell>
        </row>
        <row r="76">
          <cell r="B76" t="str">
            <v>190101</v>
          </cell>
          <cell r="C76" t="str">
            <v>발전설비설계</v>
          </cell>
          <cell r="D76">
            <v>44.3</v>
          </cell>
          <cell r="E76">
            <v>0.7</v>
          </cell>
        </row>
        <row r="77">
          <cell r="B77" t="str">
            <v>190103</v>
          </cell>
          <cell r="C77" t="str">
            <v>송배전 설비</v>
          </cell>
          <cell r="D77">
            <v>42.6</v>
          </cell>
          <cell r="E77">
            <v>0.7</v>
          </cell>
        </row>
        <row r="78">
          <cell r="B78" t="str">
            <v>190105</v>
          </cell>
          <cell r="C78" t="str">
            <v>전기기기제작</v>
          </cell>
          <cell r="D78">
            <v>40.4</v>
          </cell>
          <cell r="E78">
            <v>0.7</v>
          </cell>
        </row>
        <row r="79">
          <cell r="B79" t="str">
            <v>190106</v>
          </cell>
          <cell r="C79" t="str">
            <v>전기설비설계·감리</v>
          </cell>
          <cell r="D79">
            <v>44.2</v>
          </cell>
          <cell r="E79">
            <v>0.7</v>
          </cell>
        </row>
        <row r="80">
          <cell r="B80" t="str">
            <v>190107</v>
          </cell>
          <cell r="C80" t="str">
            <v>전기공사</v>
          </cell>
          <cell r="D80">
            <v>51</v>
          </cell>
          <cell r="E80">
            <v>0.8</v>
          </cell>
        </row>
        <row r="81">
          <cell r="B81" t="str">
            <v>190108</v>
          </cell>
          <cell r="C81" t="str">
            <v>전기자동제어</v>
          </cell>
          <cell r="D81">
            <v>58.6</v>
          </cell>
          <cell r="E81">
            <v>0.8</v>
          </cell>
        </row>
        <row r="82">
          <cell r="B82" t="str">
            <v>190201</v>
          </cell>
          <cell r="C82" t="str">
            <v>전자제품개발기획·생산</v>
          </cell>
          <cell r="D82">
            <v>23.1</v>
          </cell>
          <cell r="E82">
            <v>0.6</v>
          </cell>
        </row>
        <row r="83">
          <cell r="B83" t="str">
            <v>190203</v>
          </cell>
          <cell r="C83" t="str">
            <v>전자제품고객지원</v>
          </cell>
          <cell r="D83">
            <v>36.1</v>
          </cell>
          <cell r="E83">
            <v>0.6</v>
          </cell>
        </row>
        <row r="84">
          <cell r="B84" t="str">
            <v>190306</v>
          </cell>
          <cell r="C84" t="str">
            <v>반도체개발</v>
          </cell>
          <cell r="D84">
            <v>56.4</v>
          </cell>
          <cell r="E84">
            <v>0.8</v>
          </cell>
        </row>
        <row r="85">
          <cell r="B85" t="str">
            <v>190307</v>
          </cell>
          <cell r="C85" t="str">
            <v>디스플레이개발</v>
          </cell>
          <cell r="D85">
            <v>50.8</v>
          </cell>
          <cell r="E85">
            <v>0.8</v>
          </cell>
        </row>
        <row r="86">
          <cell r="B86" t="str">
            <v>190311</v>
          </cell>
          <cell r="C86" t="str">
            <v>3D프린터개발</v>
          </cell>
          <cell r="D86">
            <v>37.299999999999997</v>
          </cell>
          <cell r="E86">
            <v>0.6</v>
          </cell>
        </row>
        <row r="87">
          <cell r="B87" t="str">
            <v>200101</v>
          </cell>
          <cell r="C87" t="str">
            <v>정보기술전략·계획</v>
          </cell>
          <cell r="D87">
            <v>54.2</v>
          </cell>
          <cell r="E87">
            <v>0.8</v>
          </cell>
        </row>
        <row r="88">
          <cell r="B88" t="str">
            <v>200102</v>
          </cell>
          <cell r="C88" t="str">
            <v>정보기술개발</v>
          </cell>
          <cell r="D88">
            <v>48.4</v>
          </cell>
          <cell r="E88">
            <v>0.7</v>
          </cell>
        </row>
        <row r="89">
          <cell r="B89" t="str">
            <v>200103</v>
          </cell>
          <cell r="C89" t="str">
            <v>정보기술운영</v>
          </cell>
          <cell r="D89">
            <v>44</v>
          </cell>
          <cell r="E89">
            <v>0.7</v>
          </cell>
        </row>
        <row r="90">
          <cell r="B90" t="str">
            <v>200104</v>
          </cell>
          <cell r="C90" t="str">
            <v>정보기술관리</v>
          </cell>
          <cell r="D90">
            <v>56.5</v>
          </cell>
          <cell r="E90">
            <v>0.8</v>
          </cell>
        </row>
        <row r="91">
          <cell r="B91" t="str">
            <v>200105</v>
          </cell>
          <cell r="C91" t="str">
            <v>정보기술영업</v>
          </cell>
          <cell r="D91">
            <v>27</v>
          </cell>
          <cell r="E91">
            <v>0.6</v>
          </cell>
        </row>
        <row r="92">
          <cell r="B92" t="str">
            <v>210101</v>
          </cell>
          <cell r="C92" t="str">
            <v>식품가공</v>
          </cell>
          <cell r="D92">
            <v>46.6</v>
          </cell>
          <cell r="E92">
            <v>0.7</v>
          </cell>
        </row>
        <row r="93">
          <cell r="B93" t="str">
            <v>210201</v>
          </cell>
          <cell r="C93" t="str">
            <v>제과·제빵·떡제조</v>
          </cell>
          <cell r="D93">
            <v>46.6</v>
          </cell>
          <cell r="E93">
            <v>0.64999999999999991</v>
          </cell>
        </row>
        <row r="94">
          <cell r="B94" t="str">
            <v>220101</v>
          </cell>
          <cell r="C94" t="str">
            <v>출판</v>
          </cell>
          <cell r="D94">
            <v>47.8</v>
          </cell>
          <cell r="E94">
            <v>0.7</v>
          </cell>
        </row>
        <row r="95">
          <cell r="B95" t="str">
            <v>220201</v>
          </cell>
          <cell r="C95" t="str">
            <v>공예</v>
          </cell>
          <cell r="D95">
            <v>36.700000000000003</v>
          </cell>
          <cell r="E95">
            <v>0.54999999999999993</v>
          </cell>
        </row>
        <row r="96">
          <cell r="B96" t="str">
            <v>220202</v>
          </cell>
          <cell r="C96" t="str">
            <v>귀금속·보석</v>
          </cell>
          <cell r="D96">
            <v>45.3</v>
          </cell>
          <cell r="E96">
            <v>0.7</v>
          </cell>
        </row>
        <row r="97">
          <cell r="B97" t="str">
            <v>230101</v>
          </cell>
          <cell r="C97" t="str">
            <v>수질관리</v>
          </cell>
          <cell r="D97">
            <v>40.700000000000003</v>
          </cell>
          <cell r="E97">
            <v>0.7</v>
          </cell>
        </row>
        <row r="98">
          <cell r="B98" t="str">
            <v>230102</v>
          </cell>
          <cell r="C98" t="str">
            <v>대기관리</v>
          </cell>
          <cell r="D98">
            <v>48.3</v>
          </cell>
          <cell r="E98">
            <v>0.7</v>
          </cell>
        </row>
        <row r="99">
          <cell r="B99" t="str">
            <v>230502</v>
          </cell>
          <cell r="C99" t="str">
            <v>광물·석유자원개발·생산</v>
          </cell>
          <cell r="D99">
            <v>32.5</v>
          </cell>
          <cell r="E99">
            <v>0.6</v>
          </cell>
        </row>
        <row r="100">
          <cell r="B100" t="str">
            <v>230506</v>
          </cell>
          <cell r="C100" t="str">
            <v>에너지관리</v>
          </cell>
          <cell r="D100">
            <v>39.5</v>
          </cell>
          <cell r="E100">
            <v>0.6</v>
          </cell>
        </row>
        <row r="101">
          <cell r="B101" t="str">
            <v>230601</v>
          </cell>
          <cell r="C101" t="str">
            <v>산업안전관리</v>
          </cell>
          <cell r="D101">
            <v>54.6</v>
          </cell>
          <cell r="E101">
            <v>0.8</v>
          </cell>
        </row>
        <row r="102">
          <cell r="B102" t="str">
            <v>230602</v>
          </cell>
          <cell r="C102" t="str">
            <v>산업보건관리</v>
          </cell>
          <cell r="D102">
            <v>42.5</v>
          </cell>
          <cell r="E102">
            <v>0.7</v>
          </cell>
        </row>
        <row r="103">
          <cell r="B103" t="str">
            <v>240101</v>
          </cell>
          <cell r="C103" t="str">
            <v>작물재배</v>
          </cell>
          <cell r="D103">
            <v>36.700000000000003</v>
          </cell>
          <cell r="E103">
            <v>0.6</v>
          </cell>
        </row>
        <row r="104">
          <cell r="B104" t="str">
            <v>240201</v>
          </cell>
          <cell r="C104" t="str">
            <v>축산자원개발</v>
          </cell>
          <cell r="D104">
            <v>35.1</v>
          </cell>
          <cell r="E104">
            <v>0.6</v>
          </cell>
        </row>
        <row r="105">
          <cell r="B105" t="str">
            <v>240301</v>
          </cell>
          <cell r="C105" t="str">
            <v>산림자원조성</v>
          </cell>
          <cell r="D105">
            <v>62.3</v>
          </cell>
          <cell r="E105">
            <v>0.9</v>
          </cell>
        </row>
        <row r="106">
          <cell r="B106" t="str">
            <v>240302</v>
          </cell>
          <cell r="C106" t="str">
            <v>산림관리</v>
          </cell>
          <cell r="D106">
            <v>50.8</v>
          </cell>
          <cell r="E106">
            <v>0.8</v>
          </cell>
        </row>
        <row r="107">
          <cell r="B107" t="str">
            <v>240303</v>
          </cell>
          <cell r="C107" t="str">
            <v>임산물생산·가공</v>
          </cell>
          <cell r="D107">
            <v>35.299999999999997</v>
          </cell>
          <cell r="E107">
            <v>0.6</v>
          </cell>
        </row>
        <row r="108">
          <cell r="B108" t="str">
            <v>999999</v>
          </cell>
          <cell r="C108" t="str">
            <v>외국어</v>
          </cell>
          <cell r="D108">
            <v>0</v>
          </cell>
          <cell r="E108">
            <v>0.5</v>
          </cell>
        </row>
        <row r="109">
          <cell r="B109" t="str">
            <v>-</v>
          </cell>
          <cell r="C109" t="str">
            <v>-</v>
          </cell>
          <cell r="D109">
            <v>0</v>
          </cell>
          <cell r="E109" t="str">
            <v>-</v>
          </cell>
        </row>
      </sheetData>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content.thermp.co.kr/contentMedia.asp?ctype=MP4&amp;cserver=3&amp;ccase=sample&amp;cpath=allwin/onepass&amp;cname=safe_01" TargetMode="External"/><Relationship Id="rId21" Type="http://schemas.openxmlformats.org/officeDocument/2006/relationships/hyperlink" Target="http://guest.thermp.co.kr:8080/smart/6/guest.html" TargetMode="External"/><Relationship Id="rId42" Type="http://schemas.openxmlformats.org/officeDocument/2006/relationships/hyperlink" Target="http://content.thermp.co.kr/contentMedia.asp?ctype=MP4&amp;cserver=3&amp;ccase=sample&amp;cpath=gcp/new&amp;cname=010320190324M" TargetMode="External"/><Relationship Id="rId47" Type="http://schemas.openxmlformats.org/officeDocument/2006/relationships/hyperlink" Target="http://content.thermp.co.kr/contentMedia.asp?ctype=MP4&amp;cserver=3&amp;ccase=sample&amp;cpath=gcp/new&amp;cname=lshy_02_02th_01" TargetMode="External"/><Relationship Id="rId63" Type="http://schemas.openxmlformats.org/officeDocument/2006/relationships/hyperlink" Target="http://language.thermp.co.kr/Language/010_54/01/01.html" TargetMode="External"/><Relationship Id="rId68" Type="http://schemas.openxmlformats.org/officeDocument/2006/relationships/hyperlink" Target="http://language.thermp.co.kr/Language/010_57/09/01.html" TargetMode="External"/><Relationship Id="rId2" Type="http://schemas.openxmlformats.org/officeDocument/2006/relationships/hyperlink" Target="http://itgo.co.kr/education/class/sample.asp?sample=F090311" TargetMode="External"/><Relationship Id="rId16" Type="http://schemas.openxmlformats.org/officeDocument/2006/relationships/hyperlink" Target="http://content.thermp.co.kr/contentMedia.asp?ctype=MP4&amp;cserver=3&amp;ccase=sample&amp;cpath=gcp/new&amp;cname=tax2th_34" TargetMode="External"/><Relationship Id="rId29" Type="http://schemas.openxmlformats.org/officeDocument/2006/relationships/hyperlink" Target="http://content.thermp.co.kr/contentMedia.asp?ctype=MP4&amp;cserver=3&amp;ccase=sample&amp;cpath=&amp;cname=wval_p02" TargetMode="External"/><Relationship Id="rId11" Type="http://schemas.openxmlformats.org/officeDocument/2006/relationships/hyperlink" Target="http://itgo.co.kr/education/class/sample.asp?sample=F071110" TargetMode="External"/><Relationship Id="rId24" Type="http://schemas.openxmlformats.org/officeDocument/2006/relationships/hyperlink" Target="http://guest.thermp.co.kr:8080/pop/working_momdady/guest.html" TargetMode="External"/><Relationship Id="rId32" Type="http://schemas.openxmlformats.org/officeDocument/2006/relationships/hyperlink" Target="http://guest.thermp.co.kr:8080/eduf_fnc/01/guest.html" TargetMode="External"/><Relationship Id="rId37" Type="http://schemas.openxmlformats.org/officeDocument/2006/relationships/hyperlink" Target="http://content.thermp.co.kr/contentMedia.asp?ctype=MP4&amp;cserver=3&amp;ccase=sample&amp;cpath=allwin&amp;cname=2020_05m01&amp;cwidth=1280" TargetMode="External"/><Relationship Id="rId40" Type="http://schemas.openxmlformats.org/officeDocument/2006/relationships/hyperlink" Target="http://guest.thermp.co.kr:8080/sid/cissp/guest.html" TargetMode="External"/><Relationship Id="rId45" Type="http://schemas.openxmlformats.org/officeDocument/2006/relationships/hyperlink" Target="http://content.thermp.co.kr/contentMedia.asp?ctype=MP4&amp;cserver=3&amp;ccase=sample&amp;cpath=gcp/new&amp;cname=lsch_01_02th_01" TargetMode="External"/><Relationship Id="rId53" Type="http://schemas.openxmlformats.org/officeDocument/2006/relationships/hyperlink" Target="http://content.thermp.co.kr/contentMedia.asp?ctype=MP4&amp;cserver=3&amp;ccase=sample&amp;cpath=csol/culture&amp;cname=01" TargetMode="External"/><Relationship Id="rId58" Type="http://schemas.openxmlformats.org/officeDocument/2006/relationships/hyperlink" Target="http://guest.thermp.co.kr:8080/ededu/infant/guest.html" TargetMode="External"/><Relationship Id="rId66" Type="http://schemas.openxmlformats.org/officeDocument/2006/relationships/hyperlink" Target="http://language.thermp.co.kr/Language/010_58/04/01.html" TargetMode="External"/><Relationship Id="rId74" Type="http://schemas.openxmlformats.org/officeDocument/2006/relationships/hyperlink" Target="http://language.thermp.co.kr/Language/010_55/10/01.html" TargetMode="External"/><Relationship Id="rId5" Type="http://schemas.openxmlformats.org/officeDocument/2006/relationships/hyperlink" Target="http://itgo.co.kr/education/class/sample.asp?sample=C121003" TargetMode="External"/><Relationship Id="rId61" Type="http://schemas.openxmlformats.org/officeDocument/2006/relationships/hyperlink" Target="http://content.thermp.co.kr/contentMedia.asp?ctype=MP4&amp;cserver=3&amp;ccase=sample&amp;cpath=allwin/2020&amp;cname=57021_01&amp;cwidth=1280" TargetMode="External"/><Relationship Id="rId19" Type="http://schemas.openxmlformats.org/officeDocument/2006/relationships/hyperlink" Target="http://content.thermp.co.kr/contentMedia.asp?ctype=MP4&amp;cserver=3&amp;ccase=sample&amp;cpath=it/it4/30&amp;cname=01" TargetMode="External"/><Relationship Id="rId14" Type="http://schemas.openxmlformats.org/officeDocument/2006/relationships/hyperlink" Target="http://content.thermp.co.kr/contentMedia.asp?ctype=MP4&amp;cserver=3&amp;ccase=sample&amp;cpath=it/python&amp;cname=sample_02" TargetMode="External"/><Relationship Id="rId22" Type="http://schemas.openxmlformats.org/officeDocument/2006/relationships/hyperlink" Target="http://content.thermp.co.kr/contentMedia.asp?ctype=MP4&amp;cserver=3&amp;ccase=sample&amp;cpath=gcp/new&amp;cname=bake_01" TargetMode="External"/><Relationship Id="rId27" Type="http://schemas.openxmlformats.org/officeDocument/2006/relationships/hyperlink" Target="http://content.thermp.co.kr/contentMedia.asp?ctype=MP4&amp;cserver=3&amp;ccase=sample&amp;cpath=&amp;cname=ys_15&amp;cwidth=1280" TargetMode="External"/><Relationship Id="rId30" Type="http://schemas.openxmlformats.org/officeDocument/2006/relationships/hyperlink" Target="http://guest.thermp.co.kr:8080/onepass/taxation2/guest.html" TargetMode="External"/><Relationship Id="rId35" Type="http://schemas.openxmlformats.org/officeDocument/2006/relationships/hyperlink" Target="http://guest.thermp.co.kr:8080/newst/guest.html" TargetMode="External"/><Relationship Id="rId43" Type="http://schemas.openxmlformats.org/officeDocument/2006/relationships/hyperlink" Target="http://content.thermp.co.kr/contentMedia.asp?ctype=MP4&amp;cserver=3&amp;ccase=sample&amp;cpath=gcp/new&amp;cname=010320190323M" TargetMode="External"/><Relationship Id="rId48" Type="http://schemas.openxmlformats.org/officeDocument/2006/relationships/hyperlink" Target="http://content.thermp.co.kr/contentMedia.asp?ctype=MP4&amp;cserver=3&amp;ccase=sample&amp;cpath=gcp/new&amp;cname=lshy_02_03th_01" TargetMode="External"/><Relationship Id="rId56" Type="http://schemas.openxmlformats.org/officeDocument/2006/relationships/hyperlink" Target="http://content.thermp.co.kr/contentMedia.asp?ctype=MP4&amp;cserver=3&amp;ccase=sample&amp;cpath=clap&amp;cname=s2_sb" TargetMode="External"/><Relationship Id="rId64" Type="http://schemas.openxmlformats.org/officeDocument/2006/relationships/hyperlink" Target="http://language.thermp.co.kr/Language/010_59/16/01.html" TargetMode="External"/><Relationship Id="rId69" Type="http://schemas.openxmlformats.org/officeDocument/2006/relationships/hyperlink" Target="http://language.thermp.co.kr/Language/010_55/14/01.html" TargetMode="External"/><Relationship Id="rId8" Type="http://schemas.openxmlformats.org/officeDocument/2006/relationships/hyperlink" Target="http://itgo.co.kr/education/class/sample.asp?sample=G060116" TargetMode="External"/><Relationship Id="rId51" Type="http://schemas.openxmlformats.org/officeDocument/2006/relationships/hyperlink" Target="http://content.thermp.co.kr/contentMedia.asp?ctype=MP4&amp;cserver=3&amp;ccase=sample&amp;cpath=info&amp;cname=06" TargetMode="External"/><Relationship Id="rId72" Type="http://schemas.openxmlformats.org/officeDocument/2006/relationships/hyperlink" Target="http://language.thermp.co.kr/Language/010_54/07/01.html" TargetMode="External"/><Relationship Id="rId3" Type="http://schemas.openxmlformats.org/officeDocument/2006/relationships/hyperlink" Target="http://101.55.126.16/Language/002_01/01/01.html" TargetMode="External"/><Relationship Id="rId12" Type="http://schemas.openxmlformats.org/officeDocument/2006/relationships/hyperlink" Target="http://guest.thermp.co.kr:8080/onepass/gongjo/guest.html" TargetMode="External"/><Relationship Id="rId17" Type="http://schemas.openxmlformats.org/officeDocument/2006/relationships/hyperlink" Target="http://content.thermp.co.kr/contentMedia.asp?ctype=MP4&amp;cserver=3&amp;ccase=sample&amp;cpath=gcp/new&amp;cname=010120191167M_20200106_1" TargetMode="External"/><Relationship Id="rId25" Type="http://schemas.openxmlformats.org/officeDocument/2006/relationships/hyperlink" Target="http://content.thermp.co.kr/contentMedia.asp?ctype=MP4&amp;cserver=3&amp;ccase=sample&amp;cpath=allwin/onepass&amp;cname=sbl_01" TargetMode="External"/><Relationship Id="rId33" Type="http://schemas.openxmlformats.org/officeDocument/2006/relationships/hyperlink" Target="http://guest.thermp.co.kr:8080/eduf_fnc/01/guest.html" TargetMode="External"/><Relationship Id="rId38" Type="http://schemas.openxmlformats.org/officeDocument/2006/relationships/hyperlink" Target="http://guest.thermp.co.kr:8080/ssh/18/guest.html" TargetMode="External"/><Relationship Id="rId46" Type="http://schemas.openxmlformats.org/officeDocument/2006/relationships/hyperlink" Target="http://content.thermp.co.kr/contentMedia.asp?ctype=MP4&amp;cserver=3&amp;ccase=sample&amp;cpath=gcp/new&amp;cname=lshy_02_01th_01" TargetMode="External"/><Relationship Id="rId59" Type="http://schemas.openxmlformats.org/officeDocument/2006/relationships/hyperlink" Target="http://guest.thermp.co.kr:8080/elk/cartoon_eco/guest.html" TargetMode="External"/><Relationship Id="rId67" Type="http://schemas.openxmlformats.org/officeDocument/2006/relationships/hyperlink" Target="http://language.thermp.co.kr/Language/010_58/07/01.html" TargetMode="External"/><Relationship Id="rId20" Type="http://schemas.openxmlformats.org/officeDocument/2006/relationships/hyperlink" Target="http://content.thermp.co.kr/contentMedia.asp?ctype=MP4&amp;cserver=3&amp;ccase=sample&amp;cpath=law_np&amp;cname=ds01\" TargetMode="External"/><Relationship Id="rId41" Type="http://schemas.openxmlformats.org/officeDocument/2006/relationships/hyperlink" Target="http://guest.thermp.co.kr:8080/nyn/3w_care/guest.html" TargetMode="External"/><Relationship Id="rId54" Type="http://schemas.openxmlformats.org/officeDocument/2006/relationships/hyperlink" Target="http://content.thermp.co.kr/contentMedia.asp?ctype=MP4&amp;cserver=3&amp;ccase=sample&amp;cpath=law_np&amp;cname=eng_01" TargetMode="External"/><Relationship Id="rId62" Type="http://schemas.openxmlformats.org/officeDocument/2006/relationships/hyperlink" Target="http://content.thermp.co.kr/contentMedia.asp?ctype=MP4&amp;cserver=3&amp;ccase=sample&amp;cpath=allwin/2020&amp;cname=57021_01&amp;cwidth=1280" TargetMode="External"/><Relationship Id="rId70" Type="http://schemas.openxmlformats.org/officeDocument/2006/relationships/hyperlink" Target="http://language.thermp.co.kr/Language/010_54/04/01.html" TargetMode="External"/><Relationship Id="rId75" Type="http://schemas.openxmlformats.org/officeDocument/2006/relationships/printerSettings" Target="../printerSettings/printerSettings1.bin"/><Relationship Id="rId1" Type="http://schemas.openxmlformats.org/officeDocument/2006/relationships/hyperlink" Target="http://itgo.co.kr/education/class/sample.asp?sample=F090304" TargetMode="External"/><Relationship Id="rId6" Type="http://schemas.openxmlformats.org/officeDocument/2006/relationships/hyperlink" Target="http://guest.thermp.co.kr:8080/work_improve/guest.html" TargetMode="External"/><Relationship Id="rId15" Type="http://schemas.openxmlformats.org/officeDocument/2006/relationships/hyperlink" Target="http://content.thermp.co.kr/contentMedia.asp?ctype=MP4&amp;cserver=3&amp;ccase=sample&amp;cpath=gcp/new&amp;cname=tax2th_01" TargetMode="External"/><Relationship Id="rId23" Type="http://schemas.openxmlformats.org/officeDocument/2006/relationships/hyperlink" Target="http://content.thermp.co.kr/contentMedia.asp?ctype=MP4&amp;cserver=3&amp;ccase=sample&amp;cpath=gcp/new&amp;cname=bake_01" TargetMode="External"/><Relationship Id="rId28" Type="http://schemas.openxmlformats.org/officeDocument/2006/relationships/hyperlink" Target="http://content.thermp.co.kr/contentMedia.asp?ctype=MP4&amp;cserver=3&amp;ccase=sample&amp;cpath=&amp;cname=wval_p01" TargetMode="External"/><Relationship Id="rId36" Type="http://schemas.openxmlformats.org/officeDocument/2006/relationships/hyperlink" Target="http://content.thermp.co.kr/contentMedia.asp?ctype=MP4&amp;cserver=3&amp;ccase=sample&amp;cpath=allwin&amp;cname=2020_05b01&amp;cwidth=1280" TargetMode="External"/><Relationship Id="rId49" Type="http://schemas.openxmlformats.org/officeDocument/2006/relationships/hyperlink" Target="http://content.thermp.co.kr/contentMedia.asp?ctype=MP4&amp;cserver=3&amp;ccase=sample&amp;cpath=gcp/new&amp;cname=lshy_03_03th_01" TargetMode="External"/><Relationship Id="rId57" Type="http://schemas.openxmlformats.org/officeDocument/2006/relationships/hyperlink" Target="http://content.thermp.co.kr/contentMedia.asp?ctype=MP4&amp;cserver=3&amp;ccase=sample&amp;cpath=info&amp;cname=08" TargetMode="External"/><Relationship Id="rId10" Type="http://schemas.openxmlformats.org/officeDocument/2006/relationships/hyperlink" Target="http://itgo.co.kr/education/class/sample.asp?sample=F071109" TargetMode="External"/><Relationship Id="rId31" Type="http://schemas.openxmlformats.org/officeDocument/2006/relationships/hyperlink" Target="http://guest.thermp.co.kr:8080/photocc/guest.html" TargetMode="External"/><Relationship Id="rId44" Type="http://schemas.openxmlformats.org/officeDocument/2006/relationships/hyperlink" Target="http://content.thermp.co.kr/contentMedia.asp?ctype=MP4&amp;cserver=3&amp;ccase=sample&amp;cpath=gcp/new&amp;cname=lsch_01_01th_01" TargetMode="External"/><Relationship Id="rId52" Type="http://schemas.openxmlformats.org/officeDocument/2006/relationships/hyperlink" Target="http://content.thermp.co.kr/contentMedia.asp?ctype=MP4&amp;cserver=3&amp;ccase=sample&amp;cpath=gcp/new&amp;cname=js_2_01" TargetMode="External"/><Relationship Id="rId60" Type="http://schemas.openxmlformats.org/officeDocument/2006/relationships/hyperlink" Target="http://guest.thermp.co.kr:8080/kcyber/dk_gisa/guest.html" TargetMode="External"/><Relationship Id="rId65" Type="http://schemas.openxmlformats.org/officeDocument/2006/relationships/hyperlink" Target="http://language.thermp.co.kr/Language/010_57/05/01.html" TargetMode="External"/><Relationship Id="rId73" Type="http://schemas.openxmlformats.org/officeDocument/2006/relationships/hyperlink" Target="http://language.thermp.co.kr/Language/010_59/07/01.html" TargetMode="External"/><Relationship Id="rId4" Type="http://schemas.openxmlformats.org/officeDocument/2006/relationships/hyperlink" Target="http://itgo.co.kr/education/class/sample.asp?sample=F080101" TargetMode="External"/><Relationship Id="rId9" Type="http://schemas.openxmlformats.org/officeDocument/2006/relationships/hyperlink" Target="http://itgo.co.kr/education/class/sample.asp?sample=G060114" TargetMode="External"/><Relationship Id="rId13" Type="http://schemas.openxmlformats.org/officeDocument/2006/relationships/hyperlink" Target="http://content.thermp.co.kr/contentMedia.asp?ctype=MP4&amp;cserver=3&amp;ccase=sample&amp;cpath=it/python&amp;cname=sample_01" TargetMode="External"/><Relationship Id="rId18" Type="http://schemas.openxmlformats.org/officeDocument/2006/relationships/hyperlink" Target="http://content.thermp.co.kr/contentMedia.asp?ctype=MP4&amp;cserver=3&amp;ccase=sample&amp;cpath=gcp/new&amp;cname=010120191188M_20200104_1" TargetMode="External"/><Relationship Id="rId39" Type="http://schemas.openxmlformats.org/officeDocument/2006/relationships/hyperlink" Target="http://guest.thermp.co.kr:8080/stm/01/guest.html" TargetMode="External"/><Relationship Id="rId34" Type="http://schemas.openxmlformats.org/officeDocument/2006/relationships/hyperlink" Target="http://guest.thermp.co.kr:8080/eduf/comm/guest.html" TargetMode="External"/><Relationship Id="rId50" Type="http://schemas.openxmlformats.org/officeDocument/2006/relationships/hyperlink" Target="http://content.thermp.co.kr/contentMedia.asp?ctype=MP4&amp;cserver=3&amp;ccase=sample&amp;cpath=gcp/new&amp;cname=lsch_03_01th_01" TargetMode="External"/><Relationship Id="rId55" Type="http://schemas.openxmlformats.org/officeDocument/2006/relationships/hyperlink" Target="http://content.thermp.co.kr/contentMedia.asp?ctype=MP4&amp;cserver=3&amp;ccase=sample&amp;cpath=clap&amp;cname=s2_pb" TargetMode="External"/><Relationship Id="rId7" Type="http://schemas.openxmlformats.org/officeDocument/2006/relationships/hyperlink" Target="http://itgo.co.kr/education/class/sample.asp?sample=G060115" TargetMode="External"/><Relationship Id="rId71" Type="http://schemas.openxmlformats.org/officeDocument/2006/relationships/hyperlink" Target="http://language.thermp.co.kr/Language/010_55/04/0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329"/>
  <sheetViews>
    <sheetView tabSelected="1" zoomScale="90" zoomScaleNormal="90" zoomScaleSheetLayoutView="90" workbookViewId="0">
      <pane xSplit="5" ySplit="2" topLeftCell="F471" activePane="bottomRight" state="frozen"/>
      <selection pane="topRight" activeCell="H1" sqref="H1"/>
      <selection pane="bottomLeft" activeCell="A3" sqref="A3"/>
      <selection pane="bottomRight" activeCell="G26" sqref="G26"/>
    </sheetView>
  </sheetViews>
  <sheetFormatPr defaultColWidth="9" defaultRowHeight="16.5"/>
  <cols>
    <col min="1" max="1" width="5.375" style="63" customWidth="1"/>
    <col min="2" max="4" width="8.625" style="138" customWidth="1"/>
    <col min="5" max="5" width="57.125" style="63" customWidth="1"/>
    <col min="6" max="6" width="9.375" style="138" customWidth="1"/>
    <col min="7" max="7" width="9" style="138" customWidth="1"/>
    <col min="8" max="11" width="10.5" style="63" customWidth="1"/>
    <col min="12" max="12" width="7.75" style="63" customWidth="1"/>
    <col min="13" max="14" width="5.875" style="63" customWidth="1"/>
    <col min="15" max="16" width="10.375" style="63" customWidth="1"/>
    <col min="17" max="17" width="9.75" style="63" customWidth="1"/>
    <col min="18" max="19" width="9" style="63" customWidth="1"/>
    <col min="20" max="20" width="7.625" style="39" customWidth="1"/>
    <col min="21" max="21" width="6.875" style="31" customWidth="1"/>
    <col min="22" max="22" width="8.25" style="89" customWidth="1"/>
    <col min="23" max="23" width="8.25" style="139" customWidth="1"/>
    <col min="24" max="24" width="8.25" style="84" customWidth="1"/>
    <col min="25" max="25" width="8.25" style="83" customWidth="1"/>
    <col min="26" max="26" width="8.25" style="68" customWidth="1"/>
    <col min="27" max="28" width="9.5" style="68" customWidth="1"/>
    <col min="29" max="30" width="9.5" style="3" customWidth="1"/>
    <col min="31" max="31" width="9.75" style="85" customWidth="1"/>
    <col min="32" max="32" width="9.75" style="31" customWidth="1"/>
    <col min="33" max="33" width="9.125" style="138" customWidth="1"/>
    <col min="34" max="34" width="9.125" style="63" customWidth="1"/>
    <col min="35" max="35" width="9.125" style="140" customWidth="1"/>
    <col min="36" max="37" width="9.125" style="63" customWidth="1"/>
    <col min="38" max="38" width="9.125" style="32" customWidth="1"/>
    <col min="39" max="39" width="9" style="31" customWidth="1"/>
    <col min="40" max="16384" width="9" style="63"/>
  </cols>
  <sheetData>
    <row r="1" spans="1:41" s="15" customFormat="1" ht="18" customHeight="1">
      <c r="A1" s="1" t="s">
        <v>0</v>
      </c>
      <c r="B1" s="2"/>
      <c r="C1" s="2"/>
      <c r="D1" s="2"/>
      <c r="E1" s="3"/>
      <c r="F1" s="4"/>
      <c r="G1" s="2"/>
      <c r="H1" s="5"/>
      <c r="I1" s="5"/>
      <c r="J1" s="5"/>
      <c r="K1" s="5"/>
      <c r="L1" s="2"/>
      <c r="M1" s="5"/>
      <c r="N1" s="5"/>
      <c r="O1" s="6"/>
      <c r="P1" s="6"/>
      <c r="Q1" s="5" t="s">
        <v>1</v>
      </c>
      <c r="R1" s="5"/>
      <c r="S1" s="5"/>
      <c r="T1" s="107"/>
      <c r="U1" s="8" t="s">
        <v>2</v>
      </c>
      <c r="V1" s="9"/>
      <c r="W1" s="10"/>
      <c r="X1" s="11"/>
      <c r="Y1" s="11"/>
      <c r="Z1" s="12"/>
      <c r="AA1" s="12"/>
      <c r="AB1" s="12"/>
      <c r="AC1" s="11"/>
      <c r="AD1" s="11"/>
      <c r="AE1" s="13"/>
      <c r="AF1" s="14"/>
      <c r="AG1" s="8" t="s">
        <v>3</v>
      </c>
      <c r="AH1" s="11"/>
      <c r="AI1" s="12"/>
      <c r="AJ1" s="11"/>
      <c r="AK1" s="11"/>
      <c r="AL1" s="11"/>
      <c r="AM1" s="2"/>
    </row>
    <row r="2" spans="1:41" s="30" customFormat="1" ht="26.25" customHeight="1">
      <c r="A2" s="16" t="s">
        <v>4</v>
      </c>
      <c r="B2" s="16" t="s">
        <v>5</v>
      </c>
      <c r="C2" s="16" t="s">
        <v>6</v>
      </c>
      <c r="D2" s="16" t="s">
        <v>7</v>
      </c>
      <c r="E2" s="16" t="s">
        <v>8</v>
      </c>
      <c r="F2" s="17" t="s">
        <v>9</v>
      </c>
      <c r="G2" s="17" t="s">
        <v>10</v>
      </c>
      <c r="H2" s="17" t="s">
        <v>11</v>
      </c>
      <c r="I2" s="17" t="s">
        <v>12</v>
      </c>
      <c r="J2" s="17" t="s">
        <v>13</v>
      </c>
      <c r="K2" s="19" t="s">
        <v>14</v>
      </c>
      <c r="L2" s="18" t="s">
        <v>15</v>
      </c>
      <c r="M2" s="20" t="s">
        <v>16</v>
      </c>
      <c r="N2" s="20" t="s">
        <v>17</v>
      </c>
      <c r="O2" s="20" t="s">
        <v>18</v>
      </c>
      <c r="P2" s="20" t="s">
        <v>19</v>
      </c>
      <c r="Q2" s="17" t="s">
        <v>20</v>
      </c>
      <c r="R2" s="17" t="s">
        <v>21</v>
      </c>
      <c r="S2" s="17" t="s">
        <v>22</v>
      </c>
      <c r="T2" s="17" t="s">
        <v>23</v>
      </c>
      <c r="U2" s="17" t="s">
        <v>24</v>
      </c>
      <c r="V2" s="21" t="s">
        <v>25</v>
      </c>
      <c r="W2" s="21" t="s">
        <v>26</v>
      </c>
      <c r="X2" s="21" t="s">
        <v>27</v>
      </c>
      <c r="Y2" s="22" t="s">
        <v>28</v>
      </c>
      <c r="Z2" s="23" t="s">
        <v>29</v>
      </c>
      <c r="AA2" s="24" t="s">
        <v>30</v>
      </c>
      <c r="AB2" s="24" t="s">
        <v>31</v>
      </c>
      <c r="AC2" s="25" t="s">
        <v>32</v>
      </c>
      <c r="AD2" s="21" t="s">
        <v>33</v>
      </c>
      <c r="AE2" s="26" t="s">
        <v>34</v>
      </c>
      <c r="AF2" s="21" t="s">
        <v>35</v>
      </c>
      <c r="AG2" s="27" t="s">
        <v>36</v>
      </c>
      <c r="AH2" s="28" t="s">
        <v>37</v>
      </c>
      <c r="AI2" s="27" t="s">
        <v>38</v>
      </c>
      <c r="AJ2" s="27" t="s">
        <v>39</v>
      </c>
      <c r="AK2" s="27" t="s">
        <v>40</v>
      </c>
      <c r="AL2" s="27" t="s">
        <v>41</v>
      </c>
      <c r="AM2" s="29" t="s">
        <v>42</v>
      </c>
    </row>
    <row r="3" spans="1:41" s="15" customFormat="1" ht="16.350000000000001" customHeight="1">
      <c r="A3" s="3">
        <f t="shared" ref="A3:A66" si="0">ROW()-2</f>
        <v>1</v>
      </c>
      <c r="B3" s="31" t="s">
        <v>43</v>
      </c>
      <c r="C3" s="31" t="s">
        <v>44</v>
      </c>
      <c r="D3" s="31" t="s">
        <v>45</v>
      </c>
      <c r="E3" s="32" t="s">
        <v>47</v>
      </c>
      <c r="F3" s="33" t="s">
        <v>48</v>
      </c>
      <c r="G3" s="36" t="s">
        <v>49</v>
      </c>
      <c r="H3" s="34" t="s">
        <v>50</v>
      </c>
      <c r="I3" s="34" t="s">
        <v>51</v>
      </c>
      <c r="J3" s="34" t="s">
        <v>52</v>
      </c>
      <c r="K3" s="34" t="s">
        <v>53</v>
      </c>
      <c r="L3" s="33" t="s">
        <v>54</v>
      </c>
      <c r="M3" s="37">
        <v>17</v>
      </c>
      <c r="N3" s="37">
        <v>16</v>
      </c>
      <c r="O3" s="37">
        <f t="shared" ref="O3:O34" si="1">P3+AI3</f>
        <v>120000</v>
      </c>
      <c r="P3" s="37">
        <v>120000</v>
      </c>
      <c r="Q3" s="38">
        <v>201801</v>
      </c>
      <c r="R3" s="34" t="s">
        <v>55</v>
      </c>
      <c r="S3" s="32" t="s">
        <v>56</v>
      </c>
      <c r="T3" s="143" t="str">
        <f t="shared" ref="T3:T66" si="2">HYPERLINK(S3,AM3)</f>
        <v>Click</v>
      </c>
      <c r="U3" s="39" t="s">
        <v>58</v>
      </c>
      <c r="V3" s="40" t="s">
        <v>59</v>
      </c>
      <c r="W3" s="41">
        <v>17</v>
      </c>
      <c r="X3" s="42">
        <f>VLOOKUP(LEFT(AE3,6), '[1]참고)2020년_사업주훈련과정_조정계수'!$A$3:$C$21,3,4)</f>
        <v>2</v>
      </c>
      <c r="Y3" s="41">
        <f t="shared" ref="Y3:Y66" si="3">IF(X3=1,0.7,IF(X3=2,0.8,IF(X3=3,0.9,IF(X3=4,1,0.5))))</f>
        <v>0.8</v>
      </c>
      <c r="Z3" s="43">
        <f t="shared" ref="Z3:Z66" si="4">IF(V3="C",2970*W3,IF(V3="B",4180*W3,6160*W3))</f>
        <v>50490</v>
      </c>
      <c r="AA3" s="6">
        <f t="shared" ref="AA3:AA66" si="5">IF(X3=0,Z3*50%,Z3*Y3*90%)</f>
        <v>36352.800000000003</v>
      </c>
      <c r="AB3" s="6">
        <f t="shared" ref="AB3:AB66" si="6">IF(X3=0,Z3*40%,Z3*Y3*80%)</f>
        <v>32313.600000000002</v>
      </c>
      <c r="AC3" s="44">
        <f t="shared" ref="AC3:AC66" si="7">IF(X3=0,Z3*20%,Z3*Y3*40%)</f>
        <v>16156.800000000001</v>
      </c>
      <c r="AD3" s="44">
        <f t="shared" ref="AD3:AD66" si="8">IF(W3&gt;=16,Z3*AF3,0)</f>
        <v>40392</v>
      </c>
      <c r="AE3" s="45" t="s">
        <v>60</v>
      </c>
      <c r="AF3" s="14">
        <f>VLOOKUP(LEFT(AE3,6),'[1]참고)내배카지원금적용(20.08.01~20.12.31)'!$B$5:$E$109,4,45%)</f>
        <v>0.8</v>
      </c>
      <c r="AG3" s="39" t="s">
        <v>61</v>
      </c>
      <c r="AH3" s="32" t="s">
        <v>57</v>
      </c>
      <c r="AI3" s="46">
        <v>0</v>
      </c>
      <c r="AJ3" s="32" t="s">
        <v>62</v>
      </c>
      <c r="AK3" s="32" t="s">
        <v>57</v>
      </c>
      <c r="AL3" s="32" t="s">
        <v>57</v>
      </c>
      <c r="AM3" s="31" t="s">
        <v>63</v>
      </c>
      <c r="AN3" s="32"/>
      <c r="AO3" s="32"/>
    </row>
    <row r="4" spans="1:41" s="15" customFormat="1" ht="16.350000000000001" customHeight="1">
      <c r="A4" s="3">
        <f t="shared" si="0"/>
        <v>2</v>
      </c>
      <c r="B4" s="31" t="s">
        <v>64</v>
      </c>
      <c r="C4" s="31" t="s">
        <v>65</v>
      </c>
      <c r="D4" s="31" t="s">
        <v>66</v>
      </c>
      <c r="E4" s="5" t="s">
        <v>67</v>
      </c>
      <c r="F4" s="2" t="s">
        <v>68</v>
      </c>
      <c r="G4" s="2" t="s">
        <v>69</v>
      </c>
      <c r="H4" s="5" t="s">
        <v>70</v>
      </c>
      <c r="I4" s="5" t="s">
        <v>71</v>
      </c>
      <c r="J4" s="5" t="s">
        <v>72</v>
      </c>
      <c r="K4" s="5" t="s">
        <v>73</v>
      </c>
      <c r="L4" s="2" t="s">
        <v>54</v>
      </c>
      <c r="M4" s="6">
        <v>17</v>
      </c>
      <c r="N4" s="6">
        <v>16</v>
      </c>
      <c r="O4" s="6">
        <f t="shared" si="1"/>
        <v>90000</v>
      </c>
      <c r="P4" s="6">
        <v>90000</v>
      </c>
      <c r="Q4" s="5">
        <v>201710</v>
      </c>
      <c r="R4" s="5" t="s">
        <v>74</v>
      </c>
      <c r="S4" s="5" t="s">
        <v>75</v>
      </c>
      <c r="T4" s="144" t="str">
        <f t="shared" si="2"/>
        <v>Click</v>
      </c>
      <c r="U4" s="31" t="s">
        <v>77</v>
      </c>
      <c r="V4" s="49" t="s">
        <v>78</v>
      </c>
      <c r="W4" s="42">
        <v>17</v>
      </c>
      <c r="X4" s="42">
        <v>1</v>
      </c>
      <c r="Y4" s="50">
        <f t="shared" si="3"/>
        <v>0.7</v>
      </c>
      <c r="Z4" s="43">
        <f t="shared" si="4"/>
        <v>50490</v>
      </c>
      <c r="AA4" s="6">
        <f t="shared" si="5"/>
        <v>31808.7</v>
      </c>
      <c r="AB4" s="6">
        <f t="shared" si="6"/>
        <v>28274.400000000001</v>
      </c>
      <c r="AC4" s="44">
        <f t="shared" si="7"/>
        <v>14137.2</v>
      </c>
      <c r="AD4" s="44">
        <f t="shared" si="8"/>
        <v>40392</v>
      </c>
      <c r="AE4" s="35" t="s">
        <v>79</v>
      </c>
      <c r="AF4" s="14">
        <f>VLOOKUP(LEFT(AE4,6),'[1]참고)내배카지원금적용(20.08.01~20.12.31)'!$B$5:$E$109,4,45%)</f>
        <v>0.8</v>
      </c>
      <c r="AG4" s="2" t="s">
        <v>80</v>
      </c>
      <c r="AH4" s="5" t="s">
        <v>76</v>
      </c>
      <c r="AI4" s="6">
        <v>0</v>
      </c>
      <c r="AJ4" s="5" t="s">
        <v>76</v>
      </c>
      <c r="AK4" s="5" t="s">
        <v>76</v>
      </c>
      <c r="AL4" s="34" t="s">
        <v>76</v>
      </c>
      <c r="AM4" s="2" t="s">
        <v>81</v>
      </c>
    </row>
    <row r="5" spans="1:41" s="15" customFormat="1" ht="16.350000000000001" customHeight="1">
      <c r="A5" s="3">
        <f t="shared" si="0"/>
        <v>3</v>
      </c>
      <c r="B5" s="31" t="s">
        <v>82</v>
      </c>
      <c r="C5" s="31" t="s">
        <v>83</v>
      </c>
      <c r="D5" s="31" t="s">
        <v>84</v>
      </c>
      <c r="E5" s="5" t="s">
        <v>85</v>
      </c>
      <c r="F5" s="2" t="s">
        <v>86</v>
      </c>
      <c r="G5" s="2" t="s">
        <v>87</v>
      </c>
      <c r="H5" s="5" t="s">
        <v>88</v>
      </c>
      <c r="I5" s="5" t="s">
        <v>89</v>
      </c>
      <c r="J5" s="5" t="s">
        <v>90</v>
      </c>
      <c r="K5" s="5" t="s">
        <v>91</v>
      </c>
      <c r="L5" s="2" t="s">
        <v>54</v>
      </c>
      <c r="M5" s="6">
        <v>17</v>
      </c>
      <c r="N5" s="6">
        <v>16</v>
      </c>
      <c r="O5" s="6">
        <f t="shared" si="1"/>
        <v>90000</v>
      </c>
      <c r="P5" s="6">
        <v>90000</v>
      </c>
      <c r="Q5" s="5">
        <v>201708</v>
      </c>
      <c r="R5" s="5" t="s">
        <v>74</v>
      </c>
      <c r="S5" s="5" t="s">
        <v>92</v>
      </c>
      <c r="T5" s="144" t="str">
        <f t="shared" si="2"/>
        <v>Click</v>
      </c>
      <c r="U5" s="31" t="s">
        <v>77</v>
      </c>
      <c r="V5" s="2" t="s">
        <v>78</v>
      </c>
      <c r="W5" s="51">
        <v>17</v>
      </c>
      <c r="X5" s="51">
        <v>1</v>
      </c>
      <c r="Y5" s="50">
        <f t="shared" si="3"/>
        <v>0.7</v>
      </c>
      <c r="Z5" s="43">
        <f t="shared" si="4"/>
        <v>50490</v>
      </c>
      <c r="AA5" s="6">
        <f t="shared" si="5"/>
        <v>31808.7</v>
      </c>
      <c r="AB5" s="6">
        <f t="shared" si="6"/>
        <v>28274.400000000001</v>
      </c>
      <c r="AC5" s="44">
        <f t="shared" si="7"/>
        <v>14137.2</v>
      </c>
      <c r="AD5" s="44">
        <f t="shared" si="8"/>
        <v>40392</v>
      </c>
      <c r="AE5" s="35" t="s">
        <v>79</v>
      </c>
      <c r="AF5" s="14">
        <f>VLOOKUP(LEFT(AE5,6),'[1]참고)내배카지원금적용(20.08.01~20.12.31)'!$B$5:$E$109,4,45%)</f>
        <v>0.8</v>
      </c>
      <c r="AG5" s="2" t="s">
        <v>80</v>
      </c>
      <c r="AH5" s="5" t="s">
        <v>76</v>
      </c>
      <c r="AI5" s="6">
        <v>0</v>
      </c>
      <c r="AJ5" s="5" t="s">
        <v>76</v>
      </c>
      <c r="AK5" s="5" t="s">
        <v>76</v>
      </c>
      <c r="AL5" s="34" t="s">
        <v>76</v>
      </c>
      <c r="AM5" s="2" t="s">
        <v>81</v>
      </c>
    </row>
    <row r="6" spans="1:41" s="15" customFormat="1" ht="16.350000000000001" customHeight="1">
      <c r="A6" s="3">
        <f t="shared" si="0"/>
        <v>4</v>
      </c>
      <c r="B6" s="31" t="s">
        <v>64</v>
      </c>
      <c r="C6" s="31" t="s">
        <v>65</v>
      </c>
      <c r="D6" s="31" t="s">
        <v>66</v>
      </c>
      <c r="E6" s="3" t="s">
        <v>93</v>
      </c>
      <c r="F6" s="2" t="s">
        <v>68</v>
      </c>
      <c r="G6" s="2" t="s">
        <v>69</v>
      </c>
      <c r="H6" s="5" t="s">
        <v>94</v>
      </c>
      <c r="I6" s="5" t="s">
        <v>95</v>
      </c>
      <c r="J6" s="5" t="s">
        <v>96</v>
      </c>
      <c r="K6" s="5" t="s">
        <v>97</v>
      </c>
      <c r="L6" s="2" t="s">
        <v>54</v>
      </c>
      <c r="M6" s="6">
        <v>17</v>
      </c>
      <c r="N6" s="6">
        <v>16</v>
      </c>
      <c r="O6" s="6">
        <f t="shared" si="1"/>
        <v>100000</v>
      </c>
      <c r="P6" s="6">
        <v>100000</v>
      </c>
      <c r="Q6" s="5">
        <v>201704</v>
      </c>
      <c r="R6" s="5" t="s">
        <v>98</v>
      </c>
      <c r="S6" s="5" t="s">
        <v>99</v>
      </c>
      <c r="T6" s="144" t="str">
        <f t="shared" si="2"/>
        <v>Click</v>
      </c>
      <c r="U6" s="31" t="s">
        <v>77</v>
      </c>
      <c r="V6" s="33" t="s">
        <v>78</v>
      </c>
      <c r="W6" s="52">
        <v>17</v>
      </c>
      <c r="X6" s="52">
        <v>1</v>
      </c>
      <c r="Y6" s="50">
        <f t="shared" si="3"/>
        <v>0.7</v>
      </c>
      <c r="Z6" s="43">
        <f t="shared" si="4"/>
        <v>50490</v>
      </c>
      <c r="AA6" s="6">
        <f t="shared" si="5"/>
        <v>31808.7</v>
      </c>
      <c r="AB6" s="6">
        <f t="shared" si="6"/>
        <v>28274.400000000001</v>
      </c>
      <c r="AC6" s="44">
        <f t="shared" si="7"/>
        <v>14137.2</v>
      </c>
      <c r="AD6" s="44">
        <f t="shared" si="8"/>
        <v>40392</v>
      </c>
      <c r="AE6" s="35" t="s">
        <v>79</v>
      </c>
      <c r="AF6" s="14">
        <f>VLOOKUP(LEFT(AE6,6),'[1]참고)내배카지원금적용(20.08.01~20.12.31)'!$B$5:$E$109,4,45%)</f>
        <v>0.8</v>
      </c>
      <c r="AG6" s="2" t="s">
        <v>80</v>
      </c>
      <c r="AH6" s="5" t="s">
        <v>76</v>
      </c>
      <c r="AI6" s="6">
        <v>0</v>
      </c>
      <c r="AJ6" s="5" t="s">
        <v>76</v>
      </c>
      <c r="AK6" s="5" t="s">
        <v>76</v>
      </c>
      <c r="AL6" s="34" t="s">
        <v>76</v>
      </c>
      <c r="AM6" s="2" t="s">
        <v>81</v>
      </c>
    </row>
    <row r="7" spans="1:41" s="15" customFormat="1" ht="16.350000000000001" customHeight="1">
      <c r="A7" s="3">
        <f t="shared" si="0"/>
        <v>5</v>
      </c>
      <c r="B7" s="31" t="s">
        <v>64</v>
      </c>
      <c r="C7" s="31" t="s">
        <v>65</v>
      </c>
      <c r="D7" s="31" t="s">
        <v>65</v>
      </c>
      <c r="E7" s="32" t="s">
        <v>101</v>
      </c>
      <c r="F7" s="33" t="s">
        <v>68</v>
      </c>
      <c r="G7" s="36" t="s">
        <v>49</v>
      </c>
      <c r="H7" s="34" t="s">
        <v>102</v>
      </c>
      <c r="I7" s="34" t="s">
        <v>103</v>
      </c>
      <c r="J7" s="34" t="s">
        <v>104</v>
      </c>
      <c r="K7" s="34" t="s">
        <v>105</v>
      </c>
      <c r="L7" s="33" t="s">
        <v>54</v>
      </c>
      <c r="M7" s="37">
        <v>21</v>
      </c>
      <c r="N7" s="37">
        <v>20</v>
      </c>
      <c r="O7" s="37">
        <f t="shared" si="1"/>
        <v>110000</v>
      </c>
      <c r="P7" s="37">
        <v>110000</v>
      </c>
      <c r="Q7" s="38">
        <v>202001</v>
      </c>
      <c r="R7" s="34" t="s">
        <v>106</v>
      </c>
      <c r="S7" s="32" t="s">
        <v>107</v>
      </c>
      <c r="T7" s="143" t="str">
        <f t="shared" si="2"/>
        <v>Click</v>
      </c>
      <c r="U7" s="39" t="s">
        <v>58</v>
      </c>
      <c r="V7" s="40" t="s">
        <v>59</v>
      </c>
      <c r="W7" s="41">
        <v>21</v>
      </c>
      <c r="X7" s="42">
        <f>VLOOKUP(LEFT(AE7,6), '[1]참고)2020년_사업주훈련과정_조정계수'!$A$3:$C$21,3,4)</f>
        <v>2</v>
      </c>
      <c r="Y7" s="41">
        <f t="shared" si="3"/>
        <v>0.8</v>
      </c>
      <c r="Z7" s="43">
        <f t="shared" si="4"/>
        <v>62370</v>
      </c>
      <c r="AA7" s="6">
        <f t="shared" si="5"/>
        <v>44906.400000000001</v>
      </c>
      <c r="AB7" s="6">
        <f t="shared" si="6"/>
        <v>39916.800000000003</v>
      </c>
      <c r="AC7" s="44">
        <f t="shared" si="7"/>
        <v>19958.400000000001</v>
      </c>
      <c r="AD7" s="44">
        <f t="shared" si="8"/>
        <v>49896</v>
      </c>
      <c r="AE7" s="45" t="s">
        <v>108</v>
      </c>
      <c r="AF7" s="14">
        <f>VLOOKUP(LEFT(AE7,6),'[1]참고)내배카지원금적용(20.08.01~20.12.31)'!$B$5:$E$109,4,45%)</f>
        <v>0.8</v>
      </c>
      <c r="AG7" s="39" t="s">
        <v>61</v>
      </c>
      <c r="AH7" s="32" t="s">
        <v>57</v>
      </c>
      <c r="AI7" s="46">
        <v>0</v>
      </c>
      <c r="AJ7" s="32" t="s">
        <v>62</v>
      </c>
      <c r="AK7" s="32" t="s">
        <v>57</v>
      </c>
      <c r="AL7" s="32" t="s">
        <v>57</v>
      </c>
      <c r="AM7" s="31" t="s">
        <v>109</v>
      </c>
      <c r="AN7" s="32"/>
      <c r="AO7" s="32"/>
    </row>
    <row r="8" spans="1:41" s="15" customFormat="1" ht="16.350000000000001" customHeight="1">
      <c r="A8" s="3">
        <f t="shared" si="0"/>
        <v>6</v>
      </c>
      <c r="B8" s="31" t="s">
        <v>110</v>
      </c>
      <c r="C8" s="31" t="s">
        <v>111</v>
      </c>
      <c r="D8" s="31" t="s">
        <v>111</v>
      </c>
      <c r="E8" s="5" t="s">
        <v>112</v>
      </c>
      <c r="F8" s="2" t="s">
        <v>113</v>
      </c>
      <c r="G8" s="2" t="s">
        <v>114</v>
      </c>
      <c r="H8" s="5" t="s">
        <v>115</v>
      </c>
      <c r="I8" s="5" t="s">
        <v>116</v>
      </c>
      <c r="J8" s="5" t="s">
        <v>117</v>
      </c>
      <c r="K8" s="5" t="s">
        <v>118</v>
      </c>
      <c r="L8" s="2" t="s">
        <v>54</v>
      </c>
      <c r="M8" s="6">
        <v>16</v>
      </c>
      <c r="N8" s="6">
        <v>16</v>
      </c>
      <c r="O8" s="6">
        <f t="shared" si="1"/>
        <v>100000</v>
      </c>
      <c r="P8" s="6">
        <v>80000</v>
      </c>
      <c r="Q8" s="5">
        <v>201807</v>
      </c>
      <c r="R8" s="5" t="s">
        <v>119</v>
      </c>
      <c r="S8" s="5" t="s">
        <v>120</v>
      </c>
      <c r="T8" s="144" t="str">
        <f t="shared" si="2"/>
        <v>Click</v>
      </c>
      <c r="U8" s="31" t="s">
        <v>122</v>
      </c>
      <c r="V8" s="33" t="s">
        <v>123</v>
      </c>
      <c r="W8" s="52">
        <v>17</v>
      </c>
      <c r="X8" s="52">
        <v>1</v>
      </c>
      <c r="Y8" s="50">
        <f t="shared" si="3"/>
        <v>0.7</v>
      </c>
      <c r="Z8" s="43">
        <f t="shared" si="4"/>
        <v>50490</v>
      </c>
      <c r="AA8" s="6">
        <f t="shared" si="5"/>
        <v>31808.7</v>
      </c>
      <c r="AB8" s="6">
        <f t="shared" si="6"/>
        <v>28274.400000000001</v>
      </c>
      <c r="AC8" s="44">
        <f t="shared" si="7"/>
        <v>14137.2</v>
      </c>
      <c r="AD8" s="44">
        <f t="shared" si="8"/>
        <v>40392</v>
      </c>
      <c r="AE8" s="13" t="s">
        <v>79</v>
      </c>
      <c r="AF8" s="14">
        <f>VLOOKUP(LEFT(AE8,6),'[1]참고)내배카지원금적용(20.08.01~20.12.31)'!$B$5:$E$109,4,45%)</f>
        <v>0.8</v>
      </c>
      <c r="AG8" s="2" t="s">
        <v>122</v>
      </c>
      <c r="AH8" s="5" t="s">
        <v>124</v>
      </c>
      <c r="AI8" s="6">
        <v>20000</v>
      </c>
      <c r="AJ8" s="5" t="s">
        <v>125</v>
      </c>
      <c r="AK8" s="5" t="s">
        <v>126</v>
      </c>
      <c r="AL8" s="53" t="s">
        <v>127</v>
      </c>
      <c r="AM8" s="2" t="s">
        <v>128</v>
      </c>
    </row>
    <row r="9" spans="1:41" s="15" customFormat="1" ht="16.350000000000001" customHeight="1">
      <c r="A9" s="3">
        <f t="shared" si="0"/>
        <v>7</v>
      </c>
      <c r="B9" s="31" t="s">
        <v>129</v>
      </c>
      <c r="C9" s="31" t="s">
        <v>130</v>
      </c>
      <c r="D9" s="31" t="s">
        <v>130</v>
      </c>
      <c r="E9" s="5" t="s">
        <v>131</v>
      </c>
      <c r="F9" s="2" t="s">
        <v>132</v>
      </c>
      <c r="G9" s="2" t="s">
        <v>133</v>
      </c>
      <c r="H9" s="5" t="s">
        <v>134</v>
      </c>
      <c r="I9" s="5" t="s">
        <v>135</v>
      </c>
      <c r="J9" s="5" t="s">
        <v>136</v>
      </c>
      <c r="K9" s="5" t="s">
        <v>137</v>
      </c>
      <c r="L9" s="2" t="s">
        <v>54</v>
      </c>
      <c r="M9" s="6">
        <v>17</v>
      </c>
      <c r="N9" s="6">
        <v>16</v>
      </c>
      <c r="O9" s="6">
        <f t="shared" si="1"/>
        <v>100000</v>
      </c>
      <c r="P9" s="6">
        <v>80000</v>
      </c>
      <c r="Q9" s="5">
        <v>201803</v>
      </c>
      <c r="R9" s="5" t="s">
        <v>74</v>
      </c>
      <c r="S9" s="5" t="s">
        <v>138</v>
      </c>
      <c r="T9" s="144" t="str">
        <f t="shared" si="2"/>
        <v>Click</v>
      </c>
      <c r="U9" s="31" t="s">
        <v>132</v>
      </c>
      <c r="V9" s="33" t="s">
        <v>139</v>
      </c>
      <c r="W9" s="52">
        <v>17</v>
      </c>
      <c r="X9" s="52">
        <v>1</v>
      </c>
      <c r="Y9" s="50">
        <f t="shared" si="3"/>
        <v>0.7</v>
      </c>
      <c r="Z9" s="43">
        <f t="shared" si="4"/>
        <v>50490</v>
      </c>
      <c r="AA9" s="6">
        <f t="shared" si="5"/>
        <v>31808.7</v>
      </c>
      <c r="AB9" s="6">
        <f t="shared" si="6"/>
        <v>28274.400000000001</v>
      </c>
      <c r="AC9" s="44">
        <f t="shared" si="7"/>
        <v>14137.2</v>
      </c>
      <c r="AD9" s="44">
        <f t="shared" si="8"/>
        <v>40392</v>
      </c>
      <c r="AE9" s="13" t="s">
        <v>79</v>
      </c>
      <c r="AF9" s="14">
        <f>VLOOKUP(LEFT(AE9,6),'[1]참고)내배카지원금적용(20.08.01~20.12.31)'!$B$5:$E$109,4,45%)</f>
        <v>0.8</v>
      </c>
      <c r="AG9" s="2" t="s">
        <v>132</v>
      </c>
      <c r="AH9" s="5" t="s">
        <v>140</v>
      </c>
      <c r="AI9" s="6">
        <v>20000</v>
      </c>
      <c r="AJ9" s="5" t="s">
        <v>141</v>
      </c>
      <c r="AK9" s="5" t="s">
        <v>142</v>
      </c>
      <c r="AL9" s="34" t="s">
        <v>143</v>
      </c>
      <c r="AM9" s="2" t="s">
        <v>144</v>
      </c>
    </row>
    <row r="10" spans="1:41" s="15" customFormat="1" ht="16.350000000000001" customHeight="1">
      <c r="A10" s="3">
        <f t="shared" si="0"/>
        <v>8</v>
      </c>
      <c r="B10" s="31" t="s">
        <v>145</v>
      </c>
      <c r="C10" s="31" t="s">
        <v>146</v>
      </c>
      <c r="D10" s="31" t="s">
        <v>146</v>
      </c>
      <c r="E10" s="5" t="s">
        <v>147</v>
      </c>
      <c r="F10" s="2" t="s">
        <v>148</v>
      </c>
      <c r="G10" s="2" t="s">
        <v>149</v>
      </c>
      <c r="H10" s="5" t="s">
        <v>150</v>
      </c>
      <c r="I10" s="5" t="s">
        <v>151</v>
      </c>
      <c r="J10" s="5" t="s">
        <v>152</v>
      </c>
      <c r="K10" s="5" t="s">
        <v>153</v>
      </c>
      <c r="L10" s="2" t="s">
        <v>54</v>
      </c>
      <c r="M10" s="6">
        <v>16</v>
      </c>
      <c r="N10" s="6">
        <v>16</v>
      </c>
      <c r="O10" s="6">
        <f t="shared" si="1"/>
        <v>110000</v>
      </c>
      <c r="P10" s="6">
        <v>90000</v>
      </c>
      <c r="Q10" s="5">
        <v>201807</v>
      </c>
      <c r="R10" s="5" t="s">
        <v>154</v>
      </c>
      <c r="S10" s="5" t="s">
        <v>155</v>
      </c>
      <c r="T10" s="144" t="str">
        <f t="shared" si="2"/>
        <v>Click</v>
      </c>
      <c r="U10" s="31" t="s">
        <v>157</v>
      </c>
      <c r="V10" s="2" t="s">
        <v>158</v>
      </c>
      <c r="W10" s="52">
        <v>17</v>
      </c>
      <c r="X10" s="51">
        <v>1</v>
      </c>
      <c r="Y10" s="50">
        <f t="shared" si="3"/>
        <v>0.7</v>
      </c>
      <c r="Z10" s="43">
        <f t="shared" si="4"/>
        <v>50490</v>
      </c>
      <c r="AA10" s="6">
        <f t="shared" si="5"/>
        <v>31808.7</v>
      </c>
      <c r="AB10" s="6">
        <f t="shared" si="6"/>
        <v>28274.400000000001</v>
      </c>
      <c r="AC10" s="44">
        <f t="shared" si="7"/>
        <v>14137.2</v>
      </c>
      <c r="AD10" s="44">
        <f t="shared" si="8"/>
        <v>40392</v>
      </c>
      <c r="AE10" s="13" t="s">
        <v>79</v>
      </c>
      <c r="AF10" s="14">
        <f>VLOOKUP(LEFT(AE10,6),'[1]참고)내배카지원금적용(20.08.01~20.12.31)'!$B$5:$E$109,4,45%)</f>
        <v>0.8</v>
      </c>
      <c r="AG10" s="2" t="s">
        <v>157</v>
      </c>
      <c r="AH10" s="5" t="s">
        <v>159</v>
      </c>
      <c r="AI10" s="6">
        <v>20000</v>
      </c>
      <c r="AJ10" s="5" t="s">
        <v>160</v>
      </c>
      <c r="AK10" s="5" t="s">
        <v>161</v>
      </c>
      <c r="AL10" s="53" t="s">
        <v>162</v>
      </c>
      <c r="AM10" s="2" t="s">
        <v>163</v>
      </c>
    </row>
    <row r="11" spans="1:41" s="15" customFormat="1" ht="16.350000000000001" customHeight="1">
      <c r="A11" s="3">
        <f t="shared" si="0"/>
        <v>9</v>
      </c>
      <c r="B11" s="31" t="s">
        <v>129</v>
      </c>
      <c r="C11" s="31" t="s">
        <v>130</v>
      </c>
      <c r="D11" s="31" t="s">
        <v>130</v>
      </c>
      <c r="E11" s="5" t="s">
        <v>164</v>
      </c>
      <c r="F11" s="2" t="s">
        <v>132</v>
      </c>
      <c r="G11" s="2" t="s">
        <v>133</v>
      </c>
      <c r="H11" s="5" t="s">
        <v>165</v>
      </c>
      <c r="I11" s="5" t="s">
        <v>166</v>
      </c>
      <c r="J11" s="5" t="s">
        <v>167</v>
      </c>
      <c r="K11" s="5" t="s">
        <v>168</v>
      </c>
      <c r="L11" s="2" t="s">
        <v>54</v>
      </c>
      <c r="M11" s="6">
        <v>17</v>
      </c>
      <c r="N11" s="6">
        <v>16</v>
      </c>
      <c r="O11" s="6">
        <f t="shared" si="1"/>
        <v>100000</v>
      </c>
      <c r="P11" s="6">
        <v>100000</v>
      </c>
      <c r="Q11" s="5">
        <v>201810</v>
      </c>
      <c r="R11" s="5" t="s">
        <v>169</v>
      </c>
      <c r="S11" s="5" t="s">
        <v>170</v>
      </c>
      <c r="T11" s="144" t="str">
        <f t="shared" si="2"/>
        <v>Click</v>
      </c>
      <c r="U11" s="31" t="s">
        <v>172</v>
      </c>
      <c r="V11" s="2" t="s">
        <v>173</v>
      </c>
      <c r="W11" s="52">
        <v>17</v>
      </c>
      <c r="X11" s="52">
        <v>1</v>
      </c>
      <c r="Y11" s="50">
        <f t="shared" si="3"/>
        <v>0.7</v>
      </c>
      <c r="Z11" s="43">
        <f t="shared" si="4"/>
        <v>50490</v>
      </c>
      <c r="AA11" s="6">
        <f t="shared" si="5"/>
        <v>31808.7</v>
      </c>
      <c r="AB11" s="6">
        <f t="shared" si="6"/>
        <v>28274.400000000001</v>
      </c>
      <c r="AC11" s="44">
        <f t="shared" si="7"/>
        <v>14137.2</v>
      </c>
      <c r="AD11" s="44">
        <f t="shared" si="8"/>
        <v>40392</v>
      </c>
      <c r="AE11" s="13" t="s">
        <v>79</v>
      </c>
      <c r="AF11" s="14">
        <f>VLOOKUP(LEFT(AE11,6),'[1]참고)내배카지원금적용(20.08.01~20.12.31)'!$B$5:$E$109,4,45%)</f>
        <v>0.8</v>
      </c>
      <c r="AG11" s="2" t="s">
        <v>174</v>
      </c>
      <c r="AH11" s="5" t="s">
        <v>171</v>
      </c>
      <c r="AI11" s="6">
        <v>0</v>
      </c>
      <c r="AJ11" s="5" t="s">
        <v>171</v>
      </c>
      <c r="AK11" s="5" t="s">
        <v>171</v>
      </c>
      <c r="AL11" s="34" t="s">
        <v>171</v>
      </c>
      <c r="AM11" s="2" t="s">
        <v>175</v>
      </c>
    </row>
    <row r="12" spans="1:41" s="15" customFormat="1" ht="16.350000000000001" customHeight="1">
      <c r="A12" s="3">
        <f t="shared" si="0"/>
        <v>10</v>
      </c>
      <c r="B12" s="31" t="s">
        <v>110</v>
      </c>
      <c r="C12" s="31" t="s">
        <v>111</v>
      </c>
      <c r="D12" s="31" t="s">
        <v>111</v>
      </c>
      <c r="E12" s="5" t="s">
        <v>176</v>
      </c>
      <c r="F12" s="2" t="s">
        <v>113</v>
      </c>
      <c r="G12" s="2" t="s">
        <v>114</v>
      </c>
      <c r="H12" s="5" t="s">
        <v>177</v>
      </c>
      <c r="I12" s="5" t="s">
        <v>178</v>
      </c>
      <c r="J12" s="5" t="s">
        <v>179</v>
      </c>
      <c r="K12" s="5" t="s">
        <v>180</v>
      </c>
      <c r="L12" s="2" t="s">
        <v>54</v>
      </c>
      <c r="M12" s="6">
        <v>17</v>
      </c>
      <c r="N12" s="6">
        <v>16</v>
      </c>
      <c r="O12" s="6">
        <f t="shared" si="1"/>
        <v>115000</v>
      </c>
      <c r="P12" s="6">
        <v>100000</v>
      </c>
      <c r="Q12" s="5">
        <v>201803</v>
      </c>
      <c r="R12" s="5" t="s">
        <v>181</v>
      </c>
      <c r="S12" s="5" t="s">
        <v>182</v>
      </c>
      <c r="T12" s="144" t="str">
        <f t="shared" si="2"/>
        <v>Click</v>
      </c>
      <c r="U12" s="31" t="s">
        <v>183</v>
      </c>
      <c r="V12" s="33" t="s">
        <v>185</v>
      </c>
      <c r="W12" s="52">
        <v>17</v>
      </c>
      <c r="X12" s="51">
        <v>1</v>
      </c>
      <c r="Y12" s="50">
        <f t="shared" si="3"/>
        <v>0.7</v>
      </c>
      <c r="Z12" s="43">
        <f t="shared" si="4"/>
        <v>50490</v>
      </c>
      <c r="AA12" s="6">
        <f t="shared" si="5"/>
        <v>31808.7</v>
      </c>
      <c r="AB12" s="6">
        <f t="shared" si="6"/>
        <v>28274.400000000001</v>
      </c>
      <c r="AC12" s="44">
        <f t="shared" si="7"/>
        <v>14137.2</v>
      </c>
      <c r="AD12" s="44">
        <f t="shared" si="8"/>
        <v>40392</v>
      </c>
      <c r="AE12" s="34" t="s">
        <v>79</v>
      </c>
      <c r="AF12" s="14">
        <f>VLOOKUP(LEFT(AE12,6),'[1]참고)내배카지원금적용(20.08.01~20.12.31)'!$B$5:$E$109,4,45%)</f>
        <v>0.8</v>
      </c>
      <c r="AG12" s="2" t="s">
        <v>183</v>
      </c>
      <c r="AH12" s="5" t="s">
        <v>186</v>
      </c>
      <c r="AI12" s="6">
        <v>15000</v>
      </c>
      <c r="AJ12" s="5" t="s">
        <v>187</v>
      </c>
      <c r="AK12" s="5" t="s">
        <v>188</v>
      </c>
      <c r="AL12" s="34" t="s">
        <v>189</v>
      </c>
      <c r="AM12" s="2" t="s">
        <v>190</v>
      </c>
    </row>
    <row r="13" spans="1:41" s="15" customFormat="1" ht="16.350000000000001" customHeight="1">
      <c r="A13" s="3">
        <f t="shared" si="0"/>
        <v>11</v>
      </c>
      <c r="B13" s="31" t="s">
        <v>191</v>
      </c>
      <c r="C13" s="31" t="s">
        <v>192</v>
      </c>
      <c r="D13" s="31" t="s">
        <v>193</v>
      </c>
      <c r="E13" s="5" t="s">
        <v>194</v>
      </c>
      <c r="F13" s="2" t="s">
        <v>183</v>
      </c>
      <c r="G13" s="2" t="s">
        <v>195</v>
      </c>
      <c r="H13" s="5" t="s">
        <v>196</v>
      </c>
      <c r="I13" s="5" t="s">
        <v>197</v>
      </c>
      <c r="J13" s="5" t="s">
        <v>198</v>
      </c>
      <c r="K13" s="5" t="s">
        <v>199</v>
      </c>
      <c r="L13" s="2" t="s">
        <v>54</v>
      </c>
      <c r="M13" s="6">
        <v>17</v>
      </c>
      <c r="N13" s="6">
        <v>16</v>
      </c>
      <c r="O13" s="6">
        <f t="shared" si="1"/>
        <v>80000</v>
      </c>
      <c r="P13" s="6">
        <v>80000</v>
      </c>
      <c r="Q13" s="5">
        <v>201506</v>
      </c>
      <c r="R13" s="5" t="s">
        <v>200</v>
      </c>
      <c r="S13" s="5" t="s">
        <v>201</v>
      </c>
      <c r="T13" s="144" t="str">
        <f t="shared" si="2"/>
        <v>Click</v>
      </c>
      <c r="U13" s="31" t="s">
        <v>183</v>
      </c>
      <c r="V13" s="33" t="s">
        <v>185</v>
      </c>
      <c r="W13" s="52">
        <v>17</v>
      </c>
      <c r="X13" s="52">
        <v>2</v>
      </c>
      <c r="Y13" s="50">
        <f t="shared" si="3"/>
        <v>0.8</v>
      </c>
      <c r="Z13" s="43">
        <f t="shared" si="4"/>
        <v>50490</v>
      </c>
      <c r="AA13" s="6">
        <f t="shared" si="5"/>
        <v>36352.800000000003</v>
      </c>
      <c r="AB13" s="6">
        <f t="shared" si="6"/>
        <v>32313.600000000002</v>
      </c>
      <c r="AC13" s="44">
        <f t="shared" si="7"/>
        <v>16156.800000000001</v>
      </c>
      <c r="AD13" s="44">
        <f t="shared" si="8"/>
        <v>40392</v>
      </c>
      <c r="AE13" s="35" t="s">
        <v>202</v>
      </c>
      <c r="AF13" s="14">
        <f>VLOOKUP(LEFT(AE13,6),'[1]참고)내배카지원금적용(20.08.01~20.12.31)'!$B$5:$E$109,4,45%)</f>
        <v>0.8</v>
      </c>
      <c r="AG13" s="2" t="s">
        <v>203</v>
      </c>
      <c r="AH13" s="5" t="s">
        <v>184</v>
      </c>
      <c r="AI13" s="6">
        <v>0</v>
      </c>
      <c r="AJ13" s="5" t="s">
        <v>184</v>
      </c>
      <c r="AK13" s="5" t="s">
        <v>184</v>
      </c>
      <c r="AL13" s="34" t="s">
        <v>184</v>
      </c>
      <c r="AM13" s="2" t="s">
        <v>190</v>
      </c>
    </row>
    <row r="14" spans="1:41" s="15" customFormat="1" ht="16.350000000000001" customHeight="1">
      <c r="A14" s="3">
        <f t="shared" si="0"/>
        <v>12</v>
      </c>
      <c r="B14" s="31" t="s">
        <v>191</v>
      </c>
      <c r="C14" s="31" t="s">
        <v>192</v>
      </c>
      <c r="D14" s="31" t="s">
        <v>193</v>
      </c>
      <c r="E14" s="5" t="s">
        <v>204</v>
      </c>
      <c r="F14" s="2" t="s">
        <v>183</v>
      </c>
      <c r="G14" s="2" t="s">
        <v>205</v>
      </c>
      <c r="H14" s="5" t="s">
        <v>206</v>
      </c>
      <c r="I14" s="5" t="s">
        <v>207</v>
      </c>
      <c r="J14" s="5" t="s">
        <v>208</v>
      </c>
      <c r="K14" s="5" t="s">
        <v>209</v>
      </c>
      <c r="L14" s="2" t="s">
        <v>54</v>
      </c>
      <c r="M14" s="6">
        <v>27</v>
      </c>
      <c r="N14" s="6">
        <v>26</v>
      </c>
      <c r="O14" s="6">
        <f t="shared" si="1"/>
        <v>102600</v>
      </c>
      <c r="P14" s="6">
        <v>102600</v>
      </c>
      <c r="Q14" s="5">
        <v>201311</v>
      </c>
      <c r="R14" s="5" t="s">
        <v>210</v>
      </c>
      <c r="S14" s="5" t="s">
        <v>211</v>
      </c>
      <c r="T14" s="144" t="str">
        <f t="shared" si="2"/>
        <v>Click</v>
      </c>
      <c r="U14" s="31" t="s">
        <v>122</v>
      </c>
      <c r="V14" s="33" t="s">
        <v>123</v>
      </c>
      <c r="W14" s="52">
        <v>27</v>
      </c>
      <c r="X14" s="52">
        <v>1</v>
      </c>
      <c r="Y14" s="50">
        <f t="shared" si="3"/>
        <v>0.7</v>
      </c>
      <c r="Z14" s="43">
        <f t="shared" si="4"/>
        <v>80190</v>
      </c>
      <c r="AA14" s="6">
        <f t="shared" si="5"/>
        <v>50519.700000000004</v>
      </c>
      <c r="AB14" s="6">
        <f t="shared" si="6"/>
        <v>44906.400000000001</v>
      </c>
      <c r="AC14" s="44">
        <f t="shared" si="7"/>
        <v>22453.200000000001</v>
      </c>
      <c r="AD14" s="44">
        <f t="shared" si="8"/>
        <v>64152</v>
      </c>
      <c r="AE14" s="35" t="s">
        <v>79</v>
      </c>
      <c r="AF14" s="14">
        <f>VLOOKUP(LEFT(AE14,6),'[1]참고)내배카지원금적용(20.08.01~20.12.31)'!$B$5:$E$109,4,45%)</f>
        <v>0.8</v>
      </c>
      <c r="AG14" s="2" t="s">
        <v>212</v>
      </c>
      <c r="AH14" s="5" t="s">
        <v>121</v>
      </c>
      <c r="AI14" s="6">
        <v>0</v>
      </c>
      <c r="AJ14" s="5" t="s">
        <v>121</v>
      </c>
      <c r="AK14" s="5" t="s">
        <v>121</v>
      </c>
      <c r="AL14" s="34" t="s">
        <v>121</v>
      </c>
      <c r="AM14" s="2" t="s">
        <v>128</v>
      </c>
    </row>
    <row r="15" spans="1:41" s="15" customFormat="1" ht="16.350000000000001" customHeight="1">
      <c r="A15" s="3">
        <f t="shared" si="0"/>
        <v>13</v>
      </c>
      <c r="B15" s="31" t="s">
        <v>129</v>
      </c>
      <c r="C15" s="31" t="s">
        <v>130</v>
      </c>
      <c r="D15" s="31" t="s">
        <v>213</v>
      </c>
      <c r="E15" s="5" t="s">
        <v>214</v>
      </c>
      <c r="F15" s="2" t="s">
        <v>132</v>
      </c>
      <c r="G15" s="2" t="s">
        <v>133</v>
      </c>
      <c r="H15" s="5" t="s">
        <v>215</v>
      </c>
      <c r="I15" s="5" t="s">
        <v>216</v>
      </c>
      <c r="J15" s="5" t="s">
        <v>217</v>
      </c>
      <c r="K15" s="5" t="s">
        <v>218</v>
      </c>
      <c r="L15" s="2" t="s">
        <v>54</v>
      </c>
      <c r="M15" s="6">
        <v>17</v>
      </c>
      <c r="N15" s="6">
        <v>16</v>
      </c>
      <c r="O15" s="6">
        <f t="shared" si="1"/>
        <v>80000</v>
      </c>
      <c r="P15" s="6">
        <v>80000</v>
      </c>
      <c r="Q15" s="5">
        <v>201410</v>
      </c>
      <c r="R15" s="5" t="s">
        <v>219</v>
      </c>
      <c r="S15" s="5" t="s">
        <v>220</v>
      </c>
      <c r="T15" s="144" t="str">
        <f t="shared" si="2"/>
        <v>Click</v>
      </c>
      <c r="U15" s="31" t="s">
        <v>222</v>
      </c>
      <c r="V15" s="33" t="s">
        <v>223</v>
      </c>
      <c r="W15" s="52">
        <v>17</v>
      </c>
      <c r="X15" s="51">
        <v>1</v>
      </c>
      <c r="Y15" s="50">
        <f t="shared" si="3"/>
        <v>0.7</v>
      </c>
      <c r="Z15" s="43">
        <f t="shared" si="4"/>
        <v>50490</v>
      </c>
      <c r="AA15" s="6">
        <f t="shared" si="5"/>
        <v>31808.7</v>
      </c>
      <c r="AB15" s="6">
        <f t="shared" si="6"/>
        <v>28274.400000000001</v>
      </c>
      <c r="AC15" s="44">
        <f t="shared" si="7"/>
        <v>14137.2</v>
      </c>
      <c r="AD15" s="44">
        <f t="shared" si="8"/>
        <v>40392</v>
      </c>
      <c r="AE15" s="35" t="s">
        <v>79</v>
      </c>
      <c r="AF15" s="14">
        <f>VLOOKUP(LEFT(AE15,6),'[1]참고)내배카지원금적용(20.08.01~20.12.31)'!$B$5:$E$109,4,45%)</f>
        <v>0.8</v>
      </c>
      <c r="AG15" s="2" t="s">
        <v>224</v>
      </c>
      <c r="AH15" s="5" t="s">
        <v>221</v>
      </c>
      <c r="AI15" s="6">
        <v>0</v>
      </c>
      <c r="AJ15" s="5" t="s">
        <v>221</v>
      </c>
      <c r="AK15" s="5" t="s">
        <v>221</v>
      </c>
      <c r="AL15" s="34" t="s">
        <v>221</v>
      </c>
      <c r="AM15" s="2" t="s">
        <v>225</v>
      </c>
    </row>
    <row r="16" spans="1:41" s="15" customFormat="1" ht="16.350000000000001" customHeight="1">
      <c r="A16" s="3">
        <f t="shared" si="0"/>
        <v>14</v>
      </c>
      <c r="B16" s="31" t="s">
        <v>226</v>
      </c>
      <c r="C16" s="31" t="s">
        <v>227</v>
      </c>
      <c r="D16" s="31" t="s">
        <v>228</v>
      </c>
      <c r="E16" s="5" t="s">
        <v>229</v>
      </c>
      <c r="F16" s="2" t="s">
        <v>77</v>
      </c>
      <c r="G16" s="2" t="s">
        <v>230</v>
      </c>
      <c r="H16" s="5" t="s">
        <v>231</v>
      </c>
      <c r="I16" s="5" t="s">
        <v>232</v>
      </c>
      <c r="J16" s="5" t="s">
        <v>233</v>
      </c>
      <c r="K16" s="5" t="s">
        <v>234</v>
      </c>
      <c r="L16" s="2" t="s">
        <v>54</v>
      </c>
      <c r="M16" s="6">
        <v>17</v>
      </c>
      <c r="N16" s="6">
        <v>16</v>
      </c>
      <c r="O16" s="6">
        <f t="shared" si="1"/>
        <v>90000</v>
      </c>
      <c r="P16" s="6">
        <v>90000</v>
      </c>
      <c r="Q16" s="5">
        <v>201512</v>
      </c>
      <c r="R16" s="5" t="s">
        <v>219</v>
      </c>
      <c r="S16" s="5" t="s">
        <v>235</v>
      </c>
      <c r="T16" s="144" t="str">
        <f t="shared" si="2"/>
        <v>Click</v>
      </c>
      <c r="U16" s="31" t="s">
        <v>77</v>
      </c>
      <c r="V16" s="33" t="s">
        <v>78</v>
      </c>
      <c r="W16" s="52">
        <v>16</v>
      </c>
      <c r="X16" s="52">
        <v>1</v>
      </c>
      <c r="Y16" s="50">
        <f t="shared" si="3"/>
        <v>0.7</v>
      </c>
      <c r="Z16" s="43">
        <f t="shared" si="4"/>
        <v>47520</v>
      </c>
      <c r="AA16" s="6">
        <f t="shared" si="5"/>
        <v>29937.600000000002</v>
      </c>
      <c r="AB16" s="6">
        <f t="shared" si="6"/>
        <v>26611.200000000001</v>
      </c>
      <c r="AC16" s="44">
        <f t="shared" si="7"/>
        <v>13305.6</v>
      </c>
      <c r="AD16" s="44">
        <f t="shared" si="8"/>
        <v>38016</v>
      </c>
      <c r="AE16" s="35" t="s">
        <v>79</v>
      </c>
      <c r="AF16" s="14">
        <f>VLOOKUP(LEFT(AE16,6),'[1]참고)내배카지원금적용(20.08.01~20.12.31)'!$B$5:$E$109,4,45%)</f>
        <v>0.8</v>
      </c>
      <c r="AG16" s="2" t="s">
        <v>80</v>
      </c>
      <c r="AH16" s="5" t="s">
        <v>76</v>
      </c>
      <c r="AI16" s="6">
        <v>0</v>
      </c>
      <c r="AJ16" s="5" t="s">
        <v>76</v>
      </c>
      <c r="AK16" s="5" t="s">
        <v>76</v>
      </c>
      <c r="AL16" s="34" t="s">
        <v>76</v>
      </c>
      <c r="AM16" s="2" t="s">
        <v>81</v>
      </c>
    </row>
    <row r="17" spans="1:41" s="32" customFormat="1" ht="16.350000000000001" customHeight="1">
      <c r="A17" s="3">
        <f t="shared" si="0"/>
        <v>15</v>
      </c>
      <c r="B17" s="31" t="s">
        <v>226</v>
      </c>
      <c r="C17" s="31" t="s">
        <v>227</v>
      </c>
      <c r="D17" s="31" t="s">
        <v>228</v>
      </c>
      <c r="E17" s="5" t="s">
        <v>236</v>
      </c>
      <c r="F17" s="2" t="s">
        <v>77</v>
      </c>
      <c r="G17" s="2" t="s">
        <v>230</v>
      </c>
      <c r="H17" s="5" t="s">
        <v>237</v>
      </c>
      <c r="I17" s="5" t="s">
        <v>207</v>
      </c>
      <c r="J17" s="5" t="s">
        <v>238</v>
      </c>
      <c r="K17" s="5" t="s">
        <v>239</v>
      </c>
      <c r="L17" s="2" t="s">
        <v>54</v>
      </c>
      <c r="M17" s="6">
        <v>17</v>
      </c>
      <c r="N17" s="6">
        <v>16</v>
      </c>
      <c r="O17" s="6">
        <f t="shared" si="1"/>
        <v>80000</v>
      </c>
      <c r="P17" s="6">
        <v>80000</v>
      </c>
      <c r="Q17" s="5">
        <v>201410</v>
      </c>
      <c r="R17" s="5" t="s">
        <v>240</v>
      </c>
      <c r="S17" s="5" t="s">
        <v>241</v>
      </c>
      <c r="T17" s="144" t="str">
        <f t="shared" si="2"/>
        <v>Click</v>
      </c>
      <c r="U17" s="31" t="s">
        <v>68</v>
      </c>
      <c r="V17" s="33" t="s">
        <v>242</v>
      </c>
      <c r="W17" s="52">
        <v>17</v>
      </c>
      <c r="X17" s="51">
        <v>1</v>
      </c>
      <c r="Y17" s="50">
        <f t="shared" si="3"/>
        <v>0.7</v>
      </c>
      <c r="Z17" s="43">
        <f t="shared" si="4"/>
        <v>50490</v>
      </c>
      <c r="AA17" s="6">
        <f t="shared" si="5"/>
        <v>31808.7</v>
      </c>
      <c r="AB17" s="6">
        <f t="shared" si="6"/>
        <v>28274.400000000001</v>
      </c>
      <c r="AC17" s="44">
        <f t="shared" si="7"/>
        <v>14137.2</v>
      </c>
      <c r="AD17" s="44">
        <f t="shared" si="8"/>
        <v>40392</v>
      </c>
      <c r="AE17" s="35" t="s">
        <v>79</v>
      </c>
      <c r="AF17" s="14">
        <f>VLOOKUP(LEFT(AE17,6),'[1]참고)내배카지원금적용(20.08.01~20.12.31)'!$B$5:$E$109,4,45%)</f>
        <v>0.8</v>
      </c>
      <c r="AG17" s="2" t="s">
        <v>243</v>
      </c>
      <c r="AH17" s="5" t="s">
        <v>100</v>
      </c>
      <c r="AI17" s="6">
        <v>0</v>
      </c>
      <c r="AJ17" s="5" t="s">
        <v>100</v>
      </c>
      <c r="AK17" s="5" t="s">
        <v>100</v>
      </c>
      <c r="AL17" s="34" t="s">
        <v>100</v>
      </c>
      <c r="AM17" s="2" t="s">
        <v>244</v>
      </c>
      <c r="AN17" s="15"/>
      <c r="AO17" s="15"/>
    </row>
    <row r="18" spans="1:41" s="32" customFormat="1" ht="16.350000000000001" customHeight="1">
      <c r="A18" s="3">
        <f t="shared" si="0"/>
        <v>16</v>
      </c>
      <c r="B18" s="31" t="s">
        <v>110</v>
      </c>
      <c r="C18" s="31" t="s">
        <v>111</v>
      </c>
      <c r="D18" s="31" t="s">
        <v>245</v>
      </c>
      <c r="E18" s="5" t="s">
        <v>246</v>
      </c>
      <c r="F18" s="2" t="s">
        <v>113</v>
      </c>
      <c r="G18" s="2" t="s">
        <v>114</v>
      </c>
      <c r="H18" s="5" t="s">
        <v>247</v>
      </c>
      <c r="I18" s="5" t="s">
        <v>248</v>
      </c>
      <c r="J18" s="5" t="s">
        <v>249</v>
      </c>
      <c r="K18" s="5" t="s">
        <v>250</v>
      </c>
      <c r="L18" s="2" t="s">
        <v>54</v>
      </c>
      <c r="M18" s="6">
        <v>17</v>
      </c>
      <c r="N18" s="6">
        <v>16</v>
      </c>
      <c r="O18" s="6">
        <f t="shared" si="1"/>
        <v>80000</v>
      </c>
      <c r="P18" s="6">
        <v>80000</v>
      </c>
      <c r="Q18" s="5">
        <v>201307</v>
      </c>
      <c r="R18" s="5" t="s">
        <v>219</v>
      </c>
      <c r="S18" s="5" t="s">
        <v>251</v>
      </c>
      <c r="T18" s="144" t="str">
        <f t="shared" si="2"/>
        <v>Click</v>
      </c>
      <c r="U18" s="31" t="s">
        <v>253</v>
      </c>
      <c r="V18" s="33" t="s">
        <v>254</v>
      </c>
      <c r="W18" s="52">
        <v>17</v>
      </c>
      <c r="X18" s="54">
        <v>2</v>
      </c>
      <c r="Y18" s="50">
        <f t="shared" si="3"/>
        <v>0.8</v>
      </c>
      <c r="Z18" s="43">
        <f t="shared" si="4"/>
        <v>50490</v>
      </c>
      <c r="AA18" s="6">
        <f t="shared" si="5"/>
        <v>36352.800000000003</v>
      </c>
      <c r="AB18" s="6">
        <f t="shared" si="6"/>
        <v>32313.600000000002</v>
      </c>
      <c r="AC18" s="44">
        <f t="shared" si="7"/>
        <v>16156.800000000001</v>
      </c>
      <c r="AD18" s="44">
        <f t="shared" si="8"/>
        <v>32818.499999999993</v>
      </c>
      <c r="AE18" s="35" t="s">
        <v>255</v>
      </c>
      <c r="AF18" s="14">
        <f>VLOOKUP(LEFT(AE18,6),'[1]참고)내배카지원금적용(20.08.01~20.12.31)'!$B$5:$E$109,4,45%)</f>
        <v>0.64999999999999991</v>
      </c>
      <c r="AG18" s="2" t="s">
        <v>256</v>
      </c>
      <c r="AH18" s="5" t="s">
        <v>252</v>
      </c>
      <c r="AI18" s="6">
        <v>0</v>
      </c>
      <c r="AJ18" s="5" t="s">
        <v>252</v>
      </c>
      <c r="AK18" s="5" t="s">
        <v>252</v>
      </c>
      <c r="AL18" s="34" t="s">
        <v>252</v>
      </c>
      <c r="AM18" s="2" t="s">
        <v>257</v>
      </c>
      <c r="AN18" s="15"/>
      <c r="AO18" s="15"/>
    </row>
    <row r="19" spans="1:41" s="32" customFormat="1" ht="16.350000000000001" customHeight="1">
      <c r="A19" s="3">
        <f t="shared" si="0"/>
        <v>17</v>
      </c>
      <c r="B19" s="31" t="s">
        <v>191</v>
      </c>
      <c r="C19" s="31" t="s">
        <v>192</v>
      </c>
      <c r="D19" s="31" t="s">
        <v>193</v>
      </c>
      <c r="E19" s="5" t="s">
        <v>258</v>
      </c>
      <c r="F19" s="2" t="s">
        <v>183</v>
      </c>
      <c r="G19" s="2" t="s">
        <v>205</v>
      </c>
      <c r="H19" s="5" t="s">
        <v>259</v>
      </c>
      <c r="I19" s="5" t="s">
        <v>207</v>
      </c>
      <c r="J19" s="5" t="s">
        <v>208</v>
      </c>
      <c r="K19" s="5" t="s">
        <v>260</v>
      </c>
      <c r="L19" s="2" t="s">
        <v>54</v>
      </c>
      <c r="M19" s="6">
        <v>17</v>
      </c>
      <c r="N19" s="6">
        <v>16</v>
      </c>
      <c r="O19" s="6">
        <f t="shared" si="1"/>
        <v>80000</v>
      </c>
      <c r="P19" s="6">
        <v>80000</v>
      </c>
      <c r="Q19" s="5">
        <v>201308</v>
      </c>
      <c r="R19" s="5" t="s">
        <v>240</v>
      </c>
      <c r="S19" s="5" t="s">
        <v>261</v>
      </c>
      <c r="T19" s="144" t="str">
        <f t="shared" si="2"/>
        <v>Click</v>
      </c>
      <c r="U19" s="31" t="s">
        <v>263</v>
      </c>
      <c r="V19" s="33" t="s">
        <v>264</v>
      </c>
      <c r="W19" s="52">
        <v>17</v>
      </c>
      <c r="X19" s="51">
        <v>1</v>
      </c>
      <c r="Y19" s="50">
        <f t="shared" si="3"/>
        <v>0.7</v>
      </c>
      <c r="Z19" s="43">
        <f t="shared" si="4"/>
        <v>50490</v>
      </c>
      <c r="AA19" s="6">
        <f t="shared" si="5"/>
        <v>31808.7</v>
      </c>
      <c r="AB19" s="6">
        <f t="shared" si="6"/>
        <v>28274.400000000001</v>
      </c>
      <c r="AC19" s="44">
        <f t="shared" si="7"/>
        <v>14137.2</v>
      </c>
      <c r="AD19" s="44">
        <f t="shared" si="8"/>
        <v>40392</v>
      </c>
      <c r="AE19" s="35" t="s">
        <v>79</v>
      </c>
      <c r="AF19" s="14">
        <f>VLOOKUP(LEFT(AE19,6),'[1]참고)내배카지원금적용(20.08.01~20.12.31)'!$B$5:$E$109,4,45%)</f>
        <v>0.8</v>
      </c>
      <c r="AG19" s="2" t="s">
        <v>265</v>
      </c>
      <c r="AH19" s="5" t="s">
        <v>262</v>
      </c>
      <c r="AI19" s="6">
        <v>0</v>
      </c>
      <c r="AJ19" s="5" t="s">
        <v>262</v>
      </c>
      <c r="AK19" s="5" t="s">
        <v>262</v>
      </c>
      <c r="AL19" s="34" t="s">
        <v>262</v>
      </c>
      <c r="AM19" s="2" t="s">
        <v>266</v>
      </c>
      <c r="AN19" s="15"/>
      <c r="AO19" s="15"/>
    </row>
    <row r="20" spans="1:41" s="15" customFormat="1" ht="16.350000000000001" customHeight="1">
      <c r="A20" s="3">
        <f t="shared" si="0"/>
        <v>18</v>
      </c>
      <c r="B20" s="31" t="s">
        <v>226</v>
      </c>
      <c r="C20" s="31" t="s">
        <v>227</v>
      </c>
      <c r="D20" s="31" t="s">
        <v>228</v>
      </c>
      <c r="E20" s="5" t="s">
        <v>267</v>
      </c>
      <c r="F20" s="2" t="s">
        <v>77</v>
      </c>
      <c r="G20" s="2" t="s">
        <v>230</v>
      </c>
      <c r="H20" s="5" t="s">
        <v>268</v>
      </c>
      <c r="I20" s="5" t="s">
        <v>269</v>
      </c>
      <c r="J20" s="5" t="s">
        <v>270</v>
      </c>
      <c r="K20" s="5" t="s">
        <v>271</v>
      </c>
      <c r="L20" s="2" t="s">
        <v>54</v>
      </c>
      <c r="M20" s="6">
        <v>17</v>
      </c>
      <c r="N20" s="6">
        <v>16</v>
      </c>
      <c r="O20" s="6">
        <f t="shared" si="1"/>
        <v>80000</v>
      </c>
      <c r="P20" s="6">
        <v>80000</v>
      </c>
      <c r="Q20" s="5">
        <v>201308</v>
      </c>
      <c r="R20" s="5" t="s">
        <v>272</v>
      </c>
      <c r="S20" s="5" t="s">
        <v>273</v>
      </c>
      <c r="T20" s="144" t="str">
        <f t="shared" si="2"/>
        <v>Click</v>
      </c>
      <c r="U20" s="31" t="s">
        <v>77</v>
      </c>
      <c r="V20" s="33" t="s">
        <v>78</v>
      </c>
      <c r="W20" s="52">
        <v>17</v>
      </c>
      <c r="X20" s="51">
        <v>1</v>
      </c>
      <c r="Y20" s="50">
        <f t="shared" si="3"/>
        <v>0.7</v>
      </c>
      <c r="Z20" s="43">
        <f t="shared" si="4"/>
        <v>50490</v>
      </c>
      <c r="AA20" s="6">
        <f t="shared" si="5"/>
        <v>31808.7</v>
      </c>
      <c r="AB20" s="6">
        <f t="shared" si="6"/>
        <v>28274.400000000001</v>
      </c>
      <c r="AC20" s="44">
        <f t="shared" si="7"/>
        <v>14137.2</v>
      </c>
      <c r="AD20" s="44">
        <f t="shared" si="8"/>
        <v>40392</v>
      </c>
      <c r="AE20" s="35" t="s">
        <v>79</v>
      </c>
      <c r="AF20" s="14">
        <f>VLOOKUP(LEFT(AE20,6),'[1]참고)내배카지원금적용(20.08.01~20.12.31)'!$B$5:$E$109,4,45%)</f>
        <v>0.8</v>
      </c>
      <c r="AG20" s="2" t="s">
        <v>80</v>
      </c>
      <c r="AH20" s="5" t="s">
        <v>76</v>
      </c>
      <c r="AI20" s="6">
        <v>0</v>
      </c>
      <c r="AJ20" s="5" t="s">
        <v>76</v>
      </c>
      <c r="AK20" s="5" t="s">
        <v>76</v>
      </c>
      <c r="AL20" s="34" t="s">
        <v>76</v>
      </c>
      <c r="AM20" s="2" t="s">
        <v>81</v>
      </c>
    </row>
    <row r="21" spans="1:41" s="15" customFormat="1" ht="16.350000000000001" customHeight="1">
      <c r="A21" s="3">
        <f t="shared" si="0"/>
        <v>19</v>
      </c>
      <c r="B21" s="31" t="s">
        <v>226</v>
      </c>
      <c r="C21" s="31" t="s">
        <v>227</v>
      </c>
      <c r="D21" s="31" t="s">
        <v>228</v>
      </c>
      <c r="E21" s="5" t="s">
        <v>274</v>
      </c>
      <c r="F21" s="2" t="s">
        <v>77</v>
      </c>
      <c r="G21" s="2" t="s">
        <v>230</v>
      </c>
      <c r="H21" s="5" t="s">
        <v>275</v>
      </c>
      <c r="I21" s="5" t="s">
        <v>276</v>
      </c>
      <c r="J21" s="5" t="s">
        <v>277</v>
      </c>
      <c r="K21" s="5" t="s">
        <v>278</v>
      </c>
      <c r="L21" s="2" t="s">
        <v>54</v>
      </c>
      <c r="M21" s="6">
        <v>17</v>
      </c>
      <c r="N21" s="6">
        <v>16</v>
      </c>
      <c r="O21" s="6">
        <f t="shared" si="1"/>
        <v>80000</v>
      </c>
      <c r="P21" s="6">
        <v>80000</v>
      </c>
      <c r="Q21" s="5">
        <v>201305</v>
      </c>
      <c r="R21" s="5" t="s">
        <v>219</v>
      </c>
      <c r="S21" s="5" t="s">
        <v>279</v>
      </c>
      <c r="T21" s="144" t="str">
        <f t="shared" si="2"/>
        <v>Click</v>
      </c>
      <c r="U21" s="31" t="s">
        <v>68</v>
      </c>
      <c r="V21" s="49" t="s">
        <v>242</v>
      </c>
      <c r="W21" s="42">
        <v>17</v>
      </c>
      <c r="X21" s="42">
        <v>2</v>
      </c>
      <c r="Y21" s="50">
        <f t="shared" si="3"/>
        <v>0.8</v>
      </c>
      <c r="Z21" s="43">
        <f t="shared" si="4"/>
        <v>50490</v>
      </c>
      <c r="AA21" s="6">
        <f t="shared" si="5"/>
        <v>36352.800000000003</v>
      </c>
      <c r="AB21" s="6">
        <f t="shared" si="6"/>
        <v>32313.600000000002</v>
      </c>
      <c r="AC21" s="44">
        <f t="shared" si="7"/>
        <v>16156.800000000001</v>
      </c>
      <c r="AD21" s="44">
        <f t="shared" si="8"/>
        <v>40392</v>
      </c>
      <c r="AE21" s="35" t="s">
        <v>280</v>
      </c>
      <c r="AF21" s="14">
        <f>VLOOKUP(LEFT(AE21,6),'[1]참고)내배카지원금적용(20.08.01~20.12.31)'!$B$5:$E$109,4,45%)</f>
        <v>0.8</v>
      </c>
      <c r="AG21" s="2" t="s">
        <v>243</v>
      </c>
      <c r="AH21" s="5" t="s">
        <v>100</v>
      </c>
      <c r="AI21" s="6">
        <v>0</v>
      </c>
      <c r="AJ21" s="5" t="s">
        <v>100</v>
      </c>
      <c r="AK21" s="5" t="s">
        <v>100</v>
      </c>
      <c r="AL21" s="34" t="s">
        <v>100</v>
      </c>
      <c r="AM21" s="2" t="s">
        <v>244</v>
      </c>
    </row>
    <row r="22" spans="1:41" s="15" customFormat="1" ht="16.350000000000001" customHeight="1">
      <c r="A22" s="3">
        <f t="shared" si="0"/>
        <v>20</v>
      </c>
      <c r="B22" s="31" t="s">
        <v>226</v>
      </c>
      <c r="C22" s="31" t="s">
        <v>227</v>
      </c>
      <c r="D22" s="31" t="s">
        <v>228</v>
      </c>
      <c r="E22" s="3" t="s">
        <v>281</v>
      </c>
      <c r="F22" s="31" t="s">
        <v>77</v>
      </c>
      <c r="G22" s="31" t="s">
        <v>230</v>
      </c>
      <c r="H22" s="3" t="s">
        <v>282</v>
      </c>
      <c r="I22" s="3" t="s">
        <v>283</v>
      </c>
      <c r="J22" s="3" t="s">
        <v>284</v>
      </c>
      <c r="K22" s="3" t="s">
        <v>285</v>
      </c>
      <c r="L22" s="31" t="s">
        <v>54</v>
      </c>
      <c r="M22" s="46">
        <v>17</v>
      </c>
      <c r="N22" s="46">
        <v>16</v>
      </c>
      <c r="O22" s="46">
        <f t="shared" si="1"/>
        <v>110000</v>
      </c>
      <c r="P22" s="46">
        <v>88000</v>
      </c>
      <c r="Q22" s="3">
        <v>202004</v>
      </c>
      <c r="R22" s="3" t="s">
        <v>74</v>
      </c>
      <c r="S22" s="55" t="s">
        <v>286</v>
      </c>
      <c r="T22" s="143" t="str">
        <f t="shared" si="2"/>
        <v>Click</v>
      </c>
      <c r="U22" s="31" t="s">
        <v>77</v>
      </c>
      <c r="V22" s="40" t="s">
        <v>78</v>
      </c>
      <c r="W22" s="41">
        <v>17</v>
      </c>
      <c r="X22" s="41">
        <v>1</v>
      </c>
      <c r="Y22" s="56">
        <f t="shared" si="3"/>
        <v>0.7</v>
      </c>
      <c r="Z22" s="57">
        <f t="shared" si="4"/>
        <v>50490</v>
      </c>
      <c r="AA22" s="46">
        <f t="shared" si="5"/>
        <v>31808.7</v>
      </c>
      <c r="AB22" s="46">
        <f t="shared" si="6"/>
        <v>28274.400000000001</v>
      </c>
      <c r="AC22" s="58">
        <f t="shared" si="7"/>
        <v>14137.2</v>
      </c>
      <c r="AD22" s="58">
        <f t="shared" si="8"/>
        <v>40392</v>
      </c>
      <c r="AE22" s="45" t="s">
        <v>79</v>
      </c>
      <c r="AF22" s="14">
        <f>VLOOKUP(LEFT(AE22,6),'[1]참고)내배카지원금적용(20.08.01~20.12.31)'!$B$5:$E$109,4,45%)</f>
        <v>0.8</v>
      </c>
      <c r="AG22" s="31" t="s">
        <v>58</v>
      </c>
      <c r="AH22" s="3" t="s">
        <v>287</v>
      </c>
      <c r="AI22" s="46">
        <v>22000</v>
      </c>
      <c r="AJ22" s="3" t="s">
        <v>288</v>
      </c>
      <c r="AK22" s="3" t="s">
        <v>289</v>
      </c>
      <c r="AL22" s="59" t="s">
        <v>290</v>
      </c>
      <c r="AM22" s="31" t="s">
        <v>81</v>
      </c>
      <c r="AN22" s="32"/>
      <c r="AO22" s="32"/>
    </row>
    <row r="23" spans="1:41" s="15" customFormat="1" ht="16.350000000000001" customHeight="1">
      <c r="A23" s="3">
        <f t="shared" si="0"/>
        <v>21</v>
      </c>
      <c r="B23" s="31" t="s">
        <v>110</v>
      </c>
      <c r="C23" s="31" t="s">
        <v>111</v>
      </c>
      <c r="D23" s="31" t="s">
        <v>245</v>
      </c>
      <c r="E23" s="5" t="s">
        <v>291</v>
      </c>
      <c r="F23" s="2" t="s">
        <v>113</v>
      </c>
      <c r="G23" s="2" t="s">
        <v>114</v>
      </c>
      <c r="H23" s="5" t="s">
        <v>282</v>
      </c>
      <c r="I23" s="5" t="s">
        <v>293</v>
      </c>
      <c r="J23" s="5" t="s">
        <v>284</v>
      </c>
      <c r="K23" s="5" t="s">
        <v>294</v>
      </c>
      <c r="L23" s="2" t="s">
        <v>54</v>
      </c>
      <c r="M23" s="6">
        <v>17</v>
      </c>
      <c r="N23" s="6">
        <v>16</v>
      </c>
      <c r="O23" s="6">
        <f t="shared" si="1"/>
        <v>110000</v>
      </c>
      <c r="P23" s="6">
        <v>88000</v>
      </c>
      <c r="Q23" s="5">
        <v>201910</v>
      </c>
      <c r="R23" s="5" t="s">
        <v>74</v>
      </c>
      <c r="S23" s="5" t="s">
        <v>295</v>
      </c>
      <c r="T23" s="144" t="str">
        <f t="shared" si="2"/>
        <v>Click</v>
      </c>
      <c r="U23" s="31" t="s">
        <v>77</v>
      </c>
      <c r="V23" s="2" t="s">
        <v>78</v>
      </c>
      <c r="W23" s="51">
        <v>17</v>
      </c>
      <c r="X23" s="51">
        <v>1</v>
      </c>
      <c r="Y23" s="50">
        <f t="shared" si="3"/>
        <v>0.7</v>
      </c>
      <c r="Z23" s="43">
        <f t="shared" si="4"/>
        <v>50490</v>
      </c>
      <c r="AA23" s="6">
        <f t="shared" si="5"/>
        <v>31808.7</v>
      </c>
      <c r="AB23" s="6">
        <f t="shared" si="6"/>
        <v>28274.400000000001</v>
      </c>
      <c r="AC23" s="44">
        <f t="shared" si="7"/>
        <v>14137.2</v>
      </c>
      <c r="AD23" s="44">
        <f t="shared" si="8"/>
        <v>40392</v>
      </c>
      <c r="AE23" s="13" t="s">
        <v>79</v>
      </c>
      <c r="AF23" s="14">
        <f>VLOOKUP(LEFT(AE23,6),'[1]참고)내배카지원금적용(20.08.01~20.12.31)'!$B$5:$E$109,4,45%)</f>
        <v>0.8</v>
      </c>
      <c r="AG23" s="2" t="s">
        <v>58</v>
      </c>
      <c r="AH23" s="5" t="s">
        <v>291</v>
      </c>
      <c r="AI23" s="6">
        <v>22000</v>
      </c>
      <c r="AJ23" s="5" t="s">
        <v>288</v>
      </c>
      <c r="AK23" s="5" t="s">
        <v>289</v>
      </c>
      <c r="AL23" s="55" t="s">
        <v>296</v>
      </c>
      <c r="AM23" s="2" t="s">
        <v>81</v>
      </c>
    </row>
    <row r="24" spans="1:41" s="15" customFormat="1" ht="16.350000000000001" customHeight="1">
      <c r="A24" s="3">
        <f t="shared" si="0"/>
        <v>22</v>
      </c>
      <c r="B24" s="31" t="s">
        <v>226</v>
      </c>
      <c r="C24" s="31" t="s">
        <v>227</v>
      </c>
      <c r="D24" s="31" t="s">
        <v>228</v>
      </c>
      <c r="E24" s="5" t="s">
        <v>297</v>
      </c>
      <c r="F24" s="2" t="s">
        <v>77</v>
      </c>
      <c r="G24" s="2" t="s">
        <v>230</v>
      </c>
      <c r="H24" s="5" t="s">
        <v>282</v>
      </c>
      <c r="I24" s="60" t="s">
        <v>298</v>
      </c>
      <c r="J24" s="5" t="s">
        <v>299</v>
      </c>
      <c r="K24" s="5" t="s">
        <v>300</v>
      </c>
      <c r="L24" s="2" t="s">
        <v>54</v>
      </c>
      <c r="M24" s="6">
        <v>17</v>
      </c>
      <c r="N24" s="6">
        <v>16</v>
      </c>
      <c r="O24" s="6">
        <f t="shared" si="1"/>
        <v>112000</v>
      </c>
      <c r="P24" s="6">
        <v>90000</v>
      </c>
      <c r="Q24" s="5">
        <v>201902</v>
      </c>
      <c r="R24" s="5" t="s">
        <v>74</v>
      </c>
      <c r="S24" s="5" t="s">
        <v>301</v>
      </c>
      <c r="T24" s="144" t="str">
        <f t="shared" si="2"/>
        <v>Click</v>
      </c>
      <c r="U24" s="31" t="s">
        <v>302</v>
      </c>
      <c r="V24" s="2" t="s">
        <v>303</v>
      </c>
      <c r="W24" s="51">
        <v>17</v>
      </c>
      <c r="X24" s="51">
        <v>1</v>
      </c>
      <c r="Y24" s="50">
        <f t="shared" si="3"/>
        <v>0.7</v>
      </c>
      <c r="Z24" s="43">
        <f t="shared" si="4"/>
        <v>50490</v>
      </c>
      <c r="AA24" s="6">
        <f t="shared" si="5"/>
        <v>31808.7</v>
      </c>
      <c r="AB24" s="6">
        <f t="shared" si="6"/>
        <v>28274.400000000001</v>
      </c>
      <c r="AC24" s="44">
        <f t="shared" si="7"/>
        <v>14137.2</v>
      </c>
      <c r="AD24" s="44">
        <f t="shared" si="8"/>
        <v>40392</v>
      </c>
      <c r="AE24" s="35" t="s">
        <v>79</v>
      </c>
      <c r="AF24" s="14">
        <f>VLOOKUP(LEFT(AE24,6),'[1]참고)내배카지원금적용(20.08.01~20.12.31)'!$B$5:$E$109,4,45%)</f>
        <v>0.8</v>
      </c>
      <c r="AG24" s="2" t="s">
        <v>302</v>
      </c>
      <c r="AH24" s="5" t="s">
        <v>304</v>
      </c>
      <c r="AI24" s="6">
        <v>22000</v>
      </c>
      <c r="AJ24" s="5" t="s">
        <v>288</v>
      </c>
      <c r="AK24" s="5" t="s">
        <v>289</v>
      </c>
      <c r="AL24" s="55" t="s">
        <v>305</v>
      </c>
      <c r="AM24" s="2" t="s">
        <v>306</v>
      </c>
    </row>
    <row r="25" spans="1:41" s="15" customFormat="1" ht="16.350000000000001" customHeight="1">
      <c r="A25" s="3">
        <f t="shared" si="0"/>
        <v>23</v>
      </c>
      <c r="B25" s="31" t="s">
        <v>226</v>
      </c>
      <c r="C25" s="31" t="s">
        <v>227</v>
      </c>
      <c r="D25" s="31" t="s">
        <v>228</v>
      </c>
      <c r="E25" s="5" t="s">
        <v>307</v>
      </c>
      <c r="F25" s="2" t="s">
        <v>77</v>
      </c>
      <c r="G25" s="2" t="s">
        <v>230</v>
      </c>
      <c r="H25" s="5" t="s">
        <v>150</v>
      </c>
      <c r="I25" s="5" t="s">
        <v>298</v>
      </c>
      <c r="J25" s="5" t="s">
        <v>299</v>
      </c>
      <c r="K25" s="5" t="s">
        <v>308</v>
      </c>
      <c r="L25" s="2" t="s">
        <v>54</v>
      </c>
      <c r="M25" s="6">
        <v>17</v>
      </c>
      <c r="N25" s="6">
        <v>16</v>
      </c>
      <c r="O25" s="6">
        <f t="shared" si="1"/>
        <v>110000</v>
      </c>
      <c r="P25" s="6">
        <v>90000</v>
      </c>
      <c r="Q25" s="5">
        <v>201809</v>
      </c>
      <c r="R25" s="5" t="s">
        <v>74</v>
      </c>
      <c r="S25" s="5" t="s">
        <v>309</v>
      </c>
      <c r="T25" s="144" t="str">
        <f t="shared" si="2"/>
        <v>Click</v>
      </c>
      <c r="U25" s="31" t="s">
        <v>310</v>
      </c>
      <c r="V25" s="33" t="s">
        <v>311</v>
      </c>
      <c r="W25" s="52">
        <v>17</v>
      </c>
      <c r="X25" s="52">
        <v>1</v>
      </c>
      <c r="Y25" s="50">
        <f t="shared" si="3"/>
        <v>0.7</v>
      </c>
      <c r="Z25" s="43">
        <f t="shared" si="4"/>
        <v>50490</v>
      </c>
      <c r="AA25" s="6">
        <f t="shared" si="5"/>
        <v>31808.7</v>
      </c>
      <c r="AB25" s="6">
        <f t="shared" si="6"/>
        <v>28274.400000000001</v>
      </c>
      <c r="AC25" s="44">
        <f t="shared" si="7"/>
        <v>14137.2</v>
      </c>
      <c r="AD25" s="44">
        <f t="shared" si="8"/>
        <v>40392</v>
      </c>
      <c r="AE25" s="13" t="s">
        <v>79</v>
      </c>
      <c r="AF25" s="14">
        <f>VLOOKUP(LEFT(AE25,6),'[1]참고)내배카지원금적용(20.08.01~20.12.31)'!$B$5:$E$109,4,45%)</f>
        <v>0.8</v>
      </c>
      <c r="AG25" s="2" t="s">
        <v>310</v>
      </c>
      <c r="AH25" s="5" t="s">
        <v>312</v>
      </c>
      <c r="AI25" s="6">
        <v>20000</v>
      </c>
      <c r="AJ25" s="5" t="s">
        <v>313</v>
      </c>
      <c r="AK25" s="5" t="s">
        <v>314</v>
      </c>
      <c r="AL25" s="55" t="s">
        <v>315</v>
      </c>
      <c r="AM25" s="2" t="s">
        <v>316</v>
      </c>
    </row>
    <row r="26" spans="1:41" s="15" customFormat="1" ht="16.350000000000001" customHeight="1">
      <c r="A26" s="3">
        <f t="shared" si="0"/>
        <v>24</v>
      </c>
      <c r="B26" s="31" t="s">
        <v>317</v>
      </c>
      <c r="C26" s="31" t="s">
        <v>318</v>
      </c>
      <c r="D26" s="31" t="s">
        <v>319</v>
      </c>
      <c r="E26" s="5" t="s">
        <v>320</v>
      </c>
      <c r="F26" s="2" t="s">
        <v>321</v>
      </c>
      <c r="G26" s="2" t="s">
        <v>322</v>
      </c>
      <c r="H26" s="5" t="s">
        <v>323</v>
      </c>
      <c r="I26" s="5" t="s">
        <v>324</v>
      </c>
      <c r="J26" s="5" t="s">
        <v>325</v>
      </c>
      <c r="K26" s="5" t="s">
        <v>326</v>
      </c>
      <c r="L26" s="2" t="s">
        <v>54</v>
      </c>
      <c r="M26" s="6">
        <v>17</v>
      </c>
      <c r="N26" s="6">
        <v>16</v>
      </c>
      <c r="O26" s="6">
        <f t="shared" si="1"/>
        <v>110000</v>
      </c>
      <c r="P26" s="6">
        <v>90000</v>
      </c>
      <c r="Q26" s="5">
        <v>201712</v>
      </c>
      <c r="R26" s="5" t="s">
        <v>74</v>
      </c>
      <c r="S26" s="5" t="s">
        <v>327</v>
      </c>
      <c r="T26" s="144" t="str">
        <f t="shared" si="2"/>
        <v>Click</v>
      </c>
      <c r="U26" s="31" t="s">
        <v>310</v>
      </c>
      <c r="V26" s="2" t="s">
        <v>311</v>
      </c>
      <c r="W26" s="51">
        <v>17</v>
      </c>
      <c r="X26" s="51">
        <v>1</v>
      </c>
      <c r="Y26" s="50">
        <f t="shared" si="3"/>
        <v>0.7</v>
      </c>
      <c r="Z26" s="43">
        <f t="shared" si="4"/>
        <v>50490</v>
      </c>
      <c r="AA26" s="6">
        <f t="shared" si="5"/>
        <v>31808.7</v>
      </c>
      <c r="AB26" s="6">
        <f t="shared" si="6"/>
        <v>28274.400000000001</v>
      </c>
      <c r="AC26" s="44">
        <f t="shared" si="7"/>
        <v>14137.2</v>
      </c>
      <c r="AD26" s="44">
        <f t="shared" si="8"/>
        <v>40392</v>
      </c>
      <c r="AE26" s="35" t="s">
        <v>79</v>
      </c>
      <c r="AF26" s="14">
        <f>VLOOKUP(LEFT(AE26,6),'[1]참고)내배카지원금적용(20.08.01~20.12.31)'!$B$5:$E$109,4,45%)</f>
        <v>0.8</v>
      </c>
      <c r="AG26" s="2" t="s">
        <v>310</v>
      </c>
      <c r="AH26" s="5" t="s">
        <v>328</v>
      </c>
      <c r="AI26" s="6">
        <v>20000</v>
      </c>
      <c r="AJ26" s="5" t="s">
        <v>313</v>
      </c>
      <c r="AK26" s="5" t="s">
        <v>314</v>
      </c>
      <c r="AL26" s="34" t="s">
        <v>329</v>
      </c>
      <c r="AM26" s="2" t="s">
        <v>316</v>
      </c>
    </row>
    <row r="27" spans="1:41" s="32" customFormat="1" ht="16.350000000000001" customHeight="1">
      <c r="A27" s="3">
        <f t="shared" si="0"/>
        <v>25</v>
      </c>
      <c r="B27" s="31" t="s">
        <v>330</v>
      </c>
      <c r="C27" s="31" t="s">
        <v>331</v>
      </c>
      <c r="D27" s="31" t="s">
        <v>332</v>
      </c>
      <c r="E27" s="3" t="s">
        <v>333</v>
      </c>
      <c r="F27" s="2" t="s">
        <v>334</v>
      </c>
      <c r="G27" s="2" t="s">
        <v>335</v>
      </c>
      <c r="H27" s="5" t="s">
        <v>336</v>
      </c>
      <c r="I27" s="5" t="s">
        <v>337</v>
      </c>
      <c r="J27" s="5" t="s">
        <v>338</v>
      </c>
      <c r="K27" s="5" t="s">
        <v>339</v>
      </c>
      <c r="L27" s="2" t="s">
        <v>54</v>
      </c>
      <c r="M27" s="6">
        <v>17</v>
      </c>
      <c r="N27" s="6">
        <v>16</v>
      </c>
      <c r="O27" s="6">
        <f t="shared" si="1"/>
        <v>80000</v>
      </c>
      <c r="P27" s="6">
        <v>80000</v>
      </c>
      <c r="Q27" s="5">
        <v>201206</v>
      </c>
      <c r="R27" s="5" t="s">
        <v>219</v>
      </c>
      <c r="S27" s="5" t="s">
        <v>340</v>
      </c>
      <c r="T27" s="144" t="str">
        <f t="shared" si="2"/>
        <v>Click</v>
      </c>
      <c r="U27" s="31" t="s">
        <v>342</v>
      </c>
      <c r="V27" s="33" t="s">
        <v>343</v>
      </c>
      <c r="W27" s="52">
        <v>17</v>
      </c>
      <c r="X27" s="52">
        <v>1</v>
      </c>
      <c r="Y27" s="50">
        <f t="shared" si="3"/>
        <v>0.7</v>
      </c>
      <c r="Z27" s="43">
        <f t="shared" si="4"/>
        <v>50490</v>
      </c>
      <c r="AA27" s="6">
        <f t="shared" si="5"/>
        <v>31808.7</v>
      </c>
      <c r="AB27" s="6">
        <f t="shared" si="6"/>
        <v>28274.400000000001</v>
      </c>
      <c r="AC27" s="44">
        <f t="shared" si="7"/>
        <v>14137.2</v>
      </c>
      <c r="AD27" s="44">
        <f t="shared" si="8"/>
        <v>40392</v>
      </c>
      <c r="AE27" s="35" t="s">
        <v>344</v>
      </c>
      <c r="AF27" s="14">
        <f>VLOOKUP(LEFT(AE27,6),'[1]참고)내배카지원금적용(20.08.01~20.12.31)'!$B$5:$E$109,4,45%)</f>
        <v>0.8</v>
      </c>
      <c r="AG27" s="2" t="s">
        <v>345</v>
      </c>
      <c r="AH27" s="5" t="s">
        <v>341</v>
      </c>
      <c r="AI27" s="6">
        <v>0</v>
      </c>
      <c r="AJ27" s="5" t="s">
        <v>341</v>
      </c>
      <c r="AK27" s="5" t="s">
        <v>341</v>
      </c>
      <c r="AL27" s="34" t="s">
        <v>341</v>
      </c>
      <c r="AM27" s="2" t="s">
        <v>346</v>
      </c>
      <c r="AN27" s="15"/>
      <c r="AO27" s="15"/>
    </row>
    <row r="28" spans="1:41" s="56" customFormat="1" ht="16.350000000000001" customHeight="1">
      <c r="A28" s="3">
        <f t="shared" si="0"/>
        <v>26</v>
      </c>
      <c r="B28" s="31" t="s">
        <v>347</v>
      </c>
      <c r="C28" s="31" t="s">
        <v>348</v>
      </c>
      <c r="D28" s="31" t="s">
        <v>349</v>
      </c>
      <c r="E28" s="3" t="s">
        <v>350</v>
      </c>
      <c r="F28" s="2" t="s">
        <v>342</v>
      </c>
      <c r="G28" s="2" t="s">
        <v>351</v>
      </c>
      <c r="H28" s="5" t="s">
        <v>352</v>
      </c>
      <c r="I28" s="5" t="s">
        <v>353</v>
      </c>
      <c r="J28" s="5" t="s">
        <v>354</v>
      </c>
      <c r="K28" s="5" t="s">
        <v>355</v>
      </c>
      <c r="L28" s="2" t="s">
        <v>54</v>
      </c>
      <c r="M28" s="6">
        <v>17</v>
      </c>
      <c r="N28" s="6">
        <v>16</v>
      </c>
      <c r="O28" s="6">
        <f t="shared" si="1"/>
        <v>80000</v>
      </c>
      <c r="P28" s="6">
        <v>80000</v>
      </c>
      <c r="Q28" s="5">
        <v>201206</v>
      </c>
      <c r="R28" s="5" t="s">
        <v>219</v>
      </c>
      <c r="S28" s="5" t="s">
        <v>356</v>
      </c>
      <c r="T28" s="144" t="str">
        <f t="shared" si="2"/>
        <v>Click</v>
      </c>
      <c r="U28" s="31" t="s">
        <v>334</v>
      </c>
      <c r="V28" s="33" t="s">
        <v>358</v>
      </c>
      <c r="W28" s="52">
        <v>17</v>
      </c>
      <c r="X28" s="52">
        <v>1</v>
      </c>
      <c r="Y28" s="50">
        <f t="shared" si="3"/>
        <v>0.7</v>
      </c>
      <c r="Z28" s="43">
        <f t="shared" si="4"/>
        <v>50490</v>
      </c>
      <c r="AA28" s="6">
        <f t="shared" si="5"/>
        <v>31808.7</v>
      </c>
      <c r="AB28" s="6">
        <f t="shared" si="6"/>
        <v>28274.400000000001</v>
      </c>
      <c r="AC28" s="44">
        <f t="shared" si="7"/>
        <v>14137.2</v>
      </c>
      <c r="AD28" s="44">
        <f t="shared" si="8"/>
        <v>40392</v>
      </c>
      <c r="AE28" s="13" t="s">
        <v>202</v>
      </c>
      <c r="AF28" s="14">
        <f>VLOOKUP(LEFT(AE28,6),'[1]참고)내배카지원금적용(20.08.01~20.12.31)'!$B$5:$E$109,4,45%)</f>
        <v>0.8</v>
      </c>
      <c r="AG28" s="2" t="s">
        <v>359</v>
      </c>
      <c r="AH28" s="5" t="s">
        <v>357</v>
      </c>
      <c r="AI28" s="6">
        <v>0</v>
      </c>
      <c r="AJ28" s="5" t="s">
        <v>357</v>
      </c>
      <c r="AK28" s="5" t="s">
        <v>357</v>
      </c>
      <c r="AL28" s="34" t="s">
        <v>357</v>
      </c>
      <c r="AM28" s="2" t="s">
        <v>360</v>
      </c>
      <c r="AN28" s="15"/>
      <c r="AO28" s="15"/>
    </row>
    <row r="29" spans="1:41" s="56" customFormat="1" ht="16.350000000000001" customHeight="1">
      <c r="A29" s="3">
        <f t="shared" si="0"/>
        <v>27</v>
      </c>
      <c r="B29" s="31" t="s">
        <v>347</v>
      </c>
      <c r="C29" s="31" t="s">
        <v>348</v>
      </c>
      <c r="D29" s="31" t="s">
        <v>349</v>
      </c>
      <c r="E29" s="5" t="s">
        <v>361</v>
      </c>
      <c r="F29" s="2" t="s">
        <v>342</v>
      </c>
      <c r="G29" s="2" t="s">
        <v>351</v>
      </c>
      <c r="H29" s="5" t="s">
        <v>362</v>
      </c>
      <c r="I29" s="5" t="s">
        <v>363</v>
      </c>
      <c r="J29" s="5" t="s">
        <v>364</v>
      </c>
      <c r="K29" s="5" t="s">
        <v>365</v>
      </c>
      <c r="L29" s="2" t="s">
        <v>54</v>
      </c>
      <c r="M29" s="6">
        <v>17</v>
      </c>
      <c r="N29" s="6">
        <v>16</v>
      </c>
      <c r="O29" s="6">
        <f t="shared" si="1"/>
        <v>170000</v>
      </c>
      <c r="P29" s="6">
        <v>100000</v>
      </c>
      <c r="Q29" s="5">
        <v>201605</v>
      </c>
      <c r="R29" s="5" t="s">
        <v>366</v>
      </c>
      <c r="S29" s="5" t="s">
        <v>367</v>
      </c>
      <c r="T29" s="144" t="str">
        <f t="shared" si="2"/>
        <v>Click</v>
      </c>
      <c r="U29" s="31" t="s">
        <v>342</v>
      </c>
      <c r="V29" s="33" t="s">
        <v>343</v>
      </c>
      <c r="W29" s="52">
        <v>17</v>
      </c>
      <c r="X29" s="51">
        <v>1</v>
      </c>
      <c r="Y29" s="50">
        <f t="shared" si="3"/>
        <v>0.7</v>
      </c>
      <c r="Z29" s="43">
        <f t="shared" si="4"/>
        <v>50490</v>
      </c>
      <c r="AA29" s="6">
        <f t="shared" si="5"/>
        <v>31808.7</v>
      </c>
      <c r="AB29" s="6">
        <f t="shared" si="6"/>
        <v>28274.400000000001</v>
      </c>
      <c r="AC29" s="44">
        <f t="shared" si="7"/>
        <v>14137.2</v>
      </c>
      <c r="AD29" s="44">
        <f t="shared" si="8"/>
        <v>40392</v>
      </c>
      <c r="AE29" s="35" t="s">
        <v>79</v>
      </c>
      <c r="AF29" s="14">
        <f>VLOOKUP(LEFT(AE29,6),'[1]참고)내배카지원금적용(20.08.01~20.12.31)'!$B$5:$E$109,4,45%)</f>
        <v>0.8</v>
      </c>
      <c r="AG29" s="2" t="s">
        <v>342</v>
      </c>
      <c r="AH29" s="5" t="s">
        <v>368</v>
      </c>
      <c r="AI29" s="6">
        <v>70000</v>
      </c>
      <c r="AJ29" s="5" t="s">
        <v>369</v>
      </c>
      <c r="AK29" s="5" t="s">
        <v>370</v>
      </c>
      <c r="AL29" s="34" t="s">
        <v>371</v>
      </c>
      <c r="AM29" s="2" t="s">
        <v>346</v>
      </c>
      <c r="AN29" s="15"/>
      <c r="AO29" s="15"/>
    </row>
    <row r="30" spans="1:41" s="15" customFormat="1" ht="16.350000000000001" customHeight="1">
      <c r="A30" s="3">
        <f t="shared" si="0"/>
        <v>28</v>
      </c>
      <c r="B30" s="31" t="s">
        <v>330</v>
      </c>
      <c r="C30" s="31" t="s">
        <v>331</v>
      </c>
      <c r="D30" s="31" t="s">
        <v>372</v>
      </c>
      <c r="E30" s="5" t="s">
        <v>373</v>
      </c>
      <c r="F30" s="2" t="s">
        <v>334</v>
      </c>
      <c r="G30" s="2" t="s">
        <v>335</v>
      </c>
      <c r="H30" s="5" t="s">
        <v>374</v>
      </c>
      <c r="I30" s="5" t="s">
        <v>375</v>
      </c>
      <c r="J30" s="5" t="s">
        <v>376</v>
      </c>
      <c r="K30" s="5" t="s">
        <v>377</v>
      </c>
      <c r="L30" s="2" t="s">
        <v>54</v>
      </c>
      <c r="M30" s="6">
        <v>17</v>
      </c>
      <c r="N30" s="6">
        <v>16</v>
      </c>
      <c r="O30" s="6">
        <f t="shared" si="1"/>
        <v>100000</v>
      </c>
      <c r="P30" s="6">
        <v>82000</v>
      </c>
      <c r="Q30" s="5">
        <v>201704</v>
      </c>
      <c r="R30" s="5" t="s">
        <v>378</v>
      </c>
      <c r="S30" s="5" t="s">
        <v>379</v>
      </c>
      <c r="T30" s="144" t="str">
        <f t="shared" si="2"/>
        <v>Click</v>
      </c>
      <c r="U30" s="31" t="s">
        <v>380</v>
      </c>
      <c r="V30" s="2" t="s">
        <v>381</v>
      </c>
      <c r="W30" s="51">
        <v>17</v>
      </c>
      <c r="X30" s="51">
        <v>1</v>
      </c>
      <c r="Y30" s="50">
        <f t="shared" si="3"/>
        <v>0.7</v>
      </c>
      <c r="Z30" s="43">
        <f t="shared" si="4"/>
        <v>50490</v>
      </c>
      <c r="AA30" s="6">
        <f t="shared" si="5"/>
        <v>31808.7</v>
      </c>
      <c r="AB30" s="6">
        <f t="shared" si="6"/>
        <v>28274.400000000001</v>
      </c>
      <c r="AC30" s="44">
        <f t="shared" si="7"/>
        <v>14137.2</v>
      </c>
      <c r="AD30" s="44">
        <f t="shared" si="8"/>
        <v>35343</v>
      </c>
      <c r="AE30" s="13" t="s">
        <v>382</v>
      </c>
      <c r="AF30" s="14">
        <f>VLOOKUP(LEFT(AE30,6),'[1]참고)내배카지원금적용(20.08.01~20.12.31)'!$B$5:$E$109,4,45%)</f>
        <v>0.7</v>
      </c>
      <c r="AG30" s="2" t="s">
        <v>380</v>
      </c>
      <c r="AH30" s="5" t="s">
        <v>383</v>
      </c>
      <c r="AI30" s="6">
        <v>18000</v>
      </c>
      <c r="AJ30" s="5" t="s">
        <v>384</v>
      </c>
      <c r="AK30" s="5" t="s">
        <v>385</v>
      </c>
      <c r="AL30" s="34" t="s">
        <v>386</v>
      </c>
      <c r="AM30" s="2" t="s">
        <v>387</v>
      </c>
    </row>
    <row r="31" spans="1:41" s="15" customFormat="1" ht="16.350000000000001" customHeight="1">
      <c r="A31" s="3">
        <f t="shared" si="0"/>
        <v>29</v>
      </c>
      <c r="B31" s="31" t="s">
        <v>110</v>
      </c>
      <c r="C31" s="31" t="s">
        <v>111</v>
      </c>
      <c r="D31" s="31" t="s">
        <v>388</v>
      </c>
      <c r="E31" s="5" t="s">
        <v>389</v>
      </c>
      <c r="F31" s="2" t="s">
        <v>113</v>
      </c>
      <c r="G31" s="2" t="s">
        <v>114</v>
      </c>
      <c r="H31" s="5" t="s">
        <v>390</v>
      </c>
      <c r="I31" s="5" t="s">
        <v>391</v>
      </c>
      <c r="J31" s="5" t="s">
        <v>392</v>
      </c>
      <c r="K31" s="5" t="s">
        <v>393</v>
      </c>
      <c r="L31" s="2" t="s">
        <v>54</v>
      </c>
      <c r="M31" s="6">
        <v>11</v>
      </c>
      <c r="N31" s="6">
        <v>10</v>
      </c>
      <c r="O31" s="6">
        <f t="shared" si="1"/>
        <v>70000</v>
      </c>
      <c r="P31" s="6">
        <v>70000</v>
      </c>
      <c r="Q31" s="5">
        <v>201701</v>
      </c>
      <c r="R31" s="5" t="s">
        <v>119</v>
      </c>
      <c r="S31" s="5" t="s">
        <v>394</v>
      </c>
      <c r="T31" s="144" t="str">
        <f t="shared" si="2"/>
        <v>Click</v>
      </c>
      <c r="U31" s="31" t="s">
        <v>396</v>
      </c>
      <c r="V31" s="2" t="s">
        <v>397</v>
      </c>
      <c r="W31" s="51">
        <v>11</v>
      </c>
      <c r="X31" s="51">
        <v>1</v>
      </c>
      <c r="Y31" s="50">
        <f t="shared" si="3"/>
        <v>0.7</v>
      </c>
      <c r="Z31" s="43">
        <f t="shared" si="4"/>
        <v>32670</v>
      </c>
      <c r="AA31" s="6">
        <f t="shared" si="5"/>
        <v>20582.100000000002</v>
      </c>
      <c r="AB31" s="6">
        <f t="shared" si="6"/>
        <v>18295.2</v>
      </c>
      <c r="AC31" s="44">
        <f t="shared" si="7"/>
        <v>9147.6</v>
      </c>
      <c r="AD31" s="44">
        <f t="shared" si="8"/>
        <v>0</v>
      </c>
      <c r="AE31" s="35" t="s">
        <v>79</v>
      </c>
      <c r="AF31" s="14">
        <f>VLOOKUP(LEFT(AE31,6),'[1]참고)내배카지원금적용(20.08.01~20.12.31)'!$B$5:$E$109,4,45%)</f>
        <v>0.8</v>
      </c>
      <c r="AG31" s="2" t="s">
        <v>398</v>
      </c>
      <c r="AH31" s="5" t="s">
        <v>395</v>
      </c>
      <c r="AI31" s="6">
        <v>0</v>
      </c>
      <c r="AJ31" s="5" t="s">
        <v>395</v>
      </c>
      <c r="AK31" s="5" t="s">
        <v>395</v>
      </c>
      <c r="AL31" s="34" t="s">
        <v>395</v>
      </c>
      <c r="AM31" s="2" t="s">
        <v>399</v>
      </c>
    </row>
    <row r="32" spans="1:41" s="15" customFormat="1" ht="16.350000000000001" customHeight="1">
      <c r="A32" s="3">
        <f t="shared" si="0"/>
        <v>30</v>
      </c>
      <c r="B32" s="31" t="s">
        <v>400</v>
      </c>
      <c r="C32" s="31" t="s">
        <v>401</v>
      </c>
      <c r="D32" s="31" t="s">
        <v>402</v>
      </c>
      <c r="E32" s="3" t="s">
        <v>403</v>
      </c>
      <c r="F32" s="2" t="s">
        <v>380</v>
      </c>
      <c r="G32" s="2" t="s">
        <v>404</v>
      </c>
      <c r="H32" s="5" t="s">
        <v>405</v>
      </c>
      <c r="I32" s="5" t="s">
        <v>406</v>
      </c>
      <c r="J32" s="5" t="s">
        <v>407</v>
      </c>
      <c r="K32" s="3" t="s">
        <v>408</v>
      </c>
      <c r="L32" s="2" t="s">
        <v>54</v>
      </c>
      <c r="M32" s="6">
        <v>9</v>
      </c>
      <c r="N32" s="6">
        <v>8</v>
      </c>
      <c r="O32" s="6">
        <f t="shared" si="1"/>
        <v>80000</v>
      </c>
      <c r="P32" s="6">
        <v>80000</v>
      </c>
      <c r="Q32" s="5">
        <v>201911</v>
      </c>
      <c r="R32" s="5" t="s">
        <v>409</v>
      </c>
      <c r="S32" s="5" t="s">
        <v>410</v>
      </c>
      <c r="T32" s="144" t="str">
        <f t="shared" si="2"/>
        <v>Click</v>
      </c>
      <c r="U32" s="31" t="s">
        <v>412</v>
      </c>
      <c r="V32" s="49" t="s">
        <v>413</v>
      </c>
      <c r="W32" s="42">
        <v>9</v>
      </c>
      <c r="X32" s="42">
        <v>4</v>
      </c>
      <c r="Y32" s="50">
        <f t="shared" si="3"/>
        <v>1</v>
      </c>
      <c r="Z32" s="43">
        <f t="shared" si="4"/>
        <v>26730</v>
      </c>
      <c r="AA32" s="6">
        <f t="shared" si="5"/>
        <v>24057</v>
      </c>
      <c r="AB32" s="6">
        <f t="shared" si="6"/>
        <v>21384</v>
      </c>
      <c r="AC32" s="44">
        <f t="shared" si="7"/>
        <v>10692</v>
      </c>
      <c r="AD32" s="44">
        <f t="shared" si="8"/>
        <v>0</v>
      </c>
      <c r="AE32" s="13" t="s">
        <v>414</v>
      </c>
      <c r="AF32" s="14" t="s">
        <v>411</v>
      </c>
      <c r="AG32" s="2" t="s">
        <v>415</v>
      </c>
      <c r="AH32" s="5" t="s">
        <v>411</v>
      </c>
      <c r="AI32" s="6">
        <v>0</v>
      </c>
      <c r="AJ32" s="5" t="s">
        <v>411</v>
      </c>
      <c r="AK32" s="5" t="s">
        <v>411</v>
      </c>
      <c r="AL32" s="34" t="s">
        <v>411</v>
      </c>
      <c r="AM32" s="2" t="s">
        <v>416</v>
      </c>
    </row>
    <row r="33" spans="1:41" s="15" customFormat="1" ht="16.350000000000001" customHeight="1">
      <c r="A33" s="3">
        <f t="shared" si="0"/>
        <v>31</v>
      </c>
      <c r="B33" s="31" t="s">
        <v>417</v>
      </c>
      <c r="C33" s="31" t="s">
        <v>418</v>
      </c>
      <c r="D33" s="31" t="s">
        <v>419</v>
      </c>
      <c r="E33" s="5" t="s">
        <v>420</v>
      </c>
      <c r="F33" s="2" t="s">
        <v>412</v>
      </c>
      <c r="G33" s="2" t="s">
        <v>421</v>
      </c>
      <c r="H33" s="5" t="s">
        <v>405</v>
      </c>
      <c r="I33" s="5" t="s">
        <v>422</v>
      </c>
      <c r="J33" s="5" t="s">
        <v>423</v>
      </c>
      <c r="K33" s="5" t="s">
        <v>424</v>
      </c>
      <c r="L33" s="2" t="s">
        <v>54</v>
      </c>
      <c r="M33" s="6">
        <v>9</v>
      </c>
      <c r="N33" s="6">
        <v>8</v>
      </c>
      <c r="O33" s="6">
        <f t="shared" si="1"/>
        <v>80000</v>
      </c>
      <c r="P33" s="6">
        <v>80000</v>
      </c>
      <c r="Q33" s="5">
        <v>201911</v>
      </c>
      <c r="R33" s="5" t="s">
        <v>409</v>
      </c>
      <c r="S33" s="5" t="s">
        <v>425</v>
      </c>
      <c r="T33" s="144" t="str">
        <f t="shared" si="2"/>
        <v>Click</v>
      </c>
      <c r="U33" s="31" t="s">
        <v>412</v>
      </c>
      <c r="V33" s="49" t="s">
        <v>413</v>
      </c>
      <c r="W33" s="42">
        <v>9</v>
      </c>
      <c r="X33" s="42">
        <v>4</v>
      </c>
      <c r="Y33" s="50">
        <f t="shared" si="3"/>
        <v>1</v>
      </c>
      <c r="Z33" s="43">
        <f t="shared" si="4"/>
        <v>26730</v>
      </c>
      <c r="AA33" s="6">
        <f t="shared" si="5"/>
        <v>24057</v>
      </c>
      <c r="AB33" s="6">
        <f t="shared" si="6"/>
        <v>21384</v>
      </c>
      <c r="AC33" s="44">
        <f t="shared" si="7"/>
        <v>10692</v>
      </c>
      <c r="AD33" s="44">
        <f t="shared" si="8"/>
        <v>0</v>
      </c>
      <c r="AE33" s="13" t="s">
        <v>414</v>
      </c>
      <c r="AF33" s="14" t="s">
        <v>411</v>
      </c>
      <c r="AG33" s="2" t="s">
        <v>415</v>
      </c>
      <c r="AH33" s="5" t="s">
        <v>411</v>
      </c>
      <c r="AI33" s="6">
        <v>0</v>
      </c>
      <c r="AJ33" s="5" t="s">
        <v>411</v>
      </c>
      <c r="AK33" s="5" t="s">
        <v>411</v>
      </c>
      <c r="AL33" s="34" t="s">
        <v>411</v>
      </c>
      <c r="AM33" s="2" t="s">
        <v>416</v>
      </c>
    </row>
    <row r="34" spans="1:41" s="15" customFormat="1" ht="16.350000000000001" customHeight="1">
      <c r="A34" s="3">
        <f t="shared" si="0"/>
        <v>32</v>
      </c>
      <c r="B34" s="31" t="s">
        <v>417</v>
      </c>
      <c r="C34" s="31" t="s">
        <v>418</v>
      </c>
      <c r="D34" s="31" t="s">
        <v>419</v>
      </c>
      <c r="E34" s="5" t="s">
        <v>426</v>
      </c>
      <c r="F34" s="2" t="s">
        <v>412</v>
      </c>
      <c r="G34" s="2" t="s">
        <v>421</v>
      </c>
      <c r="H34" s="5" t="s">
        <v>427</v>
      </c>
      <c r="I34" s="5" t="s">
        <v>428</v>
      </c>
      <c r="J34" s="5" t="s">
        <v>429</v>
      </c>
      <c r="K34" s="5" t="s">
        <v>430</v>
      </c>
      <c r="L34" s="2" t="s">
        <v>54</v>
      </c>
      <c r="M34" s="6">
        <v>21</v>
      </c>
      <c r="N34" s="6">
        <v>20</v>
      </c>
      <c r="O34" s="6">
        <f t="shared" si="1"/>
        <v>120000</v>
      </c>
      <c r="P34" s="6">
        <v>97000</v>
      </c>
      <c r="Q34" s="5">
        <v>201802</v>
      </c>
      <c r="R34" s="5" t="s">
        <v>409</v>
      </c>
      <c r="S34" s="5" t="s">
        <v>431</v>
      </c>
      <c r="T34" s="144" t="str">
        <f t="shared" si="2"/>
        <v>Click</v>
      </c>
      <c r="U34" s="31" t="s">
        <v>412</v>
      </c>
      <c r="V34" s="49" t="s">
        <v>413</v>
      </c>
      <c r="W34" s="42">
        <v>21</v>
      </c>
      <c r="X34" s="42">
        <v>1</v>
      </c>
      <c r="Y34" s="50">
        <f t="shared" si="3"/>
        <v>0.7</v>
      </c>
      <c r="Z34" s="43">
        <f t="shared" si="4"/>
        <v>62370</v>
      </c>
      <c r="AA34" s="6">
        <f t="shared" si="5"/>
        <v>39293.1</v>
      </c>
      <c r="AB34" s="6">
        <f t="shared" si="6"/>
        <v>34927.200000000004</v>
      </c>
      <c r="AC34" s="44">
        <f t="shared" si="7"/>
        <v>17463.600000000002</v>
      </c>
      <c r="AD34" s="44">
        <f t="shared" si="8"/>
        <v>43659</v>
      </c>
      <c r="AE34" s="13" t="s">
        <v>382</v>
      </c>
      <c r="AF34" s="14">
        <f>VLOOKUP(LEFT(AE34,6),'[1]참고)내배카지원금적용(20.08.01~20.12.31)'!$B$5:$E$109,4,45%)</f>
        <v>0.7</v>
      </c>
      <c r="AG34" s="2" t="s">
        <v>412</v>
      </c>
      <c r="AH34" s="5" t="s">
        <v>432</v>
      </c>
      <c r="AI34" s="6">
        <v>23000</v>
      </c>
      <c r="AJ34" s="5" t="s">
        <v>433</v>
      </c>
      <c r="AK34" s="5" t="s">
        <v>434</v>
      </c>
      <c r="AL34" s="34" t="s">
        <v>435</v>
      </c>
      <c r="AM34" s="2" t="s">
        <v>416</v>
      </c>
    </row>
    <row r="35" spans="1:41" s="15" customFormat="1" ht="16.350000000000001" customHeight="1">
      <c r="A35" s="3">
        <f t="shared" si="0"/>
        <v>33</v>
      </c>
      <c r="B35" s="31" t="s">
        <v>417</v>
      </c>
      <c r="C35" s="31" t="s">
        <v>418</v>
      </c>
      <c r="D35" s="31" t="s">
        <v>419</v>
      </c>
      <c r="E35" s="3" t="s">
        <v>436</v>
      </c>
      <c r="F35" s="2" t="s">
        <v>412</v>
      </c>
      <c r="G35" s="2" t="s">
        <v>421</v>
      </c>
      <c r="H35" s="5" t="s">
        <v>437</v>
      </c>
      <c r="I35" s="5" t="s">
        <v>438</v>
      </c>
      <c r="J35" s="5" t="s">
        <v>439</v>
      </c>
      <c r="K35" s="5" t="s">
        <v>440</v>
      </c>
      <c r="L35" s="2" t="s">
        <v>54</v>
      </c>
      <c r="M35" s="6">
        <v>17</v>
      </c>
      <c r="N35" s="6">
        <v>16</v>
      </c>
      <c r="O35" s="6">
        <f t="shared" ref="O35:O66" si="9">P35+AI35</f>
        <v>80000</v>
      </c>
      <c r="P35" s="6">
        <v>80000</v>
      </c>
      <c r="Q35" s="5">
        <v>201212</v>
      </c>
      <c r="R35" s="5" t="s">
        <v>219</v>
      </c>
      <c r="S35" s="5" t="s">
        <v>441</v>
      </c>
      <c r="T35" s="144" t="str">
        <f t="shared" si="2"/>
        <v>Click</v>
      </c>
      <c r="U35" s="31" t="s">
        <v>412</v>
      </c>
      <c r="V35" s="33" t="s">
        <v>413</v>
      </c>
      <c r="W35" s="52">
        <v>17</v>
      </c>
      <c r="X35" s="52">
        <v>3</v>
      </c>
      <c r="Y35" s="50">
        <f t="shared" si="3"/>
        <v>0.9</v>
      </c>
      <c r="Z35" s="43">
        <f t="shared" si="4"/>
        <v>50490</v>
      </c>
      <c r="AA35" s="6">
        <f t="shared" si="5"/>
        <v>40896.9</v>
      </c>
      <c r="AB35" s="6">
        <f t="shared" si="6"/>
        <v>36352.800000000003</v>
      </c>
      <c r="AC35" s="44">
        <f t="shared" si="7"/>
        <v>18176.400000000001</v>
      </c>
      <c r="AD35" s="44">
        <f t="shared" si="8"/>
        <v>40392</v>
      </c>
      <c r="AE35" s="35" t="s">
        <v>442</v>
      </c>
      <c r="AF35" s="14">
        <f>VLOOKUP(LEFT(AE35,6),'[1]참고)내배카지원금적용(20.08.01~20.12.31)'!$B$5:$E$109,4,45%)</f>
        <v>0.8</v>
      </c>
      <c r="AG35" s="2" t="s">
        <v>415</v>
      </c>
      <c r="AH35" s="5" t="s">
        <v>411</v>
      </c>
      <c r="AI35" s="6">
        <v>0</v>
      </c>
      <c r="AJ35" s="5" t="s">
        <v>411</v>
      </c>
      <c r="AK35" s="5" t="s">
        <v>411</v>
      </c>
      <c r="AL35" s="34" t="s">
        <v>411</v>
      </c>
      <c r="AM35" s="2" t="s">
        <v>416</v>
      </c>
    </row>
    <row r="36" spans="1:41" s="15" customFormat="1" ht="16.350000000000001" customHeight="1">
      <c r="A36" s="3">
        <f t="shared" si="0"/>
        <v>34</v>
      </c>
      <c r="B36" s="31" t="s">
        <v>417</v>
      </c>
      <c r="C36" s="31" t="s">
        <v>418</v>
      </c>
      <c r="D36" s="31" t="s">
        <v>419</v>
      </c>
      <c r="E36" s="5" t="s">
        <v>443</v>
      </c>
      <c r="F36" s="2" t="s">
        <v>411</v>
      </c>
      <c r="G36" s="2" t="s">
        <v>421</v>
      </c>
      <c r="H36" s="5" t="s">
        <v>444</v>
      </c>
      <c r="I36" s="5" t="s">
        <v>445</v>
      </c>
      <c r="J36" s="5" t="s">
        <v>446</v>
      </c>
      <c r="K36" s="5" t="s">
        <v>447</v>
      </c>
      <c r="L36" s="2" t="s">
        <v>54</v>
      </c>
      <c r="M36" s="6">
        <v>17</v>
      </c>
      <c r="N36" s="6">
        <v>16</v>
      </c>
      <c r="O36" s="6">
        <f t="shared" si="9"/>
        <v>90000</v>
      </c>
      <c r="P36" s="6">
        <v>90000</v>
      </c>
      <c r="Q36" s="5">
        <v>201306</v>
      </c>
      <c r="R36" s="5" t="s">
        <v>448</v>
      </c>
      <c r="S36" s="5" t="s">
        <v>449</v>
      </c>
      <c r="T36" s="144" t="str">
        <f t="shared" si="2"/>
        <v>Click</v>
      </c>
      <c r="U36" s="31" t="s">
        <v>342</v>
      </c>
      <c r="V36" s="33" t="s">
        <v>343</v>
      </c>
      <c r="W36" s="52">
        <v>17</v>
      </c>
      <c r="X36" s="51">
        <v>1</v>
      </c>
      <c r="Y36" s="50">
        <f t="shared" si="3"/>
        <v>0.7</v>
      </c>
      <c r="Z36" s="43">
        <f t="shared" si="4"/>
        <v>50490</v>
      </c>
      <c r="AA36" s="6">
        <f t="shared" si="5"/>
        <v>31808.7</v>
      </c>
      <c r="AB36" s="6">
        <f t="shared" si="6"/>
        <v>28274.400000000001</v>
      </c>
      <c r="AC36" s="44">
        <f t="shared" si="7"/>
        <v>14137.2</v>
      </c>
      <c r="AD36" s="44">
        <f t="shared" si="8"/>
        <v>35343</v>
      </c>
      <c r="AE36" s="13" t="s">
        <v>382</v>
      </c>
      <c r="AF36" s="14">
        <f>VLOOKUP(LEFT(AE36,6),'[1]참고)내배카지원금적용(20.08.01~20.12.31)'!$B$5:$E$109,4,45%)</f>
        <v>0.7</v>
      </c>
      <c r="AG36" s="2" t="s">
        <v>345</v>
      </c>
      <c r="AH36" s="5" t="s">
        <v>341</v>
      </c>
      <c r="AI36" s="6">
        <v>0</v>
      </c>
      <c r="AJ36" s="5" t="s">
        <v>341</v>
      </c>
      <c r="AK36" s="5" t="s">
        <v>341</v>
      </c>
      <c r="AL36" s="34" t="s">
        <v>341</v>
      </c>
      <c r="AM36" s="2" t="s">
        <v>346</v>
      </c>
    </row>
    <row r="37" spans="1:41" s="15" customFormat="1" ht="16.350000000000001" customHeight="1">
      <c r="A37" s="3">
        <f t="shared" si="0"/>
        <v>35</v>
      </c>
      <c r="B37" s="31" t="s">
        <v>417</v>
      </c>
      <c r="C37" s="31" t="s">
        <v>418</v>
      </c>
      <c r="D37" s="31" t="s">
        <v>419</v>
      </c>
      <c r="E37" s="5" t="s">
        <v>450</v>
      </c>
      <c r="F37" s="2" t="s">
        <v>412</v>
      </c>
      <c r="G37" s="2" t="s">
        <v>451</v>
      </c>
      <c r="H37" s="5" t="s">
        <v>452</v>
      </c>
      <c r="I37" s="5" t="s">
        <v>453</v>
      </c>
      <c r="J37" s="5" t="s">
        <v>454</v>
      </c>
      <c r="K37" s="5" t="s">
        <v>455</v>
      </c>
      <c r="L37" s="2" t="s">
        <v>54</v>
      </c>
      <c r="M37" s="6">
        <v>49</v>
      </c>
      <c r="N37" s="6">
        <v>48</v>
      </c>
      <c r="O37" s="6">
        <f t="shared" si="9"/>
        <v>227000</v>
      </c>
      <c r="P37" s="6">
        <v>160000</v>
      </c>
      <c r="Q37" s="5">
        <v>201610</v>
      </c>
      <c r="R37" s="5" t="s">
        <v>456</v>
      </c>
      <c r="S37" s="5" t="s">
        <v>457</v>
      </c>
      <c r="T37" s="144" t="str">
        <f t="shared" si="2"/>
        <v>Click</v>
      </c>
      <c r="U37" s="31" t="s">
        <v>412</v>
      </c>
      <c r="V37" s="49" t="s">
        <v>413</v>
      </c>
      <c r="W37" s="42">
        <v>49</v>
      </c>
      <c r="X37" s="54" t="s">
        <v>458</v>
      </c>
      <c r="Y37" s="50">
        <f t="shared" si="3"/>
        <v>0.5</v>
      </c>
      <c r="Z37" s="43">
        <f t="shared" si="4"/>
        <v>145530</v>
      </c>
      <c r="AA37" s="6">
        <f t="shared" si="5"/>
        <v>65488.5</v>
      </c>
      <c r="AB37" s="6">
        <f t="shared" si="6"/>
        <v>58212</v>
      </c>
      <c r="AC37" s="44">
        <f t="shared" si="7"/>
        <v>29106</v>
      </c>
      <c r="AD37" s="44">
        <f t="shared" si="8"/>
        <v>116424</v>
      </c>
      <c r="AE37" s="13" t="s">
        <v>459</v>
      </c>
      <c r="AF37" s="14">
        <f>VLOOKUP(LEFT(AE37,6),'[1]참고)내배카지원금적용(20.08.01~20.12.31)'!$B$5:$E$109,4,45%)</f>
        <v>0.8</v>
      </c>
      <c r="AG37" s="2" t="s">
        <v>412</v>
      </c>
      <c r="AH37" s="5" t="s">
        <v>460</v>
      </c>
      <c r="AI37" s="6">
        <v>67000</v>
      </c>
      <c r="AJ37" s="5" t="s">
        <v>461</v>
      </c>
      <c r="AK37" s="5" t="s">
        <v>462</v>
      </c>
      <c r="AL37" s="55" t="s">
        <v>463</v>
      </c>
      <c r="AM37" s="2" t="s">
        <v>416</v>
      </c>
    </row>
    <row r="38" spans="1:41" s="15" customFormat="1" ht="16.350000000000001" customHeight="1">
      <c r="A38" s="3">
        <f t="shared" si="0"/>
        <v>36</v>
      </c>
      <c r="B38" s="31" t="s">
        <v>417</v>
      </c>
      <c r="C38" s="31" t="s">
        <v>418</v>
      </c>
      <c r="D38" s="31" t="s">
        <v>419</v>
      </c>
      <c r="E38" s="5" t="s">
        <v>464</v>
      </c>
      <c r="F38" s="2" t="s">
        <v>412</v>
      </c>
      <c r="G38" s="2" t="s">
        <v>451</v>
      </c>
      <c r="H38" s="5" t="s">
        <v>452</v>
      </c>
      <c r="I38" s="5" t="s">
        <v>453</v>
      </c>
      <c r="J38" s="5" t="s">
        <v>454</v>
      </c>
      <c r="K38" s="5" t="s">
        <v>465</v>
      </c>
      <c r="L38" s="2" t="s">
        <v>54</v>
      </c>
      <c r="M38" s="6">
        <v>25</v>
      </c>
      <c r="N38" s="6">
        <v>24</v>
      </c>
      <c r="O38" s="6">
        <f t="shared" si="9"/>
        <v>112000</v>
      </c>
      <c r="P38" s="6">
        <v>80000</v>
      </c>
      <c r="Q38" s="5">
        <v>201610</v>
      </c>
      <c r="R38" s="5" t="s">
        <v>456</v>
      </c>
      <c r="S38" s="5" t="s">
        <v>457</v>
      </c>
      <c r="T38" s="144" t="str">
        <f t="shared" si="2"/>
        <v>Click</v>
      </c>
      <c r="U38" s="31" t="s">
        <v>412</v>
      </c>
      <c r="V38" s="49" t="s">
        <v>413</v>
      </c>
      <c r="W38" s="42">
        <v>25</v>
      </c>
      <c r="X38" s="51">
        <v>1</v>
      </c>
      <c r="Y38" s="61">
        <f t="shared" si="3"/>
        <v>0.7</v>
      </c>
      <c r="Z38" s="43">
        <f t="shared" si="4"/>
        <v>74250</v>
      </c>
      <c r="AA38" s="6">
        <f t="shared" si="5"/>
        <v>46777.5</v>
      </c>
      <c r="AB38" s="6">
        <f t="shared" si="6"/>
        <v>41580</v>
      </c>
      <c r="AC38" s="44">
        <f t="shared" si="7"/>
        <v>20790</v>
      </c>
      <c r="AD38" s="44">
        <f t="shared" si="8"/>
        <v>59400</v>
      </c>
      <c r="AE38" s="34" t="s">
        <v>79</v>
      </c>
      <c r="AF38" s="14">
        <f>VLOOKUP(LEFT(AE38,6),'[1]참고)내배카지원금적용(20.08.01~20.12.31)'!$B$5:$E$109,4,45%)</f>
        <v>0.8</v>
      </c>
      <c r="AG38" s="2" t="s">
        <v>412</v>
      </c>
      <c r="AH38" s="5" t="s">
        <v>466</v>
      </c>
      <c r="AI38" s="6">
        <v>32000</v>
      </c>
      <c r="AJ38" s="5" t="s">
        <v>461</v>
      </c>
      <c r="AK38" s="5" t="s">
        <v>467</v>
      </c>
      <c r="AL38" s="55" t="s">
        <v>468</v>
      </c>
      <c r="AM38" s="2" t="s">
        <v>416</v>
      </c>
    </row>
    <row r="39" spans="1:41" s="15" customFormat="1" ht="16.350000000000001" customHeight="1">
      <c r="A39" s="3">
        <f t="shared" si="0"/>
        <v>37</v>
      </c>
      <c r="B39" s="31" t="s">
        <v>417</v>
      </c>
      <c r="C39" s="31" t="s">
        <v>418</v>
      </c>
      <c r="D39" s="31" t="s">
        <v>419</v>
      </c>
      <c r="E39" s="5" t="s">
        <v>469</v>
      </c>
      <c r="F39" s="2" t="s">
        <v>412</v>
      </c>
      <c r="G39" s="2" t="s">
        <v>451</v>
      </c>
      <c r="H39" s="5" t="s">
        <v>452</v>
      </c>
      <c r="I39" s="5" t="s">
        <v>453</v>
      </c>
      <c r="J39" s="5" t="s">
        <v>454</v>
      </c>
      <c r="K39" s="5" t="s">
        <v>470</v>
      </c>
      <c r="L39" s="2" t="s">
        <v>54</v>
      </c>
      <c r="M39" s="6">
        <v>25</v>
      </c>
      <c r="N39" s="6">
        <v>24</v>
      </c>
      <c r="O39" s="6">
        <f t="shared" si="9"/>
        <v>115000</v>
      </c>
      <c r="P39" s="6">
        <v>80000</v>
      </c>
      <c r="Q39" s="5">
        <v>201610</v>
      </c>
      <c r="R39" s="5" t="s">
        <v>456</v>
      </c>
      <c r="S39" s="5" t="s">
        <v>457</v>
      </c>
      <c r="T39" s="144" t="str">
        <f t="shared" si="2"/>
        <v>Click</v>
      </c>
      <c r="U39" s="31" t="s">
        <v>412</v>
      </c>
      <c r="V39" s="33" t="s">
        <v>413</v>
      </c>
      <c r="W39" s="52">
        <v>25</v>
      </c>
      <c r="X39" s="51">
        <v>1</v>
      </c>
      <c r="Y39" s="61">
        <f t="shared" si="3"/>
        <v>0.7</v>
      </c>
      <c r="Z39" s="43">
        <f t="shared" si="4"/>
        <v>74250</v>
      </c>
      <c r="AA39" s="6">
        <f t="shared" si="5"/>
        <v>46777.5</v>
      </c>
      <c r="AB39" s="6">
        <f t="shared" si="6"/>
        <v>41580</v>
      </c>
      <c r="AC39" s="44">
        <f t="shared" si="7"/>
        <v>20790</v>
      </c>
      <c r="AD39" s="44">
        <f t="shared" si="8"/>
        <v>59400</v>
      </c>
      <c r="AE39" s="34" t="s">
        <v>79</v>
      </c>
      <c r="AF39" s="14">
        <f>VLOOKUP(LEFT(AE39,6),'[1]참고)내배카지원금적용(20.08.01~20.12.31)'!$B$5:$E$109,4,45%)</f>
        <v>0.8</v>
      </c>
      <c r="AG39" s="2" t="s">
        <v>412</v>
      </c>
      <c r="AH39" s="5" t="s">
        <v>471</v>
      </c>
      <c r="AI39" s="6">
        <v>35000</v>
      </c>
      <c r="AJ39" s="5" t="s">
        <v>461</v>
      </c>
      <c r="AK39" s="5" t="s">
        <v>472</v>
      </c>
      <c r="AL39" s="55" t="s">
        <v>473</v>
      </c>
      <c r="AM39" s="2" t="s">
        <v>416</v>
      </c>
    </row>
    <row r="40" spans="1:41" ht="16.350000000000001" customHeight="1">
      <c r="A40" s="3">
        <f t="shared" si="0"/>
        <v>38</v>
      </c>
      <c r="B40" s="31" t="s">
        <v>417</v>
      </c>
      <c r="C40" s="31" t="s">
        <v>418</v>
      </c>
      <c r="D40" s="31" t="s">
        <v>419</v>
      </c>
      <c r="E40" s="5" t="s">
        <v>474</v>
      </c>
      <c r="F40" s="2" t="s">
        <v>412</v>
      </c>
      <c r="G40" s="2" t="s">
        <v>421</v>
      </c>
      <c r="H40" s="5" t="s">
        <v>452</v>
      </c>
      <c r="I40" s="5" t="s">
        <v>475</v>
      </c>
      <c r="J40" s="5" t="s">
        <v>454</v>
      </c>
      <c r="K40" s="5" t="s">
        <v>476</v>
      </c>
      <c r="L40" s="2" t="s">
        <v>54</v>
      </c>
      <c r="M40" s="6">
        <v>49</v>
      </c>
      <c r="N40" s="6">
        <v>48</v>
      </c>
      <c r="O40" s="6">
        <f t="shared" si="9"/>
        <v>229000</v>
      </c>
      <c r="P40" s="6">
        <v>160000</v>
      </c>
      <c r="Q40" s="5">
        <v>201610</v>
      </c>
      <c r="R40" s="5" t="s">
        <v>456</v>
      </c>
      <c r="S40" s="5" t="s">
        <v>477</v>
      </c>
      <c r="T40" s="144" t="str">
        <f t="shared" si="2"/>
        <v>Click</v>
      </c>
      <c r="U40" s="31" t="s">
        <v>412</v>
      </c>
      <c r="V40" s="62" t="s">
        <v>413</v>
      </c>
      <c r="W40" s="42">
        <v>49</v>
      </c>
      <c r="X40" s="54" t="s">
        <v>458</v>
      </c>
      <c r="Y40" s="50">
        <f t="shared" si="3"/>
        <v>0.5</v>
      </c>
      <c r="Z40" s="43">
        <f t="shared" si="4"/>
        <v>145530</v>
      </c>
      <c r="AA40" s="6">
        <f t="shared" si="5"/>
        <v>65488.5</v>
      </c>
      <c r="AB40" s="6">
        <f t="shared" si="6"/>
        <v>58212</v>
      </c>
      <c r="AC40" s="44">
        <f t="shared" si="7"/>
        <v>29106</v>
      </c>
      <c r="AD40" s="44">
        <f t="shared" si="8"/>
        <v>116424</v>
      </c>
      <c r="AE40" s="13" t="s">
        <v>459</v>
      </c>
      <c r="AF40" s="14">
        <f>VLOOKUP(LEFT(AE40,6),'[1]참고)내배카지원금적용(20.08.01~20.12.31)'!$B$5:$E$109,4,45%)</f>
        <v>0.8</v>
      </c>
      <c r="AG40" s="2" t="s">
        <v>412</v>
      </c>
      <c r="AH40" s="5" t="s">
        <v>478</v>
      </c>
      <c r="AI40" s="6">
        <v>69000</v>
      </c>
      <c r="AJ40" s="5" t="s">
        <v>461</v>
      </c>
      <c r="AK40" s="5" t="s">
        <v>479</v>
      </c>
      <c r="AL40" s="55" t="s">
        <v>480</v>
      </c>
      <c r="AM40" s="2" t="s">
        <v>416</v>
      </c>
      <c r="AN40" s="15"/>
      <c r="AO40" s="15"/>
    </row>
    <row r="41" spans="1:41" s="32" customFormat="1" ht="16.350000000000001" customHeight="1">
      <c r="A41" s="3">
        <f t="shared" si="0"/>
        <v>39</v>
      </c>
      <c r="B41" s="31" t="s">
        <v>417</v>
      </c>
      <c r="C41" s="31" t="s">
        <v>418</v>
      </c>
      <c r="D41" s="31" t="s">
        <v>419</v>
      </c>
      <c r="E41" s="5" t="s">
        <v>481</v>
      </c>
      <c r="F41" s="2" t="s">
        <v>412</v>
      </c>
      <c r="G41" s="2" t="s">
        <v>421</v>
      </c>
      <c r="H41" s="5" t="s">
        <v>452</v>
      </c>
      <c r="I41" s="5" t="s">
        <v>482</v>
      </c>
      <c r="J41" s="5" t="s">
        <v>454</v>
      </c>
      <c r="K41" s="5" t="s">
        <v>483</v>
      </c>
      <c r="L41" s="2" t="s">
        <v>54</v>
      </c>
      <c r="M41" s="6">
        <v>25</v>
      </c>
      <c r="N41" s="6">
        <v>24</v>
      </c>
      <c r="O41" s="6">
        <f t="shared" si="9"/>
        <v>114000</v>
      </c>
      <c r="P41" s="6">
        <v>80000</v>
      </c>
      <c r="Q41" s="5">
        <v>201610</v>
      </c>
      <c r="R41" s="5" t="s">
        <v>456</v>
      </c>
      <c r="S41" s="5" t="s">
        <v>477</v>
      </c>
      <c r="T41" s="144" t="str">
        <f t="shared" si="2"/>
        <v>Click</v>
      </c>
      <c r="U41" s="31" t="s">
        <v>412</v>
      </c>
      <c r="V41" s="33" t="s">
        <v>413</v>
      </c>
      <c r="W41" s="52">
        <v>25</v>
      </c>
      <c r="X41" s="51">
        <v>1</v>
      </c>
      <c r="Y41" s="61">
        <f t="shared" si="3"/>
        <v>0.7</v>
      </c>
      <c r="Z41" s="43">
        <f t="shared" si="4"/>
        <v>74250</v>
      </c>
      <c r="AA41" s="6">
        <f t="shared" si="5"/>
        <v>46777.5</v>
      </c>
      <c r="AB41" s="6">
        <f t="shared" si="6"/>
        <v>41580</v>
      </c>
      <c r="AC41" s="44">
        <f t="shared" si="7"/>
        <v>20790</v>
      </c>
      <c r="AD41" s="44">
        <f t="shared" si="8"/>
        <v>59400</v>
      </c>
      <c r="AE41" s="34" t="s">
        <v>79</v>
      </c>
      <c r="AF41" s="14">
        <f>VLOOKUP(LEFT(AE41,6),'[1]참고)내배카지원금적용(20.08.01~20.12.31)'!$B$5:$E$109,4,45%)</f>
        <v>0.8</v>
      </c>
      <c r="AG41" s="2" t="s">
        <v>412</v>
      </c>
      <c r="AH41" s="5" t="s">
        <v>484</v>
      </c>
      <c r="AI41" s="6">
        <v>34000</v>
      </c>
      <c r="AJ41" s="5" t="s">
        <v>461</v>
      </c>
      <c r="AK41" s="5" t="s">
        <v>485</v>
      </c>
      <c r="AL41" s="55" t="s">
        <v>486</v>
      </c>
      <c r="AM41" s="2" t="s">
        <v>416</v>
      </c>
      <c r="AN41" s="15"/>
      <c r="AO41" s="15"/>
    </row>
    <row r="42" spans="1:41" s="32" customFormat="1" ht="16.350000000000001" customHeight="1">
      <c r="A42" s="3">
        <f t="shared" si="0"/>
        <v>40</v>
      </c>
      <c r="B42" s="31" t="s">
        <v>417</v>
      </c>
      <c r="C42" s="31" t="s">
        <v>418</v>
      </c>
      <c r="D42" s="31" t="s">
        <v>419</v>
      </c>
      <c r="E42" s="5" t="s">
        <v>487</v>
      </c>
      <c r="F42" s="2" t="s">
        <v>412</v>
      </c>
      <c r="G42" s="2" t="s">
        <v>421</v>
      </c>
      <c r="H42" s="5" t="s">
        <v>452</v>
      </c>
      <c r="I42" s="5" t="s">
        <v>482</v>
      </c>
      <c r="J42" s="5" t="s">
        <v>454</v>
      </c>
      <c r="K42" s="5" t="s">
        <v>488</v>
      </c>
      <c r="L42" s="2" t="s">
        <v>54</v>
      </c>
      <c r="M42" s="6">
        <v>25</v>
      </c>
      <c r="N42" s="6">
        <v>24</v>
      </c>
      <c r="O42" s="6">
        <f t="shared" si="9"/>
        <v>115000</v>
      </c>
      <c r="P42" s="6">
        <v>80000</v>
      </c>
      <c r="Q42" s="5">
        <v>201610</v>
      </c>
      <c r="R42" s="5" t="s">
        <v>456</v>
      </c>
      <c r="S42" s="5" t="s">
        <v>477</v>
      </c>
      <c r="T42" s="144" t="str">
        <f t="shared" si="2"/>
        <v>Click</v>
      </c>
      <c r="U42" s="31" t="s">
        <v>489</v>
      </c>
      <c r="V42" s="33" t="s">
        <v>490</v>
      </c>
      <c r="W42" s="52">
        <v>25</v>
      </c>
      <c r="X42" s="51">
        <v>1</v>
      </c>
      <c r="Y42" s="61">
        <f t="shared" si="3"/>
        <v>0.7</v>
      </c>
      <c r="Z42" s="43">
        <f t="shared" si="4"/>
        <v>74250</v>
      </c>
      <c r="AA42" s="6">
        <f t="shared" si="5"/>
        <v>46777.5</v>
      </c>
      <c r="AB42" s="6">
        <f t="shared" si="6"/>
        <v>41580</v>
      </c>
      <c r="AC42" s="44">
        <f t="shared" si="7"/>
        <v>20790</v>
      </c>
      <c r="AD42" s="44">
        <f t="shared" si="8"/>
        <v>59400</v>
      </c>
      <c r="AE42" s="34" t="s">
        <v>79</v>
      </c>
      <c r="AF42" s="14">
        <f>VLOOKUP(LEFT(AE42,6),'[1]참고)내배카지원금적용(20.08.01~20.12.31)'!$B$5:$E$109,4,45%)</f>
        <v>0.8</v>
      </c>
      <c r="AG42" s="2" t="s">
        <v>489</v>
      </c>
      <c r="AH42" s="5" t="s">
        <v>491</v>
      </c>
      <c r="AI42" s="6">
        <v>35000</v>
      </c>
      <c r="AJ42" s="5" t="s">
        <v>492</v>
      </c>
      <c r="AK42" s="5" t="s">
        <v>493</v>
      </c>
      <c r="AL42" s="55" t="s">
        <v>494</v>
      </c>
      <c r="AM42" s="2" t="s">
        <v>495</v>
      </c>
      <c r="AN42" s="15"/>
      <c r="AO42" s="15"/>
    </row>
    <row r="43" spans="1:41" s="32" customFormat="1" ht="16.350000000000001" customHeight="1">
      <c r="A43" s="3">
        <f t="shared" si="0"/>
        <v>41</v>
      </c>
      <c r="B43" s="31" t="s">
        <v>64</v>
      </c>
      <c r="C43" s="31" t="s">
        <v>65</v>
      </c>
      <c r="D43" s="31" t="s">
        <v>496</v>
      </c>
      <c r="E43" s="5" t="s">
        <v>497</v>
      </c>
      <c r="F43" s="2" t="s">
        <v>68</v>
      </c>
      <c r="G43" s="2" t="s">
        <v>498</v>
      </c>
      <c r="H43" s="5" t="s">
        <v>499</v>
      </c>
      <c r="I43" s="5" t="s">
        <v>500</v>
      </c>
      <c r="J43" s="5" t="s">
        <v>501</v>
      </c>
      <c r="K43" s="5" t="s">
        <v>502</v>
      </c>
      <c r="L43" s="2" t="s">
        <v>54</v>
      </c>
      <c r="M43" s="6">
        <v>21</v>
      </c>
      <c r="N43" s="6">
        <v>20</v>
      </c>
      <c r="O43" s="6">
        <f t="shared" si="9"/>
        <v>79800</v>
      </c>
      <c r="P43" s="64">
        <v>64800</v>
      </c>
      <c r="Q43" s="5">
        <v>201707</v>
      </c>
      <c r="R43" s="5" t="s">
        <v>503</v>
      </c>
      <c r="S43" s="5" t="s">
        <v>504</v>
      </c>
      <c r="T43" s="144" t="str">
        <f t="shared" si="2"/>
        <v>Click</v>
      </c>
      <c r="U43" s="31" t="s">
        <v>506</v>
      </c>
      <c r="V43" s="49" t="s">
        <v>507</v>
      </c>
      <c r="W43" s="42">
        <v>21</v>
      </c>
      <c r="X43" s="51">
        <v>1</v>
      </c>
      <c r="Y43" s="61">
        <f t="shared" si="3"/>
        <v>0.7</v>
      </c>
      <c r="Z43" s="43">
        <f t="shared" si="4"/>
        <v>62370</v>
      </c>
      <c r="AA43" s="6">
        <f t="shared" si="5"/>
        <v>39293.1</v>
      </c>
      <c r="AB43" s="6">
        <f t="shared" si="6"/>
        <v>34927.200000000004</v>
      </c>
      <c r="AC43" s="44">
        <f t="shared" si="7"/>
        <v>17463.600000000002</v>
      </c>
      <c r="AD43" s="44">
        <f t="shared" si="8"/>
        <v>49896</v>
      </c>
      <c r="AE43" s="34" t="s">
        <v>79</v>
      </c>
      <c r="AF43" s="14">
        <f>VLOOKUP(LEFT(AE43,6),'[1]참고)내배카지원금적용(20.08.01~20.12.31)'!$B$5:$E$109,4,45%)</f>
        <v>0.8</v>
      </c>
      <c r="AG43" s="2" t="s">
        <v>506</v>
      </c>
      <c r="AH43" s="5" t="s">
        <v>508</v>
      </c>
      <c r="AI43" s="6">
        <v>15000</v>
      </c>
      <c r="AJ43" s="5" t="s">
        <v>509</v>
      </c>
      <c r="AK43" s="5" t="s">
        <v>510</v>
      </c>
      <c r="AL43" s="34" t="s">
        <v>511</v>
      </c>
      <c r="AM43" s="2" t="s">
        <v>512</v>
      </c>
      <c r="AN43" s="15"/>
      <c r="AO43" s="15"/>
    </row>
    <row r="44" spans="1:41" s="32" customFormat="1" ht="16.350000000000001" customHeight="1">
      <c r="A44" s="3">
        <f t="shared" si="0"/>
        <v>42</v>
      </c>
      <c r="B44" s="31" t="s">
        <v>64</v>
      </c>
      <c r="C44" s="31" t="s">
        <v>65</v>
      </c>
      <c r="D44" s="31" t="s">
        <v>496</v>
      </c>
      <c r="E44" s="5" t="s">
        <v>513</v>
      </c>
      <c r="F44" s="2" t="s">
        <v>68</v>
      </c>
      <c r="G44" s="2" t="s">
        <v>514</v>
      </c>
      <c r="H44" s="5" t="s">
        <v>515</v>
      </c>
      <c r="I44" s="5" t="s">
        <v>516</v>
      </c>
      <c r="J44" s="5" t="s">
        <v>517</v>
      </c>
      <c r="K44" s="5" t="s">
        <v>518</v>
      </c>
      <c r="L44" s="2" t="s">
        <v>54</v>
      </c>
      <c r="M44" s="6">
        <v>21</v>
      </c>
      <c r="N44" s="6">
        <v>20</v>
      </c>
      <c r="O44" s="6">
        <f t="shared" si="9"/>
        <v>79800</v>
      </c>
      <c r="P44" s="64">
        <v>64800</v>
      </c>
      <c r="Q44" s="5">
        <v>201606</v>
      </c>
      <c r="R44" s="5" t="s">
        <v>519</v>
      </c>
      <c r="S44" s="5" t="s">
        <v>520</v>
      </c>
      <c r="T44" s="144" t="str">
        <f t="shared" si="2"/>
        <v>Click</v>
      </c>
      <c r="U44" s="31" t="s">
        <v>412</v>
      </c>
      <c r="V44" s="49" t="s">
        <v>413</v>
      </c>
      <c r="W44" s="42">
        <v>21</v>
      </c>
      <c r="X44" s="54" t="s">
        <v>458</v>
      </c>
      <c r="Y44" s="50">
        <f t="shared" si="3"/>
        <v>0.5</v>
      </c>
      <c r="Z44" s="43">
        <f t="shared" si="4"/>
        <v>62370</v>
      </c>
      <c r="AA44" s="6">
        <f t="shared" si="5"/>
        <v>28066.5</v>
      </c>
      <c r="AB44" s="6">
        <f t="shared" si="6"/>
        <v>24948</v>
      </c>
      <c r="AC44" s="44">
        <f t="shared" si="7"/>
        <v>12474</v>
      </c>
      <c r="AD44" s="44">
        <f t="shared" si="8"/>
        <v>31185</v>
      </c>
      <c r="AE44" s="35" t="s">
        <v>521</v>
      </c>
      <c r="AF44" s="14">
        <f>VLOOKUP(LEFT(AE44,6),'[1]참고)내배카지원금적용(20.08.01~20.12.31)'!$B$5:$E$109,4,45%)</f>
        <v>0.5</v>
      </c>
      <c r="AG44" s="2" t="s">
        <v>412</v>
      </c>
      <c r="AH44" s="5" t="s">
        <v>522</v>
      </c>
      <c r="AI44" s="6">
        <v>15000</v>
      </c>
      <c r="AJ44" s="5" t="s">
        <v>523</v>
      </c>
      <c r="AK44" s="5" t="s">
        <v>524</v>
      </c>
      <c r="AL44" s="34" t="s">
        <v>511</v>
      </c>
      <c r="AM44" s="2" t="s">
        <v>416</v>
      </c>
      <c r="AN44" s="15"/>
      <c r="AO44" s="15"/>
    </row>
    <row r="45" spans="1:41" s="15" customFormat="1" ht="16.350000000000001" customHeight="1">
      <c r="A45" s="3">
        <f t="shared" si="0"/>
        <v>43</v>
      </c>
      <c r="B45" s="31" t="s">
        <v>347</v>
      </c>
      <c r="C45" s="31" t="s">
        <v>348</v>
      </c>
      <c r="D45" s="31" t="s">
        <v>525</v>
      </c>
      <c r="E45" s="5" t="s">
        <v>526</v>
      </c>
      <c r="F45" s="2" t="s">
        <v>342</v>
      </c>
      <c r="G45" s="2" t="s">
        <v>527</v>
      </c>
      <c r="H45" s="5" t="s">
        <v>528</v>
      </c>
      <c r="I45" s="5" t="s">
        <v>516</v>
      </c>
      <c r="J45" s="5" t="s">
        <v>517</v>
      </c>
      <c r="K45" s="5" t="s">
        <v>529</v>
      </c>
      <c r="L45" s="2" t="s">
        <v>54</v>
      </c>
      <c r="M45" s="6">
        <v>21</v>
      </c>
      <c r="N45" s="6">
        <v>20</v>
      </c>
      <c r="O45" s="6">
        <f t="shared" si="9"/>
        <v>79800</v>
      </c>
      <c r="P45" s="64">
        <v>64800</v>
      </c>
      <c r="Q45" s="5">
        <v>201606</v>
      </c>
      <c r="R45" s="5" t="s">
        <v>519</v>
      </c>
      <c r="S45" s="5" t="s">
        <v>530</v>
      </c>
      <c r="T45" s="144" t="str">
        <f t="shared" si="2"/>
        <v>Click</v>
      </c>
      <c r="U45" s="31" t="s">
        <v>77</v>
      </c>
      <c r="V45" s="49" t="s">
        <v>78</v>
      </c>
      <c r="W45" s="42">
        <v>21</v>
      </c>
      <c r="X45" s="54" t="s">
        <v>531</v>
      </c>
      <c r="Y45" s="50">
        <f t="shared" si="3"/>
        <v>0.5</v>
      </c>
      <c r="Z45" s="43">
        <f t="shared" si="4"/>
        <v>62370</v>
      </c>
      <c r="AA45" s="6">
        <f t="shared" si="5"/>
        <v>28066.5</v>
      </c>
      <c r="AB45" s="6">
        <f t="shared" si="6"/>
        <v>24948</v>
      </c>
      <c r="AC45" s="44">
        <f t="shared" si="7"/>
        <v>12474</v>
      </c>
      <c r="AD45" s="44">
        <f t="shared" si="8"/>
        <v>31185</v>
      </c>
      <c r="AE45" s="35" t="s">
        <v>521</v>
      </c>
      <c r="AF45" s="14">
        <f>VLOOKUP(LEFT(AE45,6),'[1]참고)내배카지원금적용(20.08.01~20.12.31)'!$B$5:$E$109,4,45%)</f>
        <v>0.5</v>
      </c>
      <c r="AG45" s="2" t="s">
        <v>77</v>
      </c>
      <c r="AH45" s="5" t="s">
        <v>532</v>
      </c>
      <c r="AI45" s="6">
        <v>15000</v>
      </c>
      <c r="AJ45" s="5" t="s">
        <v>533</v>
      </c>
      <c r="AK45" s="5" t="s">
        <v>534</v>
      </c>
      <c r="AL45" s="34" t="s">
        <v>511</v>
      </c>
      <c r="AM45" s="2" t="s">
        <v>81</v>
      </c>
    </row>
    <row r="46" spans="1:41" s="15" customFormat="1" ht="16.350000000000001" customHeight="1">
      <c r="A46" s="3">
        <f t="shared" si="0"/>
        <v>44</v>
      </c>
      <c r="B46" s="31" t="s">
        <v>535</v>
      </c>
      <c r="C46" s="31" t="s">
        <v>536</v>
      </c>
      <c r="D46" s="31" t="s">
        <v>537</v>
      </c>
      <c r="E46" s="5" t="s">
        <v>538</v>
      </c>
      <c r="F46" s="2" t="s">
        <v>539</v>
      </c>
      <c r="G46" s="2" t="s">
        <v>540</v>
      </c>
      <c r="H46" s="5" t="s">
        <v>541</v>
      </c>
      <c r="I46" s="5" t="s">
        <v>516</v>
      </c>
      <c r="J46" s="5" t="s">
        <v>542</v>
      </c>
      <c r="K46" s="5" t="s">
        <v>543</v>
      </c>
      <c r="L46" s="2" t="s">
        <v>54</v>
      </c>
      <c r="M46" s="6">
        <v>21</v>
      </c>
      <c r="N46" s="6">
        <v>20</v>
      </c>
      <c r="O46" s="6">
        <f t="shared" si="9"/>
        <v>79800</v>
      </c>
      <c r="P46" s="64">
        <v>64800</v>
      </c>
      <c r="Q46" s="5">
        <v>201606</v>
      </c>
      <c r="R46" s="5" t="s">
        <v>519</v>
      </c>
      <c r="S46" s="5" t="s">
        <v>544</v>
      </c>
      <c r="T46" s="144" t="str">
        <f t="shared" si="2"/>
        <v>Click</v>
      </c>
      <c r="U46" s="31" t="s">
        <v>545</v>
      </c>
      <c r="V46" s="49" t="s">
        <v>546</v>
      </c>
      <c r="W46" s="42">
        <v>21</v>
      </c>
      <c r="X46" s="54" t="s">
        <v>547</v>
      </c>
      <c r="Y46" s="50">
        <f t="shared" si="3"/>
        <v>0.5</v>
      </c>
      <c r="Z46" s="43">
        <f t="shared" si="4"/>
        <v>62370</v>
      </c>
      <c r="AA46" s="6">
        <f t="shared" si="5"/>
        <v>28066.5</v>
      </c>
      <c r="AB46" s="6">
        <f t="shared" si="6"/>
        <v>24948</v>
      </c>
      <c r="AC46" s="44">
        <f t="shared" si="7"/>
        <v>12474</v>
      </c>
      <c r="AD46" s="44">
        <f t="shared" si="8"/>
        <v>31185</v>
      </c>
      <c r="AE46" s="35" t="s">
        <v>521</v>
      </c>
      <c r="AF46" s="14">
        <f>VLOOKUP(LEFT(AE46,6),'[1]참고)내배카지원금적용(20.08.01~20.12.31)'!$B$5:$E$109,4,45%)</f>
        <v>0.5</v>
      </c>
      <c r="AG46" s="2" t="s">
        <v>545</v>
      </c>
      <c r="AH46" s="5" t="s">
        <v>548</v>
      </c>
      <c r="AI46" s="6">
        <v>15000</v>
      </c>
      <c r="AJ46" s="5" t="s">
        <v>549</v>
      </c>
      <c r="AK46" s="5" t="s">
        <v>550</v>
      </c>
      <c r="AL46" s="34" t="s">
        <v>511</v>
      </c>
      <c r="AM46" s="2" t="s">
        <v>551</v>
      </c>
    </row>
    <row r="47" spans="1:41" s="32" customFormat="1" ht="16.350000000000001" customHeight="1">
      <c r="A47" s="3">
        <f t="shared" si="0"/>
        <v>45</v>
      </c>
      <c r="B47" s="31" t="s">
        <v>347</v>
      </c>
      <c r="C47" s="31" t="s">
        <v>348</v>
      </c>
      <c r="D47" s="31" t="s">
        <v>525</v>
      </c>
      <c r="E47" s="5" t="s">
        <v>552</v>
      </c>
      <c r="F47" s="2" t="s">
        <v>342</v>
      </c>
      <c r="G47" s="2" t="s">
        <v>527</v>
      </c>
      <c r="H47" s="5" t="s">
        <v>553</v>
      </c>
      <c r="I47" s="5" t="s">
        <v>516</v>
      </c>
      <c r="J47" s="5" t="s">
        <v>517</v>
      </c>
      <c r="K47" s="5" t="s">
        <v>554</v>
      </c>
      <c r="L47" s="2" t="s">
        <v>54</v>
      </c>
      <c r="M47" s="6">
        <v>21</v>
      </c>
      <c r="N47" s="6">
        <v>20</v>
      </c>
      <c r="O47" s="6">
        <f t="shared" si="9"/>
        <v>79800</v>
      </c>
      <c r="P47" s="64">
        <v>64800</v>
      </c>
      <c r="Q47" s="5">
        <v>201606</v>
      </c>
      <c r="R47" s="5" t="s">
        <v>555</v>
      </c>
      <c r="S47" s="5" t="s">
        <v>556</v>
      </c>
      <c r="T47" s="144" t="str">
        <f t="shared" si="2"/>
        <v>Click</v>
      </c>
      <c r="U47" s="31" t="s">
        <v>545</v>
      </c>
      <c r="V47" s="49" t="s">
        <v>546</v>
      </c>
      <c r="W47" s="42">
        <v>21</v>
      </c>
      <c r="X47" s="54" t="s">
        <v>547</v>
      </c>
      <c r="Y47" s="50">
        <f t="shared" si="3"/>
        <v>0.5</v>
      </c>
      <c r="Z47" s="43">
        <f t="shared" si="4"/>
        <v>62370</v>
      </c>
      <c r="AA47" s="6">
        <f t="shared" si="5"/>
        <v>28066.5</v>
      </c>
      <c r="AB47" s="6">
        <f t="shared" si="6"/>
        <v>24948</v>
      </c>
      <c r="AC47" s="44">
        <f t="shared" si="7"/>
        <v>12474</v>
      </c>
      <c r="AD47" s="44">
        <f t="shared" si="8"/>
        <v>31185</v>
      </c>
      <c r="AE47" s="35" t="s">
        <v>521</v>
      </c>
      <c r="AF47" s="14">
        <f>VLOOKUP(LEFT(AE47,6),'[1]참고)내배카지원금적용(20.08.01~20.12.31)'!$B$5:$E$109,4,45%)</f>
        <v>0.5</v>
      </c>
      <c r="AG47" s="2" t="s">
        <v>545</v>
      </c>
      <c r="AH47" s="5" t="s">
        <v>557</v>
      </c>
      <c r="AI47" s="6">
        <v>15000</v>
      </c>
      <c r="AJ47" s="5" t="s">
        <v>549</v>
      </c>
      <c r="AK47" s="5" t="s">
        <v>550</v>
      </c>
      <c r="AL47" s="34" t="s">
        <v>511</v>
      </c>
      <c r="AM47" s="2" t="s">
        <v>551</v>
      </c>
      <c r="AN47" s="15"/>
      <c r="AO47" s="15"/>
    </row>
    <row r="48" spans="1:41" s="15" customFormat="1" ht="16.350000000000001" customHeight="1">
      <c r="A48" s="3">
        <f t="shared" si="0"/>
        <v>46</v>
      </c>
      <c r="B48" s="31" t="s">
        <v>226</v>
      </c>
      <c r="C48" s="31" t="s">
        <v>227</v>
      </c>
      <c r="D48" s="31" t="s">
        <v>558</v>
      </c>
      <c r="E48" s="5" t="s">
        <v>559</v>
      </c>
      <c r="F48" s="2" t="s">
        <v>77</v>
      </c>
      <c r="G48" s="2" t="s">
        <v>560</v>
      </c>
      <c r="H48" s="5" t="s">
        <v>561</v>
      </c>
      <c r="I48" s="5" t="s">
        <v>516</v>
      </c>
      <c r="J48" s="5" t="s">
        <v>542</v>
      </c>
      <c r="K48" s="5" t="s">
        <v>562</v>
      </c>
      <c r="L48" s="2" t="s">
        <v>54</v>
      </c>
      <c r="M48" s="6">
        <v>21</v>
      </c>
      <c r="N48" s="6">
        <v>20</v>
      </c>
      <c r="O48" s="6">
        <f t="shared" si="9"/>
        <v>79800</v>
      </c>
      <c r="P48" s="64">
        <v>64800</v>
      </c>
      <c r="Q48" s="5">
        <v>201606</v>
      </c>
      <c r="R48" s="5" t="s">
        <v>563</v>
      </c>
      <c r="S48" s="5" t="s">
        <v>564</v>
      </c>
      <c r="T48" s="144" t="str">
        <f t="shared" si="2"/>
        <v>Click</v>
      </c>
      <c r="U48" s="31" t="s">
        <v>506</v>
      </c>
      <c r="V48" s="49" t="s">
        <v>507</v>
      </c>
      <c r="W48" s="42">
        <v>21</v>
      </c>
      <c r="X48" s="54" t="s">
        <v>565</v>
      </c>
      <c r="Y48" s="50">
        <f t="shared" si="3"/>
        <v>0.5</v>
      </c>
      <c r="Z48" s="43">
        <f t="shared" si="4"/>
        <v>62370</v>
      </c>
      <c r="AA48" s="6">
        <f t="shared" si="5"/>
        <v>28066.5</v>
      </c>
      <c r="AB48" s="6">
        <f t="shared" si="6"/>
        <v>24948</v>
      </c>
      <c r="AC48" s="44">
        <f t="shared" si="7"/>
        <v>12474</v>
      </c>
      <c r="AD48" s="44">
        <f t="shared" si="8"/>
        <v>31185</v>
      </c>
      <c r="AE48" s="35" t="s">
        <v>521</v>
      </c>
      <c r="AF48" s="14">
        <f>VLOOKUP(LEFT(AE48,6),'[1]참고)내배카지원금적용(20.08.01~20.12.31)'!$B$5:$E$109,4,45%)</f>
        <v>0.5</v>
      </c>
      <c r="AG48" s="2" t="s">
        <v>506</v>
      </c>
      <c r="AH48" s="5" t="s">
        <v>566</v>
      </c>
      <c r="AI48" s="6">
        <v>15000</v>
      </c>
      <c r="AJ48" s="5" t="s">
        <v>509</v>
      </c>
      <c r="AK48" s="5" t="s">
        <v>510</v>
      </c>
      <c r="AL48" s="34" t="s">
        <v>511</v>
      </c>
      <c r="AM48" s="2" t="s">
        <v>512</v>
      </c>
    </row>
    <row r="49" spans="1:41" s="15" customFormat="1" ht="16.350000000000001" customHeight="1">
      <c r="A49" s="3">
        <f t="shared" si="0"/>
        <v>47</v>
      </c>
      <c r="B49" s="31" t="s">
        <v>567</v>
      </c>
      <c r="C49" s="31" t="s">
        <v>568</v>
      </c>
      <c r="D49" s="31" t="s">
        <v>569</v>
      </c>
      <c r="E49" s="5" t="s">
        <v>570</v>
      </c>
      <c r="F49" s="2" t="s">
        <v>571</v>
      </c>
      <c r="G49" s="2" t="s">
        <v>572</v>
      </c>
      <c r="H49" s="5" t="s">
        <v>573</v>
      </c>
      <c r="I49" s="5" t="s">
        <v>574</v>
      </c>
      <c r="J49" s="5" t="s">
        <v>575</v>
      </c>
      <c r="K49" s="5" t="s">
        <v>576</v>
      </c>
      <c r="L49" s="2" t="s">
        <v>54</v>
      </c>
      <c r="M49" s="6">
        <v>21</v>
      </c>
      <c r="N49" s="6">
        <v>20</v>
      </c>
      <c r="O49" s="6">
        <f t="shared" si="9"/>
        <v>79800</v>
      </c>
      <c r="P49" s="64">
        <v>64800</v>
      </c>
      <c r="Q49" s="5">
        <v>201612</v>
      </c>
      <c r="R49" s="5" t="s">
        <v>577</v>
      </c>
      <c r="S49" s="5" t="s">
        <v>578</v>
      </c>
      <c r="T49" s="144" t="str">
        <f t="shared" si="2"/>
        <v>Click</v>
      </c>
      <c r="U49" s="31" t="s">
        <v>580</v>
      </c>
      <c r="V49" s="49" t="s">
        <v>581</v>
      </c>
      <c r="W49" s="42">
        <v>21</v>
      </c>
      <c r="X49" s="54" t="s">
        <v>582</v>
      </c>
      <c r="Y49" s="50">
        <f t="shared" si="3"/>
        <v>0.5</v>
      </c>
      <c r="Z49" s="43">
        <f t="shared" si="4"/>
        <v>62370</v>
      </c>
      <c r="AA49" s="6">
        <f t="shared" si="5"/>
        <v>28066.5</v>
      </c>
      <c r="AB49" s="6">
        <f t="shared" si="6"/>
        <v>24948</v>
      </c>
      <c r="AC49" s="44">
        <f t="shared" si="7"/>
        <v>12474</v>
      </c>
      <c r="AD49" s="44">
        <f t="shared" si="8"/>
        <v>31185</v>
      </c>
      <c r="AE49" s="35" t="s">
        <v>521</v>
      </c>
      <c r="AF49" s="14">
        <f>VLOOKUP(LEFT(AE49,6),'[1]참고)내배카지원금적용(20.08.01~20.12.31)'!$B$5:$E$109,4,45%)</f>
        <v>0.5</v>
      </c>
      <c r="AG49" s="2" t="s">
        <v>580</v>
      </c>
      <c r="AH49" s="5" t="s">
        <v>583</v>
      </c>
      <c r="AI49" s="6">
        <v>15000</v>
      </c>
      <c r="AJ49" s="5" t="s">
        <v>584</v>
      </c>
      <c r="AK49" s="5" t="s">
        <v>585</v>
      </c>
      <c r="AL49" s="34" t="s">
        <v>511</v>
      </c>
      <c r="AM49" s="2" t="s">
        <v>586</v>
      </c>
    </row>
    <row r="50" spans="1:41" s="15" customFormat="1" ht="16.350000000000001" customHeight="1">
      <c r="A50" s="3">
        <f t="shared" si="0"/>
        <v>48</v>
      </c>
      <c r="B50" s="31" t="s">
        <v>347</v>
      </c>
      <c r="C50" s="31" t="s">
        <v>348</v>
      </c>
      <c r="D50" s="31" t="s">
        <v>525</v>
      </c>
      <c r="E50" s="5" t="s">
        <v>587</v>
      </c>
      <c r="F50" s="2" t="s">
        <v>342</v>
      </c>
      <c r="G50" s="2" t="s">
        <v>351</v>
      </c>
      <c r="H50" s="5" t="s">
        <v>588</v>
      </c>
      <c r="I50" s="5" t="s">
        <v>589</v>
      </c>
      <c r="J50" s="5" t="s">
        <v>590</v>
      </c>
      <c r="K50" s="5" t="s">
        <v>591</v>
      </c>
      <c r="L50" s="2" t="s">
        <v>54</v>
      </c>
      <c r="M50" s="6">
        <v>21</v>
      </c>
      <c r="N50" s="6">
        <v>20</v>
      </c>
      <c r="O50" s="6">
        <f t="shared" si="9"/>
        <v>79800</v>
      </c>
      <c r="P50" s="64">
        <v>64800</v>
      </c>
      <c r="Q50" s="5">
        <v>201612</v>
      </c>
      <c r="R50" s="5" t="s">
        <v>592</v>
      </c>
      <c r="S50" s="5" t="s">
        <v>593</v>
      </c>
      <c r="T50" s="144" t="str">
        <f t="shared" si="2"/>
        <v>Click</v>
      </c>
      <c r="U50" s="31" t="s">
        <v>595</v>
      </c>
      <c r="V50" s="49" t="s">
        <v>596</v>
      </c>
      <c r="W50" s="42">
        <v>21</v>
      </c>
      <c r="X50" s="54" t="s">
        <v>597</v>
      </c>
      <c r="Y50" s="50">
        <f t="shared" si="3"/>
        <v>0.5</v>
      </c>
      <c r="Z50" s="43">
        <f t="shared" si="4"/>
        <v>62370</v>
      </c>
      <c r="AA50" s="6">
        <f t="shared" si="5"/>
        <v>28066.5</v>
      </c>
      <c r="AB50" s="6">
        <f t="shared" si="6"/>
        <v>24948</v>
      </c>
      <c r="AC50" s="44">
        <f t="shared" si="7"/>
        <v>12474</v>
      </c>
      <c r="AD50" s="44">
        <f t="shared" si="8"/>
        <v>31185</v>
      </c>
      <c r="AE50" s="35" t="s">
        <v>521</v>
      </c>
      <c r="AF50" s="14">
        <f>VLOOKUP(LEFT(AE50,6),'[1]참고)내배카지원금적용(20.08.01~20.12.31)'!$B$5:$E$109,4,45%)</f>
        <v>0.5</v>
      </c>
      <c r="AG50" s="2" t="s">
        <v>595</v>
      </c>
      <c r="AH50" s="5" t="s">
        <v>598</v>
      </c>
      <c r="AI50" s="6">
        <v>15000</v>
      </c>
      <c r="AJ50" s="5" t="s">
        <v>599</v>
      </c>
      <c r="AK50" s="5" t="s">
        <v>600</v>
      </c>
      <c r="AL50" s="34" t="s">
        <v>511</v>
      </c>
      <c r="AM50" s="2" t="s">
        <v>601</v>
      </c>
    </row>
    <row r="51" spans="1:41" s="15" customFormat="1" ht="16.350000000000001" customHeight="1">
      <c r="A51" s="3">
        <f t="shared" si="0"/>
        <v>49</v>
      </c>
      <c r="B51" s="31" t="s">
        <v>602</v>
      </c>
      <c r="C51" s="31" t="s">
        <v>603</v>
      </c>
      <c r="D51" s="31" t="s">
        <v>604</v>
      </c>
      <c r="E51" s="5" t="s">
        <v>605</v>
      </c>
      <c r="F51" s="2" t="s">
        <v>606</v>
      </c>
      <c r="G51" s="2" t="s">
        <v>607</v>
      </c>
      <c r="H51" s="5" t="s">
        <v>608</v>
      </c>
      <c r="I51" s="5" t="s">
        <v>609</v>
      </c>
      <c r="J51" s="5" t="s">
        <v>610</v>
      </c>
      <c r="K51" s="5" t="s">
        <v>611</v>
      </c>
      <c r="L51" s="2" t="s">
        <v>54</v>
      </c>
      <c r="M51" s="6">
        <v>21</v>
      </c>
      <c r="N51" s="6">
        <v>20</v>
      </c>
      <c r="O51" s="6">
        <f t="shared" si="9"/>
        <v>79800</v>
      </c>
      <c r="P51" s="64">
        <v>64800</v>
      </c>
      <c r="Q51" s="5">
        <v>201707</v>
      </c>
      <c r="R51" s="5" t="s">
        <v>612</v>
      </c>
      <c r="S51" s="5" t="s">
        <v>613</v>
      </c>
      <c r="T51" s="144" t="str">
        <f t="shared" si="2"/>
        <v>Click</v>
      </c>
      <c r="U51" s="31" t="s">
        <v>342</v>
      </c>
      <c r="V51" s="49" t="s">
        <v>343</v>
      </c>
      <c r="W51" s="42">
        <v>21</v>
      </c>
      <c r="X51" s="51">
        <v>1</v>
      </c>
      <c r="Y51" s="61">
        <f t="shared" si="3"/>
        <v>0.7</v>
      </c>
      <c r="Z51" s="43">
        <f t="shared" si="4"/>
        <v>62370</v>
      </c>
      <c r="AA51" s="6">
        <f t="shared" si="5"/>
        <v>39293.1</v>
      </c>
      <c r="AB51" s="6">
        <f t="shared" si="6"/>
        <v>34927.200000000004</v>
      </c>
      <c r="AC51" s="44">
        <f t="shared" si="7"/>
        <v>17463.600000000002</v>
      </c>
      <c r="AD51" s="44">
        <f t="shared" si="8"/>
        <v>49896</v>
      </c>
      <c r="AE51" s="35" t="s">
        <v>79</v>
      </c>
      <c r="AF51" s="14">
        <f>VLOOKUP(LEFT(AE51,6),'[1]참고)내배카지원금적용(20.08.01~20.12.31)'!$B$5:$E$109,4,45%)</f>
        <v>0.8</v>
      </c>
      <c r="AG51" s="2" t="s">
        <v>342</v>
      </c>
      <c r="AH51" s="5" t="s">
        <v>614</v>
      </c>
      <c r="AI51" s="6">
        <v>15000</v>
      </c>
      <c r="AJ51" s="5" t="s">
        <v>615</v>
      </c>
      <c r="AK51" s="5" t="s">
        <v>616</v>
      </c>
      <c r="AL51" s="34" t="s">
        <v>511</v>
      </c>
      <c r="AM51" s="2" t="s">
        <v>346</v>
      </c>
    </row>
    <row r="52" spans="1:41" s="15" customFormat="1" ht="16.350000000000001" customHeight="1">
      <c r="A52" s="3">
        <f t="shared" si="0"/>
        <v>50</v>
      </c>
      <c r="B52" s="31" t="s">
        <v>617</v>
      </c>
      <c r="C52" s="31" t="s">
        <v>618</v>
      </c>
      <c r="D52" s="31" t="s">
        <v>619</v>
      </c>
      <c r="E52" s="5" t="s">
        <v>620</v>
      </c>
      <c r="F52" s="2" t="s">
        <v>545</v>
      </c>
      <c r="G52" s="2" t="s">
        <v>621</v>
      </c>
      <c r="H52" s="5" t="s">
        <v>622</v>
      </c>
      <c r="I52" s="5" t="s">
        <v>609</v>
      </c>
      <c r="J52" s="5" t="s">
        <v>610</v>
      </c>
      <c r="K52" s="5" t="s">
        <v>623</v>
      </c>
      <c r="L52" s="2" t="s">
        <v>54</v>
      </c>
      <c r="M52" s="6">
        <v>21</v>
      </c>
      <c r="N52" s="6">
        <v>20</v>
      </c>
      <c r="O52" s="6">
        <f t="shared" si="9"/>
        <v>79800</v>
      </c>
      <c r="P52" s="64">
        <v>64800</v>
      </c>
      <c r="Q52" s="5">
        <v>201707</v>
      </c>
      <c r="R52" s="5" t="s">
        <v>577</v>
      </c>
      <c r="S52" s="5" t="s">
        <v>624</v>
      </c>
      <c r="T52" s="144" t="str">
        <f t="shared" si="2"/>
        <v>Click</v>
      </c>
      <c r="U52" s="31" t="s">
        <v>606</v>
      </c>
      <c r="V52" s="49" t="s">
        <v>625</v>
      </c>
      <c r="W52" s="42">
        <v>21</v>
      </c>
      <c r="X52" s="51">
        <v>1</v>
      </c>
      <c r="Y52" s="61">
        <f t="shared" si="3"/>
        <v>0.7</v>
      </c>
      <c r="Z52" s="43">
        <f t="shared" si="4"/>
        <v>62370</v>
      </c>
      <c r="AA52" s="6">
        <f t="shared" si="5"/>
        <v>39293.1</v>
      </c>
      <c r="AB52" s="6">
        <f t="shared" si="6"/>
        <v>34927.200000000004</v>
      </c>
      <c r="AC52" s="44">
        <f t="shared" si="7"/>
        <v>17463.600000000002</v>
      </c>
      <c r="AD52" s="44">
        <f t="shared" si="8"/>
        <v>49896</v>
      </c>
      <c r="AE52" s="34" t="s">
        <v>79</v>
      </c>
      <c r="AF52" s="14">
        <f>VLOOKUP(LEFT(AE52,6),'[1]참고)내배카지원금적용(20.08.01~20.12.31)'!$B$5:$E$109,4,45%)</f>
        <v>0.8</v>
      </c>
      <c r="AG52" s="2" t="s">
        <v>606</v>
      </c>
      <c r="AH52" s="5" t="s">
        <v>626</v>
      </c>
      <c r="AI52" s="6">
        <v>15000</v>
      </c>
      <c r="AJ52" s="5" t="s">
        <v>627</v>
      </c>
      <c r="AK52" s="5" t="s">
        <v>628</v>
      </c>
      <c r="AL52" s="34" t="s">
        <v>511</v>
      </c>
      <c r="AM52" s="2" t="s">
        <v>629</v>
      </c>
    </row>
    <row r="53" spans="1:41" s="15" customFormat="1" ht="16.350000000000001" customHeight="1">
      <c r="A53" s="3">
        <f t="shared" si="0"/>
        <v>51</v>
      </c>
      <c r="B53" s="31" t="s">
        <v>630</v>
      </c>
      <c r="C53" s="31" t="s">
        <v>631</v>
      </c>
      <c r="D53" s="31" t="s">
        <v>632</v>
      </c>
      <c r="E53" s="5" t="s">
        <v>633</v>
      </c>
      <c r="F53" s="2" t="s">
        <v>634</v>
      </c>
      <c r="G53" s="2" t="s">
        <v>635</v>
      </c>
      <c r="H53" s="5" t="s">
        <v>636</v>
      </c>
      <c r="I53" s="5" t="s">
        <v>637</v>
      </c>
      <c r="J53" s="5" t="s">
        <v>638</v>
      </c>
      <c r="K53" s="5" t="s">
        <v>639</v>
      </c>
      <c r="L53" s="2" t="s">
        <v>54</v>
      </c>
      <c r="M53" s="6">
        <v>21</v>
      </c>
      <c r="N53" s="6">
        <v>20</v>
      </c>
      <c r="O53" s="6">
        <f t="shared" si="9"/>
        <v>79800</v>
      </c>
      <c r="P53" s="64">
        <v>64800</v>
      </c>
      <c r="Q53" s="5">
        <v>201410</v>
      </c>
      <c r="R53" s="5" t="s">
        <v>640</v>
      </c>
      <c r="S53" s="5" t="s">
        <v>641</v>
      </c>
      <c r="T53" s="144" t="str">
        <f t="shared" si="2"/>
        <v>Click</v>
      </c>
      <c r="U53" s="31" t="s">
        <v>606</v>
      </c>
      <c r="V53" s="33" t="s">
        <v>625</v>
      </c>
      <c r="W53" s="52">
        <v>21</v>
      </c>
      <c r="X53" s="52">
        <v>2</v>
      </c>
      <c r="Y53" s="50">
        <f t="shared" si="3"/>
        <v>0.8</v>
      </c>
      <c r="Z53" s="43">
        <f t="shared" si="4"/>
        <v>62370</v>
      </c>
      <c r="AA53" s="6">
        <f t="shared" si="5"/>
        <v>44906.400000000001</v>
      </c>
      <c r="AB53" s="6">
        <f t="shared" si="6"/>
        <v>39916.800000000003</v>
      </c>
      <c r="AC53" s="44">
        <f t="shared" si="7"/>
        <v>19958.400000000001</v>
      </c>
      <c r="AD53" s="44">
        <f t="shared" si="8"/>
        <v>49896</v>
      </c>
      <c r="AE53" s="34" t="s">
        <v>642</v>
      </c>
      <c r="AF53" s="14">
        <f>VLOOKUP(LEFT(AE53,6),'[1]참고)내배카지원금적용(20.08.01~20.12.31)'!$B$5:$E$109,4,45%)</f>
        <v>0.8</v>
      </c>
      <c r="AG53" s="2" t="s">
        <v>606</v>
      </c>
      <c r="AH53" s="5" t="s">
        <v>643</v>
      </c>
      <c r="AI53" s="6">
        <v>15000</v>
      </c>
      <c r="AJ53" s="5" t="s">
        <v>627</v>
      </c>
      <c r="AK53" s="5" t="s">
        <v>628</v>
      </c>
      <c r="AL53" s="34" t="s">
        <v>511</v>
      </c>
      <c r="AM53" s="2" t="s">
        <v>629</v>
      </c>
    </row>
    <row r="54" spans="1:41" s="15" customFormat="1" ht="16.350000000000001" customHeight="1">
      <c r="A54" s="3">
        <f t="shared" si="0"/>
        <v>52</v>
      </c>
      <c r="B54" s="31" t="s">
        <v>617</v>
      </c>
      <c r="C54" s="31" t="s">
        <v>618</v>
      </c>
      <c r="D54" s="31" t="s">
        <v>619</v>
      </c>
      <c r="E54" s="5" t="s">
        <v>644</v>
      </c>
      <c r="F54" s="2" t="s">
        <v>545</v>
      </c>
      <c r="G54" s="2" t="s">
        <v>645</v>
      </c>
      <c r="H54" s="5" t="s">
        <v>646</v>
      </c>
      <c r="I54" s="5" t="s">
        <v>647</v>
      </c>
      <c r="J54" s="5" t="s">
        <v>648</v>
      </c>
      <c r="K54" s="5" t="s">
        <v>649</v>
      </c>
      <c r="L54" s="2" t="s">
        <v>54</v>
      </c>
      <c r="M54" s="6">
        <v>21</v>
      </c>
      <c r="N54" s="6">
        <v>20</v>
      </c>
      <c r="O54" s="6">
        <f t="shared" si="9"/>
        <v>72200</v>
      </c>
      <c r="P54" s="6">
        <v>72200</v>
      </c>
      <c r="Q54" s="5">
        <v>201607</v>
      </c>
      <c r="R54" s="5" t="s">
        <v>650</v>
      </c>
      <c r="S54" s="5" t="s">
        <v>651</v>
      </c>
      <c r="T54" s="144" t="str">
        <f t="shared" si="2"/>
        <v>Click</v>
      </c>
      <c r="U54" s="39" t="s">
        <v>539</v>
      </c>
      <c r="V54" s="33" t="s">
        <v>653</v>
      </c>
      <c r="W54" s="52">
        <v>19</v>
      </c>
      <c r="X54" s="54" t="s">
        <v>654</v>
      </c>
      <c r="Y54" s="50">
        <f t="shared" si="3"/>
        <v>0.5</v>
      </c>
      <c r="Z54" s="43">
        <f t="shared" si="4"/>
        <v>56430</v>
      </c>
      <c r="AA54" s="6">
        <f t="shared" si="5"/>
        <v>25393.5</v>
      </c>
      <c r="AB54" s="6">
        <f t="shared" si="6"/>
        <v>22572</v>
      </c>
      <c r="AC54" s="44">
        <f t="shared" si="7"/>
        <v>11286</v>
      </c>
      <c r="AD54" s="44">
        <f t="shared" si="8"/>
        <v>28215</v>
      </c>
      <c r="AE54" s="35" t="s">
        <v>521</v>
      </c>
      <c r="AF54" s="14">
        <f>VLOOKUP(LEFT(AE54,6),'[1]참고)내배카지원금적용(20.08.01~20.12.31)'!$B$5:$E$109,4,45%)</f>
        <v>0.5</v>
      </c>
      <c r="AG54" s="2" t="s">
        <v>655</v>
      </c>
      <c r="AH54" s="5" t="s">
        <v>652</v>
      </c>
      <c r="AI54" s="6">
        <v>0</v>
      </c>
      <c r="AJ54" s="5" t="s">
        <v>652</v>
      </c>
      <c r="AK54" s="5" t="s">
        <v>652</v>
      </c>
      <c r="AL54" s="34" t="s">
        <v>511</v>
      </c>
      <c r="AM54" s="2" t="s">
        <v>656</v>
      </c>
    </row>
    <row r="55" spans="1:41" s="15" customFormat="1" ht="16.350000000000001" customHeight="1">
      <c r="A55" s="3">
        <f t="shared" si="0"/>
        <v>53</v>
      </c>
      <c r="B55" s="31" t="s">
        <v>417</v>
      </c>
      <c r="C55" s="31" t="s">
        <v>418</v>
      </c>
      <c r="D55" s="31" t="s">
        <v>419</v>
      </c>
      <c r="E55" s="5" t="s">
        <v>657</v>
      </c>
      <c r="F55" s="2" t="s">
        <v>412</v>
      </c>
      <c r="G55" s="2" t="s">
        <v>421</v>
      </c>
      <c r="H55" s="5" t="s">
        <v>658</v>
      </c>
      <c r="I55" s="5" t="s">
        <v>647</v>
      </c>
      <c r="J55" s="5" t="s">
        <v>648</v>
      </c>
      <c r="K55" s="5" t="s">
        <v>659</v>
      </c>
      <c r="L55" s="2" t="s">
        <v>54</v>
      </c>
      <c r="M55" s="6">
        <v>21</v>
      </c>
      <c r="N55" s="6">
        <v>20</v>
      </c>
      <c r="O55" s="6">
        <f t="shared" si="9"/>
        <v>79800</v>
      </c>
      <c r="P55" s="64">
        <v>67000</v>
      </c>
      <c r="Q55" s="5">
        <v>201607</v>
      </c>
      <c r="R55" s="5" t="s">
        <v>660</v>
      </c>
      <c r="S55" s="5" t="s">
        <v>661</v>
      </c>
      <c r="T55" s="144" t="str">
        <f t="shared" si="2"/>
        <v>Click</v>
      </c>
      <c r="U55" s="31" t="s">
        <v>113</v>
      </c>
      <c r="V55" s="33" t="s">
        <v>662</v>
      </c>
      <c r="W55" s="52">
        <v>21</v>
      </c>
      <c r="X55" s="54" t="s">
        <v>663</v>
      </c>
      <c r="Y55" s="50">
        <f t="shared" si="3"/>
        <v>0.5</v>
      </c>
      <c r="Z55" s="43">
        <f t="shared" si="4"/>
        <v>62370</v>
      </c>
      <c r="AA55" s="6">
        <f t="shared" si="5"/>
        <v>28066.5</v>
      </c>
      <c r="AB55" s="6">
        <f t="shared" si="6"/>
        <v>24948</v>
      </c>
      <c r="AC55" s="44">
        <f t="shared" si="7"/>
        <v>12474</v>
      </c>
      <c r="AD55" s="44">
        <f t="shared" si="8"/>
        <v>31185</v>
      </c>
      <c r="AE55" s="35" t="s">
        <v>521</v>
      </c>
      <c r="AF55" s="14">
        <f>VLOOKUP(LEFT(AE55,6),'[1]참고)내배카지원금적용(20.08.01~20.12.31)'!$B$5:$E$109,4,45%)</f>
        <v>0.5</v>
      </c>
      <c r="AG55" s="2" t="s">
        <v>113</v>
      </c>
      <c r="AH55" s="5" t="s">
        <v>664</v>
      </c>
      <c r="AI55" s="6">
        <v>12800</v>
      </c>
      <c r="AJ55" s="5" t="s">
        <v>665</v>
      </c>
      <c r="AK55" s="5" t="s">
        <v>666</v>
      </c>
      <c r="AL55" s="34" t="s">
        <v>667</v>
      </c>
      <c r="AM55" s="2" t="s">
        <v>668</v>
      </c>
    </row>
    <row r="56" spans="1:41" s="15" customFormat="1" ht="16.350000000000001" customHeight="1">
      <c r="A56" s="3">
        <f t="shared" si="0"/>
        <v>54</v>
      </c>
      <c r="B56" s="31" t="s">
        <v>110</v>
      </c>
      <c r="C56" s="31" t="s">
        <v>111</v>
      </c>
      <c r="D56" s="31" t="s">
        <v>388</v>
      </c>
      <c r="E56" s="5" t="s">
        <v>669</v>
      </c>
      <c r="F56" s="2" t="s">
        <v>292</v>
      </c>
      <c r="G56" s="2" t="s">
        <v>670</v>
      </c>
      <c r="H56" s="5" t="s">
        <v>671</v>
      </c>
      <c r="I56" s="5" t="s">
        <v>672</v>
      </c>
      <c r="J56" s="5" t="s">
        <v>673</v>
      </c>
      <c r="K56" s="5" t="s">
        <v>674</v>
      </c>
      <c r="L56" s="2" t="s">
        <v>54</v>
      </c>
      <c r="M56" s="6">
        <v>21</v>
      </c>
      <c r="N56" s="6">
        <v>20</v>
      </c>
      <c r="O56" s="64">
        <f t="shared" si="9"/>
        <v>72400</v>
      </c>
      <c r="P56" s="43">
        <v>62400</v>
      </c>
      <c r="Q56" s="5">
        <v>201209</v>
      </c>
      <c r="R56" s="5" t="s">
        <v>675</v>
      </c>
      <c r="S56" s="5" t="s">
        <v>676</v>
      </c>
      <c r="T56" s="144" t="str">
        <f t="shared" si="2"/>
        <v>Click</v>
      </c>
      <c r="U56" s="31" t="s">
        <v>113</v>
      </c>
      <c r="V56" s="49" t="s">
        <v>59</v>
      </c>
      <c r="W56" s="42">
        <v>21</v>
      </c>
      <c r="X56" s="54" t="s">
        <v>663</v>
      </c>
      <c r="Y56" s="50">
        <f t="shared" si="3"/>
        <v>0.5</v>
      </c>
      <c r="Z56" s="43">
        <f t="shared" si="4"/>
        <v>62370</v>
      </c>
      <c r="AA56" s="6">
        <f t="shared" si="5"/>
        <v>28066.5</v>
      </c>
      <c r="AB56" s="6">
        <f t="shared" si="6"/>
        <v>24948</v>
      </c>
      <c r="AC56" s="44">
        <f t="shared" si="7"/>
        <v>12474</v>
      </c>
      <c r="AD56" s="44">
        <f t="shared" si="8"/>
        <v>49896</v>
      </c>
      <c r="AE56" s="34" t="s">
        <v>79</v>
      </c>
      <c r="AF56" s="14">
        <f>VLOOKUP(LEFT(AE56,6),'[1]참고)내배카지원금적용(20.08.01~20.12.31)'!$B$5:$E$109,4,45%)</f>
        <v>0.8</v>
      </c>
      <c r="AG56" s="2" t="s">
        <v>113</v>
      </c>
      <c r="AH56" s="5" t="s">
        <v>669</v>
      </c>
      <c r="AI56" s="6">
        <v>10000</v>
      </c>
      <c r="AJ56" s="5" t="s">
        <v>677</v>
      </c>
      <c r="AK56" s="5" t="s">
        <v>678</v>
      </c>
      <c r="AL56" s="34" t="s">
        <v>511</v>
      </c>
      <c r="AM56" s="2" t="s">
        <v>668</v>
      </c>
    </row>
    <row r="57" spans="1:41" s="15" customFormat="1" ht="16.350000000000001" customHeight="1">
      <c r="A57" s="3">
        <f t="shared" si="0"/>
        <v>55</v>
      </c>
      <c r="B57" s="31" t="s">
        <v>110</v>
      </c>
      <c r="C57" s="31" t="s">
        <v>679</v>
      </c>
      <c r="D57" s="31" t="s">
        <v>680</v>
      </c>
      <c r="E57" s="5" t="s">
        <v>682</v>
      </c>
      <c r="F57" s="2" t="s">
        <v>113</v>
      </c>
      <c r="G57" s="2" t="s">
        <v>114</v>
      </c>
      <c r="H57" s="5" t="s">
        <v>683</v>
      </c>
      <c r="I57" s="5" t="s">
        <v>684</v>
      </c>
      <c r="J57" s="5" t="s">
        <v>685</v>
      </c>
      <c r="K57" s="5" t="s">
        <v>686</v>
      </c>
      <c r="L57" s="2" t="s">
        <v>54</v>
      </c>
      <c r="M57" s="6">
        <v>9</v>
      </c>
      <c r="N57" s="6">
        <v>8</v>
      </c>
      <c r="O57" s="6">
        <f t="shared" si="9"/>
        <v>50000</v>
      </c>
      <c r="P57" s="6">
        <v>50000</v>
      </c>
      <c r="Q57" s="5">
        <v>201604</v>
      </c>
      <c r="R57" s="5" t="s">
        <v>687</v>
      </c>
      <c r="S57" s="5" t="s">
        <v>688</v>
      </c>
      <c r="T57" s="144" t="str">
        <f t="shared" si="2"/>
        <v>Click</v>
      </c>
      <c r="U57" s="31" t="s">
        <v>113</v>
      </c>
      <c r="V57" s="33" t="s">
        <v>662</v>
      </c>
      <c r="W57" s="52">
        <v>9</v>
      </c>
      <c r="X57" s="51">
        <v>1</v>
      </c>
      <c r="Y57" s="50">
        <f t="shared" si="3"/>
        <v>0.7</v>
      </c>
      <c r="Z57" s="43">
        <f t="shared" si="4"/>
        <v>26730</v>
      </c>
      <c r="AA57" s="6">
        <f t="shared" si="5"/>
        <v>16839.900000000001</v>
      </c>
      <c r="AB57" s="6">
        <f t="shared" si="6"/>
        <v>14968.800000000001</v>
      </c>
      <c r="AC57" s="44">
        <f t="shared" si="7"/>
        <v>7484.4000000000005</v>
      </c>
      <c r="AD57" s="44">
        <f t="shared" si="8"/>
        <v>0</v>
      </c>
      <c r="AE57" s="13" t="s">
        <v>79</v>
      </c>
      <c r="AF57" s="14">
        <f>VLOOKUP(LEFT(AE57,6),'[1]참고)내배카지원금적용(20.08.01~20.12.31)'!$B$5:$E$109,4,45%)</f>
        <v>0.8</v>
      </c>
      <c r="AG57" s="2" t="s">
        <v>689</v>
      </c>
      <c r="AH57" s="5" t="s">
        <v>292</v>
      </c>
      <c r="AI57" s="6">
        <v>0</v>
      </c>
      <c r="AJ57" s="5" t="s">
        <v>292</v>
      </c>
      <c r="AK57" s="5" t="s">
        <v>292</v>
      </c>
      <c r="AL57" s="34" t="s">
        <v>292</v>
      </c>
      <c r="AM57" s="2" t="s">
        <v>668</v>
      </c>
    </row>
    <row r="58" spans="1:41" s="15" customFormat="1" ht="16.350000000000001" customHeight="1">
      <c r="A58" s="3">
        <f t="shared" si="0"/>
        <v>56</v>
      </c>
      <c r="B58" s="31" t="s">
        <v>110</v>
      </c>
      <c r="C58" s="31" t="s">
        <v>690</v>
      </c>
      <c r="D58" s="31" t="s">
        <v>691</v>
      </c>
      <c r="E58" s="32" t="s">
        <v>692</v>
      </c>
      <c r="F58" s="33" t="s">
        <v>113</v>
      </c>
      <c r="G58" s="36" t="s">
        <v>49</v>
      </c>
      <c r="H58" s="34" t="s">
        <v>693</v>
      </c>
      <c r="I58" s="34" t="s">
        <v>694</v>
      </c>
      <c r="J58" s="34" t="s">
        <v>695</v>
      </c>
      <c r="K58" s="34" t="s">
        <v>696</v>
      </c>
      <c r="L58" s="33" t="s">
        <v>54</v>
      </c>
      <c r="M58" s="37">
        <v>17</v>
      </c>
      <c r="N58" s="37">
        <v>16</v>
      </c>
      <c r="O58" s="37">
        <f t="shared" si="9"/>
        <v>120000</v>
      </c>
      <c r="P58" s="37">
        <v>120000</v>
      </c>
      <c r="Q58" s="38">
        <v>201801</v>
      </c>
      <c r="R58" s="34" t="s">
        <v>697</v>
      </c>
      <c r="S58" s="32" t="s">
        <v>698</v>
      </c>
      <c r="T58" s="143" t="str">
        <f t="shared" si="2"/>
        <v>Click</v>
      </c>
      <c r="U58" s="39" t="s">
        <v>58</v>
      </c>
      <c r="V58" s="40" t="s">
        <v>59</v>
      </c>
      <c r="W58" s="41">
        <v>17</v>
      </c>
      <c r="X58" s="42">
        <f>VLOOKUP(LEFT(AE58,6), '[1]참고)2020년_사업주훈련과정_조정계수'!$A$3:$C$21,3,4)</f>
        <v>2</v>
      </c>
      <c r="Y58" s="41">
        <f t="shared" si="3"/>
        <v>0.8</v>
      </c>
      <c r="Z58" s="43">
        <f t="shared" si="4"/>
        <v>50490</v>
      </c>
      <c r="AA58" s="6">
        <f t="shared" si="5"/>
        <v>36352.800000000003</v>
      </c>
      <c r="AB58" s="6">
        <f t="shared" si="6"/>
        <v>32313.600000000002</v>
      </c>
      <c r="AC58" s="44">
        <f t="shared" si="7"/>
        <v>16156.800000000001</v>
      </c>
      <c r="AD58" s="44">
        <f t="shared" si="8"/>
        <v>40392</v>
      </c>
      <c r="AE58" s="45" t="s">
        <v>699</v>
      </c>
      <c r="AF58" s="14">
        <f>VLOOKUP(LEFT(AE58,6),'[1]참고)내배카지원금적용(20.08.01~20.12.31)'!$B$5:$E$109,4,45%)</f>
        <v>0.8</v>
      </c>
      <c r="AG58" s="39" t="s">
        <v>61</v>
      </c>
      <c r="AH58" s="32" t="s">
        <v>57</v>
      </c>
      <c r="AI58" s="46">
        <v>0</v>
      </c>
      <c r="AJ58" s="32" t="s">
        <v>62</v>
      </c>
      <c r="AK58" s="32" t="s">
        <v>57</v>
      </c>
      <c r="AL58" s="32" t="s">
        <v>57</v>
      </c>
      <c r="AM58" s="31" t="s">
        <v>668</v>
      </c>
      <c r="AN58" s="32"/>
      <c r="AO58" s="32"/>
    </row>
    <row r="59" spans="1:41" s="15" customFormat="1" ht="16.350000000000001" customHeight="1">
      <c r="A59" s="3">
        <f t="shared" si="0"/>
        <v>57</v>
      </c>
      <c r="B59" s="31" t="s">
        <v>110</v>
      </c>
      <c r="C59" s="31" t="s">
        <v>679</v>
      </c>
      <c r="D59" s="31" t="s">
        <v>680</v>
      </c>
      <c r="E59" s="3" t="s">
        <v>700</v>
      </c>
      <c r="F59" s="2" t="s">
        <v>113</v>
      </c>
      <c r="G59" s="2" t="s">
        <v>701</v>
      </c>
      <c r="H59" s="5" t="s">
        <v>702</v>
      </c>
      <c r="I59" s="34" t="s">
        <v>703</v>
      </c>
      <c r="J59" s="5" t="s">
        <v>704</v>
      </c>
      <c r="K59" s="5" t="s">
        <v>705</v>
      </c>
      <c r="L59" s="2" t="s">
        <v>54</v>
      </c>
      <c r="M59" s="6">
        <v>17</v>
      </c>
      <c r="N59" s="6">
        <v>16</v>
      </c>
      <c r="O59" s="6">
        <f t="shared" si="9"/>
        <v>110000</v>
      </c>
      <c r="P59" s="6">
        <v>110000</v>
      </c>
      <c r="Q59" s="65">
        <v>201905</v>
      </c>
      <c r="R59" s="5" t="s">
        <v>706</v>
      </c>
      <c r="S59" s="5" t="s">
        <v>707</v>
      </c>
      <c r="T59" s="144" t="str">
        <f t="shared" si="2"/>
        <v>Click</v>
      </c>
      <c r="U59" s="31" t="s">
        <v>113</v>
      </c>
      <c r="V59" s="2" t="s">
        <v>662</v>
      </c>
      <c r="W59" s="52">
        <v>17</v>
      </c>
      <c r="X59" s="52">
        <v>1</v>
      </c>
      <c r="Y59" s="50">
        <f t="shared" si="3"/>
        <v>0.7</v>
      </c>
      <c r="Z59" s="43">
        <f t="shared" si="4"/>
        <v>50490</v>
      </c>
      <c r="AA59" s="6">
        <f t="shared" si="5"/>
        <v>31808.7</v>
      </c>
      <c r="AB59" s="6">
        <f t="shared" si="6"/>
        <v>28274.400000000001</v>
      </c>
      <c r="AC59" s="44">
        <f t="shared" si="7"/>
        <v>14137.2</v>
      </c>
      <c r="AD59" s="44">
        <f t="shared" si="8"/>
        <v>40392</v>
      </c>
      <c r="AE59" s="34" t="s">
        <v>79</v>
      </c>
      <c r="AF59" s="14">
        <f>VLOOKUP(LEFT(AE59,6),'[1]참고)내배카지원금적용(20.08.01~20.12.31)'!$B$5:$E$109,4,45%)</f>
        <v>0.8</v>
      </c>
      <c r="AG59" s="2" t="s">
        <v>689</v>
      </c>
      <c r="AH59" s="5" t="s">
        <v>292</v>
      </c>
      <c r="AI59" s="6">
        <v>0</v>
      </c>
      <c r="AJ59" s="5" t="s">
        <v>292</v>
      </c>
      <c r="AK59" s="5" t="s">
        <v>292</v>
      </c>
      <c r="AL59" s="34" t="s">
        <v>292</v>
      </c>
      <c r="AM59" s="2" t="s">
        <v>668</v>
      </c>
    </row>
    <row r="60" spans="1:41" s="15" customFormat="1" ht="16.350000000000001" customHeight="1">
      <c r="A60" s="3">
        <f t="shared" si="0"/>
        <v>58</v>
      </c>
      <c r="B60" s="31" t="s">
        <v>110</v>
      </c>
      <c r="C60" s="31" t="s">
        <v>679</v>
      </c>
      <c r="D60" s="31" t="s">
        <v>680</v>
      </c>
      <c r="E60" s="3" t="s">
        <v>708</v>
      </c>
      <c r="F60" s="2" t="s">
        <v>113</v>
      </c>
      <c r="G60" s="2" t="s">
        <v>670</v>
      </c>
      <c r="H60" s="5" t="s">
        <v>709</v>
      </c>
      <c r="I60" s="34" t="s">
        <v>710</v>
      </c>
      <c r="J60" s="5" t="s">
        <v>711</v>
      </c>
      <c r="K60" s="5" t="s">
        <v>712</v>
      </c>
      <c r="L60" s="2" t="s">
        <v>54</v>
      </c>
      <c r="M60" s="6">
        <v>17</v>
      </c>
      <c r="N60" s="6">
        <v>16</v>
      </c>
      <c r="O60" s="6">
        <f t="shared" si="9"/>
        <v>110000</v>
      </c>
      <c r="P60" s="6">
        <v>110000</v>
      </c>
      <c r="Q60" s="65">
        <v>201905</v>
      </c>
      <c r="R60" s="5" t="s">
        <v>706</v>
      </c>
      <c r="S60" s="5" t="s">
        <v>713</v>
      </c>
      <c r="T60" s="144" t="str">
        <f t="shared" si="2"/>
        <v>Click</v>
      </c>
      <c r="U60" s="31" t="s">
        <v>113</v>
      </c>
      <c r="V60" s="2" t="s">
        <v>662</v>
      </c>
      <c r="W60" s="52">
        <v>17</v>
      </c>
      <c r="X60" s="52">
        <v>1</v>
      </c>
      <c r="Y60" s="50">
        <f t="shared" si="3"/>
        <v>0.7</v>
      </c>
      <c r="Z60" s="43">
        <f t="shared" si="4"/>
        <v>50490</v>
      </c>
      <c r="AA60" s="6">
        <f t="shared" si="5"/>
        <v>31808.7</v>
      </c>
      <c r="AB60" s="6">
        <f t="shared" si="6"/>
        <v>28274.400000000001</v>
      </c>
      <c r="AC60" s="44">
        <f t="shared" si="7"/>
        <v>14137.2</v>
      </c>
      <c r="AD60" s="44">
        <f t="shared" si="8"/>
        <v>40392</v>
      </c>
      <c r="AE60" s="34" t="s">
        <v>79</v>
      </c>
      <c r="AF60" s="14">
        <f>VLOOKUP(LEFT(AE60,6),'[1]참고)내배카지원금적용(20.08.01~20.12.31)'!$B$5:$E$109,4,45%)</f>
        <v>0.8</v>
      </c>
      <c r="AG60" s="2" t="s">
        <v>689</v>
      </c>
      <c r="AH60" s="5" t="s">
        <v>292</v>
      </c>
      <c r="AI60" s="6">
        <v>0</v>
      </c>
      <c r="AJ60" s="5" t="s">
        <v>292</v>
      </c>
      <c r="AK60" s="5" t="s">
        <v>292</v>
      </c>
      <c r="AL60" s="34" t="s">
        <v>292</v>
      </c>
      <c r="AM60" s="2" t="s">
        <v>668</v>
      </c>
    </row>
    <row r="61" spans="1:41" s="15" customFormat="1" ht="16.350000000000001" customHeight="1">
      <c r="A61" s="3">
        <f t="shared" si="0"/>
        <v>59</v>
      </c>
      <c r="B61" s="31" t="s">
        <v>110</v>
      </c>
      <c r="C61" s="31" t="s">
        <v>679</v>
      </c>
      <c r="D61" s="31" t="s">
        <v>680</v>
      </c>
      <c r="E61" s="5" t="s">
        <v>714</v>
      </c>
      <c r="F61" s="2" t="s">
        <v>113</v>
      </c>
      <c r="G61" s="2" t="s">
        <v>114</v>
      </c>
      <c r="H61" s="5" t="s">
        <v>715</v>
      </c>
      <c r="I61" s="5" t="s">
        <v>716</v>
      </c>
      <c r="J61" s="5" t="s">
        <v>717</v>
      </c>
      <c r="K61" s="5" t="s">
        <v>718</v>
      </c>
      <c r="L61" s="2" t="s">
        <v>54</v>
      </c>
      <c r="M61" s="6">
        <v>19</v>
      </c>
      <c r="N61" s="6">
        <v>18</v>
      </c>
      <c r="O61" s="6">
        <f t="shared" si="9"/>
        <v>100000</v>
      </c>
      <c r="P61" s="6">
        <v>100000</v>
      </c>
      <c r="Q61" s="5">
        <v>201106</v>
      </c>
      <c r="R61" s="5" t="s">
        <v>719</v>
      </c>
      <c r="S61" s="5" t="s">
        <v>720</v>
      </c>
      <c r="T61" s="144" t="str">
        <f t="shared" si="2"/>
        <v>Click</v>
      </c>
      <c r="U61" s="31" t="s">
        <v>113</v>
      </c>
      <c r="V61" s="33" t="s">
        <v>662</v>
      </c>
      <c r="W61" s="52">
        <v>19</v>
      </c>
      <c r="X61" s="51">
        <v>1</v>
      </c>
      <c r="Y61" s="50">
        <f t="shared" si="3"/>
        <v>0.7</v>
      </c>
      <c r="Z61" s="43">
        <f t="shared" si="4"/>
        <v>56430</v>
      </c>
      <c r="AA61" s="6">
        <f t="shared" si="5"/>
        <v>35550.9</v>
      </c>
      <c r="AB61" s="6">
        <f t="shared" si="6"/>
        <v>31600.800000000003</v>
      </c>
      <c r="AC61" s="44">
        <f t="shared" si="7"/>
        <v>15800.400000000001</v>
      </c>
      <c r="AD61" s="44">
        <f t="shared" si="8"/>
        <v>45144</v>
      </c>
      <c r="AE61" s="34" t="s">
        <v>79</v>
      </c>
      <c r="AF61" s="14">
        <f>VLOOKUP(LEFT(AE61,6),'[1]참고)내배카지원금적용(20.08.01~20.12.31)'!$B$5:$E$109,4,45%)</f>
        <v>0.8</v>
      </c>
      <c r="AG61" s="2" t="s">
        <v>689</v>
      </c>
      <c r="AH61" s="5" t="s">
        <v>292</v>
      </c>
      <c r="AI61" s="6">
        <v>0</v>
      </c>
      <c r="AJ61" s="5" t="s">
        <v>292</v>
      </c>
      <c r="AK61" s="5" t="s">
        <v>292</v>
      </c>
      <c r="AL61" s="34" t="s">
        <v>292</v>
      </c>
      <c r="AM61" s="2" t="s">
        <v>668</v>
      </c>
    </row>
    <row r="62" spans="1:41" s="32" customFormat="1" ht="16.350000000000001" customHeight="1">
      <c r="A62" s="3">
        <f t="shared" si="0"/>
        <v>60</v>
      </c>
      <c r="B62" s="31" t="s">
        <v>721</v>
      </c>
      <c r="C62" s="31" t="s">
        <v>722</v>
      </c>
      <c r="D62" s="31" t="s">
        <v>723</v>
      </c>
      <c r="E62" s="5" t="s">
        <v>724</v>
      </c>
      <c r="F62" s="2" t="s">
        <v>579</v>
      </c>
      <c r="G62" s="2" t="s">
        <v>725</v>
      </c>
      <c r="H62" s="5" t="s">
        <v>726</v>
      </c>
      <c r="I62" s="5" t="s">
        <v>727</v>
      </c>
      <c r="J62" s="5" t="s">
        <v>728</v>
      </c>
      <c r="K62" s="5" t="s">
        <v>729</v>
      </c>
      <c r="L62" s="2" t="s">
        <v>54</v>
      </c>
      <c r="M62" s="6">
        <v>19</v>
      </c>
      <c r="N62" s="6">
        <v>18</v>
      </c>
      <c r="O62" s="6">
        <f t="shared" si="9"/>
        <v>80000</v>
      </c>
      <c r="P62" s="6">
        <v>80000</v>
      </c>
      <c r="Q62" s="5">
        <v>201106</v>
      </c>
      <c r="R62" s="5" t="s">
        <v>730</v>
      </c>
      <c r="S62" s="5" t="s">
        <v>731</v>
      </c>
      <c r="T62" s="144" t="str">
        <f t="shared" si="2"/>
        <v>Click</v>
      </c>
      <c r="U62" s="31" t="s">
        <v>113</v>
      </c>
      <c r="V62" s="33" t="s">
        <v>662</v>
      </c>
      <c r="W62" s="52">
        <v>19</v>
      </c>
      <c r="X62" s="51">
        <v>3</v>
      </c>
      <c r="Y62" s="50">
        <f t="shared" si="3"/>
        <v>0.9</v>
      </c>
      <c r="Z62" s="43">
        <f t="shared" si="4"/>
        <v>56430</v>
      </c>
      <c r="AA62" s="6">
        <f t="shared" si="5"/>
        <v>45708.3</v>
      </c>
      <c r="AB62" s="6">
        <f t="shared" si="6"/>
        <v>40629.600000000006</v>
      </c>
      <c r="AC62" s="44">
        <f t="shared" si="7"/>
        <v>20314.800000000003</v>
      </c>
      <c r="AD62" s="44">
        <f t="shared" si="8"/>
        <v>36679.499999999993</v>
      </c>
      <c r="AE62" s="34" t="s">
        <v>732</v>
      </c>
      <c r="AF62" s="14">
        <f>VLOOKUP(LEFT(AE62,6),'[1]참고)내배카지원금적용(20.08.01~20.12.31)'!$B$5:$E$109,4,45%)</f>
        <v>0.64999999999999991</v>
      </c>
      <c r="AG62" s="2" t="s">
        <v>689</v>
      </c>
      <c r="AH62" s="5" t="s">
        <v>292</v>
      </c>
      <c r="AI62" s="6">
        <v>0</v>
      </c>
      <c r="AJ62" s="5" t="s">
        <v>292</v>
      </c>
      <c r="AK62" s="5" t="s">
        <v>292</v>
      </c>
      <c r="AL62" s="34" t="s">
        <v>292</v>
      </c>
      <c r="AM62" s="2" t="s">
        <v>668</v>
      </c>
      <c r="AN62" s="15"/>
      <c r="AO62" s="15"/>
    </row>
    <row r="63" spans="1:41" s="15" customFormat="1" ht="16.350000000000001" customHeight="1">
      <c r="A63" s="3">
        <f t="shared" si="0"/>
        <v>61</v>
      </c>
      <c r="B63" s="31" t="s">
        <v>110</v>
      </c>
      <c r="C63" s="31" t="s">
        <v>679</v>
      </c>
      <c r="D63" s="31" t="s">
        <v>680</v>
      </c>
      <c r="E63" s="5" t="s">
        <v>733</v>
      </c>
      <c r="F63" s="2" t="s">
        <v>292</v>
      </c>
      <c r="G63" s="2" t="s">
        <v>670</v>
      </c>
      <c r="H63" s="5" t="s">
        <v>734</v>
      </c>
      <c r="I63" s="5" t="s">
        <v>735</v>
      </c>
      <c r="J63" s="5" t="s">
        <v>736</v>
      </c>
      <c r="K63" s="5" t="s">
        <v>737</v>
      </c>
      <c r="L63" s="2" t="s">
        <v>54</v>
      </c>
      <c r="M63" s="6">
        <v>19</v>
      </c>
      <c r="N63" s="6">
        <v>18</v>
      </c>
      <c r="O63" s="6">
        <f t="shared" si="9"/>
        <v>80000</v>
      </c>
      <c r="P63" s="6">
        <v>80000</v>
      </c>
      <c r="Q63" s="5">
        <v>201106</v>
      </c>
      <c r="R63" s="5" t="s">
        <v>738</v>
      </c>
      <c r="S63" s="5" t="s">
        <v>739</v>
      </c>
      <c r="T63" s="144" t="str">
        <f t="shared" si="2"/>
        <v>Click</v>
      </c>
      <c r="U63" s="31" t="s">
        <v>113</v>
      </c>
      <c r="V63" s="33" t="s">
        <v>662</v>
      </c>
      <c r="W63" s="52">
        <v>19</v>
      </c>
      <c r="X63" s="52">
        <v>1</v>
      </c>
      <c r="Y63" s="50">
        <f t="shared" si="3"/>
        <v>0.7</v>
      </c>
      <c r="Z63" s="43">
        <f t="shared" si="4"/>
        <v>56430</v>
      </c>
      <c r="AA63" s="6">
        <f t="shared" si="5"/>
        <v>35550.9</v>
      </c>
      <c r="AB63" s="6">
        <f t="shared" si="6"/>
        <v>31600.800000000003</v>
      </c>
      <c r="AC63" s="44">
        <f t="shared" si="7"/>
        <v>15800.400000000001</v>
      </c>
      <c r="AD63" s="44">
        <f t="shared" si="8"/>
        <v>45144</v>
      </c>
      <c r="AE63" s="34" t="s">
        <v>79</v>
      </c>
      <c r="AF63" s="14">
        <f>VLOOKUP(LEFT(AE63,6),'[1]참고)내배카지원금적용(20.08.01~20.12.31)'!$B$5:$E$109,4,45%)</f>
        <v>0.8</v>
      </c>
      <c r="AG63" s="2" t="s">
        <v>689</v>
      </c>
      <c r="AH63" s="5" t="s">
        <v>292</v>
      </c>
      <c r="AI63" s="6">
        <v>0</v>
      </c>
      <c r="AJ63" s="5" t="s">
        <v>292</v>
      </c>
      <c r="AK63" s="5" t="s">
        <v>292</v>
      </c>
      <c r="AL63" s="34" t="s">
        <v>292</v>
      </c>
      <c r="AM63" s="2" t="s">
        <v>668</v>
      </c>
    </row>
    <row r="64" spans="1:41" s="32" customFormat="1" ht="16.350000000000001" customHeight="1">
      <c r="A64" s="3">
        <f t="shared" si="0"/>
        <v>62</v>
      </c>
      <c r="B64" s="31" t="s">
        <v>110</v>
      </c>
      <c r="C64" s="31" t="s">
        <v>679</v>
      </c>
      <c r="D64" s="31" t="s">
        <v>680</v>
      </c>
      <c r="E64" s="5" t="s">
        <v>740</v>
      </c>
      <c r="F64" s="2" t="s">
        <v>113</v>
      </c>
      <c r="G64" s="2" t="s">
        <v>701</v>
      </c>
      <c r="H64" s="5" t="s">
        <v>741</v>
      </c>
      <c r="I64" s="5" t="s">
        <v>742</v>
      </c>
      <c r="J64" s="5" t="s">
        <v>743</v>
      </c>
      <c r="K64" s="5" t="s">
        <v>744</v>
      </c>
      <c r="L64" s="2" t="s">
        <v>54</v>
      </c>
      <c r="M64" s="6">
        <v>19</v>
      </c>
      <c r="N64" s="6">
        <v>18</v>
      </c>
      <c r="O64" s="6">
        <f t="shared" si="9"/>
        <v>80000</v>
      </c>
      <c r="P64" s="6">
        <v>80000</v>
      </c>
      <c r="Q64" s="5">
        <v>201206</v>
      </c>
      <c r="R64" s="5" t="s">
        <v>745</v>
      </c>
      <c r="S64" s="5" t="s">
        <v>746</v>
      </c>
      <c r="T64" s="144" t="str">
        <f t="shared" si="2"/>
        <v>Click</v>
      </c>
      <c r="U64" s="31" t="s">
        <v>113</v>
      </c>
      <c r="V64" s="33" t="s">
        <v>662</v>
      </c>
      <c r="W64" s="52">
        <v>19</v>
      </c>
      <c r="X64" s="51">
        <v>1</v>
      </c>
      <c r="Y64" s="50">
        <f t="shared" si="3"/>
        <v>0.7</v>
      </c>
      <c r="Z64" s="43">
        <f t="shared" si="4"/>
        <v>56430</v>
      </c>
      <c r="AA64" s="6">
        <f t="shared" si="5"/>
        <v>35550.9</v>
      </c>
      <c r="AB64" s="6">
        <f t="shared" si="6"/>
        <v>31600.800000000003</v>
      </c>
      <c r="AC64" s="44">
        <f t="shared" si="7"/>
        <v>15800.400000000001</v>
      </c>
      <c r="AD64" s="44">
        <f t="shared" si="8"/>
        <v>45144</v>
      </c>
      <c r="AE64" s="34" t="s">
        <v>79</v>
      </c>
      <c r="AF64" s="14">
        <f>VLOOKUP(LEFT(AE64,6),'[1]참고)내배카지원금적용(20.08.01~20.12.31)'!$B$5:$E$109,4,45%)</f>
        <v>0.8</v>
      </c>
      <c r="AG64" s="2" t="s">
        <v>689</v>
      </c>
      <c r="AH64" s="5" t="s">
        <v>292</v>
      </c>
      <c r="AI64" s="6">
        <v>0</v>
      </c>
      <c r="AJ64" s="5" t="s">
        <v>292</v>
      </c>
      <c r="AK64" s="5" t="s">
        <v>292</v>
      </c>
      <c r="AL64" s="34" t="s">
        <v>292</v>
      </c>
      <c r="AM64" s="2" t="s">
        <v>668</v>
      </c>
      <c r="AN64" s="15"/>
      <c r="AO64" s="15"/>
    </row>
    <row r="65" spans="1:41" s="32" customFormat="1" ht="16.350000000000001" customHeight="1">
      <c r="A65" s="3">
        <f t="shared" si="0"/>
        <v>63</v>
      </c>
      <c r="B65" s="31" t="s">
        <v>110</v>
      </c>
      <c r="C65" s="31" t="s">
        <v>679</v>
      </c>
      <c r="D65" s="31" t="s">
        <v>680</v>
      </c>
      <c r="E65" s="5" t="s">
        <v>748</v>
      </c>
      <c r="F65" s="2" t="s">
        <v>113</v>
      </c>
      <c r="G65" s="2" t="s">
        <v>670</v>
      </c>
      <c r="H65" s="5" t="s">
        <v>749</v>
      </c>
      <c r="I65" s="5" t="s">
        <v>750</v>
      </c>
      <c r="J65" s="5" t="s">
        <v>751</v>
      </c>
      <c r="K65" s="5" t="s">
        <v>752</v>
      </c>
      <c r="L65" s="2" t="s">
        <v>54</v>
      </c>
      <c r="M65" s="6">
        <v>17</v>
      </c>
      <c r="N65" s="6">
        <v>16</v>
      </c>
      <c r="O65" s="6">
        <f t="shared" si="9"/>
        <v>80000</v>
      </c>
      <c r="P65" s="6">
        <v>80000</v>
      </c>
      <c r="Q65" s="5">
        <v>201206</v>
      </c>
      <c r="R65" s="5" t="s">
        <v>753</v>
      </c>
      <c r="S65" s="5" t="s">
        <v>754</v>
      </c>
      <c r="T65" s="144" t="str">
        <f t="shared" si="2"/>
        <v>Click</v>
      </c>
      <c r="U65" s="31" t="s">
        <v>756</v>
      </c>
      <c r="V65" s="33" t="s">
        <v>757</v>
      </c>
      <c r="W65" s="52">
        <v>17</v>
      </c>
      <c r="X65" s="51">
        <v>1</v>
      </c>
      <c r="Y65" s="50">
        <f t="shared" si="3"/>
        <v>0.7</v>
      </c>
      <c r="Z65" s="43">
        <f t="shared" si="4"/>
        <v>50490</v>
      </c>
      <c r="AA65" s="6">
        <f t="shared" si="5"/>
        <v>31808.7</v>
      </c>
      <c r="AB65" s="6">
        <f t="shared" si="6"/>
        <v>28274.400000000001</v>
      </c>
      <c r="AC65" s="44">
        <f t="shared" si="7"/>
        <v>14137.2</v>
      </c>
      <c r="AD65" s="44">
        <f t="shared" si="8"/>
        <v>40392</v>
      </c>
      <c r="AE65" s="34" t="s">
        <v>79</v>
      </c>
      <c r="AF65" s="14">
        <f>VLOOKUP(LEFT(AE65,6),'[1]참고)내배카지원금적용(20.08.01~20.12.31)'!$B$5:$E$109,4,45%)</f>
        <v>0.8</v>
      </c>
      <c r="AG65" s="2" t="s">
        <v>758</v>
      </c>
      <c r="AH65" s="5" t="s">
        <v>755</v>
      </c>
      <c r="AI65" s="6">
        <v>0</v>
      </c>
      <c r="AJ65" s="5" t="s">
        <v>755</v>
      </c>
      <c r="AK65" s="5" t="s">
        <v>755</v>
      </c>
      <c r="AL65" s="34" t="s">
        <v>755</v>
      </c>
      <c r="AM65" s="2" t="s">
        <v>760</v>
      </c>
      <c r="AN65" s="15"/>
      <c r="AO65" s="15"/>
    </row>
    <row r="66" spans="1:41" s="32" customFormat="1" ht="16.350000000000001" customHeight="1">
      <c r="A66" s="3">
        <f t="shared" si="0"/>
        <v>64</v>
      </c>
      <c r="B66" s="31" t="s">
        <v>761</v>
      </c>
      <c r="C66" s="31" t="s">
        <v>762</v>
      </c>
      <c r="D66" s="31" t="s">
        <v>763</v>
      </c>
      <c r="E66" s="5" t="s">
        <v>764</v>
      </c>
      <c r="F66" s="2" t="s">
        <v>765</v>
      </c>
      <c r="G66" s="2" t="s">
        <v>766</v>
      </c>
      <c r="H66" s="5" t="s">
        <v>767</v>
      </c>
      <c r="I66" s="5" t="s">
        <v>768</v>
      </c>
      <c r="J66" s="5" t="s">
        <v>769</v>
      </c>
      <c r="K66" s="5" t="s">
        <v>770</v>
      </c>
      <c r="L66" s="2" t="s">
        <v>54</v>
      </c>
      <c r="M66" s="6">
        <v>17</v>
      </c>
      <c r="N66" s="6">
        <v>16</v>
      </c>
      <c r="O66" s="6">
        <f t="shared" si="9"/>
        <v>113000</v>
      </c>
      <c r="P66" s="6">
        <v>100000</v>
      </c>
      <c r="Q66" s="5">
        <v>201512</v>
      </c>
      <c r="R66" s="5" t="s">
        <v>771</v>
      </c>
      <c r="S66" s="5" t="s">
        <v>772</v>
      </c>
      <c r="T66" s="144" t="str">
        <f t="shared" si="2"/>
        <v>Click</v>
      </c>
      <c r="U66" s="31" t="s">
        <v>113</v>
      </c>
      <c r="V66" s="33" t="s">
        <v>662</v>
      </c>
      <c r="W66" s="52">
        <v>17</v>
      </c>
      <c r="X66" s="51">
        <v>1</v>
      </c>
      <c r="Y66" s="50">
        <f t="shared" si="3"/>
        <v>0.7</v>
      </c>
      <c r="Z66" s="43">
        <f t="shared" si="4"/>
        <v>50490</v>
      </c>
      <c r="AA66" s="6">
        <f t="shared" si="5"/>
        <v>31808.7</v>
      </c>
      <c r="AB66" s="6">
        <f t="shared" si="6"/>
        <v>28274.400000000001</v>
      </c>
      <c r="AC66" s="44">
        <f t="shared" si="7"/>
        <v>14137.2</v>
      </c>
      <c r="AD66" s="44">
        <f t="shared" si="8"/>
        <v>40392</v>
      </c>
      <c r="AE66" s="34" t="s">
        <v>79</v>
      </c>
      <c r="AF66" s="14">
        <f>VLOOKUP(LEFT(AE66,6),'[1]참고)내배카지원금적용(20.08.01~20.12.31)'!$B$5:$E$109,4,45%)</f>
        <v>0.8</v>
      </c>
      <c r="AG66" s="2" t="s">
        <v>113</v>
      </c>
      <c r="AH66" s="5" t="s">
        <v>773</v>
      </c>
      <c r="AI66" s="6">
        <v>13000</v>
      </c>
      <c r="AJ66" s="5" t="s">
        <v>774</v>
      </c>
      <c r="AK66" s="5" t="s">
        <v>775</v>
      </c>
      <c r="AL66" s="34" t="s">
        <v>776</v>
      </c>
      <c r="AM66" s="2" t="s">
        <v>668</v>
      </c>
      <c r="AN66" s="15"/>
      <c r="AO66" s="15"/>
    </row>
    <row r="67" spans="1:41" s="32" customFormat="1" ht="16.350000000000001" customHeight="1">
      <c r="A67" s="3">
        <f t="shared" ref="A67:A130" si="10">ROW()-2</f>
        <v>65</v>
      </c>
      <c r="B67" s="31" t="s">
        <v>110</v>
      </c>
      <c r="C67" s="31" t="s">
        <v>679</v>
      </c>
      <c r="D67" s="31" t="s">
        <v>680</v>
      </c>
      <c r="E67" s="5" t="s">
        <v>777</v>
      </c>
      <c r="F67" s="2" t="s">
        <v>113</v>
      </c>
      <c r="G67" s="2" t="s">
        <v>114</v>
      </c>
      <c r="H67" s="5" t="s">
        <v>778</v>
      </c>
      <c r="I67" s="5" t="s">
        <v>779</v>
      </c>
      <c r="J67" s="5" t="s">
        <v>780</v>
      </c>
      <c r="K67" s="5" t="s">
        <v>781</v>
      </c>
      <c r="L67" s="2" t="s">
        <v>54</v>
      </c>
      <c r="M67" s="6">
        <v>17</v>
      </c>
      <c r="N67" s="6">
        <v>16</v>
      </c>
      <c r="O67" s="6">
        <f t="shared" ref="O67:O98" si="11">P67+AI67</f>
        <v>100000</v>
      </c>
      <c r="P67" s="6">
        <v>100000</v>
      </c>
      <c r="Q67" s="5">
        <v>201512</v>
      </c>
      <c r="R67" s="5" t="s">
        <v>782</v>
      </c>
      <c r="S67" s="5" t="s">
        <v>783</v>
      </c>
      <c r="T67" s="144" t="str">
        <f t="shared" ref="T67:T130" si="12">HYPERLINK(S67,AM67)</f>
        <v>Click</v>
      </c>
      <c r="U67" s="31" t="s">
        <v>113</v>
      </c>
      <c r="V67" s="33" t="s">
        <v>662</v>
      </c>
      <c r="W67" s="52">
        <v>17</v>
      </c>
      <c r="X67" s="51">
        <v>1</v>
      </c>
      <c r="Y67" s="50">
        <f t="shared" ref="Y67:Y130" si="13">IF(X67=1,0.7,IF(X67=2,0.8,IF(X67=3,0.9,IF(X67=4,1,0.5))))</f>
        <v>0.7</v>
      </c>
      <c r="Z67" s="43">
        <f t="shared" ref="Z67:Z130" si="14">IF(V67="C",2970*W67,IF(V67="B",4180*W67,6160*W67))</f>
        <v>50490</v>
      </c>
      <c r="AA67" s="6">
        <f t="shared" ref="AA67:AA130" si="15">IF(X67=0,Z67*50%,Z67*Y67*90%)</f>
        <v>31808.7</v>
      </c>
      <c r="AB67" s="6">
        <f t="shared" ref="AB67:AB130" si="16">IF(X67=0,Z67*40%,Z67*Y67*80%)</f>
        <v>28274.400000000001</v>
      </c>
      <c r="AC67" s="44">
        <f t="shared" ref="AC67:AC130" si="17">IF(X67=0,Z67*20%,Z67*Y67*40%)</f>
        <v>14137.2</v>
      </c>
      <c r="AD67" s="44">
        <f t="shared" ref="AD67:AD130" si="18">IF(W67&gt;=16,Z67*AF67,0)</f>
        <v>40392</v>
      </c>
      <c r="AE67" s="34" t="s">
        <v>79</v>
      </c>
      <c r="AF67" s="14">
        <f>VLOOKUP(LEFT(AE67,6),'[1]참고)내배카지원금적용(20.08.01~20.12.31)'!$B$5:$E$109,4,45%)</f>
        <v>0.8</v>
      </c>
      <c r="AG67" s="115" t="s">
        <v>689</v>
      </c>
      <c r="AH67" s="60" t="s">
        <v>292</v>
      </c>
      <c r="AI67" s="66">
        <v>0</v>
      </c>
      <c r="AJ67" s="60" t="s">
        <v>292</v>
      </c>
      <c r="AK67" s="60" t="s">
        <v>292</v>
      </c>
      <c r="AL67" s="55" t="s">
        <v>292</v>
      </c>
      <c r="AM67" s="2" t="s">
        <v>668</v>
      </c>
      <c r="AN67" s="15"/>
      <c r="AO67" s="15"/>
    </row>
    <row r="68" spans="1:41" s="15" customFormat="1" ht="16.350000000000001" customHeight="1">
      <c r="A68" s="3">
        <f t="shared" si="10"/>
        <v>66</v>
      </c>
      <c r="B68" s="31" t="s">
        <v>784</v>
      </c>
      <c r="C68" s="31" t="s">
        <v>785</v>
      </c>
      <c r="D68" s="31" t="s">
        <v>786</v>
      </c>
      <c r="E68" s="5" t="s">
        <v>787</v>
      </c>
      <c r="F68" s="2" t="s">
        <v>595</v>
      </c>
      <c r="G68" s="2" t="s">
        <v>788</v>
      </c>
      <c r="H68" s="5" t="s">
        <v>789</v>
      </c>
      <c r="I68" s="5" t="s">
        <v>790</v>
      </c>
      <c r="J68" s="5" t="s">
        <v>791</v>
      </c>
      <c r="K68" s="5" t="s">
        <v>792</v>
      </c>
      <c r="L68" s="2" t="s">
        <v>54</v>
      </c>
      <c r="M68" s="6">
        <v>17</v>
      </c>
      <c r="N68" s="6">
        <v>16</v>
      </c>
      <c r="O68" s="6">
        <f t="shared" si="11"/>
        <v>90000</v>
      </c>
      <c r="P68" s="6">
        <v>90000</v>
      </c>
      <c r="Q68" s="5">
        <v>201506</v>
      </c>
      <c r="R68" s="5" t="s">
        <v>793</v>
      </c>
      <c r="S68" s="5" t="s">
        <v>794</v>
      </c>
      <c r="T68" s="144" t="str">
        <f t="shared" si="12"/>
        <v>Click</v>
      </c>
      <c r="U68" s="31" t="s">
        <v>506</v>
      </c>
      <c r="V68" s="33" t="s">
        <v>59</v>
      </c>
      <c r="W68" s="52">
        <v>17</v>
      </c>
      <c r="X68" s="52">
        <v>1</v>
      </c>
      <c r="Y68" s="50">
        <f t="shared" si="13"/>
        <v>0.7</v>
      </c>
      <c r="Z68" s="43">
        <f t="shared" si="14"/>
        <v>50490</v>
      </c>
      <c r="AA68" s="6">
        <f t="shared" si="15"/>
        <v>31808.7</v>
      </c>
      <c r="AB68" s="6">
        <f t="shared" si="16"/>
        <v>28274.400000000001</v>
      </c>
      <c r="AC68" s="44">
        <f t="shared" si="17"/>
        <v>14137.2</v>
      </c>
      <c r="AD68" s="44">
        <f t="shared" si="18"/>
        <v>40392</v>
      </c>
      <c r="AE68" s="13" t="s">
        <v>79</v>
      </c>
      <c r="AF68" s="14">
        <f>VLOOKUP(LEFT(AE68,6),'[1]참고)내배카지원금적용(20.08.01~20.12.31)'!$B$5:$E$109,4,45%)</f>
        <v>0.8</v>
      </c>
      <c r="AG68" s="2" t="s">
        <v>795</v>
      </c>
      <c r="AH68" s="5" t="s">
        <v>505</v>
      </c>
      <c r="AI68" s="6">
        <v>0</v>
      </c>
      <c r="AJ68" s="5" t="s">
        <v>505</v>
      </c>
      <c r="AK68" s="5" t="s">
        <v>505</v>
      </c>
      <c r="AL68" s="34" t="s">
        <v>505</v>
      </c>
      <c r="AM68" s="2" t="s">
        <v>512</v>
      </c>
    </row>
    <row r="69" spans="1:41" s="32" customFormat="1" ht="16.350000000000001" customHeight="1">
      <c r="A69" s="3">
        <f t="shared" si="10"/>
        <v>67</v>
      </c>
      <c r="B69" s="31" t="s">
        <v>110</v>
      </c>
      <c r="C69" s="31" t="s">
        <v>679</v>
      </c>
      <c r="D69" s="31" t="s">
        <v>680</v>
      </c>
      <c r="E69" s="5" t="s">
        <v>796</v>
      </c>
      <c r="F69" s="2" t="s">
        <v>113</v>
      </c>
      <c r="G69" s="2" t="s">
        <v>701</v>
      </c>
      <c r="H69" s="5" t="s">
        <v>797</v>
      </c>
      <c r="I69" s="5" t="s">
        <v>798</v>
      </c>
      <c r="J69" s="5" t="s">
        <v>799</v>
      </c>
      <c r="K69" s="5" t="s">
        <v>800</v>
      </c>
      <c r="L69" s="2" t="s">
        <v>54</v>
      </c>
      <c r="M69" s="6">
        <v>17</v>
      </c>
      <c r="N69" s="6">
        <v>16</v>
      </c>
      <c r="O69" s="6">
        <f t="shared" si="11"/>
        <v>90000</v>
      </c>
      <c r="P69" s="6">
        <v>90000</v>
      </c>
      <c r="Q69" s="5">
        <v>201306</v>
      </c>
      <c r="R69" s="5" t="s">
        <v>801</v>
      </c>
      <c r="S69" s="5" t="s">
        <v>802</v>
      </c>
      <c r="T69" s="144" t="str">
        <f t="shared" si="12"/>
        <v>Click</v>
      </c>
      <c r="U69" s="31" t="s">
        <v>113</v>
      </c>
      <c r="V69" s="33" t="s">
        <v>662</v>
      </c>
      <c r="W69" s="52">
        <v>17</v>
      </c>
      <c r="X69" s="51">
        <v>1</v>
      </c>
      <c r="Y69" s="50">
        <f t="shared" si="13"/>
        <v>0.7</v>
      </c>
      <c r="Z69" s="43">
        <f t="shared" si="14"/>
        <v>50490</v>
      </c>
      <c r="AA69" s="6">
        <f t="shared" si="15"/>
        <v>31808.7</v>
      </c>
      <c r="AB69" s="6">
        <f t="shared" si="16"/>
        <v>28274.400000000001</v>
      </c>
      <c r="AC69" s="44">
        <f t="shared" si="17"/>
        <v>14137.2</v>
      </c>
      <c r="AD69" s="44">
        <f t="shared" si="18"/>
        <v>40392</v>
      </c>
      <c r="AE69" s="34" t="s">
        <v>79</v>
      </c>
      <c r="AF69" s="14">
        <f>VLOOKUP(LEFT(AE69,6),'[1]참고)내배카지원금적용(20.08.01~20.12.31)'!$B$5:$E$109,4,45%)</f>
        <v>0.8</v>
      </c>
      <c r="AG69" s="2" t="s">
        <v>689</v>
      </c>
      <c r="AH69" s="5" t="s">
        <v>292</v>
      </c>
      <c r="AI69" s="6">
        <v>0</v>
      </c>
      <c r="AJ69" s="5" t="s">
        <v>292</v>
      </c>
      <c r="AK69" s="5" t="s">
        <v>292</v>
      </c>
      <c r="AL69" s="34" t="s">
        <v>292</v>
      </c>
      <c r="AM69" s="2" t="s">
        <v>668</v>
      </c>
      <c r="AN69" s="15"/>
      <c r="AO69" s="15"/>
    </row>
    <row r="70" spans="1:41" s="15" customFormat="1" ht="16.350000000000001" customHeight="1">
      <c r="A70" s="3">
        <f t="shared" si="10"/>
        <v>68</v>
      </c>
      <c r="B70" s="31" t="s">
        <v>110</v>
      </c>
      <c r="C70" s="31" t="s">
        <v>679</v>
      </c>
      <c r="D70" s="31" t="s">
        <v>680</v>
      </c>
      <c r="E70" s="3" t="s">
        <v>803</v>
      </c>
      <c r="F70" s="31" t="s">
        <v>113</v>
      </c>
      <c r="G70" s="2" t="s">
        <v>701</v>
      </c>
      <c r="H70" s="5" t="s">
        <v>804</v>
      </c>
      <c r="I70" s="5" t="s">
        <v>805</v>
      </c>
      <c r="J70" s="5" t="s">
        <v>806</v>
      </c>
      <c r="K70" s="5" t="s">
        <v>807</v>
      </c>
      <c r="L70" s="2" t="s">
        <v>54</v>
      </c>
      <c r="M70" s="6">
        <v>18</v>
      </c>
      <c r="N70" s="6">
        <v>17</v>
      </c>
      <c r="O70" s="6">
        <f t="shared" si="11"/>
        <v>80000</v>
      </c>
      <c r="P70" s="6">
        <v>80000</v>
      </c>
      <c r="Q70" s="5">
        <v>201906</v>
      </c>
      <c r="R70" s="5" t="s">
        <v>808</v>
      </c>
      <c r="S70" s="3" t="s">
        <v>809</v>
      </c>
      <c r="T70" s="144" t="str">
        <f t="shared" si="12"/>
        <v>Click</v>
      </c>
      <c r="U70" s="31" t="s">
        <v>113</v>
      </c>
      <c r="V70" s="33" t="s">
        <v>662</v>
      </c>
      <c r="W70" s="52">
        <v>18</v>
      </c>
      <c r="X70" s="52">
        <v>1</v>
      </c>
      <c r="Y70" s="50">
        <f t="shared" si="13"/>
        <v>0.7</v>
      </c>
      <c r="Z70" s="43">
        <f t="shared" si="14"/>
        <v>53460</v>
      </c>
      <c r="AA70" s="6">
        <f t="shared" si="15"/>
        <v>33679.800000000003</v>
      </c>
      <c r="AB70" s="6">
        <f t="shared" si="16"/>
        <v>29937.600000000002</v>
      </c>
      <c r="AC70" s="44">
        <f t="shared" si="17"/>
        <v>14968.800000000001</v>
      </c>
      <c r="AD70" s="44">
        <f t="shared" si="18"/>
        <v>42768</v>
      </c>
      <c r="AE70" s="34" t="s">
        <v>79</v>
      </c>
      <c r="AF70" s="14">
        <f>VLOOKUP(LEFT(AE70,6),'[1]참고)내배카지원금적용(20.08.01~20.12.31)'!$B$5:$E$109,4,45%)</f>
        <v>0.8</v>
      </c>
      <c r="AG70" s="2" t="s">
        <v>689</v>
      </c>
      <c r="AH70" s="5" t="s">
        <v>292</v>
      </c>
      <c r="AI70" s="6">
        <v>0</v>
      </c>
      <c r="AJ70" s="5" t="s">
        <v>292</v>
      </c>
      <c r="AK70" s="5" t="s">
        <v>292</v>
      </c>
      <c r="AL70" s="34" t="s">
        <v>292</v>
      </c>
      <c r="AM70" s="2" t="s">
        <v>668</v>
      </c>
    </row>
    <row r="71" spans="1:41" s="15" customFormat="1" ht="16.350000000000001" customHeight="1">
      <c r="A71" s="3">
        <f t="shared" si="10"/>
        <v>69</v>
      </c>
      <c r="B71" s="31" t="s">
        <v>810</v>
      </c>
      <c r="C71" s="31" t="s">
        <v>811</v>
      </c>
      <c r="D71" s="31" t="s">
        <v>812</v>
      </c>
      <c r="E71" s="32" t="s">
        <v>813</v>
      </c>
      <c r="F71" s="31" t="s">
        <v>58</v>
      </c>
      <c r="G71" s="39" t="s">
        <v>49</v>
      </c>
      <c r="H71" s="32" t="s">
        <v>814</v>
      </c>
      <c r="I71" s="32" t="s">
        <v>815</v>
      </c>
      <c r="J71" s="32" t="s">
        <v>816</v>
      </c>
      <c r="K71" s="32" t="s">
        <v>817</v>
      </c>
      <c r="L71" s="31" t="s">
        <v>54</v>
      </c>
      <c r="M71" s="68">
        <v>17</v>
      </c>
      <c r="N71" s="68">
        <v>16</v>
      </c>
      <c r="O71" s="46">
        <f t="shared" si="11"/>
        <v>138000</v>
      </c>
      <c r="P71" s="46">
        <v>110000</v>
      </c>
      <c r="Q71" s="32">
        <v>202007</v>
      </c>
      <c r="R71" s="32" t="s">
        <v>759</v>
      </c>
      <c r="S71" s="32" t="s">
        <v>818</v>
      </c>
      <c r="T71" s="143" t="str">
        <f t="shared" si="12"/>
        <v>Click</v>
      </c>
      <c r="U71" s="39" t="s">
        <v>183</v>
      </c>
      <c r="V71" s="40" t="s">
        <v>819</v>
      </c>
      <c r="W71" s="41">
        <v>17</v>
      </c>
      <c r="X71" s="41">
        <v>1</v>
      </c>
      <c r="Y71" s="41">
        <f t="shared" si="13"/>
        <v>0.7</v>
      </c>
      <c r="Z71" s="43">
        <f t="shared" si="14"/>
        <v>104720</v>
      </c>
      <c r="AA71" s="68">
        <f t="shared" si="15"/>
        <v>65973.600000000006</v>
      </c>
      <c r="AB71" s="68">
        <f t="shared" si="16"/>
        <v>58643.200000000004</v>
      </c>
      <c r="AC71" s="69">
        <f t="shared" si="17"/>
        <v>29321.600000000002</v>
      </c>
      <c r="AD71" s="44">
        <f t="shared" si="18"/>
        <v>83776</v>
      </c>
      <c r="AE71" s="45" t="s">
        <v>820</v>
      </c>
      <c r="AF71" s="14">
        <f>VLOOKUP(LEFT(AE71,6),'[1]참고)내배카지원금적용(20.08.01~20.12.31)'!$B$5:$E$109,4,45%)</f>
        <v>0.8</v>
      </c>
      <c r="AG71" s="39" t="s">
        <v>58</v>
      </c>
      <c r="AH71" s="32" t="s">
        <v>821</v>
      </c>
      <c r="AI71" s="46">
        <v>28000</v>
      </c>
      <c r="AJ71" s="32" t="s">
        <v>822</v>
      </c>
      <c r="AK71" s="32" t="s">
        <v>823</v>
      </c>
      <c r="AL71" s="32" t="s">
        <v>824</v>
      </c>
      <c r="AM71" s="31" t="s">
        <v>190</v>
      </c>
      <c r="AN71" s="32"/>
      <c r="AO71" s="32"/>
    </row>
    <row r="72" spans="1:41" s="15" customFormat="1" ht="16.350000000000001" customHeight="1">
      <c r="A72" s="3">
        <f t="shared" si="10"/>
        <v>70</v>
      </c>
      <c r="B72" s="31" t="s">
        <v>110</v>
      </c>
      <c r="C72" s="31" t="s">
        <v>679</v>
      </c>
      <c r="D72" s="31" t="s">
        <v>680</v>
      </c>
      <c r="E72" s="5" t="s">
        <v>825</v>
      </c>
      <c r="F72" s="2" t="s">
        <v>113</v>
      </c>
      <c r="G72" s="2" t="s">
        <v>701</v>
      </c>
      <c r="H72" s="5" t="s">
        <v>826</v>
      </c>
      <c r="I72" s="70" t="s">
        <v>827</v>
      </c>
      <c r="J72" s="5" t="s">
        <v>828</v>
      </c>
      <c r="K72" s="5" t="s">
        <v>829</v>
      </c>
      <c r="L72" s="2" t="s">
        <v>54</v>
      </c>
      <c r="M72" s="6">
        <v>23</v>
      </c>
      <c r="N72" s="6">
        <v>22</v>
      </c>
      <c r="O72" s="6">
        <f t="shared" si="11"/>
        <v>120000</v>
      </c>
      <c r="P72" s="6">
        <v>120000</v>
      </c>
      <c r="Q72" s="71">
        <v>201904</v>
      </c>
      <c r="R72" s="5" t="s">
        <v>830</v>
      </c>
      <c r="S72" s="5" t="s">
        <v>831</v>
      </c>
      <c r="T72" s="144" t="str">
        <f t="shared" si="12"/>
        <v>Click</v>
      </c>
      <c r="U72" s="31" t="s">
        <v>113</v>
      </c>
      <c r="V72" s="2" t="s">
        <v>662</v>
      </c>
      <c r="W72" s="52">
        <v>23</v>
      </c>
      <c r="X72" s="52">
        <v>1</v>
      </c>
      <c r="Y72" s="50">
        <f t="shared" si="13"/>
        <v>0.7</v>
      </c>
      <c r="Z72" s="43">
        <f t="shared" si="14"/>
        <v>68310</v>
      </c>
      <c r="AA72" s="6">
        <f t="shared" si="15"/>
        <v>43035.3</v>
      </c>
      <c r="AB72" s="6">
        <f t="shared" si="16"/>
        <v>38253.599999999999</v>
      </c>
      <c r="AC72" s="44">
        <f t="shared" si="17"/>
        <v>19126.8</v>
      </c>
      <c r="AD72" s="44">
        <f t="shared" si="18"/>
        <v>54648</v>
      </c>
      <c r="AE72" s="34" t="s">
        <v>79</v>
      </c>
      <c r="AF72" s="14">
        <f>VLOOKUP(LEFT(AE72,6),'[1]참고)내배카지원금적용(20.08.01~20.12.31)'!$B$5:$E$109,4,45%)</f>
        <v>0.8</v>
      </c>
      <c r="AG72" s="2" t="s">
        <v>689</v>
      </c>
      <c r="AH72" s="5" t="s">
        <v>292</v>
      </c>
      <c r="AI72" s="6">
        <v>0</v>
      </c>
      <c r="AJ72" s="5" t="s">
        <v>292</v>
      </c>
      <c r="AK72" s="5" t="s">
        <v>292</v>
      </c>
      <c r="AL72" s="34" t="s">
        <v>292</v>
      </c>
      <c r="AM72" s="2" t="s">
        <v>668</v>
      </c>
    </row>
    <row r="73" spans="1:41" s="15" customFormat="1" ht="16.350000000000001" customHeight="1">
      <c r="A73" s="3">
        <f t="shared" si="10"/>
        <v>71</v>
      </c>
      <c r="B73" s="31" t="s">
        <v>832</v>
      </c>
      <c r="C73" s="31" t="s">
        <v>833</v>
      </c>
      <c r="D73" s="31" t="s">
        <v>834</v>
      </c>
      <c r="E73" s="5" t="s">
        <v>835</v>
      </c>
      <c r="F73" s="2" t="s">
        <v>756</v>
      </c>
      <c r="G73" s="2" t="s">
        <v>836</v>
      </c>
      <c r="H73" s="5" t="s">
        <v>837</v>
      </c>
      <c r="I73" s="5" t="s">
        <v>838</v>
      </c>
      <c r="J73" s="5" t="s">
        <v>839</v>
      </c>
      <c r="K73" s="5" t="s">
        <v>840</v>
      </c>
      <c r="L73" s="2" t="s">
        <v>54</v>
      </c>
      <c r="M73" s="6">
        <v>15</v>
      </c>
      <c r="N73" s="6">
        <v>14</v>
      </c>
      <c r="O73" s="6">
        <f t="shared" si="11"/>
        <v>90000</v>
      </c>
      <c r="P73" s="6">
        <v>90000</v>
      </c>
      <c r="Q73" s="5">
        <v>201909</v>
      </c>
      <c r="R73" s="5" t="s">
        <v>841</v>
      </c>
      <c r="S73" s="5" t="s">
        <v>842</v>
      </c>
      <c r="T73" s="144" t="str">
        <f t="shared" si="12"/>
        <v>Click</v>
      </c>
      <c r="U73" s="31" t="s">
        <v>183</v>
      </c>
      <c r="V73" s="33" t="s">
        <v>185</v>
      </c>
      <c r="W73" s="52">
        <v>15</v>
      </c>
      <c r="X73" s="52">
        <v>1</v>
      </c>
      <c r="Y73" s="50">
        <f t="shared" si="13"/>
        <v>0.7</v>
      </c>
      <c r="Z73" s="43">
        <f t="shared" si="14"/>
        <v>44550</v>
      </c>
      <c r="AA73" s="6">
        <f t="shared" si="15"/>
        <v>28066.499999999996</v>
      </c>
      <c r="AB73" s="6">
        <f t="shared" si="16"/>
        <v>24948</v>
      </c>
      <c r="AC73" s="44">
        <f t="shared" si="17"/>
        <v>12474</v>
      </c>
      <c r="AD73" s="44">
        <f t="shared" si="18"/>
        <v>0</v>
      </c>
      <c r="AE73" s="35" t="s">
        <v>843</v>
      </c>
      <c r="AF73" s="14">
        <f>VLOOKUP(LEFT(AE73,6),'[1]참고)내배카지원금적용(20.08.01~20.12.31)'!$B$5:$E$109,4,45%)</f>
        <v>0.8</v>
      </c>
      <c r="AG73" s="2" t="s">
        <v>203</v>
      </c>
      <c r="AH73" s="5" t="s">
        <v>184</v>
      </c>
      <c r="AI73" s="6">
        <v>0</v>
      </c>
      <c r="AJ73" s="5" t="s">
        <v>184</v>
      </c>
      <c r="AK73" s="5" t="s">
        <v>184</v>
      </c>
      <c r="AL73" s="34" t="s">
        <v>184</v>
      </c>
      <c r="AM73" s="2" t="s">
        <v>190</v>
      </c>
    </row>
    <row r="74" spans="1:41" s="15" customFormat="1" ht="16.350000000000001" customHeight="1">
      <c r="A74" s="3">
        <f t="shared" si="10"/>
        <v>72</v>
      </c>
      <c r="B74" s="31" t="s">
        <v>110</v>
      </c>
      <c r="C74" s="31" t="s">
        <v>679</v>
      </c>
      <c r="D74" s="31" t="s">
        <v>680</v>
      </c>
      <c r="E74" s="5" t="s">
        <v>844</v>
      </c>
      <c r="F74" s="2" t="s">
        <v>113</v>
      </c>
      <c r="G74" s="2" t="s">
        <v>114</v>
      </c>
      <c r="H74" s="5" t="s">
        <v>683</v>
      </c>
      <c r="I74" s="5" t="s">
        <v>684</v>
      </c>
      <c r="J74" s="5" t="s">
        <v>845</v>
      </c>
      <c r="K74" s="5" t="s">
        <v>846</v>
      </c>
      <c r="L74" s="2" t="s">
        <v>54</v>
      </c>
      <c r="M74" s="6">
        <v>17</v>
      </c>
      <c r="N74" s="6">
        <v>16</v>
      </c>
      <c r="O74" s="6">
        <f t="shared" si="11"/>
        <v>80000</v>
      </c>
      <c r="P74" s="6">
        <v>80000</v>
      </c>
      <c r="Q74" s="5">
        <v>201604</v>
      </c>
      <c r="R74" s="5" t="s">
        <v>687</v>
      </c>
      <c r="S74" s="5" t="s">
        <v>847</v>
      </c>
      <c r="T74" s="144" t="str">
        <f t="shared" si="12"/>
        <v>Click</v>
      </c>
      <c r="U74" s="31" t="s">
        <v>595</v>
      </c>
      <c r="V74" s="33" t="s">
        <v>596</v>
      </c>
      <c r="W74" s="52">
        <v>17</v>
      </c>
      <c r="X74" s="52">
        <v>1</v>
      </c>
      <c r="Y74" s="50">
        <f t="shared" si="13"/>
        <v>0.7</v>
      </c>
      <c r="Z74" s="43">
        <f t="shared" si="14"/>
        <v>50490</v>
      </c>
      <c r="AA74" s="6">
        <f t="shared" si="15"/>
        <v>31808.7</v>
      </c>
      <c r="AB74" s="6">
        <f t="shared" si="16"/>
        <v>28274.400000000001</v>
      </c>
      <c r="AC74" s="44">
        <f t="shared" si="17"/>
        <v>14137.2</v>
      </c>
      <c r="AD74" s="44">
        <f t="shared" si="18"/>
        <v>40392</v>
      </c>
      <c r="AE74" s="35" t="s">
        <v>79</v>
      </c>
      <c r="AF74" s="14">
        <f>VLOOKUP(LEFT(AE74,6),'[1]참고)내배카지원금적용(20.08.01~20.12.31)'!$B$5:$E$109,4,45%)</f>
        <v>0.8</v>
      </c>
      <c r="AG74" s="2" t="s">
        <v>848</v>
      </c>
      <c r="AH74" s="5" t="s">
        <v>594</v>
      </c>
      <c r="AI74" s="6">
        <v>0</v>
      </c>
      <c r="AJ74" s="5" t="s">
        <v>594</v>
      </c>
      <c r="AK74" s="5" t="s">
        <v>594</v>
      </c>
      <c r="AL74" s="34" t="s">
        <v>594</v>
      </c>
      <c r="AM74" s="2" t="s">
        <v>601</v>
      </c>
    </row>
    <row r="75" spans="1:41" s="15" customFormat="1" ht="16.350000000000001" customHeight="1">
      <c r="A75" s="3">
        <f t="shared" si="10"/>
        <v>73</v>
      </c>
      <c r="B75" s="31" t="s">
        <v>110</v>
      </c>
      <c r="C75" s="31" t="s">
        <v>679</v>
      </c>
      <c r="D75" s="31" t="s">
        <v>680</v>
      </c>
      <c r="E75" s="5" t="s">
        <v>849</v>
      </c>
      <c r="F75" s="2" t="s">
        <v>113</v>
      </c>
      <c r="G75" s="2" t="s">
        <v>114</v>
      </c>
      <c r="H75" s="5" t="s">
        <v>850</v>
      </c>
      <c r="I75" s="5" t="s">
        <v>851</v>
      </c>
      <c r="J75" s="5" t="s">
        <v>852</v>
      </c>
      <c r="K75" s="5" t="s">
        <v>853</v>
      </c>
      <c r="L75" s="2" t="s">
        <v>54</v>
      </c>
      <c r="M75" s="6">
        <v>17</v>
      </c>
      <c r="N75" s="6">
        <v>16</v>
      </c>
      <c r="O75" s="6">
        <f t="shared" si="11"/>
        <v>80000</v>
      </c>
      <c r="P75" s="6">
        <v>80000</v>
      </c>
      <c r="Q75" s="5">
        <v>201604</v>
      </c>
      <c r="R75" s="5" t="s">
        <v>854</v>
      </c>
      <c r="S75" s="5" t="s">
        <v>855</v>
      </c>
      <c r="T75" s="144" t="str">
        <f t="shared" si="12"/>
        <v>Click</v>
      </c>
      <c r="U75" s="31" t="s">
        <v>113</v>
      </c>
      <c r="V75" s="33" t="s">
        <v>662</v>
      </c>
      <c r="W75" s="52">
        <v>17</v>
      </c>
      <c r="X75" s="51">
        <v>1</v>
      </c>
      <c r="Y75" s="50">
        <f t="shared" si="13"/>
        <v>0.7</v>
      </c>
      <c r="Z75" s="43">
        <f t="shared" si="14"/>
        <v>50490</v>
      </c>
      <c r="AA75" s="6">
        <f t="shared" si="15"/>
        <v>31808.7</v>
      </c>
      <c r="AB75" s="6">
        <f t="shared" si="16"/>
        <v>28274.400000000001</v>
      </c>
      <c r="AC75" s="44">
        <f t="shared" si="17"/>
        <v>14137.2</v>
      </c>
      <c r="AD75" s="44">
        <f t="shared" si="18"/>
        <v>40392</v>
      </c>
      <c r="AE75" s="13" t="s">
        <v>79</v>
      </c>
      <c r="AF75" s="14">
        <f>VLOOKUP(LEFT(AE75,6),'[1]참고)내배카지원금적용(20.08.01~20.12.31)'!$B$5:$E$109,4,45%)</f>
        <v>0.8</v>
      </c>
      <c r="AG75" s="2" t="s">
        <v>689</v>
      </c>
      <c r="AH75" s="5" t="s">
        <v>292</v>
      </c>
      <c r="AI75" s="6">
        <v>0</v>
      </c>
      <c r="AJ75" s="5" t="s">
        <v>292</v>
      </c>
      <c r="AK75" s="5" t="s">
        <v>292</v>
      </c>
      <c r="AL75" s="34" t="s">
        <v>292</v>
      </c>
      <c r="AM75" s="2" t="s">
        <v>668</v>
      </c>
    </row>
    <row r="76" spans="1:41" s="15" customFormat="1" ht="16.350000000000001" customHeight="1">
      <c r="A76" s="3">
        <f t="shared" si="10"/>
        <v>74</v>
      </c>
      <c r="B76" s="31" t="s">
        <v>856</v>
      </c>
      <c r="C76" s="31" t="s">
        <v>857</v>
      </c>
      <c r="D76" s="31" t="s">
        <v>858</v>
      </c>
      <c r="E76" s="5" t="s">
        <v>859</v>
      </c>
      <c r="F76" s="2" t="s">
        <v>506</v>
      </c>
      <c r="G76" s="2" t="s">
        <v>860</v>
      </c>
      <c r="H76" s="5" t="s">
        <v>861</v>
      </c>
      <c r="I76" s="34" t="s">
        <v>862</v>
      </c>
      <c r="J76" s="5" t="s">
        <v>863</v>
      </c>
      <c r="K76" s="5" t="s">
        <v>864</v>
      </c>
      <c r="L76" s="2" t="s">
        <v>54</v>
      </c>
      <c r="M76" s="6">
        <v>14</v>
      </c>
      <c r="N76" s="6">
        <v>13</v>
      </c>
      <c r="O76" s="6">
        <f t="shared" si="11"/>
        <v>110000</v>
      </c>
      <c r="P76" s="6">
        <v>110000</v>
      </c>
      <c r="Q76" s="71">
        <v>201904</v>
      </c>
      <c r="R76" s="5" t="s">
        <v>706</v>
      </c>
      <c r="S76" s="5" t="s">
        <v>865</v>
      </c>
      <c r="T76" s="144" t="str">
        <f t="shared" si="12"/>
        <v>Click</v>
      </c>
      <c r="U76" s="31" t="s">
        <v>595</v>
      </c>
      <c r="V76" s="2" t="s">
        <v>596</v>
      </c>
      <c r="W76" s="52">
        <v>17</v>
      </c>
      <c r="X76" s="52">
        <v>1</v>
      </c>
      <c r="Y76" s="50">
        <f t="shared" si="13"/>
        <v>0.7</v>
      </c>
      <c r="Z76" s="43">
        <f t="shared" si="14"/>
        <v>50490</v>
      </c>
      <c r="AA76" s="6">
        <f t="shared" si="15"/>
        <v>31808.7</v>
      </c>
      <c r="AB76" s="6">
        <f t="shared" si="16"/>
        <v>28274.400000000001</v>
      </c>
      <c r="AC76" s="44">
        <f t="shared" si="17"/>
        <v>14137.2</v>
      </c>
      <c r="AD76" s="44">
        <f t="shared" si="18"/>
        <v>40392</v>
      </c>
      <c r="AE76" s="34" t="s">
        <v>79</v>
      </c>
      <c r="AF76" s="14">
        <f>VLOOKUP(LEFT(AE76,6),'[1]참고)내배카지원금적용(20.08.01~20.12.31)'!$B$5:$E$109,4,45%)</f>
        <v>0.8</v>
      </c>
      <c r="AG76" s="2" t="s">
        <v>848</v>
      </c>
      <c r="AH76" s="5" t="s">
        <v>594</v>
      </c>
      <c r="AI76" s="6">
        <v>0</v>
      </c>
      <c r="AJ76" s="5" t="s">
        <v>594</v>
      </c>
      <c r="AK76" s="5" t="s">
        <v>594</v>
      </c>
      <c r="AL76" s="34" t="s">
        <v>594</v>
      </c>
      <c r="AM76" s="2" t="s">
        <v>601</v>
      </c>
    </row>
    <row r="77" spans="1:41" s="15" customFormat="1" ht="16.350000000000001" customHeight="1">
      <c r="A77" s="3">
        <f t="shared" si="10"/>
        <v>75</v>
      </c>
      <c r="B77" s="31" t="s">
        <v>110</v>
      </c>
      <c r="C77" s="31" t="s">
        <v>679</v>
      </c>
      <c r="D77" s="31" t="s">
        <v>866</v>
      </c>
      <c r="E77" s="5" t="s">
        <v>867</v>
      </c>
      <c r="F77" s="2" t="s">
        <v>113</v>
      </c>
      <c r="G77" s="2" t="s">
        <v>114</v>
      </c>
      <c r="H77" s="5" t="s">
        <v>868</v>
      </c>
      <c r="I77" s="5" t="s">
        <v>869</v>
      </c>
      <c r="J77" s="5" t="s">
        <v>870</v>
      </c>
      <c r="K77" s="5" t="s">
        <v>871</v>
      </c>
      <c r="L77" s="2" t="s">
        <v>54</v>
      </c>
      <c r="M77" s="6">
        <v>17</v>
      </c>
      <c r="N77" s="6">
        <v>16</v>
      </c>
      <c r="O77" s="6">
        <f t="shared" si="11"/>
        <v>120000</v>
      </c>
      <c r="P77" s="6">
        <v>100000</v>
      </c>
      <c r="Q77" s="5">
        <v>201408</v>
      </c>
      <c r="R77" s="5" t="s">
        <v>872</v>
      </c>
      <c r="S77" s="5" t="s">
        <v>873</v>
      </c>
      <c r="T77" s="144" t="str">
        <f t="shared" si="12"/>
        <v>Click</v>
      </c>
      <c r="U77" s="31" t="s">
        <v>396</v>
      </c>
      <c r="V77" s="33" t="s">
        <v>397</v>
      </c>
      <c r="W77" s="52">
        <v>17</v>
      </c>
      <c r="X77" s="51">
        <v>1</v>
      </c>
      <c r="Y77" s="50">
        <f t="shared" si="13"/>
        <v>0.7</v>
      </c>
      <c r="Z77" s="43">
        <f t="shared" si="14"/>
        <v>50490</v>
      </c>
      <c r="AA77" s="6">
        <f t="shared" si="15"/>
        <v>31808.7</v>
      </c>
      <c r="AB77" s="6">
        <f t="shared" si="16"/>
        <v>28274.400000000001</v>
      </c>
      <c r="AC77" s="44">
        <f t="shared" si="17"/>
        <v>14137.2</v>
      </c>
      <c r="AD77" s="44">
        <f t="shared" si="18"/>
        <v>40392</v>
      </c>
      <c r="AE77" s="35" t="s">
        <v>79</v>
      </c>
      <c r="AF77" s="14">
        <f>VLOOKUP(LEFT(AE77,6),'[1]참고)내배카지원금적용(20.08.01~20.12.31)'!$B$5:$E$109,4,45%)</f>
        <v>0.8</v>
      </c>
      <c r="AG77" s="2" t="s">
        <v>396</v>
      </c>
      <c r="AH77" s="5" t="s">
        <v>874</v>
      </c>
      <c r="AI77" s="6">
        <v>20000</v>
      </c>
      <c r="AJ77" s="5" t="s">
        <v>875</v>
      </c>
      <c r="AK77" s="5" t="s">
        <v>876</v>
      </c>
      <c r="AL77" s="34" t="s">
        <v>877</v>
      </c>
      <c r="AM77" s="2" t="s">
        <v>399</v>
      </c>
    </row>
    <row r="78" spans="1:41" s="15" customFormat="1" ht="16.350000000000001" customHeight="1">
      <c r="A78" s="3">
        <f t="shared" si="10"/>
        <v>76</v>
      </c>
      <c r="B78" s="31" t="s">
        <v>832</v>
      </c>
      <c r="C78" s="31" t="s">
        <v>833</v>
      </c>
      <c r="D78" s="31" t="s">
        <v>878</v>
      </c>
      <c r="E78" s="5" t="s">
        <v>879</v>
      </c>
      <c r="F78" s="2" t="s">
        <v>756</v>
      </c>
      <c r="G78" s="2" t="s">
        <v>836</v>
      </c>
      <c r="H78" s="5" t="s">
        <v>880</v>
      </c>
      <c r="I78" s="5" t="s">
        <v>881</v>
      </c>
      <c r="J78" s="5" t="s">
        <v>882</v>
      </c>
      <c r="K78" s="5" t="s">
        <v>883</v>
      </c>
      <c r="L78" s="2" t="s">
        <v>54</v>
      </c>
      <c r="M78" s="6">
        <v>9</v>
      </c>
      <c r="N78" s="6">
        <v>8</v>
      </c>
      <c r="O78" s="6">
        <f t="shared" si="11"/>
        <v>50000</v>
      </c>
      <c r="P78" s="6">
        <v>50000</v>
      </c>
      <c r="Q78" s="5">
        <v>201601</v>
      </c>
      <c r="R78" s="5" t="s">
        <v>884</v>
      </c>
      <c r="S78" s="5" t="s">
        <v>885</v>
      </c>
      <c r="T78" s="144" t="str">
        <f t="shared" si="12"/>
        <v>Click</v>
      </c>
      <c r="U78" s="31" t="s">
        <v>396</v>
      </c>
      <c r="V78" s="2" t="s">
        <v>397</v>
      </c>
      <c r="W78" s="52">
        <v>9</v>
      </c>
      <c r="X78" s="51">
        <v>1</v>
      </c>
      <c r="Y78" s="50">
        <f t="shared" si="13"/>
        <v>0.7</v>
      </c>
      <c r="Z78" s="43">
        <f t="shared" si="14"/>
        <v>26730</v>
      </c>
      <c r="AA78" s="6">
        <f t="shared" si="15"/>
        <v>16839.900000000001</v>
      </c>
      <c r="AB78" s="6">
        <f t="shared" si="16"/>
        <v>14968.800000000001</v>
      </c>
      <c r="AC78" s="44">
        <f t="shared" si="17"/>
        <v>7484.4000000000005</v>
      </c>
      <c r="AD78" s="44">
        <f t="shared" si="18"/>
        <v>0</v>
      </c>
      <c r="AE78" s="13" t="s">
        <v>79</v>
      </c>
      <c r="AF78" s="14">
        <f>VLOOKUP(LEFT(AE78,6),'[1]참고)내배카지원금적용(20.08.01~20.12.31)'!$B$5:$E$109,4,45%)</f>
        <v>0.8</v>
      </c>
      <c r="AG78" s="2" t="s">
        <v>398</v>
      </c>
      <c r="AH78" s="5" t="s">
        <v>395</v>
      </c>
      <c r="AI78" s="6">
        <v>0</v>
      </c>
      <c r="AJ78" s="5" t="s">
        <v>395</v>
      </c>
      <c r="AK78" s="5" t="s">
        <v>395</v>
      </c>
      <c r="AL78" s="34" t="s">
        <v>395</v>
      </c>
      <c r="AM78" s="2" t="s">
        <v>399</v>
      </c>
    </row>
    <row r="79" spans="1:41" s="15" customFormat="1" ht="16.350000000000001" customHeight="1">
      <c r="A79" s="3">
        <f t="shared" si="10"/>
        <v>77</v>
      </c>
      <c r="B79" s="31" t="s">
        <v>110</v>
      </c>
      <c r="C79" s="31" t="s">
        <v>679</v>
      </c>
      <c r="D79" s="31" t="s">
        <v>866</v>
      </c>
      <c r="E79" s="5" t="s">
        <v>886</v>
      </c>
      <c r="F79" s="2" t="s">
        <v>113</v>
      </c>
      <c r="G79" s="2" t="s">
        <v>114</v>
      </c>
      <c r="H79" s="5" t="s">
        <v>887</v>
      </c>
      <c r="I79" s="5" t="s">
        <v>888</v>
      </c>
      <c r="J79" s="5" t="s">
        <v>889</v>
      </c>
      <c r="K79" s="5" t="s">
        <v>890</v>
      </c>
      <c r="L79" s="2" t="s">
        <v>54</v>
      </c>
      <c r="M79" s="6">
        <v>9</v>
      </c>
      <c r="N79" s="6">
        <v>8</v>
      </c>
      <c r="O79" s="6">
        <f t="shared" si="11"/>
        <v>50000</v>
      </c>
      <c r="P79" s="6">
        <v>50000</v>
      </c>
      <c r="Q79" s="5">
        <v>201604</v>
      </c>
      <c r="R79" s="5" t="s">
        <v>891</v>
      </c>
      <c r="S79" s="5" t="s">
        <v>892</v>
      </c>
      <c r="T79" s="144" t="str">
        <f t="shared" si="12"/>
        <v>Click</v>
      </c>
      <c r="U79" s="31" t="s">
        <v>113</v>
      </c>
      <c r="V79" s="49" t="s">
        <v>662</v>
      </c>
      <c r="W79" s="42">
        <v>9</v>
      </c>
      <c r="X79" s="42">
        <v>1</v>
      </c>
      <c r="Y79" s="50">
        <f t="shared" si="13"/>
        <v>0.7</v>
      </c>
      <c r="Z79" s="43">
        <f t="shared" si="14"/>
        <v>26730</v>
      </c>
      <c r="AA79" s="6">
        <f t="shared" si="15"/>
        <v>16839.900000000001</v>
      </c>
      <c r="AB79" s="6">
        <f t="shared" si="16"/>
        <v>14968.800000000001</v>
      </c>
      <c r="AC79" s="44">
        <f t="shared" si="17"/>
        <v>7484.4000000000005</v>
      </c>
      <c r="AD79" s="44">
        <f t="shared" si="18"/>
        <v>0</v>
      </c>
      <c r="AE79" s="13" t="s">
        <v>79</v>
      </c>
      <c r="AF79" s="14">
        <f>VLOOKUP(LEFT(AE79,6),'[1]참고)내배카지원금적용(20.08.01~20.12.31)'!$B$5:$E$109,4,45%)</f>
        <v>0.8</v>
      </c>
      <c r="AG79" s="2" t="s">
        <v>689</v>
      </c>
      <c r="AH79" s="5" t="s">
        <v>292</v>
      </c>
      <c r="AI79" s="6">
        <v>0</v>
      </c>
      <c r="AJ79" s="5" t="s">
        <v>292</v>
      </c>
      <c r="AK79" s="5" t="s">
        <v>292</v>
      </c>
      <c r="AL79" s="34" t="s">
        <v>292</v>
      </c>
      <c r="AM79" s="2" t="s">
        <v>668</v>
      </c>
    </row>
    <row r="80" spans="1:41" s="15" customFormat="1" ht="16.350000000000001" customHeight="1">
      <c r="A80" s="3">
        <f t="shared" si="10"/>
        <v>78</v>
      </c>
      <c r="B80" s="31" t="s">
        <v>832</v>
      </c>
      <c r="C80" s="31" t="s">
        <v>833</v>
      </c>
      <c r="D80" s="31" t="s">
        <v>878</v>
      </c>
      <c r="E80" s="5" t="s">
        <v>893</v>
      </c>
      <c r="F80" s="2" t="s">
        <v>756</v>
      </c>
      <c r="G80" s="2" t="s">
        <v>836</v>
      </c>
      <c r="H80" s="5" t="s">
        <v>894</v>
      </c>
      <c r="I80" s="5" t="s">
        <v>895</v>
      </c>
      <c r="J80" s="5" t="s">
        <v>896</v>
      </c>
      <c r="K80" s="5" t="s">
        <v>897</v>
      </c>
      <c r="L80" s="2" t="s">
        <v>54</v>
      </c>
      <c r="M80" s="6">
        <v>15</v>
      </c>
      <c r="N80" s="6">
        <v>14</v>
      </c>
      <c r="O80" s="6">
        <f t="shared" si="11"/>
        <v>110000</v>
      </c>
      <c r="P80" s="6">
        <v>93000</v>
      </c>
      <c r="Q80" s="5">
        <v>201604</v>
      </c>
      <c r="R80" s="5" t="s">
        <v>898</v>
      </c>
      <c r="S80" s="5" t="s">
        <v>899</v>
      </c>
      <c r="T80" s="144" t="str">
        <f t="shared" si="12"/>
        <v>Click</v>
      </c>
      <c r="U80" s="31" t="s">
        <v>113</v>
      </c>
      <c r="V80" s="33" t="s">
        <v>662</v>
      </c>
      <c r="W80" s="52">
        <v>15</v>
      </c>
      <c r="X80" s="51">
        <v>1</v>
      </c>
      <c r="Y80" s="50">
        <f t="shared" si="13"/>
        <v>0.7</v>
      </c>
      <c r="Z80" s="43">
        <f t="shared" si="14"/>
        <v>44550</v>
      </c>
      <c r="AA80" s="6">
        <f t="shared" si="15"/>
        <v>28066.499999999996</v>
      </c>
      <c r="AB80" s="6">
        <f t="shared" si="16"/>
        <v>24948</v>
      </c>
      <c r="AC80" s="44">
        <f t="shared" si="17"/>
        <v>12474</v>
      </c>
      <c r="AD80" s="44">
        <f t="shared" si="18"/>
        <v>0</v>
      </c>
      <c r="AE80" s="35" t="s">
        <v>79</v>
      </c>
      <c r="AF80" s="14">
        <f>VLOOKUP(LEFT(AE80,6),'[1]참고)내배카지원금적용(20.08.01~20.12.31)'!$B$5:$E$109,4,45%)</f>
        <v>0.8</v>
      </c>
      <c r="AG80" s="2" t="s">
        <v>113</v>
      </c>
      <c r="AH80" s="5" t="s">
        <v>900</v>
      </c>
      <c r="AI80" s="6">
        <v>17000</v>
      </c>
      <c r="AJ80" s="5" t="s">
        <v>901</v>
      </c>
      <c r="AK80" s="5" t="s">
        <v>902</v>
      </c>
      <c r="AL80" s="34" t="s">
        <v>903</v>
      </c>
      <c r="AM80" s="2" t="s">
        <v>668</v>
      </c>
    </row>
    <row r="81" spans="1:41" s="15" customFormat="1" ht="16.350000000000001" customHeight="1">
      <c r="A81" s="3">
        <f t="shared" si="10"/>
        <v>79</v>
      </c>
      <c r="B81" s="31" t="s">
        <v>904</v>
      </c>
      <c r="C81" s="31" t="s">
        <v>690</v>
      </c>
      <c r="D81" s="31" t="s">
        <v>905</v>
      </c>
      <c r="E81" s="3" t="s">
        <v>906</v>
      </c>
      <c r="F81" s="31" t="s">
        <v>595</v>
      </c>
      <c r="G81" s="2" t="s">
        <v>49</v>
      </c>
      <c r="H81" s="5" t="s">
        <v>907</v>
      </c>
      <c r="I81" s="70" t="s">
        <v>908</v>
      </c>
      <c r="J81" s="5" t="s">
        <v>909</v>
      </c>
      <c r="K81" s="3" t="s">
        <v>910</v>
      </c>
      <c r="L81" s="2" t="s">
        <v>54</v>
      </c>
      <c r="M81" s="6">
        <v>9</v>
      </c>
      <c r="N81" s="6">
        <v>8</v>
      </c>
      <c r="O81" s="6">
        <f t="shared" si="11"/>
        <v>60000</v>
      </c>
      <c r="P81" s="68">
        <v>60000</v>
      </c>
      <c r="Q81" s="65">
        <v>201911</v>
      </c>
      <c r="R81" s="5" t="s">
        <v>911</v>
      </c>
      <c r="S81" s="32" t="s">
        <v>912</v>
      </c>
      <c r="T81" s="144" t="str">
        <f t="shared" si="12"/>
        <v>Click</v>
      </c>
      <c r="U81" s="31" t="s">
        <v>113</v>
      </c>
      <c r="V81" s="49" t="s">
        <v>662</v>
      </c>
      <c r="W81" s="42">
        <v>9</v>
      </c>
      <c r="X81" s="42">
        <v>1</v>
      </c>
      <c r="Y81" s="72">
        <f t="shared" si="13"/>
        <v>0.7</v>
      </c>
      <c r="Z81" s="43">
        <f t="shared" si="14"/>
        <v>26730</v>
      </c>
      <c r="AA81" s="6">
        <f t="shared" si="15"/>
        <v>16839.900000000001</v>
      </c>
      <c r="AB81" s="6">
        <f t="shared" si="16"/>
        <v>14968.800000000001</v>
      </c>
      <c r="AC81" s="44">
        <f t="shared" si="17"/>
        <v>7484.4000000000005</v>
      </c>
      <c r="AD81" s="44">
        <f t="shared" si="18"/>
        <v>0</v>
      </c>
      <c r="AE81" s="13" t="s">
        <v>699</v>
      </c>
      <c r="AF81" s="14">
        <f>VLOOKUP(LEFT(AE81,6),'[1]참고)내배카지원금적용(20.08.01~20.12.31)'!$B$5:$E$109,4,45%)</f>
        <v>0.8</v>
      </c>
      <c r="AG81" s="2" t="s">
        <v>689</v>
      </c>
      <c r="AH81" s="5" t="s">
        <v>292</v>
      </c>
      <c r="AI81" s="6">
        <v>0</v>
      </c>
      <c r="AJ81" s="5" t="s">
        <v>292</v>
      </c>
      <c r="AK81" s="5" t="s">
        <v>292</v>
      </c>
      <c r="AL81" s="34" t="s">
        <v>292</v>
      </c>
      <c r="AM81" s="2" t="s">
        <v>668</v>
      </c>
    </row>
    <row r="82" spans="1:41" s="15" customFormat="1" ht="16.350000000000001" customHeight="1">
      <c r="A82" s="3">
        <f t="shared" si="10"/>
        <v>80</v>
      </c>
      <c r="B82" s="31" t="s">
        <v>110</v>
      </c>
      <c r="C82" s="31" t="s">
        <v>679</v>
      </c>
      <c r="D82" s="31" t="s">
        <v>866</v>
      </c>
      <c r="E82" s="5" t="s">
        <v>913</v>
      </c>
      <c r="F82" s="2" t="s">
        <v>113</v>
      </c>
      <c r="G82" s="2" t="s">
        <v>670</v>
      </c>
      <c r="H82" s="5" t="s">
        <v>914</v>
      </c>
      <c r="I82" s="5" t="s">
        <v>915</v>
      </c>
      <c r="J82" s="5" t="s">
        <v>916</v>
      </c>
      <c r="K82" s="5" t="s">
        <v>917</v>
      </c>
      <c r="L82" s="2" t="s">
        <v>54</v>
      </c>
      <c r="M82" s="6">
        <v>25</v>
      </c>
      <c r="N82" s="6">
        <v>24</v>
      </c>
      <c r="O82" s="6">
        <f t="shared" si="11"/>
        <v>120000</v>
      </c>
      <c r="P82" s="6">
        <v>120000</v>
      </c>
      <c r="Q82" s="71">
        <v>201811</v>
      </c>
      <c r="R82" s="5" t="s">
        <v>918</v>
      </c>
      <c r="S82" s="5" t="s">
        <v>919</v>
      </c>
      <c r="T82" s="144" t="str">
        <f t="shared" si="12"/>
        <v>Click</v>
      </c>
      <c r="U82" s="31" t="s">
        <v>595</v>
      </c>
      <c r="V82" s="33" t="s">
        <v>596</v>
      </c>
      <c r="W82" s="52">
        <v>25</v>
      </c>
      <c r="X82" s="51">
        <v>1</v>
      </c>
      <c r="Y82" s="50">
        <f t="shared" si="13"/>
        <v>0.7</v>
      </c>
      <c r="Z82" s="43">
        <f t="shared" si="14"/>
        <v>74250</v>
      </c>
      <c r="AA82" s="6">
        <f t="shared" si="15"/>
        <v>46777.5</v>
      </c>
      <c r="AB82" s="6">
        <f t="shared" si="16"/>
        <v>41580</v>
      </c>
      <c r="AC82" s="44">
        <f t="shared" si="17"/>
        <v>20790</v>
      </c>
      <c r="AD82" s="44">
        <f t="shared" si="18"/>
        <v>59400</v>
      </c>
      <c r="AE82" s="34" t="s">
        <v>79</v>
      </c>
      <c r="AF82" s="14">
        <f>VLOOKUP(LEFT(AE82,6),'[1]참고)내배카지원금적용(20.08.01~20.12.31)'!$B$5:$E$109,4,45%)</f>
        <v>0.8</v>
      </c>
      <c r="AG82" s="2" t="s">
        <v>848</v>
      </c>
      <c r="AH82" s="5" t="s">
        <v>594</v>
      </c>
      <c r="AI82" s="6">
        <v>0</v>
      </c>
      <c r="AJ82" s="5" t="s">
        <v>594</v>
      </c>
      <c r="AK82" s="5" t="s">
        <v>594</v>
      </c>
      <c r="AL82" s="34" t="s">
        <v>594</v>
      </c>
      <c r="AM82" s="2" t="s">
        <v>601</v>
      </c>
    </row>
    <row r="83" spans="1:41" s="15" customFormat="1" ht="16.350000000000001" customHeight="1">
      <c r="A83" s="3">
        <f t="shared" si="10"/>
        <v>81</v>
      </c>
      <c r="B83" s="31" t="s">
        <v>784</v>
      </c>
      <c r="C83" s="31" t="s">
        <v>785</v>
      </c>
      <c r="D83" s="31" t="s">
        <v>920</v>
      </c>
      <c r="E83" s="5" t="s">
        <v>921</v>
      </c>
      <c r="F83" s="2" t="s">
        <v>595</v>
      </c>
      <c r="G83" s="2" t="s">
        <v>922</v>
      </c>
      <c r="H83" s="5" t="s">
        <v>923</v>
      </c>
      <c r="I83" s="5" t="s">
        <v>924</v>
      </c>
      <c r="J83" s="5" t="s">
        <v>925</v>
      </c>
      <c r="K83" s="5" t="s">
        <v>926</v>
      </c>
      <c r="L83" s="2" t="s">
        <v>54</v>
      </c>
      <c r="M83" s="6">
        <v>17</v>
      </c>
      <c r="N83" s="6">
        <v>16</v>
      </c>
      <c r="O83" s="6">
        <f t="shared" si="11"/>
        <v>80000</v>
      </c>
      <c r="P83" s="6">
        <v>80000</v>
      </c>
      <c r="Q83" s="5">
        <v>201605</v>
      </c>
      <c r="R83" s="5" t="s">
        <v>927</v>
      </c>
      <c r="S83" s="5" t="s">
        <v>928</v>
      </c>
      <c r="T83" s="144" t="str">
        <f t="shared" si="12"/>
        <v>Click</v>
      </c>
      <c r="U83" s="31" t="s">
        <v>506</v>
      </c>
      <c r="V83" s="33" t="s">
        <v>507</v>
      </c>
      <c r="W83" s="52">
        <v>17</v>
      </c>
      <c r="X83" s="52">
        <v>1</v>
      </c>
      <c r="Y83" s="50">
        <f t="shared" si="13"/>
        <v>0.7</v>
      </c>
      <c r="Z83" s="43">
        <f t="shared" si="14"/>
        <v>50490</v>
      </c>
      <c r="AA83" s="6">
        <f t="shared" si="15"/>
        <v>31808.7</v>
      </c>
      <c r="AB83" s="6">
        <f t="shared" si="16"/>
        <v>28274.400000000001</v>
      </c>
      <c r="AC83" s="44">
        <f t="shared" si="17"/>
        <v>14137.2</v>
      </c>
      <c r="AD83" s="44">
        <f t="shared" si="18"/>
        <v>40392</v>
      </c>
      <c r="AE83" s="35" t="s">
        <v>79</v>
      </c>
      <c r="AF83" s="14">
        <f>VLOOKUP(LEFT(AE83,6),'[1]참고)내배카지원금적용(20.08.01~20.12.31)'!$B$5:$E$109,4,45%)</f>
        <v>0.8</v>
      </c>
      <c r="AG83" s="2" t="s">
        <v>795</v>
      </c>
      <c r="AH83" s="5" t="s">
        <v>505</v>
      </c>
      <c r="AI83" s="6">
        <v>0</v>
      </c>
      <c r="AJ83" s="5" t="s">
        <v>505</v>
      </c>
      <c r="AK83" s="5" t="s">
        <v>505</v>
      </c>
      <c r="AL83" s="34" t="s">
        <v>505</v>
      </c>
      <c r="AM83" s="2" t="s">
        <v>512</v>
      </c>
    </row>
    <row r="84" spans="1:41" ht="16.350000000000001" customHeight="1">
      <c r="A84" s="3">
        <f t="shared" si="10"/>
        <v>82</v>
      </c>
      <c r="B84" s="31" t="s">
        <v>110</v>
      </c>
      <c r="C84" s="31" t="s">
        <v>679</v>
      </c>
      <c r="D84" s="31" t="s">
        <v>929</v>
      </c>
      <c r="E84" s="5" t="s">
        <v>930</v>
      </c>
      <c r="F84" s="2" t="s">
        <v>113</v>
      </c>
      <c r="G84" s="2" t="s">
        <v>114</v>
      </c>
      <c r="H84" s="5" t="s">
        <v>931</v>
      </c>
      <c r="I84" s="5" t="s">
        <v>932</v>
      </c>
      <c r="J84" s="5" t="s">
        <v>933</v>
      </c>
      <c r="K84" s="5" t="s">
        <v>934</v>
      </c>
      <c r="L84" s="2" t="s">
        <v>54</v>
      </c>
      <c r="M84" s="6">
        <v>9</v>
      </c>
      <c r="N84" s="6">
        <v>8</v>
      </c>
      <c r="O84" s="6">
        <f t="shared" si="11"/>
        <v>50000</v>
      </c>
      <c r="P84" s="6">
        <v>50000</v>
      </c>
      <c r="Q84" s="5">
        <v>201507</v>
      </c>
      <c r="R84" s="5" t="s">
        <v>935</v>
      </c>
      <c r="S84" s="5" t="s">
        <v>936</v>
      </c>
      <c r="T84" s="144" t="str">
        <f t="shared" si="12"/>
        <v>Click</v>
      </c>
      <c r="U84" s="31" t="s">
        <v>113</v>
      </c>
      <c r="V84" s="49" t="s">
        <v>662</v>
      </c>
      <c r="W84" s="42">
        <v>9</v>
      </c>
      <c r="X84" s="42">
        <v>1</v>
      </c>
      <c r="Y84" s="50">
        <f t="shared" si="13"/>
        <v>0.7</v>
      </c>
      <c r="Z84" s="43">
        <f t="shared" si="14"/>
        <v>26730</v>
      </c>
      <c r="AA84" s="6">
        <f t="shared" si="15"/>
        <v>16839.900000000001</v>
      </c>
      <c r="AB84" s="6">
        <f t="shared" si="16"/>
        <v>14968.800000000001</v>
      </c>
      <c r="AC84" s="44">
        <f t="shared" si="17"/>
        <v>7484.4000000000005</v>
      </c>
      <c r="AD84" s="44">
        <f t="shared" si="18"/>
        <v>0</v>
      </c>
      <c r="AE84" s="13" t="s">
        <v>79</v>
      </c>
      <c r="AF84" s="14">
        <f>VLOOKUP(LEFT(AE84,6),'[1]참고)내배카지원금적용(20.08.01~20.12.31)'!$B$5:$E$109,4,45%)</f>
        <v>0.8</v>
      </c>
      <c r="AG84" s="2" t="s">
        <v>689</v>
      </c>
      <c r="AH84" s="5" t="s">
        <v>292</v>
      </c>
      <c r="AI84" s="6">
        <v>0</v>
      </c>
      <c r="AJ84" s="5" t="s">
        <v>292</v>
      </c>
      <c r="AK84" s="5" t="s">
        <v>292</v>
      </c>
      <c r="AL84" s="34" t="s">
        <v>292</v>
      </c>
      <c r="AM84" s="2" t="s">
        <v>668</v>
      </c>
      <c r="AN84" s="15"/>
      <c r="AO84" s="15"/>
    </row>
    <row r="85" spans="1:41" ht="16.350000000000001" customHeight="1">
      <c r="A85" s="3">
        <f t="shared" si="10"/>
        <v>83</v>
      </c>
      <c r="B85" s="31" t="s">
        <v>810</v>
      </c>
      <c r="C85" s="31" t="s">
        <v>811</v>
      </c>
      <c r="D85" s="31" t="s">
        <v>937</v>
      </c>
      <c r="E85" s="5" t="s">
        <v>938</v>
      </c>
      <c r="F85" s="2" t="s">
        <v>172</v>
      </c>
      <c r="G85" s="2" t="s">
        <v>939</v>
      </c>
      <c r="H85" s="5" t="s">
        <v>940</v>
      </c>
      <c r="I85" s="5" t="s">
        <v>941</v>
      </c>
      <c r="J85" s="5" t="s">
        <v>942</v>
      </c>
      <c r="K85" s="5" t="s">
        <v>943</v>
      </c>
      <c r="L85" s="2" t="s">
        <v>54</v>
      </c>
      <c r="M85" s="6">
        <v>9</v>
      </c>
      <c r="N85" s="6">
        <v>8</v>
      </c>
      <c r="O85" s="6">
        <f t="shared" si="11"/>
        <v>50000</v>
      </c>
      <c r="P85" s="6">
        <v>50000</v>
      </c>
      <c r="Q85" s="5">
        <v>201601</v>
      </c>
      <c r="R85" s="5" t="s">
        <v>944</v>
      </c>
      <c r="S85" s="5" t="s">
        <v>945</v>
      </c>
      <c r="T85" s="144" t="str">
        <f t="shared" si="12"/>
        <v>Click</v>
      </c>
      <c r="U85" s="31" t="s">
        <v>396</v>
      </c>
      <c r="V85" s="33" t="s">
        <v>397</v>
      </c>
      <c r="W85" s="52">
        <v>9</v>
      </c>
      <c r="X85" s="51">
        <v>1</v>
      </c>
      <c r="Y85" s="50">
        <f t="shared" si="13"/>
        <v>0.7</v>
      </c>
      <c r="Z85" s="43">
        <f t="shared" si="14"/>
        <v>26730</v>
      </c>
      <c r="AA85" s="6">
        <f t="shared" si="15"/>
        <v>16839.900000000001</v>
      </c>
      <c r="AB85" s="6">
        <f t="shared" si="16"/>
        <v>14968.800000000001</v>
      </c>
      <c r="AC85" s="44">
        <f t="shared" si="17"/>
        <v>7484.4000000000005</v>
      </c>
      <c r="AD85" s="44">
        <f t="shared" si="18"/>
        <v>0</v>
      </c>
      <c r="AE85" s="13" t="s">
        <v>79</v>
      </c>
      <c r="AF85" s="14">
        <f>VLOOKUP(LEFT(AE85,6),'[1]참고)내배카지원금적용(20.08.01~20.12.31)'!$B$5:$E$109,4,45%)</f>
        <v>0.8</v>
      </c>
      <c r="AG85" s="2" t="s">
        <v>398</v>
      </c>
      <c r="AH85" s="5" t="s">
        <v>395</v>
      </c>
      <c r="AI85" s="6">
        <v>0</v>
      </c>
      <c r="AJ85" s="5" t="s">
        <v>395</v>
      </c>
      <c r="AK85" s="5" t="s">
        <v>395</v>
      </c>
      <c r="AL85" s="34" t="s">
        <v>395</v>
      </c>
      <c r="AM85" s="2" t="s">
        <v>399</v>
      </c>
      <c r="AN85" s="15"/>
      <c r="AO85" s="15"/>
    </row>
    <row r="86" spans="1:41" s="56" customFormat="1" ht="16.350000000000001" customHeight="1">
      <c r="A86" s="3">
        <f t="shared" si="10"/>
        <v>84</v>
      </c>
      <c r="B86" s="31" t="s">
        <v>110</v>
      </c>
      <c r="C86" s="31" t="s">
        <v>679</v>
      </c>
      <c r="D86" s="31" t="s">
        <v>929</v>
      </c>
      <c r="E86" s="5" t="s">
        <v>946</v>
      </c>
      <c r="F86" s="2" t="s">
        <v>113</v>
      </c>
      <c r="G86" s="2" t="s">
        <v>114</v>
      </c>
      <c r="H86" s="5" t="s">
        <v>947</v>
      </c>
      <c r="I86" s="5" t="s">
        <v>948</v>
      </c>
      <c r="J86" s="5" t="s">
        <v>949</v>
      </c>
      <c r="K86" s="5" t="s">
        <v>950</v>
      </c>
      <c r="L86" s="2" t="s">
        <v>54</v>
      </c>
      <c r="M86" s="6">
        <v>9</v>
      </c>
      <c r="N86" s="6">
        <v>8</v>
      </c>
      <c r="O86" s="6">
        <f t="shared" si="11"/>
        <v>50000</v>
      </c>
      <c r="P86" s="6">
        <v>50000</v>
      </c>
      <c r="Q86" s="5">
        <v>201508</v>
      </c>
      <c r="R86" s="5" t="s">
        <v>935</v>
      </c>
      <c r="S86" s="5" t="s">
        <v>951</v>
      </c>
      <c r="T86" s="144" t="str">
        <f t="shared" si="12"/>
        <v>Click</v>
      </c>
      <c r="U86" s="31" t="s">
        <v>113</v>
      </c>
      <c r="V86" s="33" t="s">
        <v>662</v>
      </c>
      <c r="W86" s="52">
        <v>9</v>
      </c>
      <c r="X86" s="51">
        <v>1</v>
      </c>
      <c r="Y86" s="50">
        <f t="shared" si="13"/>
        <v>0.7</v>
      </c>
      <c r="Z86" s="43">
        <f t="shared" si="14"/>
        <v>26730</v>
      </c>
      <c r="AA86" s="6">
        <f t="shared" si="15"/>
        <v>16839.900000000001</v>
      </c>
      <c r="AB86" s="6">
        <f t="shared" si="16"/>
        <v>14968.800000000001</v>
      </c>
      <c r="AC86" s="44">
        <f t="shared" si="17"/>
        <v>7484.4000000000005</v>
      </c>
      <c r="AD86" s="44">
        <f t="shared" si="18"/>
        <v>0</v>
      </c>
      <c r="AE86" s="35" t="s">
        <v>79</v>
      </c>
      <c r="AF86" s="14">
        <f>VLOOKUP(LEFT(AE86,6),'[1]참고)내배카지원금적용(20.08.01~20.12.31)'!$B$5:$E$109,4,45%)</f>
        <v>0.8</v>
      </c>
      <c r="AG86" s="2" t="s">
        <v>689</v>
      </c>
      <c r="AH86" s="5" t="s">
        <v>292</v>
      </c>
      <c r="AI86" s="6">
        <v>0</v>
      </c>
      <c r="AJ86" s="5" t="s">
        <v>292</v>
      </c>
      <c r="AK86" s="5" t="s">
        <v>292</v>
      </c>
      <c r="AL86" s="34" t="s">
        <v>292</v>
      </c>
      <c r="AM86" s="2" t="s">
        <v>668</v>
      </c>
      <c r="AN86" s="15"/>
      <c r="AO86" s="15"/>
    </row>
    <row r="87" spans="1:41" s="56" customFormat="1" ht="16.350000000000001" customHeight="1">
      <c r="A87" s="3">
        <f t="shared" si="10"/>
        <v>85</v>
      </c>
      <c r="B87" s="33" t="s">
        <v>832</v>
      </c>
      <c r="C87" s="31" t="s">
        <v>833</v>
      </c>
      <c r="D87" s="31" t="s">
        <v>952</v>
      </c>
      <c r="E87" s="56" t="s">
        <v>953</v>
      </c>
      <c r="F87" s="33" t="s">
        <v>756</v>
      </c>
      <c r="G87" s="36" t="s">
        <v>49</v>
      </c>
      <c r="H87" s="34" t="s">
        <v>954</v>
      </c>
      <c r="I87" s="34" t="s">
        <v>955</v>
      </c>
      <c r="J87" s="34" t="s">
        <v>956</v>
      </c>
      <c r="K87" s="34" t="s">
        <v>957</v>
      </c>
      <c r="L87" s="33" t="s">
        <v>54</v>
      </c>
      <c r="M87" s="37">
        <v>17</v>
      </c>
      <c r="N87" s="37">
        <v>16</v>
      </c>
      <c r="O87" s="37">
        <f t="shared" si="11"/>
        <v>120000</v>
      </c>
      <c r="P87" s="73">
        <v>120000</v>
      </c>
      <c r="Q87" s="74">
        <v>201801</v>
      </c>
      <c r="R87" s="50" t="s">
        <v>697</v>
      </c>
      <c r="S87" s="32" t="s">
        <v>958</v>
      </c>
      <c r="T87" s="143" t="str">
        <f t="shared" si="12"/>
        <v>Click</v>
      </c>
      <c r="U87" s="39" t="s">
        <v>58</v>
      </c>
      <c r="V87" s="40" t="s">
        <v>59</v>
      </c>
      <c r="W87" s="41">
        <v>17</v>
      </c>
      <c r="X87" s="42">
        <f>VLOOKUP(LEFT(AE87,6), '[1]참고)2020년_사업주훈련과정_조정계수'!$A$3:$C$21,3,4)</f>
        <v>2</v>
      </c>
      <c r="Y87" s="41">
        <f t="shared" si="13"/>
        <v>0.8</v>
      </c>
      <c r="Z87" s="43">
        <f t="shared" si="14"/>
        <v>50490</v>
      </c>
      <c r="AA87" s="6">
        <f t="shared" si="15"/>
        <v>36352.800000000003</v>
      </c>
      <c r="AB87" s="6">
        <f t="shared" si="16"/>
        <v>32313.600000000002</v>
      </c>
      <c r="AC87" s="44">
        <f t="shared" si="17"/>
        <v>16156.800000000001</v>
      </c>
      <c r="AD87" s="44">
        <f t="shared" si="18"/>
        <v>40392</v>
      </c>
      <c r="AE87" s="45" t="s">
        <v>699</v>
      </c>
      <c r="AF87" s="14">
        <f>VLOOKUP(LEFT(AE87,6),'[1]참고)내배카지원금적용(20.08.01~20.12.31)'!$B$5:$E$109,4,45%)</f>
        <v>0.8</v>
      </c>
      <c r="AG87" s="39" t="s">
        <v>61</v>
      </c>
      <c r="AH87" s="32" t="s">
        <v>57</v>
      </c>
      <c r="AI87" s="46">
        <v>0</v>
      </c>
      <c r="AJ87" s="32" t="s">
        <v>62</v>
      </c>
      <c r="AK87" s="32" t="s">
        <v>57</v>
      </c>
      <c r="AL87" s="32" t="s">
        <v>57</v>
      </c>
      <c r="AM87" s="31" t="s">
        <v>668</v>
      </c>
      <c r="AN87" s="32"/>
      <c r="AO87" s="32"/>
    </row>
    <row r="88" spans="1:41" s="32" customFormat="1" ht="16.350000000000001" customHeight="1">
      <c r="A88" s="3">
        <f t="shared" si="10"/>
        <v>86</v>
      </c>
      <c r="B88" s="31" t="s">
        <v>904</v>
      </c>
      <c r="C88" s="31" t="s">
        <v>690</v>
      </c>
      <c r="D88" s="31" t="s">
        <v>959</v>
      </c>
      <c r="E88" s="32" t="s">
        <v>960</v>
      </c>
      <c r="F88" s="31" t="s">
        <v>58</v>
      </c>
      <c r="G88" s="39" t="s">
        <v>49</v>
      </c>
      <c r="H88" s="32" t="s">
        <v>961</v>
      </c>
      <c r="I88" s="32" t="s">
        <v>962</v>
      </c>
      <c r="J88" s="32" t="s">
        <v>963</v>
      </c>
      <c r="K88" s="32" t="s">
        <v>964</v>
      </c>
      <c r="L88" s="31" t="s">
        <v>54</v>
      </c>
      <c r="M88" s="68">
        <v>9</v>
      </c>
      <c r="N88" s="68">
        <v>8</v>
      </c>
      <c r="O88" s="46">
        <f t="shared" si="11"/>
        <v>60000</v>
      </c>
      <c r="P88" s="46">
        <v>60000</v>
      </c>
      <c r="Q88" s="32">
        <v>202007</v>
      </c>
      <c r="R88" s="32" t="s">
        <v>965</v>
      </c>
      <c r="S88" s="32" t="s">
        <v>966</v>
      </c>
      <c r="T88" s="143" t="str">
        <f t="shared" si="12"/>
        <v>Click</v>
      </c>
      <c r="U88" s="39" t="s">
        <v>765</v>
      </c>
      <c r="V88" s="40" t="s">
        <v>59</v>
      </c>
      <c r="W88" s="41">
        <v>9</v>
      </c>
      <c r="X88" s="41">
        <v>1</v>
      </c>
      <c r="Y88" s="41">
        <f t="shared" si="13"/>
        <v>0.7</v>
      </c>
      <c r="Z88" s="43">
        <f t="shared" si="14"/>
        <v>26730</v>
      </c>
      <c r="AA88" s="68">
        <f t="shared" si="15"/>
        <v>16839.900000000001</v>
      </c>
      <c r="AB88" s="68">
        <f t="shared" si="16"/>
        <v>14968.800000000001</v>
      </c>
      <c r="AC88" s="69">
        <f t="shared" si="17"/>
        <v>7484.4000000000005</v>
      </c>
      <c r="AD88" s="44">
        <f t="shared" si="18"/>
        <v>0</v>
      </c>
      <c r="AE88" s="34" t="s">
        <v>79</v>
      </c>
      <c r="AF88" s="14">
        <f>VLOOKUP(LEFT(AE88,6),'[1]참고)내배카지원금적용(20.08.01~20.12.31)'!$B$5:$E$109,4,45%)</f>
        <v>0.8</v>
      </c>
      <c r="AG88" s="31" t="s">
        <v>968</v>
      </c>
      <c r="AH88" s="3" t="s">
        <v>967</v>
      </c>
      <c r="AI88" s="46">
        <v>0</v>
      </c>
      <c r="AJ88" s="3" t="s">
        <v>967</v>
      </c>
      <c r="AK88" s="3" t="s">
        <v>967</v>
      </c>
      <c r="AL88" s="32" t="s">
        <v>967</v>
      </c>
      <c r="AM88" s="31" t="s">
        <v>969</v>
      </c>
    </row>
    <row r="89" spans="1:41" s="32" customFormat="1" ht="16.350000000000001" customHeight="1">
      <c r="A89" s="3">
        <f t="shared" si="10"/>
        <v>87</v>
      </c>
      <c r="B89" s="31" t="s">
        <v>110</v>
      </c>
      <c r="C89" s="31" t="s">
        <v>679</v>
      </c>
      <c r="D89" s="31" t="s">
        <v>929</v>
      </c>
      <c r="E89" s="5" t="s">
        <v>970</v>
      </c>
      <c r="F89" s="2" t="s">
        <v>113</v>
      </c>
      <c r="G89" s="2" t="s">
        <v>114</v>
      </c>
      <c r="H89" s="5" t="s">
        <v>971</v>
      </c>
      <c r="I89" s="5" t="s">
        <v>798</v>
      </c>
      <c r="J89" s="5" t="s">
        <v>972</v>
      </c>
      <c r="K89" s="5" t="s">
        <v>973</v>
      </c>
      <c r="L89" s="2" t="s">
        <v>54</v>
      </c>
      <c r="M89" s="6">
        <v>9</v>
      </c>
      <c r="N89" s="6">
        <v>8</v>
      </c>
      <c r="O89" s="6">
        <f t="shared" si="11"/>
        <v>70000</v>
      </c>
      <c r="P89" s="6">
        <v>70000</v>
      </c>
      <c r="Q89" s="75">
        <v>201811</v>
      </c>
      <c r="R89" s="34" t="s">
        <v>974</v>
      </c>
      <c r="S89" s="5" t="s">
        <v>975</v>
      </c>
      <c r="T89" s="144" t="str">
        <f t="shared" si="12"/>
        <v>Click</v>
      </c>
      <c r="U89" s="31" t="s">
        <v>113</v>
      </c>
      <c r="V89" s="33" t="s">
        <v>662</v>
      </c>
      <c r="W89" s="52">
        <v>9</v>
      </c>
      <c r="X89" s="51">
        <v>1</v>
      </c>
      <c r="Y89" s="50">
        <f t="shared" si="13"/>
        <v>0.7</v>
      </c>
      <c r="Z89" s="43">
        <f t="shared" si="14"/>
        <v>26730</v>
      </c>
      <c r="AA89" s="6">
        <f t="shared" si="15"/>
        <v>16839.900000000001</v>
      </c>
      <c r="AB89" s="6">
        <f t="shared" si="16"/>
        <v>14968.800000000001</v>
      </c>
      <c r="AC89" s="44">
        <f t="shared" si="17"/>
        <v>7484.4000000000005</v>
      </c>
      <c r="AD89" s="44">
        <f t="shared" si="18"/>
        <v>0</v>
      </c>
      <c r="AE89" s="34" t="s">
        <v>79</v>
      </c>
      <c r="AF89" s="14">
        <f>VLOOKUP(LEFT(AE89,6),'[1]참고)내배카지원금적용(20.08.01~20.12.31)'!$B$5:$E$109,4,45%)</f>
        <v>0.8</v>
      </c>
      <c r="AG89" s="2" t="s">
        <v>689</v>
      </c>
      <c r="AH89" s="5" t="s">
        <v>292</v>
      </c>
      <c r="AI89" s="6">
        <v>0</v>
      </c>
      <c r="AJ89" s="5" t="s">
        <v>292</v>
      </c>
      <c r="AK89" s="5" t="s">
        <v>292</v>
      </c>
      <c r="AL89" s="34" t="s">
        <v>292</v>
      </c>
      <c r="AM89" s="2" t="s">
        <v>668</v>
      </c>
      <c r="AN89" s="15"/>
      <c r="AO89" s="15"/>
    </row>
    <row r="90" spans="1:41" s="32" customFormat="1" ht="16.350000000000001" customHeight="1">
      <c r="A90" s="3">
        <f t="shared" si="10"/>
        <v>88</v>
      </c>
      <c r="B90" s="31" t="s">
        <v>856</v>
      </c>
      <c r="C90" s="31" t="s">
        <v>857</v>
      </c>
      <c r="D90" s="31" t="s">
        <v>976</v>
      </c>
      <c r="E90" s="5" t="s">
        <v>977</v>
      </c>
      <c r="F90" s="2" t="s">
        <v>506</v>
      </c>
      <c r="G90" s="2" t="s">
        <v>860</v>
      </c>
      <c r="H90" s="5" t="s">
        <v>978</v>
      </c>
      <c r="I90" s="5" t="s">
        <v>979</v>
      </c>
      <c r="J90" s="5" t="s">
        <v>980</v>
      </c>
      <c r="K90" s="5" t="s">
        <v>981</v>
      </c>
      <c r="L90" s="2" t="s">
        <v>54</v>
      </c>
      <c r="M90" s="6">
        <v>23</v>
      </c>
      <c r="N90" s="6">
        <v>22</v>
      </c>
      <c r="O90" s="6">
        <f t="shared" si="11"/>
        <v>87400</v>
      </c>
      <c r="P90" s="6">
        <v>87400</v>
      </c>
      <c r="Q90" s="5">
        <v>201106</v>
      </c>
      <c r="R90" s="5" t="s">
        <v>982</v>
      </c>
      <c r="S90" s="5" t="s">
        <v>983</v>
      </c>
      <c r="T90" s="144" t="str">
        <f t="shared" si="12"/>
        <v>Click</v>
      </c>
      <c r="U90" s="31" t="s">
        <v>113</v>
      </c>
      <c r="V90" s="33" t="s">
        <v>662</v>
      </c>
      <c r="W90" s="52">
        <v>23</v>
      </c>
      <c r="X90" s="51">
        <v>1</v>
      </c>
      <c r="Y90" s="50">
        <f t="shared" si="13"/>
        <v>0.7</v>
      </c>
      <c r="Z90" s="43">
        <f t="shared" si="14"/>
        <v>68310</v>
      </c>
      <c r="AA90" s="6">
        <f t="shared" si="15"/>
        <v>43035.3</v>
      </c>
      <c r="AB90" s="6">
        <f t="shared" si="16"/>
        <v>38253.599999999999</v>
      </c>
      <c r="AC90" s="44">
        <f t="shared" si="17"/>
        <v>19126.8</v>
      </c>
      <c r="AD90" s="44">
        <f t="shared" si="18"/>
        <v>54648</v>
      </c>
      <c r="AE90" s="34" t="s">
        <v>79</v>
      </c>
      <c r="AF90" s="14">
        <f>VLOOKUP(LEFT(AE90,6),'[1]참고)내배카지원금적용(20.08.01~20.12.31)'!$B$5:$E$109,4,45%)</f>
        <v>0.8</v>
      </c>
      <c r="AG90" s="2" t="s">
        <v>689</v>
      </c>
      <c r="AH90" s="5" t="s">
        <v>292</v>
      </c>
      <c r="AI90" s="6">
        <v>0</v>
      </c>
      <c r="AJ90" s="5" t="s">
        <v>292</v>
      </c>
      <c r="AK90" s="5" t="s">
        <v>292</v>
      </c>
      <c r="AL90" s="34" t="s">
        <v>292</v>
      </c>
      <c r="AM90" s="2" t="s">
        <v>668</v>
      </c>
      <c r="AN90" s="15"/>
      <c r="AO90" s="15"/>
    </row>
    <row r="91" spans="1:41" s="15" customFormat="1" ht="16.350000000000001" customHeight="1">
      <c r="A91" s="3">
        <f t="shared" si="10"/>
        <v>89</v>
      </c>
      <c r="B91" s="31" t="s">
        <v>110</v>
      </c>
      <c r="C91" s="31" t="s">
        <v>679</v>
      </c>
      <c r="D91" s="31" t="s">
        <v>929</v>
      </c>
      <c r="E91" s="5" t="s">
        <v>984</v>
      </c>
      <c r="F91" s="2" t="s">
        <v>113</v>
      </c>
      <c r="G91" s="2" t="s">
        <v>114</v>
      </c>
      <c r="H91" s="5" t="s">
        <v>985</v>
      </c>
      <c r="I91" s="5" t="s">
        <v>986</v>
      </c>
      <c r="J91" s="5" t="s">
        <v>987</v>
      </c>
      <c r="K91" s="5" t="s">
        <v>988</v>
      </c>
      <c r="L91" s="2" t="s">
        <v>54</v>
      </c>
      <c r="M91" s="6">
        <v>23</v>
      </c>
      <c r="N91" s="6">
        <v>24</v>
      </c>
      <c r="O91" s="6">
        <f t="shared" si="11"/>
        <v>87400</v>
      </c>
      <c r="P91" s="6">
        <v>87400</v>
      </c>
      <c r="Q91" s="5">
        <v>201106</v>
      </c>
      <c r="R91" s="5" t="s">
        <v>989</v>
      </c>
      <c r="S91" s="5" t="s">
        <v>990</v>
      </c>
      <c r="T91" s="144" t="str">
        <f t="shared" si="12"/>
        <v>Click</v>
      </c>
      <c r="U91" s="31" t="s">
        <v>113</v>
      </c>
      <c r="V91" s="33" t="s">
        <v>662</v>
      </c>
      <c r="W91" s="52">
        <v>23</v>
      </c>
      <c r="X91" s="51">
        <v>1</v>
      </c>
      <c r="Y91" s="50">
        <f t="shared" si="13"/>
        <v>0.7</v>
      </c>
      <c r="Z91" s="43">
        <f t="shared" si="14"/>
        <v>68310</v>
      </c>
      <c r="AA91" s="6">
        <f t="shared" si="15"/>
        <v>43035.3</v>
      </c>
      <c r="AB91" s="6">
        <f t="shared" si="16"/>
        <v>38253.599999999999</v>
      </c>
      <c r="AC91" s="44">
        <f t="shared" si="17"/>
        <v>19126.8</v>
      </c>
      <c r="AD91" s="44">
        <f t="shared" si="18"/>
        <v>54648</v>
      </c>
      <c r="AE91" s="34" t="s">
        <v>79</v>
      </c>
      <c r="AF91" s="14">
        <f>VLOOKUP(LEFT(AE91,6),'[1]참고)내배카지원금적용(20.08.01~20.12.31)'!$B$5:$E$109,4,45%)</f>
        <v>0.8</v>
      </c>
      <c r="AG91" s="146" t="s">
        <v>689</v>
      </c>
      <c r="AH91" s="5" t="s">
        <v>292</v>
      </c>
      <c r="AI91" s="6">
        <v>0</v>
      </c>
      <c r="AJ91" s="5" t="s">
        <v>292</v>
      </c>
      <c r="AK91" s="5" t="s">
        <v>292</v>
      </c>
      <c r="AL91" s="34" t="s">
        <v>292</v>
      </c>
      <c r="AM91" s="2" t="s">
        <v>668</v>
      </c>
    </row>
    <row r="92" spans="1:41" s="15" customFormat="1" ht="16.350000000000001" customHeight="1">
      <c r="A92" s="3">
        <f t="shared" si="10"/>
        <v>90</v>
      </c>
      <c r="B92" s="31" t="s">
        <v>110</v>
      </c>
      <c r="C92" s="31" t="s">
        <v>679</v>
      </c>
      <c r="D92" s="31" t="s">
        <v>929</v>
      </c>
      <c r="E92" s="5" t="s">
        <v>991</v>
      </c>
      <c r="F92" s="2" t="s">
        <v>113</v>
      </c>
      <c r="G92" s="2" t="s">
        <v>114</v>
      </c>
      <c r="H92" s="5" t="s">
        <v>992</v>
      </c>
      <c r="I92" s="5" t="s">
        <v>993</v>
      </c>
      <c r="J92" s="5" t="s">
        <v>994</v>
      </c>
      <c r="K92" s="5" t="s">
        <v>995</v>
      </c>
      <c r="L92" s="2" t="s">
        <v>54</v>
      </c>
      <c r="M92" s="6">
        <v>19</v>
      </c>
      <c r="N92" s="6">
        <v>18</v>
      </c>
      <c r="O92" s="6">
        <f t="shared" si="11"/>
        <v>80000</v>
      </c>
      <c r="P92" s="6">
        <v>80000</v>
      </c>
      <c r="Q92" s="5">
        <v>201106</v>
      </c>
      <c r="R92" s="5" t="s">
        <v>996</v>
      </c>
      <c r="S92" s="5" t="s">
        <v>997</v>
      </c>
      <c r="T92" s="144" t="str">
        <f t="shared" si="12"/>
        <v>Click</v>
      </c>
      <c r="U92" s="31" t="s">
        <v>506</v>
      </c>
      <c r="V92" s="33" t="s">
        <v>507</v>
      </c>
      <c r="W92" s="52">
        <v>19</v>
      </c>
      <c r="X92" s="51">
        <v>1</v>
      </c>
      <c r="Y92" s="50">
        <f t="shared" si="13"/>
        <v>0.7</v>
      </c>
      <c r="Z92" s="43">
        <f t="shared" si="14"/>
        <v>56430</v>
      </c>
      <c r="AA92" s="6">
        <f t="shared" si="15"/>
        <v>35550.9</v>
      </c>
      <c r="AB92" s="6">
        <f t="shared" si="16"/>
        <v>31600.800000000003</v>
      </c>
      <c r="AC92" s="44">
        <f t="shared" si="17"/>
        <v>15800.400000000001</v>
      </c>
      <c r="AD92" s="44">
        <f t="shared" si="18"/>
        <v>45144</v>
      </c>
      <c r="AE92" s="34" t="s">
        <v>79</v>
      </c>
      <c r="AF92" s="14">
        <f>VLOOKUP(LEFT(AE92,6),'[1]참고)내배카지원금적용(20.08.01~20.12.31)'!$B$5:$E$109,4,45%)</f>
        <v>0.8</v>
      </c>
      <c r="AG92" s="2" t="s">
        <v>795</v>
      </c>
      <c r="AH92" s="5" t="s">
        <v>505</v>
      </c>
      <c r="AI92" s="6">
        <v>0</v>
      </c>
      <c r="AJ92" s="5" t="s">
        <v>505</v>
      </c>
      <c r="AK92" s="5" t="s">
        <v>505</v>
      </c>
      <c r="AL92" s="34" t="s">
        <v>505</v>
      </c>
      <c r="AM92" s="2" t="s">
        <v>512</v>
      </c>
    </row>
    <row r="93" spans="1:41" s="15" customFormat="1" ht="16.350000000000001" customHeight="1">
      <c r="A93" s="3">
        <f t="shared" si="10"/>
        <v>91</v>
      </c>
      <c r="B93" s="31" t="s">
        <v>110</v>
      </c>
      <c r="C93" s="31" t="s">
        <v>679</v>
      </c>
      <c r="D93" s="31" t="s">
        <v>929</v>
      </c>
      <c r="E93" s="5" t="s">
        <v>999</v>
      </c>
      <c r="F93" s="2" t="s">
        <v>113</v>
      </c>
      <c r="G93" s="2" t="s">
        <v>701</v>
      </c>
      <c r="H93" s="5" t="s">
        <v>1000</v>
      </c>
      <c r="I93" s="5" t="s">
        <v>1001</v>
      </c>
      <c r="J93" s="5" t="s">
        <v>1002</v>
      </c>
      <c r="K93" s="5" t="s">
        <v>1003</v>
      </c>
      <c r="L93" s="2" t="s">
        <v>54</v>
      </c>
      <c r="M93" s="6">
        <v>19</v>
      </c>
      <c r="N93" s="6">
        <v>18</v>
      </c>
      <c r="O93" s="6">
        <f t="shared" si="11"/>
        <v>80000</v>
      </c>
      <c r="P93" s="6">
        <v>80000</v>
      </c>
      <c r="Q93" s="5">
        <v>201106</v>
      </c>
      <c r="R93" s="5" t="s">
        <v>1004</v>
      </c>
      <c r="S93" s="5" t="s">
        <v>1005</v>
      </c>
      <c r="T93" s="144" t="str">
        <f t="shared" si="12"/>
        <v>Click</v>
      </c>
      <c r="U93" s="31" t="s">
        <v>113</v>
      </c>
      <c r="V93" s="33" t="s">
        <v>662</v>
      </c>
      <c r="W93" s="52">
        <v>19</v>
      </c>
      <c r="X93" s="51">
        <v>1</v>
      </c>
      <c r="Y93" s="50">
        <f t="shared" si="13"/>
        <v>0.7</v>
      </c>
      <c r="Z93" s="43">
        <f t="shared" si="14"/>
        <v>56430</v>
      </c>
      <c r="AA93" s="6">
        <f t="shared" si="15"/>
        <v>35550.9</v>
      </c>
      <c r="AB93" s="6">
        <f t="shared" si="16"/>
        <v>31600.800000000003</v>
      </c>
      <c r="AC93" s="44">
        <f t="shared" si="17"/>
        <v>15800.400000000001</v>
      </c>
      <c r="AD93" s="44">
        <f t="shared" si="18"/>
        <v>45144</v>
      </c>
      <c r="AE93" s="34" t="s">
        <v>79</v>
      </c>
      <c r="AF93" s="14">
        <f>VLOOKUP(LEFT(AE93,6),'[1]참고)내배카지원금적용(20.08.01~20.12.31)'!$B$5:$E$109,4,45%)</f>
        <v>0.8</v>
      </c>
      <c r="AG93" s="2" t="s">
        <v>689</v>
      </c>
      <c r="AH93" s="5" t="s">
        <v>292</v>
      </c>
      <c r="AI93" s="6">
        <v>0</v>
      </c>
      <c r="AJ93" s="5" t="s">
        <v>292</v>
      </c>
      <c r="AK93" s="5" t="s">
        <v>292</v>
      </c>
      <c r="AL93" s="34" t="s">
        <v>292</v>
      </c>
      <c r="AM93" s="2" t="s">
        <v>668</v>
      </c>
    </row>
    <row r="94" spans="1:41" s="15" customFormat="1" ht="16.350000000000001" customHeight="1">
      <c r="A94" s="3">
        <f t="shared" si="10"/>
        <v>92</v>
      </c>
      <c r="B94" s="31" t="s">
        <v>110</v>
      </c>
      <c r="C94" s="31" t="s">
        <v>679</v>
      </c>
      <c r="D94" s="31" t="s">
        <v>929</v>
      </c>
      <c r="E94" s="5" t="s">
        <v>1006</v>
      </c>
      <c r="F94" s="2" t="s">
        <v>113</v>
      </c>
      <c r="G94" s="2" t="s">
        <v>114</v>
      </c>
      <c r="H94" s="5" t="s">
        <v>1007</v>
      </c>
      <c r="I94" s="5" t="s">
        <v>1008</v>
      </c>
      <c r="J94" s="5" t="s">
        <v>1009</v>
      </c>
      <c r="K94" s="5" t="s">
        <v>1010</v>
      </c>
      <c r="L94" s="2" t="s">
        <v>54</v>
      </c>
      <c r="M94" s="6">
        <v>17</v>
      </c>
      <c r="N94" s="6">
        <v>16</v>
      </c>
      <c r="O94" s="6">
        <f t="shared" si="11"/>
        <v>90000</v>
      </c>
      <c r="P94" s="6">
        <v>90000</v>
      </c>
      <c r="Q94" s="5">
        <v>201406</v>
      </c>
      <c r="R94" s="5" t="s">
        <v>1011</v>
      </c>
      <c r="S94" s="5" t="s">
        <v>1012</v>
      </c>
      <c r="T94" s="144" t="str">
        <f t="shared" si="12"/>
        <v>Click</v>
      </c>
      <c r="U94" s="31" t="s">
        <v>183</v>
      </c>
      <c r="V94" s="33" t="s">
        <v>185</v>
      </c>
      <c r="W94" s="52">
        <v>17</v>
      </c>
      <c r="X94" s="51">
        <v>1</v>
      </c>
      <c r="Y94" s="50">
        <f t="shared" si="13"/>
        <v>0.7</v>
      </c>
      <c r="Z94" s="43">
        <f t="shared" si="14"/>
        <v>50490</v>
      </c>
      <c r="AA94" s="6">
        <f t="shared" si="15"/>
        <v>31808.7</v>
      </c>
      <c r="AB94" s="6">
        <f t="shared" si="16"/>
        <v>28274.400000000001</v>
      </c>
      <c r="AC94" s="44">
        <f t="shared" si="17"/>
        <v>14137.2</v>
      </c>
      <c r="AD94" s="44">
        <f t="shared" si="18"/>
        <v>40392</v>
      </c>
      <c r="AE94" s="34" t="s">
        <v>79</v>
      </c>
      <c r="AF94" s="14">
        <f>VLOOKUP(LEFT(AE94,6),'[1]참고)내배카지원금적용(20.08.01~20.12.31)'!$B$5:$E$109,4,45%)</f>
        <v>0.8</v>
      </c>
      <c r="AG94" s="2" t="s">
        <v>203</v>
      </c>
      <c r="AH94" s="5" t="s">
        <v>184</v>
      </c>
      <c r="AI94" s="6">
        <v>0</v>
      </c>
      <c r="AJ94" s="5" t="s">
        <v>184</v>
      </c>
      <c r="AK94" s="5" t="s">
        <v>184</v>
      </c>
      <c r="AL94" s="34" t="s">
        <v>184</v>
      </c>
      <c r="AM94" s="2" t="s">
        <v>190</v>
      </c>
    </row>
    <row r="95" spans="1:41" s="15" customFormat="1" ht="16.350000000000001" customHeight="1">
      <c r="A95" s="3">
        <f t="shared" si="10"/>
        <v>93</v>
      </c>
      <c r="B95" s="31" t="s">
        <v>110</v>
      </c>
      <c r="C95" s="31" t="s">
        <v>679</v>
      </c>
      <c r="D95" s="31" t="s">
        <v>929</v>
      </c>
      <c r="E95" s="5" t="s">
        <v>1013</v>
      </c>
      <c r="F95" s="2" t="s">
        <v>113</v>
      </c>
      <c r="G95" s="2" t="s">
        <v>701</v>
      </c>
      <c r="H95" s="5" t="s">
        <v>971</v>
      </c>
      <c r="I95" s="5" t="s">
        <v>798</v>
      </c>
      <c r="J95" s="5" t="s">
        <v>972</v>
      </c>
      <c r="K95" s="5" t="s">
        <v>1014</v>
      </c>
      <c r="L95" s="2" t="s">
        <v>54</v>
      </c>
      <c r="M95" s="6">
        <v>17</v>
      </c>
      <c r="N95" s="6">
        <v>16</v>
      </c>
      <c r="O95" s="6">
        <f t="shared" si="11"/>
        <v>90000</v>
      </c>
      <c r="P95" s="6">
        <v>90000</v>
      </c>
      <c r="Q95" s="5">
        <v>201306</v>
      </c>
      <c r="R95" s="5" t="s">
        <v>1015</v>
      </c>
      <c r="S95" s="5" t="s">
        <v>1016</v>
      </c>
      <c r="T95" s="144" t="str">
        <f t="shared" si="12"/>
        <v>Click</v>
      </c>
      <c r="U95" s="31" t="s">
        <v>113</v>
      </c>
      <c r="V95" s="33" t="s">
        <v>662</v>
      </c>
      <c r="W95" s="52">
        <v>17</v>
      </c>
      <c r="X95" s="51">
        <v>1</v>
      </c>
      <c r="Y95" s="50">
        <f t="shared" si="13"/>
        <v>0.7</v>
      </c>
      <c r="Z95" s="43">
        <f t="shared" si="14"/>
        <v>50490</v>
      </c>
      <c r="AA95" s="6">
        <f t="shared" si="15"/>
        <v>31808.7</v>
      </c>
      <c r="AB95" s="6">
        <f t="shared" si="16"/>
        <v>28274.400000000001</v>
      </c>
      <c r="AC95" s="44">
        <f t="shared" si="17"/>
        <v>14137.2</v>
      </c>
      <c r="AD95" s="44">
        <f t="shared" si="18"/>
        <v>40392</v>
      </c>
      <c r="AE95" s="34" t="s">
        <v>79</v>
      </c>
      <c r="AF95" s="14">
        <f>VLOOKUP(LEFT(AE95,6),'[1]참고)내배카지원금적용(20.08.01~20.12.31)'!$B$5:$E$109,4,45%)</f>
        <v>0.8</v>
      </c>
      <c r="AG95" s="2" t="s">
        <v>689</v>
      </c>
      <c r="AH95" s="5" t="s">
        <v>292</v>
      </c>
      <c r="AI95" s="6">
        <v>0</v>
      </c>
      <c r="AJ95" s="5" t="s">
        <v>292</v>
      </c>
      <c r="AK95" s="5" t="s">
        <v>292</v>
      </c>
      <c r="AL95" s="34" t="s">
        <v>292</v>
      </c>
      <c r="AM95" s="2" t="s">
        <v>668</v>
      </c>
    </row>
    <row r="96" spans="1:41" s="15" customFormat="1" ht="16.350000000000001" customHeight="1">
      <c r="A96" s="3">
        <f t="shared" si="10"/>
        <v>94</v>
      </c>
      <c r="B96" s="31" t="s">
        <v>110</v>
      </c>
      <c r="C96" s="31" t="s">
        <v>679</v>
      </c>
      <c r="D96" s="31" t="s">
        <v>929</v>
      </c>
      <c r="E96" s="5" t="s">
        <v>1017</v>
      </c>
      <c r="F96" s="2" t="s">
        <v>113</v>
      </c>
      <c r="G96" s="2" t="s">
        <v>114</v>
      </c>
      <c r="H96" s="5" t="s">
        <v>1018</v>
      </c>
      <c r="I96" s="5" t="s">
        <v>1019</v>
      </c>
      <c r="J96" s="5" t="s">
        <v>1020</v>
      </c>
      <c r="K96" s="5" t="s">
        <v>1021</v>
      </c>
      <c r="L96" s="2" t="s">
        <v>54</v>
      </c>
      <c r="M96" s="6">
        <v>17</v>
      </c>
      <c r="N96" s="6">
        <v>16</v>
      </c>
      <c r="O96" s="6">
        <f t="shared" si="11"/>
        <v>185000</v>
      </c>
      <c r="P96" s="6">
        <v>100000</v>
      </c>
      <c r="Q96" s="5">
        <v>201806</v>
      </c>
      <c r="R96" s="5" t="s">
        <v>1022</v>
      </c>
      <c r="S96" s="5" t="s">
        <v>1023</v>
      </c>
      <c r="T96" s="144" t="str">
        <f t="shared" si="12"/>
        <v>Click</v>
      </c>
      <c r="U96" s="31" t="s">
        <v>183</v>
      </c>
      <c r="V96" s="33" t="s">
        <v>185</v>
      </c>
      <c r="W96" s="52">
        <v>17</v>
      </c>
      <c r="X96" s="51">
        <v>1</v>
      </c>
      <c r="Y96" s="50">
        <f t="shared" si="13"/>
        <v>0.7</v>
      </c>
      <c r="Z96" s="43">
        <f t="shared" si="14"/>
        <v>50490</v>
      </c>
      <c r="AA96" s="6">
        <f t="shared" si="15"/>
        <v>31808.7</v>
      </c>
      <c r="AB96" s="6">
        <f t="shared" si="16"/>
        <v>28274.400000000001</v>
      </c>
      <c r="AC96" s="44">
        <f t="shared" si="17"/>
        <v>14137.2</v>
      </c>
      <c r="AD96" s="44">
        <f t="shared" si="18"/>
        <v>40392</v>
      </c>
      <c r="AE96" s="34" t="s">
        <v>79</v>
      </c>
      <c r="AF96" s="14">
        <f>VLOOKUP(LEFT(AE96,6),'[1]참고)내배카지원금적용(20.08.01~20.12.31)'!$B$5:$E$109,4,45%)</f>
        <v>0.8</v>
      </c>
      <c r="AG96" s="2" t="s">
        <v>183</v>
      </c>
      <c r="AH96" s="5" t="s">
        <v>1024</v>
      </c>
      <c r="AI96" s="6">
        <v>85000</v>
      </c>
      <c r="AJ96" s="5" t="s">
        <v>1025</v>
      </c>
      <c r="AK96" s="5" t="s">
        <v>1026</v>
      </c>
      <c r="AL96" s="53" t="s">
        <v>1027</v>
      </c>
      <c r="AM96" s="2" t="s">
        <v>190</v>
      </c>
    </row>
    <row r="97" spans="1:41" s="15" customFormat="1" ht="16.350000000000001" customHeight="1">
      <c r="A97" s="3">
        <f t="shared" si="10"/>
        <v>95</v>
      </c>
      <c r="B97" s="31" t="s">
        <v>110</v>
      </c>
      <c r="C97" s="31" t="s">
        <v>679</v>
      </c>
      <c r="D97" s="31" t="s">
        <v>929</v>
      </c>
      <c r="E97" s="5" t="s">
        <v>1028</v>
      </c>
      <c r="F97" s="2" t="s">
        <v>113</v>
      </c>
      <c r="G97" s="2" t="s">
        <v>114</v>
      </c>
      <c r="H97" s="5" t="s">
        <v>1029</v>
      </c>
      <c r="I97" s="5" t="s">
        <v>1030</v>
      </c>
      <c r="J97" s="5" t="s">
        <v>1031</v>
      </c>
      <c r="K97" s="5" t="s">
        <v>1032</v>
      </c>
      <c r="L97" s="2" t="s">
        <v>54</v>
      </c>
      <c r="M97" s="6">
        <v>17</v>
      </c>
      <c r="N97" s="6">
        <v>16</v>
      </c>
      <c r="O97" s="6">
        <f t="shared" si="11"/>
        <v>80000</v>
      </c>
      <c r="P97" s="6">
        <v>80000</v>
      </c>
      <c r="Q97" s="5">
        <v>201509</v>
      </c>
      <c r="R97" s="5" t="s">
        <v>935</v>
      </c>
      <c r="S97" s="5" t="s">
        <v>1033</v>
      </c>
      <c r="T97" s="144" t="str">
        <f t="shared" si="12"/>
        <v>Click</v>
      </c>
      <c r="U97" s="31" t="s">
        <v>113</v>
      </c>
      <c r="V97" s="33" t="s">
        <v>662</v>
      </c>
      <c r="W97" s="52">
        <v>17</v>
      </c>
      <c r="X97" s="52">
        <v>1</v>
      </c>
      <c r="Y97" s="50">
        <f t="shared" si="13"/>
        <v>0.7</v>
      </c>
      <c r="Z97" s="43">
        <f t="shared" si="14"/>
        <v>50490</v>
      </c>
      <c r="AA97" s="6">
        <f t="shared" si="15"/>
        <v>31808.7</v>
      </c>
      <c r="AB97" s="6">
        <f t="shared" si="16"/>
        <v>28274.400000000001</v>
      </c>
      <c r="AC97" s="44">
        <f t="shared" si="17"/>
        <v>14137.2</v>
      </c>
      <c r="AD97" s="44">
        <f t="shared" si="18"/>
        <v>40392</v>
      </c>
      <c r="AE97" s="35" t="s">
        <v>79</v>
      </c>
      <c r="AF97" s="14">
        <f>VLOOKUP(LEFT(AE97,6),'[1]참고)내배카지원금적용(20.08.01~20.12.31)'!$B$5:$E$109,4,45%)</f>
        <v>0.8</v>
      </c>
      <c r="AG97" s="2" t="s">
        <v>689</v>
      </c>
      <c r="AH97" s="5" t="s">
        <v>292</v>
      </c>
      <c r="AI97" s="6">
        <v>0</v>
      </c>
      <c r="AJ97" s="5" t="s">
        <v>292</v>
      </c>
      <c r="AK97" s="5" t="s">
        <v>292</v>
      </c>
      <c r="AL97" s="34" t="s">
        <v>292</v>
      </c>
      <c r="AM97" s="2" t="s">
        <v>668</v>
      </c>
    </row>
    <row r="98" spans="1:41" s="15" customFormat="1" ht="16.350000000000001" customHeight="1">
      <c r="A98" s="3">
        <f t="shared" si="10"/>
        <v>96</v>
      </c>
      <c r="B98" s="31" t="s">
        <v>110</v>
      </c>
      <c r="C98" s="31" t="s">
        <v>679</v>
      </c>
      <c r="D98" s="31" t="s">
        <v>929</v>
      </c>
      <c r="E98" s="5" t="s">
        <v>1034</v>
      </c>
      <c r="F98" s="2" t="s">
        <v>113</v>
      </c>
      <c r="G98" s="2" t="s">
        <v>114</v>
      </c>
      <c r="H98" s="5" t="s">
        <v>1035</v>
      </c>
      <c r="I98" s="5" t="s">
        <v>1036</v>
      </c>
      <c r="J98" s="5" t="s">
        <v>1037</v>
      </c>
      <c r="K98" s="5" t="s">
        <v>1038</v>
      </c>
      <c r="L98" s="2" t="s">
        <v>54</v>
      </c>
      <c r="M98" s="6">
        <v>17</v>
      </c>
      <c r="N98" s="6">
        <v>16</v>
      </c>
      <c r="O98" s="6">
        <f t="shared" si="11"/>
        <v>80000</v>
      </c>
      <c r="P98" s="6">
        <v>80000</v>
      </c>
      <c r="Q98" s="5">
        <v>201604</v>
      </c>
      <c r="R98" s="5" t="s">
        <v>1039</v>
      </c>
      <c r="S98" s="5" t="s">
        <v>1040</v>
      </c>
      <c r="T98" s="144" t="str">
        <f t="shared" si="12"/>
        <v>Click</v>
      </c>
      <c r="U98" s="31" t="s">
        <v>113</v>
      </c>
      <c r="V98" s="33" t="s">
        <v>662</v>
      </c>
      <c r="W98" s="52">
        <v>17</v>
      </c>
      <c r="X98" s="51">
        <v>1</v>
      </c>
      <c r="Y98" s="50">
        <f t="shared" si="13"/>
        <v>0.7</v>
      </c>
      <c r="Z98" s="43">
        <f t="shared" si="14"/>
        <v>50490</v>
      </c>
      <c r="AA98" s="6">
        <f t="shared" si="15"/>
        <v>31808.7</v>
      </c>
      <c r="AB98" s="6">
        <f t="shared" si="16"/>
        <v>28274.400000000001</v>
      </c>
      <c r="AC98" s="44">
        <f t="shared" si="17"/>
        <v>14137.2</v>
      </c>
      <c r="AD98" s="44">
        <f t="shared" si="18"/>
        <v>40392</v>
      </c>
      <c r="AE98" s="35" t="s">
        <v>79</v>
      </c>
      <c r="AF98" s="14">
        <f>VLOOKUP(LEFT(AE98,6),'[1]참고)내배카지원금적용(20.08.01~20.12.31)'!$B$5:$E$109,4,45%)</f>
        <v>0.8</v>
      </c>
      <c r="AG98" s="2" t="s">
        <v>689</v>
      </c>
      <c r="AH98" s="5" t="s">
        <v>292</v>
      </c>
      <c r="AI98" s="6">
        <v>0</v>
      </c>
      <c r="AJ98" s="5" t="s">
        <v>292</v>
      </c>
      <c r="AK98" s="5" t="s">
        <v>292</v>
      </c>
      <c r="AL98" s="34" t="s">
        <v>292</v>
      </c>
      <c r="AM98" s="2" t="s">
        <v>668</v>
      </c>
    </row>
    <row r="99" spans="1:41" ht="16.350000000000001" customHeight="1">
      <c r="A99" s="3">
        <f t="shared" si="10"/>
        <v>97</v>
      </c>
      <c r="B99" s="31" t="s">
        <v>110</v>
      </c>
      <c r="C99" s="31" t="s">
        <v>679</v>
      </c>
      <c r="D99" s="31" t="s">
        <v>1041</v>
      </c>
      <c r="E99" s="5" t="s">
        <v>1042</v>
      </c>
      <c r="F99" s="2" t="s">
        <v>113</v>
      </c>
      <c r="G99" s="2" t="s">
        <v>114</v>
      </c>
      <c r="H99" s="5" t="s">
        <v>1043</v>
      </c>
      <c r="I99" s="5" t="s">
        <v>1044</v>
      </c>
      <c r="J99" s="5" t="s">
        <v>1045</v>
      </c>
      <c r="K99" s="5" t="s">
        <v>1046</v>
      </c>
      <c r="L99" s="2" t="s">
        <v>54</v>
      </c>
      <c r="M99" s="6">
        <v>17</v>
      </c>
      <c r="N99" s="6">
        <v>16</v>
      </c>
      <c r="O99" s="6">
        <f t="shared" ref="O99:O116" si="19">P99+AI99</f>
        <v>120000</v>
      </c>
      <c r="P99" s="6">
        <v>100000</v>
      </c>
      <c r="Q99" s="5">
        <v>201408</v>
      </c>
      <c r="R99" s="5" t="s">
        <v>891</v>
      </c>
      <c r="S99" s="5" t="s">
        <v>1047</v>
      </c>
      <c r="T99" s="144" t="str">
        <f t="shared" si="12"/>
        <v>Click</v>
      </c>
      <c r="U99" s="31" t="s">
        <v>113</v>
      </c>
      <c r="V99" s="33" t="s">
        <v>662</v>
      </c>
      <c r="W99" s="52">
        <v>17</v>
      </c>
      <c r="X99" s="52">
        <v>1</v>
      </c>
      <c r="Y99" s="50">
        <f t="shared" si="13"/>
        <v>0.7</v>
      </c>
      <c r="Z99" s="43">
        <f t="shared" si="14"/>
        <v>50490</v>
      </c>
      <c r="AA99" s="6">
        <f t="shared" si="15"/>
        <v>31808.7</v>
      </c>
      <c r="AB99" s="6">
        <f t="shared" si="16"/>
        <v>28274.400000000001</v>
      </c>
      <c r="AC99" s="44">
        <f t="shared" si="17"/>
        <v>14137.2</v>
      </c>
      <c r="AD99" s="44">
        <f t="shared" si="18"/>
        <v>40392</v>
      </c>
      <c r="AE99" s="35" t="s">
        <v>79</v>
      </c>
      <c r="AF99" s="14">
        <f>VLOOKUP(LEFT(AE99,6),'[1]참고)내배카지원금적용(20.08.01~20.12.31)'!$B$5:$E$109,4,45%)</f>
        <v>0.8</v>
      </c>
      <c r="AG99" s="2" t="s">
        <v>113</v>
      </c>
      <c r="AH99" s="5" t="s">
        <v>1048</v>
      </c>
      <c r="AI99" s="6">
        <v>20000</v>
      </c>
      <c r="AJ99" s="5" t="s">
        <v>1049</v>
      </c>
      <c r="AK99" s="5" t="s">
        <v>1050</v>
      </c>
      <c r="AL99" s="34" t="s">
        <v>1051</v>
      </c>
      <c r="AM99" s="2" t="s">
        <v>668</v>
      </c>
      <c r="AN99" s="15"/>
      <c r="AO99" s="15"/>
    </row>
    <row r="100" spans="1:41" ht="16.350000000000001" customHeight="1">
      <c r="A100" s="3">
        <f t="shared" si="10"/>
        <v>98</v>
      </c>
      <c r="B100" s="31" t="s">
        <v>110</v>
      </c>
      <c r="C100" s="31" t="s">
        <v>679</v>
      </c>
      <c r="D100" s="31" t="s">
        <v>1041</v>
      </c>
      <c r="E100" s="5" t="s">
        <v>1052</v>
      </c>
      <c r="F100" s="2" t="s">
        <v>113</v>
      </c>
      <c r="G100" s="2" t="s">
        <v>114</v>
      </c>
      <c r="H100" s="5" t="s">
        <v>1053</v>
      </c>
      <c r="I100" s="5" t="s">
        <v>1054</v>
      </c>
      <c r="J100" s="5" t="s">
        <v>1055</v>
      </c>
      <c r="K100" s="5" t="s">
        <v>1056</v>
      </c>
      <c r="L100" s="2" t="s">
        <v>54</v>
      </c>
      <c r="M100" s="6">
        <v>9</v>
      </c>
      <c r="N100" s="6">
        <v>8</v>
      </c>
      <c r="O100" s="6">
        <f t="shared" si="19"/>
        <v>50000</v>
      </c>
      <c r="P100" s="6">
        <v>50000</v>
      </c>
      <c r="Q100" s="5">
        <v>201604</v>
      </c>
      <c r="R100" s="5" t="s">
        <v>1057</v>
      </c>
      <c r="S100" s="5" t="s">
        <v>1058</v>
      </c>
      <c r="T100" s="144" t="str">
        <f t="shared" si="12"/>
        <v>Click</v>
      </c>
      <c r="U100" s="31" t="s">
        <v>113</v>
      </c>
      <c r="V100" s="49" t="s">
        <v>662</v>
      </c>
      <c r="W100" s="42">
        <v>9</v>
      </c>
      <c r="X100" s="42">
        <v>1</v>
      </c>
      <c r="Y100" s="50">
        <f t="shared" si="13"/>
        <v>0.7</v>
      </c>
      <c r="Z100" s="43">
        <f t="shared" si="14"/>
        <v>26730</v>
      </c>
      <c r="AA100" s="6">
        <f t="shared" si="15"/>
        <v>16839.900000000001</v>
      </c>
      <c r="AB100" s="6">
        <f t="shared" si="16"/>
        <v>14968.800000000001</v>
      </c>
      <c r="AC100" s="44">
        <f t="shared" si="17"/>
        <v>7484.4000000000005</v>
      </c>
      <c r="AD100" s="44">
        <f t="shared" si="18"/>
        <v>0</v>
      </c>
      <c r="AE100" s="13" t="s">
        <v>79</v>
      </c>
      <c r="AF100" s="14">
        <f>VLOOKUP(LEFT(AE100,6),'[1]참고)내배카지원금적용(20.08.01~20.12.31)'!$B$5:$E$109,4,45%)</f>
        <v>0.8</v>
      </c>
      <c r="AG100" s="2" t="s">
        <v>689</v>
      </c>
      <c r="AH100" s="5" t="s">
        <v>292</v>
      </c>
      <c r="AI100" s="6">
        <v>0</v>
      </c>
      <c r="AJ100" s="5" t="s">
        <v>292</v>
      </c>
      <c r="AK100" s="5" t="s">
        <v>292</v>
      </c>
      <c r="AL100" s="34" t="s">
        <v>292</v>
      </c>
      <c r="AM100" s="2" t="s">
        <v>668</v>
      </c>
      <c r="AN100" s="15"/>
      <c r="AO100" s="15"/>
    </row>
    <row r="101" spans="1:41" s="32" customFormat="1" ht="16.350000000000001" customHeight="1">
      <c r="A101" s="3">
        <f t="shared" si="10"/>
        <v>99</v>
      </c>
      <c r="B101" s="31" t="s">
        <v>110</v>
      </c>
      <c r="C101" s="31" t="s">
        <v>679</v>
      </c>
      <c r="D101" s="31" t="s">
        <v>1041</v>
      </c>
      <c r="E101" s="5" t="s">
        <v>1059</v>
      </c>
      <c r="F101" s="2" t="s">
        <v>113</v>
      </c>
      <c r="G101" s="2" t="s">
        <v>114</v>
      </c>
      <c r="H101" s="5" t="s">
        <v>850</v>
      </c>
      <c r="I101" s="5" t="s">
        <v>851</v>
      </c>
      <c r="J101" s="5" t="s">
        <v>1060</v>
      </c>
      <c r="K101" s="5" t="s">
        <v>1061</v>
      </c>
      <c r="L101" s="2" t="s">
        <v>54</v>
      </c>
      <c r="M101" s="6">
        <v>9</v>
      </c>
      <c r="N101" s="6">
        <v>8</v>
      </c>
      <c r="O101" s="6">
        <f t="shared" si="19"/>
        <v>50000</v>
      </c>
      <c r="P101" s="6">
        <v>50000</v>
      </c>
      <c r="Q101" s="5">
        <v>201601</v>
      </c>
      <c r="R101" s="5" t="s">
        <v>854</v>
      </c>
      <c r="S101" s="5" t="s">
        <v>1062</v>
      </c>
      <c r="T101" s="144" t="str">
        <f t="shared" si="12"/>
        <v>Click</v>
      </c>
      <c r="U101" s="31" t="s">
        <v>113</v>
      </c>
      <c r="V101" s="49" t="s">
        <v>662</v>
      </c>
      <c r="W101" s="42">
        <v>9</v>
      </c>
      <c r="X101" s="42">
        <v>1</v>
      </c>
      <c r="Y101" s="50">
        <f t="shared" si="13"/>
        <v>0.7</v>
      </c>
      <c r="Z101" s="43">
        <f t="shared" si="14"/>
        <v>26730</v>
      </c>
      <c r="AA101" s="6">
        <f t="shared" si="15"/>
        <v>16839.900000000001</v>
      </c>
      <c r="AB101" s="6">
        <f t="shared" si="16"/>
        <v>14968.800000000001</v>
      </c>
      <c r="AC101" s="44">
        <f t="shared" si="17"/>
        <v>7484.4000000000005</v>
      </c>
      <c r="AD101" s="44">
        <f t="shared" si="18"/>
        <v>0</v>
      </c>
      <c r="AE101" s="13" t="s">
        <v>79</v>
      </c>
      <c r="AF101" s="14">
        <f>VLOOKUP(LEFT(AE101,6),'[1]참고)내배카지원금적용(20.08.01~20.12.31)'!$B$5:$E$109,4,45%)</f>
        <v>0.8</v>
      </c>
      <c r="AG101" s="2" t="s">
        <v>689</v>
      </c>
      <c r="AH101" s="5" t="s">
        <v>292</v>
      </c>
      <c r="AI101" s="6">
        <v>0</v>
      </c>
      <c r="AJ101" s="5" t="s">
        <v>292</v>
      </c>
      <c r="AK101" s="5" t="s">
        <v>292</v>
      </c>
      <c r="AL101" s="34" t="s">
        <v>292</v>
      </c>
      <c r="AM101" s="2" t="s">
        <v>668</v>
      </c>
      <c r="AN101" s="15"/>
      <c r="AO101" s="15"/>
    </row>
    <row r="102" spans="1:41" s="32" customFormat="1" ht="16.350000000000001" customHeight="1">
      <c r="A102" s="3">
        <f t="shared" si="10"/>
        <v>100</v>
      </c>
      <c r="B102" s="31" t="s">
        <v>110</v>
      </c>
      <c r="C102" s="31" t="s">
        <v>679</v>
      </c>
      <c r="D102" s="31" t="s">
        <v>1041</v>
      </c>
      <c r="E102" s="5" t="s">
        <v>1063</v>
      </c>
      <c r="F102" s="2" t="s">
        <v>113</v>
      </c>
      <c r="G102" s="2" t="s">
        <v>114</v>
      </c>
      <c r="H102" s="5" t="s">
        <v>1064</v>
      </c>
      <c r="I102" s="5" t="s">
        <v>1065</v>
      </c>
      <c r="J102" s="5" t="s">
        <v>1066</v>
      </c>
      <c r="K102" s="5" t="s">
        <v>1067</v>
      </c>
      <c r="L102" s="2" t="s">
        <v>54</v>
      </c>
      <c r="M102" s="6">
        <v>25</v>
      </c>
      <c r="N102" s="6">
        <v>24</v>
      </c>
      <c r="O102" s="6">
        <f t="shared" si="19"/>
        <v>120000</v>
      </c>
      <c r="P102" s="6">
        <v>120000</v>
      </c>
      <c r="Q102" s="75">
        <v>201809</v>
      </c>
      <c r="R102" s="5" t="s">
        <v>1068</v>
      </c>
      <c r="S102" s="5" t="s">
        <v>1069</v>
      </c>
      <c r="T102" s="144" t="str">
        <f t="shared" si="12"/>
        <v>Click</v>
      </c>
      <c r="U102" s="31" t="s">
        <v>113</v>
      </c>
      <c r="V102" s="49" t="s">
        <v>662</v>
      </c>
      <c r="W102" s="42">
        <v>25</v>
      </c>
      <c r="X102" s="42">
        <v>1</v>
      </c>
      <c r="Y102" s="50">
        <f t="shared" si="13"/>
        <v>0.7</v>
      </c>
      <c r="Z102" s="43">
        <f t="shared" si="14"/>
        <v>74250</v>
      </c>
      <c r="AA102" s="6">
        <f t="shared" si="15"/>
        <v>46777.5</v>
      </c>
      <c r="AB102" s="6">
        <f t="shared" si="16"/>
        <v>41580</v>
      </c>
      <c r="AC102" s="44">
        <f t="shared" si="17"/>
        <v>20790</v>
      </c>
      <c r="AD102" s="44">
        <f t="shared" si="18"/>
        <v>59400</v>
      </c>
      <c r="AE102" s="34" t="s">
        <v>79</v>
      </c>
      <c r="AF102" s="14">
        <f>VLOOKUP(LEFT(AE102,6),'[1]참고)내배카지원금적용(20.08.01~20.12.31)'!$B$5:$E$109,4,45%)</f>
        <v>0.8</v>
      </c>
      <c r="AG102" s="2" t="s">
        <v>689</v>
      </c>
      <c r="AH102" s="5" t="s">
        <v>292</v>
      </c>
      <c r="AI102" s="6">
        <v>0</v>
      </c>
      <c r="AJ102" s="5" t="s">
        <v>292</v>
      </c>
      <c r="AK102" s="5" t="s">
        <v>292</v>
      </c>
      <c r="AL102" s="34" t="s">
        <v>292</v>
      </c>
      <c r="AM102" s="2" t="s">
        <v>668</v>
      </c>
      <c r="AN102" s="15"/>
      <c r="AO102" s="15"/>
    </row>
    <row r="103" spans="1:41" s="15" customFormat="1" ht="16.350000000000001" customHeight="1">
      <c r="A103" s="3">
        <f t="shared" si="10"/>
        <v>101</v>
      </c>
      <c r="B103" s="31" t="s">
        <v>110</v>
      </c>
      <c r="C103" s="31" t="s">
        <v>679</v>
      </c>
      <c r="D103" s="31" t="s">
        <v>1041</v>
      </c>
      <c r="E103" s="5" t="s">
        <v>1070</v>
      </c>
      <c r="F103" s="2" t="s">
        <v>113</v>
      </c>
      <c r="G103" s="2" t="s">
        <v>114</v>
      </c>
      <c r="H103" s="5" t="s">
        <v>1071</v>
      </c>
      <c r="I103" s="34" t="s">
        <v>798</v>
      </c>
      <c r="J103" s="5" t="s">
        <v>799</v>
      </c>
      <c r="K103" s="5" t="s">
        <v>1072</v>
      </c>
      <c r="L103" s="2" t="s">
        <v>54</v>
      </c>
      <c r="M103" s="6">
        <v>9</v>
      </c>
      <c r="N103" s="6">
        <v>8</v>
      </c>
      <c r="O103" s="6">
        <f t="shared" si="19"/>
        <v>70000</v>
      </c>
      <c r="P103" s="6">
        <v>70000</v>
      </c>
      <c r="Q103" s="71">
        <v>201811</v>
      </c>
      <c r="R103" s="5" t="s">
        <v>1068</v>
      </c>
      <c r="S103" s="34" t="s">
        <v>1073</v>
      </c>
      <c r="T103" s="144" t="str">
        <f t="shared" si="12"/>
        <v>Click</v>
      </c>
      <c r="U103" s="31" t="s">
        <v>113</v>
      </c>
      <c r="V103" s="2" t="s">
        <v>662</v>
      </c>
      <c r="W103" s="52">
        <v>9</v>
      </c>
      <c r="X103" s="52">
        <v>1</v>
      </c>
      <c r="Y103" s="50">
        <f t="shared" si="13"/>
        <v>0.7</v>
      </c>
      <c r="Z103" s="43">
        <f t="shared" si="14"/>
        <v>26730</v>
      </c>
      <c r="AA103" s="6">
        <f t="shared" si="15"/>
        <v>16839.900000000001</v>
      </c>
      <c r="AB103" s="6">
        <f t="shared" si="16"/>
        <v>14968.800000000001</v>
      </c>
      <c r="AC103" s="44">
        <f t="shared" si="17"/>
        <v>7484.4000000000005</v>
      </c>
      <c r="AD103" s="44">
        <f t="shared" si="18"/>
        <v>0</v>
      </c>
      <c r="AE103" s="13" t="s">
        <v>1074</v>
      </c>
      <c r="AF103" s="14">
        <f>VLOOKUP(LEFT(AE103,6),'[1]참고)내배카지원금적용(20.08.01~20.12.31)'!$B$5:$E$109,4,45%)</f>
        <v>0.8</v>
      </c>
      <c r="AG103" s="2" t="s">
        <v>689</v>
      </c>
      <c r="AH103" s="5" t="s">
        <v>292</v>
      </c>
      <c r="AI103" s="6">
        <v>0</v>
      </c>
      <c r="AJ103" s="5" t="s">
        <v>292</v>
      </c>
      <c r="AK103" s="5" t="s">
        <v>292</v>
      </c>
      <c r="AL103" s="34" t="s">
        <v>292</v>
      </c>
      <c r="AM103" s="2" t="s">
        <v>668</v>
      </c>
    </row>
    <row r="104" spans="1:41" s="15" customFormat="1" ht="16.350000000000001" customHeight="1">
      <c r="A104" s="3">
        <f t="shared" si="10"/>
        <v>102</v>
      </c>
      <c r="B104" s="31" t="s">
        <v>110</v>
      </c>
      <c r="C104" s="31" t="s">
        <v>679</v>
      </c>
      <c r="D104" s="31" t="s">
        <v>1041</v>
      </c>
      <c r="E104" s="5" t="s">
        <v>1075</v>
      </c>
      <c r="F104" s="2" t="s">
        <v>292</v>
      </c>
      <c r="G104" s="2" t="s">
        <v>114</v>
      </c>
      <c r="H104" s="5" t="s">
        <v>1076</v>
      </c>
      <c r="I104" s="5" t="s">
        <v>1077</v>
      </c>
      <c r="J104" s="5" t="s">
        <v>1078</v>
      </c>
      <c r="K104" s="5" t="s">
        <v>1079</v>
      </c>
      <c r="L104" s="2" t="s">
        <v>54</v>
      </c>
      <c r="M104" s="6">
        <v>17</v>
      </c>
      <c r="N104" s="6">
        <v>16</v>
      </c>
      <c r="O104" s="6">
        <f t="shared" si="19"/>
        <v>80000</v>
      </c>
      <c r="P104" s="6">
        <v>80000</v>
      </c>
      <c r="Q104" s="5">
        <v>201206</v>
      </c>
      <c r="R104" s="5" t="s">
        <v>1080</v>
      </c>
      <c r="S104" s="5" t="s">
        <v>1081</v>
      </c>
      <c r="T104" s="144" t="str">
        <f t="shared" si="12"/>
        <v>Click</v>
      </c>
      <c r="U104" s="31" t="s">
        <v>113</v>
      </c>
      <c r="V104" s="33" t="s">
        <v>662</v>
      </c>
      <c r="W104" s="52">
        <v>17</v>
      </c>
      <c r="X104" s="52">
        <v>1</v>
      </c>
      <c r="Y104" s="50">
        <f t="shared" si="13"/>
        <v>0.7</v>
      </c>
      <c r="Z104" s="43">
        <f t="shared" si="14"/>
        <v>50490</v>
      </c>
      <c r="AA104" s="6">
        <f t="shared" si="15"/>
        <v>31808.7</v>
      </c>
      <c r="AB104" s="6">
        <f t="shared" si="16"/>
        <v>28274.400000000001</v>
      </c>
      <c r="AC104" s="44">
        <f t="shared" si="17"/>
        <v>14137.2</v>
      </c>
      <c r="AD104" s="44">
        <f t="shared" si="18"/>
        <v>40392</v>
      </c>
      <c r="AE104" s="34" t="s">
        <v>79</v>
      </c>
      <c r="AF104" s="14">
        <f>VLOOKUP(LEFT(AE104,6),'[1]참고)내배카지원금적용(20.08.01~20.12.31)'!$B$5:$E$109,4,45%)</f>
        <v>0.8</v>
      </c>
      <c r="AG104" s="2" t="s">
        <v>689</v>
      </c>
      <c r="AH104" s="5" t="s">
        <v>292</v>
      </c>
      <c r="AI104" s="6">
        <v>0</v>
      </c>
      <c r="AJ104" s="5" t="s">
        <v>292</v>
      </c>
      <c r="AK104" s="5" t="s">
        <v>292</v>
      </c>
      <c r="AL104" s="34" t="s">
        <v>292</v>
      </c>
      <c r="AM104" s="2" t="s">
        <v>668</v>
      </c>
    </row>
    <row r="105" spans="1:41" s="15" customFormat="1" ht="16.350000000000001" customHeight="1">
      <c r="A105" s="3">
        <f t="shared" si="10"/>
        <v>103</v>
      </c>
      <c r="B105" s="31" t="s">
        <v>110</v>
      </c>
      <c r="C105" s="31" t="s">
        <v>679</v>
      </c>
      <c r="D105" s="31" t="s">
        <v>1041</v>
      </c>
      <c r="E105" s="5" t="s">
        <v>1082</v>
      </c>
      <c r="F105" s="2" t="s">
        <v>113</v>
      </c>
      <c r="G105" s="2" t="s">
        <v>670</v>
      </c>
      <c r="H105" s="5" t="s">
        <v>1083</v>
      </c>
      <c r="I105" s="5" t="s">
        <v>1084</v>
      </c>
      <c r="J105" s="5" t="s">
        <v>1085</v>
      </c>
      <c r="K105" s="5" t="s">
        <v>1086</v>
      </c>
      <c r="L105" s="2" t="s">
        <v>54</v>
      </c>
      <c r="M105" s="6">
        <v>17</v>
      </c>
      <c r="N105" s="6">
        <v>17</v>
      </c>
      <c r="O105" s="6">
        <f t="shared" si="19"/>
        <v>80000</v>
      </c>
      <c r="P105" s="6">
        <v>80000</v>
      </c>
      <c r="Q105" s="5">
        <v>201106</v>
      </c>
      <c r="R105" s="5" t="s">
        <v>1087</v>
      </c>
      <c r="S105" s="5" t="s">
        <v>1088</v>
      </c>
      <c r="T105" s="144" t="str">
        <f t="shared" si="12"/>
        <v>Click</v>
      </c>
      <c r="U105" s="31" t="s">
        <v>113</v>
      </c>
      <c r="V105" s="33" t="s">
        <v>662</v>
      </c>
      <c r="W105" s="52">
        <v>18</v>
      </c>
      <c r="X105" s="51">
        <v>1</v>
      </c>
      <c r="Y105" s="50">
        <f t="shared" si="13"/>
        <v>0.7</v>
      </c>
      <c r="Z105" s="43">
        <f t="shared" si="14"/>
        <v>53460</v>
      </c>
      <c r="AA105" s="6">
        <f t="shared" si="15"/>
        <v>33679.800000000003</v>
      </c>
      <c r="AB105" s="6">
        <f t="shared" si="16"/>
        <v>29937.600000000002</v>
      </c>
      <c r="AC105" s="44">
        <f t="shared" si="17"/>
        <v>14968.800000000001</v>
      </c>
      <c r="AD105" s="44">
        <f t="shared" si="18"/>
        <v>42768</v>
      </c>
      <c r="AE105" s="34" t="s">
        <v>79</v>
      </c>
      <c r="AF105" s="14">
        <f>VLOOKUP(LEFT(AE105,6),'[1]참고)내배카지원금적용(20.08.01~20.12.31)'!$B$5:$E$109,4,45%)</f>
        <v>0.8</v>
      </c>
      <c r="AG105" s="2" t="s">
        <v>689</v>
      </c>
      <c r="AH105" s="5" t="s">
        <v>292</v>
      </c>
      <c r="AI105" s="6">
        <v>0</v>
      </c>
      <c r="AJ105" s="5" t="s">
        <v>292</v>
      </c>
      <c r="AK105" s="5" t="s">
        <v>292</v>
      </c>
      <c r="AL105" s="34" t="s">
        <v>292</v>
      </c>
      <c r="AM105" s="2" t="s">
        <v>668</v>
      </c>
    </row>
    <row r="106" spans="1:41" s="15" customFormat="1" ht="16.350000000000001" customHeight="1">
      <c r="A106" s="3">
        <f t="shared" si="10"/>
        <v>104</v>
      </c>
      <c r="B106" s="31" t="s">
        <v>110</v>
      </c>
      <c r="C106" s="31" t="s">
        <v>679</v>
      </c>
      <c r="D106" s="31" t="s">
        <v>1041</v>
      </c>
      <c r="E106" s="5" t="s">
        <v>1089</v>
      </c>
      <c r="F106" s="2" t="s">
        <v>113</v>
      </c>
      <c r="G106" s="2" t="s">
        <v>114</v>
      </c>
      <c r="H106" s="5" t="s">
        <v>1090</v>
      </c>
      <c r="I106" s="5" t="s">
        <v>1091</v>
      </c>
      <c r="J106" s="5" t="s">
        <v>1092</v>
      </c>
      <c r="K106" s="5" t="s">
        <v>1093</v>
      </c>
      <c r="L106" s="2" t="s">
        <v>54</v>
      </c>
      <c r="M106" s="6">
        <v>17</v>
      </c>
      <c r="N106" s="6">
        <v>16</v>
      </c>
      <c r="O106" s="6">
        <f t="shared" si="19"/>
        <v>90000</v>
      </c>
      <c r="P106" s="6">
        <v>90000</v>
      </c>
      <c r="Q106" s="5">
        <v>201406</v>
      </c>
      <c r="R106" s="5" t="s">
        <v>1094</v>
      </c>
      <c r="S106" s="5" t="s">
        <v>1095</v>
      </c>
      <c r="T106" s="144" t="str">
        <f t="shared" si="12"/>
        <v>Click</v>
      </c>
      <c r="U106" s="31" t="s">
        <v>113</v>
      </c>
      <c r="V106" s="33" t="s">
        <v>662</v>
      </c>
      <c r="W106" s="52">
        <v>17</v>
      </c>
      <c r="X106" s="52">
        <v>1</v>
      </c>
      <c r="Y106" s="50">
        <f t="shared" si="13"/>
        <v>0.7</v>
      </c>
      <c r="Z106" s="43">
        <f t="shared" si="14"/>
        <v>50490</v>
      </c>
      <c r="AA106" s="6">
        <f t="shared" si="15"/>
        <v>31808.7</v>
      </c>
      <c r="AB106" s="6">
        <f t="shared" si="16"/>
        <v>28274.400000000001</v>
      </c>
      <c r="AC106" s="44">
        <f t="shared" si="17"/>
        <v>14137.2</v>
      </c>
      <c r="AD106" s="44">
        <f t="shared" si="18"/>
        <v>40392</v>
      </c>
      <c r="AE106" s="34" t="s">
        <v>79</v>
      </c>
      <c r="AF106" s="14">
        <f>VLOOKUP(LEFT(AE106,6),'[1]참고)내배카지원금적용(20.08.01~20.12.31)'!$B$5:$E$109,4,45%)</f>
        <v>0.8</v>
      </c>
      <c r="AG106" s="2" t="s">
        <v>689</v>
      </c>
      <c r="AH106" s="5" t="s">
        <v>292</v>
      </c>
      <c r="AI106" s="6">
        <v>0</v>
      </c>
      <c r="AJ106" s="5" t="s">
        <v>292</v>
      </c>
      <c r="AK106" s="5" t="s">
        <v>292</v>
      </c>
      <c r="AL106" s="34" t="s">
        <v>292</v>
      </c>
      <c r="AM106" s="2" t="s">
        <v>668</v>
      </c>
    </row>
    <row r="107" spans="1:41" s="15" customFormat="1" ht="16.350000000000001" customHeight="1">
      <c r="A107" s="3">
        <f t="shared" si="10"/>
        <v>105</v>
      </c>
      <c r="B107" s="31" t="s">
        <v>110</v>
      </c>
      <c r="C107" s="31" t="s">
        <v>679</v>
      </c>
      <c r="D107" s="31" t="s">
        <v>1041</v>
      </c>
      <c r="E107" s="5" t="s">
        <v>1096</v>
      </c>
      <c r="F107" s="2" t="s">
        <v>113</v>
      </c>
      <c r="G107" s="2" t="s">
        <v>114</v>
      </c>
      <c r="H107" s="5" t="s">
        <v>1097</v>
      </c>
      <c r="I107" s="34" t="s">
        <v>1098</v>
      </c>
      <c r="J107" s="5" t="s">
        <v>1099</v>
      </c>
      <c r="K107" s="5" t="s">
        <v>1100</v>
      </c>
      <c r="L107" s="2" t="s">
        <v>54</v>
      </c>
      <c r="M107" s="6">
        <v>17</v>
      </c>
      <c r="N107" s="6">
        <v>16</v>
      </c>
      <c r="O107" s="6">
        <f t="shared" si="19"/>
        <v>123000</v>
      </c>
      <c r="P107" s="6">
        <v>110000</v>
      </c>
      <c r="Q107" s="5">
        <v>201803</v>
      </c>
      <c r="R107" s="5" t="s">
        <v>1101</v>
      </c>
      <c r="S107" s="5" t="s">
        <v>1102</v>
      </c>
      <c r="T107" s="144" t="str">
        <f t="shared" si="12"/>
        <v>Click</v>
      </c>
      <c r="U107" s="31" t="s">
        <v>113</v>
      </c>
      <c r="V107" s="49" t="s">
        <v>662</v>
      </c>
      <c r="W107" s="42">
        <v>17</v>
      </c>
      <c r="X107" s="42">
        <v>1</v>
      </c>
      <c r="Y107" s="50">
        <f t="shared" si="13"/>
        <v>0.7</v>
      </c>
      <c r="Z107" s="43">
        <f t="shared" si="14"/>
        <v>50490</v>
      </c>
      <c r="AA107" s="6">
        <f t="shared" si="15"/>
        <v>31808.7</v>
      </c>
      <c r="AB107" s="6">
        <f t="shared" si="16"/>
        <v>28274.400000000001</v>
      </c>
      <c r="AC107" s="44">
        <f t="shared" si="17"/>
        <v>14137.2</v>
      </c>
      <c r="AD107" s="44">
        <f t="shared" si="18"/>
        <v>40392</v>
      </c>
      <c r="AE107" s="34" t="s">
        <v>79</v>
      </c>
      <c r="AF107" s="14">
        <f>VLOOKUP(LEFT(AE107,6),'[1]참고)내배카지원금적용(20.08.01~20.12.31)'!$B$5:$E$109,4,45%)</f>
        <v>0.8</v>
      </c>
      <c r="AG107" s="2" t="s">
        <v>113</v>
      </c>
      <c r="AH107" s="5" t="s">
        <v>1103</v>
      </c>
      <c r="AI107" s="6">
        <v>13000</v>
      </c>
      <c r="AJ107" s="5" t="s">
        <v>1104</v>
      </c>
      <c r="AK107" s="5" t="s">
        <v>1105</v>
      </c>
      <c r="AL107" s="34" t="s">
        <v>1106</v>
      </c>
      <c r="AM107" s="2" t="s">
        <v>668</v>
      </c>
    </row>
    <row r="108" spans="1:41" s="15" customFormat="1" ht="16.350000000000001" customHeight="1">
      <c r="A108" s="3">
        <f t="shared" si="10"/>
        <v>106</v>
      </c>
      <c r="B108" s="31" t="s">
        <v>110</v>
      </c>
      <c r="C108" s="31" t="s">
        <v>679</v>
      </c>
      <c r="D108" s="31" t="s">
        <v>1041</v>
      </c>
      <c r="E108" s="5" t="s">
        <v>1107</v>
      </c>
      <c r="F108" s="2" t="s">
        <v>292</v>
      </c>
      <c r="G108" s="2" t="s">
        <v>670</v>
      </c>
      <c r="H108" s="5" t="s">
        <v>1108</v>
      </c>
      <c r="I108" s="5" t="s">
        <v>1109</v>
      </c>
      <c r="J108" s="5" t="s">
        <v>1110</v>
      </c>
      <c r="K108" s="5" t="s">
        <v>1111</v>
      </c>
      <c r="L108" s="2" t="s">
        <v>54</v>
      </c>
      <c r="M108" s="6">
        <v>19</v>
      </c>
      <c r="N108" s="6">
        <v>18</v>
      </c>
      <c r="O108" s="6">
        <f t="shared" si="19"/>
        <v>100000</v>
      </c>
      <c r="P108" s="6">
        <v>100000</v>
      </c>
      <c r="Q108" s="5">
        <v>201210</v>
      </c>
      <c r="R108" s="5" t="s">
        <v>1112</v>
      </c>
      <c r="S108" s="5" t="s">
        <v>1113</v>
      </c>
      <c r="T108" s="144" t="str">
        <f t="shared" si="12"/>
        <v>Click</v>
      </c>
      <c r="U108" s="31" t="s">
        <v>183</v>
      </c>
      <c r="V108" s="33" t="s">
        <v>185</v>
      </c>
      <c r="W108" s="52">
        <v>22</v>
      </c>
      <c r="X108" s="52">
        <v>1</v>
      </c>
      <c r="Y108" s="50">
        <f t="shared" si="13"/>
        <v>0.7</v>
      </c>
      <c r="Z108" s="43">
        <f t="shared" si="14"/>
        <v>65340</v>
      </c>
      <c r="AA108" s="6">
        <f t="shared" si="15"/>
        <v>41164.200000000004</v>
      </c>
      <c r="AB108" s="6">
        <f t="shared" si="16"/>
        <v>36590.400000000001</v>
      </c>
      <c r="AC108" s="44">
        <f t="shared" si="17"/>
        <v>18295.2</v>
      </c>
      <c r="AD108" s="44">
        <f t="shared" si="18"/>
        <v>52272</v>
      </c>
      <c r="AE108" s="35" t="s">
        <v>79</v>
      </c>
      <c r="AF108" s="14">
        <f>VLOOKUP(LEFT(AE108,6),'[1]참고)내배카지원금적용(20.08.01~20.12.31)'!$B$5:$E$109,4,45%)</f>
        <v>0.8</v>
      </c>
      <c r="AG108" s="2" t="s">
        <v>203</v>
      </c>
      <c r="AH108" s="5" t="s">
        <v>184</v>
      </c>
      <c r="AI108" s="6">
        <v>0</v>
      </c>
      <c r="AJ108" s="5" t="s">
        <v>184</v>
      </c>
      <c r="AK108" s="5" t="s">
        <v>184</v>
      </c>
      <c r="AL108" s="34" t="s">
        <v>184</v>
      </c>
      <c r="AM108" s="2" t="s">
        <v>190</v>
      </c>
    </row>
    <row r="109" spans="1:41" s="15" customFormat="1" ht="16.350000000000001" customHeight="1">
      <c r="A109" s="3">
        <f t="shared" si="10"/>
        <v>107</v>
      </c>
      <c r="B109" s="31" t="s">
        <v>110</v>
      </c>
      <c r="C109" s="31" t="s">
        <v>679</v>
      </c>
      <c r="D109" s="31" t="s">
        <v>1041</v>
      </c>
      <c r="E109" s="5" t="s">
        <v>1114</v>
      </c>
      <c r="F109" s="2" t="s">
        <v>292</v>
      </c>
      <c r="G109" s="2" t="s">
        <v>114</v>
      </c>
      <c r="H109" s="5" t="s">
        <v>1115</v>
      </c>
      <c r="I109" s="5" t="s">
        <v>1116</v>
      </c>
      <c r="J109" s="5" t="s">
        <v>1117</v>
      </c>
      <c r="K109" s="5" t="s">
        <v>1118</v>
      </c>
      <c r="L109" s="2" t="s">
        <v>54</v>
      </c>
      <c r="M109" s="6">
        <v>19</v>
      </c>
      <c r="N109" s="6">
        <v>18</v>
      </c>
      <c r="O109" s="6">
        <f t="shared" si="19"/>
        <v>80000</v>
      </c>
      <c r="P109" s="6">
        <v>80000</v>
      </c>
      <c r="Q109" s="5">
        <v>201306</v>
      </c>
      <c r="R109" s="5" t="s">
        <v>1112</v>
      </c>
      <c r="S109" s="5" t="s">
        <v>1119</v>
      </c>
      <c r="T109" s="144" t="str">
        <f t="shared" si="12"/>
        <v>Click</v>
      </c>
      <c r="U109" s="31" t="s">
        <v>113</v>
      </c>
      <c r="V109" s="33" t="s">
        <v>662</v>
      </c>
      <c r="W109" s="52">
        <v>19</v>
      </c>
      <c r="X109" s="52">
        <v>1</v>
      </c>
      <c r="Y109" s="50">
        <f t="shared" si="13"/>
        <v>0.7</v>
      </c>
      <c r="Z109" s="43">
        <f t="shared" si="14"/>
        <v>56430</v>
      </c>
      <c r="AA109" s="6">
        <f t="shared" si="15"/>
        <v>35550.9</v>
      </c>
      <c r="AB109" s="6">
        <f t="shared" si="16"/>
        <v>31600.800000000003</v>
      </c>
      <c r="AC109" s="44">
        <f t="shared" si="17"/>
        <v>15800.400000000001</v>
      </c>
      <c r="AD109" s="44">
        <f t="shared" si="18"/>
        <v>45144</v>
      </c>
      <c r="AE109" s="35" t="s">
        <v>79</v>
      </c>
      <c r="AF109" s="14">
        <f>VLOOKUP(LEFT(AE109,6),'[1]참고)내배카지원금적용(20.08.01~20.12.31)'!$B$5:$E$109,4,45%)</f>
        <v>0.8</v>
      </c>
      <c r="AG109" s="2" t="s">
        <v>689</v>
      </c>
      <c r="AH109" s="5" t="s">
        <v>292</v>
      </c>
      <c r="AI109" s="6">
        <v>0</v>
      </c>
      <c r="AJ109" s="5" t="s">
        <v>292</v>
      </c>
      <c r="AK109" s="5" t="s">
        <v>292</v>
      </c>
      <c r="AL109" s="34" t="s">
        <v>292</v>
      </c>
      <c r="AM109" s="2" t="s">
        <v>668</v>
      </c>
    </row>
    <row r="110" spans="1:41" s="3" customFormat="1" ht="16.350000000000001" customHeight="1">
      <c r="A110" s="3">
        <f t="shared" si="10"/>
        <v>108</v>
      </c>
      <c r="B110" s="31" t="s">
        <v>191</v>
      </c>
      <c r="C110" s="31" t="s">
        <v>1120</v>
      </c>
      <c r="D110" s="31" t="s">
        <v>1121</v>
      </c>
      <c r="E110" s="5" t="s">
        <v>1122</v>
      </c>
      <c r="F110" s="2" t="s">
        <v>183</v>
      </c>
      <c r="G110" s="2" t="s">
        <v>195</v>
      </c>
      <c r="H110" s="5" t="s">
        <v>1123</v>
      </c>
      <c r="I110" s="70" t="s">
        <v>1124</v>
      </c>
      <c r="J110" s="5" t="s">
        <v>1125</v>
      </c>
      <c r="K110" s="5" t="s">
        <v>1126</v>
      </c>
      <c r="L110" s="2" t="s">
        <v>54</v>
      </c>
      <c r="M110" s="6">
        <v>26</v>
      </c>
      <c r="N110" s="6">
        <v>25</v>
      </c>
      <c r="O110" s="6">
        <f t="shared" si="19"/>
        <v>120000</v>
      </c>
      <c r="P110" s="6">
        <v>120000</v>
      </c>
      <c r="Q110" s="71">
        <v>201904</v>
      </c>
      <c r="R110" s="5" t="s">
        <v>1127</v>
      </c>
      <c r="S110" s="5" t="s">
        <v>1128</v>
      </c>
      <c r="T110" s="144" t="str">
        <f t="shared" si="12"/>
        <v>Click</v>
      </c>
      <c r="U110" s="31" t="s">
        <v>113</v>
      </c>
      <c r="V110" s="2" t="s">
        <v>662</v>
      </c>
      <c r="W110" s="52">
        <v>26</v>
      </c>
      <c r="X110" s="52">
        <v>1</v>
      </c>
      <c r="Y110" s="50">
        <f t="shared" si="13"/>
        <v>0.7</v>
      </c>
      <c r="Z110" s="43">
        <f t="shared" si="14"/>
        <v>77220</v>
      </c>
      <c r="AA110" s="6">
        <f t="shared" si="15"/>
        <v>48648.6</v>
      </c>
      <c r="AB110" s="6">
        <f t="shared" si="16"/>
        <v>43243.200000000004</v>
      </c>
      <c r="AC110" s="44">
        <f t="shared" si="17"/>
        <v>21621.600000000002</v>
      </c>
      <c r="AD110" s="44">
        <f t="shared" si="18"/>
        <v>61776</v>
      </c>
      <c r="AE110" s="35" t="s">
        <v>699</v>
      </c>
      <c r="AF110" s="14">
        <f>VLOOKUP(LEFT(AE110,6),'[1]참고)내배카지원금적용(20.08.01~20.12.31)'!$B$5:$E$109,4,45%)</f>
        <v>0.8</v>
      </c>
      <c r="AG110" s="2" t="s">
        <v>689</v>
      </c>
      <c r="AH110" s="5" t="s">
        <v>292</v>
      </c>
      <c r="AI110" s="6">
        <v>0</v>
      </c>
      <c r="AJ110" s="5" t="s">
        <v>292</v>
      </c>
      <c r="AK110" s="5" t="s">
        <v>292</v>
      </c>
      <c r="AL110" s="34" t="s">
        <v>292</v>
      </c>
      <c r="AM110" s="2" t="s">
        <v>668</v>
      </c>
      <c r="AN110" s="15"/>
      <c r="AO110" s="15"/>
    </row>
    <row r="111" spans="1:41" s="15" customFormat="1" ht="16.350000000000001" customHeight="1">
      <c r="A111" s="3">
        <f t="shared" si="10"/>
        <v>109</v>
      </c>
      <c r="B111" s="31" t="s">
        <v>784</v>
      </c>
      <c r="C111" s="31" t="s">
        <v>785</v>
      </c>
      <c r="D111" s="31" t="s">
        <v>1129</v>
      </c>
      <c r="E111" s="5" t="s">
        <v>1130</v>
      </c>
      <c r="F111" s="2" t="s">
        <v>595</v>
      </c>
      <c r="G111" s="2" t="s">
        <v>922</v>
      </c>
      <c r="H111" s="5" t="s">
        <v>1131</v>
      </c>
      <c r="I111" s="5" t="s">
        <v>1132</v>
      </c>
      <c r="J111" s="5" t="s">
        <v>1133</v>
      </c>
      <c r="K111" s="5" t="s">
        <v>1134</v>
      </c>
      <c r="L111" s="2" t="s">
        <v>54</v>
      </c>
      <c r="M111" s="6">
        <v>9</v>
      </c>
      <c r="N111" s="6">
        <v>8</v>
      </c>
      <c r="O111" s="6">
        <f t="shared" si="19"/>
        <v>50000</v>
      </c>
      <c r="P111" s="6">
        <v>50000</v>
      </c>
      <c r="Q111" s="5">
        <v>201604</v>
      </c>
      <c r="R111" s="5" t="s">
        <v>854</v>
      </c>
      <c r="S111" s="5" t="s">
        <v>1135</v>
      </c>
      <c r="T111" s="144" t="str">
        <f t="shared" si="12"/>
        <v>Click</v>
      </c>
      <c r="U111" s="31" t="s">
        <v>113</v>
      </c>
      <c r="V111" s="33" t="s">
        <v>662</v>
      </c>
      <c r="W111" s="52">
        <v>9</v>
      </c>
      <c r="X111" s="51">
        <v>1</v>
      </c>
      <c r="Y111" s="50">
        <f t="shared" si="13"/>
        <v>0.7</v>
      </c>
      <c r="Z111" s="43">
        <f t="shared" si="14"/>
        <v>26730</v>
      </c>
      <c r="AA111" s="6">
        <f t="shared" si="15"/>
        <v>16839.900000000001</v>
      </c>
      <c r="AB111" s="6">
        <f t="shared" si="16"/>
        <v>14968.800000000001</v>
      </c>
      <c r="AC111" s="44">
        <f t="shared" si="17"/>
        <v>7484.4000000000005</v>
      </c>
      <c r="AD111" s="44">
        <f t="shared" si="18"/>
        <v>0</v>
      </c>
      <c r="AE111" s="13" t="s">
        <v>79</v>
      </c>
      <c r="AF111" s="14">
        <f>VLOOKUP(LEFT(AE111,6),'[1]참고)내배카지원금적용(20.08.01~20.12.31)'!$B$5:$E$109,4,45%)</f>
        <v>0.8</v>
      </c>
      <c r="AG111" s="2" t="s">
        <v>689</v>
      </c>
      <c r="AH111" s="5" t="s">
        <v>292</v>
      </c>
      <c r="AI111" s="6">
        <v>0</v>
      </c>
      <c r="AJ111" s="5" t="s">
        <v>292</v>
      </c>
      <c r="AK111" s="5" t="s">
        <v>292</v>
      </c>
      <c r="AL111" s="34" t="s">
        <v>292</v>
      </c>
      <c r="AM111" s="2" t="s">
        <v>668</v>
      </c>
    </row>
    <row r="112" spans="1:41" s="15" customFormat="1" ht="16.350000000000001" customHeight="1">
      <c r="A112" s="3">
        <f t="shared" si="10"/>
        <v>110</v>
      </c>
      <c r="B112" s="31" t="s">
        <v>110</v>
      </c>
      <c r="C112" s="31" t="s">
        <v>679</v>
      </c>
      <c r="D112" s="31" t="s">
        <v>1136</v>
      </c>
      <c r="E112" s="5" t="s">
        <v>1137</v>
      </c>
      <c r="F112" s="2" t="s">
        <v>113</v>
      </c>
      <c r="G112" s="2" t="s">
        <v>114</v>
      </c>
      <c r="H112" s="5" t="s">
        <v>1138</v>
      </c>
      <c r="I112" s="5" t="s">
        <v>1139</v>
      </c>
      <c r="J112" s="5" t="s">
        <v>1140</v>
      </c>
      <c r="K112" s="5" t="s">
        <v>1141</v>
      </c>
      <c r="L112" s="2" t="s">
        <v>54</v>
      </c>
      <c r="M112" s="6">
        <v>17</v>
      </c>
      <c r="N112" s="6">
        <v>16</v>
      </c>
      <c r="O112" s="6">
        <f t="shared" si="19"/>
        <v>80000</v>
      </c>
      <c r="P112" s="6">
        <v>80000</v>
      </c>
      <c r="Q112" s="5">
        <v>201504</v>
      </c>
      <c r="R112" s="5" t="s">
        <v>74</v>
      </c>
      <c r="S112" s="5" t="s">
        <v>1142</v>
      </c>
      <c r="T112" s="144" t="str">
        <f t="shared" si="12"/>
        <v>Click</v>
      </c>
      <c r="U112" s="31" t="s">
        <v>113</v>
      </c>
      <c r="V112" s="33" t="s">
        <v>662</v>
      </c>
      <c r="W112" s="52">
        <v>17</v>
      </c>
      <c r="X112" s="52">
        <v>1</v>
      </c>
      <c r="Y112" s="50">
        <f t="shared" si="13"/>
        <v>0.7</v>
      </c>
      <c r="Z112" s="43">
        <f t="shared" si="14"/>
        <v>50490</v>
      </c>
      <c r="AA112" s="6">
        <f t="shared" si="15"/>
        <v>31808.7</v>
      </c>
      <c r="AB112" s="6">
        <f t="shared" si="16"/>
        <v>28274.400000000001</v>
      </c>
      <c r="AC112" s="44">
        <f t="shared" si="17"/>
        <v>14137.2</v>
      </c>
      <c r="AD112" s="44">
        <f t="shared" si="18"/>
        <v>40392</v>
      </c>
      <c r="AE112" s="35" t="s">
        <v>79</v>
      </c>
      <c r="AF112" s="14">
        <f>VLOOKUP(LEFT(AE112,6),'[1]참고)내배카지원금적용(20.08.01~20.12.31)'!$B$5:$E$109,4,45%)</f>
        <v>0.8</v>
      </c>
      <c r="AG112" s="2" t="s">
        <v>689</v>
      </c>
      <c r="AH112" s="5" t="s">
        <v>292</v>
      </c>
      <c r="AI112" s="6">
        <v>0</v>
      </c>
      <c r="AJ112" s="5" t="s">
        <v>292</v>
      </c>
      <c r="AK112" s="5" t="s">
        <v>292</v>
      </c>
      <c r="AL112" s="34" t="s">
        <v>292</v>
      </c>
      <c r="AM112" s="2" t="s">
        <v>668</v>
      </c>
    </row>
    <row r="113" spans="1:41" s="32" customFormat="1" ht="16.350000000000001" customHeight="1">
      <c r="A113" s="3">
        <f t="shared" si="10"/>
        <v>111</v>
      </c>
      <c r="B113" s="31" t="s">
        <v>904</v>
      </c>
      <c r="C113" s="31" t="s">
        <v>690</v>
      </c>
      <c r="D113" s="31" t="s">
        <v>1143</v>
      </c>
      <c r="E113" s="3" t="s">
        <v>1144</v>
      </c>
      <c r="F113" s="31" t="s">
        <v>113</v>
      </c>
      <c r="G113" s="2" t="s">
        <v>49</v>
      </c>
      <c r="H113" s="5" t="s">
        <v>1145</v>
      </c>
      <c r="I113" s="70" t="s">
        <v>1146</v>
      </c>
      <c r="J113" s="5" t="s">
        <v>1147</v>
      </c>
      <c r="K113" s="3" t="s">
        <v>1148</v>
      </c>
      <c r="L113" s="2" t="s">
        <v>54</v>
      </c>
      <c r="M113" s="6">
        <v>9</v>
      </c>
      <c r="N113" s="6">
        <v>8</v>
      </c>
      <c r="O113" s="6">
        <f t="shared" si="19"/>
        <v>60000</v>
      </c>
      <c r="P113" s="68">
        <v>60000</v>
      </c>
      <c r="Q113" s="65">
        <v>201911</v>
      </c>
      <c r="R113" s="5" t="s">
        <v>1149</v>
      </c>
      <c r="S113" s="32" t="s">
        <v>1150</v>
      </c>
      <c r="T113" s="144" t="str">
        <f t="shared" si="12"/>
        <v>Click</v>
      </c>
      <c r="U113" s="31" t="s">
        <v>183</v>
      </c>
      <c r="V113" s="49" t="s">
        <v>185</v>
      </c>
      <c r="W113" s="42">
        <v>9</v>
      </c>
      <c r="X113" s="42">
        <v>1</v>
      </c>
      <c r="Y113" s="72">
        <f t="shared" si="13"/>
        <v>0.7</v>
      </c>
      <c r="Z113" s="43">
        <f t="shared" si="14"/>
        <v>26730</v>
      </c>
      <c r="AA113" s="6">
        <f t="shared" si="15"/>
        <v>16839.900000000001</v>
      </c>
      <c r="AB113" s="6">
        <f t="shared" si="16"/>
        <v>14968.800000000001</v>
      </c>
      <c r="AC113" s="44">
        <f t="shared" si="17"/>
        <v>7484.4000000000005</v>
      </c>
      <c r="AD113" s="44">
        <f t="shared" si="18"/>
        <v>0</v>
      </c>
      <c r="AE113" s="13" t="s">
        <v>820</v>
      </c>
      <c r="AF113" s="14">
        <f>VLOOKUP(LEFT(AE113,6),'[1]참고)내배카지원금적용(20.08.01~20.12.31)'!$B$5:$E$109,4,45%)</f>
        <v>0.8</v>
      </c>
      <c r="AG113" s="2" t="s">
        <v>203</v>
      </c>
      <c r="AH113" s="5" t="s">
        <v>184</v>
      </c>
      <c r="AI113" s="6">
        <v>0</v>
      </c>
      <c r="AJ113" s="5" t="s">
        <v>184</v>
      </c>
      <c r="AK113" s="5" t="s">
        <v>184</v>
      </c>
      <c r="AL113" s="34" t="s">
        <v>184</v>
      </c>
      <c r="AM113" s="2" t="s">
        <v>190</v>
      </c>
      <c r="AN113" s="15"/>
      <c r="AO113" s="15"/>
    </row>
    <row r="114" spans="1:41" s="15" customFormat="1" ht="16.350000000000001" customHeight="1">
      <c r="A114" s="3">
        <f t="shared" si="10"/>
        <v>112</v>
      </c>
      <c r="B114" s="31" t="s">
        <v>110</v>
      </c>
      <c r="C114" s="31" t="s">
        <v>679</v>
      </c>
      <c r="D114" s="31" t="s">
        <v>1151</v>
      </c>
      <c r="E114" s="5" t="s">
        <v>1152</v>
      </c>
      <c r="F114" s="2" t="s">
        <v>113</v>
      </c>
      <c r="G114" s="2" t="s">
        <v>114</v>
      </c>
      <c r="H114" s="5" t="s">
        <v>1153</v>
      </c>
      <c r="I114" s="5" t="s">
        <v>888</v>
      </c>
      <c r="J114" s="5" t="s">
        <v>1154</v>
      </c>
      <c r="K114" s="5" t="s">
        <v>1155</v>
      </c>
      <c r="L114" s="2" t="s">
        <v>54</v>
      </c>
      <c r="M114" s="6">
        <v>9</v>
      </c>
      <c r="N114" s="6">
        <v>8</v>
      </c>
      <c r="O114" s="6">
        <f t="shared" si="19"/>
        <v>50000</v>
      </c>
      <c r="P114" s="6">
        <v>50000</v>
      </c>
      <c r="Q114" s="5">
        <v>201504</v>
      </c>
      <c r="R114" s="5" t="s">
        <v>1156</v>
      </c>
      <c r="S114" s="5" t="s">
        <v>1157</v>
      </c>
      <c r="T114" s="144" t="str">
        <f t="shared" si="12"/>
        <v>Click</v>
      </c>
      <c r="U114" s="31" t="s">
        <v>113</v>
      </c>
      <c r="V114" s="49" t="s">
        <v>662</v>
      </c>
      <c r="W114" s="42">
        <v>9</v>
      </c>
      <c r="X114" s="42">
        <v>1</v>
      </c>
      <c r="Y114" s="50">
        <f t="shared" si="13"/>
        <v>0.7</v>
      </c>
      <c r="Z114" s="43">
        <f t="shared" si="14"/>
        <v>26730</v>
      </c>
      <c r="AA114" s="6">
        <f t="shared" si="15"/>
        <v>16839.900000000001</v>
      </c>
      <c r="AB114" s="6">
        <f t="shared" si="16"/>
        <v>14968.800000000001</v>
      </c>
      <c r="AC114" s="44">
        <f t="shared" si="17"/>
        <v>7484.4000000000005</v>
      </c>
      <c r="AD114" s="44">
        <f t="shared" si="18"/>
        <v>0</v>
      </c>
      <c r="AE114" s="13" t="s">
        <v>79</v>
      </c>
      <c r="AF114" s="14">
        <f>VLOOKUP(LEFT(AE114,6),'[1]참고)내배카지원금적용(20.08.01~20.12.31)'!$B$5:$E$109,4,45%)</f>
        <v>0.8</v>
      </c>
      <c r="AG114" s="2" t="s">
        <v>689</v>
      </c>
      <c r="AH114" s="5" t="s">
        <v>292</v>
      </c>
      <c r="AI114" s="6">
        <v>0</v>
      </c>
      <c r="AJ114" s="5" t="s">
        <v>292</v>
      </c>
      <c r="AK114" s="5" t="s">
        <v>292</v>
      </c>
      <c r="AL114" s="34" t="s">
        <v>292</v>
      </c>
      <c r="AM114" s="2" t="s">
        <v>668</v>
      </c>
    </row>
    <row r="115" spans="1:41" s="15" customFormat="1" ht="16.350000000000001" customHeight="1">
      <c r="A115" s="3">
        <f t="shared" si="10"/>
        <v>113</v>
      </c>
      <c r="B115" s="31" t="s">
        <v>110</v>
      </c>
      <c r="C115" s="31" t="s">
        <v>679</v>
      </c>
      <c r="D115" s="31" t="s">
        <v>1151</v>
      </c>
      <c r="E115" s="5" t="s">
        <v>1158</v>
      </c>
      <c r="F115" s="2" t="s">
        <v>113</v>
      </c>
      <c r="G115" s="2" t="s">
        <v>114</v>
      </c>
      <c r="H115" s="5" t="s">
        <v>1159</v>
      </c>
      <c r="I115" s="5" t="s">
        <v>1160</v>
      </c>
      <c r="J115" s="5" t="s">
        <v>1161</v>
      </c>
      <c r="K115" s="5" t="s">
        <v>1162</v>
      </c>
      <c r="L115" s="2" t="s">
        <v>1163</v>
      </c>
      <c r="M115" s="6">
        <v>17</v>
      </c>
      <c r="N115" s="6">
        <v>16</v>
      </c>
      <c r="O115" s="6">
        <f t="shared" si="19"/>
        <v>122000</v>
      </c>
      <c r="P115" s="6">
        <v>100000</v>
      </c>
      <c r="Q115" s="75">
        <v>201808</v>
      </c>
      <c r="R115" s="5" t="s">
        <v>1164</v>
      </c>
      <c r="S115" s="5" t="s">
        <v>1165</v>
      </c>
      <c r="T115" s="144" t="str">
        <f t="shared" si="12"/>
        <v>Click</v>
      </c>
      <c r="U115" s="31" t="s">
        <v>113</v>
      </c>
      <c r="V115" s="33" t="s">
        <v>662</v>
      </c>
      <c r="W115" s="52">
        <v>17</v>
      </c>
      <c r="X115" s="51">
        <v>1</v>
      </c>
      <c r="Y115" s="50">
        <f t="shared" si="13"/>
        <v>0.7</v>
      </c>
      <c r="Z115" s="43">
        <f t="shared" si="14"/>
        <v>50490</v>
      </c>
      <c r="AA115" s="6">
        <f t="shared" si="15"/>
        <v>31808.7</v>
      </c>
      <c r="AB115" s="6">
        <f t="shared" si="16"/>
        <v>28274.400000000001</v>
      </c>
      <c r="AC115" s="44">
        <f t="shared" si="17"/>
        <v>14137.2</v>
      </c>
      <c r="AD115" s="44">
        <f t="shared" si="18"/>
        <v>40392</v>
      </c>
      <c r="AE115" s="35" t="s">
        <v>79</v>
      </c>
      <c r="AF115" s="14">
        <f>VLOOKUP(LEFT(AE115,6),'[1]참고)내배카지원금적용(20.08.01~20.12.31)'!$B$5:$E$109,4,45%)</f>
        <v>0.8</v>
      </c>
      <c r="AG115" s="2" t="s">
        <v>58</v>
      </c>
      <c r="AH115" s="5" t="s">
        <v>1166</v>
      </c>
      <c r="AI115" s="6">
        <v>22000</v>
      </c>
      <c r="AJ115" s="5" t="s">
        <v>1167</v>
      </c>
      <c r="AK115" s="5" t="s">
        <v>1168</v>
      </c>
      <c r="AL115" s="34" t="s">
        <v>1169</v>
      </c>
      <c r="AM115" s="2" t="s">
        <v>668</v>
      </c>
    </row>
    <row r="116" spans="1:41" s="15" customFormat="1" ht="16.350000000000001" customHeight="1">
      <c r="A116" s="3">
        <f t="shared" si="10"/>
        <v>114</v>
      </c>
      <c r="B116" s="31" t="s">
        <v>110</v>
      </c>
      <c r="C116" s="31" t="s">
        <v>679</v>
      </c>
      <c r="D116" s="31" t="s">
        <v>1170</v>
      </c>
      <c r="E116" s="5" t="s">
        <v>1171</v>
      </c>
      <c r="F116" s="2" t="s">
        <v>113</v>
      </c>
      <c r="G116" s="2" t="s">
        <v>114</v>
      </c>
      <c r="H116" s="5" t="s">
        <v>1172</v>
      </c>
      <c r="I116" s="5" t="s">
        <v>1173</v>
      </c>
      <c r="J116" s="5" t="s">
        <v>1174</v>
      </c>
      <c r="K116" s="5" t="s">
        <v>1175</v>
      </c>
      <c r="L116" s="2" t="s">
        <v>54</v>
      </c>
      <c r="M116" s="6">
        <v>9</v>
      </c>
      <c r="N116" s="6">
        <v>8</v>
      </c>
      <c r="O116" s="6">
        <f t="shared" si="19"/>
        <v>50000</v>
      </c>
      <c r="P116" s="6">
        <v>50000</v>
      </c>
      <c r="Q116" s="5">
        <v>201605</v>
      </c>
      <c r="R116" s="5" t="s">
        <v>687</v>
      </c>
      <c r="S116" s="5" t="s">
        <v>1176</v>
      </c>
      <c r="T116" s="144" t="str">
        <f t="shared" si="12"/>
        <v>Click</v>
      </c>
      <c r="U116" s="31" t="s">
        <v>756</v>
      </c>
      <c r="V116" s="49" t="s">
        <v>757</v>
      </c>
      <c r="W116" s="42">
        <v>9</v>
      </c>
      <c r="X116" s="42">
        <v>1</v>
      </c>
      <c r="Y116" s="50">
        <f t="shared" si="13"/>
        <v>0.7</v>
      </c>
      <c r="Z116" s="43">
        <f t="shared" si="14"/>
        <v>26730</v>
      </c>
      <c r="AA116" s="6">
        <f t="shared" si="15"/>
        <v>16839.900000000001</v>
      </c>
      <c r="AB116" s="6">
        <f t="shared" si="16"/>
        <v>14968.800000000001</v>
      </c>
      <c r="AC116" s="44">
        <f t="shared" si="17"/>
        <v>7484.4000000000005</v>
      </c>
      <c r="AD116" s="44">
        <f t="shared" si="18"/>
        <v>0</v>
      </c>
      <c r="AE116" s="35" t="s">
        <v>79</v>
      </c>
      <c r="AF116" s="14">
        <f>VLOOKUP(LEFT(AE116,6),'[1]참고)내배카지원금적용(20.08.01~20.12.31)'!$B$5:$E$109,4,45%)</f>
        <v>0.8</v>
      </c>
      <c r="AG116" s="2" t="s">
        <v>758</v>
      </c>
      <c r="AH116" s="5" t="s">
        <v>755</v>
      </c>
      <c r="AI116" s="6">
        <v>0</v>
      </c>
      <c r="AJ116" s="5" t="s">
        <v>755</v>
      </c>
      <c r="AK116" s="5" t="s">
        <v>755</v>
      </c>
      <c r="AL116" s="34" t="s">
        <v>755</v>
      </c>
      <c r="AM116" s="2" t="s">
        <v>760</v>
      </c>
    </row>
    <row r="117" spans="1:41" s="32" customFormat="1" ht="16.350000000000001" customHeight="1">
      <c r="A117" s="3">
        <f t="shared" si="10"/>
        <v>115</v>
      </c>
      <c r="B117" s="31" t="s">
        <v>904</v>
      </c>
      <c r="C117" s="31" t="s">
        <v>690</v>
      </c>
      <c r="D117" s="31" t="s">
        <v>1177</v>
      </c>
      <c r="E117" s="3" t="s">
        <v>1178</v>
      </c>
      <c r="F117" s="2" t="s">
        <v>58</v>
      </c>
      <c r="G117" s="2" t="s">
        <v>49</v>
      </c>
      <c r="H117" s="5" t="s">
        <v>1179</v>
      </c>
      <c r="I117" s="5" t="s">
        <v>1180</v>
      </c>
      <c r="J117" s="5" t="s">
        <v>1181</v>
      </c>
      <c r="K117" s="5" t="s">
        <v>1182</v>
      </c>
      <c r="L117" s="2" t="s">
        <v>1183</v>
      </c>
      <c r="M117" s="6">
        <v>17</v>
      </c>
      <c r="N117" s="6">
        <v>16</v>
      </c>
      <c r="O117" s="76">
        <v>110000</v>
      </c>
      <c r="P117" s="43">
        <v>110000</v>
      </c>
      <c r="Q117" s="5">
        <v>202003</v>
      </c>
      <c r="R117" s="5" t="s">
        <v>1184</v>
      </c>
      <c r="S117" s="32" t="s">
        <v>1185</v>
      </c>
      <c r="T117" s="144" t="str">
        <f t="shared" si="12"/>
        <v>Click</v>
      </c>
      <c r="U117" s="31" t="s">
        <v>113</v>
      </c>
      <c r="V117" s="62" t="s">
        <v>662</v>
      </c>
      <c r="W117" s="42">
        <v>17</v>
      </c>
      <c r="X117" s="72">
        <v>1</v>
      </c>
      <c r="Y117" s="41">
        <f t="shared" si="13"/>
        <v>0.7</v>
      </c>
      <c r="Z117" s="43">
        <f t="shared" si="14"/>
        <v>50490</v>
      </c>
      <c r="AA117" s="6">
        <f t="shared" si="15"/>
        <v>31808.7</v>
      </c>
      <c r="AB117" s="6">
        <f t="shared" si="16"/>
        <v>28274.400000000001</v>
      </c>
      <c r="AC117" s="44">
        <f t="shared" si="17"/>
        <v>14137.2</v>
      </c>
      <c r="AD117" s="44">
        <f t="shared" si="18"/>
        <v>40392</v>
      </c>
      <c r="AE117" s="13" t="s">
        <v>699</v>
      </c>
      <c r="AF117" s="14">
        <f>VLOOKUP(LEFT(AE117,6),'[1]참고)내배카지원금적용(20.08.01~20.12.31)'!$B$5:$E$109,4,45%)</f>
        <v>0.8</v>
      </c>
      <c r="AG117" s="31" t="s">
        <v>689</v>
      </c>
      <c r="AH117" s="3" t="s">
        <v>292</v>
      </c>
      <c r="AI117" s="46">
        <v>0</v>
      </c>
      <c r="AJ117" s="3" t="s">
        <v>292</v>
      </c>
      <c r="AK117" s="3" t="s">
        <v>292</v>
      </c>
      <c r="AL117" s="32" t="s">
        <v>292</v>
      </c>
      <c r="AM117" s="2" t="s">
        <v>668</v>
      </c>
      <c r="AN117" s="15"/>
      <c r="AO117" s="15"/>
    </row>
    <row r="118" spans="1:41" s="15" customFormat="1" ht="16.350000000000001" customHeight="1">
      <c r="A118" s="3">
        <f t="shared" si="10"/>
        <v>116</v>
      </c>
      <c r="B118" s="31" t="s">
        <v>904</v>
      </c>
      <c r="C118" s="31" t="s">
        <v>690</v>
      </c>
      <c r="D118" s="31" t="s">
        <v>1177</v>
      </c>
      <c r="E118" s="3" t="s">
        <v>1186</v>
      </c>
      <c r="F118" s="2" t="s">
        <v>58</v>
      </c>
      <c r="G118" s="2" t="s">
        <v>49</v>
      </c>
      <c r="H118" s="5" t="s">
        <v>1187</v>
      </c>
      <c r="I118" s="5" t="s">
        <v>1188</v>
      </c>
      <c r="J118" s="5" t="s">
        <v>1189</v>
      </c>
      <c r="K118" s="5" t="s">
        <v>1190</v>
      </c>
      <c r="L118" s="2" t="s">
        <v>1163</v>
      </c>
      <c r="M118" s="6">
        <v>17</v>
      </c>
      <c r="N118" s="6">
        <v>16</v>
      </c>
      <c r="O118" s="76">
        <v>110000</v>
      </c>
      <c r="P118" s="43">
        <v>110000</v>
      </c>
      <c r="Q118" s="5">
        <v>202003</v>
      </c>
      <c r="R118" s="5" t="s">
        <v>1191</v>
      </c>
      <c r="S118" s="32" t="s">
        <v>1192</v>
      </c>
      <c r="T118" s="144" t="str">
        <f t="shared" si="12"/>
        <v>Click</v>
      </c>
      <c r="U118" s="31" t="s">
        <v>113</v>
      </c>
      <c r="V118" s="62" t="s">
        <v>662</v>
      </c>
      <c r="W118" s="42">
        <v>17</v>
      </c>
      <c r="X118" s="72">
        <v>1</v>
      </c>
      <c r="Y118" s="41">
        <f t="shared" si="13"/>
        <v>0.7</v>
      </c>
      <c r="Z118" s="43">
        <f t="shared" si="14"/>
        <v>50490</v>
      </c>
      <c r="AA118" s="6">
        <f t="shared" si="15"/>
        <v>31808.7</v>
      </c>
      <c r="AB118" s="6">
        <f t="shared" si="16"/>
        <v>28274.400000000001</v>
      </c>
      <c r="AC118" s="44">
        <f t="shared" si="17"/>
        <v>14137.2</v>
      </c>
      <c r="AD118" s="44">
        <f t="shared" si="18"/>
        <v>40392</v>
      </c>
      <c r="AE118" s="13" t="s">
        <v>699</v>
      </c>
      <c r="AF118" s="14">
        <f>VLOOKUP(LEFT(AE118,6),'[1]참고)내배카지원금적용(20.08.01~20.12.31)'!$B$5:$E$109,4,45%)</f>
        <v>0.8</v>
      </c>
      <c r="AG118" s="31" t="s">
        <v>689</v>
      </c>
      <c r="AH118" s="3" t="s">
        <v>292</v>
      </c>
      <c r="AI118" s="46">
        <v>0</v>
      </c>
      <c r="AJ118" s="3" t="s">
        <v>292</v>
      </c>
      <c r="AK118" s="3" t="s">
        <v>292</v>
      </c>
      <c r="AL118" s="32" t="s">
        <v>292</v>
      </c>
      <c r="AM118" s="2" t="s">
        <v>668</v>
      </c>
    </row>
    <row r="119" spans="1:41" s="15" customFormat="1" ht="16.350000000000001" customHeight="1">
      <c r="A119" s="3">
        <f t="shared" si="10"/>
        <v>117</v>
      </c>
      <c r="B119" s="31" t="s">
        <v>904</v>
      </c>
      <c r="C119" s="31" t="s">
        <v>690</v>
      </c>
      <c r="D119" s="31" t="s">
        <v>1177</v>
      </c>
      <c r="E119" s="3" t="s">
        <v>1193</v>
      </c>
      <c r="F119" s="31" t="s">
        <v>113</v>
      </c>
      <c r="G119" s="2" t="s">
        <v>49</v>
      </c>
      <c r="H119" s="5" t="s">
        <v>1194</v>
      </c>
      <c r="I119" s="70" t="s">
        <v>1195</v>
      </c>
      <c r="J119" s="5" t="s">
        <v>1196</v>
      </c>
      <c r="K119" s="3" t="s">
        <v>1197</v>
      </c>
      <c r="L119" s="2" t="s">
        <v>54</v>
      </c>
      <c r="M119" s="6">
        <v>9</v>
      </c>
      <c r="N119" s="6">
        <v>8</v>
      </c>
      <c r="O119" s="6">
        <f>P119+AI119</f>
        <v>60000</v>
      </c>
      <c r="P119" s="68">
        <v>60000</v>
      </c>
      <c r="Q119" s="65">
        <v>201911</v>
      </c>
      <c r="R119" s="5" t="s">
        <v>911</v>
      </c>
      <c r="S119" s="32" t="s">
        <v>1198</v>
      </c>
      <c r="T119" s="144" t="str">
        <f t="shared" si="12"/>
        <v>Click</v>
      </c>
      <c r="U119" s="31" t="s">
        <v>113</v>
      </c>
      <c r="V119" s="49" t="s">
        <v>662</v>
      </c>
      <c r="W119" s="42">
        <v>9</v>
      </c>
      <c r="X119" s="42">
        <v>1</v>
      </c>
      <c r="Y119" s="72">
        <f t="shared" si="13"/>
        <v>0.7</v>
      </c>
      <c r="Z119" s="43">
        <f t="shared" si="14"/>
        <v>26730</v>
      </c>
      <c r="AA119" s="6">
        <f t="shared" si="15"/>
        <v>16839.900000000001</v>
      </c>
      <c r="AB119" s="6">
        <f t="shared" si="16"/>
        <v>14968.800000000001</v>
      </c>
      <c r="AC119" s="44">
        <f t="shared" si="17"/>
        <v>7484.4000000000005</v>
      </c>
      <c r="AD119" s="44">
        <f t="shared" si="18"/>
        <v>0</v>
      </c>
      <c r="AE119" s="13" t="s">
        <v>699</v>
      </c>
      <c r="AF119" s="14">
        <f>VLOOKUP(LEFT(AE119,6),'[1]참고)내배카지원금적용(20.08.01~20.12.31)'!$B$5:$E$109,4,45%)</f>
        <v>0.8</v>
      </c>
      <c r="AG119" s="2" t="s">
        <v>689</v>
      </c>
      <c r="AH119" s="5" t="s">
        <v>292</v>
      </c>
      <c r="AI119" s="6">
        <v>0</v>
      </c>
      <c r="AJ119" s="5" t="s">
        <v>292</v>
      </c>
      <c r="AK119" s="5" t="s">
        <v>292</v>
      </c>
      <c r="AL119" s="34" t="s">
        <v>292</v>
      </c>
      <c r="AM119" s="2" t="s">
        <v>668</v>
      </c>
    </row>
    <row r="120" spans="1:41" s="15" customFormat="1" ht="16.350000000000001" customHeight="1">
      <c r="A120" s="3">
        <f t="shared" si="10"/>
        <v>118</v>
      </c>
      <c r="B120" s="31" t="s">
        <v>110</v>
      </c>
      <c r="C120" s="31" t="s">
        <v>679</v>
      </c>
      <c r="D120" s="31" t="s">
        <v>1170</v>
      </c>
      <c r="E120" s="5" t="s">
        <v>1199</v>
      </c>
      <c r="F120" s="2" t="s">
        <v>113</v>
      </c>
      <c r="G120" s="2" t="s">
        <v>114</v>
      </c>
      <c r="H120" s="5" t="s">
        <v>1200</v>
      </c>
      <c r="I120" s="5" t="s">
        <v>1201</v>
      </c>
      <c r="J120" s="5" t="s">
        <v>1202</v>
      </c>
      <c r="K120" s="5" t="s">
        <v>1203</v>
      </c>
      <c r="L120" s="2" t="s">
        <v>54</v>
      </c>
      <c r="M120" s="6">
        <v>17</v>
      </c>
      <c r="N120" s="6">
        <v>16</v>
      </c>
      <c r="O120" s="6">
        <f>P120+AI120</f>
        <v>140000</v>
      </c>
      <c r="P120" s="6">
        <v>101600</v>
      </c>
      <c r="Q120" s="5">
        <v>201803</v>
      </c>
      <c r="R120" s="5" t="s">
        <v>1204</v>
      </c>
      <c r="S120" s="5" t="s">
        <v>1205</v>
      </c>
      <c r="T120" s="144" t="str">
        <f t="shared" si="12"/>
        <v>Click</v>
      </c>
      <c r="U120" s="31" t="s">
        <v>113</v>
      </c>
      <c r="V120" s="33" t="s">
        <v>662</v>
      </c>
      <c r="W120" s="52">
        <v>17</v>
      </c>
      <c r="X120" s="51">
        <v>1</v>
      </c>
      <c r="Y120" s="50">
        <f t="shared" si="13"/>
        <v>0.7</v>
      </c>
      <c r="Z120" s="43">
        <f t="shared" si="14"/>
        <v>50490</v>
      </c>
      <c r="AA120" s="6">
        <f t="shared" si="15"/>
        <v>31808.7</v>
      </c>
      <c r="AB120" s="6">
        <f t="shared" si="16"/>
        <v>28274.400000000001</v>
      </c>
      <c r="AC120" s="44">
        <f t="shared" si="17"/>
        <v>14137.2</v>
      </c>
      <c r="AD120" s="44">
        <f t="shared" si="18"/>
        <v>40392</v>
      </c>
      <c r="AE120" s="34" t="s">
        <v>79</v>
      </c>
      <c r="AF120" s="14">
        <f>VLOOKUP(LEFT(AE120,6),'[1]참고)내배카지원금적용(20.08.01~20.12.31)'!$B$5:$E$109,4,45%)</f>
        <v>0.8</v>
      </c>
      <c r="AG120" s="2" t="s">
        <v>113</v>
      </c>
      <c r="AH120" s="5" t="s">
        <v>1206</v>
      </c>
      <c r="AI120" s="6">
        <v>38400</v>
      </c>
      <c r="AJ120" s="5" t="s">
        <v>1207</v>
      </c>
      <c r="AK120" s="5" t="s">
        <v>1208</v>
      </c>
      <c r="AL120" s="34" t="s">
        <v>1209</v>
      </c>
      <c r="AM120" s="2" t="s">
        <v>668</v>
      </c>
    </row>
    <row r="121" spans="1:41" s="15" customFormat="1" ht="16.350000000000001" customHeight="1">
      <c r="A121" s="3">
        <f t="shared" si="10"/>
        <v>119</v>
      </c>
      <c r="B121" s="31" t="s">
        <v>110</v>
      </c>
      <c r="C121" s="31" t="s">
        <v>679</v>
      </c>
      <c r="D121" s="31" t="s">
        <v>1170</v>
      </c>
      <c r="E121" s="5" t="s">
        <v>1210</v>
      </c>
      <c r="F121" s="2" t="s">
        <v>113</v>
      </c>
      <c r="G121" s="2" t="s">
        <v>114</v>
      </c>
      <c r="H121" s="5" t="s">
        <v>1211</v>
      </c>
      <c r="I121" s="5" t="s">
        <v>1212</v>
      </c>
      <c r="J121" s="5" t="s">
        <v>1213</v>
      </c>
      <c r="K121" s="5" t="s">
        <v>1214</v>
      </c>
      <c r="L121" s="2" t="s">
        <v>54</v>
      </c>
      <c r="M121" s="6">
        <v>16</v>
      </c>
      <c r="N121" s="6">
        <v>16</v>
      </c>
      <c r="O121" s="6">
        <f>P121+AI121</f>
        <v>100000</v>
      </c>
      <c r="P121" s="6">
        <v>100000</v>
      </c>
      <c r="Q121" s="5">
        <v>201711</v>
      </c>
      <c r="R121" s="5" t="s">
        <v>1215</v>
      </c>
      <c r="S121" s="5" t="s">
        <v>1216</v>
      </c>
      <c r="T121" s="144" t="str">
        <f t="shared" si="12"/>
        <v>Click</v>
      </c>
      <c r="U121" s="31" t="s">
        <v>113</v>
      </c>
      <c r="V121" s="33" t="s">
        <v>662</v>
      </c>
      <c r="W121" s="52">
        <v>17</v>
      </c>
      <c r="X121" s="52">
        <v>1</v>
      </c>
      <c r="Y121" s="50">
        <f t="shared" si="13"/>
        <v>0.7</v>
      </c>
      <c r="Z121" s="43">
        <f t="shared" si="14"/>
        <v>50490</v>
      </c>
      <c r="AA121" s="6">
        <f t="shared" si="15"/>
        <v>31808.7</v>
      </c>
      <c r="AB121" s="6">
        <f t="shared" si="16"/>
        <v>28274.400000000001</v>
      </c>
      <c r="AC121" s="44">
        <f t="shared" si="17"/>
        <v>14137.2</v>
      </c>
      <c r="AD121" s="44">
        <f t="shared" si="18"/>
        <v>40392</v>
      </c>
      <c r="AE121" s="13" t="s">
        <v>79</v>
      </c>
      <c r="AF121" s="14">
        <f>VLOOKUP(LEFT(AE121,6),'[1]참고)내배카지원금적용(20.08.01~20.12.31)'!$B$5:$E$109,4,45%)</f>
        <v>0.8</v>
      </c>
      <c r="AG121" s="2" t="s">
        <v>689</v>
      </c>
      <c r="AH121" s="5"/>
      <c r="AI121" s="6"/>
      <c r="AJ121" s="5"/>
      <c r="AK121" s="5"/>
      <c r="AL121" s="34"/>
      <c r="AM121" s="2" t="s">
        <v>668</v>
      </c>
    </row>
    <row r="122" spans="1:41" s="15" customFormat="1" ht="16.350000000000001" customHeight="1">
      <c r="A122" s="3">
        <f t="shared" si="10"/>
        <v>120</v>
      </c>
      <c r="B122" s="31" t="s">
        <v>110</v>
      </c>
      <c r="C122" s="31" t="s">
        <v>690</v>
      </c>
      <c r="D122" s="31" t="s">
        <v>1217</v>
      </c>
      <c r="E122" s="32" t="s">
        <v>1218</v>
      </c>
      <c r="F122" s="33" t="s">
        <v>113</v>
      </c>
      <c r="G122" s="36" t="s">
        <v>49</v>
      </c>
      <c r="H122" s="34" t="s">
        <v>1219</v>
      </c>
      <c r="I122" s="34" t="s">
        <v>1220</v>
      </c>
      <c r="J122" s="34" t="s">
        <v>1221</v>
      </c>
      <c r="K122" s="34" t="s">
        <v>1222</v>
      </c>
      <c r="L122" s="33" t="s">
        <v>54</v>
      </c>
      <c r="M122" s="37">
        <v>17</v>
      </c>
      <c r="N122" s="37">
        <v>16</v>
      </c>
      <c r="O122" s="37">
        <f>P122+AI122</f>
        <v>120000</v>
      </c>
      <c r="P122" s="37">
        <v>120000</v>
      </c>
      <c r="Q122" s="38">
        <v>201801</v>
      </c>
      <c r="R122" s="34" t="s">
        <v>697</v>
      </c>
      <c r="S122" s="32" t="s">
        <v>1223</v>
      </c>
      <c r="T122" s="143" t="str">
        <f t="shared" si="12"/>
        <v>Click</v>
      </c>
      <c r="U122" s="39" t="s">
        <v>58</v>
      </c>
      <c r="V122" s="40" t="s">
        <v>59</v>
      </c>
      <c r="W122" s="41">
        <v>17</v>
      </c>
      <c r="X122" s="42">
        <f>VLOOKUP(LEFT(AE122,6), '[1]참고)2020년_사업주훈련과정_조정계수'!$A$3:$C$21,3,4)</f>
        <v>2</v>
      </c>
      <c r="Y122" s="41">
        <f t="shared" si="13"/>
        <v>0.8</v>
      </c>
      <c r="Z122" s="43">
        <f t="shared" si="14"/>
        <v>50490</v>
      </c>
      <c r="AA122" s="6">
        <f t="shared" si="15"/>
        <v>36352.800000000003</v>
      </c>
      <c r="AB122" s="6">
        <f t="shared" si="16"/>
        <v>32313.600000000002</v>
      </c>
      <c r="AC122" s="44">
        <f t="shared" si="17"/>
        <v>16156.800000000001</v>
      </c>
      <c r="AD122" s="44">
        <f t="shared" si="18"/>
        <v>40392</v>
      </c>
      <c r="AE122" s="45" t="s">
        <v>699</v>
      </c>
      <c r="AF122" s="14">
        <f>VLOOKUP(LEFT(AE122,6),'[1]참고)내배카지원금적용(20.08.01~20.12.31)'!$B$5:$E$109,4,45%)</f>
        <v>0.8</v>
      </c>
      <c r="AG122" s="39" t="s">
        <v>61</v>
      </c>
      <c r="AH122" s="32" t="s">
        <v>57</v>
      </c>
      <c r="AI122" s="46">
        <v>0</v>
      </c>
      <c r="AJ122" s="32" t="s">
        <v>62</v>
      </c>
      <c r="AK122" s="32" t="s">
        <v>57</v>
      </c>
      <c r="AL122" s="32" t="s">
        <v>57</v>
      </c>
      <c r="AM122" s="31" t="s">
        <v>668</v>
      </c>
      <c r="AN122" s="32"/>
      <c r="AO122" s="32"/>
    </row>
    <row r="123" spans="1:41" s="15" customFormat="1" ht="16.350000000000001" customHeight="1">
      <c r="A123" s="3">
        <f t="shared" si="10"/>
        <v>121</v>
      </c>
      <c r="B123" s="31" t="s">
        <v>904</v>
      </c>
      <c r="C123" s="31" t="s">
        <v>690</v>
      </c>
      <c r="D123" s="31" t="s">
        <v>1224</v>
      </c>
      <c r="E123" s="3" t="s">
        <v>1225</v>
      </c>
      <c r="F123" s="2" t="s">
        <v>58</v>
      </c>
      <c r="G123" s="2" t="s">
        <v>49</v>
      </c>
      <c r="H123" s="5" t="s">
        <v>1226</v>
      </c>
      <c r="I123" s="77" t="s">
        <v>1227</v>
      </c>
      <c r="J123" s="3" t="s">
        <v>1228</v>
      </c>
      <c r="K123" s="5" t="s">
        <v>1229</v>
      </c>
      <c r="L123" s="2" t="s">
        <v>1163</v>
      </c>
      <c r="M123" s="6">
        <v>17</v>
      </c>
      <c r="N123" s="6">
        <v>16</v>
      </c>
      <c r="O123" s="76">
        <v>110000</v>
      </c>
      <c r="P123" s="43">
        <v>110000</v>
      </c>
      <c r="Q123" s="5">
        <v>202003</v>
      </c>
      <c r="R123" s="5" t="s">
        <v>1230</v>
      </c>
      <c r="S123" s="32" t="s">
        <v>1231</v>
      </c>
      <c r="T123" s="144" t="str">
        <f t="shared" si="12"/>
        <v>Click</v>
      </c>
      <c r="U123" s="31" t="s">
        <v>113</v>
      </c>
      <c r="V123" s="62" t="s">
        <v>662</v>
      </c>
      <c r="W123" s="42">
        <v>17</v>
      </c>
      <c r="X123" s="72">
        <v>1</v>
      </c>
      <c r="Y123" s="41">
        <f t="shared" si="13"/>
        <v>0.7</v>
      </c>
      <c r="Z123" s="43">
        <f t="shared" si="14"/>
        <v>50490</v>
      </c>
      <c r="AA123" s="6">
        <f t="shared" si="15"/>
        <v>31808.7</v>
      </c>
      <c r="AB123" s="6">
        <f t="shared" si="16"/>
        <v>28274.400000000001</v>
      </c>
      <c r="AC123" s="44">
        <f t="shared" si="17"/>
        <v>14137.2</v>
      </c>
      <c r="AD123" s="44">
        <f t="shared" si="18"/>
        <v>40392</v>
      </c>
      <c r="AE123" s="13" t="s">
        <v>699</v>
      </c>
      <c r="AF123" s="14">
        <f>VLOOKUP(LEFT(AE123,6),'[1]참고)내배카지원금적용(20.08.01~20.12.31)'!$B$5:$E$109,4,45%)</f>
        <v>0.8</v>
      </c>
      <c r="AG123" s="31" t="s">
        <v>689</v>
      </c>
      <c r="AH123" s="3" t="s">
        <v>292</v>
      </c>
      <c r="AI123" s="46">
        <v>0</v>
      </c>
      <c r="AJ123" s="3" t="s">
        <v>292</v>
      </c>
      <c r="AK123" s="3" t="s">
        <v>292</v>
      </c>
      <c r="AL123" s="32" t="s">
        <v>292</v>
      </c>
      <c r="AM123" s="2" t="s">
        <v>668</v>
      </c>
    </row>
    <row r="124" spans="1:41" s="15" customFormat="1" ht="16.350000000000001" customHeight="1">
      <c r="A124" s="3">
        <f t="shared" si="10"/>
        <v>122</v>
      </c>
      <c r="B124" s="31" t="s">
        <v>904</v>
      </c>
      <c r="C124" s="31" t="s">
        <v>690</v>
      </c>
      <c r="D124" s="31" t="s">
        <v>1224</v>
      </c>
      <c r="E124" s="3" t="s">
        <v>1232</v>
      </c>
      <c r="F124" s="31" t="s">
        <v>113</v>
      </c>
      <c r="G124" s="31" t="s">
        <v>49</v>
      </c>
      <c r="H124" s="3" t="s">
        <v>1233</v>
      </c>
      <c r="I124" s="77" t="s">
        <v>1234</v>
      </c>
      <c r="J124" s="3" t="s">
        <v>1235</v>
      </c>
      <c r="K124" s="3" t="s">
        <v>1236</v>
      </c>
      <c r="L124" s="31" t="s">
        <v>54</v>
      </c>
      <c r="M124" s="68">
        <v>8</v>
      </c>
      <c r="N124" s="68">
        <v>8</v>
      </c>
      <c r="O124" s="6">
        <f t="shared" ref="O124:O155" si="20">P124+AI124</f>
        <v>60000</v>
      </c>
      <c r="P124" s="68">
        <v>60000</v>
      </c>
      <c r="Q124" s="65">
        <v>202001</v>
      </c>
      <c r="R124" s="3" t="s">
        <v>911</v>
      </c>
      <c r="S124" s="32" t="s">
        <v>1237</v>
      </c>
      <c r="T124" s="143" t="str">
        <f t="shared" si="12"/>
        <v>Click</v>
      </c>
      <c r="U124" s="31" t="s">
        <v>113</v>
      </c>
      <c r="V124" s="49" t="s">
        <v>662</v>
      </c>
      <c r="W124" s="42">
        <v>9</v>
      </c>
      <c r="X124" s="41">
        <v>1</v>
      </c>
      <c r="Y124" s="72">
        <f t="shared" si="13"/>
        <v>0.7</v>
      </c>
      <c r="Z124" s="43">
        <f t="shared" si="14"/>
        <v>26730</v>
      </c>
      <c r="AA124" s="68">
        <f t="shared" si="15"/>
        <v>16839.900000000001</v>
      </c>
      <c r="AB124" s="68">
        <f t="shared" si="16"/>
        <v>14968.800000000001</v>
      </c>
      <c r="AC124" s="69">
        <f t="shared" si="17"/>
        <v>7484.4000000000005</v>
      </c>
      <c r="AD124" s="44">
        <f t="shared" si="18"/>
        <v>0</v>
      </c>
      <c r="AE124" s="45" t="s">
        <v>699</v>
      </c>
      <c r="AF124" s="14">
        <f>VLOOKUP(LEFT(AE124,6),'[1]참고)내배카지원금적용(20.08.01~20.12.31)'!$B$5:$E$109,4,45%)</f>
        <v>0.8</v>
      </c>
      <c r="AG124" s="31" t="s">
        <v>689</v>
      </c>
      <c r="AH124" s="3" t="s">
        <v>292</v>
      </c>
      <c r="AI124" s="68">
        <v>0</v>
      </c>
      <c r="AJ124" s="3" t="s">
        <v>292</v>
      </c>
      <c r="AK124" s="3" t="s">
        <v>292</v>
      </c>
      <c r="AL124" s="32" t="s">
        <v>292</v>
      </c>
      <c r="AM124" s="31" t="s">
        <v>668</v>
      </c>
      <c r="AN124" s="63"/>
      <c r="AO124" s="63"/>
    </row>
    <row r="125" spans="1:41" s="15" customFormat="1" ht="16.350000000000001" customHeight="1">
      <c r="A125" s="3">
        <f t="shared" si="10"/>
        <v>123</v>
      </c>
      <c r="B125" s="31" t="s">
        <v>110</v>
      </c>
      <c r="C125" s="31" t="s">
        <v>679</v>
      </c>
      <c r="D125" s="31" t="s">
        <v>1217</v>
      </c>
      <c r="E125" s="3" t="s">
        <v>1238</v>
      </c>
      <c r="F125" s="31" t="s">
        <v>113</v>
      </c>
      <c r="G125" s="2" t="s">
        <v>670</v>
      </c>
      <c r="H125" s="5" t="s">
        <v>1239</v>
      </c>
      <c r="I125" s="5" t="s">
        <v>1240</v>
      </c>
      <c r="J125" s="5" t="s">
        <v>1241</v>
      </c>
      <c r="K125" s="5" t="s">
        <v>1242</v>
      </c>
      <c r="L125" s="2" t="s">
        <v>54</v>
      </c>
      <c r="M125" s="6">
        <v>22</v>
      </c>
      <c r="N125" s="6">
        <v>21</v>
      </c>
      <c r="O125" s="6">
        <f t="shared" si="20"/>
        <v>120000</v>
      </c>
      <c r="P125" s="6">
        <v>120000</v>
      </c>
      <c r="Q125" s="5">
        <v>201905</v>
      </c>
      <c r="R125" s="5" t="s">
        <v>1243</v>
      </c>
      <c r="S125" s="3" t="s">
        <v>1244</v>
      </c>
      <c r="T125" s="144" t="str">
        <f t="shared" si="12"/>
        <v>Click</v>
      </c>
      <c r="U125" s="31" t="s">
        <v>113</v>
      </c>
      <c r="V125" s="33" t="s">
        <v>662</v>
      </c>
      <c r="W125" s="52">
        <v>22</v>
      </c>
      <c r="X125" s="52">
        <v>1</v>
      </c>
      <c r="Y125" s="50">
        <f t="shared" si="13"/>
        <v>0.7</v>
      </c>
      <c r="Z125" s="43">
        <f t="shared" si="14"/>
        <v>65340</v>
      </c>
      <c r="AA125" s="6">
        <f t="shared" si="15"/>
        <v>41164.200000000004</v>
      </c>
      <c r="AB125" s="6">
        <f t="shared" si="16"/>
        <v>36590.400000000001</v>
      </c>
      <c r="AC125" s="44">
        <f t="shared" si="17"/>
        <v>18295.2</v>
      </c>
      <c r="AD125" s="44">
        <f t="shared" si="18"/>
        <v>52272</v>
      </c>
      <c r="AE125" s="34" t="s">
        <v>79</v>
      </c>
      <c r="AF125" s="14">
        <f>VLOOKUP(LEFT(AE125,6),'[1]참고)내배카지원금적용(20.08.01~20.12.31)'!$B$5:$E$109,4,45%)</f>
        <v>0.8</v>
      </c>
      <c r="AG125" s="2" t="s">
        <v>689</v>
      </c>
      <c r="AH125" s="5" t="s">
        <v>57</v>
      </c>
      <c r="AI125" s="6">
        <v>0</v>
      </c>
      <c r="AJ125" s="5" t="s">
        <v>57</v>
      </c>
      <c r="AK125" s="5" t="s">
        <v>57</v>
      </c>
      <c r="AL125" s="34" t="s">
        <v>57</v>
      </c>
      <c r="AM125" s="2" t="s">
        <v>668</v>
      </c>
    </row>
    <row r="126" spans="1:41" s="15" customFormat="1" ht="16.350000000000001" customHeight="1">
      <c r="A126" s="3">
        <f t="shared" si="10"/>
        <v>124</v>
      </c>
      <c r="B126" s="31" t="s">
        <v>904</v>
      </c>
      <c r="C126" s="31" t="s">
        <v>690</v>
      </c>
      <c r="D126" s="31" t="s">
        <v>1245</v>
      </c>
      <c r="E126" s="3" t="s">
        <v>1246</v>
      </c>
      <c r="F126" s="31" t="s">
        <v>113</v>
      </c>
      <c r="G126" s="31" t="s">
        <v>49</v>
      </c>
      <c r="H126" s="3" t="s">
        <v>1247</v>
      </c>
      <c r="I126" s="77" t="s">
        <v>1248</v>
      </c>
      <c r="J126" s="3" t="s">
        <v>1249</v>
      </c>
      <c r="K126" s="3" t="s">
        <v>1250</v>
      </c>
      <c r="L126" s="31" t="s">
        <v>54</v>
      </c>
      <c r="M126" s="68">
        <v>8</v>
      </c>
      <c r="N126" s="68">
        <v>8</v>
      </c>
      <c r="O126" s="68">
        <f t="shared" si="20"/>
        <v>60000</v>
      </c>
      <c r="P126" s="68">
        <v>60000</v>
      </c>
      <c r="Q126" s="65">
        <v>202001</v>
      </c>
      <c r="R126" s="3" t="s">
        <v>1251</v>
      </c>
      <c r="S126" s="32" t="s">
        <v>1252</v>
      </c>
      <c r="T126" s="143" t="str">
        <f t="shared" si="12"/>
        <v>Click</v>
      </c>
      <c r="U126" s="31" t="s">
        <v>580</v>
      </c>
      <c r="V126" s="40" t="s">
        <v>581</v>
      </c>
      <c r="W126" s="41">
        <v>9</v>
      </c>
      <c r="X126" s="41">
        <v>1</v>
      </c>
      <c r="Y126" s="78">
        <f t="shared" si="13"/>
        <v>0.7</v>
      </c>
      <c r="Z126" s="79">
        <f t="shared" si="14"/>
        <v>26730</v>
      </c>
      <c r="AA126" s="68">
        <f t="shared" si="15"/>
        <v>16839.900000000001</v>
      </c>
      <c r="AB126" s="68">
        <f t="shared" si="16"/>
        <v>14968.800000000001</v>
      </c>
      <c r="AC126" s="69">
        <f t="shared" si="17"/>
        <v>7484.4000000000005</v>
      </c>
      <c r="AD126" s="69">
        <f t="shared" si="18"/>
        <v>0</v>
      </c>
      <c r="AE126" s="45" t="s">
        <v>1253</v>
      </c>
      <c r="AF126" s="14">
        <f>VLOOKUP(LEFT(AE126,6),'[1]참고)내배카지원금적용(20.08.01~20.12.31)'!$B$5:$E$109,4,45%)</f>
        <v>0.8</v>
      </c>
      <c r="AG126" s="31" t="s">
        <v>1254</v>
      </c>
      <c r="AH126" s="3" t="s">
        <v>579</v>
      </c>
      <c r="AI126" s="68">
        <v>0</v>
      </c>
      <c r="AJ126" s="3" t="s">
        <v>579</v>
      </c>
      <c r="AK126" s="3" t="s">
        <v>579</v>
      </c>
      <c r="AL126" s="32" t="s">
        <v>579</v>
      </c>
      <c r="AM126" s="31" t="s">
        <v>586</v>
      </c>
      <c r="AN126" s="63"/>
      <c r="AO126" s="63"/>
    </row>
    <row r="127" spans="1:41" s="15" customFormat="1" ht="16.350000000000001" customHeight="1">
      <c r="A127" s="3">
        <f t="shared" si="10"/>
        <v>125</v>
      </c>
      <c r="B127" s="31" t="s">
        <v>904</v>
      </c>
      <c r="C127" s="31" t="s">
        <v>1255</v>
      </c>
      <c r="D127" s="31" t="s">
        <v>1256</v>
      </c>
      <c r="E127" s="3" t="s">
        <v>1257</v>
      </c>
      <c r="F127" s="31" t="s">
        <v>292</v>
      </c>
      <c r="G127" s="31" t="s">
        <v>114</v>
      </c>
      <c r="H127" s="3" t="s">
        <v>1258</v>
      </c>
      <c r="I127" s="80" t="s">
        <v>1259</v>
      </c>
      <c r="J127" s="80" t="s">
        <v>1260</v>
      </c>
      <c r="K127" s="3" t="s">
        <v>1261</v>
      </c>
      <c r="L127" s="31" t="s">
        <v>54</v>
      </c>
      <c r="M127" s="68">
        <v>17</v>
      </c>
      <c r="N127" s="68">
        <v>16</v>
      </c>
      <c r="O127" s="6">
        <f t="shared" si="20"/>
        <v>80000</v>
      </c>
      <c r="P127" s="43">
        <v>80000</v>
      </c>
      <c r="Q127" s="3">
        <v>202005</v>
      </c>
      <c r="R127" s="3" t="s">
        <v>1262</v>
      </c>
      <c r="S127" s="32" t="s">
        <v>1263</v>
      </c>
      <c r="T127" s="143" t="str">
        <f t="shared" si="12"/>
        <v>Click</v>
      </c>
      <c r="U127" s="39" t="s">
        <v>113</v>
      </c>
      <c r="V127" s="40" t="s">
        <v>662</v>
      </c>
      <c r="W127" s="41">
        <v>17</v>
      </c>
      <c r="X127" s="42">
        <v>4</v>
      </c>
      <c r="Y127" s="41">
        <f t="shared" si="13"/>
        <v>1</v>
      </c>
      <c r="Z127" s="43">
        <f t="shared" si="14"/>
        <v>50490</v>
      </c>
      <c r="AA127" s="6">
        <f t="shared" si="15"/>
        <v>45441</v>
      </c>
      <c r="AB127" s="6">
        <f t="shared" si="16"/>
        <v>40392</v>
      </c>
      <c r="AC127" s="44">
        <f t="shared" si="17"/>
        <v>20196</v>
      </c>
      <c r="AD127" s="44">
        <f t="shared" si="18"/>
        <v>30294</v>
      </c>
      <c r="AE127" s="13" t="s">
        <v>1264</v>
      </c>
      <c r="AF127" s="14">
        <f>VLOOKUP(LEFT(AE127,6),'[1]참고)내배카지원금적용(20.08.01~20.12.31)'!$B$5:$E$109,4,45%)</f>
        <v>0.6</v>
      </c>
      <c r="AG127" s="31" t="s">
        <v>689</v>
      </c>
      <c r="AH127" s="3" t="s">
        <v>292</v>
      </c>
      <c r="AI127" s="68">
        <v>0</v>
      </c>
      <c r="AJ127" s="3" t="s">
        <v>292</v>
      </c>
      <c r="AK127" s="3" t="s">
        <v>292</v>
      </c>
      <c r="AL127" s="3" t="s">
        <v>292</v>
      </c>
      <c r="AM127" s="2" t="s">
        <v>668</v>
      </c>
    </row>
    <row r="128" spans="1:41" s="15" customFormat="1" ht="16.350000000000001" customHeight="1">
      <c r="A128" s="3">
        <f t="shared" si="10"/>
        <v>126</v>
      </c>
      <c r="B128" s="31" t="s">
        <v>110</v>
      </c>
      <c r="C128" s="31" t="s">
        <v>1255</v>
      </c>
      <c r="D128" s="31" t="s">
        <v>1265</v>
      </c>
      <c r="E128" s="5" t="s">
        <v>1266</v>
      </c>
      <c r="F128" s="2" t="s">
        <v>292</v>
      </c>
      <c r="G128" s="2" t="s">
        <v>114</v>
      </c>
      <c r="H128" s="5" t="s">
        <v>1267</v>
      </c>
      <c r="I128" s="5" t="s">
        <v>1268</v>
      </c>
      <c r="J128" s="5" t="s">
        <v>1269</v>
      </c>
      <c r="K128" s="5" t="s">
        <v>1270</v>
      </c>
      <c r="L128" s="2" t="s">
        <v>54</v>
      </c>
      <c r="M128" s="6">
        <v>27</v>
      </c>
      <c r="N128" s="6">
        <v>26</v>
      </c>
      <c r="O128" s="6">
        <f t="shared" si="20"/>
        <v>102600</v>
      </c>
      <c r="P128" s="6">
        <v>102600</v>
      </c>
      <c r="Q128" s="5">
        <v>200906</v>
      </c>
      <c r="R128" s="5" t="s">
        <v>1271</v>
      </c>
      <c r="S128" s="5" t="s">
        <v>1272</v>
      </c>
      <c r="T128" s="144" t="str">
        <f t="shared" si="12"/>
        <v>Click</v>
      </c>
      <c r="U128" s="31" t="s">
        <v>113</v>
      </c>
      <c r="V128" s="49" t="s">
        <v>662</v>
      </c>
      <c r="W128" s="42">
        <v>27</v>
      </c>
      <c r="X128" s="42">
        <v>1</v>
      </c>
      <c r="Y128" s="50">
        <f t="shared" si="13"/>
        <v>0.7</v>
      </c>
      <c r="Z128" s="43">
        <f t="shared" si="14"/>
        <v>80190</v>
      </c>
      <c r="AA128" s="6">
        <f t="shared" si="15"/>
        <v>50519.700000000004</v>
      </c>
      <c r="AB128" s="6">
        <f t="shared" si="16"/>
        <v>44906.400000000001</v>
      </c>
      <c r="AC128" s="44">
        <f t="shared" si="17"/>
        <v>22453.200000000001</v>
      </c>
      <c r="AD128" s="44">
        <f t="shared" si="18"/>
        <v>56133</v>
      </c>
      <c r="AE128" s="13" t="s">
        <v>382</v>
      </c>
      <c r="AF128" s="14">
        <f>VLOOKUP(LEFT(AE128,6),'[1]참고)내배카지원금적용(20.08.01~20.12.31)'!$B$5:$E$109,4,45%)</f>
        <v>0.7</v>
      </c>
      <c r="AG128" s="2" t="s">
        <v>689</v>
      </c>
      <c r="AH128" s="5" t="s">
        <v>292</v>
      </c>
      <c r="AI128" s="6">
        <v>0</v>
      </c>
      <c r="AJ128" s="5" t="s">
        <v>292</v>
      </c>
      <c r="AK128" s="5" t="s">
        <v>292</v>
      </c>
      <c r="AL128" s="34" t="s">
        <v>292</v>
      </c>
      <c r="AM128" s="2" t="s">
        <v>668</v>
      </c>
    </row>
    <row r="129" spans="1:41" s="15" customFormat="1" ht="16.350000000000001" customHeight="1">
      <c r="A129" s="3">
        <f t="shared" si="10"/>
        <v>127</v>
      </c>
      <c r="B129" s="31" t="s">
        <v>110</v>
      </c>
      <c r="C129" s="31" t="s">
        <v>1255</v>
      </c>
      <c r="D129" s="31" t="s">
        <v>1265</v>
      </c>
      <c r="E129" s="5" t="s">
        <v>1273</v>
      </c>
      <c r="F129" s="2" t="s">
        <v>113</v>
      </c>
      <c r="G129" s="2" t="s">
        <v>114</v>
      </c>
      <c r="H129" s="5" t="s">
        <v>1274</v>
      </c>
      <c r="I129" s="5" t="s">
        <v>1275</v>
      </c>
      <c r="J129" s="5" t="s">
        <v>1276</v>
      </c>
      <c r="K129" s="5" t="s">
        <v>1277</v>
      </c>
      <c r="L129" s="2" t="s">
        <v>54</v>
      </c>
      <c r="M129" s="6">
        <v>23</v>
      </c>
      <c r="N129" s="6">
        <v>22</v>
      </c>
      <c r="O129" s="6">
        <f t="shared" si="20"/>
        <v>100000</v>
      </c>
      <c r="P129" s="6">
        <v>100000</v>
      </c>
      <c r="Q129" s="5">
        <v>201006</v>
      </c>
      <c r="R129" s="5" t="s">
        <v>1278</v>
      </c>
      <c r="S129" s="5" t="s">
        <v>1279</v>
      </c>
      <c r="T129" s="144" t="str">
        <f t="shared" si="12"/>
        <v>Click</v>
      </c>
      <c r="U129" s="31" t="s">
        <v>113</v>
      </c>
      <c r="V129" s="33" t="s">
        <v>662</v>
      </c>
      <c r="W129" s="52">
        <v>23</v>
      </c>
      <c r="X129" s="52">
        <v>1</v>
      </c>
      <c r="Y129" s="50">
        <f t="shared" si="13"/>
        <v>0.7</v>
      </c>
      <c r="Z129" s="43">
        <f t="shared" si="14"/>
        <v>68310</v>
      </c>
      <c r="AA129" s="6">
        <f t="shared" si="15"/>
        <v>43035.3</v>
      </c>
      <c r="AB129" s="6">
        <f t="shared" si="16"/>
        <v>38253.599999999999</v>
      </c>
      <c r="AC129" s="44">
        <f t="shared" si="17"/>
        <v>19126.8</v>
      </c>
      <c r="AD129" s="44">
        <f t="shared" si="18"/>
        <v>44401.499999999993</v>
      </c>
      <c r="AE129" s="13" t="s">
        <v>1280</v>
      </c>
      <c r="AF129" s="14">
        <f>VLOOKUP(LEFT(AE129,6),'[1]참고)내배카지원금적용(20.08.01~20.12.31)'!$B$5:$E$109,4,45%)</f>
        <v>0.64999999999999991</v>
      </c>
      <c r="AG129" s="2" t="s">
        <v>689</v>
      </c>
      <c r="AH129" s="5" t="s">
        <v>292</v>
      </c>
      <c r="AI129" s="6">
        <v>0</v>
      </c>
      <c r="AJ129" s="5" t="s">
        <v>292</v>
      </c>
      <c r="AK129" s="5" t="s">
        <v>292</v>
      </c>
      <c r="AL129" s="34" t="s">
        <v>292</v>
      </c>
      <c r="AM129" s="2" t="s">
        <v>668</v>
      </c>
    </row>
    <row r="130" spans="1:41" s="32" customFormat="1" ht="16.350000000000001" customHeight="1">
      <c r="A130" s="3">
        <f t="shared" si="10"/>
        <v>128</v>
      </c>
      <c r="B130" s="31" t="s">
        <v>110</v>
      </c>
      <c r="C130" s="31" t="s">
        <v>1255</v>
      </c>
      <c r="D130" s="31" t="s">
        <v>1265</v>
      </c>
      <c r="E130" s="5" t="s">
        <v>1281</v>
      </c>
      <c r="F130" s="2" t="s">
        <v>113</v>
      </c>
      <c r="G130" s="2" t="s">
        <v>114</v>
      </c>
      <c r="H130" s="5" t="s">
        <v>1282</v>
      </c>
      <c r="I130" s="5" t="s">
        <v>1283</v>
      </c>
      <c r="J130" s="5" t="s">
        <v>1284</v>
      </c>
      <c r="K130" s="5" t="s">
        <v>1285</v>
      </c>
      <c r="L130" s="2" t="s">
        <v>54</v>
      </c>
      <c r="M130" s="6">
        <v>25</v>
      </c>
      <c r="N130" s="6">
        <v>24</v>
      </c>
      <c r="O130" s="6">
        <f t="shared" si="20"/>
        <v>120000</v>
      </c>
      <c r="P130" s="6">
        <v>120000</v>
      </c>
      <c r="Q130" s="75">
        <v>201809</v>
      </c>
      <c r="R130" s="5" t="s">
        <v>1286</v>
      </c>
      <c r="S130" s="5" t="s">
        <v>1287</v>
      </c>
      <c r="T130" s="144" t="str">
        <f t="shared" si="12"/>
        <v>Click</v>
      </c>
      <c r="U130" s="31" t="s">
        <v>113</v>
      </c>
      <c r="V130" s="33" t="s">
        <v>662</v>
      </c>
      <c r="W130" s="52">
        <v>25</v>
      </c>
      <c r="X130" s="51">
        <v>1</v>
      </c>
      <c r="Y130" s="50">
        <f t="shared" si="13"/>
        <v>0.7</v>
      </c>
      <c r="Z130" s="43">
        <f t="shared" si="14"/>
        <v>74250</v>
      </c>
      <c r="AA130" s="6">
        <f t="shared" si="15"/>
        <v>46777.5</v>
      </c>
      <c r="AB130" s="6">
        <f t="shared" si="16"/>
        <v>41580</v>
      </c>
      <c r="AC130" s="44">
        <f t="shared" si="17"/>
        <v>20790</v>
      </c>
      <c r="AD130" s="44">
        <f t="shared" si="18"/>
        <v>59400</v>
      </c>
      <c r="AE130" s="13" t="s">
        <v>79</v>
      </c>
      <c r="AF130" s="14">
        <f>VLOOKUP(LEFT(AE130,6),'[1]참고)내배카지원금적용(20.08.01~20.12.31)'!$B$5:$E$109,4,45%)</f>
        <v>0.8</v>
      </c>
      <c r="AG130" s="2" t="s">
        <v>689</v>
      </c>
      <c r="AH130" s="5" t="s">
        <v>292</v>
      </c>
      <c r="AI130" s="6">
        <v>0</v>
      </c>
      <c r="AJ130" s="5" t="s">
        <v>292</v>
      </c>
      <c r="AK130" s="5" t="s">
        <v>292</v>
      </c>
      <c r="AL130" s="34" t="s">
        <v>292</v>
      </c>
      <c r="AM130" s="2" t="s">
        <v>668</v>
      </c>
      <c r="AN130" s="15"/>
      <c r="AO130" s="15"/>
    </row>
    <row r="131" spans="1:41" s="32" customFormat="1" ht="16.350000000000001" customHeight="1">
      <c r="A131" s="3">
        <f t="shared" ref="A131:A194" si="21">ROW()-2</f>
        <v>129</v>
      </c>
      <c r="B131" s="31" t="s">
        <v>110</v>
      </c>
      <c r="C131" s="31" t="s">
        <v>1255</v>
      </c>
      <c r="D131" s="31" t="s">
        <v>1265</v>
      </c>
      <c r="E131" s="5" t="s">
        <v>1288</v>
      </c>
      <c r="F131" s="2" t="s">
        <v>113</v>
      </c>
      <c r="G131" s="2" t="s">
        <v>114</v>
      </c>
      <c r="H131" s="5" t="s">
        <v>1289</v>
      </c>
      <c r="I131" s="5" t="s">
        <v>1290</v>
      </c>
      <c r="J131" s="5" t="s">
        <v>1291</v>
      </c>
      <c r="K131" s="5" t="s">
        <v>1292</v>
      </c>
      <c r="L131" s="2" t="s">
        <v>54</v>
      </c>
      <c r="M131" s="6">
        <v>19</v>
      </c>
      <c r="N131" s="6">
        <v>18</v>
      </c>
      <c r="O131" s="6">
        <f t="shared" si="20"/>
        <v>80000</v>
      </c>
      <c r="P131" s="6">
        <v>80000</v>
      </c>
      <c r="Q131" s="5">
        <v>201106</v>
      </c>
      <c r="R131" s="5" t="s">
        <v>1286</v>
      </c>
      <c r="S131" s="5" t="s">
        <v>1293</v>
      </c>
      <c r="T131" s="144" t="str">
        <f t="shared" ref="T131:T194" si="22">HYPERLINK(S131,AM131)</f>
        <v>Click</v>
      </c>
      <c r="U131" s="31" t="s">
        <v>113</v>
      </c>
      <c r="V131" s="33" t="s">
        <v>662</v>
      </c>
      <c r="W131" s="52">
        <v>19</v>
      </c>
      <c r="X131" s="51">
        <v>1</v>
      </c>
      <c r="Y131" s="50">
        <f t="shared" ref="Y131:Y194" si="23">IF(X131=1,0.7,IF(X131=2,0.8,IF(X131=3,0.9,IF(X131=4,1,0.5))))</f>
        <v>0.7</v>
      </c>
      <c r="Z131" s="43">
        <f t="shared" ref="Z131:Z194" si="24">IF(V131="C",2970*W131,IF(V131="B",4180*W131,6160*W131))</f>
        <v>56430</v>
      </c>
      <c r="AA131" s="6">
        <f t="shared" ref="AA131:AA194" si="25">IF(X131=0,Z131*50%,Z131*Y131*90%)</f>
        <v>35550.9</v>
      </c>
      <c r="AB131" s="6">
        <f t="shared" ref="AB131:AB194" si="26">IF(X131=0,Z131*40%,Z131*Y131*80%)</f>
        <v>31600.800000000003</v>
      </c>
      <c r="AC131" s="44">
        <f t="shared" ref="AC131:AC194" si="27">IF(X131=0,Z131*20%,Z131*Y131*40%)</f>
        <v>15800.400000000001</v>
      </c>
      <c r="AD131" s="44">
        <f t="shared" ref="AD131:AD194" si="28">IF(W131&gt;=16,Z131*AF131,0)</f>
        <v>39501</v>
      </c>
      <c r="AE131" s="34" t="s">
        <v>382</v>
      </c>
      <c r="AF131" s="14">
        <f>VLOOKUP(LEFT(AE131,6),'[1]참고)내배카지원금적용(20.08.01~20.12.31)'!$B$5:$E$109,4,45%)</f>
        <v>0.7</v>
      </c>
      <c r="AG131" s="2" t="s">
        <v>689</v>
      </c>
      <c r="AH131" s="5" t="s">
        <v>292</v>
      </c>
      <c r="AI131" s="6">
        <v>0</v>
      </c>
      <c r="AJ131" s="5" t="s">
        <v>292</v>
      </c>
      <c r="AK131" s="5" t="s">
        <v>292</v>
      </c>
      <c r="AL131" s="34" t="s">
        <v>292</v>
      </c>
      <c r="AM131" s="2" t="s">
        <v>668</v>
      </c>
      <c r="AN131" s="15"/>
      <c r="AO131" s="15"/>
    </row>
    <row r="132" spans="1:41" s="32" customFormat="1" ht="16.350000000000001" customHeight="1">
      <c r="A132" s="3">
        <f t="shared" si="21"/>
        <v>130</v>
      </c>
      <c r="B132" s="31" t="s">
        <v>110</v>
      </c>
      <c r="C132" s="31" t="s">
        <v>1255</v>
      </c>
      <c r="D132" s="31" t="s">
        <v>1265</v>
      </c>
      <c r="E132" s="5" t="s">
        <v>1294</v>
      </c>
      <c r="F132" s="2" t="s">
        <v>113</v>
      </c>
      <c r="G132" s="2" t="s">
        <v>114</v>
      </c>
      <c r="H132" s="5" t="s">
        <v>1295</v>
      </c>
      <c r="I132" s="5" t="s">
        <v>1296</v>
      </c>
      <c r="J132" s="5" t="s">
        <v>1297</v>
      </c>
      <c r="K132" s="5" t="s">
        <v>1298</v>
      </c>
      <c r="L132" s="2" t="s">
        <v>54</v>
      </c>
      <c r="M132" s="6">
        <v>19</v>
      </c>
      <c r="N132" s="6">
        <v>18</v>
      </c>
      <c r="O132" s="6">
        <f t="shared" si="20"/>
        <v>80000</v>
      </c>
      <c r="P132" s="6">
        <v>80000</v>
      </c>
      <c r="Q132" s="5">
        <v>201106</v>
      </c>
      <c r="R132" s="5" t="s">
        <v>1286</v>
      </c>
      <c r="S132" s="5" t="s">
        <v>1299</v>
      </c>
      <c r="T132" s="144" t="str">
        <f t="shared" si="22"/>
        <v>Click</v>
      </c>
      <c r="U132" s="31" t="s">
        <v>113</v>
      </c>
      <c r="V132" s="33" t="s">
        <v>662</v>
      </c>
      <c r="W132" s="52">
        <v>19</v>
      </c>
      <c r="X132" s="51">
        <v>1</v>
      </c>
      <c r="Y132" s="50">
        <f t="shared" si="23"/>
        <v>0.7</v>
      </c>
      <c r="Z132" s="43">
        <f t="shared" si="24"/>
        <v>56430</v>
      </c>
      <c r="AA132" s="6">
        <f t="shared" si="25"/>
        <v>35550.9</v>
      </c>
      <c r="AB132" s="6">
        <f t="shared" si="26"/>
        <v>31600.800000000003</v>
      </c>
      <c r="AC132" s="44">
        <f t="shared" si="27"/>
        <v>15800.400000000001</v>
      </c>
      <c r="AD132" s="44">
        <f t="shared" si="28"/>
        <v>39501</v>
      </c>
      <c r="AE132" s="34" t="s">
        <v>382</v>
      </c>
      <c r="AF132" s="14">
        <f>VLOOKUP(LEFT(AE132,6),'[1]참고)내배카지원금적용(20.08.01~20.12.31)'!$B$5:$E$109,4,45%)</f>
        <v>0.7</v>
      </c>
      <c r="AG132" s="2" t="s">
        <v>689</v>
      </c>
      <c r="AH132" s="5" t="s">
        <v>292</v>
      </c>
      <c r="AI132" s="6">
        <v>0</v>
      </c>
      <c r="AJ132" s="5" t="s">
        <v>292</v>
      </c>
      <c r="AK132" s="5" t="s">
        <v>292</v>
      </c>
      <c r="AL132" s="34" t="s">
        <v>292</v>
      </c>
      <c r="AM132" s="2" t="s">
        <v>668</v>
      </c>
      <c r="AN132" s="15"/>
      <c r="AO132" s="15"/>
    </row>
    <row r="133" spans="1:41" s="15" customFormat="1" ht="16.350000000000001" customHeight="1">
      <c r="A133" s="3">
        <f t="shared" si="21"/>
        <v>131</v>
      </c>
      <c r="B133" s="31" t="s">
        <v>110</v>
      </c>
      <c r="C133" s="31" t="s">
        <v>1255</v>
      </c>
      <c r="D133" s="31" t="s">
        <v>1265</v>
      </c>
      <c r="E133" s="5" t="s">
        <v>1300</v>
      </c>
      <c r="F133" s="2" t="s">
        <v>113</v>
      </c>
      <c r="G133" s="2" t="s">
        <v>114</v>
      </c>
      <c r="H133" s="5" t="s">
        <v>1301</v>
      </c>
      <c r="I133" s="5" t="s">
        <v>1302</v>
      </c>
      <c r="J133" s="5" t="s">
        <v>1303</v>
      </c>
      <c r="K133" s="5" t="s">
        <v>1304</v>
      </c>
      <c r="L133" s="2" t="s">
        <v>54</v>
      </c>
      <c r="M133" s="6">
        <v>21</v>
      </c>
      <c r="N133" s="6">
        <v>20</v>
      </c>
      <c r="O133" s="6">
        <f t="shared" si="20"/>
        <v>80000</v>
      </c>
      <c r="P133" s="6">
        <v>80000</v>
      </c>
      <c r="Q133" s="5">
        <v>201006</v>
      </c>
      <c r="R133" s="5" t="s">
        <v>1305</v>
      </c>
      <c r="S133" s="5" t="s">
        <v>1306</v>
      </c>
      <c r="T133" s="144" t="str">
        <f t="shared" si="22"/>
        <v>Click</v>
      </c>
      <c r="U133" s="31" t="s">
        <v>113</v>
      </c>
      <c r="V133" s="33" t="s">
        <v>662</v>
      </c>
      <c r="W133" s="52">
        <v>21</v>
      </c>
      <c r="X133" s="51">
        <v>4</v>
      </c>
      <c r="Y133" s="50">
        <f t="shared" si="23"/>
        <v>1</v>
      </c>
      <c r="Z133" s="43">
        <f t="shared" si="24"/>
        <v>62370</v>
      </c>
      <c r="AA133" s="6">
        <f t="shared" si="25"/>
        <v>56133</v>
      </c>
      <c r="AB133" s="6">
        <f t="shared" si="26"/>
        <v>49896</v>
      </c>
      <c r="AC133" s="44">
        <f t="shared" si="27"/>
        <v>24948</v>
      </c>
      <c r="AD133" s="44">
        <f t="shared" si="28"/>
        <v>43659</v>
      </c>
      <c r="AE133" s="13" t="s">
        <v>1307</v>
      </c>
      <c r="AF133" s="14">
        <f>VLOOKUP(LEFT(AE133,6),'[1]참고)내배카지원금적용(20.08.01~20.12.31)'!$B$5:$E$109,4,45%)</f>
        <v>0.7</v>
      </c>
      <c r="AG133" s="2" t="s">
        <v>689</v>
      </c>
      <c r="AH133" s="5" t="s">
        <v>292</v>
      </c>
      <c r="AI133" s="6">
        <v>0</v>
      </c>
      <c r="AJ133" s="5" t="s">
        <v>292</v>
      </c>
      <c r="AK133" s="5" t="s">
        <v>292</v>
      </c>
      <c r="AL133" s="34" t="s">
        <v>292</v>
      </c>
      <c r="AM133" s="2" t="s">
        <v>668</v>
      </c>
    </row>
    <row r="134" spans="1:41" s="15" customFormat="1" ht="16.350000000000001" customHeight="1">
      <c r="A134" s="3">
        <f t="shared" si="21"/>
        <v>132</v>
      </c>
      <c r="B134" s="31" t="s">
        <v>110</v>
      </c>
      <c r="C134" s="31" t="s">
        <v>1308</v>
      </c>
      <c r="D134" s="31" t="s">
        <v>1309</v>
      </c>
      <c r="E134" s="5" t="s">
        <v>1310</v>
      </c>
      <c r="F134" s="2" t="s">
        <v>113</v>
      </c>
      <c r="G134" s="2" t="s">
        <v>114</v>
      </c>
      <c r="H134" s="5" t="s">
        <v>1311</v>
      </c>
      <c r="I134" s="5" t="s">
        <v>1312</v>
      </c>
      <c r="J134" s="5" t="s">
        <v>1313</v>
      </c>
      <c r="K134" s="5" t="s">
        <v>1314</v>
      </c>
      <c r="L134" s="2" t="s">
        <v>54</v>
      </c>
      <c r="M134" s="6">
        <v>19</v>
      </c>
      <c r="N134" s="6">
        <v>18</v>
      </c>
      <c r="O134" s="6">
        <f t="shared" si="20"/>
        <v>80000</v>
      </c>
      <c r="P134" s="6">
        <v>80000</v>
      </c>
      <c r="Q134" s="5">
        <v>201206</v>
      </c>
      <c r="R134" s="5" t="s">
        <v>1315</v>
      </c>
      <c r="S134" s="5" t="s">
        <v>1316</v>
      </c>
      <c r="T134" s="144" t="str">
        <f t="shared" si="22"/>
        <v>Click</v>
      </c>
      <c r="U134" s="31" t="s">
        <v>113</v>
      </c>
      <c r="V134" s="33" t="s">
        <v>662</v>
      </c>
      <c r="W134" s="52">
        <v>19</v>
      </c>
      <c r="X134" s="51">
        <v>1</v>
      </c>
      <c r="Y134" s="50">
        <f t="shared" si="23"/>
        <v>0.7</v>
      </c>
      <c r="Z134" s="43">
        <f t="shared" si="24"/>
        <v>56430</v>
      </c>
      <c r="AA134" s="6">
        <f t="shared" si="25"/>
        <v>35550.9</v>
      </c>
      <c r="AB134" s="6">
        <f t="shared" si="26"/>
        <v>31600.800000000003</v>
      </c>
      <c r="AC134" s="44">
        <f t="shared" si="27"/>
        <v>15800.400000000001</v>
      </c>
      <c r="AD134" s="44">
        <f t="shared" si="28"/>
        <v>45144</v>
      </c>
      <c r="AE134" s="13" t="s">
        <v>79</v>
      </c>
      <c r="AF134" s="14">
        <f>VLOOKUP(LEFT(AE134,6),'[1]참고)내배카지원금적용(20.08.01~20.12.31)'!$B$5:$E$109,4,45%)</f>
        <v>0.8</v>
      </c>
      <c r="AG134" s="2" t="s">
        <v>689</v>
      </c>
      <c r="AH134" s="5" t="s">
        <v>292</v>
      </c>
      <c r="AI134" s="6">
        <v>0</v>
      </c>
      <c r="AJ134" s="5" t="s">
        <v>292</v>
      </c>
      <c r="AK134" s="5" t="s">
        <v>292</v>
      </c>
      <c r="AL134" s="34" t="s">
        <v>292</v>
      </c>
      <c r="AM134" s="2" t="s">
        <v>668</v>
      </c>
    </row>
    <row r="135" spans="1:41" s="15" customFormat="1" ht="16.350000000000001" customHeight="1">
      <c r="A135" s="3">
        <f t="shared" si="21"/>
        <v>133</v>
      </c>
      <c r="B135" s="31" t="s">
        <v>110</v>
      </c>
      <c r="C135" s="31" t="s">
        <v>1255</v>
      </c>
      <c r="D135" s="31" t="s">
        <v>1309</v>
      </c>
      <c r="E135" s="5" t="s">
        <v>1317</v>
      </c>
      <c r="F135" s="2" t="s">
        <v>113</v>
      </c>
      <c r="G135" s="2" t="s">
        <v>114</v>
      </c>
      <c r="H135" s="5" t="s">
        <v>1318</v>
      </c>
      <c r="I135" s="5" t="s">
        <v>1319</v>
      </c>
      <c r="J135" s="5" t="s">
        <v>1320</v>
      </c>
      <c r="K135" s="5" t="s">
        <v>1321</v>
      </c>
      <c r="L135" s="2" t="s">
        <v>54</v>
      </c>
      <c r="M135" s="6">
        <v>17</v>
      </c>
      <c r="N135" s="6">
        <v>16</v>
      </c>
      <c r="O135" s="6">
        <f t="shared" si="20"/>
        <v>72000</v>
      </c>
      <c r="P135" s="6">
        <v>72000</v>
      </c>
      <c r="Q135" s="5">
        <v>201710</v>
      </c>
      <c r="R135" s="5" t="s">
        <v>1322</v>
      </c>
      <c r="S135" s="5" t="s">
        <v>1323</v>
      </c>
      <c r="T135" s="144" t="str">
        <f t="shared" si="22"/>
        <v>Click</v>
      </c>
      <c r="U135" s="31" t="s">
        <v>113</v>
      </c>
      <c r="V135" s="33" t="s">
        <v>662</v>
      </c>
      <c r="W135" s="52">
        <v>17</v>
      </c>
      <c r="X135" s="51">
        <v>1</v>
      </c>
      <c r="Y135" s="50">
        <f t="shared" si="23"/>
        <v>0.7</v>
      </c>
      <c r="Z135" s="43">
        <f t="shared" si="24"/>
        <v>50490</v>
      </c>
      <c r="AA135" s="6">
        <f t="shared" si="25"/>
        <v>31808.7</v>
      </c>
      <c r="AB135" s="6">
        <f t="shared" si="26"/>
        <v>28274.400000000001</v>
      </c>
      <c r="AC135" s="44">
        <f t="shared" si="27"/>
        <v>14137.2</v>
      </c>
      <c r="AD135" s="44">
        <f t="shared" si="28"/>
        <v>32818.499999999993</v>
      </c>
      <c r="AE135" s="13" t="s">
        <v>1280</v>
      </c>
      <c r="AF135" s="14">
        <f>VLOOKUP(LEFT(AE135,6),'[1]참고)내배카지원금적용(20.08.01~20.12.31)'!$B$5:$E$109,4,45%)</f>
        <v>0.64999999999999991</v>
      </c>
      <c r="AG135" s="2" t="s">
        <v>689</v>
      </c>
      <c r="AH135" s="5" t="s">
        <v>292</v>
      </c>
      <c r="AI135" s="6">
        <v>0</v>
      </c>
      <c r="AJ135" s="5" t="s">
        <v>292</v>
      </c>
      <c r="AK135" s="5" t="s">
        <v>292</v>
      </c>
      <c r="AL135" s="34" t="s">
        <v>292</v>
      </c>
      <c r="AM135" s="2" t="s">
        <v>668</v>
      </c>
    </row>
    <row r="136" spans="1:41" s="15" customFormat="1" ht="16.350000000000001" customHeight="1">
      <c r="A136" s="3">
        <f t="shared" si="21"/>
        <v>134</v>
      </c>
      <c r="B136" s="31" t="s">
        <v>110</v>
      </c>
      <c r="C136" s="31" t="s">
        <v>1255</v>
      </c>
      <c r="D136" s="31" t="s">
        <v>1324</v>
      </c>
      <c r="E136" s="5" t="s">
        <v>1325</v>
      </c>
      <c r="F136" s="2" t="s">
        <v>113</v>
      </c>
      <c r="G136" s="2" t="s">
        <v>114</v>
      </c>
      <c r="H136" s="5" t="s">
        <v>1326</v>
      </c>
      <c r="I136" s="5" t="s">
        <v>1327</v>
      </c>
      <c r="J136" s="5" t="s">
        <v>1328</v>
      </c>
      <c r="K136" s="5" t="s">
        <v>1329</v>
      </c>
      <c r="L136" s="2" t="s">
        <v>54</v>
      </c>
      <c r="M136" s="6">
        <v>28</v>
      </c>
      <c r="N136" s="6">
        <v>27</v>
      </c>
      <c r="O136" s="6">
        <f t="shared" si="20"/>
        <v>130000</v>
      </c>
      <c r="P136" s="6">
        <v>130000</v>
      </c>
      <c r="Q136" s="71">
        <v>201811</v>
      </c>
      <c r="R136" s="5" t="s">
        <v>1271</v>
      </c>
      <c r="S136" s="5" t="s">
        <v>1330</v>
      </c>
      <c r="T136" s="144" t="str">
        <f t="shared" si="22"/>
        <v>Click</v>
      </c>
      <c r="U136" s="31" t="s">
        <v>113</v>
      </c>
      <c r="V136" s="33" t="s">
        <v>662</v>
      </c>
      <c r="W136" s="52">
        <v>28</v>
      </c>
      <c r="X136" s="51">
        <v>1</v>
      </c>
      <c r="Y136" s="50">
        <f t="shared" si="23"/>
        <v>0.7</v>
      </c>
      <c r="Z136" s="43">
        <f t="shared" si="24"/>
        <v>83160</v>
      </c>
      <c r="AA136" s="6">
        <f t="shared" si="25"/>
        <v>52390.799999999996</v>
      </c>
      <c r="AB136" s="6">
        <f t="shared" si="26"/>
        <v>46569.599999999999</v>
      </c>
      <c r="AC136" s="44">
        <f t="shared" si="27"/>
        <v>23284.799999999999</v>
      </c>
      <c r="AD136" s="44">
        <f t="shared" si="28"/>
        <v>58211.999999999993</v>
      </c>
      <c r="AE136" s="13" t="s">
        <v>1331</v>
      </c>
      <c r="AF136" s="14">
        <f>VLOOKUP(LEFT(AE136,6),'[1]참고)내배카지원금적용(20.08.01~20.12.31)'!$B$5:$E$109,4,45%)</f>
        <v>0.7</v>
      </c>
      <c r="AG136" s="2" t="s">
        <v>689</v>
      </c>
      <c r="AH136" s="5" t="s">
        <v>292</v>
      </c>
      <c r="AI136" s="6">
        <v>0</v>
      </c>
      <c r="AJ136" s="5" t="s">
        <v>292</v>
      </c>
      <c r="AK136" s="5" t="s">
        <v>292</v>
      </c>
      <c r="AL136" s="34" t="s">
        <v>292</v>
      </c>
      <c r="AM136" s="2" t="s">
        <v>668</v>
      </c>
    </row>
    <row r="137" spans="1:41" s="15" customFormat="1" ht="16.350000000000001" customHeight="1">
      <c r="A137" s="3">
        <f t="shared" si="21"/>
        <v>135</v>
      </c>
      <c r="B137" s="31" t="s">
        <v>110</v>
      </c>
      <c r="C137" s="31" t="s">
        <v>1255</v>
      </c>
      <c r="D137" s="31" t="s">
        <v>1332</v>
      </c>
      <c r="E137" s="5" t="s">
        <v>1333</v>
      </c>
      <c r="F137" s="2" t="s">
        <v>113</v>
      </c>
      <c r="G137" s="2" t="s">
        <v>114</v>
      </c>
      <c r="H137" s="5" t="s">
        <v>1334</v>
      </c>
      <c r="I137" s="5" t="s">
        <v>1335</v>
      </c>
      <c r="J137" s="5" t="s">
        <v>1336</v>
      </c>
      <c r="K137" s="5" t="s">
        <v>1337</v>
      </c>
      <c r="L137" s="2" t="s">
        <v>54</v>
      </c>
      <c r="M137" s="6">
        <v>9</v>
      </c>
      <c r="N137" s="6">
        <v>8</v>
      </c>
      <c r="O137" s="6">
        <f t="shared" si="20"/>
        <v>70000</v>
      </c>
      <c r="P137" s="6">
        <v>70000</v>
      </c>
      <c r="Q137" s="71">
        <v>201811</v>
      </c>
      <c r="R137" s="5" t="s">
        <v>1068</v>
      </c>
      <c r="S137" s="34" t="s">
        <v>1338</v>
      </c>
      <c r="T137" s="144" t="str">
        <f t="shared" si="22"/>
        <v>Click</v>
      </c>
      <c r="U137" s="31" t="s">
        <v>113</v>
      </c>
      <c r="V137" s="2" t="s">
        <v>662</v>
      </c>
      <c r="W137" s="52">
        <v>9</v>
      </c>
      <c r="X137" s="52">
        <v>1</v>
      </c>
      <c r="Y137" s="50">
        <f t="shared" si="23"/>
        <v>0.7</v>
      </c>
      <c r="Z137" s="43">
        <f t="shared" si="24"/>
        <v>26730</v>
      </c>
      <c r="AA137" s="6">
        <f t="shared" si="25"/>
        <v>16839.900000000001</v>
      </c>
      <c r="AB137" s="6">
        <f t="shared" si="26"/>
        <v>14968.800000000001</v>
      </c>
      <c r="AC137" s="44">
        <f t="shared" si="27"/>
        <v>7484.4000000000005</v>
      </c>
      <c r="AD137" s="44">
        <f t="shared" si="28"/>
        <v>0</v>
      </c>
      <c r="AE137" s="13" t="s">
        <v>1074</v>
      </c>
      <c r="AF137" s="14">
        <f>VLOOKUP(LEFT(AE137,6),'[1]참고)내배카지원금적용(20.08.01~20.12.31)'!$B$5:$E$109,4,45%)</f>
        <v>0.8</v>
      </c>
      <c r="AG137" s="2" t="s">
        <v>689</v>
      </c>
      <c r="AH137" s="5" t="s">
        <v>292</v>
      </c>
      <c r="AI137" s="6">
        <v>0</v>
      </c>
      <c r="AJ137" s="5" t="s">
        <v>292</v>
      </c>
      <c r="AK137" s="5" t="s">
        <v>292</v>
      </c>
      <c r="AL137" s="34" t="s">
        <v>292</v>
      </c>
      <c r="AM137" s="2" t="s">
        <v>668</v>
      </c>
    </row>
    <row r="138" spans="1:41" s="15" customFormat="1" ht="16.350000000000001" customHeight="1">
      <c r="A138" s="3">
        <f t="shared" si="21"/>
        <v>136</v>
      </c>
      <c r="B138" s="31" t="s">
        <v>110</v>
      </c>
      <c r="C138" s="31" t="s">
        <v>1255</v>
      </c>
      <c r="D138" s="31" t="s">
        <v>1339</v>
      </c>
      <c r="E138" s="5" t="s">
        <v>1340</v>
      </c>
      <c r="F138" s="2" t="s">
        <v>113</v>
      </c>
      <c r="G138" s="2" t="s">
        <v>670</v>
      </c>
      <c r="H138" s="5" t="s">
        <v>1341</v>
      </c>
      <c r="I138" s="5" t="s">
        <v>1342</v>
      </c>
      <c r="J138" s="5" t="s">
        <v>1343</v>
      </c>
      <c r="K138" s="5" t="s">
        <v>1344</v>
      </c>
      <c r="L138" s="2" t="s">
        <v>54</v>
      </c>
      <c r="M138" s="6">
        <v>17</v>
      </c>
      <c r="N138" s="6">
        <v>16</v>
      </c>
      <c r="O138" s="6">
        <f t="shared" si="20"/>
        <v>72000</v>
      </c>
      <c r="P138" s="6">
        <v>72000</v>
      </c>
      <c r="Q138" s="5">
        <v>201704</v>
      </c>
      <c r="R138" s="5" t="s">
        <v>1345</v>
      </c>
      <c r="S138" s="5" t="s">
        <v>1346</v>
      </c>
      <c r="T138" s="144" t="str">
        <f t="shared" si="22"/>
        <v>Click</v>
      </c>
      <c r="U138" s="31" t="s">
        <v>113</v>
      </c>
      <c r="V138" s="33" t="s">
        <v>59</v>
      </c>
      <c r="W138" s="52">
        <v>17</v>
      </c>
      <c r="X138" s="51">
        <v>1</v>
      </c>
      <c r="Y138" s="50">
        <f t="shared" si="23"/>
        <v>0.7</v>
      </c>
      <c r="Z138" s="43">
        <f t="shared" si="24"/>
        <v>50490</v>
      </c>
      <c r="AA138" s="6">
        <f t="shared" si="25"/>
        <v>31808.7</v>
      </c>
      <c r="AB138" s="6">
        <f t="shared" si="26"/>
        <v>28274.400000000001</v>
      </c>
      <c r="AC138" s="44">
        <f t="shared" si="27"/>
        <v>14137.2</v>
      </c>
      <c r="AD138" s="44">
        <f t="shared" si="28"/>
        <v>40392</v>
      </c>
      <c r="AE138" s="35" t="s">
        <v>79</v>
      </c>
      <c r="AF138" s="14">
        <f>VLOOKUP(LEFT(AE138,6),'[1]참고)내배카지원금적용(20.08.01~20.12.31)'!$B$5:$E$109,4,45%)</f>
        <v>0.8</v>
      </c>
      <c r="AG138" s="2" t="s">
        <v>689</v>
      </c>
      <c r="AH138" s="5" t="s">
        <v>292</v>
      </c>
      <c r="AI138" s="6">
        <v>0</v>
      </c>
      <c r="AJ138" s="5" t="s">
        <v>292</v>
      </c>
      <c r="AK138" s="5" t="s">
        <v>292</v>
      </c>
      <c r="AL138" s="34" t="s">
        <v>292</v>
      </c>
      <c r="AM138" s="2" t="s">
        <v>668</v>
      </c>
    </row>
    <row r="139" spans="1:41" s="15" customFormat="1" ht="16.350000000000001" customHeight="1">
      <c r="A139" s="3">
        <f t="shared" si="21"/>
        <v>137</v>
      </c>
      <c r="B139" s="31" t="s">
        <v>110</v>
      </c>
      <c r="C139" s="31" t="s">
        <v>1255</v>
      </c>
      <c r="D139" s="31" t="s">
        <v>1339</v>
      </c>
      <c r="E139" s="5" t="s">
        <v>1347</v>
      </c>
      <c r="F139" s="2" t="s">
        <v>113</v>
      </c>
      <c r="G139" s="2" t="s">
        <v>701</v>
      </c>
      <c r="H139" s="5" t="s">
        <v>1348</v>
      </c>
      <c r="I139" s="5" t="s">
        <v>1349</v>
      </c>
      <c r="J139" s="5" t="s">
        <v>1350</v>
      </c>
      <c r="K139" s="5" t="s">
        <v>1351</v>
      </c>
      <c r="L139" s="2" t="s">
        <v>54</v>
      </c>
      <c r="M139" s="6">
        <v>19</v>
      </c>
      <c r="N139" s="6">
        <v>18</v>
      </c>
      <c r="O139" s="6">
        <f t="shared" si="20"/>
        <v>80000</v>
      </c>
      <c r="P139" s="6">
        <v>80000</v>
      </c>
      <c r="Q139" s="5">
        <v>201006</v>
      </c>
      <c r="R139" s="5" t="s">
        <v>1352</v>
      </c>
      <c r="S139" s="5" t="s">
        <v>1353</v>
      </c>
      <c r="T139" s="144" t="str">
        <f t="shared" si="22"/>
        <v>Click</v>
      </c>
      <c r="U139" s="31" t="s">
        <v>113</v>
      </c>
      <c r="V139" s="2" t="s">
        <v>662</v>
      </c>
      <c r="W139" s="51">
        <v>19</v>
      </c>
      <c r="X139" s="51">
        <v>1</v>
      </c>
      <c r="Y139" s="50">
        <f t="shared" si="23"/>
        <v>0.7</v>
      </c>
      <c r="Z139" s="43">
        <f t="shared" si="24"/>
        <v>56430</v>
      </c>
      <c r="AA139" s="6">
        <f t="shared" si="25"/>
        <v>35550.9</v>
      </c>
      <c r="AB139" s="6">
        <f t="shared" si="26"/>
        <v>31600.800000000003</v>
      </c>
      <c r="AC139" s="44">
        <f t="shared" si="27"/>
        <v>15800.400000000001</v>
      </c>
      <c r="AD139" s="44">
        <f t="shared" si="28"/>
        <v>45144</v>
      </c>
      <c r="AE139" s="35" t="s">
        <v>79</v>
      </c>
      <c r="AF139" s="14">
        <f>VLOOKUP(LEFT(AE139,6),'[1]참고)내배카지원금적용(20.08.01~20.12.31)'!$B$5:$E$109,4,45%)</f>
        <v>0.8</v>
      </c>
      <c r="AG139" s="2" t="s">
        <v>689</v>
      </c>
      <c r="AH139" s="5" t="s">
        <v>292</v>
      </c>
      <c r="AI139" s="6">
        <v>0</v>
      </c>
      <c r="AJ139" s="5" t="s">
        <v>292</v>
      </c>
      <c r="AK139" s="5" t="s">
        <v>292</v>
      </c>
      <c r="AL139" s="34" t="s">
        <v>292</v>
      </c>
      <c r="AM139" s="2" t="s">
        <v>668</v>
      </c>
    </row>
    <row r="140" spans="1:41" s="15" customFormat="1" ht="16.350000000000001" customHeight="1">
      <c r="A140" s="3">
        <f t="shared" si="21"/>
        <v>138</v>
      </c>
      <c r="B140" s="31" t="s">
        <v>110</v>
      </c>
      <c r="C140" s="31" t="s">
        <v>1255</v>
      </c>
      <c r="D140" s="31" t="s">
        <v>1339</v>
      </c>
      <c r="E140" s="5" t="s">
        <v>1354</v>
      </c>
      <c r="F140" s="2" t="s">
        <v>113</v>
      </c>
      <c r="G140" s="2" t="s">
        <v>114</v>
      </c>
      <c r="H140" s="5" t="s">
        <v>1355</v>
      </c>
      <c r="I140" s="5" t="s">
        <v>1356</v>
      </c>
      <c r="J140" s="5" t="s">
        <v>1357</v>
      </c>
      <c r="K140" s="5" t="s">
        <v>1358</v>
      </c>
      <c r="L140" s="2" t="s">
        <v>54</v>
      </c>
      <c r="M140" s="6">
        <v>17</v>
      </c>
      <c r="N140" s="6">
        <v>16</v>
      </c>
      <c r="O140" s="6">
        <f t="shared" si="20"/>
        <v>80000</v>
      </c>
      <c r="P140" s="6">
        <v>80000</v>
      </c>
      <c r="Q140" s="5">
        <v>201306</v>
      </c>
      <c r="R140" s="5" t="s">
        <v>1359</v>
      </c>
      <c r="S140" s="5" t="s">
        <v>1360</v>
      </c>
      <c r="T140" s="144" t="str">
        <f t="shared" si="22"/>
        <v>Click</v>
      </c>
      <c r="U140" s="31" t="s">
        <v>113</v>
      </c>
      <c r="V140" s="33" t="s">
        <v>662</v>
      </c>
      <c r="W140" s="52">
        <v>17</v>
      </c>
      <c r="X140" s="51">
        <v>1</v>
      </c>
      <c r="Y140" s="50">
        <f t="shared" si="23"/>
        <v>0.7</v>
      </c>
      <c r="Z140" s="43">
        <f t="shared" si="24"/>
        <v>50490</v>
      </c>
      <c r="AA140" s="6">
        <f t="shared" si="25"/>
        <v>31808.7</v>
      </c>
      <c r="AB140" s="6">
        <f t="shared" si="26"/>
        <v>28274.400000000001</v>
      </c>
      <c r="AC140" s="44">
        <f t="shared" si="27"/>
        <v>14137.2</v>
      </c>
      <c r="AD140" s="44">
        <f t="shared" si="28"/>
        <v>40392</v>
      </c>
      <c r="AE140" s="35" t="s">
        <v>79</v>
      </c>
      <c r="AF140" s="14">
        <f>VLOOKUP(LEFT(AE140,6),'[1]참고)내배카지원금적용(20.08.01~20.12.31)'!$B$5:$E$109,4,45%)</f>
        <v>0.8</v>
      </c>
      <c r="AG140" s="2" t="s">
        <v>689</v>
      </c>
      <c r="AH140" s="5" t="s">
        <v>292</v>
      </c>
      <c r="AI140" s="6">
        <v>0</v>
      </c>
      <c r="AJ140" s="5" t="s">
        <v>292</v>
      </c>
      <c r="AK140" s="5" t="s">
        <v>292</v>
      </c>
      <c r="AL140" s="34" t="s">
        <v>292</v>
      </c>
      <c r="AM140" s="2" t="s">
        <v>668</v>
      </c>
    </row>
    <row r="141" spans="1:41" s="15" customFormat="1" ht="16.350000000000001" customHeight="1">
      <c r="A141" s="3">
        <f t="shared" si="21"/>
        <v>139</v>
      </c>
      <c r="B141" s="31" t="s">
        <v>110</v>
      </c>
      <c r="C141" s="31" t="s">
        <v>1255</v>
      </c>
      <c r="D141" s="31" t="s">
        <v>1339</v>
      </c>
      <c r="E141" s="5" t="s">
        <v>1361</v>
      </c>
      <c r="F141" s="2" t="s">
        <v>113</v>
      </c>
      <c r="G141" s="2" t="s">
        <v>114</v>
      </c>
      <c r="H141" s="5" t="s">
        <v>1362</v>
      </c>
      <c r="I141" s="5" t="s">
        <v>1363</v>
      </c>
      <c r="J141" s="5" t="s">
        <v>1364</v>
      </c>
      <c r="K141" s="5" t="s">
        <v>1365</v>
      </c>
      <c r="L141" s="2" t="s">
        <v>54</v>
      </c>
      <c r="M141" s="6">
        <v>19</v>
      </c>
      <c r="N141" s="6">
        <v>18</v>
      </c>
      <c r="O141" s="6">
        <f t="shared" si="20"/>
        <v>80000</v>
      </c>
      <c r="P141" s="6">
        <v>80000</v>
      </c>
      <c r="Q141" s="5">
        <v>201206</v>
      </c>
      <c r="R141" s="5" t="s">
        <v>1366</v>
      </c>
      <c r="S141" s="5" t="s">
        <v>1367</v>
      </c>
      <c r="T141" s="144" t="str">
        <f t="shared" si="22"/>
        <v>Click</v>
      </c>
      <c r="U141" s="31" t="s">
        <v>113</v>
      </c>
      <c r="V141" s="33" t="s">
        <v>662</v>
      </c>
      <c r="W141" s="52">
        <v>19</v>
      </c>
      <c r="X141" s="51">
        <v>1</v>
      </c>
      <c r="Y141" s="50">
        <f t="shared" si="23"/>
        <v>0.7</v>
      </c>
      <c r="Z141" s="43">
        <f t="shared" si="24"/>
        <v>56430</v>
      </c>
      <c r="AA141" s="6">
        <f t="shared" si="25"/>
        <v>35550.9</v>
      </c>
      <c r="AB141" s="6">
        <f t="shared" si="26"/>
        <v>31600.800000000003</v>
      </c>
      <c r="AC141" s="44">
        <f t="shared" si="27"/>
        <v>15800.400000000001</v>
      </c>
      <c r="AD141" s="44">
        <f t="shared" si="28"/>
        <v>45144</v>
      </c>
      <c r="AE141" s="35" t="s">
        <v>79</v>
      </c>
      <c r="AF141" s="14">
        <f>VLOOKUP(LEFT(AE141,6),'[1]참고)내배카지원금적용(20.08.01~20.12.31)'!$B$5:$E$109,4,45%)</f>
        <v>0.8</v>
      </c>
      <c r="AG141" s="2" t="s">
        <v>689</v>
      </c>
      <c r="AH141" s="5" t="s">
        <v>292</v>
      </c>
      <c r="AI141" s="6">
        <v>0</v>
      </c>
      <c r="AJ141" s="5" t="s">
        <v>292</v>
      </c>
      <c r="AK141" s="5" t="s">
        <v>292</v>
      </c>
      <c r="AL141" s="34" t="s">
        <v>292</v>
      </c>
      <c r="AM141" s="2" t="s">
        <v>668</v>
      </c>
    </row>
    <row r="142" spans="1:41" s="15" customFormat="1" ht="16.350000000000001" customHeight="1">
      <c r="A142" s="3">
        <f t="shared" si="21"/>
        <v>140</v>
      </c>
      <c r="B142" s="31" t="s">
        <v>110</v>
      </c>
      <c r="C142" s="31" t="s">
        <v>1255</v>
      </c>
      <c r="D142" s="31" t="s">
        <v>1339</v>
      </c>
      <c r="E142" s="5" t="s">
        <v>1368</v>
      </c>
      <c r="F142" s="2" t="s">
        <v>113</v>
      </c>
      <c r="G142" s="2" t="s">
        <v>114</v>
      </c>
      <c r="H142" s="5" t="s">
        <v>1369</v>
      </c>
      <c r="I142" s="5" t="s">
        <v>1370</v>
      </c>
      <c r="J142" s="5" t="s">
        <v>1371</v>
      </c>
      <c r="K142" s="5" t="s">
        <v>1372</v>
      </c>
      <c r="L142" s="2" t="s">
        <v>54</v>
      </c>
      <c r="M142" s="6">
        <v>17</v>
      </c>
      <c r="N142" s="6">
        <v>16</v>
      </c>
      <c r="O142" s="6">
        <f t="shared" si="20"/>
        <v>90000</v>
      </c>
      <c r="P142" s="6">
        <v>90000</v>
      </c>
      <c r="Q142" s="5">
        <v>201506</v>
      </c>
      <c r="R142" s="5" t="s">
        <v>1373</v>
      </c>
      <c r="S142" s="5" t="s">
        <v>1374</v>
      </c>
      <c r="T142" s="144" t="str">
        <f t="shared" si="22"/>
        <v>Click</v>
      </c>
      <c r="U142" s="31" t="s">
        <v>113</v>
      </c>
      <c r="V142" s="33" t="s">
        <v>662</v>
      </c>
      <c r="W142" s="52">
        <v>17</v>
      </c>
      <c r="X142" s="51">
        <v>1</v>
      </c>
      <c r="Y142" s="50">
        <f t="shared" si="23"/>
        <v>0.7</v>
      </c>
      <c r="Z142" s="43">
        <f t="shared" si="24"/>
        <v>50490</v>
      </c>
      <c r="AA142" s="6">
        <f t="shared" si="25"/>
        <v>31808.7</v>
      </c>
      <c r="AB142" s="6">
        <f t="shared" si="26"/>
        <v>28274.400000000001</v>
      </c>
      <c r="AC142" s="44">
        <f t="shared" si="27"/>
        <v>14137.2</v>
      </c>
      <c r="AD142" s="44">
        <f t="shared" si="28"/>
        <v>40392</v>
      </c>
      <c r="AE142" s="35" t="s">
        <v>79</v>
      </c>
      <c r="AF142" s="14">
        <f>VLOOKUP(LEFT(AE142,6),'[1]참고)내배카지원금적용(20.08.01~20.12.31)'!$B$5:$E$109,4,45%)</f>
        <v>0.8</v>
      </c>
      <c r="AG142" s="2" t="s">
        <v>689</v>
      </c>
      <c r="AH142" s="5" t="s">
        <v>292</v>
      </c>
      <c r="AI142" s="6">
        <v>0</v>
      </c>
      <c r="AJ142" s="5" t="s">
        <v>292</v>
      </c>
      <c r="AK142" s="5" t="s">
        <v>292</v>
      </c>
      <c r="AL142" s="34" t="s">
        <v>292</v>
      </c>
      <c r="AM142" s="2" t="s">
        <v>668</v>
      </c>
    </row>
    <row r="143" spans="1:41" s="15" customFormat="1" ht="16.350000000000001" customHeight="1">
      <c r="A143" s="3">
        <f t="shared" si="21"/>
        <v>141</v>
      </c>
      <c r="B143" s="31" t="s">
        <v>110</v>
      </c>
      <c r="C143" s="31" t="s">
        <v>1255</v>
      </c>
      <c r="D143" s="31" t="s">
        <v>1339</v>
      </c>
      <c r="E143" s="5" t="s">
        <v>1375</v>
      </c>
      <c r="F143" s="2" t="s">
        <v>113</v>
      </c>
      <c r="G143" s="2" t="s">
        <v>701</v>
      </c>
      <c r="H143" s="5" t="s">
        <v>1376</v>
      </c>
      <c r="I143" s="5" t="s">
        <v>1335</v>
      </c>
      <c r="J143" s="5" t="s">
        <v>1336</v>
      </c>
      <c r="K143" s="5" t="s">
        <v>1377</v>
      </c>
      <c r="L143" s="2" t="s">
        <v>54</v>
      </c>
      <c r="M143" s="6">
        <v>17</v>
      </c>
      <c r="N143" s="6">
        <v>16</v>
      </c>
      <c r="O143" s="6">
        <f t="shared" si="20"/>
        <v>90000</v>
      </c>
      <c r="P143" s="6">
        <v>90000</v>
      </c>
      <c r="Q143" s="5">
        <v>201306</v>
      </c>
      <c r="R143" s="5" t="s">
        <v>801</v>
      </c>
      <c r="S143" s="5" t="s">
        <v>1378</v>
      </c>
      <c r="T143" s="144" t="str">
        <f t="shared" si="22"/>
        <v>Click</v>
      </c>
      <c r="U143" s="31" t="s">
        <v>113</v>
      </c>
      <c r="V143" s="33" t="s">
        <v>662</v>
      </c>
      <c r="W143" s="52">
        <v>17</v>
      </c>
      <c r="X143" s="51">
        <v>1</v>
      </c>
      <c r="Y143" s="50">
        <f t="shared" si="23"/>
        <v>0.7</v>
      </c>
      <c r="Z143" s="43">
        <f t="shared" si="24"/>
        <v>50490</v>
      </c>
      <c r="AA143" s="6">
        <f t="shared" si="25"/>
        <v>31808.7</v>
      </c>
      <c r="AB143" s="6">
        <f t="shared" si="26"/>
        <v>28274.400000000001</v>
      </c>
      <c r="AC143" s="44">
        <f t="shared" si="27"/>
        <v>14137.2</v>
      </c>
      <c r="AD143" s="44">
        <f t="shared" si="28"/>
        <v>40392</v>
      </c>
      <c r="AE143" s="35" t="s">
        <v>79</v>
      </c>
      <c r="AF143" s="14">
        <f>VLOOKUP(LEFT(AE143,6),'[1]참고)내배카지원금적용(20.08.01~20.12.31)'!$B$5:$E$109,4,45%)</f>
        <v>0.8</v>
      </c>
      <c r="AG143" s="2" t="s">
        <v>689</v>
      </c>
      <c r="AH143" s="5" t="s">
        <v>292</v>
      </c>
      <c r="AI143" s="6">
        <v>0</v>
      </c>
      <c r="AJ143" s="5" t="s">
        <v>292</v>
      </c>
      <c r="AK143" s="5" t="s">
        <v>292</v>
      </c>
      <c r="AL143" s="34" t="s">
        <v>292</v>
      </c>
      <c r="AM143" s="2" t="s">
        <v>668</v>
      </c>
    </row>
    <row r="144" spans="1:41" s="15" customFormat="1" ht="16.350000000000001" customHeight="1">
      <c r="A144" s="3">
        <f t="shared" si="21"/>
        <v>142</v>
      </c>
      <c r="B144" s="31" t="s">
        <v>904</v>
      </c>
      <c r="C144" s="31" t="s">
        <v>1255</v>
      </c>
      <c r="D144" s="31" t="s">
        <v>1379</v>
      </c>
      <c r="E144" s="3" t="s">
        <v>1380</v>
      </c>
      <c r="F144" s="31" t="s">
        <v>113</v>
      </c>
      <c r="G144" s="31" t="s">
        <v>49</v>
      </c>
      <c r="H144" s="3" t="s">
        <v>1381</v>
      </c>
      <c r="I144" s="77" t="s">
        <v>1382</v>
      </c>
      <c r="J144" s="3" t="s">
        <v>1383</v>
      </c>
      <c r="K144" s="3" t="s">
        <v>1384</v>
      </c>
      <c r="L144" s="31" t="s">
        <v>54</v>
      </c>
      <c r="M144" s="68">
        <v>9</v>
      </c>
      <c r="N144" s="68">
        <v>8</v>
      </c>
      <c r="O144" s="6">
        <f t="shared" si="20"/>
        <v>60000</v>
      </c>
      <c r="P144" s="68">
        <v>60000</v>
      </c>
      <c r="Q144" s="65">
        <v>202001</v>
      </c>
      <c r="R144" s="3" t="s">
        <v>1385</v>
      </c>
      <c r="S144" s="32" t="s">
        <v>1386</v>
      </c>
      <c r="T144" s="143" t="str">
        <f t="shared" si="22"/>
        <v>Click</v>
      </c>
      <c r="U144" s="31" t="s">
        <v>113</v>
      </c>
      <c r="V144" s="49" t="s">
        <v>662</v>
      </c>
      <c r="W144" s="42">
        <v>9</v>
      </c>
      <c r="X144" s="41">
        <v>1</v>
      </c>
      <c r="Y144" s="50">
        <f t="shared" si="23"/>
        <v>0.7</v>
      </c>
      <c r="Z144" s="43">
        <f t="shared" si="24"/>
        <v>26730</v>
      </c>
      <c r="AA144" s="68">
        <f t="shared" si="25"/>
        <v>16839.900000000001</v>
      </c>
      <c r="AB144" s="68">
        <f t="shared" si="26"/>
        <v>14968.800000000001</v>
      </c>
      <c r="AC144" s="69">
        <f t="shared" si="27"/>
        <v>7484.4000000000005</v>
      </c>
      <c r="AD144" s="44">
        <f t="shared" si="28"/>
        <v>0</v>
      </c>
      <c r="AE144" s="45" t="s">
        <v>699</v>
      </c>
      <c r="AF144" s="14">
        <f>VLOOKUP(LEFT(AE144,6),'[1]참고)내배카지원금적용(20.08.01~20.12.31)'!$B$5:$E$109,4,45%)</f>
        <v>0.8</v>
      </c>
      <c r="AG144" s="31" t="s">
        <v>689</v>
      </c>
      <c r="AH144" s="3" t="s">
        <v>292</v>
      </c>
      <c r="AI144" s="68">
        <v>0</v>
      </c>
      <c r="AJ144" s="3" t="s">
        <v>292</v>
      </c>
      <c r="AK144" s="3" t="s">
        <v>292</v>
      </c>
      <c r="AL144" s="32" t="s">
        <v>292</v>
      </c>
      <c r="AM144" s="31" t="s">
        <v>668</v>
      </c>
      <c r="AN144" s="63"/>
      <c r="AO144" s="63"/>
    </row>
    <row r="145" spans="1:41" s="56" customFormat="1" ht="16.350000000000001" customHeight="1">
      <c r="A145" s="3">
        <f t="shared" si="21"/>
        <v>143</v>
      </c>
      <c r="B145" s="31" t="s">
        <v>110</v>
      </c>
      <c r="C145" s="31" t="s">
        <v>1308</v>
      </c>
      <c r="D145" s="31" t="s">
        <v>1151</v>
      </c>
      <c r="E145" s="5" t="s">
        <v>1387</v>
      </c>
      <c r="F145" s="2" t="s">
        <v>113</v>
      </c>
      <c r="G145" s="2" t="s">
        <v>114</v>
      </c>
      <c r="H145" s="5" t="s">
        <v>1388</v>
      </c>
      <c r="I145" s="5" t="s">
        <v>1389</v>
      </c>
      <c r="J145" s="5" t="s">
        <v>1390</v>
      </c>
      <c r="K145" s="5" t="s">
        <v>1391</v>
      </c>
      <c r="L145" s="2" t="s">
        <v>54</v>
      </c>
      <c r="M145" s="6">
        <v>17</v>
      </c>
      <c r="N145" s="6">
        <v>16</v>
      </c>
      <c r="O145" s="6">
        <f t="shared" si="20"/>
        <v>90000</v>
      </c>
      <c r="P145" s="6">
        <v>90000</v>
      </c>
      <c r="Q145" s="71">
        <v>201811</v>
      </c>
      <c r="R145" s="5" t="s">
        <v>1392</v>
      </c>
      <c r="S145" s="34" t="s">
        <v>1393</v>
      </c>
      <c r="T145" s="144" t="str">
        <f t="shared" si="22"/>
        <v>Click</v>
      </c>
      <c r="U145" s="31" t="s">
        <v>113</v>
      </c>
      <c r="V145" s="2" t="s">
        <v>662</v>
      </c>
      <c r="W145" s="52">
        <v>12</v>
      </c>
      <c r="X145" s="52">
        <v>1</v>
      </c>
      <c r="Y145" s="50">
        <f t="shared" si="23"/>
        <v>0.7</v>
      </c>
      <c r="Z145" s="43">
        <f t="shared" si="24"/>
        <v>35640</v>
      </c>
      <c r="AA145" s="6">
        <f t="shared" si="25"/>
        <v>22453.200000000001</v>
      </c>
      <c r="AB145" s="6">
        <f t="shared" si="26"/>
        <v>19958.400000000001</v>
      </c>
      <c r="AC145" s="44">
        <f t="shared" si="27"/>
        <v>9979.2000000000007</v>
      </c>
      <c r="AD145" s="44">
        <f t="shared" si="28"/>
        <v>0</v>
      </c>
      <c r="AE145" s="34" t="s">
        <v>79</v>
      </c>
      <c r="AF145" s="14">
        <f>VLOOKUP(LEFT(AE145,6),'[1]참고)내배카지원금적용(20.08.01~20.12.31)'!$B$5:$E$109,4,45%)</f>
        <v>0.8</v>
      </c>
      <c r="AG145" s="2" t="s">
        <v>689</v>
      </c>
      <c r="AH145" s="5" t="s">
        <v>57</v>
      </c>
      <c r="AI145" s="6">
        <v>0</v>
      </c>
      <c r="AJ145" s="5" t="s">
        <v>57</v>
      </c>
      <c r="AK145" s="5" t="s">
        <v>57</v>
      </c>
      <c r="AL145" s="82" t="s">
        <v>57</v>
      </c>
      <c r="AM145" s="2" t="s">
        <v>668</v>
      </c>
      <c r="AN145" s="15"/>
      <c r="AO145" s="15"/>
    </row>
    <row r="146" spans="1:41" ht="16.350000000000001" customHeight="1">
      <c r="A146" s="3">
        <f t="shared" si="21"/>
        <v>144</v>
      </c>
      <c r="B146" s="31" t="s">
        <v>110</v>
      </c>
      <c r="C146" s="31" t="s">
        <v>1308</v>
      </c>
      <c r="D146" s="31" t="s">
        <v>1394</v>
      </c>
      <c r="E146" s="5" t="s">
        <v>1395</v>
      </c>
      <c r="F146" s="2" t="s">
        <v>113</v>
      </c>
      <c r="G146" s="2" t="s">
        <v>114</v>
      </c>
      <c r="H146" s="5" t="s">
        <v>1396</v>
      </c>
      <c r="I146" s="5" t="s">
        <v>1397</v>
      </c>
      <c r="J146" s="5" t="s">
        <v>1398</v>
      </c>
      <c r="K146" s="5" t="s">
        <v>1399</v>
      </c>
      <c r="L146" s="2" t="s">
        <v>54</v>
      </c>
      <c r="M146" s="6">
        <v>9</v>
      </c>
      <c r="N146" s="6">
        <v>8</v>
      </c>
      <c r="O146" s="6">
        <f t="shared" si="20"/>
        <v>50000</v>
      </c>
      <c r="P146" s="6">
        <v>50000</v>
      </c>
      <c r="Q146" s="5">
        <v>201601</v>
      </c>
      <c r="R146" s="5" t="s">
        <v>1400</v>
      </c>
      <c r="S146" s="5" t="s">
        <v>1401</v>
      </c>
      <c r="T146" s="144" t="str">
        <f t="shared" si="22"/>
        <v>Click</v>
      </c>
      <c r="U146" s="31" t="s">
        <v>113</v>
      </c>
      <c r="V146" s="49" t="s">
        <v>662</v>
      </c>
      <c r="W146" s="42">
        <v>8</v>
      </c>
      <c r="X146" s="42">
        <v>1</v>
      </c>
      <c r="Y146" s="50">
        <f t="shared" si="23"/>
        <v>0.7</v>
      </c>
      <c r="Z146" s="43">
        <f t="shared" si="24"/>
        <v>23760</v>
      </c>
      <c r="AA146" s="6">
        <f t="shared" si="25"/>
        <v>14968.800000000001</v>
      </c>
      <c r="AB146" s="6">
        <f t="shared" si="26"/>
        <v>13305.6</v>
      </c>
      <c r="AC146" s="44">
        <f t="shared" si="27"/>
        <v>6652.8</v>
      </c>
      <c r="AD146" s="44">
        <f t="shared" si="28"/>
        <v>0</v>
      </c>
      <c r="AE146" s="13" t="s">
        <v>79</v>
      </c>
      <c r="AF146" s="14">
        <f>VLOOKUP(LEFT(AE146,6),'[1]참고)내배카지원금적용(20.08.01~20.12.31)'!$B$5:$E$109,4,45%)</f>
        <v>0.8</v>
      </c>
      <c r="AG146" s="2" t="s">
        <v>689</v>
      </c>
      <c r="AH146" s="5" t="s">
        <v>292</v>
      </c>
      <c r="AI146" s="6">
        <v>0</v>
      </c>
      <c r="AJ146" s="5" t="s">
        <v>292</v>
      </c>
      <c r="AK146" s="5" t="s">
        <v>292</v>
      </c>
      <c r="AL146" s="34" t="s">
        <v>292</v>
      </c>
      <c r="AM146" s="2" t="s">
        <v>668</v>
      </c>
      <c r="AN146" s="15"/>
      <c r="AO146" s="15"/>
    </row>
    <row r="147" spans="1:41" ht="16.350000000000001" customHeight="1">
      <c r="A147" s="3">
        <f t="shared" si="21"/>
        <v>145</v>
      </c>
      <c r="B147" s="31" t="s">
        <v>1402</v>
      </c>
      <c r="C147" s="31" t="s">
        <v>1403</v>
      </c>
      <c r="D147" s="31" t="s">
        <v>1404</v>
      </c>
      <c r="E147" s="5" t="s">
        <v>1405</v>
      </c>
      <c r="F147" s="2" t="s">
        <v>1406</v>
      </c>
      <c r="G147" s="2" t="s">
        <v>1407</v>
      </c>
      <c r="H147" s="5" t="s">
        <v>1408</v>
      </c>
      <c r="I147" s="5" t="s">
        <v>1409</v>
      </c>
      <c r="J147" s="5" t="s">
        <v>1410</v>
      </c>
      <c r="K147" s="5" t="s">
        <v>1411</v>
      </c>
      <c r="L147" s="2" t="s">
        <v>54</v>
      </c>
      <c r="M147" s="6">
        <v>9</v>
      </c>
      <c r="N147" s="6">
        <v>8</v>
      </c>
      <c r="O147" s="6">
        <f t="shared" si="20"/>
        <v>50000</v>
      </c>
      <c r="P147" s="6">
        <v>50000</v>
      </c>
      <c r="Q147" s="5">
        <v>201601</v>
      </c>
      <c r="R147" s="5" t="s">
        <v>1412</v>
      </c>
      <c r="S147" s="5" t="s">
        <v>1413</v>
      </c>
      <c r="T147" s="144" t="str">
        <f t="shared" si="22"/>
        <v>Click</v>
      </c>
      <c r="U147" s="31" t="s">
        <v>113</v>
      </c>
      <c r="V147" s="49" t="s">
        <v>662</v>
      </c>
      <c r="W147" s="42">
        <v>9</v>
      </c>
      <c r="X147" s="42">
        <v>1</v>
      </c>
      <c r="Y147" s="50">
        <f t="shared" si="23"/>
        <v>0.7</v>
      </c>
      <c r="Z147" s="43">
        <f t="shared" si="24"/>
        <v>26730</v>
      </c>
      <c r="AA147" s="6">
        <f t="shared" si="25"/>
        <v>16839.900000000001</v>
      </c>
      <c r="AB147" s="6">
        <f t="shared" si="26"/>
        <v>14968.800000000001</v>
      </c>
      <c r="AC147" s="44">
        <f t="shared" si="27"/>
        <v>7484.4000000000005</v>
      </c>
      <c r="AD147" s="44">
        <f t="shared" si="28"/>
        <v>0</v>
      </c>
      <c r="AE147" s="13" t="s">
        <v>79</v>
      </c>
      <c r="AF147" s="14">
        <f>VLOOKUP(LEFT(AE147,6),'[1]참고)내배카지원금적용(20.08.01~20.12.31)'!$B$5:$E$109,4,45%)</f>
        <v>0.8</v>
      </c>
      <c r="AG147" s="2" t="s">
        <v>689</v>
      </c>
      <c r="AH147" s="5" t="s">
        <v>292</v>
      </c>
      <c r="AI147" s="6">
        <v>0</v>
      </c>
      <c r="AJ147" s="5" t="s">
        <v>292</v>
      </c>
      <c r="AK147" s="5" t="s">
        <v>292</v>
      </c>
      <c r="AL147" s="34" t="s">
        <v>292</v>
      </c>
      <c r="AM147" s="2" t="s">
        <v>668</v>
      </c>
      <c r="AN147" s="15"/>
      <c r="AO147" s="15"/>
    </row>
    <row r="148" spans="1:41" ht="16.350000000000001" customHeight="1">
      <c r="A148" s="3">
        <f t="shared" si="21"/>
        <v>146</v>
      </c>
      <c r="B148" s="31" t="s">
        <v>1414</v>
      </c>
      <c r="C148" s="31" t="s">
        <v>1255</v>
      </c>
      <c r="D148" s="31" t="s">
        <v>1415</v>
      </c>
      <c r="E148" s="5" t="s">
        <v>1416</v>
      </c>
      <c r="F148" s="2" t="s">
        <v>1417</v>
      </c>
      <c r="G148" s="2" t="s">
        <v>1418</v>
      </c>
      <c r="H148" s="5" t="s">
        <v>1419</v>
      </c>
      <c r="I148" s="5" t="s">
        <v>798</v>
      </c>
      <c r="J148" s="5" t="s">
        <v>1420</v>
      </c>
      <c r="K148" s="5" t="s">
        <v>1421</v>
      </c>
      <c r="L148" s="2" t="s">
        <v>54</v>
      </c>
      <c r="M148" s="6">
        <v>9</v>
      </c>
      <c r="N148" s="6">
        <v>8</v>
      </c>
      <c r="O148" s="6">
        <f t="shared" si="20"/>
        <v>70000</v>
      </c>
      <c r="P148" s="6">
        <v>70000</v>
      </c>
      <c r="Q148" s="71">
        <v>201811</v>
      </c>
      <c r="R148" s="5" t="s">
        <v>1068</v>
      </c>
      <c r="S148" s="34" t="s">
        <v>1422</v>
      </c>
      <c r="T148" s="144" t="str">
        <f t="shared" si="22"/>
        <v>Click</v>
      </c>
      <c r="U148" s="31" t="s">
        <v>113</v>
      </c>
      <c r="V148" s="2" t="s">
        <v>662</v>
      </c>
      <c r="W148" s="52">
        <v>9</v>
      </c>
      <c r="X148" s="52">
        <v>1</v>
      </c>
      <c r="Y148" s="50">
        <f t="shared" si="23"/>
        <v>0.7</v>
      </c>
      <c r="Z148" s="43">
        <f t="shared" si="24"/>
        <v>26730</v>
      </c>
      <c r="AA148" s="6">
        <f t="shared" si="25"/>
        <v>16839.900000000001</v>
      </c>
      <c r="AB148" s="6">
        <f t="shared" si="26"/>
        <v>14968.800000000001</v>
      </c>
      <c r="AC148" s="44">
        <f t="shared" si="27"/>
        <v>7484.4000000000005</v>
      </c>
      <c r="AD148" s="44">
        <f t="shared" si="28"/>
        <v>0</v>
      </c>
      <c r="AE148" s="13" t="s">
        <v>1074</v>
      </c>
      <c r="AF148" s="14">
        <f>VLOOKUP(LEFT(AE148,6),'[1]참고)내배카지원금적용(20.08.01~20.12.31)'!$B$5:$E$109,4,45%)</f>
        <v>0.8</v>
      </c>
      <c r="AG148" s="2" t="s">
        <v>689</v>
      </c>
      <c r="AH148" s="5" t="s">
        <v>292</v>
      </c>
      <c r="AI148" s="6">
        <v>0</v>
      </c>
      <c r="AJ148" s="5" t="s">
        <v>292</v>
      </c>
      <c r="AK148" s="5" t="s">
        <v>292</v>
      </c>
      <c r="AL148" s="34" t="s">
        <v>292</v>
      </c>
      <c r="AM148" s="2" t="s">
        <v>668</v>
      </c>
      <c r="AN148" s="15"/>
      <c r="AO148" s="15"/>
    </row>
    <row r="149" spans="1:41" ht="16.350000000000001" customHeight="1">
      <c r="A149" s="3">
        <f t="shared" si="21"/>
        <v>147</v>
      </c>
      <c r="B149" s="31" t="s">
        <v>110</v>
      </c>
      <c r="C149" s="31" t="s">
        <v>1255</v>
      </c>
      <c r="D149" s="31" t="s">
        <v>1394</v>
      </c>
      <c r="E149" s="5" t="s">
        <v>1423</v>
      </c>
      <c r="F149" s="2" t="s">
        <v>113</v>
      </c>
      <c r="G149" s="2" t="s">
        <v>701</v>
      </c>
      <c r="H149" s="5" t="s">
        <v>1424</v>
      </c>
      <c r="I149" s="5" t="s">
        <v>798</v>
      </c>
      <c r="J149" s="5" t="s">
        <v>1420</v>
      </c>
      <c r="K149" s="5" t="s">
        <v>1425</v>
      </c>
      <c r="L149" s="2" t="s">
        <v>54</v>
      </c>
      <c r="M149" s="6">
        <v>17</v>
      </c>
      <c r="N149" s="6">
        <v>16</v>
      </c>
      <c r="O149" s="6">
        <f t="shared" si="20"/>
        <v>90000</v>
      </c>
      <c r="P149" s="6">
        <v>90000</v>
      </c>
      <c r="Q149" s="5">
        <v>201306</v>
      </c>
      <c r="R149" s="5" t="s">
        <v>801</v>
      </c>
      <c r="S149" s="5" t="s">
        <v>1426</v>
      </c>
      <c r="T149" s="144" t="str">
        <f t="shared" si="22"/>
        <v>Click</v>
      </c>
      <c r="U149" s="31" t="s">
        <v>113</v>
      </c>
      <c r="V149" s="33" t="s">
        <v>59</v>
      </c>
      <c r="W149" s="52">
        <v>17</v>
      </c>
      <c r="X149" s="52">
        <v>1</v>
      </c>
      <c r="Y149" s="50">
        <f t="shared" si="23"/>
        <v>0.7</v>
      </c>
      <c r="Z149" s="43">
        <f t="shared" si="24"/>
        <v>50490</v>
      </c>
      <c r="AA149" s="6">
        <f t="shared" si="25"/>
        <v>31808.7</v>
      </c>
      <c r="AB149" s="6">
        <f t="shared" si="26"/>
        <v>28274.400000000001</v>
      </c>
      <c r="AC149" s="44">
        <f t="shared" si="27"/>
        <v>14137.2</v>
      </c>
      <c r="AD149" s="44">
        <f t="shared" si="28"/>
        <v>40392</v>
      </c>
      <c r="AE149" s="35" t="s">
        <v>79</v>
      </c>
      <c r="AF149" s="14">
        <f>VLOOKUP(LEFT(AE149,6),'[1]참고)내배카지원금적용(20.08.01~20.12.31)'!$B$5:$E$109,4,45%)</f>
        <v>0.8</v>
      </c>
      <c r="AG149" s="2" t="s">
        <v>689</v>
      </c>
      <c r="AH149" s="5" t="s">
        <v>292</v>
      </c>
      <c r="AI149" s="6">
        <v>0</v>
      </c>
      <c r="AJ149" s="5" t="s">
        <v>292</v>
      </c>
      <c r="AK149" s="5" t="s">
        <v>292</v>
      </c>
      <c r="AL149" s="34" t="s">
        <v>292</v>
      </c>
      <c r="AM149" s="2" t="s">
        <v>668</v>
      </c>
      <c r="AN149" s="15"/>
      <c r="AO149" s="15"/>
    </row>
    <row r="150" spans="1:41" s="32" customFormat="1" ht="16.350000000000001" customHeight="1">
      <c r="A150" s="3">
        <f t="shared" si="21"/>
        <v>148</v>
      </c>
      <c r="B150" s="31" t="s">
        <v>110</v>
      </c>
      <c r="C150" s="31" t="s">
        <v>1308</v>
      </c>
      <c r="D150" s="31" t="s">
        <v>1394</v>
      </c>
      <c r="E150" s="5" t="s">
        <v>1427</v>
      </c>
      <c r="F150" s="2" t="s">
        <v>292</v>
      </c>
      <c r="G150" s="2" t="s">
        <v>114</v>
      </c>
      <c r="H150" s="5" t="s">
        <v>1428</v>
      </c>
      <c r="I150" s="5" t="s">
        <v>1429</v>
      </c>
      <c r="J150" s="5" t="s">
        <v>1430</v>
      </c>
      <c r="K150" s="5" t="s">
        <v>1431</v>
      </c>
      <c r="L150" s="2" t="s">
        <v>54</v>
      </c>
      <c r="M150" s="6">
        <v>17</v>
      </c>
      <c r="N150" s="6">
        <v>16</v>
      </c>
      <c r="O150" s="6">
        <f t="shared" si="20"/>
        <v>80000</v>
      </c>
      <c r="P150" s="6">
        <v>80000</v>
      </c>
      <c r="Q150" s="5">
        <v>201309</v>
      </c>
      <c r="R150" s="5" t="s">
        <v>1432</v>
      </c>
      <c r="S150" s="5" t="s">
        <v>1433</v>
      </c>
      <c r="T150" s="144" t="str">
        <f t="shared" si="22"/>
        <v>Click</v>
      </c>
      <c r="U150" s="31" t="s">
        <v>113</v>
      </c>
      <c r="V150" s="33" t="s">
        <v>662</v>
      </c>
      <c r="W150" s="52">
        <v>17</v>
      </c>
      <c r="X150" s="52">
        <v>1</v>
      </c>
      <c r="Y150" s="50">
        <f t="shared" si="23"/>
        <v>0.7</v>
      </c>
      <c r="Z150" s="43">
        <f t="shared" si="24"/>
        <v>50490</v>
      </c>
      <c r="AA150" s="6">
        <f t="shared" si="25"/>
        <v>31808.7</v>
      </c>
      <c r="AB150" s="6">
        <f t="shared" si="26"/>
        <v>28274.400000000001</v>
      </c>
      <c r="AC150" s="44">
        <f t="shared" si="27"/>
        <v>14137.2</v>
      </c>
      <c r="AD150" s="44">
        <f t="shared" si="28"/>
        <v>40392</v>
      </c>
      <c r="AE150" s="35" t="s">
        <v>79</v>
      </c>
      <c r="AF150" s="14">
        <f>VLOOKUP(LEFT(AE150,6),'[1]참고)내배카지원금적용(20.08.01~20.12.31)'!$B$5:$E$109,4,45%)</f>
        <v>0.8</v>
      </c>
      <c r="AG150" s="2" t="s">
        <v>689</v>
      </c>
      <c r="AH150" s="5" t="s">
        <v>292</v>
      </c>
      <c r="AI150" s="6">
        <v>0</v>
      </c>
      <c r="AJ150" s="5" t="s">
        <v>292</v>
      </c>
      <c r="AK150" s="5" t="s">
        <v>292</v>
      </c>
      <c r="AL150" s="34" t="s">
        <v>292</v>
      </c>
      <c r="AM150" s="2" t="s">
        <v>668</v>
      </c>
      <c r="AN150" s="15"/>
      <c r="AO150" s="15"/>
    </row>
    <row r="151" spans="1:41" s="32" customFormat="1" ht="16.350000000000001" customHeight="1">
      <c r="A151" s="3">
        <f t="shared" si="21"/>
        <v>149</v>
      </c>
      <c r="B151" s="31" t="s">
        <v>110</v>
      </c>
      <c r="C151" s="31" t="s">
        <v>1308</v>
      </c>
      <c r="D151" s="31" t="s">
        <v>1434</v>
      </c>
      <c r="E151" s="5" t="s">
        <v>1435</v>
      </c>
      <c r="F151" s="2" t="s">
        <v>113</v>
      </c>
      <c r="G151" s="2" t="s">
        <v>114</v>
      </c>
      <c r="H151" s="5" t="s">
        <v>1436</v>
      </c>
      <c r="I151" s="5" t="s">
        <v>1437</v>
      </c>
      <c r="J151" s="5" t="s">
        <v>1438</v>
      </c>
      <c r="K151" s="5" t="s">
        <v>1439</v>
      </c>
      <c r="L151" s="2" t="s">
        <v>54</v>
      </c>
      <c r="M151" s="6">
        <v>17</v>
      </c>
      <c r="N151" s="6">
        <v>16</v>
      </c>
      <c r="O151" s="6">
        <f t="shared" si="20"/>
        <v>120000</v>
      </c>
      <c r="P151" s="6">
        <v>100000</v>
      </c>
      <c r="Q151" s="5">
        <v>201408</v>
      </c>
      <c r="R151" s="5" t="s">
        <v>1440</v>
      </c>
      <c r="S151" s="5" t="s">
        <v>1441</v>
      </c>
      <c r="T151" s="144" t="str">
        <f t="shared" si="22"/>
        <v>Click</v>
      </c>
      <c r="U151" s="31" t="s">
        <v>113</v>
      </c>
      <c r="V151" s="33" t="s">
        <v>662</v>
      </c>
      <c r="W151" s="52">
        <v>17</v>
      </c>
      <c r="X151" s="52">
        <v>1</v>
      </c>
      <c r="Y151" s="50">
        <f t="shared" si="23"/>
        <v>0.7</v>
      </c>
      <c r="Z151" s="43">
        <f t="shared" si="24"/>
        <v>50490</v>
      </c>
      <c r="AA151" s="6">
        <f t="shared" si="25"/>
        <v>31808.7</v>
      </c>
      <c r="AB151" s="6">
        <f t="shared" si="26"/>
        <v>28274.400000000001</v>
      </c>
      <c r="AC151" s="44">
        <f t="shared" si="27"/>
        <v>14137.2</v>
      </c>
      <c r="AD151" s="44">
        <f t="shared" si="28"/>
        <v>40392</v>
      </c>
      <c r="AE151" s="13" t="s">
        <v>79</v>
      </c>
      <c r="AF151" s="14">
        <f>VLOOKUP(LEFT(AE151,6),'[1]참고)내배카지원금적용(20.08.01~20.12.31)'!$B$5:$E$109,4,45%)</f>
        <v>0.8</v>
      </c>
      <c r="AG151" s="2" t="s">
        <v>113</v>
      </c>
      <c r="AH151" s="5" t="s">
        <v>1442</v>
      </c>
      <c r="AI151" s="6">
        <v>20000</v>
      </c>
      <c r="AJ151" s="5" t="s">
        <v>1049</v>
      </c>
      <c r="AK151" s="5" t="s">
        <v>1443</v>
      </c>
      <c r="AL151" s="34" t="s">
        <v>1444</v>
      </c>
      <c r="AM151" s="2" t="s">
        <v>668</v>
      </c>
      <c r="AN151" s="15"/>
      <c r="AO151" s="15"/>
    </row>
    <row r="152" spans="1:41" s="15" customFormat="1" ht="16.350000000000001" customHeight="1">
      <c r="A152" s="3">
        <f t="shared" si="21"/>
        <v>150</v>
      </c>
      <c r="B152" s="33" t="s">
        <v>110</v>
      </c>
      <c r="C152" s="33" t="s">
        <v>1308</v>
      </c>
      <c r="D152" s="31" t="s">
        <v>1434</v>
      </c>
      <c r="E152" s="56" t="s">
        <v>1445</v>
      </c>
      <c r="F152" s="33" t="s">
        <v>113</v>
      </c>
      <c r="G152" s="36" t="s">
        <v>49</v>
      </c>
      <c r="H152" s="34" t="s">
        <v>1446</v>
      </c>
      <c r="I152" s="34" t="s">
        <v>1447</v>
      </c>
      <c r="J152" s="34" t="s">
        <v>1448</v>
      </c>
      <c r="K152" s="34" t="s">
        <v>1449</v>
      </c>
      <c r="L152" s="33" t="s">
        <v>54</v>
      </c>
      <c r="M152" s="37">
        <v>17</v>
      </c>
      <c r="N152" s="37">
        <v>16</v>
      </c>
      <c r="O152" s="37">
        <f t="shared" si="20"/>
        <v>120000</v>
      </c>
      <c r="P152" s="73">
        <v>120000</v>
      </c>
      <c r="Q152" s="74">
        <v>201801</v>
      </c>
      <c r="R152" s="50" t="s">
        <v>697</v>
      </c>
      <c r="S152" s="32" t="s">
        <v>1450</v>
      </c>
      <c r="T152" s="143" t="str">
        <f t="shared" si="22"/>
        <v>Click</v>
      </c>
      <c r="U152" s="39" t="s">
        <v>58</v>
      </c>
      <c r="V152" s="40" t="s">
        <v>59</v>
      </c>
      <c r="W152" s="41">
        <v>17</v>
      </c>
      <c r="X152" s="42">
        <f>VLOOKUP(LEFT(AE152,6), '[1]참고)2020년_사업주훈련과정_조정계수'!$A$3:$C$21,3,4)</f>
        <v>2</v>
      </c>
      <c r="Y152" s="41">
        <f t="shared" si="23"/>
        <v>0.8</v>
      </c>
      <c r="Z152" s="43">
        <f t="shared" si="24"/>
        <v>50490</v>
      </c>
      <c r="AA152" s="6">
        <f t="shared" si="25"/>
        <v>36352.800000000003</v>
      </c>
      <c r="AB152" s="6">
        <f t="shared" si="26"/>
        <v>32313.600000000002</v>
      </c>
      <c r="AC152" s="44">
        <f t="shared" si="27"/>
        <v>16156.800000000001</v>
      </c>
      <c r="AD152" s="44">
        <f t="shared" si="28"/>
        <v>40392</v>
      </c>
      <c r="AE152" s="45" t="s">
        <v>699</v>
      </c>
      <c r="AF152" s="14">
        <f>VLOOKUP(LEFT(AE152,6),'[1]참고)내배카지원금적용(20.08.01~20.12.31)'!$B$5:$E$109,4,45%)</f>
        <v>0.8</v>
      </c>
      <c r="AG152" s="39" t="s">
        <v>61</v>
      </c>
      <c r="AH152" s="32" t="s">
        <v>57</v>
      </c>
      <c r="AI152" s="46">
        <v>0</v>
      </c>
      <c r="AJ152" s="32" t="s">
        <v>62</v>
      </c>
      <c r="AK152" s="32" t="s">
        <v>57</v>
      </c>
      <c r="AL152" s="32" t="s">
        <v>57</v>
      </c>
      <c r="AM152" s="31" t="s">
        <v>668</v>
      </c>
      <c r="AN152" s="32"/>
      <c r="AO152" s="32"/>
    </row>
    <row r="153" spans="1:41" s="15" customFormat="1" ht="16.350000000000001" customHeight="1">
      <c r="A153" s="3">
        <f t="shared" si="21"/>
        <v>151</v>
      </c>
      <c r="B153" s="31" t="s">
        <v>110</v>
      </c>
      <c r="C153" s="31" t="s">
        <v>1255</v>
      </c>
      <c r="D153" s="31" t="s">
        <v>1434</v>
      </c>
      <c r="E153" s="5" t="s">
        <v>1451</v>
      </c>
      <c r="F153" s="2" t="s">
        <v>113</v>
      </c>
      <c r="G153" s="2" t="s">
        <v>701</v>
      </c>
      <c r="H153" s="5" t="s">
        <v>1452</v>
      </c>
      <c r="I153" s="5" t="s">
        <v>1453</v>
      </c>
      <c r="J153" s="5" t="s">
        <v>1454</v>
      </c>
      <c r="K153" s="5" t="s">
        <v>1455</v>
      </c>
      <c r="L153" s="2" t="s">
        <v>54</v>
      </c>
      <c r="M153" s="6">
        <v>26</v>
      </c>
      <c r="N153" s="6">
        <v>25</v>
      </c>
      <c r="O153" s="6">
        <f t="shared" si="20"/>
        <v>98800</v>
      </c>
      <c r="P153" s="6">
        <v>98800</v>
      </c>
      <c r="Q153" s="5">
        <v>201106</v>
      </c>
      <c r="R153" s="5" t="s">
        <v>1456</v>
      </c>
      <c r="S153" s="5" t="s">
        <v>1457</v>
      </c>
      <c r="T153" s="144" t="str">
        <f t="shared" si="22"/>
        <v>Click</v>
      </c>
      <c r="U153" s="31" t="s">
        <v>113</v>
      </c>
      <c r="V153" s="33" t="s">
        <v>662</v>
      </c>
      <c r="W153" s="52">
        <v>25</v>
      </c>
      <c r="X153" s="51">
        <v>1</v>
      </c>
      <c r="Y153" s="50">
        <f t="shared" si="23"/>
        <v>0.7</v>
      </c>
      <c r="Z153" s="43">
        <f t="shared" si="24"/>
        <v>74250</v>
      </c>
      <c r="AA153" s="6">
        <f t="shared" si="25"/>
        <v>46777.5</v>
      </c>
      <c r="AB153" s="6">
        <f t="shared" si="26"/>
        <v>41580</v>
      </c>
      <c r="AC153" s="44">
        <f t="shared" si="27"/>
        <v>20790</v>
      </c>
      <c r="AD153" s="44">
        <f t="shared" si="28"/>
        <v>48262.499999999993</v>
      </c>
      <c r="AE153" s="13" t="s">
        <v>1280</v>
      </c>
      <c r="AF153" s="14">
        <f>VLOOKUP(LEFT(AE153,6),'[1]참고)내배카지원금적용(20.08.01~20.12.31)'!$B$5:$E$109,4,45%)</f>
        <v>0.64999999999999991</v>
      </c>
      <c r="AG153" s="2" t="s">
        <v>689</v>
      </c>
      <c r="AH153" s="5" t="s">
        <v>292</v>
      </c>
      <c r="AI153" s="6">
        <v>0</v>
      </c>
      <c r="AJ153" s="5" t="s">
        <v>292</v>
      </c>
      <c r="AK153" s="5" t="s">
        <v>292</v>
      </c>
      <c r="AL153" s="34" t="s">
        <v>292</v>
      </c>
      <c r="AM153" s="2" t="s">
        <v>668</v>
      </c>
    </row>
    <row r="154" spans="1:41" s="15" customFormat="1" ht="16.350000000000001" customHeight="1">
      <c r="A154" s="3">
        <f t="shared" si="21"/>
        <v>152</v>
      </c>
      <c r="B154" s="31" t="s">
        <v>110</v>
      </c>
      <c r="C154" s="31" t="s">
        <v>1255</v>
      </c>
      <c r="D154" s="31" t="s">
        <v>1434</v>
      </c>
      <c r="E154" s="5" t="s">
        <v>1458</v>
      </c>
      <c r="F154" s="2" t="s">
        <v>113</v>
      </c>
      <c r="G154" s="2" t="s">
        <v>114</v>
      </c>
      <c r="H154" s="5" t="s">
        <v>1459</v>
      </c>
      <c r="I154" s="5" t="s">
        <v>1460</v>
      </c>
      <c r="J154" s="5" t="s">
        <v>1461</v>
      </c>
      <c r="K154" s="5" t="s">
        <v>1462</v>
      </c>
      <c r="L154" s="2" t="s">
        <v>54</v>
      </c>
      <c r="M154" s="6">
        <v>19</v>
      </c>
      <c r="N154" s="6">
        <v>18</v>
      </c>
      <c r="O154" s="6">
        <f t="shared" si="20"/>
        <v>90000</v>
      </c>
      <c r="P154" s="6">
        <v>90000</v>
      </c>
      <c r="Q154" s="5">
        <v>201206</v>
      </c>
      <c r="R154" s="5" t="s">
        <v>1463</v>
      </c>
      <c r="S154" s="5" t="s">
        <v>1464</v>
      </c>
      <c r="T154" s="144" t="str">
        <f t="shared" si="22"/>
        <v>Click</v>
      </c>
      <c r="U154" s="31" t="s">
        <v>113</v>
      </c>
      <c r="V154" s="33" t="s">
        <v>662</v>
      </c>
      <c r="W154" s="52">
        <v>19</v>
      </c>
      <c r="X154" s="51">
        <v>1</v>
      </c>
      <c r="Y154" s="50">
        <f t="shared" si="23"/>
        <v>0.7</v>
      </c>
      <c r="Z154" s="43">
        <f t="shared" si="24"/>
        <v>56430</v>
      </c>
      <c r="AA154" s="6">
        <f t="shared" si="25"/>
        <v>35550.9</v>
      </c>
      <c r="AB154" s="6">
        <f t="shared" si="26"/>
        <v>31600.800000000003</v>
      </c>
      <c r="AC154" s="44">
        <f t="shared" si="27"/>
        <v>15800.400000000001</v>
      </c>
      <c r="AD154" s="44">
        <f t="shared" si="28"/>
        <v>36679.499999999993</v>
      </c>
      <c r="AE154" s="13" t="s">
        <v>1280</v>
      </c>
      <c r="AF154" s="14">
        <f>VLOOKUP(LEFT(AE154,6),'[1]참고)내배카지원금적용(20.08.01~20.12.31)'!$B$5:$E$109,4,45%)</f>
        <v>0.64999999999999991</v>
      </c>
      <c r="AG154" s="2" t="s">
        <v>689</v>
      </c>
      <c r="AH154" s="5" t="s">
        <v>292</v>
      </c>
      <c r="AI154" s="6">
        <v>0</v>
      </c>
      <c r="AJ154" s="5" t="s">
        <v>292</v>
      </c>
      <c r="AK154" s="5" t="s">
        <v>292</v>
      </c>
      <c r="AL154" s="34" t="s">
        <v>292</v>
      </c>
      <c r="AM154" s="2" t="s">
        <v>668</v>
      </c>
    </row>
    <row r="155" spans="1:41" s="15" customFormat="1" ht="16.350000000000001" customHeight="1">
      <c r="A155" s="3">
        <f t="shared" si="21"/>
        <v>153</v>
      </c>
      <c r="B155" s="31" t="s">
        <v>1402</v>
      </c>
      <c r="C155" s="31" t="s">
        <v>1255</v>
      </c>
      <c r="D155" s="31" t="s">
        <v>1465</v>
      </c>
      <c r="E155" s="5" t="s">
        <v>1466</v>
      </c>
      <c r="F155" s="2" t="s">
        <v>1406</v>
      </c>
      <c r="G155" s="2" t="s">
        <v>1407</v>
      </c>
      <c r="H155" s="5" t="s">
        <v>1467</v>
      </c>
      <c r="I155" s="5" t="s">
        <v>1468</v>
      </c>
      <c r="J155" s="5" t="s">
        <v>1469</v>
      </c>
      <c r="K155" s="5" t="s">
        <v>1470</v>
      </c>
      <c r="L155" s="2" t="s">
        <v>54</v>
      </c>
      <c r="M155" s="6">
        <v>17</v>
      </c>
      <c r="N155" s="6">
        <v>16</v>
      </c>
      <c r="O155" s="6">
        <f t="shared" si="20"/>
        <v>90000</v>
      </c>
      <c r="P155" s="6">
        <v>90000</v>
      </c>
      <c r="Q155" s="5">
        <v>201306</v>
      </c>
      <c r="R155" s="5" t="s">
        <v>1471</v>
      </c>
      <c r="S155" s="5" t="s">
        <v>1472</v>
      </c>
      <c r="T155" s="144" t="str">
        <f t="shared" si="22"/>
        <v>Click</v>
      </c>
      <c r="U155" s="31" t="s">
        <v>113</v>
      </c>
      <c r="V155" s="49" t="s">
        <v>662</v>
      </c>
      <c r="W155" s="42">
        <v>17</v>
      </c>
      <c r="X155" s="42">
        <v>1</v>
      </c>
      <c r="Y155" s="50">
        <f t="shared" si="23"/>
        <v>0.7</v>
      </c>
      <c r="Z155" s="43">
        <f t="shared" si="24"/>
        <v>50490</v>
      </c>
      <c r="AA155" s="6">
        <f t="shared" si="25"/>
        <v>31808.7</v>
      </c>
      <c r="AB155" s="6">
        <f t="shared" si="26"/>
        <v>28274.400000000001</v>
      </c>
      <c r="AC155" s="44">
        <f t="shared" si="27"/>
        <v>14137.2</v>
      </c>
      <c r="AD155" s="44">
        <f t="shared" si="28"/>
        <v>32818.499999999993</v>
      </c>
      <c r="AE155" s="13" t="s">
        <v>1280</v>
      </c>
      <c r="AF155" s="14">
        <f>VLOOKUP(LEFT(AE155,6),'[1]참고)내배카지원금적용(20.08.01~20.12.31)'!$B$5:$E$109,4,45%)</f>
        <v>0.64999999999999991</v>
      </c>
      <c r="AG155" s="2" t="s">
        <v>689</v>
      </c>
      <c r="AH155" s="5" t="s">
        <v>292</v>
      </c>
      <c r="AI155" s="6">
        <v>0</v>
      </c>
      <c r="AJ155" s="5" t="s">
        <v>292</v>
      </c>
      <c r="AK155" s="5" t="s">
        <v>292</v>
      </c>
      <c r="AL155" s="34" t="s">
        <v>292</v>
      </c>
      <c r="AM155" s="2" t="s">
        <v>668</v>
      </c>
    </row>
    <row r="156" spans="1:41" s="15" customFormat="1" ht="16.350000000000001" customHeight="1">
      <c r="A156" s="3">
        <f t="shared" si="21"/>
        <v>154</v>
      </c>
      <c r="B156" s="31" t="s">
        <v>110</v>
      </c>
      <c r="C156" s="31" t="s">
        <v>1255</v>
      </c>
      <c r="D156" s="31" t="s">
        <v>1434</v>
      </c>
      <c r="E156" s="5" t="s">
        <v>1473</v>
      </c>
      <c r="F156" s="2" t="s">
        <v>113</v>
      </c>
      <c r="G156" s="2" t="s">
        <v>114</v>
      </c>
      <c r="H156" s="5" t="s">
        <v>1474</v>
      </c>
      <c r="I156" s="5" t="s">
        <v>1475</v>
      </c>
      <c r="J156" s="5" t="s">
        <v>1476</v>
      </c>
      <c r="K156" s="5" t="s">
        <v>1477</v>
      </c>
      <c r="L156" s="2" t="s">
        <v>54</v>
      </c>
      <c r="M156" s="6">
        <v>17</v>
      </c>
      <c r="N156" s="6">
        <v>16</v>
      </c>
      <c r="O156" s="6">
        <f t="shared" ref="O156:O187" si="29">P156+AI156</f>
        <v>90000</v>
      </c>
      <c r="P156" s="6">
        <v>90000</v>
      </c>
      <c r="Q156" s="5">
        <v>201406</v>
      </c>
      <c r="R156" s="5" t="s">
        <v>1478</v>
      </c>
      <c r="S156" s="5" t="s">
        <v>1479</v>
      </c>
      <c r="T156" s="144" t="str">
        <f t="shared" si="22"/>
        <v>Click</v>
      </c>
      <c r="U156" s="31" t="s">
        <v>113</v>
      </c>
      <c r="V156" s="49" t="s">
        <v>662</v>
      </c>
      <c r="W156" s="42">
        <v>17</v>
      </c>
      <c r="X156" s="42">
        <v>1</v>
      </c>
      <c r="Y156" s="50">
        <f t="shared" si="23"/>
        <v>0.7</v>
      </c>
      <c r="Z156" s="43">
        <f t="shared" si="24"/>
        <v>50490</v>
      </c>
      <c r="AA156" s="6">
        <f t="shared" si="25"/>
        <v>31808.7</v>
      </c>
      <c r="AB156" s="6">
        <f t="shared" si="26"/>
        <v>28274.400000000001</v>
      </c>
      <c r="AC156" s="44">
        <f t="shared" si="27"/>
        <v>14137.2</v>
      </c>
      <c r="AD156" s="44">
        <f t="shared" si="28"/>
        <v>32818.499999999993</v>
      </c>
      <c r="AE156" s="13" t="s">
        <v>1280</v>
      </c>
      <c r="AF156" s="14">
        <f>VLOOKUP(LEFT(AE156,6),'[1]참고)내배카지원금적용(20.08.01~20.12.31)'!$B$5:$E$109,4,45%)</f>
        <v>0.64999999999999991</v>
      </c>
      <c r="AG156" s="2" t="s">
        <v>689</v>
      </c>
      <c r="AH156" s="5" t="s">
        <v>292</v>
      </c>
      <c r="AI156" s="6">
        <v>0</v>
      </c>
      <c r="AJ156" s="5" t="s">
        <v>292</v>
      </c>
      <c r="AK156" s="5" t="s">
        <v>292</v>
      </c>
      <c r="AL156" s="34" t="s">
        <v>292</v>
      </c>
      <c r="AM156" s="2" t="s">
        <v>668</v>
      </c>
    </row>
    <row r="157" spans="1:41" s="15" customFormat="1" ht="16.350000000000001" customHeight="1">
      <c r="A157" s="3">
        <f t="shared" si="21"/>
        <v>155</v>
      </c>
      <c r="B157" s="31" t="s">
        <v>617</v>
      </c>
      <c r="C157" s="31" t="s">
        <v>1255</v>
      </c>
      <c r="D157" s="31" t="s">
        <v>1480</v>
      </c>
      <c r="E157" s="5" t="s">
        <v>1481</v>
      </c>
      <c r="F157" s="2" t="s">
        <v>545</v>
      </c>
      <c r="G157" s="2" t="s">
        <v>645</v>
      </c>
      <c r="H157" s="5" t="s">
        <v>1482</v>
      </c>
      <c r="I157" s="5" t="s">
        <v>1483</v>
      </c>
      <c r="J157" s="5" t="s">
        <v>1484</v>
      </c>
      <c r="K157" s="5" t="s">
        <v>1485</v>
      </c>
      <c r="L157" s="2" t="s">
        <v>54</v>
      </c>
      <c r="M157" s="6">
        <v>20</v>
      </c>
      <c r="N157" s="6">
        <v>19</v>
      </c>
      <c r="O157" s="6">
        <f t="shared" si="29"/>
        <v>120000</v>
      </c>
      <c r="P157" s="6">
        <v>120000</v>
      </c>
      <c r="Q157" s="5">
        <v>201006</v>
      </c>
      <c r="R157" s="5" t="s">
        <v>1486</v>
      </c>
      <c r="S157" s="5" t="s">
        <v>1487</v>
      </c>
      <c r="T157" s="144" t="str">
        <f t="shared" si="22"/>
        <v>Click</v>
      </c>
      <c r="U157" s="31" t="s">
        <v>113</v>
      </c>
      <c r="V157" s="33" t="s">
        <v>662</v>
      </c>
      <c r="W157" s="52">
        <v>20</v>
      </c>
      <c r="X157" s="51">
        <v>1</v>
      </c>
      <c r="Y157" s="50">
        <f t="shared" si="23"/>
        <v>0.7</v>
      </c>
      <c r="Z157" s="43">
        <f t="shared" si="24"/>
        <v>59400</v>
      </c>
      <c r="AA157" s="6">
        <f t="shared" si="25"/>
        <v>37422</v>
      </c>
      <c r="AB157" s="6">
        <f t="shared" si="26"/>
        <v>33264</v>
      </c>
      <c r="AC157" s="44">
        <f t="shared" si="27"/>
        <v>16632</v>
      </c>
      <c r="AD157" s="44">
        <f t="shared" si="28"/>
        <v>38609.999999999993</v>
      </c>
      <c r="AE157" s="13" t="s">
        <v>1280</v>
      </c>
      <c r="AF157" s="14">
        <f>VLOOKUP(LEFT(AE157,6),'[1]참고)내배카지원금적용(20.08.01~20.12.31)'!$B$5:$E$109,4,45%)</f>
        <v>0.64999999999999991</v>
      </c>
      <c r="AG157" s="2" t="s">
        <v>689</v>
      </c>
      <c r="AH157" s="5" t="s">
        <v>292</v>
      </c>
      <c r="AI157" s="6">
        <v>0</v>
      </c>
      <c r="AJ157" s="5" t="s">
        <v>292</v>
      </c>
      <c r="AK157" s="5" t="s">
        <v>292</v>
      </c>
      <c r="AL157" s="34" t="s">
        <v>292</v>
      </c>
      <c r="AM157" s="2" t="s">
        <v>668</v>
      </c>
    </row>
    <row r="158" spans="1:41" s="15" customFormat="1" ht="16.350000000000001" customHeight="1">
      <c r="A158" s="3">
        <f t="shared" si="21"/>
        <v>156</v>
      </c>
      <c r="B158" s="31" t="s">
        <v>567</v>
      </c>
      <c r="C158" s="31" t="s">
        <v>1255</v>
      </c>
      <c r="D158" s="31" t="s">
        <v>1488</v>
      </c>
      <c r="E158" s="5" t="s">
        <v>1489</v>
      </c>
      <c r="F158" s="2" t="s">
        <v>571</v>
      </c>
      <c r="G158" s="2" t="s">
        <v>572</v>
      </c>
      <c r="H158" s="5" t="s">
        <v>1490</v>
      </c>
      <c r="I158" s="5" t="s">
        <v>1491</v>
      </c>
      <c r="J158" s="5" t="s">
        <v>1492</v>
      </c>
      <c r="K158" s="5" t="s">
        <v>1493</v>
      </c>
      <c r="L158" s="2" t="s">
        <v>54</v>
      </c>
      <c r="M158" s="6">
        <v>21</v>
      </c>
      <c r="N158" s="6">
        <v>20</v>
      </c>
      <c r="O158" s="6">
        <f t="shared" si="29"/>
        <v>80000</v>
      </c>
      <c r="P158" s="6">
        <v>80000</v>
      </c>
      <c r="Q158" s="5">
        <v>201006</v>
      </c>
      <c r="R158" s="5" t="s">
        <v>1494</v>
      </c>
      <c r="S158" s="5" t="s">
        <v>1495</v>
      </c>
      <c r="T158" s="144" t="str">
        <f t="shared" si="22"/>
        <v>Click</v>
      </c>
      <c r="U158" s="31" t="s">
        <v>113</v>
      </c>
      <c r="V158" s="33" t="s">
        <v>662</v>
      </c>
      <c r="W158" s="52">
        <v>21</v>
      </c>
      <c r="X158" s="51">
        <v>1</v>
      </c>
      <c r="Y158" s="50">
        <f t="shared" si="23"/>
        <v>0.7</v>
      </c>
      <c r="Z158" s="43">
        <f t="shared" si="24"/>
        <v>62370</v>
      </c>
      <c r="AA158" s="6">
        <f t="shared" si="25"/>
        <v>39293.1</v>
      </c>
      <c r="AB158" s="6">
        <f t="shared" si="26"/>
        <v>34927.200000000004</v>
      </c>
      <c r="AC158" s="44">
        <f t="shared" si="27"/>
        <v>17463.600000000002</v>
      </c>
      <c r="AD158" s="44">
        <f t="shared" si="28"/>
        <v>40540.499999999993</v>
      </c>
      <c r="AE158" s="13" t="s">
        <v>1280</v>
      </c>
      <c r="AF158" s="14">
        <f>VLOOKUP(LEFT(AE158,6),'[1]참고)내배카지원금적용(20.08.01~20.12.31)'!$B$5:$E$109,4,45%)</f>
        <v>0.64999999999999991</v>
      </c>
      <c r="AG158" s="2" t="s">
        <v>689</v>
      </c>
      <c r="AH158" s="5" t="s">
        <v>292</v>
      </c>
      <c r="AI158" s="6">
        <v>0</v>
      </c>
      <c r="AJ158" s="5" t="s">
        <v>292</v>
      </c>
      <c r="AK158" s="5" t="s">
        <v>292</v>
      </c>
      <c r="AL158" s="34" t="s">
        <v>292</v>
      </c>
      <c r="AM158" s="2" t="s">
        <v>668</v>
      </c>
    </row>
    <row r="159" spans="1:41" s="15" customFormat="1" ht="16.350000000000001" customHeight="1">
      <c r="A159" s="3">
        <f t="shared" si="21"/>
        <v>157</v>
      </c>
      <c r="B159" s="31" t="s">
        <v>110</v>
      </c>
      <c r="C159" s="31" t="s">
        <v>1255</v>
      </c>
      <c r="D159" s="31" t="s">
        <v>1434</v>
      </c>
      <c r="E159" s="5" t="s">
        <v>1496</v>
      </c>
      <c r="F159" s="2" t="s">
        <v>113</v>
      </c>
      <c r="G159" s="2" t="s">
        <v>670</v>
      </c>
      <c r="H159" s="5" t="s">
        <v>1497</v>
      </c>
      <c r="I159" s="5" t="s">
        <v>1498</v>
      </c>
      <c r="J159" s="5" t="s">
        <v>1499</v>
      </c>
      <c r="K159" s="5" t="s">
        <v>1500</v>
      </c>
      <c r="L159" s="2" t="s">
        <v>54</v>
      </c>
      <c r="M159" s="6">
        <v>18</v>
      </c>
      <c r="N159" s="6">
        <v>17</v>
      </c>
      <c r="O159" s="6">
        <f t="shared" si="29"/>
        <v>90000</v>
      </c>
      <c r="P159" s="6">
        <v>90000</v>
      </c>
      <c r="Q159" s="5">
        <v>201206</v>
      </c>
      <c r="R159" s="5" t="s">
        <v>1501</v>
      </c>
      <c r="S159" s="5" t="s">
        <v>1502</v>
      </c>
      <c r="T159" s="144" t="str">
        <f t="shared" si="22"/>
        <v>Click</v>
      </c>
      <c r="U159" s="31" t="s">
        <v>1406</v>
      </c>
      <c r="V159" s="33" t="s">
        <v>1504</v>
      </c>
      <c r="W159" s="52">
        <v>18</v>
      </c>
      <c r="X159" s="51">
        <v>1</v>
      </c>
      <c r="Y159" s="50">
        <f t="shared" si="23"/>
        <v>0.7</v>
      </c>
      <c r="Z159" s="43">
        <f t="shared" si="24"/>
        <v>53460</v>
      </c>
      <c r="AA159" s="6">
        <f t="shared" si="25"/>
        <v>33679.800000000003</v>
      </c>
      <c r="AB159" s="6">
        <f t="shared" si="26"/>
        <v>29937.600000000002</v>
      </c>
      <c r="AC159" s="44">
        <f t="shared" si="27"/>
        <v>14968.800000000001</v>
      </c>
      <c r="AD159" s="44">
        <f t="shared" si="28"/>
        <v>34748.999999999993</v>
      </c>
      <c r="AE159" s="13" t="s">
        <v>1280</v>
      </c>
      <c r="AF159" s="14">
        <f>VLOOKUP(LEFT(AE159,6),'[1]참고)내배카지원금적용(20.08.01~20.12.31)'!$B$5:$E$109,4,45%)</f>
        <v>0.64999999999999991</v>
      </c>
      <c r="AG159" s="2" t="s">
        <v>1505</v>
      </c>
      <c r="AH159" s="5" t="s">
        <v>1503</v>
      </c>
      <c r="AI159" s="6">
        <v>0</v>
      </c>
      <c r="AJ159" s="5" t="s">
        <v>1503</v>
      </c>
      <c r="AK159" s="5" t="s">
        <v>1503</v>
      </c>
      <c r="AL159" s="34" t="s">
        <v>1503</v>
      </c>
      <c r="AM159" s="2" t="s">
        <v>1506</v>
      </c>
    </row>
    <row r="160" spans="1:41" s="15" customFormat="1" ht="16.350000000000001" customHeight="1">
      <c r="A160" s="3">
        <f t="shared" si="21"/>
        <v>158</v>
      </c>
      <c r="B160" s="31" t="s">
        <v>630</v>
      </c>
      <c r="C160" s="31" t="s">
        <v>1255</v>
      </c>
      <c r="D160" s="31" t="s">
        <v>1507</v>
      </c>
      <c r="E160" s="5" t="s">
        <v>1508</v>
      </c>
      <c r="F160" s="2" t="s">
        <v>634</v>
      </c>
      <c r="G160" s="2" t="s">
        <v>635</v>
      </c>
      <c r="H160" s="5" t="s">
        <v>1509</v>
      </c>
      <c r="I160" s="5" t="s">
        <v>1510</v>
      </c>
      <c r="J160" s="5" t="s">
        <v>1511</v>
      </c>
      <c r="K160" s="5" t="s">
        <v>1512</v>
      </c>
      <c r="L160" s="2" t="s">
        <v>54</v>
      </c>
      <c r="M160" s="6">
        <v>17</v>
      </c>
      <c r="N160" s="6">
        <v>16</v>
      </c>
      <c r="O160" s="6">
        <f t="shared" si="29"/>
        <v>100000</v>
      </c>
      <c r="P160" s="6">
        <v>100000</v>
      </c>
      <c r="Q160" s="5">
        <v>201602</v>
      </c>
      <c r="R160" s="5" t="s">
        <v>1513</v>
      </c>
      <c r="S160" s="5" t="s">
        <v>1514</v>
      </c>
      <c r="T160" s="144" t="str">
        <f t="shared" si="22"/>
        <v>Click</v>
      </c>
      <c r="U160" s="31" t="s">
        <v>1406</v>
      </c>
      <c r="V160" s="33" t="s">
        <v>1504</v>
      </c>
      <c r="W160" s="52">
        <v>17</v>
      </c>
      <c r="X160" s="51">
        <v>1</v>
      </c>
      <c r="Y160" s="50">
        <f t="shared" si="23"/>
        <v>0.7</v>
      </c>
      <c r="Z160" s="43">
        <f t="shared" si="24"/>
        <v>50490</v>
      </c>
      <c r="AA160" s="6">
        <f t="shared" si="25"/>
        <v>31808.7</v>
      </c>
      <c r="AB160" s="6">
        <f t="shared" si="26"/>
        <v>28274.400000000001</v>
      </c>
      <c r="AC160" s="44">
        <f t="shared" si="27"/>
        <v>14137.2</v>
      </c>
      <c r="AD160" s="44">
        <f t="shared" si="28"/>
        <v>32818.499999999993</v>
      </c>
      <c r="AE160" s="13" t="s">
        <v>1280</v>
      </c>
      <c r="AF160" s="14">
        <f>VLOOKUP(LEFT(AE160,6),'[1]참고)내배카지원금적용(20.08.01~20.12.31)'!$B$5:$E$109,4,45%)</f>
        <v>0.64999999999999991</v>
      </c>
      <c r="AG160" s="2" t="s">
        <v>1505</v>
      </c>
      <c r="AH160" s="5" t="s">
        <v>1503</v>
      </c>
      <c r="AI160" s="6">
        <v>0</v>
      </c>
      <c r="AJ160" s="5" t="s">
        <v>1503</v>
      </c>
      <c r="AK160" s="5" t="s">
        <v>1503</v>
      </c>
      <c r="AL160" s="34" t="s">
        <v>1503</v>
      </c>
      <c r="AM160" s="2" t="s">
        <v>1506</v>
      </c>
    </row>
    <row r="161" spans="1:41" s="15" customFormat="1" ht="16.350000000000001" customHeight="1">
      <c r="A161" s="3">
        <f t="shared" si="21"/>
        <v>159</v>
      </c>
      <c r="B161" s="31" t="s">
        <v>617</v>
      </c>
      <c r="C161" s="31" t="s">
        <v>1255</v>
      </c>
      <c r="D161" s="31" t="s">
        <v>1480</v>
      </c>
      <c r="E161" s="5" t="s">
        <v>1515</v>
      </c>
      <c r="F161" s="2" t="s">
        <v>545</v>
      </c>
      <c r="G161" s="2" t="s">
        <v>645</v>
      </c>
      <c r="H161" s="5" t="s">
        <v>1516</v>
      </c>
      <c r="I161" s="5" t="s">
        <v>1517</v>
      </c>
      <c r="J161" s="5" t="s">
        <v>1518</v>
      </c>
      <c r="K161" s="5" t="s">
        <v>1519</v>
      </c>
      <c r="L161" s="2" t="s">
        <v>54</v>
      </c>
      <c r="M161" s="6">
        <v>17</v>
      </c>
      <c r="N161" s="6">
        <v>16</v>
      </c>
      <c r="O161" s="6">
        <f t="shared" si="29"/>
        <v>106000</v>
      </c>
      <c r="P161" s="6">
        <v>90000</v>
      </c>
      <c r="Q161" s="5">
        <v>201506</v>
      </c>
      <c r="R161" s="5" t="s">
        <v>1520</v>
      </c>
      <c r="S161" s="5" t="s">
        <v>1521</v>
      </c>
      <c r="T161" s="144" t="str">
        <f t="shared" si="22"/>
        <v>Click</v>
      </c>
      <c r="U161" s="31" t="s">
        <v>113</v>
      </c>
      <c r="V161" s="33" t="s">
        <v>662</v>
      </c>
      <c r="W161" s="52">
        <v>17</v>
      </c>
      <c r="X161" s="51">
        <v>1</v>
      </c>
      <c r="Y161" s="50">
        <f t="shared" si="23"/>
        <v>0.7</v>
      </c>
      <c r="Z161" s="43">
        <f t="shared" si="24"/>
        <v>50490</v>
      </c>
      <c r="AA161" s="6">
        <f t="shared" si="25"/>
        <v>31808.7</v>
      </c>
      <c r="AB161" s="6">
        <f t="shared" si="26"/>
        <v>28274.400000000001</v>
      </c>
      <c r="AC161" s="44">
        <f t="shared" si="27"/>
        <v>14137.2</v>
      </c>
      <c r="AD161" s="44">
        <f t="shared" si="28"/>
        <v>40392</v>
      </c>
      <c r="AE161" s="13" t="s">
        <v>79</v>
      </c>
      <c r="AF161" s="14">
        <f>VLOOKUP(LEFT(AE161,6),'[1]참고)내배카지원금적용(20.08.01~20.12.31)'!$B$5:$E$109,4,45%)</f>
        <v>0.8</v>
      </c>
      <c r="AG161" s="2" t="s">
        <v>113</v>
      </c>
      <c r="AH161" s="5" t="s">
        <v>1522</v>
      </c>
      <c r="AI161" s="6">
        <v>16000</v>
      </c>
      <c r="AJ161" s="5" t="s">
        <v>1523</v>
      </c>
      <c r="AK161" s="5" t="s">
        <v>1524</v>
      </c>
      <c r="AL161" s="55" t="s">
        <v>1525</v>
      </c>
      <c r="AM161" s="2" t="s">
        <v>668</v>
      </c>
    </row>
    <row r="162" spans="1:41" s="15" customFormat="1" ht="16.350000000000001" customHeight="1">
      <c r="A162" s="3">
        <f t="shared" si="21"/>
        <v>160</v>
      </c>
      <c r="B162" s="31" t="s">
        <v>110</v>
      </c>
      <c r="C162" s="31" t="s">
        <v>1255</v>
      </c>
      <c r="D162" s="31" t="s">
        <v>1434</v>
      </c>
      <c r="E162" s="5" t="s">
        <v>1526</v>
      </c>
      <c r="F162" s="2" t="s">
        <v>113</v>
      </c>
      <c r="G162" s="2" t="s">
        <v>670</v>
      </c>
      <c r="H162" s="5" t="s">
        <v>1527</v>
      </c>
      <c r="I162" s="5" t="s">
        <v>1528</v>
      </c>
      <c r="J162" s="5" t="s">
        <v>1529</v>
      </c>
      <c r="K162" s="5" t="s">
        <v>1530</v>
      </c>
      <c r="L162" s="2" t="s">
        <v>54</v>
      </c>
      <c r="M162" s="6">
        <v>19</v>
      </c>
      <c r="N162" s="6">
        <v>18</v>
      </c>
      <c r="O162" s="6">
        <f t="shared" si="29"/>
        <v>90000</v>
      </c>
      <c r="P162" s="6">
        <v>90000</v>
      </c>
      <c r="Q162" s="5">
        <v>201306</v>
      </c>
      <c r="R162" s="5" t="s">
        <v>1531</v>
      </c>
      <c r="S162" s="5" t="s">
        <v>1532</v>
      </c>
      <c r="T162" s="144" t="str">
        <f t="shared" si="22"/>
        <v>Click</v>
      </c>
      <c r="U162" s="31" t="s">
        <v>113</v>
      </c>
      <c r="V162" s="33" t="s">
        <v>662</v>
      </c>
      <c r="W162" s="52">
        <v>19</v>
      </c>
      <c r="X162" s="51">
        <v>1</v>
      </c>
      <c r="Y162" s="50">
        <f t="shared" si="23"/>
        <v>0.7</v>
      </c>
      <c r="Z162" s="43">
        <f t="shared" si="24"/>
        <v>56430</v>
      </c>
      <c r="AA162" s="6">
        <f t="shared" si="25"/>
        <v>35550.9</v>
      </c>
      <c r="AB162" s="6">
        <f t="shared" si="26"/>
        <v>31600.800000000003</v>
      </c>
      <c r="AC162" s="44">
        <f t="shared" si="27"/>
        <v>15800.400000000001</v>
      </c>
      <c r="AD162" s="44">
        <f t="shared" si="28"/>
        <v>36679.499999999993</v>
      </c>
      <c r="AE162" s="13" t="s">
        <v>1280</v>
      </c>
      <c r="AF162" s="14">
        <f>VLOOKUP(LEFT(AE162,6),'[1]참고)내배카지원금적용(20.08.01~20.12.31)'!$B$5:$E$109,4,45%)</f>
        <v>0.64999999999999991</v>
      </c>
      <c r="AG162" s="2" t="s">
        <v>689</v>
      </c>
      <c r="AH162" s="5" t="s">
        <v>292</v>
      </c>
      <c r="AI162" s="6">
        <v>0</v>
      </c>
      <c r="AJ162" s="5" t="s">
        <v>292</v>
      </c>
      <c r="AK162" s="5" t="s">
        <v>292</v>
      </c>
      <c r="AL162" s="34" t="s">
        <v>292</v>
      </c>
      <c r="AM162" s="2" t="s">
        <v>668</v>
      </c>
    </row>
    <row r="163" spans="1:41" s="15" customFormat="1" ht="16.350000000000001" customHeight="1">
      <c r="A163" s="3">
        <f t="shared" si="21"/>
        <v>161</v>
      </c>
      <c r="B163" s="31" t="s">
        <v>110</v>
      </c>
      <c r="C163" s="31" t="s">
        <v>1255</v>
      </c>
      <c r="D163" s="31" t="s">
        <v>1434</v>
      </c>
      <c r="E163" s="3" t="s">
        <v>1533</v>
      </c>
      <c r="F163" s="31" t="s">
        <v>113</v>
      </c>
      <c r="G163" s="31" t="s">
        <v>114</v>
      </c>
      <c r="H163" s="3" t="s">
        <v>1534</v>
      </c>
      <c r="I163" s="3" t="s">
        <v>1535</v>
      </c>
      <c r="J163" s="3" t="s">
        <v>1536</v>
      </c>
      <c r="K163" s="3" t="s">
        <v>1537</v>
      </c>
      <c r="L163" s="31" t="s">
        <v>54</v>
      </c>
      <c r="M163" s="68">
        <v>15</v>
      </c>
      <c r="N163" s="68">
        <v>14</v>
      </c>
      <c r="O163" s="6">
        <f t="shared" si="29"/>
        <v>90000</v>
      </c>
      <c r="P163" s="68">
        <v>90000</v>
      </c>
      <c r="Q163" s="3">
        <v>201406</v>
      </c>
      <c r="R163" s="3" t="s">
        <v>1538</v>
      </c>
      <c r="S163" s="3" t="s">
        <v>1539</v>
      </c>
      <c r="T163" s="143" t="str">
        <f t="shared" si="22"/>
        <v>Click</v>
      </c>
      <c r="U163" s="31" t="s">
        <v>113</v>
      </c>
      <c r="V163" s="39" t="s">
        <v>662</v>
      </c>
      <c r="W163" s="83">
        <v>17</v>
      </c>
      <c r="X163" s="84">
        <v>1</v>
      </c>
      <c r="Y163" s="50">
        <f t="shared" si="23"/>
        <v>0.7</v>
      </c>
      <c r="Z163" s="79">
        <f t="shared" si="24"/>
        <v>50490</v>
      </c>
      <c r="AA163" s="68">
        <f t="shared" si="25"/>
        <v>31808.7</v>
      </c>
      <c r="AB163" s="68">
        <f t="shared" si="26"/>
        <v>28274.400000000001</v>
      </c>
      <c r="AC163" s="69">
        <f t="shared" si="27"/>
        <v>14137.2</v>
      </c>
      <c r="AD163" s="44">
        <f t="shared" si="28"/>
        <v>32818.499999999993</v>
      </c>
      <c r="AE163" s="45" t="s">
        <v>1280</v>
      </c>
      <c r="AF163" s="14">
        <f>VLOOKUP(LEFT(AE163,6),'[1]참고)내배카지원금적용(20.08.01~20.12.31)'!$B$5:$E$109,4,45%)</f>
        <v>0.64999999999999991</v>
      </c>
      <c r="AG163" s="31" t="s">
        <v>689</v>
      </c>
      <c r="AH163" s="3" t="s">
        <v>292</v>
      </c>
      <c r="AI163" s="68">
        <v>0</v>
      </c>
      <c r="AJ163" s="3" t="s">
        <v>292</v>
      </c>
      <c r="AK163" s="3" t="s">
        <v>292</v>
      </c>
      <c r="AL163" s="32" t="s">
        <v>292</v>
      </c>
      <c r="AM163" s="31" t="s">
        <v>668</v>
      </c>
      <c r="AN163" s="63"/>
      <c r="AO163" s="63"/>
    </row>
    <row r="164" spans="1:41" s="15" customFormat="1" ht="16.350000000000001" customHeight="1">
      <c r="A164" s="3">
        <f t="shared" si="21"/>
        <v>162</v>
      </c>
      <c r="B164" s="31" t="s">
        <v>110</v>
      </c>
      <c r="C164" s="31" t="s">
        <v>1255</v>
      </c>
      <c r="D164" s="31" t="s">
        <v>1434</v>
      </c>
      <c r="E164" s="3" t="s">
        <v>1541</v>
      </c>
      <c r="F164" s="31" t="s">
        <v>113</v>
      </c>
      <c r="G164" s="2" t="s">
        <v>49</v>
      </c>
      <c r="H164" s="5" t="s">
        <v>1542</v>
      </c>
      <c r="I164" s="5" t="s">
        <v>1543</v>
      </c>
      <c r="J164" s="5" t="s">
        <v>1544</v>
      </c>
      <c r="K164" s="5" t="s">
        <v>1545</v>
      </c>
      <c r="L164" s="2" t="s">
        <v>54</v>
      </c>
      <c r="M164" s="6">
        <v>24</v>
      </c>
      <c r="N164" s="6">
        <v>23</v>
      </c>
      <c r="O164" s="6">
        <f t="shared" si="29"/>
        <v>90000</v>
      </c>
      <c r="P164" s="6">
        <v>90000</v>
      </c>
      <c r="Q164" s="5">
        <v>201907</v>
      </c>
      <c r="R164" s="5" t="s">
        <v>1546</v>
      </c>
      <c r="S164" s="3" t="s">
        <v>1547</v>
      </c>
      <c r="T164" s="144" t="str">
        <f t="shared" si="22"/>
        <v>Click</v>
      </c>
      <c r="U164" s="31" t="s">
        <v>113</v>
      </c>
      <c r="V164" s="33" t="s">
        <v>662</v>
      </c>
      <c r="W164" s="52">
        <v>24</v>
      </c>
      <c r="X164" s="52">
        <v>1</v>
      </c>
      <c r="Y164" s="50">
        <f t="shared" si="23"/>
        <v>0.7</v>
      </c>
      <c r="Z164" s="43">
        <f t="shared" si="24"/>
        <v>71280</v>
      </c>
      <c r="AA164" s="6">
        <f t="shared" si="25"/>
        <v>44906.400000000001</v>
      </c>
      <c r="AB164" s="6">
        <f t="shared" si="26"/>
        <v>39916.800000000003</v>
      </c>
      <c r="AC164" s="44">
        <f t="shared" si="27"/>
        <v>19958.400000000001</v>
      </c>
      <c r="AD164" s="44">
        <f t="shared" si="28"/>
        <v>57024</v>
      </c>
      <c r="AE164" s="35" t="s">
        <v>79</v>
      </c>
      <c r="AF164" s="14">
        <f>VLOOKUP(LEFT(AE164,6),'[1]참고)내배카지원금적용(20.08.01~20.12.31)'!$B$5:$E$109,4,45%)</f>
        <v>0.8</v>
      </c>
      <c r="AG164" s="2" t="s">
        <v>689</v>
      </c>
      <c r="AH164" s="5" t="s">
        <v>292</v>
      </c>
      <c r="AI164" s="6">
        <v>0</v>
      </c>
      <c r="AJ164" s="5" t="s">
        <v>292</v>
      </c>
      <c r="AK164" s="5" t="s">
        <v>292</v>
      </c>
      <c r="AL164" s="34" t="s">
        <v>292</v>
      </c>
      <c r="AM164" s="2" t="s">
        <v>668</v>
      </c>
    </row>
    <row r="165" spans="1:41" s="32" customFormat="1" ht="16.350000000000001" customHeight="1">
      <c r="A165" s="3">
        <f t="shared" si="21"/>
        <v>163</v>
      </c>
      <c r="B165" s="31" t="s">
        <v>110</v>
      </c>
      <c r="C165" s="31" t="s">
        <v>1255</v>
      </c>
      <c r="D165" s="31" t="s">
        <v>1434</v>
      </c>
      <c r="E165" s="3" t="s">
        <v>1548</v>
      </c>
      <c r="F165" s="31" t="s">
        <v>113</v>
      </c>
      <c r="G165" s="2" t="s">
        <v>114</v>
      </c>
      <c r="H165" s="5" t="s">
        <v>1549</v>
      </c>
      <c r="I165" s="5" t="s">
        <v>1550</v>
      </c>
      <c r="J165" s="5" t="s">
        <v>1551</v>
      </c>
      <c r="K165" s="5" t="s">
        <v>1552</v>
      </c>
      <c r="L165" s="2" t="s">
        <v>54</v>
      </c>
      <c r="M165" s="6">
        <v>16</v>
      </c>
      <c r="N165" s="6">
        <v>15</v>
      </c>
      <c r="O165" s="6">
        <f t="shared" si="29"/>
        <v>90000</v>
      </c>
      <c r="P165" s="6">
        <v>90000</v>
      </c>
      <c r="Q165" s="5">
        <v>201906</v>
      </c>
      <c r="R165" s="5" t="s">
        <v>1553</v>
      </c>
      <c r="S165" s="3" t="s">
        <v>1554</v>
      </c>
      <c r="T165" s="144" t="str">
        <f t="shared" si="22"/>
        <v>Click</v>
      </c>
      <c r="U165" s="31" t="s">
        <v>113</v>
      </c>
      <c r="V165" s="33" t="s">
        <v>662</v>
      </c>
      <c r="W165" s="52">
        <v>16</v>
      </c>
      <c r="X165" s="52">
        <v>1</v>
      </c>
      <c r="Y165" s="50">
        <f t="shared" si="23"/>
        <v>0.7</v>
      </c>
      <c r="Z165" s="43">
        <f t="shared" si="24"/>
        <v>47520</v>
      </c>
      <c r="AA165" s="6">
        <f t="shared" si="25"/>
        <v>29937.600000000002</v>
      </c>
      <c r="AB165" s="6">
        <f t="shared" si="26"/>
        <v>26611.200000000001</v>
      </c>
      <c r="AC165" s="44">
        <f t="shared" si="27"/>
        <v>13305.6</v>
      </c>
      <c r="AD165" s="44">
        <f t="shared" si="28"/>
        <v>30887.999999999996</v>
      </c>
      <c r="AE165" s="13" t="s">
        <v>1280</v>
      </c>
      <c r="AF165" s="14">
        <f>VLOOKUP(LEFT(AE165,6),'[1]참고)내배카지원금적용(20.08.01~20.12.31)'!$B$5:$E$109,4,45%)</f>
        <v>0.64999999999999991</v>
      </c>
      <c r="AG165" s="2" t="s">
        <v>689</v>
      </c>
      <c r="AH165" s="5" t="s">
        <v>292</v>
      </c>
      <c r="AI165" s="6">
        <v>0</v>
      </c>
      <c r="AJ165" s="5" t="s">
        <v>292</v>
      </c>
      <c r="AK165" s="5" t="s">
        <v>292</v>
      </c>
      <c r="AL165" s="34" t="s">
        <v>292</v>
      </c>
      <c r="AM165" s="2" t="s">
        <v>668</v>
      </c>
      <c r="AN165" s="15"/>
      <c r="AO165" s="15"/>
    </row>
    <row r="166" spans="1:41" s="32" customFormat="1" ht="16.350000000000001" customHeight="1">
      <c r="A166" s="3">
        <f t="shared" si="21"/>
        <v>164</v>
      </c>
      <c r="B166" s="31" t="s">
        <v>535</v>
      </c>
      <c r="C166" s="31" t="s">
        <v>1555</v>
      </c>
      <c r="D166" s="31" t="s">
        <v>1556</v>
      </c>
      <c r="E166" s="5" t="s">
        <v>1557</v>
      </c>
      <c r="F166" s="2" t="s">
        <v>539</v>
      </c>
      <c r="G166" s="2" t="s">
        <v>1558</v>
      </c>
      <c r="H166" s="5" t="s">
        <v>1559</v>
      </c>
      <c r="I166" s="5" t="s">
        <v>1560</v>
      </c>
      <c r="J166" s="5" t="s">
        <v>1561</v>
      </c>
      <c r="K166" s="5" t="s">
        <v>1562</v>
      </c>
      <c r="L166" s="2" t="s">
        <v>54</v>
      </c>
      <c r="M166" s="6">
        <v>9</v>
      </c>
      <c r="N166" s="6">
        <v>8</v>
      </c>
      <c r="O166" s="6">
        <f t="shared" si="29"/>
        <v>50000</v>
      </c>
      <c r="P166" s="6">
        <v>50000</v>
      </c>
      <c r="Q166" s="5">
        <v>201601</v>
      </c>
      <c r="R166" s="5" t="s">
        <v>1563</v>
      </c>
      <c r="S166" s="5" t="s">
        <v>1564</v>
      </c>
      <c r="T166" s="144" t="str">
        <f t="shared" si="22"/>
        <v>Click</v>
      </c>
      <c r="U166" s="31" t="s">
        <v>113</v>
      </c>
      <c r="V166" s="33" t="s">
        <v>662</v>
      </c>
      <c r="W166" s="52">
        <v>9</v>
      </c>
      <c r="X166" s="52">
        <v>1</v>
      </c>
      <c r="Y166" s="50">
        <f t="shared" si="23"/>
        <v>0.7</v>
      </c>
      <c r="Z166" s="43">
        <f t="shared" si="24"/>
        <v>26730</v>
      </c>
      <c r="AA166" s="6">
        <f t="shared" si="25"/>
        <v>16839.900000000001</v>
      </c>
      <c r="AB166" s="6">
        <f t="shared" si="26"/>
        <v>14968.800000000001</v>
      </c>
      <c r="AC166" s="44">
        <f t="shared" si="27"/>
        <v>7484.4000000000005</v>
      </c>
      <c r="AD166" s="44">
        <f t="shared" si="28"/>
        <v>0</v>
      </c>
      <c r="AE166" s="35" t="s">
        <v>79</v>
      </c>
      <c r="AF166" s="14">
        <f>VLOOKUP(LEFT(AE166,6),'[1]참고)내배카지원금적용(20.08.01~20.12.31)'!$B$5:$E$109,4,45%)</f>
        <v>0.8</v>
      </c>
      <c r="AG166" s="2" t="s">
        <v>689</v>
      </c>
      <c r="AH166" s="5" t="s">
        <v>292</v>
      </c>
      <c r="AI166" s="6">
        <v>0</v>
      </c>
      <c r="AJ166" s="5" t="s">
        <v>292</v>
      </c>
      <c r="AK166" s="5" t="s">
        <v>292</v>
      </c>
      <c r="AL166" s="34" t="s">
        <v>292</v>
      </c>
      <c r="AM166" s="2" t="s">
        <v>668</v>
      </c>
      <c r="AN166" s="15"/>
      <c r="AO166" s="15"/>
    </row>
    <row r="167" spans="1:41" s="15" customFormat="1" ht="16.350000000000001" customHeight="1">
      <c r="A167" s="3">
        <f t="shared" si="21"/>
        <v>165</v>
      </c>
      <c r="B167" s="31" t="s">
        <v>110</v>
      </c>
      <c r="C167" s="31" t="s">
        <v>1308</v>
      </c>
      <c r="D167" s="31" t="s">
        <v>1565</v>
      </c>
      <c r="E167" s="3" t="s">
        <v>1566</v>
      </c>
      <c r="F167" s="2" t="s">
        <v>113</v>
      </c>
      <c r="G167" s="2" t="s">
        <v>114</v>
      </c>
      <c r="H167" s="5" t="s">
        <v>1567</v>
      </c>
      <c r="I167" s="5" t="s">
        <v>1568</v>
      </c>
      <c r="J167" s="5" t="s">
        <v>1569</v>
      </c>
      <c r="K167" s="5" t="s">
        <v>1570</v>
      </c>
      <c r="L167" s="2" t="s">
        <v>54</v>
      </c>
      <c r="M167" s="6">
        <v>19</v>
      </c>
      <c r="N167" s="6">
        <v>20</v>
      </c>
      <c r="O167" s="6">
        <f t="shared" si="29"/>
        <v>82000</v>
      </c>
      <c r="P167" s="6">
        <v>82000</v>
      </c>
      <c r="Q167" s="5">
        <v>201512</v>
      </c>
      <c r="R167" s="5" t="s">
        <v>1571</v>
      </c>
      <c r="S167" s="5" t="s">
        <v>1572</v>
      </c>
      <c r="T167" s="144" t="str">
        <f t="shared" si="22"/>
        <v>Click</v>
      </c>
      <c r="U167" s="31" t="s">
        <v>113</v>
      </c>
      <c r="V167" s="33" t="s">
        <v>662</v>
      </c>
      <c r="W167" s="52">
        <v>19</v>
      </c>
      <c r="X167" s="51">
        <v>1</v>
      </c>
      <c r="Y167" s="50">
        <f t="shared" si="23"/>
        <v>0.7</v>
      </c>
      <c r="Z167" s="43">
        <f t="shared" si="24"/>
        <v>56430</v>
      </c>
      <c r="AA167" s="6">
        <f t="shared" si="25"/>
        <v>35550.9</v>
      </c>
      <c r="AB167" s="6">
        <f t="shared" si="26"/>
        <v>31600.800000000003</v>
      </c>
      <c r="AC167" s="44">
        <f t="shared" si="27"/>
        <v>15800.400000000001</v>
      </c>
      <c r="AD167" s="44">
        <f t="shared" si="28"/>
        <v>36679.499999999993</v>
      </c>
      <c r="AE167" s="13" t="s">
        <v>1280</v>
      </c>
      <c r="AF167" s="14">
        <f>VLOOKUP(LEFT(AE167,6),'[1]참고)내배카지원금적용(20.08.01~20.12.31)'!$B$5:$E$109,4,45%)</f>
        <v>0.64999999999999991</v>
      </c>
      <c r="AG167" s="2" t="s">
        <v>689</v>
      </c>
      <c r="AH167" s="5" t="s">
        <v>292</v>
      </c>
      <c r="AI167" s="6">
        <v>0</v>
      </c>
      <c r="AJ167" s="5" t="s">
        <v>292</v>
      </c>
      <c r="AK167" s="5" t="s">
        <v>292</v>
      </c>
      <c r="AL167" s="34" t="s">
        <v>292</v>
      </c>
      <c r="AM167" s="2" t="s">
        <v>668</v>
      </c>
    </row>
    <row r="168" spans="1:41" s="15" customFormat="1" ht="16.350000000000001" customHeight="1">
      <c r="A168" s="3">
        <f t="shared" si="21"/>
        <v>166</v>
      </c>
      <c r="B168" s="31" t="s">
        <v>110</v>
      </c>
      <c r="C168" s="31" t="s">
        <v>1255</v>
      </c>
      <c r="D168" s="31" t="s">
        <v>1565</v>
      </c>
      <c r="E168" s="5" t="s">
        <v>1573</v>
      </c>
      <c r="F168" s="2" t="s">
        <v>113</v>
      </c>
      <c r="G168" s="2" t="s">
        <v>114</v>
      </c>
      <c r="H168" s="5" t="s">
        <v>1574</v>
      </c>
      <c r="I168" s="60" t="s">
        <v>1575</v>
      </c>
      <c r="J168" s="5" t="s">
        <v>1576</v>
      </c>
      <c r="K168" s="5" t="s">
        <v>1577</v>
      </c>
      <c r="L168" s="2" t="s">
        <v>54</v>
      </c>
      <c r="M168" s="6">
        <v>17</v>
      </c>
      <c r="N168" s="6">
        <v>16</v>
      </c>
      <c r="O168" s="6">
        <f t="shared" si="29"/>
        <v>80000</v>
      </c>
      <c r="P168" s="6">
        <v>80000</v>
      </c>
      <c r="Q168" s="5">
        <v>201708</v>
      </c>
      <c r="R168" s="5" t="s">
        <v>1322</v>
      </c>
      <c r="S168" s="5" t="s">
        <v>1578</v>
      </c>
      <c r="T168" s="144" t="str">
        <f t="shared" si="22"/>
        <v>Click</v>
      </c>
      <c r="U168" s="31" t="s">
        <v>412</v>
      </c>
      <c r="V168" s="33" t="s">
        <v>413</v>
      </c>
      <c r="W168" s="52">
        <v>17</v>
      </c>
      <c r="X168" s="51">
        <v>4</v>
      </c>
      <c r="Y168" s="50">
        <f t="shared" si="23"/>
        <v>1</v>
      </c>
      <c r="Z168" s="43">
        <f t="shared" si="24"/>
        <v>50490</v>
      </c>
      <c r="AA168" s="6">
        <f t="shared" si="25"/>
        <v>45441</v>
      </c>
      <c r="AB168" s="6">
        <f t="shared" si="26"/>
        <v>40392</v>
      </c>
      <c r="AC168" s="44">
        <f t="shared" si="27"/>
        <v>20196</v>
      </c>
      <c r="AD168" s="44">
        <f t="shared" si="28"/>
        <v>32818.499999999993</v>
      </c>
      <c r="AE168" s="13" t="s">
        <v>1280</v>
      </c>
      <c r="AF168" s="14">
        <f>VLOOKUP(LEFT(AE168,6),'[1]참고)내배카지원금적용(20.08.01~20.12.31)'!$B$5:$E$109,4,45%)</f>
        <v>0.64999999999999991</v>
      </c>
      <c r="AG168" s="2" t="s">
        <v>415</v>
      </c>
      <c r="AH168" s="5" t="s">
        <v>411</v>
      </c>
      <c r="AI168" s="6">
        <v>0</v>
      </c>
      <c r="AJ168" s="5" t="s">
        <v>411</v>
      </c>
      <c r="AK168" s="5" t="s">
        <v>411</v>
      </c>
      <c r="AL168" s="34" t="s">
        <v>411</v>
      </c>
      <c r="AM168" s="2" t="s">
        <v>416</v>
      </c>
    </row>
    <row r="169" spans="1:41" s="15" customFormat="1" ht="16.350000000000001" customHeight="1">
      <c r="A169" s="3">
        <f t="shared" si="21"/>
        <v>167</v>
      </c>
      <c r="B169" s="31" t="s">
        <v>110</v>
      </c>
      <c r="C169" s="31" t="s">
        <v>1255</v>
      </c>
      <c r="D169" s="31" t="s">
        <v>1565</v>
      </c>
      <c r="E169" s="5" t="s">
        <v>1579</v>
      </c>
      <c r="F169" s="2" t="s">
        <v>113</v>
      </c>
      <c r="G169" s="2" t="s">
        <v>114</v>
      </c>
      <c r="H169" s="5" t="s">
        <v>1580</v>
      </c>
      <c r="I169" s="5" t="s">
        <v>1581</v>
      </c>
      <c r="J169" s="5" t="s">
        <v>1582</v>
      </c>
      <c r="K169" s="5" t="s">
        <v>1583</v>
      </c>
      <c r="L169" s="2" t="s">
        <v>54</v>
      </c>
      <c r="M169" s="6">
        <v>17</v>
      </c>
      <c r="N169" s="6">
        <v>16</v>
      </c>
      <c r="O169" s="6">
        <f t="shared" si="29"/>
        <v>80000</v>
      </c>
      <c r="P169" s="6">
        <v>80000</v>
      </c>
      <c r="Q169" s="5">
        <v>201106</v>
      </c>
      <c r="R169" s="5" t="s">
        <v>1584</v>
      </c>
      <c r="S169" s="5" t="s">
        <v>1585</v>
      </c>
      <c r="T169" s="144" t="str">
        <f t="shared" si="22"/>
        <v>Click</v>
      </c>
      <c r="U169" s="31" t="s">
        <v>113</v>
      </c>
      <c r="V169" s="33" t="s">
        <v>662</v>
      </c>
      <c r="W169" s="52">
        <v>17</v>
      </c>
      <c r="X169" s="51">
        <v>1</v>
      </c>
      <c r="Y169" s="50">
        <f t="shared" si="23"/>
        <v>0.7</v>
      </c>
      <c r="Z169" s="43">
        <f t="shared" si="24"/>
        <v>50490</v>
      </c>
      <c r="AA169" s="6">
        <f t="shared" si="25"/>
        <v>31808.7</v>
      </c>
      <c r="AB169" s="6">
        <f t="shared" si="26"/>
        <v>28274.400000000001</v>
      </c>
      <c r="AC169" s="44">
        <f t="shared" si="27"/>
        <v>14137.2</v>
      </c>
      <c r="AD169" s="44">
        <f t="shared" si="28"/>
        <v>32818.499999999993</v>
      </c>
      <c r="AE169" s="13" t="s">
        <v>1280</v>
      </c>
      <c r="AF169" s="14">
        <f>VLOOKUP(LEFT(AE169,6),'[1]참고)내배카지원금적용(20.08.01~20.12.31)'!$B$5:$E$109,4,45%)</f>
        <v>0.64999999999999991</v>
      </c>
      <c r="AG169" s="2" t="s">
        <v>689</v>
      </c>
      <c r="AH169" s="5" t="s">
        <v>292</v>
      </c>
      <c r="AI169" s="6">
        <v>0</v>
      </c>
      <c r="AJ169" s="5" t="s">
        <v>292</v>
      </c>
      <c r="AK169" s="5" t="s">
        <v>292</v>
      </c>
      <c r="AL169" s="34" t="s">
        <v>292</v>
      </c>
      <c r="AM169" s="2" t="s">
        <v>668</v>
      </c>
    </row>
    <row r="170" spans="1:41" s="15" customFormat="1" ht="16.350000000000001" customHeight="1">
      <c r="A170" s="3">
        <f t="shared" si="21"/>
        <v>168</v>
      </c>
      <c r="B170" s="31" t="s">
        <v>904</v>
      </c>
      <c r="C170" s="31" t="s">
        <v>1255</v>
      </c>
      <c r="D170" s="31" t="s">
        <v>1586</v>
      </c>
      <c r="E170" s="32" t="s">
        <v>1587</v>
      </c>
      <c r="F170" s="31" t="s">
        <v>58</v>
      </c>
      <c r="G170" s="39" t="s">
        <v>49</v>
      </c>
      <c r="H170" s="32" t="s">
        <v>1588</v>
      </c>
      <c r="I170" s="32" t="s">
        <v>1589</v>
      </c>
      <c r="J170" s="32" t="s">
        <v>1590</v>
      </c>
      <c r="K170" s="32" t="s">
        <v>1591</v>
      </c>
      <c r="L170" s="31" t="s">
        <v>54</v>
      </c>
      <c r="M170" s="68">
        <v>9</v>
      </c>
      <c r="N170" s="68">
        <v>8</v>
      </c>
      <c r="O170" s="46">
        <f t="shared" si="29"/>
        <v>60000</v>
      </c>
      <c r="P170" s="46">
        <v>60000</v>
      </c>
      <c r="Q170" s="32">
        <v>202007</v>
      </c>
      <c r="R170" s="32" t="s">
        <v>1592</v>
      </c>
      <c r="S170" s="32" t="s">
        <v>1593</v>
      </c>
      <c r="T170" s="143" t="str">
        <f t="shared" si="22"/>
        <v>Click</v>
      </c>
      <c r="U170" s="39" t="s">
        <v>113</v>
      </c>
      <c r="V170" s="40" t="s">
        <v>59</v>
      </c>
      <c r="W170" s="41">
        <v>9</v>
      </c>
      <c r="X170" s="41">
        <v>1</v>
      </c>
      <c r="Y170" s="41">
        <f t="shared" si="23"/>
        <v>0.7</v>
      </c>
      <c r="Z170" s="43">
        <f t="shared" si="24"/>
        <v>26730</v>
      </c>
      <c r="AA170" s="68">
        <f t="shared" si="25"/>
        <v>16839.900000000001</v>
      </c>
      <c r="AB170" s="68">
        <f t="shared" si="26"/>
        <v>14968.800000000001</v>
      </c>
      <c r="AC170" s="69">
        <f t="shared" si="27"/>
        <v>7484.4000000000005</v>
      </c>
      <c r="AD170" s="44">
        <f t="shared" si="28"/>
        <v>0</v>
      </c>
      <c r="AE170" s="34" t="s">
        <v>79</v>
      </c>
      <c r="AF170" s="14">
        <f>VLOOKUP(LEFT(AE170,6),'[1]참고)내배카지원금적용(20.08.01~20.12.31)'!$B$5:$E$109,4,45%)</f>
        <v>0.8</v>
      </c>
      <c r="AG170" s="31" t="s">
        <v>689</v>
      </c>
      <c r="AH170" s="3" t="s">
        <v>292</v>
      </c>
      <c r="AI170" s="46">
        <v>0</v>
      </c>
      <c r="AJ170" s="3" t="s">
        <v>292</v>
      </c>
      <c r="AK170" s="3" t="s">
        <v>292</v>
      </c>
      <c r="AL170" s="32" t="s">
        <v>292</v>
      </c>
      <c r="AM170" s="31" t="s">
        <v>668</v>
      </c>
      <c r="AN170" s="32"/>
      <c r="AO170" s="32"/>
    </row>
    <row r="171" spans="1:41" s="15" customFormat="1" ht="16.350000000000001" customHeight="1">
      <c r="A171" s="3">
        <f t="shared" si="21"/>
        <v>169</v>
      </c>
      <c r="B171" s="31" t="s">
        <v>110</v>
      </c>
      <c r="C171" s="31" t="s">
        <v>1308</v>
      </c>
      <c r="D171" s="31" t="s">
        <v>1594</v>
      </c>
      <c r="E171" s="5" t="s">
        <v>1595</v>
      </c>
      <c r="F171" s="2" t="s">
        <v>113</v>
      </c>
      <c r="G171" s="2" t="s">
        <v>114</v>
      </c>
      <c r="H171" s="5" t="s">
        <v>1596</v>
      </c>
      <c r="I171" s="5" t="s">
        <v>1597</v>
      </c>
      <c r="J171" s="5" t="s">
        <v>1598</v>
      </c>
      <c r="K171" s="5" t="s">
        <v>1599</v>
      </c>
      <c r="L171" s="2" t="s">
        <v>54</v>
      </c>
      <c r="M171" s="6">
        <v>9</v>
      </c>
      <c r="N171" s="6">
        <v>8</v>
      </c>
      <c r="O171" s="6">
        <f t="shared" si="29"/>
        <v>50000</v>
      </c>
      <c r="P171" s="6">
        <v>50000</v>
      </c>
      <c r="Q171" s="5">
        <v>201601</v>
      </c>
      <c r="R171" s="5" t="s">
        <v>1600</v>
      </c>
      <c r="S171" s="5" t="s">
        <v>1601</v>
      </c>
      <c r="T171" s="144" t="str">
        <f t="shared" si="22"/>
        <v>Click</v>
      </c>
      <c r="U171" s="31" t="s">
        <v>113</v>
      </c>
      <c r="V171" s="49" t="s">
        <v>662</v>
      </c>
      <c r="W171" s="42">
        <v>9</v>
      </c>
      <c r="X171" s="42">
        <v>2</v>
      </c>
      <c r="Y171" s="50">
        <f t="shared" si="23"/>
        <v>0.8</v>
      </c>
      <c r="Z171" s="43">
        <f t="shared" si="24"/>
        <v>26730</v>
      </c>
      <c r="AA171" s="6">
        <f t="shared" si="25"/>
        <v>19245.600000000002</v>
      </c>
      <c r="AB171" s="6">
        <f t="shared" si="26"/>
        <v>17107.2</v>
      </c>
      <c r="AC171" s="44">
        <f t="shared" si="27"/>
        <v>8553.6</v>
      </c>
      <c r="AD171" s="44">
        <f t="shared" si="28"/>
        <v>0</v>
      </c>
      <c r="AE171" s="13" t="s">
        <v>1602</v>
      </c>
      <c r="AF171" s="14">
        <f>VLOOKUP(LEFT(AE171,6),'[1]참고)내배카지원금적용(20.08.01~20.12.31)'!$B$5:$E$109,4,45%)</f>
        <v>0.8</v>
      </c>
      <c r="AG171" s="2" t="s">
        <v>689</v>
      </c>
      <c r="AH171" s="5" t="s">
        <v>292</v>
      </c>
      <c r="AI171" s="6">
        <v>0</v>
      </c>
      <c r="AJ171" s="5" t="s">
        <v>292</v>
      </c>
      <c r="AK171" s="5" t="s">
        <v>292</v>
      </c>
      <c r="AL171" s="34" t="s">
        <v>292</v>
      </c>
      <c r="AM171" s="2" t="s">
        <v>668</v>
      </c>
    </row>
    <row r="172" spans="1:41" s="15" customFormat="1" ht="16.350000000000001" customHeight="1">
      <c r="A172" s="3">
        <f t="shared" si="21"/>
        <v>170</v>
      </c>
      <c r="B172" s="31" t="s">
        <v>110</v>
      </c>
      <c r="C172" s="31" t="s">
        <v>1308</v>
      </c>
      <c r="D172" s="31" t="s">
        <v>1594</v>
      </c>
      <c r="E172" s="5" t="s">
        <v>1603</v>
      </c>
      <c r="F172" s="2" t="s">
        <v>113</v>
      </c>
      <c r="G172" s="2" t="s">
        <v>114</v>
      </c>
      <c r="H172" s="5" t="s">
        <v>1596</v>
      </c>
      <c r="I172" s="5" t="s">
        <v>1604</v>
      </c>
      <c r="J172" s="5" t="s">
        <v>1605</v>
      </c>
      <c r="K172" s="5" t="s">
        <v>1606</v>
      </c>
      <c r="L172" s="2" t="s">
        <v>54</v>
      </c>
      <c r="M172" s="6">
        <v>9</v>
      </c>
      <c r="N172" s="6">
        <v>8</v>
      </c>
      <c r="O172" s="6">
        <f t="shared" si="29"/>
        <v>50000</v>
      </c>
      <c r="P172" s="6">
        <v>50000</v>
      </c>
      <c r="Q172" s="5">
        <v>201508</v>
      </c>
      <c r="R172" s="5" t="s">
        <v>1607</v>
      </c>
      <c r="S172" s="5" t="s">
        <v>1608</v>
      </c>
      <c r="T172" s="144" t="str">
        <f t="shared" si="22"/>
        <v>Click</v>
      </c>
      <c r="U172" s="31" t="s">
        <v>113</v>
      </c>
      <c r="V172" s="49" t="s">
        <v>662</v>
      </c>
      <c r="W172" s="42">
        <v>9</v>
      </c>
      <c r="X172" s="42">
        <v>2</v>
      </c>
      <c r="Y172" s="50">
        <f t="shared" si="23"/>
        <v>0.8</v>
      </c>
      <c r="Z172" s="43">
        <f t="shared" si="24"/>
        <v>26730</v>
      </c>
      <c r="AA172" s="6">
        <f t="shared" si="25"/>
        <v>19245.600000000002</v>
      </c>
      <c r="AB172" s="6">
        <f t="shared" si="26"/>
        <v>17107.2</v>
      </c>
      <c r="AC172" s="44">
        <f t="shared" si="27"/>
        <v>8553.6</v>
      </c>
      <c r="AD172" s="44">
        <f t="shared" si="28"/>
        <v>0</v>
      </c>
      <c r="AE172" s="13" t="s">
        <v>1602</v>
      </c>
      <c r="AF172" s="14">
        <f>VLOOKUP(LEFT(AE172,6),'[1]참고)내배카지원금적용(20.08.01~20.12.31)'!$B$5:$E$109,4,45%)</f>
        <v>0.8</v>
      </c>
      <c r="AG172" s="2" t="s">
        <v>689</v>
      </c>
      <c r="AH172" s="5" t="s">
        <v>292</v>
      </c>
      <c r="AI172" s="6">
        <v>0</v>
      </c>
      <c r="AJ172" s="5" t="s">
        <v>292</v>
      </c>
      <c r="AK172" s="5" t="s">
        <v>292</v>
      </c>
      <c r="AL172" s="34" t="s">
        <v>292</v>
      </c>
      <c r="AM172" s="2" t="s">
        <v>668</v>
      </c>
    </row>
    <row r="173" spans="1:41" s="15" customFormat="1" ht="16.350000000000001" customHeight="1">
      <c r="A173" s="3">
        <f t="shared" si="21"/>
        <v>171</v>
      </c>
      <c r="B173" s="31" t="s">
        <v>110</v>
      </c>
      <c r="C173" s="31" t="s">
        <v>1308</v>
      </c>
      <c r="D173" s="31" t="s">
        <v>1594</v>
      </c>
      <c r="E173" s="5" t="s">
        <v>1609</v>
      </c>
      <c r="F173" s="2" t="s">
        <v>113</v>
      </c>
      <c r="G173" s="2" t="s">
        <v>114</v>
      </c>
      <c r="H173" s="5" t="s">
        <v>1610</v>
      </c>
      <c r="I173" s="5" t="s">
        <v>1611</v>
      </c>
      <c r="J173" s="5" t="s">
        <v>1612</v>
      </c>
      <c r="K173" s="5" t="s">
        <v>1613</v>
      </c>
      <c r="L173" s="2" t="s">
        <v>54</v>
      </c>
      <c r="M173" s="6">
        <v>9</v>
      </c>
      <c r="N173" s="6">
        <v>8</v>
      </c>
      <c r="O173" s="6">
        <f t="shared" si="29"/>
        <v>50000</v>
      </c>
      <c r="P173" s="6">
        <v>50000</v>
      </c>
      <c r="Q173" s="5">
        <v>201604</v>
      </c>
      <c r="R173" s="5" t="s">
        <v>1614</v>
      </c>
      <c r="S173" s="5" t="s">
        <v>1615</v>
      </c>
      <c r="T173" s="144" t="str">
        <f t="shared" si="22"/>
        <v>Click</v>
      </c>
      <c r="U173" s="31" t="s">
        <v>113</v>
      </c>
      <c r="V173" s="49" t="s">
        <v>662</v>
      </c>
      <c r="W173" s="42">
        <v>9</v>
      </c>
      <c r="X173" s="42">
        <v>2</v>
      </c>
      <c r="Y173" s="50">
        <f t="shared" si="23"/>
        <v>0.8</v>
      </c>
      <c r="Z173" s="43">
        <f t="shared" si="24"/>
        <v>26730</v>
      </c>
      <c r="AA173" s="6">
        <f t="shared" si="25"/>
        <v>19245.600000000002</v>
      </c>
      <c r="AB173" s="6">
        <f t="shared" si="26"/>
        <v>17107.2</v>
      </c>
      <c r="AC173" s="44">
        <f t="shared" si="27"/>
        <v>8553.6</v>
      </c>
      <c r="AD173" s="44">
        <f t="shared" si="28"/>
        <v>0</v>
      </c>
      <c r="AE173" s="13" t="s">
        <v>1616</v>
      </c>
      <c r="AF173" s="14">
        <f>VLOOKUP(LEFT(AE173,6),'[1]참고)내배카지원금적용(20.08.01~20.12.31)'!$B$5:$E$109,4,45%)</f>
        <v>0.8</v>
      </c>
      <c r="AG173" s="2" t="s">
        <v>689</v>
      </c>
      <c r="AH173" s="5" t="s">
        <v>292</v>
      </c>
      <c r="AI173" s="6">
        <v>0</v>
      </c>
      <c r="AJ173" s="5" t="s">
        <v>292</v>
      </c>
      <c r="AK173" s="5" t="s">
        <v>292</v>
      </c>
      <c r="AL173" s="34" t="s">
        <v>292</v>
      </c>
      <c r="AM173" s="2" t="s">
        <v>668</v>
      </c>
    </row>
    <row r="174" spans="1:41" s="15" customFormat="1" ht="16.350000000000001" customHeight="1">
      <c r="A174" s="3">
        <f t="shared" si="21"/>
        <v>172</v>
      </c>
      <c r="B174" s="31" t="s">
        <v>110</v>
      </c>
      <c r="C174" s="31" t="s">
        <v>1308</v>
      </c>
      <c r="D174" s="31" t="s">
        <v>1594</v>
      </c>
      <c r="E174" s="5" t="s">
        <v>1617</v>
      </c>
      <c r="F174" s="2" t="s">
        <v>113</v>
      </c>
      <c r="G174" s="2" t="s">
        <v>114</v>
      </c>
      <c r="H174" s="5" t="s">
        <v>1618</v>
      </c>
      <c r="I174" s="5" t="s">
        <v>1619</v>
      </c>
      <c r="J174" s="5" t="s">
        <v>1620</v>
      </c>
      <c r="K174" s="5" t="s">
        <v>1621</v>
      </c>
      <c r="L174" s="2" t="s">
        <v>54</v>
      </c>
      <c r="M174" s="6">
        <v>9</v>
      </c>
      <c r="N174" s="6">
        <v>8</v>
      </c>
      <c r="O174" s="6">
        <f t="shared" si="29"/>
        <v>50000</v>
      </c>
      <c r="P174" s="6">
        <v>50000</v>
      </c>
      <c r="Q174" s="5">
        <v>201601</v>
      </c>
      <c r="R174" s="5" t="s">
        <v>1622</v>
      </c>
      <c r="S174" s="5" t="s">
        <v>1623</v>
      </c>
      <c r="T174" s="144" t="str">
        <f t="shared" si="22"/>
        <v>Click</v>
      </c>
      <c r="U174" s="31" t="s">
        <v>113</v>
      </c>
      <c r="V174" s="33" t="s">
        <v>662</v>
      </c>
      <c r="W174" s="52">
        <v>9</v>
      </c>
      <c r="X174" s="51">
        <v>1</v>
      </c>
      <c r="Y174" s="50">
        <f t="shared" si="23"/>
        <v>0.7</v>
      </c>
      <c r="Z174" s="43">
        <f t="shared" si="24"/>
        <v>26730</v>
      </c>
      <c r="AA174" s="6">
        <f t="shared" si="25"/>
        <v>16839.900000000001</v>
      </c>
      <c r="AB174" s="6">
        <f t="shared" si="26"/>
        <v>14968.800000000001</v>
      </c>
      <c r="AC174" s="44">
        <f t="shared" si="27"/>
        <v>7484.4000000000005</v>
      </c>
      <c r="AD174" s="44">
        <f t="shared" si="28"/>
        <v>0</v>
      </c>
      <c r="AE174" s="13" t="s">
        <v>79</v>
      </c>
      <c r="AF174" s="14">
        <f>VLOOKUP(LEFT(AE174,6),'[1]참고)내배카지원금적용(20.08.01~20.12.31)'!$B$5:$E$109,4,45%)</f>
        <v>0.8</v>
      </c>
      <c r="AG174" s="2" t="s">
        <v>689</v>
      </c>
      <c r="AH174" s="5" t="s">
        <v>292</v>
      </c>
      <c r="AI174" s="6">
        <v>0</v>
      </c>
      <c r="AJ174" s="5" t="s">
        <v>292</v>
      </c>
      <c r="AK174" s="5" t="s">
        <v>292</v>
      </c>
      <c r="AL174" s="34" t="s">
        <v>292</v>
      </c>
      <c r="AM174" s="2" t="s">
        <v>668</v>
      </c>
    </row>
    <row r="175" spans="1:41" s="15" customFormat="1" ht="16.350000000000001" customHeight="1">
      <c r="A175" s="3">
        <f t="shared" si="21"/>
        <v>173</v>
      </c>
      <c r="B175" s="31" t="s">
        <v>110</v>
      </c>
      <c r="C175" s="31" t="s">
        <v>1255</v>
      </c>
      <c r="D175" s="31" t="s">
        <v>1594</v>
      </c>
      <c r="E175" s="5" t="s">
        <v>1624</v>
      </c>
      <c r="F175" s="2" t="s">
        <v>113</v>
      </c>
      <c r="G175" s="2" t="s">
        <v>114</v>
      </c>
      <c r="H175" s="5" t="s">
        <v>1625</v>
      </c>
      <c r="I175" s="5" t="s">
        <v>1626</v>
      </c>
      <c r="J175" s="5" t="s">
        <v>1627</v>
      </c>
      <c r="K175" s="5" t="s">
        <v>1628</v>
      </c>
      <c r="L175" s="2" t="s">
        <v>54</v>
      </c>
      <c r="M175" s="6">
        <v>17</v>
      </c>
      <c r="N175" s="6">
        <v>16</v>
      </c>
      <c r="O175" s="6">
        <f t="shared" si="29"/>
        <v>100000</v>
      </c>
      <c r="P175" s="6">
        <v>100000</v>
      </c>
      <c r="Q175" s="5">
        <v>201604</v>
      </c>
      <c r="R175" s="5" t="s">
        <v>1629</v>
      </c>
      <c r="S175" s="5" t="s">
        <v>1630</v>
      </c>
      <c r="T175" s="144" t="str">
        <f t="shared" si="22"/>
        <v>Click</v>
      </c>
      <c r="U175" s="31" t="s">
        <v>113</v>
      </c>
      <c r="V175" s="33" t="s">
        <v>662</v>
      </c>
      <c r="W175" s="52">
        <v>17</v>
      </c>
      <c r="X175" s="51">
        <v>1</v>
      </c>
      <c r="Y175" s="50">
        <f t="shared" si="23"/>
        <v>0.7</v>
      </c>
      <c r="Z175" s="43">
        <f t="shared" si="24"/>
        <v>50490</v>
      </c>
      <c r="AA175" s="6">
        <f t="shared" si="25"/>
        <v>31808.7</v>
      </c>
      <c r="AB175" s="6">
        <f t="shared" si="26"/>
        <v>28274.400000000001</v>
      </c>
      <c r="AC175" s="44">
        <f t="shared" si="27"/>
        <v>14137.2</v>
      </c>
      <c r="AD175" s="44">
        <f t="shared" si="28"/>
        <v>32818.499999999993</v>
      </c>
      <c r="AE175" s="13" t="s">
        <v>1280</v>
      </c>
      <c r="AF175" s="14">
        <f>VLOOKUP(LEFT(AE175,6),'[1]참고)내배카지원금적용(20.08.01~20.12.31)'!$B$5:$E$109,4,45%)</f>
        <v>0.64999999999999991</v>
      </c>
      <c r="AG175" s="2" t="s">
        <v>689</v>
      </c>
      <c r="AH175" s="5" t="s">
        <v>292</v>
      </c>
      <c r="AI175" s="6">
        <v>0</v>
      </c>
      <c r="AJ175" s="5" t="s">
        <v>292</v>
      </c>
      <c r="AK175" s="5" t="s">
        <v>292</v>
      </c>
      <c r="AL175" s="34" t="s">
        <v>292</v>
      </c>
      <c r="AM175" s="2" t="s">
        <v>668</v>
      </c>
    </row>
    <row r="176" spans="1:41" s="15" customFormat="1" ht="16.350000000000001" customHeight="1">
      <c r="A176" s="3">
        <f t="shared" si="21"/>
        <v>174</v>
      </c>
      <c r="B176" s="31" t="s">
        <v>110</v>
      </c>
      <c r="C176" s="31" t="s">
        <v>1255</v>
      </c>
      <c r="D176" s="31" t="s">
        <v>1594</v>
      </c>
      <c r="E176" s="5" t="s">
        <v>1631</v>
      </c>
      <c r="F176" s="2" t="s">
        <v>113</v>
      </c>
      <c r="G176" s="2" t="s">
        <v>114</v>
      </c>
      <c r="H176" s="5" t="s">
        <v>1632</v>
      </c>
      <c r="I176" s="5" t="s">
        <v>1633</v>
      </c>
      <c r="J176" s="5" t="s">
        <v>1634</v>
      </c>
      <c r="K176" s="5" t="s">
        <v>1635</v>
      </c>
      <c r="L176" s="2" t="s">
        <v>54</v>
      </c>
      <c r="M176" s="6">
        <v>19</v>
      </c>
      <c r="N176" s="6">
        <v>18</v>
      </c>
      <c r="O176" s="6">
        <f t="shared" si="29"/>
        <v>80000</v>
      </c>
      <c r="P176" s="6">
        <v>80000</v>
      </c>
      <c r="Q176" s="5">
        <v>201106</v>
      </c>
      <c r="R176" s="5" t="s">
        <v>1636</v>
      </c>
      <c r="S176" s="5" t="s">
        <v>1637</v>
      </c>
      <c r="T176" s="144" t="str">
        <f t="shared" si="22"/>
        <v>Click</v>
      </c>
      <c r="U176" s="31" t="s">
        <v>113</v>
      </c>
      <c r="V176" s="33" t="s">
        <v>662</v>
      </c>
      <c r="W176" s="52">
        <v>19</v>
      </c>
      <c r="X176" s="51">
        <v>1</v>
      </c>
      <c r="Y176" s="50">
        <f t="shared" si="23"/>
        <v>0.7</v>
      </c>
      <c r="Z176" s="43">
        <f t="shared" si="24"/>
        <v>56430</v>
      </c>
      <c r="AA176" s="6">
        <f t="shared" si="25"/>
        <v>35550.9</v>
      </c>
      <c r="AB176" s="6">
        <f t="shared" si="26"/>
        <v>31600.800000000003</v>
      </c>
      <c r="AC176" s="44">
        <f t="shared" si="27"/>
        <v>15800.400000000001</v>
      </c>
      <c r="AD176" s="44">
        <f t="shared" si="28"/>
        <v>39501</v>
      </c>
      <c r="AE176" s="13" t="s">
        <v>1331</v>
      </c>
      <c r="AF176" s="14">
        <f>VLOOKUP(LEFT(AE176,6),'[1]참고)내배카지원금적용(20.08.01~20.12.31)'!$B$5:$E$109,4,45%)</f>
        <v>0.7</v>
      </c>
      <c r="AG176" s="2" t="s">
        <v>689</v>
      </c>
      <c r="AH176" s="5" t="s">
        <v>292</v>
      </c>
      <c r="AI176" s="6">
        <v>0</v>
      </c>
      <c r="AJ176" s="5" t="s">
        <v>292</v>
      </c>
      <c r="AK176" s="5" t="s">
        <v>292</v>
      </c>
      <c r="AL176" s="34" t="s">
        <v>292</v>
      </c>
      <c r="AM176" s="2" t="s">
        <v>668</v>
      </c>
    </row>
    <row r="177" spans="1:41" s="15" customFormat="1" ht="16.350000000000001" customHeight="1">
      <c r="A177" s="3">
        <f t="shared" si="21"/>
        <v>175</v>
      </c>
      <c r="B177" s="31" t="s">
        <v>856</v>
      </c>
      <c r="C177" s="31" t="s">
        <v>1255</v>
      </c>
      <c r="D177" s="31" t="s">
        <v>1638</v>
      </c>
      <c r="E177" s="5" t="s">
        <v>1639</v>
      </c>
      <c r="F177" s="2" t="s">
        <v>506</v>
      </c>
      <c r="G177" s="2" t="s">
        <v>1640</v>
      </c>
      <c r="H177" s="5" t="s">
        <v>1641</v>
      </c>
      <c r="I177" s="5" t="s">
        <v>1642</v>
      </c>
      <c r="J177" s="5" t="s">
        <v>1643</v>
      </c>
      <c r="K177" s="5" t="s">
        <v>1644</v>
      </c>
      <c r="L177" s="2" t="s">
        <v>54</v>
      </c>
      <c r="M177" s="6">
        <v>17</v>
      </c>
      <c r="N177" s="6">
        <v>16</v>
      </c>
      <c r="O177" s="6">
        <f t="shared" si="29"/>
        <v>90000</v>
      </c>
      <c r="P177" s="6">
        <v>90000</v>
      </c>
      <c r="Q177" s="5">
        <v>201306</v>
      </c>
      <c r="R177" s="5" t="s">
        <v>1645</v>
      </c>
      <c r="S177" s="5" t="s">
        <v>1646</v>
      </c>
      <c r="T177" s="144" t="str">
        <f t="shared" si="22"/>
        <v>Click</v>
      </c>
      <c r="U177" s="31" t="s">
        <v>595</v>
      </c>
      <c r="V177" s="33" t="s">
        <v>59</v>
      </c>
      <c r="W177" s="52">
        <v>17</v>
      </c>
      <c r="X177" s="52">
        <v>1</v>
      </c>
      <c r="Y177" s="50">
        <f t="shared" si="23"/>
        <v>0.7</v>
      </c>
      <c r="Z177" s="43">
        <f t="shared" si="24"/>
        <v>50490</v>
      </c>
      <c r="AA177" s="6">
        <f t="shared" si="25"/>
        <v>31808.7</v>
      </c>
      <c r="AB177" s="6">
        <f t="shared" si="26"/>
        <v>28274.400000000001</v>
      </c>
      <c r="AC177" s="44">
        <f t="shared" si="27"/>
        <v>14137.2</v>
      </c>
      <c r="AD177" s="44">
        <f t="shared" si="28"/>
        <v>32818.499999999993</v>
      </c>
      <c r="AE177" s="13" t="s">
        <v>1280</v>
      </c>
      <c r="AF177" s="14">
        <f>VLOOKUP(LEFT(AE177,6),'[1]참고)내배카지원금적용(20.08.01~20.12.31)'!$B$5:$E$109,4,45%)</f>
        <v>0.64999999999999991</v>
      </c>
      <c r="AG177" s="2" t="s">
        <v>848</v>
      </c>
      <c r="AH177" s="5" t="s">
        <v>594</v>
      </c>
      <c r="AI177" s="6">
        <v>0</v>
      </c>
      <c r="AJ177" s="5" t="s">
        <v>594</v>
      </c>
      <c r="AK177" s="5" t="s">
        <v>594</v>
      </c>
      <c r="AL177" s="34" t="s">
        <v>594</v>
      </c>
      <c r="AM177" s="2" t="s">
        <v>601</v>
      </c>
    </row>
    <row r="178" spans="1:41" s="15" customFormat="1" ht="16.350000000000001" customHeight="1">
      <c r="A178" s="3">
        <f t="shared" si="21"/>
        <v>176</v>
      </c>
      <c r="B178" s="31" t="s">
        <v>110</v>
      </c>
      <c r="C178" s="31" t="s">
        <v>1255</v>
      </c>
      <c r="D178" s="31" t="s">
        <v>1647</v>
      </c>
      <c r="E178" s="5" t="s">
        <v>1648</v>
      </c>
      <c r="F178" s="2" t="s">
        <v>113</v>
      </c>
      <c r="G178" s="2" t="s">
        <v>114</v>
      </c>
      <c r="H178" s="5" t="s">
        <v>1649</v>
      </c>
      <c r="I178" s="5" t="s">
        <v>798</v>
      </c>
      <c r="J178" s="5" t="s">
        <v>1650</v>
      </c>
      <c r="K178" s="5" t="s">
        <v>1651</v>
      </c>
      <c r="L178" s="2" t="s">
        <v>54</v>
      </c>
      <c r="M178" s="6">
        <v>9</v>
      </c>
      <c r="N178" s="6">
        <v>8</v>
      </c>
      <c r="O178" s="6">
        <f t="shared" si="29"/>
        <v>70000</v>
      </c>
      <c r="P178" s="6">
        <v>70000</v>
      </c>
      <c r="Q178" s="71">
        <v>201811</v>
      </c>
      <c r="R178" s="5" t="s">
        <v>974</v>
      </c>
      <c r="S178" s="34" t="s">
        <v>1652</v>
      </c>
      <c r="T178" s="144" t="str">
        <f t="shared" si="22"/>
        <v>Click</v>
      </c>
      <c r="U178" s="31" t="s">
        <v>113</v>
      </c>
      <c r="V178" s="2" t="s">
        <v>662</v>
      </c>
      <c r="W178" s="52">
        <v>9</v>
      </c>
      <c r="X178" s="52">
        <v>1</v>
      </c>
      <c r="Y178" s="50">
        <f t="shared" si="23"/>
        <v>0.7</v>
      </c>
      <c r="Z178" s="43">
        <f t="shared" si="24"/>
        <v>26730</v>
      </c>
      <c r="AA178" s="6">
        <f t="shared" si="25"/>
        <v>16839.900000000001</v>
      </c>
      <c r="AB178" s="6">
        <f t="shared" si="26"/>
        <v>14968.800000000001</v>
      </c>
      <c r="AC178" s="44">
        <f t="shared" si="27"/>
        <v>7484.4000000000005</v>
      </c>
      <c r="AD178" s="44">
        <f t="shared" si="28"/>
        <v>0</v>
      </c>
      <c r="AE178" s="35" t="s">
        <v>79</v>
      </c>
      <c r="AF178" s="14">
        <f>VLOOKUP(LEFT(AE178,6),'[1]참고)내배카지원금적용(20.08.01~20.12.31)'!$B$5:$E$109,4,45%)</f>
        <v>0.8</v>
      </c>
      <c r="AG178" s="2" t="s">
        <v>689</v>
      </c>
      <c r="AH178" s="5" t="s">
        <v>292</v>
      </c>
      <c r="AI178" s="6">
        <v>0</v>
      </c>
      <c r="AJ178" s="5" t="s">
        <v>292</v>
      </c>
      <c r="AK178" s="5" t="s">
        <v>292</v>
      </c>
      <c r="AL178" s="34" t="s">
        <v>292</v>
      </c>
      <c r="AM178" s="2" t="s">
        <v>668</v>
      </c>
    </row>
    <row r="179" spans="1:41" s="15" customFormat="1" ht="16.350000000000001" customHeight="1">
      <c r="A179" s="3">
        <f t="shared" si="21"/>
        <v>177</v>
      </c>
      <c r="B179" s="31" t="s">
        <v>784</v>
      </c>
      <c r="C179" s="31" t="s">
        <v>1255</v>
      </c>
      <c r="D179" s="31" t="s">
        <v>1653</v>
      </c>
      <c r="E179" s="5" t="s">
        <v>1654</v>
      </c>
      <c r="F179" s="2" t="s">
        <v>595</v>
      </c>
      <c r="G179" s="2" t="s">
        <v>1655</v>
      </c>
      <c r="H179" s="5" t="s">
        <v>1649</v>
      </c>
      <c r="I179" s="5" t="s">
        <v>798</v>
      </c>
      <c r="J179" s="5" t="s">
        <v>1650</v>
      </c>
      <c r="K179" s="5" t="s">
        <v>1656</v>
      </c>
      <c r="L179" s="2" t="s">
        <v>54</v>
      </c>
      <c r="M179" s="6">
        <v>17</v>
      </c>
      <c r="N179" s="6">
        <v>16</v>
      </c>
      <c r="O179" s="6">
        <f t="shared" si="29"/>
        <v>90000</v>
      </c>
      <c r="P179" s="6">
        <v>90000</v>
      </c>
      <c r="Q179" s="5">
        <v>201306</v>
      </c>
      <c r="R179" s="5" t="s">
        <v>1015</v>
      </c>
      <c r="S179" s="5" t="s">
        <v>1657</v>
      </c>
      <c r="T179" s="144" t="str">
        <f t="shared" si="22"/>
        <v>Click</v>
      </c>
      <c r="U179" s="31" t="s">
        <v>113</v>
      </c>
      <c r="V179" s="33" t="s">
        <v>662</v>
      </c>
      <c r="W179" s="52">
        <v>17</v>
      </c>
      <c r="X179" s="51">
        <v>1</v>
      </c>
      <c r="Y179" s="50">
        <f t="shared" si="23"/>
        <v>0.7</v>
      </c>
      <c r="Z179" s="43">
        <f t="shared" si="24"/>
        <v>50490</v>
      </c>
      <c r="AA179" s="6">
        <f t="shared" si="25"/>
        <v>31808.7</v>
      </c>
      <c r="AB179" s="6">
        <f t="shared" si="26"/>
        <v>28274.400000000001</v>
      </c>
      <c r="AC179" s="44">
        <f t="shared" si="27"/>
        <v>14137.2</v>
      </c>
      <c r="AD179" s="44">
        <f t="shared" si="28"/>
        <v>35343</v>
      </c>
      <c r="AE179" s="13" t="s">
        <v>382</v>
      </c>
      <c r="AF179" s="14">
        <f>VLOOKUP(LEFT(AE179,6),'[1]참고)내배카지원금적용(20.08.01~20.12.31)'!$B$5:$E$109,4,45%)</f>
        <v>0.7</v>
      </c>
      <c r="AG179" s="2" t="s">
        <v>689</v>
      </c>
      <c r="AH179" s="5" t="s">
        <v>292</v>
      </c>
      <c r="AI179" s="6">
        <v>0</v>
      </c>
      <c r="AJ179" s="5" t="s">
        <v>292</v>
      </c>
      <c r="AK179" s="5" t="s">
        <v>292</v>
      </c>
      <c r="AL179" s="34" t="s">
        <v>292</v>
      </c>
      <c r="AM179" s="2" t="s">
        <v>668</v>
      </c>
    </row>
    <row r="180" spans="1:41" s="15" customFormat="1" ht="16.350000000000001" customHeight="1">
      <c r="A180" s="3">
        <f t="shared" si="21"/>
        <v>178</v>
      </c>
      <c r="B180" s="31" t="s">
        <v>110</v>
      </c>
      <c r="C180" s="31" t="s">
        <v>1308</v>
      </c>
      <c r="D180" s="31" t="s">
        <v>1594</v>
      </c>
      <c r="E180" s="5" t="s">
        <v>1658</v>
      </c>
      <c r="F180" s="2" t="s">
        <v>292</v>
      </c>
      <c r="G180" s="2" t="s">
        <v>114</v>
      </c>
      <c r="H180" s="5" t="s">
        <v>1659</v>
      </c>
      <c r="I180" s="5" t="s">
        <v>1660</v>
      </c>
      <c r="J180" s="5" t="s">
        <v>1661</v>
      </c>
      <c r="K180" s="5" t="s">
        <v>1662</v>
      </c>
      <c r="L180" s="2" t="s">
        <v>54</v>
      </c>
      <c r="M180" s="6">
        <v>16</v>
      </c>
      <c r="N180" s="6">
        <v>15</v>
      </c>
      <c r="O180" s="6">
        <f t="shared" si="29"/>
        <v>120000</v>
      </c>
      <c r="P180" s="6">
        <v>120000</v>
      </c>
      <c r="Q180" s="5">
        <v>201106</v>
      </c>
      <c r="R180" s="5" t="s">
        <v>1663</v>
      </c>
      <c r="S180" s="5" t="s">
        <v>1664</v>
      </c>
      <c r="T180" s="144" t="str">
        <f t="shared" si="22"/>
        <v>Click</v>
      </c>
      <c r="U180" s="31" t="s">
        <v>113</v>
      </c>
      <c r="V180" s="33" t="s">
        <v>662</v>
      </c>
      <c r="W180" s="52">
        <v>15</v>
      </c>
      <c r="X180" s="51">
        <v>2</v>
      </c>
      <c r="Y180" s="50">
        <f t="shared" si="23"/>
        <v>0.8</v>
      </c>
      <c r="Z180" s="43">
        <f t="shared" si="24"/>
        <v>44550</v>
      </c>
      <c r="AA180" s="6">
        <f t="shared" si="25"/>
        <v>32076</v>
      </c>
      <c r="AB180" s="6">
        <f t="shared" si="26"/>
        <v>28512</v>
      </c>
      <c r="AC180" s="44">
        <f t="shared" si="27"/>
        <v>14256</v>
      </c>
      <c r="AD180" s="44">
        <f t="shared" si="28"/>
        <v>0</v>
      </c>
      <c r="AE180" s="34" t="s">
        <v>1665</v>
      </c>
      <c r="AF180" s="14">
        <f>VLOOKUP(LEFT(AE180,6),'[1]참고)내배카지원금적용(20.08.01~20.12.31)'!$B$5:$E$109,4,45%)</f>
        <v>0.8</v>
      </c>
      <c r="AG180" s="2" t="s">
        <v>689</v>
      </c>
      <c r="AH180" s="5" t="s">
        <v>292</v>
      </c>
      <c r="AI180" s="6">
        <v>0</v>
      </c>
      <c r="AJ180" s="5" t="s">
        <v>292</v>
      </c>
      <c r="AK180" s="5" t="s">
        <v>292</v>
      </c>
      <c r="AL180" s="34" t="s">
        <v>292</v>
      </c>
      <c r="AM180" s="2" t="s">
        <v>668</v>
      </c>
    </row>
    <row r="181" spans="1:41" s="15" customFormat="1" ht="16.350000000000001" customHeight="1">
      <c r="A181" s="3">
        <f t="shared" si="21"/>
        <v>179</v>
      </c>
      <c r="B181" s="31" t="s">
        <v>110</v>
      </c>
      <c r="C181" s="31" t="s">
        <v>1308</v>
      </c>
      <c r="D181" s="31" t="s">
        <v>1594</v>
      </c>
      <c r="E181" s="5" t="s">
        <v>1666</v>
      </c>
      <c r="F181" s="2" t="s">
        <v>113</v>
      </c>
      <c r="G181" s="2" t="s">
        <v>114</v>
      </c>
      <c r="H181" s="5" t="s">
        <v>1667</v>
      </c>
      <c r="I181" s="5" t="s">
        <v>1668</v>
      </c>
      <c r="J181" s="5" t="s">
        <v>1669</v>
      </c>
      <c r="K181" s="5" t="s">
        <v>1670</v>
      </c>
      <c r="L181" s="2" t="s">
        <v>54</v>
      </c>
      <c r="M181" s="6">
        <v>16</v>
      </c>
      <c r="N181" s="6">
        <v>15</v>
      </c>
      <c r="O181" s="6">
        <f t="shared" si="29"/>
        <v>120000</v>
      </c>
      <c r="P181" s="6">
        <v>120000</v>
      </c>
      <c r="Q181" s="5">
        <v>201206</v>
      </c>
      <c r="R181" s="5" t="s">
        <v>1663</v>
      </c>
      <c r="S181" s="5" t="s">
        <v>1671</v>
      </c>
      <c r="T181" s="144" t="str">
        <f t="shared" si="22"/>
        <v>Click</v>
      </c>
      <c r="U181" s="31" t="s">
        <v>113</v>
      </c>
      <c r="V181" s="33" t="s">
        <v>662</v>
      </c>
      <c r="W181" s="52">
        <v>15</v>
      </c>
      <c r="X181" s="51">
        <v>2</v>
      </c>
      <c r="Y181" s="50">
        <f t="shared" si="23"/>
        <v>0.8</v>
      </c>
      <c r="Z181" s="43">
        <f t="shared" si="24"/>
        <v>44550</v>
      </c>
      <c r="AA181" s="6">
        <f t="shared" si="25"/>
        <v>32076</v>
      </c>
      <c r="AB181" s="6">
        <f t="shared" si="26"/>
        <v>28512</v>
      </c>
      <c r="AC181" s="44">
        <f t="shared" si="27"/>
        <v>14256</v>
      </c>
      <c r="AD181" s="44">
        <f t="shared" si="28"/>
        <v>0</v>
      </c>
      <c r="AE181" s="35" t="s">
        <v>1602</v>
      </c>
      <c r="AF181" s="14">
        <f>VLOOKUP(LEFT(AE181,6),'[1]참고)내배카지원금적용(20.08.01~20.12.31)'!$B$5:$E$109,4,45%)</f>
        <v>0.8</v>
      </c>
      <c r="AG181" s="2" t="s">
        <v>689</v>
      </c>
      <c r="AH181" s="5" t="s">
        <v>292</v>
      </c>
      <c r="AI181" s="6">
        <v>0</v>
      </c>
      <c r="AJ181" s="5" t="s">
        <v>292</v>
      </c>
      <c r="AK181" s="5" t="s">
        <v>292</v>
      </c>
      <c r="AL181" s="34" t="s">
        <v>292</v>
      </c>
      <c r="AM181" s="2" t="s">
        <v>668</v>
      </c>
    </row>
    <row r="182" spans="1:41" s="15" customFormat="1" ht="16.350000000000001" customHeight="1">
      <c r="A182" s="3">
        <f t="shared" si="21"/>
        <v>180</v>
      </c>
      <c r="B182" s="31" t="s">
        <v>110</v>
      </c>
      <c r="C182" s="31" t="s">
        <v>1308</v>
      </c>
      <c r="D182" s="31" t="s">
        <v>1594</v>
      </c>
      <c r="E182" s="5" t="s">
        <v>1672</v>
      </c>
      <c r="F182" s="2" t="s">
        <v>113</v>
      </c>
      <c r="G182" s="2" t="s">
        <v>114</v>
      </c>
      <c r="H182" s="5" t="s">
        <v>1596</v>
      </c>
      <c r="I182" s="5" t="s">
        <v>1673</v>
      </c>
      <c r="J182" s="5" t="s">
        <v>1674</v>
      </c>
      <c r="K182" s="5" t="s">
        <v>1675</v>
      </c>
      <c r="L182" s="2" t="s">
        <v>54</v>
      </c>
      <c r="M182" s="6">
        <v>17</v>
      </c>
      <c r="N182" s="6">
        <v>16</v>
      </c>
      <c r="O182" s="6">
        <f t="shared" si="29"/>
        <v>80000</v>
      </c>
      <c r="P182" s="6">
        <v>80000</v>
      </c>
      <c r="Q182" s="5">
        <v>201604</v>
      </c>
      <c r="R182" s="5" t="s">
        <v>1676</v>
      </c>
      <c r="S182" s="5" t="s">
        <v>1677</v>
      </c>
      <c r="T182" s="144" t="str">
        <f t="shared" si="22"/>
        <v>Click</v>
      </c>
      <c r="U182" s="31" t="s">
        <v>113</v>
      </c>
      <c r="V182" s="33" t="s">
        <v>662</v>
      </c>
      <c r="W182" s="52">
        <v>17</v>
      </c>
      <c r="X182" s="52">
        <v>2</v>
      </c>
      <c r="Y182" s="50">
        <f t="shared" si="23"/>
        <v>0.8</v>
      </c>
      <c r="Z182" s="43">
        <f t="shared" si="24"/>
        <v>50490</v>
      </c>
      <c r="AA182" s="6">
        <f t="shared" si="25"/>
        <v>36352.800000000003</v>
      </c>
      <c r="AB182" s="6">
        <f t="shared" si="26"/>
        <v>32313.600000000002</v>
      </c>
      <c r="AC182" s="44">
        <f t="shared" si="27"/>
        <v>16156.800000000001</v>
      </c>
      <c r="AD182" s="44">
        <f t="shared" si="28"/>
        <v>40392</v>
      </c>
      <c r="AE182" s="35" t="s">
        <v>1678</v>
      </c>
      <c r="AF182" s="14">
        <f>VLOOKUP(LEFT(AE182,6),'[1]참고)내배카지원금적용(20.08.01~20.12.31)'!$B$5:$E$109,4,45%)</f>
        <v>0.8</v>
      </c>
      <c r="AG182" s="2" t="s">
        <v>689</v>
      </c>
      <c r="AH182" s="5" t="s">
        <v>292</v>
      </c>
      <c r="AI182" s="6">
        <v>0</v>
      </c>
      <c r="AJ182" s="5" t="s">
        <v>292</v>
      </c>
      <c r="AK182" s="5" t="s">
        <v>292</v>
      </c>
      <c r="AL182" s="34" t="s">
        <v>292</v>
      </c>
      <c r="AM182" s="2" t="s">
        <v>668</v>
      </c>
    </row>
    <row r="183" spans="1:41" s="32" customFormat="1" ht="16.350000000000001" customHeight="1">
      <c r="A183" s="3">
        <f t="shared" si="21"/>
        <v>181</v>
      </c>
      <c r="B183" s="31" t="s">
        <v>1679</v>
      </c>
      <c r="C183" s="31" t="s">
        <v>1680</v>
      </c>
      <c r="D183" s="31" t="s">
        <v>1681</v>
      </c>
      <c r="E183" s="5" t="s">
        <v>1682</v>
      </c>
      <c r="F183" s="2" t="s">
        <v>396</v>
      </c>
      <c r="G183" s="2" t="s">
        <v>1683</v>
      </c>
      <c r="H183" s="5" t="s">
        <v>1684</v>
      </c>
      <c r="I183" s="5" t="s">
        <v>1685</v>
      </c>
      <c r="J183" s="5" t="s">
        <v>1686</v>
      </c>
      <c r="K183" s="5" t="s">
        <v>1687</v>
      </c>
      <c r="L183" s="2" t="s">
        <v>54</v>
      </c>
      <c r="M183" s="6">
        <v>17</v>
      </c>
      <c r="N183" s="6">
        <v>16</v>
      </c>
      <c r="O183" s="6">
        <f t="shared" si="29"/>
        <v>80000</v>
      </c>
      <c r="P183" s="6">
        <v>80000</v>
      </c>
      <c r="Q183" s="5">
        <v>201605</v>
      </c>
      <c r="R183" s="5" t="s">
        <v>1688</v>
      </c>
      <c r="S183" s="5" t="s">
        <v>1689</v>
      </c>
      <c r="T183" s="144" t="str">
        <f t="shared" si="22"/>
        <v>Click</v>
      </c>
      <c r="U183" s="31" t="s">
        <v>113</v>
      </c>
      <c r="V183" s="49" t="s">
        <v>662</v>
      </c>
      <c r="W183" s="42">
        <v>17</v>
      </c>
      <c r="X183" s="42">
        <v>1</v>
      </c>
      <c r="Y183" s="50">
        <f t="shared" si="23"/>
        <v>0.7</v>
      </c>
      <c r="Z183" s="43">
        <f t="shared" si="24"/>
        <v>50490</v>
      </c>
      <c r="AA183" s="6">
        <f t="shared" si="25"/>
        <v>31808.7</v>
      </c>
      <c r="AB183" s="6">
        <f t="shared" si="26"/>
        <v>28274.400000000001</v>
      </c>
      <c r="AC183" s="44">
        <f t="shared" si="27"/>
        <v>14137.2</v>
      </c>
      <c r="AD183" s="44">
        <f t="shared" si="28"/>
        <v>40392</v>
      </c>
      <c r="AE183" s="13" t="s">
        <v>79</v>
      </c>
      <c r="AF183" s="14">
        <f>VLOOKUP(LEFT(AE183,6),'[1]참고)내배카지원금적용(20.08.01~20.12.31)'!$B$5:$E$109,4,45%)</f>
        <v>0.8</v>
      </c>
      <c r="AG183" s="2" t="s">
        <v>689</v>
      </c>
      <c r="AH183" s="5" t="s">
        <v>292</v>
      </c>
      <c r="AI183" s="6">
        <v>0</v>
      </c>
      <c r="AJ183" s="5" t="s">
        <v>292</v>
      </c>
      <c r="AK183" s="5" t="s">
        <v>292</v>
      </c>
      <c r="AL183" s="34" t="s">
        <v>292</v>
      </c>
      <c r="AM183" s="2" t="s">
        <v>668</v>
      </c>
      <c r="AN183" s="15"/>
      <c r="AO183" s="15"/>
    </row>
    <row r="184" spans="1:41" s="32" customFormat="1" ht="16.350000000000001" customHeight="1">
      <c r="A184" s="3">
        <f t="shared" si="21"/>
        <v>182</v>
      </c>
      <c r="B184" s="31" t="s">
        <v>347</v>
      </c>
      <c r="C184" s="31" t="s">
        <v>1690</v>
      </c>
      <c r="D184" s="31" t="s">
        <v>348</v>
      </c>
      <c r="E184" s="5" t="s">
        <v>1691</v>
      </c>
      <c r="F184" s="2" t="s">
        <v>342</v>
      </c>
      <c r="G184" s="2" t="s">
        <v>351</v>
      </c>
      <c r="H184" s="5" t="s">
        <v>1692</v>
      </c>
      <c r="I184" s="5" t="s">
        <v>1693</v>
      </c>
      <c r="J184" s="5" t="s">
        <v>1694</v>
      </c>
      <c r="K184" s="5" t="s">
        <v>1695</v>
      </c>
      <c r="L184" s="2" t="s">
        <v>54</v>
      </c>
      <c r="M184" s="6">
        <v>25</v>
      </c>
      <c r="N184" s="6">
        <v>24</v>
      </c>
      <c r="O184" s="6">
        <f t="shared" si="29"/>
        <v>120000</v>
      </c>
      <c r="P184" s="6">
        <v>120000</v>
      </c>
      <c r="Q184" s="75">
        <v>201809</v>
      </c>
      <c r="R184" s="5" t="s">
        <v>1696</v>
      </c>
      <c r="S184" s="5" t="s">
        <v>1697</v>
      </c>
      <c r="T184" s="144" t="str">
        <f t="shared" si="22"/>
        <v>Click</v>
      </c>
      <c r="U184" s="31" t="s">
        <v>113</v>
      </c>
      <c r="V184" s="33" t="s">
        <v>662</v>
      </c>
      <c r="W184" s="52">
        <v>25</v>
      </c>
      <c r="X184" s="51">
        <v>1</v>
      </c>
      <c r="Y184" s="50">
        <f t="shared" si="23"/>
        <v>0.7</v>
      </c>
      <c r="Z184" s="43">
        <f t="shared" si="24"/>
        <v>74250</v>
      </c>
      <c r="AA184" s="6">
        <f t="shared" si="25"/>
        <v>46777.5</v>
      </c>
      <c r="AB184" s="6">
        <f t="shared" si="26"/>
        <v>41580</v>
      </c>
      <c r="AC184" s="44">
        <f t="shared" si="27"/>
        <v>20790</v>
      </c>
      <c r="AD184" s="44">
        <f t="shared" si="28"/>
        <v>59400</v>
      </c>
      <c r="AE184" s="34" t="s">
        <v>79</v>
      </c>
      <c r="AF184" s="14">
        <f>VLOOKUP(LEFT(AE184,6),'[1]참고)내배카지원금적용(20.08.01~20.12.31)'!$B$5:$E$109,4,45%)</f>
        <v>0.8</v>
      </c>
      <c r="AG184" s="2" t="s">
        <v>689</v>
      </c>
      <c r="AH184" s="5" t="s">
        <v>292</v>
      </c>
      <c r="AI184" s="6">
        <v>0</v>
      </c>
      <c r="AJ184" s="5" t="s">
        <v>292</v>
      </c>
      <c r="AK184" s="5" t="s">
        <v>292</v>
      </c>
      <c r="AL184" s="34" t="s">
        <v>292</v>
      </c>
      <c r="AM184" s="2" t="s">
        <v>668</v>
      </c>
      <c r="AN184" s="15"/>
      <c r="AO184" s="15"/>
    </row>
    <row r="185" spans="1:41" s="32" customFormat="1" ht="16.350000000000001" customHeight="1">
      <c r="A185" s="3">
        <f t="shared" si="21"/>
        <v>183</v>
      </c>
      <c r="B185" s="31" t="s">
        <v>110</v>
      </c>
      <c r="C185" s="31" t="s">
        <v>1698</v>
      </c>
      <c r="D185" s="31" t="s">
        <v>111</v>
      </c>
      <c r="E185" s="5" t="s">
        <v>1699</v>
      </c>
      <c r="F185" s="2" t="s">
        <v>113</v>
      </c>
      <c r="G185" s="2" t="s">
        <v>114</v>
      </c>
      <c r="H185" s="5" t="s">
        <v>1700</v>
      </c>
      <c r="I185" s="5" t="s">
        <v>1701</v>
      </c>
      <c r="J185" s="5" t="s">
        <v>1702</v>
      </c>
      <c r="K185" s="5" t="s">
        <v>1703</v>
      </c>
      <c r="L185" s="2" t="s">
        <v>54</v>
      </c>
      <c r="M185" s="6">
        <v>9</v>
      </c>
      <c r="N185" s="6">
        <v>8</v>
      </c>
      <c r="O185" s="6">
        <f t="shared" si="29"/>
        <v>70000</v>
      </c>
      <c r="P185" s="6">
        <v>70000</v>
      </c>
      <c r="Q185" s="5">
        <v>201803</v>
      </c>
      <c r="R185" s="5" t="s">
        <v>1704</v>
      </c>
      <c r="S185" s="5" t="s">
        <v>1705</v>
      </c>
      <c r="T185" s="144" t="str">
        <f t="shared" si="22"/>
        <v>Click</v>
      </c>
      <c r="U185" s="31" t="s">
        <v>113</v>
      </c>
      <c r="V185" s="33" t="s">
        <v>662</v>
      </c>
      <c r="W185" s="52">
        <v>9</v>
      </c>
      <c r="X185" s="51">
        <v>1</v>
      </c>
      <c r="Y185" s="50">
        <f t="shared" si="23"/>
        <v>0.7</v>
      </c>
      <c r="Z185" s="43">
        <f t="shared" si="24"/>
        <v>26730</v>
      </c>
      <c r="AA185" s="6">
        <f t="shared" si="25"/>
        <v>16839.900000000001</v>
      </c>
      <c r="AB185" s="6">
        <f t="shared" si="26"/>
        <v>14968.800000000001</v>
      </c>
      <c r="AC185" s="44">
        <f t="shared" si="27"/>
        <v>7484.4000000000005</v>
      </c>
      <c r="AD185" s="44">
        <f t="shared" si="28"/>
        <v>0</v>
      </c>
      <c r="AE185" s="34" t="s">
        <v>79</v>
      </c>
      <c r="AF185" s="14">
        <f>VLOOKUP(LEFT(AE185,6),'[1]참고)내배카지원금적용(20.08.01~20.12.31)'!$B$5:$E$109,4,45%)</f>
        <v>0.8</v>
      </c>
      <c r="AG185" s="2" t="s">
        <v>689</v>
      </c>
      <c r="AH185" s="5" t="s">
        <v>292</v>
      </c>
      <c r="AI185" s="6">
        <v>0</v>
      </c>
      <c r="AJ185" s="5" t="s">
        <v>292</v>
      </c>
      <c r="AK185" s="5" t="s">
        <v>292</v>
      </c>
      <c r="AL185" s="34" t="s">
        <v>292</v>
      </c>
      <c r="AM185" s="2" t="s">
        <v>668</v>
      </c>
      <c r="AN185" s="15"/>
      <c r="AO185" s="15"/>
    </row>
    <row r="186" spans="1:41" s="32" customFormat="1" ht="16.350000000000001" customHeight="1">
      <c r="A186" s="3">
        <f t="shared" si="21"/>
        <v>184</v>
      </c>
      <c r="B186" s="31" t="s">
        <v>110</v>
      </c>
      <c r="C186" s="31" t="s">
        <v>1698</v>
      </c>
      <c r="D186" s="31" t="s">
        <v>111</v>
      </c>
      <c r="E186" s="5" t="s">
        <v>1699</v>
      </c>
      <c r="F186" s="2" t="s">
        <v>113</v>
      </c>
      <c r="G186" s="2" t="s">
        <v>114</v>
      </c>
      <c r="H186" s="5" t="s">
        <v>1707</v>
      </c>
      <c r="I186" s="5" t="s">
        <v>1708</v>
      </c>
      <c r="J186" s="5" t="s">
        <v>1709</v>
      </c>
      <c r="K186" s="5" t="s">
        <v>1710</v>
      </c>
      <c r="L186" s="2" t="s">
        <v>54</v>
      </c>
      <c r="M186" s="6">
        <v>9</v>
      </c>
      <c r="N186" s="6">
        <v>8</v>
      </c>
      <c r="O186" s="6">
        <f t="shared" si="29"/>
        <v>85000</v>
      </c>
      <c r="P186" s="6">
        <v>70000</v>
      </c>
      <c r="Q186" s="5">
        <v>201803</v>
      </c>
      <c r="R186" s="5" t="s">
        <v>1704</v>
      </c>
      <c r="S186" s="5" t="s">
        <v>1705</v>
      </c>
      <c r="T186" s="144" t="str">
        <f t="shared" si="22"/>
        <v>Click</v>
      </c>
      <c r="U186" s="31" t="s">
        <v>506</v>
      </c>
      <c r="V186" s="33" t="s">
        <v>507</v>
      </c>
      <c r="W186" s="52">
        <v>9</v>
      </c>
      <c r="X186" s="51">
        <v>1</v>
      </c>
      <c r="Y186" s="50">
        <f t="shared" si="23"/>
        <v>0.7</v>
      </c>
      <c r="Z186" s="43">
        <f t="shared" si="24"/>
        <v>26730</v>
      </c>
      <c r="AA186" s="6">
        <f t="shared" si="25"/>
        <v>16839.900000000001</v>
      </c>
      <c r="AB186" s="6">
        <f t="shared" si="26"/>
        <v>14968.800000000001</v>
      </c>
      <c r="AC186" s="44">
        <f t="shared" si="27"/>
        <v>7484.4000000000005</v>
      </c>
      <c r="AD186" s="44">
        <f t="shared" si="28"/>
        <v>0</v>
      </c>
      <c r="AE186" s="34" t="s">
        <v>79</v>
      </c>
      <c r="AF186" s="14">
        <f>VLOOKUP(LEFT(AE186,6),'[1]참고)내배카지원금적용(20.08.01~20.12.31)'!$B$5:$E$109,4,45%)</f>
        <v>0.8</v>
      </c>
      <c r="AG186" s="2" t="s">
        <v>506</v>
      </c>
      <c r="AH186" s="5" t="s">
        <v>1711</v>
      </c>
      <c r="AI186" s="6">
        <v>15000</v>
      </c>
      <c r="AJ186" s="5" t="s">
        <v>1712</v>
      </c>
      <c r="AK186" s="5" t="s">
        <v>998</v>
      </c>
      <c r="AL186" s="34" t="s">
        <v>1713</v>
      </c>
      <c r="AM186" s="2" t="s">
        <v>512</v>
      </c>
      <c r="AN186" s="15"/>
      <c r="AO186" s="15"/>
    </row>
    <row r="187" spans="1:41" s="32" customFormat="1" ht="16.350000000000001" customHeight="1">
      <c r="A187" s="3">
        <f t="shared" si="21"/>
        <v>185</v>
      </c>
      <c r="B187" s="39" t="s">
        <v>904</v>
      </c>
      <c r="C187" s="39" t="s">
        <v>1714</v>
      </c>
      <c r="D187" s="39" t="s">
        <v>1715</v>
      </c>
      <c r="E187" s="32" t="s">
        <v>1716</v>
      </c>
      <c r="F187" s="39" t="s">
        <v>58</v>
      </c>
      <c r="G187" s="39" t="s">
        <v>49</v>
      </c>
      <c r="H187" s="3" t="s">
        <v>1717</v>
      </c>
      <c r="I187" s="3" t="s">
        <v>1718</v>
      </c>
      <c r="J187" s="3" t="s">
        <v>1717</v>
      </c>
      <c r="K187" s="3" t="s">
        <v>1719</v>
      </c>
      <c r="L187" s="31" t="s">
        <v>54</v>
      </c>
      <c r="M187" s="6">
        <v>9</v>
      </c>
      <c r="N187" s="6">
        <v>8</v>
      </c>
      <c r="O187" s="46">
        <f t="shared" si="29"/>
        <v>50000</v>
      </c>
      <c r="P187" s="46">
        <v>40000</v>
      </c>
      <c r="Q187" s="32">
        <v>2018</v>
      </c>
      <c r="R187" s="32" t="s">
        <v>1720</v>
      </c>
      <c r="S187" s="32" t="s">
        <v>1721</v>
      </c>
      <c r="T187" s="143" t="str">
        <f t="shared" si="22"/>
        <v>Click</v>
      </c>
      <c r="U187" s="39" t="s">
        <v>113</v>
      </c>
      <c r="V187" s="40" t="s">
        <v>662</v>
      </c>
      <c r="W187" s="41">
        <v>9</v>
      </c>
      <c r="X187" s="42">
        <v>1</v>
      </c>
      <c r="Y187" s="41">
        <f t="shared" si="23"/>
        <v>0.7</v>
      </c>
      <c r="Z187" s="43">
        <f t="shared" si="24"/>
        <v>26730</v>
      </c>
      <c r="AA187" s="68">
        <f t="shared" si="25"/>
        <v>16839.900000000001</v>
      </c>
      <c r="AB187" s="68">
        <f t="shared" si="26"/>
        <v>14968.800000000001</v>
      </c>
      <c r="AC187" s="69">
        <f t="shared" si="27"/>
        <v>7484.4000000000005</v>
      </c>
      <c r="AD187" s="44">
        <f t="shared" si="28"/>
        <v>0</v>
      </c>
      <c r="AE187" s="45" t="s">
        <v>699</v>
      </c>
      <c r="AF187" s="14">
        <f>VLOOKUP(LEFT(AE187,6),'[1]참고)내배카지원금적용(20.08.01~20.12.31)'!$B$5:$E$109,4,45%)</f>
        <v>0.8</v>
      </c>
      <c r="AG187" s="39" t="s">
        <v>58</v>
      </c>
      <c r="AH187" s="85" t="s">
        <v>1716</v>
      </c>
      <c r="AI187" s="68">
        <v>10000</v>
      </c>
      <c r="AJ187" s="32" t="s">
        <v>681</v>
      </c>
      <c r="AK187" s="32" t="s">
        <v>681</v>
      </c>
      <c r="AL187" s="86" t="s">
        <v>1722</v>
      </c>
      <c r="AM187" s="31" t="s">
        <v>668</v>
      </c>
      <c r="AO187" s="47"/>
    </row>
    <row r="188" spans="1:41" s="15" customFormat="1" ht="16.350000000000001" customHeight="1">
      <c r="A188" s="3">
        <f t="shared" si="21"/>
        <v>186</v>
      </c>
      <c r="B188" s="31" t="s">
        <v>904</v>
      </c>
      <c r="C188" s="31" t="s">
        <v>1698</v>
      </c>
      <c r="D188" s="31" t="s">
        <v>1723</v>
      </c>
      <c r="E188" s="3" t="s">
        <v>1724</v>
      </c>
      <c r="F188" s="31" t="s">
        <v>113</v>
      </c>
      <c r="G188" s="31" t="s">
        <v>49</v>
      </c>
      <c r="H188" s="3" t="s">
        <v>1725</v>
      </c>
      <c r="I188" s="77" t="s">
        <v>1726</v>
      </c>
      <c r="J188" s="3" t="s">
        <v>1727</v>
      </c>
      <c r="K188" s="3" t="s">
        <v>1728</v>
      </c>
      <c r="L188" s="31" t="s">
        <v>54</v>
      </c>
      <c r="M188" s="68">
        <v>9</v>
      </c>
      <c r="N188" s="68">
        <v>8</v>
      </c>
      <c r="O188" s="6">
        <f t="shared" ref="O188:O219" si="30">P188+AI188</f>
        <v>60000</v>
      </c>
      <c r="P188" s="68">
        <v>60000</v>
      </c>
      <c r="Q188" s="65">
        <v>202001</v>
      </c>
      <c r="R188" s="3" t="s">
        <v>911</v>
      </c>
      <c r="S188" s="32" t="s">
        <v>1729</v>
      </c>
      <c r="T188" s="143" t="str">
        <f t="shared" si="22"/>
        <v>Click</v>
      </c>
      <c r="U188" s="31" t="s">
        <v>595</v>
      </c>
      <c r="V188" s="49" t="s">
        <v>596</v>
      </c>
      <c r="W188" s="42">
        <v>9</v>
      </c>
      <c r="X188" s="41">
        <v>1</v>
      </c>
      <c r="Y188" s="72">
        <f t="shared" si="23"/>
        <v>0.7</v>
      </c>
      <c r="Z188" s="43">
        <f t="shared" si="24"/>
        <v>26730</v>
      </c>
      <c r="AA188" s="68">
        <f t="shared" si="25"/>
        <v>16839.900000000001</v>
      </c>
      <c r="AB188" s="68">
        <f t="shared" si="26"/>
        <v>14968.800000000001</v>
      </c>
      <c r="AC188" s="69">
        <f t="shared" si="27"/>
        <v>7484.4000000000005</v>
      </c>
      <c r="AD188" s="44">
        <f t="shared" si="28"/>
        <v>0</v>
      </c>
      <c r="AE188" s="45" t="s">
        <v>1730</v>
      </c>
      <c r="AF188" s="14">
        <f>VLOOKUP(LEFT(AE188,6),'[1]참고)내배카지원금적용(20.08.01~20.12.31)'!$B$5:$E$109,4,45%)</f>
        <v>0.8</v>
      </c>
      <c r="AG188" s="31" t="s">
        <v>848</v>
      </c>
      <c r="AH188" s="3" t="s">
        <v>594</v>
      </c>
      <c r="AI188" s="68">
        <v>0</v>
      </c>
      <c r="AJ188" s="3" t="s">
        <v>594</v>
      </c>
      <c r="AK188" s="3" t="s">
        <v>594</v>
      </c>
      <c r="AL188" s="32" t="s">
        <v>594</v>
      </c>
      <c r="AM188" s="31" t="s">
        <v>601</v>
      </c>
      <c r="AN188" s="63"/>
      <c r="AO188" s="63"/>
    </row>
    <row r="189" spans="1:41" s="15" customFormat="1" ht="16.350000000000001" customHeight="1">
      <c r="A189" s="3">
        <f t="shared" si="21"/>
        <v>187</v>
      </c>
      <c r="B189" s="31" t="s">
        <v>1731</v>
      </c>
      <c r="C189" s="31" t="s">
        <v>1732</v>
      </c>
      <c r="D189" s="31" t="s">
        <v>1733</v>
      </c>
      <c r="E189" s="5" t="s">
        <v>1735</v>
      </c>
      <c r="F189" s="2" t="s">
        <v>595</v>
      </c>
      <c r="G189" s="2" t="s">
        <v>788</v>
      </c>
      <c r="H189" s="5" t="s">
        <v>1736</v>
      </c>
      <c r="I189" s="5" t="s">
        <v>1737</v>
      </c>
      <c r="J189" s="5" t="s">
        <v>1738</v>
      </c>
      <c r="K189" s="5" t="s">
        <v>1739</v>
      </c>
      <c r="L189" s="2" t="s">
        <v>54</v>
      </c>
      <c r="M189" s="6">
        <v>19</v>
      </c>
      <c r="N189" s="6">
        <v>18</v>
      </c>
      <c r="O189" s="6">
        <f t="shared" si="30"/>
        <v>90000</v>
      </c>
      <c r="P189" s="6">
        <v>90000</v>
      </c>
      <c r="Q189" s="5">
        <v>201712</v>
      </c>
      <c r="R189" s="5" t="s">
        <v>1740</v>
      </c>
      <c r="S189" s="5" t="s">
        <v>1741</v>
      </c>
      <c r="T189" s="144" t="str">
        <f t="shared" si="22"/>
        <v>Click</v>
      </c>
      <c r="U189" s="31" t="s">
        <v>58</v>
      </c>
      <c r="V189" s="2" t="s">
        <v>662</v>
      </c>
      <c r="W189" s="87">
        <v>19</v>
      </c>
      <c r="X189" s="51">
        <v>3</v>
      </c>
      <c r="Y189" s="50">
        <f t="shared" si="23"/>
        <v>0.9</v>
      </c>
      <c r="Z189" s="43">
        <f t="shared" si="24"/>
        <v>56430</v>
      </c>
      <c r="AA189" s="6">
        <f t="shared" si="25"/>
        <v>45708.3</v>
      </c>
      <c r="AB189" s="6">
        <f t="shared" si="26"/>
        <v>40629.600000000006</v>
      </c>
      <c r="AC189" s="44">
        <f t="shared" si="27"/>
        <v>20314.800000000003</v>
      </c>
      <c r="AD189" s="44">
        <f t="shared" si="28"/>
        <v>45144</v>
      </c>
      <c r="AE189" s="13" t="s">
        <v>1742</v>
      </c>
      <c r="AF189" s="14">
        <f>VLOOKUP(LEFT(AE189,6),'[1]참고)내배카지원금적용(20.08.01~20.12.31)'!$B$5:$E$109,4,45%)</f>
        <v>0.8</v>
      </c>
      <c r="AG189" s="2" t="s">
        <v>689</v>
      </c>
      <c r="AH189" s="5" t="s">
        <v>292</v>
      </c>
      <c r="AI189" s="6">
        <v>0</v>
      </c>
      <c r="AJ189" s="5" t="s">
        <v>292</v>
      </c>
      <c r="AK189" s="5" t="s">
        <v>292</v>
      </c>
      <c r="AL189" s="34" t="s">
        <v>292</v>
      </c>
      <c r="AM189" s="2" t="s">
        <v>668</v>
      </c>
    </row>
    <row r="190" spans="1:41" s="15" customFormat="1" ht="16.350000000000001" customHeight="1">
      <c r="A190" s="3">
        <f t="shared" si="21"/>
        <v>188</v>
      </c>
      <c r="B190" s="31" t="s">
        <v>1743</v>
      </c>
      <c r="C190" s="31" t="s">
        <v>1732</v>
      </c>
      <c r="D190" s="31" t="s">
        <v>1744</v>
      </c>
      <c r="E190" s="5" t="s">
        <v>1745</v>
      </c>
      <c r="F190" s="2" t="s">
        <v>113</v>
      </c>
      <c r="G190" s="2" t="s">
        <v>670</v>
      </c>
      <c r="H190" s="5" t="s">
        <v>1746</v>
      </c>
      <c r="I190" s="5" t="s">
        <v>1747</v>
      </c>
      <c r="J190" s="5" t="s">
        <v>1748</v>
      </c>
      <c r="K190" s="5" t="s">
        <v>1749</v>
      </c>
      <c r="L190" s="2" t="s">
        <v>54</v>
      </c>
      <c r="M190" s="6">
        <v>17</v>
      </c>
      <c r="N190" s="6">
        <v>16</v>
      </c>
      <c r="O190" s="6">
        <f t="shared" si="30"/>
        <v>90000</v>
      </c>
      <c r="P190" s="6">
        <v>90000</v>
      </c>
      <c r="Q190" s="5">
        <v>201712</v>
      </c>
      <c r="R190" s="5" t="s">
        <v>1359</v>
      </c>
      <c r="S190" s="5" t="s">
        <v>1750</v>
      </c>
      <c r="T190" s="144" t="str">
        <f t="shared" si="22"/>
        <v>Click</v>
      </c>
      <c r="U190" s="31" t="s">
        <v>58</v>
      </c>
      <c r="V190" s="49" t="s">
        <v>581</v>
      </c>
      <c r="W190" s="88">
        <v>17</v>
      </c>
      <c r="X190" s="42">
        <v>1</v>
      </c>
      <c r="Y190" s="50">
        <f t="shared" si="23"/>
        <v>0.7</v>
      </c>
      <c r="Z190" s="43">
        <f t="shared" si="24"/>
        <v>50490</v>
      </c>
      <c r="AA190" s="6">
        <f t="shared" si="25"/>
        <v>31808.7</v>
      </c>
      <c r="AB190" s="6">
        <f t="shared" si="26"/>
        <v>28274.400000000001</v>
      </c>
      <c r="AC190" s="44">
        <f t="shared" si="27"/>
        <v>14137.2</v>
      </c>
      <c r="AD190" s="44">
        <f t="shared" si="28"/>
        <v>40392</v>
      </c>
      <c r="AE190" s="13" t="s">
        <v>1751</v>
      </c>
      <c r="AF190" s="14">
        <f>VLOOKUP(LEFT(AE190,6),'[1]참고)내배카지원금적용(20.08.01~20.12.31)'!$B$5:$E$109,4,45%)</f>
        <v>0.8</v>
      </c>
      <c r="AG190" s="2" t="s">
        <v>1254</v>
      </c>
      <c r="AH190" s="5" t="s">
        <v>579</v>
      </c>
      <c r="AI190" s="6">
        <v>0</v>
      </c>
      <c r="AJ190" s="5" t="s">
        <v>579</v>
      </c>
      <c r="AK190" s="5" t="s">
        <v>579</v>
      </c>
      <c r="AL190" s="34" t="s">
        <v>579</v>
      </c>
      <c r="AM190" s="2" t="s">
        <v>586</v>
      </c>
    </row>
    <row r="191" spans="1:41" s="15" customFormat="1" ht="16.350000000000001" customHeight="1">
      <c r="A191" s="3">
        <f t="shared" si="21"/>
        <v>189</v>
      </c>
      <c r="B191" s="31" t="s">
        <v>1752</v>
      </c>
      <c r="C191" s="31" t="s">
        <v>1732</v>
      </c>
      <c r="D191" s="31" t="s">
        <v>1744</v>
      </c>
      <c r="E191" s="3" t="s">
        <v>1753</v>
      </c>
      <c r="F191" s="2" t="s">
        <v>113</v>
      </c>
      <c r="G191" s="2" t="s">
        <v>670</v>
      </c>
      <c r="H191" s="5" t="s">
        <v>1754</v>
      </c>
      <c r="I191" s="5" t="s">
        <v>1755</v>
      </c>
      <c r="J191" s="5" t="s">
        <v>1756</v>
      </c>
      <c r="K191" s="5" t="s">
        <v>1757</v>
      </c>
      <c r="L191" s="2" t="s">
        <v>54</v>
      </c>
      <c r="M191" s="6">
        <v>17</v>
      </c>
      <c r="N191" s="6">
        <v>16</v>
      </c>
      <c r="O191" s="6">
        <f t="shared" si="30"/>
        <v>90000</v>
      </c>
      <c r="P191" s="6">
        <v>90000</v>
      </c>
      <c r="Q191" s="5">
        <v>201712</v>
      </c>
      <c r="R191" s="5" t="s">
        <v>1758</v>
      </c>
      <c r="S191" s="5" t="s">
        <v>1759</v>
      </c>
      <c r="T191" s="144" t="str">
        <f t="shared" si="22"/>
        <v>Click</v>
      </c>
      <c r="U191" s="31" t="s">
        <v>58</v>
      </c>
      <c r="V191" s="49" t="s">
        <v>596</v>
      </c>
      <c r="W191" s="42">
        <v>17</v>
      </c>
      <c r="X191" s="42">
        <v>1</v>
      </c>
      <c r="Y191" s="50">
        <f t="shared" si="23"/>
        <v>0.7</v>
      </c>
      <c r="Z191" s="43">
        <f t="shared" si="24"/>
        <v>50490</v>
      </c>
      <c r="AA191" s="6">
        <f t="shared" si="25"/>
        <v>31808.7</v>
      </c>
      <c r="AB191" s="6">
        <f t="shared" si="26"/>
        <v>28274.400000000001</v>
      </c>
      <c r="AC191" s="44">
        <f t="shared" si="27"/>
        <v>14137.2</v>
      </c>
      <c r="AD191" s="44">
        <f t="shared" si="28"/>
        <v>35343</v>
      </c>
      <c r="AE191" s="13" t="s">
        <v>1760</v>
      </c>
      <c r="AF191" s="14">
        <f>VLOOKUP(LEFT(AE191,6),'[1]참고)내배카지원금적용(20.08.01~20.12.31)'!$B$5:$E$109,4,45%)</f>
        <v>0.7</v>
      </c>
      <c r="AG191" s="2" t="s">
        <v>848</v>
      </c>
      <c r="AH191" s="5" t="s">
        <v>594</v>
      </c>
      <c r="AI191" s="6">
        <v>0</v>
      </c>
      <c r="AJ191" s="5" t="s">
        <v>594</v>
      </c>
      <c r="AK191" s="5" t="s">
        <v>594</v>
      </c>
      <c r="AL191" s="34" t="s">
        <v>594</v>
      </c>
      <c r="AM191" s="2" t="s">
        <v>601</v>
      </c>
    </row>
    <row r="192" spans="1:41" s="15" customFormat="1" ht="16.350000000000001" customHeight="1">
      <c r="A192" s="3">
        <f t="shared" si="21"/>
        <v>190</v>
      </c>
      <c r="B192" s="31" t="s">
        <v>1743</v>
      </c>
      <c r="C192" s="31" t="s">
        <v>1732</v>
      </c>
      <c r="D192" s="31" t="s">
        <v>1744</v>
      </c>
      <c r="E192" s="5" t="s">
        <v>1761</v>
      </c>
      <c r="F192" s="2" t="s">
        <v>113</v>
      </c>
      <c r="G192" s="2" t="s">
        <v>670</v>
      </c>
      <c r="H192" s="5" t="s">
        <v>1762</v>
      </c>
      <c r="I192" s="5" t="s">
        <v>1763</v>
      </c>
      <c r="J192" s="5" t="s">
        <v>1764</v>
      </c>
      <c r="K192" s="5" t="s">
        <v>1765</v>
      </c>
      <c r="L192" s="2" t="s">
        <v>54</v>
      </c>
      <c r="M192" s="6">
        <v>17</v>
      </c>
      <c r="N192" s="6">
        <v>16</v>
      </c>
      <c r="O192" s="6">
        <f t="shared" si="30"/>
        <v>90000</v>
      </c>
      <c r="P192" s="6">
        <v>90000</v>
      </c>
      <c r="Q192" s="5">
        <v>201712</v>
      </c>
      <c r="R192" s="5" t="s">
        <v>1766</v>
      </c>
      <c r="S192" s="5" t="s">
        <v>1767</v>
      </c>
      <c r="T192" s="144" t="str">
        <f t="shared" si="22"/>
        <v>Click</v>
      </c>
      <c r="U192" s="31" t="s">
        <v>58</v>
      </c>
      <c r="V192" s="49" t="s">
        <v>596</v>
      </c>
      <c r="W192" s="42">
        <v>17</v>
      </c>
      <c r="X192" s="42">
        <v>2</v>
      </c>
      <c r="Y192" s="50">
        <f t="shared" si="23"/>
        <v>0.8</v>
      </c>
      <c r="Z192" s="43">
        <f t="shared" si="24"/>
        <v>50490</v>
      </c>
      <c r="AA192" s="6">
        <f t="shared" si="25"/>
        <v>36352.800000000003</v>
      </c>
      <c r="AB192" s="6">
        <f t="shared" si="26"/>
        <v>32313.600000000002</v>
      </c>
      <c r="AC192" s="44">
        <f t="shared" si="27"/>
        <v>16156.800000000001</v>
      </c>
      <c r="AD192" s="44">
        <f t="shared" si="28"/>
        <v>40392</v>
      </c>
      <c r="AE192" s="13" t="s">
        <v>1751</v>
      </c>
      <c r="AF192" s="14">
        <f>VLOOKUP(LEFT(AE192,6),'[1]참고)내배카지원금적용(20.08.01~20.12.31)'!$B$5:$E$109,4,45%)</f>
        <v>0.8</v>
      </c>
      <c r="AG192" s="2" t="s">
        <v>848</v>
      </c>
      <c r="AH192" s="5" t="s">
        <v>594</v>
      </c>
      <c r="AI192" s="6">
        <v>0</v>
      </c>
      <c r="AJ192" s="5" t="s">
        <v>594</v>
      </c>
      <c r="AK192" s="5" t="s">
        <v>594</v>
      </c>
      <c r="AL192" s="34" t="s">
        <v>594</v>
      </c>
      <c r="AM192" s="2" t="s">
        <v>601</v>
      </c>
    </row>
    <row r="193" spans="1:41" s="15" customFormat="1" ht="16.350000000000001" customHeight="1">
      <c r="A193" s="3">
        <f t="shared" si="21"/>
        <v>191</v>
      </c>
      <c r="B193" s="31" t="s">
        <v>1768</v>
      </c>
      <c r="C193" s="31" t="s">
        <v>1769</v>
      </c>
      <c r="D193" s="31" t="s">
        <v>1770</v>
      </c>
      <c r="E193" s="3" t="s">
        <v>1771</v>
      </c>
      <c r="F193" s="31" t="s">
        <v>113</v>
      </c>
      <c r="G193" s="31" t="s">
        <v>49</v>
      </c>
      <c r="H193" s="3" t="s">
        <v>1772</v>
      </c>
      <c r="I193" s="3" t="s">
        <v>1773</v>
      </c>
      <c r="J193" s="3" t="s">
        <v>1774</v>
      </c>
      <c r="K193" s="3" t="s">
        <v>1775</v>
      </c>
      <c r="L193" s="31" t="s">
        <v>1163</v>
      </c>
      <c r="M193" s="68">
        <v>21</v>
      </c>
      <c r="N193" s="68">
        <v>20</v>
      </c>
      <c r="O193" s="64">
        <f t="shared" si="30"/>
        <v>82400</v>
      </c>
      <c r="P193" s="43">
        <v>62400</v>
      </c>
      <c r="Q193" s="3">
        <v>202001</v>
      </c>
      <c r="R193" s="3" t="s">
        <v>1776</v>
      </c>
      <c r="S193" s="3" t="s">
        <v>1777</v>
      </c>
      <c r="T193" s="143" t="str">
        <f t="shared" si="22"/>
        <v>Click</v>
      </c>
      <c r="U193" s="31" t="s">
        <v>113</v>
      </c>
      <c r="V193" s="89" t="s">
        <v>59</v>
      </c>
      <c r="W193" s="41">
        <v>21</v>
      </c>
      <c r="X193" s="41">
        <v>4</v>
      </c>
      <c r="Y193" s="50">
        <f t="shared" si="23"/>
        <v>1</v>
      </c>
      <c r="Z193" s="43">
        <f t="shared" si="24"/>
        <v>62370</v>
      </c>
      <c r="AA193" s="68">
        <f t="shared" si="25"/>
        <v>56133</v>
      </c>
      <c r="AB193" s="68">
        <f t="shared" si="26"/>
        <v>49896</v>
      </c>
      <c r="AC193" s="69">
        <f t="shared" si="27"/>
        <v>24948</v>
      </c>
      <c r="AD193" s="44">
        <f t="shared" si="28"/>
        <v>49896</v>
      </c>
      <c r="AE193" s="45" t="s">
        <v>1778</v>
      </c>
      <c r="AF193" s="14">
        <f>VLOOKUP(LEFT(AE193,6),'[1]참고)내배카지원금적용(20.08.01~20.12.31)'!$B$5:$E$109,4,45%)</f>
        <v>0.8</v>
      </c>
      <c r="AG193" s="31" t="s">
        <v>58</v>
      </c>
      <c r="AH193" s="3" t="s">
        <v>1779</v>
      </c>
      <c r="AI193" s="68">
        <v>20000</v>
      </c>
      <c r="AJ193" s="3" t="s">
        <v>1780</v>
      </c>
      <c r="AK193" s="3" t="s">
        <v>1781</v>
      </c>
      <c r="AL193" s="59" t="s">
        <v>1782</v>
      </c>
      <c r="AM193" s="31" t="s">
        <v>668</v>
      </c>
      <c r="AN193" s="63"/>
      <c r="AO193" s="63"/>
    </row>
    <row r="194" spans="1:41" s="32" customFormat="1" ht="16.350000000000001" customHeight="1">
      <c r="A194" s="3">
        <f t="shared" si="21"/>
        <v>192</v>
      </c>
      <c r="B194" s="31" t="s">
        <v>1783</v>
      </c>
      <c r="C194" s="31" t="s">
        <v>1784</v>
      </c>
      <c r="D194" s="31" t="s">
        <v>1785</v>
      </c>
      <c r="E194" s="5" t="s">
        <v>1786</v>
      </c>
      <c r="F194" s="2" t="s">
        <v>505</v>
      </c>
      <c r="G194" s="2" t="s">
        <v>49</v>
      </c>
      <c r="H194" s="5" t="s">
        <v>1787</v>
      </c>
      <c r="I194" s="5" t="s">
        <v>1788</v>
      </c>
      <c r="J194" s="5" t="s">
        <v>1789</v>
      </c>
      <c r="K194" s="5" t="s">
        <v>1790</v>
      </c>
      <c r="L194" s="2" t="s">
        <v>1791</v>
      </c>
      <c r="M194" s="6">
        <v>80</v>
      </c>
      <c r="N194" s="6">
        <v>79</v>
      </c>
      <c r="O194" s="6">
        <f t="shared" si="30"/>
        <v>281000</v>
      </c>
      <c r="P194" s="43">
        <v>240000</v>
      </c>
      <c r="Q194" s="71">
        <v>202001</v>
      </c>
      <c r="R194" s="5" t="s">
        <v>1792</v>
      </c>
      <c r="S194" s="5" t="s">
        <v>1793</v>
      </c>
      <c r="T194" s="144" t="str">
        <f t="shared" si="22"/>
        <v>Click</v>
      </c>
      <c r="U194" s="31" t="s">
        <v>1406</v>
      </c>
      <c r="V194" s="49" t="s">
        <v>1504</v>
      </c>
      <c r="W194" s="42">
        <v>80</v>
      </c>
      <c r="X194" s="42">
        <v>4</v>
      </c>
      <c r="Y194" s="72">
        <f t="shared" si="23"/>
        <v>1</v>
      </c>
      <c r="Z194" s="43">
        <f t="shared" si="24"/>
        <v>237600</v>
      </c>
      <c r="AA194" s="6">
        <f t="shared" si="25"/>
        <v>213840</v>
      </c>
      <c r="AB194" s="6">
        <f t="shared" si="26"/>
        <v>190080</v>
      </c>
      <c r="AC194" s="44">
        <f t="shared" si="27"/>
        <v>95040</v>
      </c>
      <c r="AD194" s="44">
        <f t="shared" si="28"/>
        <v>166320</v>
      </c>
      <c r="AE194" s="13" t="s">
        <v>1794</v>
      </c>
      <c r="AF194" s="14">
        <f>VLOOKUP(LEFT(AE194,6),'[1]참고)내배카지원금적용(20.08.01~20.12.31)'!$B$5:$E$109,4,45%)</f>
        <v>0.7</v>
      </c>
      <c r="AG194" s="2" t="s">
        <v>1795</v>
      </c>
      <c r="AH194" s="5" t="s">
        <v>1796</v>
      </c>
      <c r="AI194" s="6">
        <v>41000</v>
      </c>
      <c r="AJ194" s="5" t="s">
        <v>1797</v>
      </c>
      <c r="AK194" s="5" t="s">
        <v>1792</v>
      </c>
      <c r="AL194" s="34" t="s">
        <v>1798</v>
      </c>
      <c r="AM194" s="2" t="s">
        <v>1506</v>
      </c>
      <c r="AN194" s="15"/>
      <c r="AO194" s="15"/>
    </row>
    <row r="195" spans="1:41" s="32" customFormat="1" ht="16.350000000000001" customHeight="1">
      <c r="A195" s="3">
        <f t="shared" ref="A195:A258" si="31">ROW()-2</f>
        <v>193</v>
      </c>
      <c r="B195" s="31" t="s">
        <v>1768</v>
      </c>
      <c r="C195" s="31" t="s">
        <v>1769</v>
      </c>
      <c r="D195" s="31" t="s">
        <v>1799</v>
      </c>
      <c r="E195" s="3" t="s">
        <v>1800</v>
      </c>
      <c r="F195" s="31" t="s">
        <v>58</v>
      </c>
      <c r="G195" s="31" t="s">
        <v>49</v>
      </c>
      <c r="H195" s="3" t="s">
        <v>1801</v>
      </c>
      <c r="I195" s="3" t="s">
        <v>1802</v>
      </c>
      <c r="J195" s="3" t="s">
        <v>1803</v>
      </c>
      <c r="K195" s="3" t="s">
        <v>1804</v>
      </c>
      <c r="L195" s="31" t="s">
        <v>1805</v>
      </c>
      <c r="M195" s="68">
        <v>60</v>
      </c>
      <c r="N195" s="68">
        <v>59</v>
      </c>
      <c r="O195" s="64">
        <f t="shared" si="30"/>
        <v>238300</v>
      </c>
      <c r="P195" s="43">
        <v>175300</v>
      </c>
      <c r="Q195" s="3">
        <v>201912</v>
      </c>
      <c r="R195" s="3" t="s">
        <v>1806</v>
      </c>
      <c r="S195" s="3" t="s">
        <v>1807</v>
      </c>
      <c r="T195" s="143" t="str">
        <f t="shared" ref="T195:T258" si="32">HYPERLINK(S195,AM195)</f>
        <v>Click</v>
      </c>
      <c r="U195" s="31" t="s">
        <v>58</v>
      </c>
      <c r="V195" s="89" t="s">
        <v>59</v>
      </c>
      <c r="W195" s="41">
        <v>59</v>
      </c>
      <c r="X195" s="41">
        <v>4</v>
      </c>
      <c r="Y195" s="50">
        <f t="shared" ref="Y195:Y241" si="33">IF(X195=1,0.7,IF(X195=2,0.8,IF(X195=3,0.9,IF(X195=4,1,0.5))))</f>
        <v>1</v>
      </c>
      <c r="Z195" s="43">
        <f t="shared" ref="Z195:Z258" si="34">IF(V195="C",2970*W195,IF(V195="B",4180*W195,6160*W195))</f>
        <v>175230</v>
      </c>
      <c r="AA195" s="68">
        <f t="shared" ref="AA195:AA258" si="35">IF(X195=0,Z195*50%,Z195*Y195*90%)</f>
        <v>157707</v>
      </c>
      <c r="AB195" s="68">
        <f t="shared" ref="AB195:AB258" si="36">IF(X195=0,Z195*40%,Z195*Y195*80%)</f>
        <v>140184</v>
      </c>
      <c r="AC195" s="69">
        <f t="shared" ref="AC195:AC258" si="37">IF(X195=0,Z195*20%,Z195*Y195*40%)</f>
        <v>70092</v>
      </c>
      <c r="AD195" s="44">
        <f t="shared" ref="AD195:AD258" si="38">IF(W195&gt;=16,Z195*AF195,0)</f>
        <v>122660.99999999999</v>
      </c>
      <c r="AE195" s="45" t="s">
        <v>1808</v>
      </c>
      <c r="AF195" s="14">
        <f>VLOOKUP(LEFT(AE195,6),'[1]참고)내배카지원금적용(20.08.01~20.12.31)'!$B$5:$E$109,4,45%)</f>
        <v>0.7</v>
      </c>
      <c r="AG195" s="115" t="s">
        <v>1809</v>
      </c>
      <c r="AH195" s="80" t="s">
        <v>1810</v>
      </c>
      <c r="AI195" s="90">
        <v>63000</v>
      </c>
      <c r="AJ195" s="80" t="s">
        <v>1811</v>
      </c>
      <c r="AK195" s="80" t="s">
        <v>1812</v>
      </c>
      <c r="AL195" s="59" t="s">
        <v>1813</v>
      </c>
      <c r="AM195" s="31" t="s">
        <v>760</v>
      </c>
      <c r="AN195" s="63"/>
      <c r="AO195" s="63"/>
    </row>
    <row r="196" spans="1:41" s="32" customFormat="1" ht="16.350000000000001" customHeight="1">
      <c r="A196" s="3">
        <f t="shared" si="31"/>
        <v>194</v>
      </c>
      <c r="B196" s="31" t="s">
        <v>1814</v>
      </c>
      <c r="C196" s="31" t="s">
        <v>1784</v>
      </c>
      <c r="D196" s="31" t="s">
        <v>1799</v>
      </c>
      <c r="E196" s="5" t="s">
        <v>1815</v>
      </c>
      <c r="F196" s="2" t="s">
        <v>292</v>
      </c>
      <c r="G196" s="2" t="s">
        <v>49</v>
      </c>
      <c r="H196" s="5" t="s">
        <v>1816</v>
      </c>
      <c r="I196" s="5" t="s">
        <v>1817</v>
      </c>
      <c r="J196" s="5" t="s">
        <v>1818</v>
      </c>
      <c r="K196" s="5" t="s">
        <v>1819</v>
      </c>
      <c r="L196" s="2" t="s">
        <v>1791</v>
      </c>
      <c r="M196" s="6">
        <v>86</v>
      </c>
      <c r="N196" s="6">
        <v>85</v>
      </c>
      <c r="O196" s="6">
        <f t="shared" si="30"/>
        <v>300000</v>
      </c>
      <c r="P196" s="43">
        <v>260000</v>
      </c>
      <c r="Q196" s="71">
        <v>202001</v>
      </c>
      <c r="R196" s="5" t="s">
        <v>1792</v>
      </c>
      <c r="S196" s="5" t="s">
        <v>1820</v>
      </c>
      <c r="T196" s="144" t="str">
        <f t="shared" si="32"/>
        <v>Click</v>
      </c>
      <c r="U196" s="31" t="s">
        <v>183</v>
      </c>
      <c r="V196" s="49" t="s">
        <v>185</v>
      </c>
      <c r="W196" s="42">
        <v>86</v>
      </c>
      <c r="X196" s="42">
        <v>4</v>
      </c>
      <c r="Y196" s="72">
        <f t="shared" si="33"/>
        <v>1</v>
      </c>
      <c r="Z196" s="43">
        <f t="shared" si="34"/>
        <v>255420</v>
      </c>
      <c r="AA196" s="6">
        <f t="shared" si="35"/>
        <v>229878</v>
      </c>
      <c r="AB196" s="6">
        <f t="shared" si="36"/>
        <v>204336</v>
      </c>
      <c r="AC196" s="44">
        <f t="shared" si="37"/>
        <v>102168</v>
      </c>
      <c r="AD196" s="44">
        <f t="shared" si="38"/>
        <v>178794</v>
      </c>
      <c r="AE196" s="13" t="s">
        <v>1821</v>
      </c>
      <c r="AF196" s="14">
        <f>VLOOKUP(LEFT(AE196,6),'[1]참고)내배카지원금적용(20.08.01~20.12.31)'!$B$5:$E$109,4,45%)</f>
        <v>0.7</v>
      </c>
      <c r="AG196" s="2" t="s">
        <v>1795</v>
      </c>
      <c r="AH196" s="5" t="s">
        <v>1822</v>
      </c>
      <c r="AI196" s="6">
        <v>40000</v>
      </c>
      <c r="AJ196" s="5" t="s">
        <v>1797</v>
      </c>
      <c r="AK196" s="5" t="s">
        <v>1792</v>
      </c>
      <c r="AL196" s="34" t="s">
        <v>1823</v>
      </c>
      <c r="AM196" s="2" t="s">
        <v>190</v>
      </c>
      <c r="AN196" s="15"/>
      <c r="AO196" s="15"/>
    </row>
    <row r="197" spans="1:41" s="32" customFormat="1" ht="16.350000000000001" customHeight="1">
      <c r="A197" s="3">
        <f t="shared" si="31"/>
        <v>195</v>
      </c>
      <c r="B197" s="31" t="s">
        <v>1814</v>
      </c>
      <c r="C197" s="31" t="s">
        <v>1784</v>
      </c>
      <c r="D197" s="31" t="s">
        <v>1824</v>
      </c>
      <c r="E197" s="5" t="s">
        <v>1825</v>
      </c>
      <c r="F197" s="2" t="s">
        <v>292</v>
      </c>
      <c r="G197" s="2" t="s">
        <v>49</v>
      </c>
      <c r="H197" s="5" t="s">
        <v>1826</v>
      </c>
      <c r="I197" s="5" t="s">
        <v>1827</v>
      </c>
      <c r="J197" s="5" t="s">
        <v>1828</v>
      </c>
      <c r="K197" s="5" t="s">
        <v>1829</v>
      </c>
      <c r="L197" s="2" t="s">
        <v>1791</v>
      </c>
      <c r="M197" s="6">
        <v>115</v>
      </c>
      <c r="N197" s="6">
        <v>114</v>
      </c>
      <c r="O197" s="6">
        <f t="shared" si="30"/>
        <v>385000</v>
      </c>
      <c r="P197" s="43">
        <v>342000</v>
      </c>
      <c r="Q197" s="71">
        <v>202001</v>
      </c>
      <c r="R197" s="5" t="s">
        <v>1830</v>
      </c>
      <c r="S197" s="5" t="s">
        <v>1831</v>
      </c>
      <c r="T197" s="144" t="str">
        <f t="shared" si="32"/>
        <v>Click</v>
      </c>
      <c r="U197" s="31" t="s">
        <v>396</v>
      </c>
      <c r="V197" s="49" t="s">
        <v>397</v>
      </c>
      <c r="W197" s="42">
        <v>115</v>
      </c>
      <c r="X197" s="42">
        <v>4</v>
      </c>
      <c r="Y197" s="72">
        <f t="shared" si="33"/>
        <v>1</v>
      </c>
      <c r="Z197" s="43">
        <f t="shared" si="34"/>
        <v>341550</v>
      </c>
      <c r="AA197" s="6">
        <f t="shared" si="35"/>
        <v>307395</v>
      </c>
      <c r="AB197" s="6">
        <f t="shared" si="36"/>
        <v>273240</v>
      </c>
      <c r="AC197" s="44">
        <f t="shared" si="37"/>
        <v>136620</v>
      </c>
      <c r="AD197" s="44">
        <f t="shared" si="38"/>
        <v>273240</v>
      </c>
      <c r="AE197" s="13" t="s">
        <v>1832</v>
      </c>
      <c r="AF197" s="14">
        <f>VLOOKUP(LEFT(AE197,6),'[1]참고)내배카지원금적용(20.08.01~20.12.31)'!$B$5:$E$109,4,45%)</f>
        <v>0.8</v>
      </c>
      <c r="AG197" s="2" t="s">
        <v>1795</v>
      </c>
      <c r="AH197" s="5" t="s">
        <v>1833</v>
      </c>
      <c r="AI197" s="6">
        <v>43000</v>
      </c>
      <c r="AJ197" s="5" t="s">
        <v>1797</v>
      </c>
      <c r="AK197" s="5" t="s">
        <v>1834</v>
      </c>
      <c r="AL197" s="34" t="s">
        <v>1835</v>
      </c>
      <c r="AM197" s="2" t="s">
        <v>399</v>
      </c>
      <c r="AN197" s="15"/>
      <c r="AO197" s="15"/>
    </row>
    <row r="198" spans="1:41" s="15" customFormat="1" ht="16.350000000000001" customHeight="1">
      <c r="A198" s="3">
        <f t="shared" si="31"/>
        <v>196</v>
      </c>
      <c r="B198" s="31" t="s">
        <v>1768</v>
      </c>
      <c r="C198" s="31" t="s">
        <v>1836</v>
      </c>
      <c r="D198" s="31" t="s">
        <v>1837</v>
      </c>
      <c r="E198" s="3" t="s">
        <v>1838</v>
      </c>
      <c r="F198" s="2" t="s">
        <v>183</v>
      </c>
      <c r="G198" s="2" t="s">
        <v>49</v>
      </c>
      <c r="H198" s="5" t="s">
        <v>1839</v>
      </c>
      <c r="I198" s="5" t="s">
        <v>1840</v>
      </c>
      <c r="J198" s="5" t="s">
        <v>1841</v>
      </c>
      <c r="K198" s="5" t="s">
        <v>1842</v>
      </c>
      <c r="L198" s="2" t="s">
        <v>1843</v>
      </c>
      <c r="M198" s="6">
        <v>54</v>
      </c>
      <c r="N198" s="6">
        <v>53</v>
      </c>
      <c r="O198" s="64">
        <f t="shared" si="30"/>
        <v>160400</v>
      </c>
      <c r="P198" s="43">
        <v>160400</v>
      </c>
      <c r="Q198" s="5">
        <v>201910</v>
      </c>
      <c r="R198" s="5" t="s">
        <v>1844</v>
      </c>
      <c r="S198" s="3" t="s">
        <v>1845</v>
      </c>
      <c r="T198" s="144" t="str">
        <f t="shared" si="32"/>
        <v>Click</v>
      </c>
      <c r="U198" s="31" t="s">
        <v>113</v>
      </c>
      <c r="V198" s="62" t="s">
        <v>59</v>
      </c>
      <c r="W198" s="42">
        <v>54</v>
      </c>
      <c r="X198" s="42">
        <v>4</v>
      </c>
      <c r="Y198" s="50">
        <f t="shared" si="33"/>
        <v>1</v>
      </c>
      <c r="Z198" s="43">
        <f t="shared" si="34"/>
        <v>160380</v>
      </c>
      <c r="AA198" s="6">
        <f t="shared" si="35"/>
        <v>144342</v>
      </c>
      <c r="AB198" s="6">
        <f t="shared" si="36"/>
        <v>128304</v>
      </c>
      <c r="AC198" s="44">
        <f t="shared" si="37"/>
        <v>64152</v>
      </c>
      <c r="AD198" s="44">
        <f t="shared" si="38"/>
        <v>128304</v>
      </c>
      <c r="AE198" s="13" t="s">
        <v>1846</v>
      </c>
      <c r="AF198" s="14">
        <f>VLOOKUP(LEFT(AE198,6),'[1]참고)내배카지원금적용(20.08.01~20.12.31)'!$B$5:$E$109,4,45%)</f>
        <v>0.8</v>
      </c>
      <c r="AG198" s="115" t="s">
        <v>689</v>
      </c>
      <c r="AH198" s="5" t="s">
        <v>292</v>
      </c>
      <c r="AI198" s="6">
        <v>0</v>
      </c>
      <c r="AJ198" s="5" t="s">
        <v>292</v>
      </c>
      <c r="AK198" s="5" t="s">
        <v>292</v>
      </c>
      <c r="AL198" s="34" t="s">
        <v>292</v>
      </c>
      <c r="AM198" s="2" t="s">
        <v>668</v>
      </c>
    </row>
    <row r="199" spans="1:41" s="3" customFormat="1" ht="16.350000000000001" customHeight="1">
      <c r="A199" s="3">
        <f t="shared" si="31"/>
        <v>197</v>
      </c>
      <c r="B199" s="33" t="s">
        <v>1814</v>
      </c>
      <c r="C199" s="33" t="s">
        <v>1847</v>
      </c>
      <c r="D199" s="33" t="s">
        <v>1848</v>
      </c>
      <c r="E199" s="56" t="s">
        <v>1849</v>
      </c>
      <c r="F199" s="33" t="s">
        <v>113</v>
      </c>
      <c r="G199" s="36" t="s">
        <v>49</v>
      </c>
      <c r="H199" s="34" t="s">
        <v>1850</v>
      </c>
      <c r="I199" s="34" t="s">
        <v>1851</v>
      </c>
      <c r="J199" s="34" t="s">
        <v>1852</v>
      </c>
      <c r="K199" s="34" t="s">
        <v>1853</v>
      </c>
      <c r="L199" s="33" t="s">
        <v>54</v>
      </c>
      <c r="M199" s="37">
        <v>20</v>
      </c>
      <c r="N199" s="37">
        <v>19</v>
      </c>
      <c r="O199" s="37">
        <f t="shared" si="30"/>
        <v>150000</v>
      </c>
      <c r="P199" s="73">
        <v>150000</v>
      </c>
      <c r="Q199" s="74">
        <v>201910</v>
      </c>
      <c r="R199" s="50" t="s">
        <v>1854</v>
      </c>
      <c r="S199" s="32" t="s">
        <v>1855</v>
      </c>
      <c r="T199" s="143" t="str">
        <f t="shared" si="32"/>
        <v>Click</v>
      </c>
      <c r="U199" s="39" t="s">
        <v>58</v>
      </c>
      <c r="V199" s="40" t="s">
        <v>59</v>
      </c>
      <c r="W199" s="41">
        <v>20</v>
      </c>
      <c r="X199" s="42">
        <f>VLOOKUP(LEFT(AE199,6), '[1]참고)2020년_사업주훈련과정_조정계수'!$A$3:$C$21,3,4)</f>
        <v>2</v>
      </c>
      <c r="Y199" s="41">
        <f t="shared" si="33"/>
        <v>0.8</v>
      </c>
      <c r="Z199" s="43">
        <f t="shared" si="34"/>
        <v>59400</v>
      </c>
      <c r="AA199" s="6">
        <f t="shared" si="35"/>
        <v>42768</v>
      </c>
      <c r="AB199" s="6">
        <f t="shared" si="36"/>
        <v>38016</v>
      </c>
      <c r="AC199" s="44">
        <f t="shared" si="37"/>
        <v>19008</v>
      </c>
      <c r="AD199" s="44">
        <f t="shared" si="38"/>
        <v>41580</v>
      </c>
      <c r="AE199" s="45" t="s">
        <v>1856</v>
      </c>
      <c r="AF199" s="14">
        <f>VLOOKUP(LEFT(AE199,6),'[1]참고)내배카지원금적용(20.08.01~20.12.31)'!$B$5:$E$109,4,45%)</f>
        <v>0.7</v>
      </c>
      <c r="AG199" s="39" t="s">
        <v>61</v>
      </c>
      <c r="AH199" s="32" t="s">
        <v>57</v>
      </c>
      <c r="AI199" s="46">
        <v>0</v>
      </c>
      <c r="AJ199" s="32" t="s">
        <v>62</v>
      </c>
      <c r="AK199" s="32" t="s">
        <v>57</v>
      </c>
      <c r="AL199" s="32" t="s">
        <v>57</v>
      </c>
      <c r="AM199" s="31" t="s">
        <v>668</v>
      </c>
      <c r="AN199" s="32"/>
      <c r="AO199" s="32"/>
    </row>
    <row r="200" spans="1:41" s="3" customFormat="1" ht="16.350000000000001" customHeight="1">
      <c r="A200" s="3">
        <f t="shared" si="31"/>
        <v>198</v>
      </c>
      <c r="B200" s="31" t="s">
        <v>1768</v>
      </c>
      <c r="C200" s="31" t="s">
        <v>1857</v>
      </c>
      <c r="D200" s="31" t="s">
        <v>1858</v>
      </c>
      <c r="E200" s="5" t="s">
        <v>1859</v>
      </c>
      <c r="F200" s="2" t="s">
        <v>113</v>
      </c>
      <c r="G200" s="2" t="s">
        <v>114</v>
      </c>
      <c r="H200" s="5" t="s">
        <v>1860</v>
      </c>
      <c r="I200" s="5" t="s">
        <v>1861</v>
      </c>
      <c r="J200" s="5" t="s">
        <v>1862</v>
      </c>
      <c r="K200" s="5" t="s">
        <v>1863</v>
      </c>
      <c r="L200" s="2" t="s">
        <v>54</v>
      </c>
      <c r="M200" s="6">
        <v>17</v>
      </c>
      <c r="N200" s="6">
        <v>16</v>
      </c>
      <c r="O200" s="6">
        <f t="shared" si="30"/>
        <v>80000</v>
      </c>
      <c r="P200" s="6">
        <v>80000</v>
      </c>
      <c r="Q200" s="5">
        <v>201604</v>
      </c>
      <c r="R200" s="5" t="s">
        <v>1864</v>
      </c>
      <c r="S200" s="5" t="s">
        <v>1865</v>
      </c>
      <c r="T200" s="144" t="str">
        <f t="shared" si="32"/>
        <v>Click</v>
      </c>
      <c r="U200" s="31" t="s">
        <v>113</v>
      </c>
      <c r="V200" s="33" t="s">
        <v>662</v>
      </c>
      <c r="W200" s="52">
        <v>16</v>
      </c>
      <c r="X200" s="51">
        <v>1</v>
      </c>
      <c r="Y200" s="50">
        <f t="shared" si="33"/>
        <v>0.7</v>
      </c>
      <c r="Z200" s="43">
        <f t="shared" si="34"/>
        <v>47520</v>
      </c>
      <c r="AA200" s="6">
        <f t="shared" si="35"/>
        <v>29937.600000000002</v>
      </c>
      <c r="AB200" s="6">
        <f t="shared" si="36"/>
        <v>26611.200000000001</v>
      </c>
      <c r="AC200" s="44">
        <f t="shared" si="37"/>
        <v>13305.6</v>
      </c>
      <c r="AD200" s="44">
        <f t="shared" si="38"/>
        <v>38016</v>
      </c>
      <c r="AE200" s="13" t="s">
        <v>79</v>
      </c>
      <c r="AF200" s="14">
        <f>VLOOKUP(LEFT(AE200,6),'[1]참고)내배카지원금적용(20.08.01~20.12.31)'!$B$5:$E$109,4,45%)</f>
        <v>0.8</v>
      </c>
      <c r="AG200" s="2" t="s">
        <v>689</v>
      </c>
      <c r="AH200" s="5" t="s">
        <v>292</v>
      </c>
      <c r="AI200" s="6">
        <v>0</v>
      </c>
      <c r="AJ200" s="5" t="s">
        <v>292</v>
      </c>
      <c r="AK200" s="5" t="s">
        <v>292</v>
      </c>
      <c r="AL200" s="34" t="s">
        <v>292</v>
      </c>
      <c r="AM200" s="2" t="s">
        <v>668</v>
      </c>
      <c r="AN200" s="15"/>
      <c r="AO200" s="15"/>
    </row>
    <row r="201" spans="1:41" s="3" customFormat="1" ht="16.350000000000001" customHeight="1">
      <c r="A201" s="3">
        <f t="shared" si="31"/>
        <v>199</v>
      </c>
      <c r="B201" s="31" t="s">
        <v>1768</v>
      </c>
      <c r="C201" s="31" t="s">
        <v>1857</v>
      </c>
      <c r="D201" s="31" t="s">
        <v>1866</v>
      </c>
      <c r="E201" s="5" t="s">
        <v>1867</v>
      </c>
      <c r="F201" s="2" t="s">
        <v>113</v>
      </c>
      <c r="G201" s="2" t="s">
        <v>670</v>
      </c>
      <c r="H201" s="5" t="s">
        <v>1868</v>
      </c>
      <c r="I201" s="5" t="s">
        <v>1869</v>
      </c>
      <c r="J201" s="5" t="s">
        <v>1870</v>
      </c>
      <c r="K201" s="5" t="s">
        <v>1871</v>
      </c>
      <c r="L201" s="2" t="s">
        <v>54</v>
      </c>
      <c r="M201" s="6">
        <v>35</v>
      </c>
      <c r="N201" s="6">
        <v>34</v>
      </c>
      <c r="O201" s="64">
        <f t="shared" si="30"/>
        <v>124000</v>
      </c>
      <c r="P201" s="43">
        <v>104000</v>
      </c>
      <c r="Q201" s="5">
        <v>201905</v>
      </c>
      <c r="R201" s="5" t="s">
        <v>1872</v>
      </c>
      <c r="S201" s="32" t="s">
        <v>1873</v>
      </c>
      <c r="T201" s="144" t="str">
        <f t="shared" si="32"/>
        <v>Click</v>
      </c>
      <c r="U201" s="31" t="s">
        <v>58</v>
      </c>
      <c r="V201" s="2" t="s">
        <v>662</v>
      </c>
      <c r="W201" s="52">
        <v>35</v>
      </c>
      <c r="X201" s="52">
        <v>4</v>
      </c>
      <c r="Y201" s="50">
        <f t="shared" si="33"/>
        <v>1</v>
      </c>
      <c r="Z201" s="43">
        <f t="shared" si="34"/>
        <v>103950</v>
      </c>
      <c r="AA201" s="6">
        <f t="shared" si="35"/>
        <v>93555</v>
      </c>
      <c r="AB201" s="6">
        <f t="shared" si="36"/>
        <v>83160</v>
      </c>
      <c r="AC201" s="44">
        <f t="shared" si="37"/>
        <v>41580</v>
      </c>
      <c r="AD201" s="44">
        <f t="shared" si="38"/>
        <v>83160</v>
      </c>
      <c r="AE201" s="35" t="s">
        <v>1874</v>
      </c>
      <c r="AF201" s="14">
        <f>VLOOKUP(LEFT(AE201,6),'[1]참고)내배카지원금적용(20.08.01~20.12.31)'!$B$5:$E$109,4,45%)</f>
        <v>0.8</v>
      </c>
      <c r="AG201" s="2" t="s">
        <v>58</v>
      </c>
      <c r="AH201" s="5" t="s">
        <v>1875</v>
      </c>
      <c r="AI201" s="6">
        <v>20000</v>
      </c>
      <c r="AJ201" s="5" t="s">
        <v>1876</v>
      </c>
      <c r="AK201" s="5" t="s">
        <v>1872</v>
      </c>
      <c r="AL201" s="55" t="s">
        <v>1877</v>
      </c>
      <c r="AM201" s="2" t="s">
        <v>668</v>
      </c>
      <c r="AN201" s="15"/>
      <c r="AO201" s="15"/>
    </row>
    <row r="202" spans="1:41" s="3" customFormat="1" ht="16.350000000000001" customHeight="1">
      <c r="A202" s="3">
        <f t="shared" si="31"/>
        <v>200</v>
      </c>
      <c r="B202" s="31" t="s">
        <v>1768</v>
      </c>
      <c r="C202" s="31" t="s">
        <v>1857</v>
      </c>
      <c r="D202" s="31" t="s">
        <v>1866</v>
      </c>
      <c r="E202" s="5" t="s">
        <v>1878</v>
      </c>
      <c r="F202" s="2" t="s">
        <v>113</v>
      </c>
      <c r="G202" s="2" t="s">
        <v>670</v>
      </c>
      <c r="H202" s="5" t="s">
        <v>1879</v>
      </c>
      <c r="I202" s="5" t="s">
        <v>1869</v>
      </c>
      <c r="J202" s="5" t="s">
        <v>1880</v>
      </c>
      <c r="K202" s="5" t="s">
        <v>1881</v>
      </c>
      <c r="L202" s="2" t="s">
        <v>54</v>
      </c>
      <c r="M202" s="6">
        <v>51</v>
      </c>
      <c r="N202" s="6">
        <v>50</v>
      </c>
      <c r="O202" s="64">
        <f t="shared" si="30"/>
        <v>170500</v>
      </c>
      <c r="P202" s="43">
        <v>151500</v>
      </c>
      <c r="Q202" s="5">
        <v>201905</v>
      </c>
      <c r="R202" s="5" t="s">
        <v>1882</v>
      </c>
      <c r="S202" s="32" t="s">
        <v>1883</v>
      </c>
      <c r="T202" s="144" t="str">
        <f t="shared" si="32"/>
        <v>Click</v>
      </c>
      <c r="U202" s="31" t="s">
        <v>58</v>
      </c>
      <c r="V202" s="2" t="s">
        <v>662</v>
      </c>
      <c r="W202" s="52">
        <v>51</v>
      </c>
      <c r="X202" s="52">
        <v>4</v>
      </c>
      <c r="Y202" s="50">
        <f t="shared" si="33"/>
        <v>1</v>
      </c>
      <c r="Z202" s="43">
        <f t="shared" si="34"/>
        <v>151470</v>
      </c>
      <c r="AA202" s="6">
        <f t="shared" si="35"/>
        <v>136323</v>
      </c>
      <c r="AB202" s="6">
        <f t="shared" si="36"/>
        <v>121176</v>
      </c>
      <c r="AC202" s="44">
        <f t="shared" si="37"/>
        <v>60588</v>
      </c>
      <c r="AD202" s="44">
        <f t="shared" si="38"/>
        <v>121176</v>
      </c>
      <c r="AE202" s="35" t="s">
        <v>1874</v>
      </c>
      <c r="AF202" s="14">
        <f>VLOOKUP(LEFT(AE202,6),'[1]참고)내배카지원금적용(20.08.01~20.12.31)'!$B$5:$E$109,4,45%)</f>
        <v>0.8</v>
      </c>
      <c r="AG202" s="2" t="s">
        <v>58</v>
      </c>
      <c r="AH202" s="5" t="s">
        <v>1884</v>
      </c>
      <c r="AI202" s="6">
        <v>19000</v>
      </c>
      <c r="AJ202" s="5" t="s">
        <v>1876</v>
      </c>
      <c r="AK202" s="5" t="s">
        <v>1885</v>
      </c>
      <c r="AL202" s="55" t="s">
        <v>1886</v>
      </c>
      <c r="AM202" s="2" t="s">
        <v>668</v>
      </c>
      <c r="AN202" s="15"/>
      <c r="AO202" s="15"/>
    </row>
    <row r="203" spans="1:41" s="15" customFormat="1" ht="16.350000000000001" customHeight="1">
      <c r="A203" s="3">
        <f t="shared" si="31"/>
        <v>201</v>
      </c>
      <c r="B203" s="31" t="s">
        <v>1768</v>
      </c>
      <c r="C203" s="31" t="s">
        <v>1857</v>
      </c>
      <c r="D203" s="31" t="s">
        <v>1887</v>
      </c>
      <c r="E203" s="32" t="s">
        <v>1888</v>
      </c>
      <c r="F203" s="31" t="s">
        <v>58</v>
      </c>
      <c r="G203" s="39" t="s">
        <v>49</v>
      </c>
      <c r="H203" s="32" t="s">
        <v>1889</v>
      </c>
      <c r="I203" s="32" t="s">
        <v>1890</v>
      </c>
      <c r="J203" s="32" t="s">
        <v>1891</v>
      </c>
      <c r="K203" s="32" t="s">
        <v>1892</v>
      </c>
      <c r="L203" s="31" t="s">
        <v>1805</v>
      </c>
      <c r="M203" s="46">
        <v>9</v>
      </c>
      <c r="N203" s="46">
        <v>8</v>
      </c>
      <c r="O203" s="6">
        <f t="shared" si="30"/>
        <v>50000</v>
      </c>
      <c r="P203" s="46">
        <v>50000</v>
      </c>
      <c r="Q203" s="3">
        <v>202002</v>
      </c>
      <c r="R203" s="3" t="s">
        <v>1893</v>
      </c>
      <c r="S203" s="32" t="s">
        <v>1894</v>
      </c>
      <c r="T203" s="143" t="str">
        <f t="shared" si="32"/>
        <v>Click</v>
      </c>
      <c r="U203" s="31" t="s">
        <v>113</v>
      </c>
      <c r="V203" s="40" t="s">
        <v>662</v>
      </c>
      <c r="W203" s="41">
        <v>9</v>
      </c>
      <c r="X203" s="83" t="s">
        <v>1895</v>
      </c>
      <c r="Y203" s="83">
        <f t="shared" si="33"/>
        <v>0.5</v>
      </c>
      <c r="Z203" s="43">
        <f t="shared" si="34"/>
        <v>26730</v>
      </c>
      <c r="AA203" s="68">
        <f t="shared" si="35"/>
        <v>12028.5</v>
      </c>
      <c r="AB203" s="68">
        <f t="shared" si="36"/>
        <v>10692</v>
      </c>
      <c r="AC203" s="69">
        <f t="shared" si="37"/>
        <v>5346</v>
      </c>
      <c r="AD203" s="44">
        <f t="shared" si="38"/>
        <v>0</v>
      </c>
      <c r="AE203" s="45" t="s">
        <v>1896</v>
      </c>
      <c r="AF203" s="14"/>
      <c r="AG203" s="31" t="s">
        <v>689</v>
      </c>
      <c r="AH203" s="3" t="s">
        <v>292</v>
      </c>
      <c r="AI203" s="46">
        <v>0</v>
      </c>
      <c r="AJ203" s="3" t="s">
        <v>292</v>
      </c>
      <c r="AK203" s="3" t="s">
        <v>292</v>
      </c>
      <c r="AL203" s="32" t="s">
        <v>292</v>
      </c>
      <c r="AM203" s="31" t="s">
        <v>668</v>
      </c>
      <c r="AN203" s="32"/>
      <c r="AO203" s="32"/>
    </row>
    <row r="204" spans="1:41" s="15" customFormat="1" ht="16.350000000000001" customHeight="1">
      <c r="A204" s="3">
        <f t="shared" si="31"/>
        <v>202</v>
      </c>
      <c r="B204" s="31" t="s">
        <v>1768</v>
      </c>
      <c r="C204" s="31" t="s">
        <v>1857</v>
      </c>
      <c r="D204" s="31" t="s">
        <v>1887</v>
      </c>
      <c r="E204" s="32" t="s">
        <v>1897</v>
      </c>
      <c r="F204" s="31" t="s">
        <v>58</v>
      </c>
      <c r="G204" s="39" t="s">
        <v>49</v>
      </c>
      <c r="H204" s="32" t="s">
        <v>1889</v>
      </c>
      <c r="I204" s="32" t="s">
        <v>1890</v>
      </c>
      <c r="J204" s="32" t="s">
        <v>1898</v>
      </c>
      <c r="K204" s="32" t="s">
        <v>1899</v>
      </c>
      <c r="L204" s="31" t="s">
        <v>1805</v>
      </c>
      <c r="M204" s="46">
        <v>9</v>
      </c>
      <c r="N204" s="46">
        <v>8</v>
      </c>
      <c r="O204" s="6">
        <f t="shared" si="30"/>
        <v>50000</v>
      </c>
      <c r="P204" s="46">
        <v>50000</v>
      </c>
      <c r="Q204" s="3">
        <v>202002</v>
      </c>
      <c r="R204" s="3" t="s">
        <v>1893</v>
      </c>
      <c r="S204" s="32" t="s">
        <v>1900</v>
      </c>
      <c r="T204" s="143" t="str">
        <f t="shared" si="32"/>
        <v>Click</v>
      </c>
      <c r="U204" s="31" t="s">
        <v>113</v>
      </c>
      <c r="V204" s="40" t="s">
        <v>662</v>
      </c>
      <c r="W204" s="41">
        <v>9</v>
      </c>
      <c r="X204" s="83" t="s">
        <v>1895</v>
      </c>
      <c r="Y204" s="83">
        <f t="shared" si="33"/>
        <v>0.5</v>
      </c>
      <c r="Z204" s="43">
        <f t="shared" si="34"/>
        <v>26730</v>
      </c>
      <c r="AA204" s="68">
        <f t="shared" si="35"/>
        <v>12028.5</v>
      </c>
      <c r="AB204" s="68">
        <f t="shared" si="36"/>
        <v>10692</v>
      </c>
      <c r="AC204" s="69">
        <f t="shared" si="37"/>
        <v>5346</v>
      </c>
      <c r="AD204" s="44">
        <f t="shared" si="38"/>
        <v>0</v>
      </c>
      <c r="AE204" s="45" t="s">
        <v>1896</v>
      </c>
      <c r="AF204" s="14"/>
      <c r="AG204" s="31" t="s">
        <v>689</v>
      </c>
      <c r="AH204" s="3" t="s">
        <v>292</v>
      </c>
      <c r="AI204" s="46">
        <v>0</v>
      </c>
      <c r="AJ204" s="3" t="s">
        <v>292</v>
      </c>
      <c r="AK204" s="3" t="s">
        <v>292</v>
      </c>
      <c r="AL204" s="32" t="s">
        <v>292</v>
      </c>
      <c r="AM204" s="31" t="s">
        <v>668</v>
      </c>
      <c r="AN204" s="32"/>
      <c r="AO204" s="32"/>
    </row>
    <row r="205" spans="1:41" s="32" customFormat="1" ht="16.350000000000001" customHeight="1">
      <c r="A205" s="3">
        <f t="shared" si="31"/>
        <v>203</v>
      </c>
      <c r="B205" s="31" t="s">
        <v>1768</v>
      </c>
      <c r="C205" s="31" t="s">
        <v>1857</v>
      </c>
      <c r="D205" s="31" t="s">
        <v>1887</v>
      </c>
      <c r="E205" s="32" t="s">
        <v>1901</v>
      </c>
      <c r="F205" s="31" t="s">
        <v>58</v>
      </c>
      <c r="G205" s="39" t="s">
        <v>49</v>
      </c>
      <c r="H205" s="32" t="s">
        <v>1889</v>
      </c>
      <c r="I205" s="32" t="s">
        <v>1890</v>
      </c>
      <c r="J205" s="32" t="s">
        <v>1902</v>
      </c>
      <c r="K205" s="32" t="s">
        <v>1903</v>
      </c>
      <c r="L205" s="31" t="s">
        <v>1805</v>
      </c>
      <c r="M205" s="46">
        <v>9</v>
      </c>
      <c r="N205" s="46">
        <v>8</v>
      </c>
      <c r="O205" s="6">
        <f t="shared" si="30"/>
        <v>50000</v>
      </c>
      <c r="P205" s="46">
        <v>50000</v>
      </c>
      <c r="Q205" s="3">
        <v>202002</v>
      </c>
      <c r="R205" s="3" t="s">
        <v>1904</v>
      </c>
      <c r="S205" s="32" t="s">
        <v>1905</v>
      </c>
      <c r="T205" s="143" t="str">
        <f t="shared" si="32"/>
        <v>Click</v>
      </c>
      <c r="U205" s="31" t="s">
        <v>113</v>
      </c>
      <c r="V205" s="40" t="s">
        <v>662</v>
      </c>
      <c r="W205" s="41">
        <v>9</v>
      </c>
      <c r="X205" s="83" t="s">
        <v>1895</v>
      </c>
      <c r="Y205" s="83">
        <f t="shared" si="33"/>
        <v>0.5</v>
      </c>
      <c r="Z205" s="43">
        <f t="shared" si="34"/>
        <v>26730</v>
      </c>
      <c r="AA205" s="68">
        <f t="shared" si="35"/>
        <v>12028.5</v>
      </c>
      <c r="AB205" s="68">
        <f t="shared" si="36"/>
        <v>10692</v>
      </c>
      <c r="AC205" s="69">
        <f t="shared" si="37"/>
        <v>5346</v>
      </c>
      <c r="AD205" s="44">
        <f t="shared" si="38"/>
        <v>0</v>
      </c>
      <c r="AE205" s="45" t="s">
        <v>1896</v>
      </c>
      <c r="AF205" s="14"/>
      <c r="AG205" s="31" t="s">
        <v>689</v>
      </c>
      <c r="AH205" s="3" t="s">
        <v>292</v>
      </c>
      <c r="AI205" s="46">
        <v>0</v>
      </c>
      <c r="AJ205" s="3" t="s">
        <v>292</v>
      </c>
      <c r="AK205" s="3" t="s">
        <v>292</v>
      </c>
      <c r="AL205" s="32" t="s">
        <v>292</v>
      </c>
      <c r="AM205" s="31" t="s">
        <v>668</v>
      </c>
    </row>
    <row r="206" spans="1:41" s="15" customFormat="1" ht="16.350000000000001" customHeight="1">
      <c r="A206" s="3">
        <f t="shared" si="31"/>
        <v>204</v>
      </c>
      <c r="B206" s="31" t="s">
        <v>1768</v>
      </c>
      <c r="C206" s="31" t="s">
        <v>1857</v>
      </c>
      <c r="D206" s="31" t="s">
        <v>1887</v>
      </c>
      <c r="E206" s="32" t="s">
        <v>1906</v>
      </c>
      <c r="F206" s="31" t="s">
        <v>58</v>
      </c>
      <c r="G206" s="39" t="s">
        <v>49</v>
      </c>
      <c r="H206" s="32" t="s">
        <v>1889</v>
      </c>
      <c r="I206" s="32" t="s">
        <v>1890</v>
      </c>
      <c r="J206" s="32" t="s">
        <v>1907</v>
      </c>
      <c r="K206" s="32" t="s">
        <v>1908</v>
      </c>
      <c r="L206" s="31" t="s">
        <v>1805</v>
      </c>
      <c r="M206" s="46">
        <v>9</v>
      </c>
      <c r="N206" s="46">
        <v>8</v>
      </c>
      <c r="O206" s="6">
        <f t="shared" si="30"/>
        <v>50000</v>
      </c>
      <c r="P206" s="46">
        <v>50000</v>
      </c>
      <c r="Q206" s="3">
        <v>202002</v>
      </c>
      <c r="R206" s="3" t="s">
        <v>1909</v>
      </c>
      <c r="S206" s="32" t="s">
        <v>1910</v>
      </c>
      <c r="T206" s="143" t="str">
        <f t="shared" si="32"/>
        <v>Click</v>
      </c>
      <c r="U206" s="31" t="s">
        <v>113</v>
      </c>
      <c r="V206" s="40" t="s">
        <v>662</v>
      </c>
      <c r="W206" s="41">
        <v>9</v>
      </c>
      <c r="X206" s="83" t="s">
        <v>1895</v>
      </c>
      <c r="Y206" s="83">
        <f t="shared" si="33"/>
        <v>0.5</v>
      </c>
      <c r="Z206" s="43">
        <f t="shared" si="34"/>
        <v>26730</v>
      </c>
      <c r="AA206" s="68">
        <f t="shared" si="35"/>
        <v>12028.5</v>
      </c>
      <c r="AB206" s="68">
        <f t="shared" si="36"/>
        <v>10692</v>
      </c>
      <c r="AC206" s="69">
        <f t="shared" si="37"/>
        <v>5346</v>
      </c>
      <c r="AD206" s="44">
        <f t="shared" si="38"/>
        <v>0</v>
      </c>
      <c r="AE206" s="45" t="s">
        <v>1896</v>
      </c>
      <c r="AF206" s="14"/>
      <c r="AG206" s="31" t="s">
        <v>689</v>
      </c>
      <c r="AH206" s="3" t="s">
        <v>292</v>
      </c>
      <c r="AI206" s="46">
        <v>0</v>
      </c>
      <c r="AJ206" s="3" t="s">
        <v>292</v>
      </c>
      <c r="AK206" s="3" t="s">
        <v>292</v>
      </c>
      <c r="AL206" s="32" t="s">
        <v>292</v>
      </c>
      <c r="AM206" s="31" t="s">
        <v>668</v>
      </c>
      <c r="AN206" s="32"/>
      <c r="AO206" s="32"/>
    </row>
    <row r="207" spans="1:41" s="15" customFormat="1" ht="16.350000000000001" customHeight="1">
      <c r="A207" s="3">
        <f t="shared" si="31"/>
        <v>205</v>
      </c>
      <c r="B207" s="31" t="s">
        <v>1768</v>
      </c>
      <c r="C207" s="31" t="s">
        <v>1857</v>
      </c>
      <c r="D207" s="31" t="s">
        <v>1887</v>
      </c>
      <c r="E207" s="32" t="s">
        <v>1911</v>
      </c>
      <c r="F207" s="31" t="s">
        <v>58</v>
      </c>
      <c r="G207" s="39" t="s">
        <v>49</v>
      </c>
      <c r="H207" s="32" t="s">
        <v>1889</v>
      </c>
      <c r="I207" s="32" t="s">
        <v>1890</v>
      </c>
      <c r="J207" s="32" t="s">
        <v>1912</v>
      </c>
      <c r="K207" s="32" t="s">
        <v>1913</v>
      </c>
      <c r="L207" s="31" t="s">
        <v>1805</v>
      </c>
      <c r="M207" s="46">
        <v>9</v>
      </c>
      <c r="N207" s="46">
        <v>8</v>
      </c>
      <c r="O207" s="6">
        <f t="shared" si="30"/>
        <v>50000</v>
      </c>
      <c r="P207" s="46">
        <v>50000</v>
      </c>
      <c r="Q207" s="3">
        <v>202002</v>
      </c>
      <c r="R207" s="3" t="s">
        <v>1914</v>
      </c>
      <c r="S207" s="32" t="s">
        <v>1915</v>
      </c>
      <c r="T207" s="143" t="str">
        <f t="shared" si="32"/>
        <v>Click</v>
      </c>
      <c r="U207" s="31" t="s">
        <v>113</v>
      </c>
      <c r="V207" s="40" t="s">
        <v>662</v>
      </c>
      <c r="W207" s="41">
        <v>9</v>
      </c>
      <c r="X207" s="83" t="s">
        <v>1895</v>
      </c>
      <c r="Y207" s="83">
        <f t="shared" si="33"/>
        <v>0.5</v>
      </c>
      <c r="Z207" s="43">
        <f t="shared" si="34"/>
        <v>26730</v>
      </c>
      <c r="AA207" s="68">
        <f t="shared" si="35"/>
        <v>12028.5</v>
      </c>
      <c r="AB207" s="68">
        <f t="shared" si="36"/>
        <v>10692</v>
      </c>
      <c r="AC207" s="69">
        <f t="shared" si="37"/>
        <v>5346</v>
      </c>
      <c r="AD207" s="44">
        <f t="shared" si="38"/>
        <v>0</v>
      </c>
      <c r="AE207" s="45" t="s">
        <v>1896</v>
      </c>
      <c r="AF207" s="14"/>
      <c r="AG207" s="31" t="s">
        <v>689</v>
      </c>
      <c r="AH207" s="3" t="s">
        <v>292</v>
      </c>
      <c r="AI207" s="46">
        <v>0</v>
      </c>
      <c r="AJ207" s="3" t="s">
        <v>292</v>
      </c>
      <c r="AK207" s="3" t="s">
        <v>292</v>
      </c>
      <c r="AL207" s="32" t="s">
        <v>292</v>
      </c>
      <c r="AM207" s="31" t="s">
        <v>668</v>
      </c>
      <c r="AN207" s="32"/>
      <c r="AO207" s="32"/>
    </row>
    <row r="208" spans="1:41" s="15" customFormat="1" ht="16.350000000000001" customHeight="1">
      <c r="A208" s="3">
        <f t="shared" si="31"/>
        <v>206</v>
      </c>
      <c r="B208" s="31" t="s">
        <v>1768</v>
      </c>
      <c r="C208" s="31" t="s">
        <v>1857</v>
      </c>
      <c r="D208" s="31" t="s">
        <v>1887</v>
      </c>
      <c r="E208" s="32" t="s">
        <v>1916</v>
      </c>
      <c r="F208" s="31" t="s">
        <v>58</v>
      </c>
      <c r="G208" s="39" t="s">
        <v>49</v>
      </c>
      <c r="H208" s="32" t="s">
        <v>1917</v>
      </c>
      <c r="I208" s="32" t="s">
        <v>1890</v>
      </c>
      <c r="J208" s="32" t="s">
        <v>1918</v>
      </c>
      <c r="K208" s="32" t="s">
        <v>1919</v>
      </c>
      <c r="L208" s="31" t="s">
        <v>1805</v>
      </c>
      <c r="M208" s="46">
        <v>9</v>
      </c>
      <c r="N208" s="46">
        <v>8</v>
      </c>
      <c r="O208" s="6">
        <f t="shared" si="30"/>
        <v>50000</v>
      </c>
      <c r="P208" s="46">
        <v>50000</v>
      </c>
      <c r="Q208" s="3">
        <v>202002</v>
      </c>
      <c r="R208" s="3" t="s">
        <v>1920</v>
      </c>
      <c r="S208" s="32" t="s">
        <v>1921</v>
      </c>
      <c r="T208" s="143" t="str">
        <f t="shared" si="32"/>
        <v>Click</v>
      </c>
      <c r="U208" s="31" t="s">
        <v>113</v>
      </c>
      <c r="V208" s="40" t="s">
        <v>662</v>
      </c>
      <c r="W208" s="41">
        <v>9</v>
      </c>
      <c r="X208" s="83" t="s">
        <v>1895</v>
      </c>
      <c r="Y208" s="83">
        <f t="shared" si="33"/>
        <v>0.5</v>
      </c>
      <c r="Z208" s="43">
        <f t="shared" si="34"/>
        <v>26730</v>
      </c>
      <c r="AA208" s="68">
        <f t="shared" si="35"/>
        <v>12028.5</v>
      </c>
      <c r="AB208" s="68">
        <f t="shared" si="36"/>
        <v>10692</v>
      </c>
      <c r="AC208" s="69">
        <f t="shared" si="37"/>
        <v>5346</v>
      </c>
      <c r="AD208" s="44">
        <f t="shared" si="38"/>
        <v>0</v>
      </c>
      <c r="AE208" s="45" t="s">
        <v>1896</v>
      </c>
      <c r="AF208" s="14"/>
      <c r="AG208" s="31" t="s">
        <v>689</v>
      </c>
      <c r="AH208" s="3" t="s">
        <v>292</v>
      </c>
      <c r="AI208" s="46">
        <v>0</v>
      </c>
      <c r="AJ208" s="3" t="s">
        <v>292</v>
      </c>
      <c r="AK208" s="3" t="s">
        <v>292</v>
      </c>
      <c r="AL208" s="32" t="s">
        <v>292</v>
      </c>
      <c r="AM208" s="31" t="s">
        <v>668</v>
      </c>
      <c r="AN208" s="32"/>
      <c r="AO208" s="32"/>
    </row>
    <row r="209" spans="1:41" s="15" customFormat="1" ht="16.350000000000001" customHeight="1">
      <c r="A209" s="3">
        <f t="shared" si="31"/>
        <v>207</v>
      </c>
      <c r="B209" s="31" t="s">
        <v>1768</v>
      </c>
      <c r="C209" s="31" t="s">
        <v>1857</v>
      </c>
      <c r="D209" s="31" t="s">
        <v>1734</v>
      </c>
      <c r="E209" s="3" t="s">
        <v>1922</v>
      </c>
      <c r="F209" s="2" t="s">
        <v>113</v>
      </c>
      <c r="G209" s="2" t="s">
        <v>49</v>
      </c>
      <c r="H209" s="5" t="s">
        <v>1923</v>
      </c>
      <c r="I209" s="5" t="s">
        <v>1924</v>
      </c>
      <c r="J209" s="5" t="s">
        <v>1925</v>
      </c>
      <c r="K209" s="5" t="s">
        <v>1926</v>
      </c>
      <c r="L209" s="2" t="s">
        <v>1805</v>
      </c>
      <c r="M209" s="6">
        <v>57</v>
      </c>
      <c r="N209" s="6">
        <v>56</v>
      </c>
      <c r="O209" s="64">
        <f t="shared" si="30"/>
        <v>219300</v>
      </c>
      <c r="P209" s="43">
        <v>169300</v>
      </c>
      <c r="Q209" s="5">
        <v>201912</v>
      </c>
      <c r="R209" s="5" t="s">
        <v>1927</v>
      </c>
      <c r="S209" s="3" t="s">
        <v>1928</v>
      </c>
      <c r="T209" s="144" t="str">
        <f t="shared" si="32"/>
        <v>Click</v>
      </c>
      <c r="U209" s="31" t="s">
        <v>113</v>
      </c>
      <c r="V209" s="49" t="s">
        <v>662</v>
      </c>
      <c r="W209" s="42">
        <v>57</v>
      </c>
      <c r="X209" s="52" t="s">
        <v>1895</v>
      </c>
      <c r="Y209" s="50">
        <f t="shared" si="33"/>
        <v>0.5</v>
      </c>
      <c r="Z209" s="43">
        <f t="shared" si="34"/>
        <v>169290</v>
      </c>
      <c r="AA209" s="91">
        <f t="shared" si="35"/>
        <v>76180.5</v>
      </c>
      <c r="AB209" s="91">
        <f t="shared" si="36"/>
        <v>67716</v>
      </c>
      <c r="AC209" s="92">
        <f t="shared" si="37"/>
        <v>33858</v>
      </c>
      <c r="AD209" s="44">
        <f t="shared" si="38"/>
        <v>0</v>
      </c>
      <c r="AE209" s="13" t="s">
        <v>1929</v>
      </c>
      <c r="AF209" s="14"/>
      <c r="AG209" s="115" t="s">
        <v>1930</v>
      </c>
      <c r="AH209" s="5" t="s">
        <v>1931</v>
      </c>
      <c r="AI209" s="6">
        <v>50000</v>
      </c>
      <c r="AJ209" s="60" t="s">
        <v>1932</v>
      </c>
      <c r="AK209" s="60" t="s">
        <v>1933</v>
      </c>
      <c r="AL209" s="55" t="s">
        <v>1934</v>
      </c>
      <c r="AM209" s="2" t="s">
        <v>668</v>
      </c>
    </row>
    <row r="210" spans="1:41" s="15" customFormat="1" ht="16.350000000000001" customHeight="1">
      <c r="A210" s="3">
        <f t="shared" si="31"/>
        <v>208</v>
      </c>
      <c r="B210" s="31" t="s">
        <v>1768</v>
      </c>
      <c r="C210" s="31" t="s">
        <v>1857</v>
      </c>
      <c r="D210" s="31" t="s">
        <v>1734</v>
      </c>
      <c r="E210" s="3" t="s">
        <v>1935</v>
      </c>
      <c r="F210" s="2" t="s">
        <v>113</v>
      </c>
      <c r="G210" s="2" t="s">
        <v>49</v>
      </c>
      <c r="H210" s="5" t="s">
        <v>1923</v>
      </c>
      <c r="I210" s="5" t="s">
        <v>1924</v>
      </c>
      <c r="J210" s="5" t="s">
        <v>1925</v>
      </c>
      <c r="K210" s="5" t="s">
        <v>1936</v>
      </c>
      <c r="L210" s="2" t="s">
        <v>1805</v>
      </c>
      <c r="M210" s="6">
        <v>54</v>
      </c>
      <c r="N210" s="6">
        <v>53</v>
      </c>
      <c r="O210" s="64">
        <f t="shared" si="30"/>
        <v>210400</v>
      </c>
      <c r="P210" s="43">
        <v>160400</v>
      </c>
      <c r="Q210" s="5">
        <v>201912</v>
      </c>
      <c r="R210" s="5" t="s">
        <v>1937</v>
      </c>
      <c r="S210" s="3" t="s">
        <v>1938</v>
      </c>
      <c r="T210" s="144" t="str">
        <f t="shared" si="32"/>
        <v>Click</v>
      </c>
      <c r="U210" s="31" t="s">
        <v>113</v>
      </c>
      <c r="V210" s="49" t="s">
        <v>662</v>
      </c>
      <c r="W210" s="42">
        <v>54</v>
      </c>
      <c r="X210" s="52" t="s">
        <v>1895</v>
      </c>
      <c r="Y210" s="50">
        <f t="shared" si="33"/>
        <v>0.5</v>
      </c>
      <c r="Z210" s="43">
        <f t="shared" si="34"/>
        <v>160380</v>
      </c>
      <c r="AA210" s="91">
        <f t="shared" si="35"/>
        <v>72171</v>
      </c>
      <c r="AB210" s="91">
        <f t="shared" si="36"/>
        <v>64152</v>
      </c>
      <c r="AC210" s="92">
        <f t="shared" si="37"/>
        <v>32076</v>
      </c>
      <c r="AD210" s="44">
        <f t="shared" si="38"/>
        <v>0</v>
      </c>
      <c r="AE210" s="13" t="s">
        <v>1929</v>
      </c>
      <c r="AF210" s="14"/>
      <c r="AG210" s="115" t="s">
        <v>1930</v>
      </c>
      <c r="AH210" s="5" t="s">
        <v>1939</v>
      </c>
      <c r="AI210" s="6">
        <v>50000</v>
      </c>
      <c r="AJ210" s="60" t="s">
        <v>1932</v>
      </c>
      <c r="AK210" s="60" t="s">
        <v>1933</v>
      </c>
      <c r="AL210" s="55" t="s">
        <v>1940</v>
      </c>
      <c r="AM210" s="2" t="s">
        <v>668</v>
      </c>
    </row>
    <row r="211" spans="1:41" s="15" customFormat="1" ht="16.350000000000001" customHeight="1">
      <c r="A211" s="3">
        <f t="shared" si="31"/>
        <v>209</v>
      </c>
      <c r="B211" s="31" t="s">
        <v>1768</v>
      </c>
      <c r="C211" s="31" t="s">
        <v>1857</v>
      </c>
      <c r="D211" s="31" t="s">
        <v>1887</v>
      </c>
      <c r="E211" s="5" t="s">
        <v>1941</v>
      </c>
      <c r="F211" s="2" t="s">
        <v>113</v>
      </c>
      <c r="G211" s="2" t="s">
        <v>114</v>
      </c>
      <c r="H211" s="5" t="s">
        <v>1942</v>
      </c>
      <c r="I211" s="5" t="s">
        <v>1943</v>
      </c>
      <c r="J211" s="5" t="s">
        <v>1944</v>
      </c>
      <c r="K211" s="5" t="s">
        <v>1945</v>
      </c>
      <c r="L211" s="2" t="s">
        <v>1791</v>
      </c>
      <c r="M211" s="6">
        <v>13</v>
      </c>
      <c r="N211" s="6">
        <v>12</v>
      </c>
      <c r="O211" s="6">
        <f t="shared" si="30"/>
        <v>54000</v>
      </c>
      <c r="P211" s="6">
        <v>54000</v>
      </c>
      <c r="Q211" s="5">
        <v>201709</v>
      </c>
      <c r="R211" s="5" t="s">
        <v>1946</v>
      </c>
      <c r="S211" s="5" t="s">
        <v>1947</v>
      </c>
      <c r="T211" s="144" t="str">
        <f t="shared" si="32"/>
        <v>Click</v>
      </c>
      <c r="U211" s="31" t="s">
        <v>113</v>
      </c>
      <c r="V211" s="33" t="s">
        <v>662</v>
      </c>
      <c r="W211" s="52">
        <v>13</v>
      </c>
      <c r="X211" s="51" t="s">
        <v>1895</v>
      </c>
      <c r="Y211" s="50">
        <f t="shared" si="33"/>
        <v>0.5</v>
      </c>
      <c r="Z211" s="43">
        <f t="shared" si="34"/>
        <v>38610</v>
      </c>
      <c r="AA211" s="6">
        <f t="shared" si="35"/>
        <v>17374.5</v>
      </c>
      <c r="AB211" s="6">
        <f t="shared" si="36"/>
        <v>15444</v>
      </c>
      <c r="AC211" s="44">
        <f t="shared" si="37"/>
        <v>7722</v>
      </c>
      <c r="AD211" s="44">
        <f t="shared" si="38"/>
        <v>0</v>
      </c>
      <c r="AE211" s="35" t="s">
        <v>1929</v>
      </c>
      <c r="AF211" s="14"/>
      <c r="AG211" s="2" t="s">
        <v>689</v>
      </c>
      <c r="AH211" s="5" t="s">
        <v>292</v>
      </c>
      <c r="AI211" s="6">
        <v>0</v>
      </c>
      <c r="AJ211" s="5" t="s">
        <v>292</v>
      </c>
      <c r="AK211" s="5" t="s">
        <v>292</v>
      </c>
      <c r="AL211" s="34" t="s">
        <v>292</v>
      </c>
      <c r="AM211" s="2" t="s">
        <v>668</v>
      </c>
    </row>
    <row r="212" spans="1:41" s="15" customFormat="1" ht="16.350000000000001" customHeight="1">
      <c r="A212" s="3">
        <f t="shared" si="31"/>
        <v>210</v>
      </c>
      <c r="B212" s="31" t="s">
        <v>1768</v>
      </c>
      <c r="C212" s="31" t="s">
        <v>1857</v>
      </c>
      <c r="D212" s="31" t="s">
        <v>1887</v>
      </c>
      <c r="E212" s="5" t="s">
        <v>1948</v>
      </c>
      <c r="F212" s="2" t="s">
        <v>113</v>
      </c>
      <c r="G212" s="2" t="s">
        <v>114</v>
      </c>
      <c r="H212" s="5" t="s">
        <v>1949</v>
      </c>
      <c r="I212" s="5" t="s">
        <v>1943</v>
      </c>
      <c r="J212" s="5" t="s">
        <v>1950</v>
      </c>
      <c r="K212" s="5" t="s">
        <v>1951</v>
      </c>
      <c r="L212" s="2" t="s">
        <v>1791</v>
      </c>
      <c r="M212" s="6">
        <v>13</v>
      </c>
      <c r="N212" s="6">
        <v>12</v>
      </c>
      <c r="O212" s="6">
        <f t="shared" si="30"/>
        <v>54000</v>
      </c>
      <c r="P212" s="6">
        <v>54000</v>
      </c>
      <c r="Q212" s="5">
        <v>201704</v>
      </c>
      <c r="R212" s="5" t="s">
        <v>1952</v>
      </c>
      <c r="S212" s="5" t="s">
        <v>1953</v>
      </c>
      <c r="T212" s="144" t="str">
        <f t="shared" si="32"/>
        <v>Click</v>
      </c>
      <c r="U212" s="31" t="s">
        <v>113</v>
      </c>
      <c r="V212" s="33" t="s">
        <v>662</v>
      </c>
      <c r="W212" s="52">
        <v>13</v>
      </c>
      <c r="X212" s="51" t="s">
        <v>1895</v>
      </c>
      <c r="Y212" s="50">
        <f t="shared" si="33"/>
        <v>0.5</v>
      </c>
      <c r="Z212" s="43">
        <f t="shared" si="34"/>
        <v>38610</v>
      </c>
      <c r="AA212" s="6">
        <f t="shared" si="35"/>
        <v>17374.5</v>
      </c>
      <c r="AB212" s="6">
        <f t="shared" si="36"/>
        <v>15444</v>
      </c>
      <c r="AC212" s="44">
        <f t="shared" si="37"/>
        <v>7722</v>
      </c>
      <c r="AD212" s="44">
        <f t="shared" si="38"/>
        <v>0</v>
      </c>
      <c r="AE212" s="35" t="s">
        <v>1929</v>
      </c>
      <c r="AF212" s="14"/>
      <c r="AG212" s="2" t="s">
        <v>689</v>
      </c>
      <c r="AH212" s="5" t="s">
        <v>292</v>
      </c>
      <c r="AI212" s="6">
        <v>0</v>
      </c>
      <c r="AJ212" s="5" t="s">
        <v>292</v>
      </c>
      <c r="AK212" s="5" t="s">
        <v>292</v>
      </c>
      <c r="AL212" s="34" t="s">
        <v>292</v>
      </c>
      <c r="AM212" s="2" t="s">
        <v>668</v>
      </c>
    </row>
    <row r="213" spans="1:41" s="15" customFormat="1" ht="16.350000000000001" customHeight="1">
      <c r="A213" s="3">
        <f t="shared" si="31"/>
        <v>211</v>
      </c>
      <c r="B213" s="31" t="s">
        <v>1768</v>
      </c>
      <c r="C213" s="31" t="s">
        <v>1857</v>
      </c>
      <c r="D213" s="31" t="s">
        <v>1887</v>
      </c>
      <c r="E213" s="5" t="s">
        <v>1954</v>
      </c>
      <c r="F213" s="2" t="s">
        <v>113</v>
      </c>
      <c r="G213" s="2" t="s">
        <v>114</v>
      </c>
      <c r="H213" s="5" t="s">
        <v>1955</v>
      </c>
      <c r="I213" s="5" t="s">
        <v>1943</v>
      </c>
      <c r="J213" s="5" t="s">
        <v>1956</v>
      </c>
      <c r="K213" s="5" t="s">
        <v>1957</v>
      </c>
      <c r="L213" s="2" t="s">
        <v>1791</v>
      </c>
      <c r="M213" s="6">
        <v>13</v>
      </c>
      <c r="N213" s="6">
        <v>12</v>
      </c>
      <c r="O213" s="6">
        <f t="shared" si="30"/>
        <v>54000</v>
      </c>
      <c r="P213" s="6">
        <v>54000</v>
      </c>
      <c r="Q213" s="5">
        <v>201704</v>
      </c>
      <c r="R213" s="5" t="s">
        <v>1958</v>
      </c>
      <c r="S213" s="5" t="s">
        <v>1959</v>
      </c>
      <c r="T213" s="144" t="str">
        <f t="shared" si="32"/>
        <v>Click</v>
      </c>
      <c r="U213" s="31" t="s">
        <v>113</v>
      </c>
      <c r="V213" s="33" t="s">
        <v>662</v>
      </c>
      <c r="W213" s="52">
        <v>13</v>
      </c>
      <c r="X213" s="51" t="s">
        <v>1895</v>
      </c>
      <c r="Y213" s="50">
        <f t="shared" si="33"/>
        <v>0.5</v>
      </c>
      <c r="Z213" s="43">
        <f t="shared" si="34"/>
        <v>38610</v>
      </c>
      <c r="AA213" s="6">
        <f t="shared" si="35"/>
        <v>17374.5</v>
      </c>
      <c r="AB213" s="6">
        <f t="shared" si="36"/>
        <v>15444</v>
      </c>
      <c r="AC213" s="44">
        <f t="shared" si="37"/>
        <v>7722</v>
      </c>
      <c r="AD213" s="44">
        <f t="shared" si="38"/>
        <v>0</v>
      </c>
      <c r="AE213" s="35" t="s">
        <v>1929</v>
      </c>
      <c r="AF213" s="14"/>
      <c r="AG213" s="2" t="s">
        <v>689</v>
      </c>
      <c r="AH213" s="5" t="s">
        <v>292</v>
      </c>
      <c r="AI213" s="6">
        <v>0</v>
      </c>
      <c r="AJ213" s="5" t="s">
        <v>292</v>
      </c>
      <c r="AK213" s="5" t="s">
        <v>292</v>
      </c>
      <c r="AL213" s="34" t="s">
        <v>292</v>
      </c>
      <c r="AM213" s="2" t="s">
        <v>668</v>
      </c>
    </row>
    <row r="214" spans="1:41" s="15" customFormat="1" ht="16.350000000000001" customHeight="1">
      <c r="A214" s="3">
        <f t="shared" si="31"/>
        <v>212</v>
      </c>
      <c r="B214" s="31" t="s">
        <v>1768</v>
      </c>
      <c r="C214" s="31" t="s">
        <v>1857</v>
      </c>
      <c r="D214" s="31" t="s">
        <v>1887</v>
      </c>
      <c r="E214" s="5" t="s">
        <v>1960</v>
      </c>
      <c r="F214" s="2" t="s">
        <v>113</v>
      </c>
      <c r="G214" s="2" t="s">
        <v>114</v>
      </c>
      <c r="H214" s="5" t="s">
        <v>1942</v>
      </c>
      <c r="I214" s="5" t="s">
        <v>1961</v>
      </c>
      <c r="J214" s="5" t="s">
        <v>1962</v>
      </c>
      <c r="K214" s="5" t="s">
        <v>1963</v>
      </c>
      <c r="L214" s="2" t="s">
        <v>1791</v>
      </c>
      <c r="M214" s="6">
        <v>9</v>
      </c>
      <c r="N214" s="6">
        <v>8</v>
      </c>
      <c r="O214" s="6">
        <f t="shared" si="30"/>
        <v>36000</v>
      </c>
      <c r="P214" s="6">
        <v>36000</v>
      </c>
      <c r="Q214" s="5">
        <v>201709</v>
      </c>
      <c r="R214" s="5" t="s">
        <v>1946</v>
      </c>
      <c r="S214" s="5" t="s">
        <v>1964</v>
      </c>
      <c r="T214" s="144" t="str">
        <f t="shared" si="32"/>
        <v>Click</v>
      </c>
      <c r="U214" s="31" t="s">
        <v>113</v>
      </c>
      <c r="V214" s="33" t="s">
        <v>662</v>
      </c>
      <c r="W214" s="52">
        <v>9</v>
      </c>
      <c r="X214" s="52" t="s">
        <v>1895</v>
      </c>
      <c r="Y214" s="50">
        <f t="shared" si="33"/>
        <v>0.5</v>
      </c>
      <c r="Z214" s="43">
        <f t="shared" si="34"/>
        <v>26730</v>
      </c>
      <c r="AA214" s="6">
        <f t="shared" si="35"/>
        <v>12028.5</v>
      </c>
      <c r="AB214" s="6">
        <f t="shared" si="36"/>
        <v>10692</v>
      </c>
      <c r="AC214" s="44">
        <f t="shared" si="37"/>
        <v>5346</v>
      </c>
      <c r="AD214" s="44">
        <f t="shared" si="38"/>
        <v>0</v>
      </c>
      <c r="AE214" s="35" t="s">
        <v>1929</v>
      </c>
      <c r="AF214" s="14"/>
      <c r="AG214" s="2" t="s">
        <v>689</v>
      </c>
      <c r="AH214" s="5" t="s">
        <v>292</v>
      </c>
      <c r="AI214" s="6">
        <v>0</v>
      </c>
      <c r="AJ214" s="5" t="s">
        <v>292</v>
      </c>
      <c r="AK214" s="5" t="s">
        <v>292</v>
      </c>
      <c r="AL214" s="34" t="s">
        <v>292</v>
      </c>
      <c r="AM214" s="2" t="s">
        <v>668</v>
      </c>
    </row>
    <row r="215" spans="1:41" s="15" customFormat="1" ht="16.350000000000001" customHeight="1">
      <c r="A215" s="3">
        <f t="shared" si="31"/>
        <v>213</v>
      </c>
      <c r="B215" s="31" t="s">
        <v>1768</v>
      </c>
      <c r="C215" s="31" t="s">
        <v>1857</v>
      </c>
      <c r="D215" s="31" t="s">
        <v>1887</v>
      </c>
      <c r="E215" s="5" t="s">
        <v>1965</v>
      </c>
      <c r="F215" s="2" t="s">
        <v>113</v>
      </c>
      <c r="G215" s="2" t="s">
        <v>114</v>
      </c>
      <c r="H215" s="5" t="s">
        <v>1966</v>
      </c>
      <c r="I215" s="5" t="s">
        <v>1961</v>
      </c>
      <c r="J215" s="5" t="s">
        <v>1967</v>
      </c>
      <c r="K215" s="5" t="s">
        <v>1968</v>
      </c>
      <c r="L215" s="2" t="s">
        <v>1791</v>
      </c>
      <c r="M215" s="6">
        <v>9</v>
      </c>
      <c r="N215" s="6">
        <v>8</v>
      </c>
      <c r="O215" s="6">
        <f t="shared" si="30"/>
        <v>36000</v>
      </c>
      <c r="P215" s="6">
        <v>36000</v>
      </c>
      <c r="Q215" s="5">
        <v>201709</v>
      </c>
      <c r="R215" s="5" t="s">
        <v>1969</v>
      </c>
      <c r="S215" s="5" t="s">
        <v>1970</v>
      </c>
      <c r="T215" s="144" t="str">
        <f t="shared" si="32"/>
        <v>Click</v>
      </c>
      <c r="U215" s="31" t="s">
        <v>113</v>
      </c>
      <c r="V215" s="33" t="s">
        <v>662</v>
      </c>
      <c r="W215" s="52">
        <v>9</v>
      </c>
      <c r="X215" s="52" t="s">
        <v>1895</v>
      </c>
      <c r="Y215" s="50">
        <f t="shared" si="33"/>
        <v>0.5</v>
      </c>
      <c r="Z215" s="43">
        <f t="shared" si="34"/>
        <v>26730</v>
      </c>
      <c r="AA215" s="6">
        <f t="shared" si="35"/>
        <v>12028.5</v>
      </c>
      <c r="AB215" s="6">
        <f t="shared" si="36"/>
        <v>10692</v>
      </c>
      <c r="AC215" s="44">
        <f t="shared" si="37"/>
        <v>5346</v>
      </c>
      <c r="AD215" s="44">
        <f t="shared" si="38"/>
        <v>0</v>
      </c>
      <c r="AE215" s="35" t="s">
        <v>1929</v>
      </c>
      <c r="AF215" s="14"/>
      <c r="AG215" s="2" t="s">
        <v>689</v>
      </c>
      <c r="AH215" s="5" t="s">
        <v>292</v>
      </c>
      <c r="AI215" s="6">
        <v>0</v>
      </c>
      <c r="AJ215" s="5" t="s">
        <v>292</v>
      </c>
      <c r="AK215" s="5" t="s">
        <v>292</v>
      </c>
      <c r="AL215" s="34" t="s">
        <v>292</v>
      </c>
      <c r="AM215" s="2" t="s">
        <v>668</v>
      </c>
    </row>
    <row r="216" spans="1:41" s="15" customFormat="1" ht="16.350000000000001" customHeight="1">
      <c r="A216" s="3">
        <f t="shared" si="31"/>
        <v>214</v>
      </c>
      <c r="B216" s="31" t="s">
        <v>1768</v>
      </c>
      <c r="C216" s="31" t="s">
        <v>1857</v>
      </c>
      <c r="D216" s="31" t="s">
        <v>1887</v>
      </c>
      <c r="E216" s="5" t="s">
        <v>1971</v>
      </c>
      <c r="F216" s="2" t="s">
        <v>113</v>
      </c>
      <c r="G216" s="2" t="s">
        <v>114</v>
      </c>
      <c r="H216" s="5" t="s">
        <v>1972</v>
      </c>
      <c r="I216" s="5" t="s">
        <v>1961</v>
      </c>
      <c r="J216" s="5" t="s">
        <v>1973</v>
      </c>
      <c r="K216" s="5" t="s">
        <v>1974</v>
      </c>
      <c r="L216" s="2" t="s">
        <v>1791</v>
      </c>
      <c r="M216" s="6">
        <v>9</v>
      </c>
      <c r="N216" s="6">
        <v>8</v>
      </c>
      <c r="O216" s="6">
        <f t="shared" si="30"/>
        <v>36000</v>
      </c>
      <c r="P216" s="6">
        <v>36000</v>
      </c>
      <c r="Q216" s="5">
        <v>201709</v>
      </c>
      <c r="R216" s="5" t="s">
        <v>1975</v>
      </c>
      <c r="S216" s="5" t="s">
        <v>1976</v>
      </c>
      <c r="T216" s="144" t="str">
        <f t="shared" si="32"/>
        <v>Click</v>
      </c>
      <c r="U216" s="31" t="s">
        <v>113</v>
      </c>
      <c r="V216" s="33" t="s">
        <v>662</v>
      </c>
      <c r="W216" s="52">
        <v>9</v>
      </c>
      <c r="X216" s="52" t="s">
        <v>1895</v>
      </c>
      <c r="Y216" s="50">
        <f t="shared" si="33"/>
        <v>0.5</v>
      </c>
      <c r="Z216" s="43">
        <f t="shared" si="34"/>
        <v>26730</v>
      </c>
      <c r="AA216" s="6">
        <f t="shared" si="35"/>
        <v>12028.5</v>
      </c>
      <c r="AB216" s="6">
        <f t="shared" si="36"/>
        <v>10692</v>
      </c>
      <c r="AC216" s="44">
        <f t="shared" si="37"/>
        <v>5346</v>
      </c>
      <c r="AD216" s="44">
        <f t="shared" si="38"/>
        <v>0</v>
      </c>
      <c r="AE216" s="35" t="s">
        <v>1929</v>
      </c>
      <c r="AF216" s="14"/>
      <c r="AG216" s="2" t="s">
        <v>689</v>
      </c>
      <c r="AH216" s="5" t="s">
        <v>292</v>
      </c>
      <c r="AI216" s="6">
        <v>0</v>
      </c>
      <c r="AJ216" s="5" t="s">
        <v>292</v>
      </c>
      <c r="AK216" s="5" t="s">
        <v>292</v>
      </c>
      <c r="AL216" s="34" t="s">
        <v>292</v>
      </c>
      <c r="AM216" s="2" t="s">
        <v>668</v>
      </c>
    </row>
    <row r="217" spans="1:41" s="15" customFormat="1" ht="16.350000000000001" customHeight="1">
      <c r="A217" s="3">
        <f t="shared" si="31"/>
        <v>215</v>
      </c>
      <c r="B217" s="31" t="s">
        <v>1768</v>
      </c>
      <c r="C217" s="31" t="s">
        <v>1857</v>
      </c>
      <c r="D217" s="31" t="s">
        <v>1887</v>
      </c>
      <c r="E217" s="5" t="s">
        <v>1977</v>
      </c>
      <c r="F217" s="2" t="s">
        <v>113</v>
      </c>
      <c r="G217" s="2" t="s">
        <v>114</v>
      </c>
      <c r="H217" s="5" t="s">
        <v>1978</v>
      </c>
      <c r="I217" s="5" t="s">
        <v>1961</v>
      </c>
      <c r="J217" s="5" t="s">
        <v>1979</v>
      </c>
      <c r="K217" s="5" t="s">
        <v>1980</v>
      </c>
      <c r="L217" s="2" t="s">
        <v>1791</v>
      </c>
      <c r="M217" s="6">
        <v>9</v>
      </c>
      <c r="N217" s="6">
        <v>8</v>
      </c>
      <c r="O217" s="6">
        <f t="shared" si="30"/>
        <v>36000</v>
      </c>
      <c r="P217" s="6">
        <v>36000</v>
      </c>
      <c r="Q217" s="5">
        <v>201704</v>
      </c>
      <c r="R217" s="5" t="s">
        <v>1981</v>
      </c>
      <c r="S217" s="5" t="s">
        <v>1982</v>
      </c>
      <c r="T217" s="144" t="str">
        <f t="shared" si="32"/>
        <v>Click</v>
      </c>
      <c r="U217" s="31" t="s">
        <v>113</v>
      </c>
      <c r="V217" s="33" t="s">
        <v>662</v>
      </c>
      <c r="W217" s="52">
        <v>9</v>
      </c>
      <c r="X217" s="52" t="s">
        <v>1895</v>
      </c>
      <c r="Y217" s="50">
        <f t="shared" si="33"/>
        <v>0.5</v>
      </c>
      <c r="Z217" s="43">
        <f t="shared" si="34"/>
        <v>26730</v>
      </c>
      <c r="AA217" s="6">
        <f t="shared" si="35"/>
        <v>12028.5</v>
      </c>
      <c r="AB217" s="6">
        <f t="shared" si="36"/>
        <v>10692</v>
      </c>
      <c r="AC217" s="44">
        <f t="shared" si="37"/>
        <v>5346</v>
      </c>
      <c r="AD217" s="44">
        <f t="shared" si="38"/>
        <v>0</v>
      </c>
      <c r="AE217" s="35" t="s">
        <v>1929</v>
      </c>
      <c r="AF217" s="14"/>
      <c r="AG217" s="2" t="s">
        <v>689</v>
      </c>
      <c r="AH217" s="5" t="s">
        <v>292</v>
      </c>
      <c r="AI217" s="6">
        <v>0</v>
      </c>
      <c r="AJ217" s="5" t="s">
        <v>292</v>
      </c>
      <c r="AK217" s="5" t="s">
        <v>292</v>
      </c>
      <c r="AL217" s="34" t="s">
        <v>292</v>
      </c>
      <c r="AM217" s="2" t="s">
        <v>668</v>
      </c>
    </row>
    <row r="218" spans="1:41" s="15" customFormat="1" ht="16.350000000000001" customHeight="1">
      <c r="A218" s="3">
        <f t="shared" si="31"/>
        <v>216</v>
      </c>
      <c r="B218" s="31" t="s">
        <v>1768</v>
      </c>
      <c r="C218" s="31" t="s">
        <v>1857</v>
      </c>
      <c r="D218" s="31" t="s">
        <v>1887</v>
      </c>
      <c r="E218" s="5" t="s">
        <v>1983</v>
      </c>
      <c r="F218" s="2" t="s">
        <v>113</v>
      </c>
      <c r="G218" s="2" t="s">
        <v>114</v>
      </c>
      <c r="H218" s="5" t="s">
        <v>1955</v>
      </c>
      <c r="I218" s="5" t="s">
        <v>1961</v>
      </c>
      <c r="J218" s="5" t="s">
        <v>1984</v>
      </c>
      <c r="K218" s="5" t="s">
        <v>1985</v>
      </c>
      <c r="L218" s="2" t="s">
        <v>1791</v>
      </c>
      <c r="M218" s="6">
        <v>9</v>
      </c>
      <c r="N218" s="6">
        <v>8</v>
      </c>
      <c r="O218" s="6">
        <f t="shared" si="30"/>
        <v>36000</v>
      </c>
      <c r="P218" s="6">
        <v>36000</v>
      </c>
      <c r="Q218" s="5">
        <v>201704</v>
      </c>
      <c r="R218" s="5" t="s">
        <v>1958</v>
      </c>
      <c r="S218" s="5" t="s">
        <v>1986</v>
      </c>
      <c r="T218" s="144" t="str">
        <f t="shared" si="32"/>
        <v>Click</v>
      </c>
      <c r="U218" s="31" t="s">
        <v>113</v>
      </c>
      <c r="V218" s="33" t="s">
        <v>662</v>
      </c>
      <c r="W218" s="52">
        <v>9</v>
      </c>
      <c r="X218" s="52" t="s">
        <v>1895</v>
      </c>
      <c r="Y218" s="50">
        <f t="shared" si="33"/>
        <v>0.5</v>
      </c>
      <c r="Z218" s="43">
        <f t="shared" si="34"/>
        <v>26730</v>
      </c>
      <c r="AA218" s="6">
        <f t="shared" si="35"/>
        <v>12028.5</v>
      </c>
      <c r="AB218" s="6">
        <f t="shared" si="36"/>
        <v>10692</v>
      </c>
      <c r="AC218" s="44">
        <f t="shared" si="37"/>
        <v>5346</v>
      </c>
      <c r="AD218" s="44">
        <f t="shared" si="38"/>
        <v>0</v>
      </c>
      <c r="AE218" s="35" t="s">
        <v>1929</v>
      </c>
      <c r="AF218" s="14"/>
      <c r="AG218" s="2" t="s">
        <v>689</v>
      </c>
      <c r="AH218" s="5" t="s">
        <v>292</v>
      </c>
      <c r="AI218" s="6">
        <v>0</v>
      </c>
      <c r="AJ218" s="5" t="s">
        <v>292</v>
      </c>
      <c r="AK218" s="5" t="s">
        <v>292</v>
      </c>
      <c r="AL218" s="34" t="s">
        <v>292</v>
      </c>
      <c r="AM218" s="2" t="s">
        <v>668</v>
      </c>
    </row>
    <row r="219" spans="1:41" s="15" customFormat="1" ht="16.350000000000001" customHeight="1">
      <c r="A219" s="3">
        <f t="shared" si="31"/>
        <v>217</v>
      </c>
      <c r="B219" s="31" t="s">
        <v>1768</v>
      </c>
      <c r="C219" s="31" t="s">
        <v>1857</v>
      </c>
      <c r="D219" s="31" t="s">
        <v>1887</v>
      </c>
      <c r="E219" s="32" t="s">
        <v>1987</v>
      </c>
      <c r="F219" s="31" t="s">
        <v>58</v>
      </c>
      <c r="G219" s="39" t="s">
        <v>49</v>
      </c>
      <c r="H219" s="32" t="s">
        <v>1889</v>
      </c>
      <c r="I219" s="32" t="s">
        <v>1988</v>
      </c>
      <c r="J219" s="32" t="s">
        <v>1989</v>
      </c>
      <c r="K219" s="32" t="s">
        <v>1990</v>
      </c>
      <c r="L219" s="31" t="s">
        <v>1805</v>
      </c>
      <c r="M219" s="46">
        <v>13</v>
      </c>
      <c r="N219" s="46">
        <v>12</v>
      </c>
      <c r="O219" s="6">
        <f t="shared" si="30"/>
        <v>70000</v>
      </c>
      <c r="P219" s="46">
        <v>70000</v>
      </c>
      <c r="Q219" s="3">
        <v>202002</v>
      </c>
      <c r="R219" s="3" t="s">
        <v>1893</v>
      </c>
      <c r="S219" s="32" t="s">
        <v>1991</v>
      </c>
      <c r="T219" s="143" t="str">
        <f t="shared" si="32"/>
        <v>Click</v>
      </c>
      <c r="U219" s="31" t="s">
        <v>113</v>
      </c>
      <c r="V219" s="40" t="s">
        <v>662</v>
      </c>
      <c r="W219" s="41">
        <v>13</v>
      </c>
      <c r="X219" s="83" t="s">
        <v>1895</v>
      </c>
      <c r="Y219" s="83">
        <f t="shared" si="33"/>
        <v>0.5</v>
      </c>
      <c r="Z219" s="43">
        <f t="shared" si="34"/>
        <v>38610</v>
      </c>
      <c r="AA219" s="68">
        <f t="shared" si="35"/>
        <v>17374.5</v>
      </c>
      <c r="AB219" s="68">
        <f t="shared" si="36"/>
        <v>15444</v>
      </c>
      <c r="AC219" s="69">
        <f t="shared" si="37"/>
        <v>7722</v>
      </c>
      <c r="AD219" s="44">
        <f t="shared" si="38"/>
        <v>0</v>
      </c>
      <c r="AE219" s="45" t="s">
        <v>1896</v>
      </c>
      <c r="AF219" s="14"/>
      <c r="AG219" s="31" t="s">
        <v>689</v>
      </c>
      <c r="AH219" s="3" t="s">
        <v>292</v>
      </c>
      <c r="AI219" s="46">
        <v>0</v>
      </c>
      <c r="AJ219" s="3" t="s">
        <v>292</v>
      </c>
      <c r="AK219" s="3" t="s">
        <v>292</v>
      </c>
      <c r="AL219" s="32" t="s">
        <v>292</v>
      </c>
      <c r="AM219" s="31" t="s">
        <v>668</v>
      </c>
      <c r="AN219" s="32"/>
      <c r="AO219" s="32"/>
    </row>
    <row r="220" spans="1:41" s="15" customFormat="1" ht="16.350000000000001" customHeight="1">
      <c r="A220" s="3">
        <f t="shared" si="31"/>
        <v>218</v>
      </c>
      <c r="B220" s="31" t="s">
        <v>1768</v>
      </c>
      <c r="C220" s="31" t="s">
        <v>1857</v>
      </c>
      <c r="D220" s="31" t="s">
        <v>1887</v>
      </c>
      <c r="E220" s="32" t="s">
        <v>1992</v>
      </c>
      <c r="F220" s="31" t="s">
        <v>58</v>
      </c>
      <c r="G220" s="39" t="s">
        <v>49</v>
      </c>
      <c r="H220" s="32" t="s">
        <v>1889</v>
      </c>
      <c r="I220" s="32" t="s">
        <v>1988</v>
      </c>
      <c r="J220" s="32" t="s">
        <v>1993</v>
      </c>
      <c r="K220" s="32" t="s">
        <v>1994</v>
      </c>
      <c r="L220" s="31" t="s">
        <v>1805</v>
      </c>
      <c r="M220" s="46">
        <v>13</v>
      </c>
      <c r="N220" s="46">
        <v>12</v>
      </c>
      <c r="O220" s="6">
        <f t="shared" ref="O220:O241" si="39">P220+AI220</f>
        <v>70000</v>
      </c>
      <c r="P220" s="46">
        <v>70000</v>
      </c>
      <c r="Q220" s="3">
        <v>202002</v>
      </c>
      <c r="R220" s="3" t="s">
        <v>1893</v>
      </c>
      <c r="S220" s="32" t="s">
        <v>1995</v>
      </c>
      <c r="T220" s="143" t="str">
        <f t="shared" si="32"/>
        <v>Click</v>
      </c>
      <c r="U220" s="31" t="s">
        <v>113</v>
      </c>
      <c r="V220" s="40" t="s">
        <v>662</v>
      </c>
      <c r="W220" s="41">
        <v>13</v>
      </c>
      <c r="X220" s="83" t="s">
        <v>1895</v>
      </c>
      <c r="Y220" s="83">
        <f t="shared" si="33"/>
        <v>0.5</v>
      </c>
      <c r="Z220" s="43">
        <f t="shared" si="34"/>
        <v>38610</v>
      </c>
      <c r="AA220" s="68">
        <f t="shared" si="35"/>
        <v>17374.5</v>
      </c>
      <c r="AB220" s="68">
        <f t="shared" si="36"/>
        <v>15444</v>
      </c>
      <c r="AC220" s="69">
        <f t="shared" si="37"/>
        <v>7722</v>
      </c>
      <c r="AD220" s="44">
        <f t="shared" si="38"/>
        <v>0</v>
      </c>
      <c r="AE220" s="45" t="s">
        <v>1896</v>
      </c>
      <c r="AF220" s="14"/>
      <c r="AG220" s="31" t="s">
        <v>689</v>
      </c>
      <c r="AH220" s="3" t="s">
        <v>292</v>
      </c>
      <c r="AI220" s="46">
        <v>0</v>
      </c>
      <c r="AJ220" s="3" t="s">
        <v>292</v>
      </c>
      <c r="AK220" s="3" t="s">
        <v>292</v>
      </c>
      <c r="AL220" s="32" t="s">
        <v>292</v>
      </c>
      <c r="AM220" s="31" t="s">
        <v>668</v>
      </c>
      <c r="AN220" s="32"/>
      <c r="AO220" s="32"/>
    </row>
    <row r="221" spans="1:41" s="15" customFormat="1" ht="16.350000000000001" customHeight="1">
      <c r="A221" s="3">
        <f t="shared" si="31"/>
        <v>219</v>
      </c>
      <c r="B221" s="31" t="s">
        <v>1768</v>
      </c>
      <c r="C221" s="31" t="s">
        <v>1857</v>
      </c>
      <c r="D221" s="31" t="s">
        <v>1887</v>
      </c>
      <c r="E221" s="32" t="s">
        <v>1996</v>
      </c>
      <c r="F221" s="31" t="s">
        <v>58</v>
      </c>
      <c r="G221" s="39" t="s">
        <v>49</v>
      </c>
      <c r="H221" s="32" t="s">
        <v>1889</v>
      </c>
      <c r="I221" s="32" t="s">
        <v>1988</v>
      </c>
      <c r="J221" s="32" t="s">
        <v>1997</v>
      </c>
      <c r="K221" s="32" t="s">
        <v>1998</v>
      </c>
      <c r="L221" s="31" t="s">
        <v>1805</v>
      </c>
      <c r="M221" s="46">
        <v>13</v>
      </c>
      <c r="N221" s="46">
        <v>12</v>
      </c>
      <c r="O221" s="6">
        <f t="shared" si="39"/>
        <v>70000</v>
      </c>
      <c r="P221" s="46">
        <v>70000</v>
      </c>
      <c r="Q221" s="3">
        <v>202002</v>
      </c>
      <c r="R221" s="3" t="s">
        <v>1904</v>
      </c>
      <c r="S221" s="32" t="s">
        <v>1999</v>
      </c>
      <c r="T221" s="143" t="str">
        <f t="shared" si="32"/>
        <v>Click</v>
      </c>
      <c r="U221" s="31" t="s">
        <v>113</v>
      </c>
      <c r="V221" s="40" t="s">
        <v>662</v>
      </c>
      <c r="W221" s="41">
        <v>13</v>
      </c>
      <c r="X221" s="83" t="s">
        <v>1895</v>
      </c>
      <c r="Y221" s="83">
        <f t="shared" si="33"/>
        <v>0.5</v>
      </c>
      <c r="Z221" s="43">
        <f t="shared" si="34"/>
        <v>38610</v>
      </c>
      <c r="AA221" s="68">
        <f t="shared" si="35"/>
        <v>17374.5</v>
      </c>
      <c r="AB221" s="68">
        <f t="shared" si="36"/>
        <v>15444</v>
      </c>
      <c r="AC221" s="69">
        <f t="shared" si="37"/>
        <v>7722</v>
      </c>
      <c r="AD221" s="44">
        <f t="shared" si="38"/>
        <v>0</v>
      </c>
      <c r="AE221" s="45" t="s">
        <v>1896</v>
      </c>
      <c r="AF221" s="14"/>
      <c r="AG221" s="31" t="s">
        <v>689</v>
      </c>
      <c r="AH221" s="3" t="s">
        <v>292</v>
      </c>
      <c r="AI221" s="46">
        <v>0</v>
      </c>
      <c r="AJ221" s="3" t="s">
        <v>292</v>
      </c>
      <c r="AK221" s="3" t="s">
        <v>292</v>
      </c>
      <c r="AL221" s="32" t="s">
        <v>292</v>
      </c>
      <c r="AM221" s="31" t="s">
        <v>668</v>
      </c>
      <c r="AN221" s="32"/>
      <c r="AO221" s="32"/>
    </row>
    <row r="222" spans="1:41" s="15" customFormat="1" ht="16.350000000000001" customHeight="1">
      <c r="A222" s="3">
        <f t="shared" si="31"/>
        <v>220</v>
      </c>
      <c r="B222" s="31" t="s">
        <v>1768</v>
      </c>
      <c r="C222" s="31" t="s">
        <v>1857</v>
      </c>
      <c r="D222" s="31" t="s">
        <v>1887</v>
      </c>
      <c r="E222" s="32" t="s">
        <v>2000</v>
      </c>
      <c r="F222" s="31" t="s">
        <v>58</v>
      </c>
      <c r="G222" s="39" t="s">
        <v>49</v>
      </c>
      <c r="H222" s="32" t="s">
        <v>1889</v>
      </c>
      <c r="I222" s="32" t="s">
        <v>1988</v>
      </c>
      <c r="J222" s="32" t="s">
        <v>2001</v>
      </c>
      <c r="K222" s="32" t="s">
        <v>2002</v>
      </c>
      <c r="L222" s="31" t="s">
        <v>1805</v>
      </c>
      <c r="M222" s="46">
        <v>13</v>
      </c>
      <c r="N222" s="46">
        <v>12</v>
      </c>
      <c r="O222" s="6">
        <f t="shared" si="39"/>
        <v>70000</v>
      </c>
      <c r="P222" s="46">
        <v>70000</v>
      </c>
      <c r="Q222" s="3">
        <v>202002</v>
      </c>
      <c r="R222" s="3" t="s">
        <v>1909</v>
      </c>
      <c r="S222" s="32" t="s">
        <v>2003</v>
      </c>
      <c r="T222" s="143" t="str">
        <f t="shared" si="32"/>
        <v>Click</v>
      </c>
      <c r="U222" s="31" t="s">
        <v>113</v>
      </c>
      <c r="V222" s="40" t="s">
        <v>662</v>
      </c>
      <c r="W222" s="41">
        <v>13</v>
      </c>
      <c r="X222" s="83" t="s">
        <v>1895</v>
      </c>
      <c r="Y222" s="83">
        <f t="shared" si="33"/>
        <v>0.5</v>
      </c>
      <c r="Z222" s="43">
        <f t="shared" si="34"/>
        <v>38610</v>
      </c>
      <c r="AA222" s="68">
        <f t="shared" si="35"/>
        <v>17374.5</v>
      </c>
      <c r="AB222" s="68">
        <f t="shared" si="36"/>
        <v>15444</v>
      </c>
      <c r="AC222" s="69">
        <f t="shared" si="37"/>
        <v>7722</v>
      </c>
      <c r="AD222" s="44">
        <f t="shared" si="38"/>
        <v>0</v>
      </c>
      <c r="AE222" s="45" t="s">
        <v>1896</v>
      </c>
      <c r="AF222" s="14"/>
      <c r="AG222" s="31" t="s">
        <v>689</v>
      </c>
      <c r="AH222" s="3" t="s">
        <v>292</v>
      </c>
      <c r="AI222" s="46">
        <v>0</v>
      </c>
      <c r="AJ222" s="3" t="s">
        <v>292</v>
      </c>
      <c r="AK222" s="3" t="s">
        <v>292</v>
      </c>
      <c r="AL222" s="32" t="s">
        <v>292</v>
      </c>
      <c r="AM222" s="31" t="s">
        <v>668</v>
      </c>
      <c r="AN222" s="32"/>
      <c r="AO222" s="32"/>
    </row>
    <row r="223" spans="1:41" s="15" customFormat="1" ht="16.350000000000001" customHeight="1">
      <c r="A223" s="3">
        <f t="shared" si="31"/>
        <v>221</v>
      </c>
      <c r="B223" s="31" t="s">
        <v>1768</v>
      </c>
      <c r="C223" s="31" t="s">
        <v>1857</v>
      </c>
      <c r="D223" s="31" t="s">
        <v>1887</v>
      </c>
      <c r="E223" s="32" t="s">
        <v>2004</v>
      </c>
      <c r="F223" s="31" t="s">
        <v>58</v>
      </c>
      <c r="G223" s="39" t="s">
        <v>49</v>
      </c>
      <c r="H223" s="32" t="s">
        <v>1889</v>
      </c>
      <c r="I223" s="32" t="s">
        <v>1988</v>
      </c>
      <c r="J223" s="32" t="s">
        <v>2005</v>
      </c>
      <c r="K223" s="32" t="s">
        <v>2006</v>
      </c>
      <c r="L223" s="31" t="s">
        <v>1805</v>
      </c>
      <c r="M223" s="46">
        <v>13</v>
      </c>
      <c r="N223" s="46">
        <v>12</v>
      </c>
      <c r="O223" s="6">
        <f t="shared" si="39"/>
        <v>70000</v>
      </c>
      <c r="P223" s="46">
        <v>70000</v>
      </c>
      <c r="Q223" s="3">
        <v>202002</v>
      </c>
      <c r="R223" s="3" t="s">
        <v>1914</v>
      </c>
      <c r="S223" s="32" t="s">
        <v>2007</v>
      </c>
      <c r="T223" s="143" t="str">
        <f t="shared" si="32"/>
        <v>Click</v>
      </c>
      <c r="U223" s="31" t="s">
        <v>113</v>
      </c>
      <c r="V223" s="40" t="s">
        <v>662</v>
      </c>
      <c r="W223" s="41">
        <v>13</v>
      </c>
      <c r="X223" s="83" t="s">
        <v>1895</v>
      </c>
      <c r="Y223" s="83">
        <f t="shared" si="33"/>
        <v>0.5</v>
      </c>
      <c r="Z223" s="43">
        <f t="shared" si="34"/>
        <v>38610</v>
      </c>
      <c r="AA223" s="68">
        <f t="shared" si="35"/>
        <v>17374.5</v>
      </c>
      <c r="AB223" s="68">
        <f t="shared" si="36"/>
        <v>15444</v>
      </c>
      <c r="AC223" s="69">
        <f t="shared" si="37"/>
        <v>7722</v>
      </c>
      <c r="AD223" s="44">
        <f t="shared" si="38"/>
        <v>0</v>
      </c>
      <c r="AE223" s="45" t="s">
        <v>1896</v>
      </c>
      <c r="AF223" s="14"/>
      <c r="AG223" s="31" t="s">
        <v>689</v>
      </c>
      <c r="AH223" s="3" t="s">
        <v>292</v>
      </c>
      <c r="AI223" s="46">
        <v>0</v>
      </c>
      <c r="AJ223" s="3" t="s">
        <v>292</v>
      </c>
      <c r="AK223" s="3" t="s">
        <v>292</v>
      </c>
      <c r="AL223" s="32" t="s">
        <v>292</v>
      </c>
      <c r="AM223" s="31" t="s">
        <v>668</v>
      </c>
      <c r="AN223" s="32"/>
      <c r="AO223" s="32"/>
    </row>
    <row r="224" spans="1:41" s="15" customFormat="1" ht="16.350000000000001" customHeight="1">
      <c r="A224" s="3">
        <f t="shared" si="31"/>
        <v>222</v>
      </c>
      <c r="B224" s="31" t="s">
        <v>1768</v>
      </c>
      <c r="C224" s="31" t="s">
        <v>1857</v>
      </c>
      <c r="D224" s="31" t="s">
        <v>1887</v>
      </c>
      <c r="E224" s="32" t="s">
        <v>2008</v>
      </c>
      <c r="F224" s="31" t="s">
        <v>58</v>
      </c>
      <c r="G224" s="39" t="s">
        <v>49</v>
      </c>
      <c r="H224" s="32" t="s">
        <v>1889</v>
      </c>
      <c r="I224" s="32" t="s">
        <v>1988</v>
      </c>
      <c r="J224" s="32" t="s">
        <v>2009</v>
      </c>
      <c r="K224" s="32" t="s">
        <v>2010</v>
      </c>
      <c r="L224" s="31" t="s">
        <v>1805</v>
      </c>
      <c r="M224" s="46">
        <v>13</v>
      </c>
      <c r="N224" s="46">
        <v>12</v>
      </c>
      <c r="O224" s="6">
        <f t="shared" si="39"/>
        <v>70000</v>
      </c>
      <c r="P224" s="46">
        <v>70000</v>
      </c>
      <c r="Q224" s="3">
        <v>202002</v>
      </c>
      <c r="R224" s="3" t="s">
        <v>1920</v>
      </c>
      <c r="S224" s="32" t="s">
        <v>2011</v>
      </c>
      <c r="T224" s="143" t="str">
        <f t="shared" si="32"/>
        <v>Click</v>
      </c>
      <c r="U224" s="31" t="s">
        <v>113</v>
      </c>
      <c r="V224" s="40" t="s">
        <v>662</v>
      </c>
      <c r="W224" s="41">
        <v>13</v>
      </c>
      <c r="X224" s="83" t="s">
        <v>1895</v>
      </c>
      <c r="Y224" s="83">
        <f t="shared" si="33"/>
        <v>0.5</v>
      </c>
      <c r="Z224" s="43">
        <f t="shared" si="34"/>
        <v>38610</v>
      </c>
      <c r="AA224" s="68">
        <f t="shared" si="35"/>
        <v>17374.5</v>
      </c>
      <c r="AB224" s="68">
        <f t="shared" si="36"/>
        <v>15444</v>
      </c>
      <c r="AC224" s="69">
        <f t="shared" si="37"/>
        <v>7722</v>
      </c>
      <c r="AD224" s="44">
        <f t="shared" si="38"/>
        <v>0</v>
      </c>
      <c r="AE224" s="45" t="s">
        <v>1896</v>
      </c>
      <c r="AF224" s="14"/>
      <c r="AG224" s="31" t="s">
        <v>689</v>
      </c>
      <c r="AH224" s="3" t="s">
        <v>292</v>
      </c>
      <c r="AI224" s="46">
        <v>0</v>
      </c>
      <c r="AJ224" s="3" t="s">
        <v>292</v>
      </c>
      <c r="AK224" s="3" t="s">
        <v>292</v>
      </c>
      <c r="AL224" s="32" t="s">
        <v>292</v>
      </c>
      <c r="AM224" s="31" t="s">
        <v>668</v>
      </c>
      <c r="AN224" s="32"/>
      <c r="AO224" s="32"/>
    </row>
    <row r="225" spans="1:41" s="15" customFormat="1" ht="16.350000000000001" customHeight="1">
      <c r="A225" s="3">
        <f t="shared" si="31"/>
        <v>223</v>
      </c>
      <c r="B225" s="31" t="s">
        <v>1768</v>
      </c>
      <c r="C225" s="31" t="s">
        <v>1857</v>
      </c>
      <c r="D225" s="31" t="s">
        <v>1734</v>
      </c>
      <c r="E225" s="3" t="s">
        <v>2012</v>
      </c>
      <c r="F225" s="2" t="s">
        <v>58</v>
      </c>
      <c r="G225" s="2" t="s">
        <v>49</v>
      </c>
      <c r="H225" s="5" t="s">
        <v>1923</v>
      </c>
      <c r="I225" s="5" t="s">
        <v>1924</v>
      </c>
      <c r="J225" s="5" t="s">
        <v>1925</v>
      </c>
      <c r="K225" s="5" t="s">
        <v>2013</v>
      </c>
      <c r="L225" s="2" t="s">
        <v>1163</v>
      </c>
      <c r="M225" s="6">
        <v>21</v>
      </c>
      <c r="N225" s="6">
        <v>20</v>
      </c>
      <c r="O225" s="64">
        <f t="shared" si="39"/>
        <v>87400</v>
      </c>
      <c r="P225" s="43">
        <v>62400</v>
      </c>
      <c r="Q225" s="5">
        <v>201909</v>
      </c>
      <c r="R225" s="5" t="s">
        <v>2014</v>
      </c>
      <c r="S225" s="3" t="s">
        <v>2015</v>
      </c>
      <c r="T225" s="144" t="str">
        <f t="shared" si="32"/>
        <v>Click</v>
      </c>
      <c r="U225" s="31" t="s">
        <v>58</v>
      </c>
      <c r="V225" s="62" t="s">
        <v>59</v>
      </c>
      <c r="W225" s="42">
        <v>21</v>
      </c>
      <c r="X225" s="52" t="s">
        <v>1895</v>
      </c>
      <c r="Y225" s="50">
        <f t="shared" si="33"/>
        <v>0.5</v>
      </c>
      <c r="Z225" s="43">
        <f t="shared" si="34"/>
        <v>62370</v>
      </c>
      <c r="AA225" s="64">
        <f t="shared" si="35"/>
        <v>28066.5</v>
      </c>
      <c r="AB225" s="64">
        <f t="shared" si="36"/>
        <v>24948</v>
      </c>
      <c r="AC225" s="93">
        <f t="shared" si="37"/>
        <v>12474</v>
      </c>
      <c r="AD225" s="44">
        <f t="shared" si="38"/>
        <v>0</v>
      </c>
      <c r="AE225" s="13" t="s">
        <v>1929</v>
      </c>
      <c r="AF225" s="14"/>
      <c r="AG225" s="115" t="s">
        <v>58</v>
      </c>
      <c r="AH225" s="60" t="s">
        <v>2016</v>
      </c>
      <c r="AI225" s="66">
        <v>25000</v>
      </c>
      <c r="AJ225" s="60" t="s">
        <v>1932</v>
      </c>
      <c r="AK225" s="60" t="s">
        <v>1933</v>
      </c>
      <c r="AL225" s="55" t="s">
        <v>2017</v>
      </c>
      <c r="AM225" s="2" t="s">
        <v>668</v>
      </c>
    </row>
    <row r="226" spans="1:41" s="15" customFormat="1" ht="16.350000000000001" customHeight="1">
      <c r="A226" s="3">
        <f t="shared" si="31"/>
        <v>224</v>
      </c>
      <c r="B226" s="31" t="s">
        <v>1768</v>
      </c>
      <c r="C226" s="31" t="s">
        <v>1857</v>
      </c>
      <c r="D226" s="31" t="s">
        <v>1734</v>
      </c>
      <c r="E226" s="3" t="s">
        <v>2018</v>
      </c>
      <c r="F226" s="2" t="s">
        <v>58</v>
      </c>
      <c r="G226" s="2" t="s">
        <v>49</v>
      </c>
      <c r="H226" s="5" t="s">
        <v>1923</v>
      </c>
      <c r="I226" s="5" t="s">
        <v>1924</v>
      </c>
      <c r="J226" s="5" t="s">
        <v>1925</v>
      </c>
      <c r="K226" s="5" t="s">
        <v>2019</v>
      </c>
      <c r="L226" s="2" t="s">
        <v>1163</v>
      </c>
      <c r="M226" s="6">
        <v>21</v>
      </c>
      <c r="N226" s="6">
        <v>20</v>
      </c>
      <c r="O226" s="64">
        <f t="shared" si="39"/>
        <v>87400</v>
      </c>
      <c r="P226" s="43">
        <v>62400</v>
      </c>
      <c r="Q226" s="5">
        <v>201909</v>
      </c>
      <c r="R226" s="5" t="s">
        <v>2020</v>
      </c>
      <c r="S226" s="3" t="s">
        <v>1928</v>
      </c>
      <c r="T226" s="144" t="str">
        <f t="shared" si="32"/>
        <v>Click</v>
      </c>
      <c r="U226" s="31" t="s">
        <v>58</v>
      </c>
      <c r="V226" s="62" t="s">
        <v>59</v>
      </c>
      <c r="W226" s="42">
        <v>21</v>
      </c>
      <c r="X226" s="52" t="s">
        <v>1895</v>
      </c>
      <c r="Y226" s="50">
        <f t="shared" si="33"/>
        <v>0.5</v>
      </c>
      <c r="Z226" s="43">
        <f t="shared" si="34"/>
        <v>62370</v>
      </c>
      <c r="AA226" s="64">
        <f t="shared" si="35"/>
        <v>28066.5</v>
      </c>
      <c r="AB226" s="64">
        <f t="shared" si="36"/>
        <v>24948</v>
      </c>
      <c r="AC226" s="93">
        <f t="shared" si="37"/>
        <v>12474</v>
      </c>
      <c r="AD226" s="44">
        <f t="shared" si="38"/>
        <v>0</v>
      </c>
      <c r="AE226" s="13" t="s">
        <v>1929</v>
      </c>
      <c r="AF226" s="14"/>
      <c r="AG226" s="115" t="s">
        <v>58</v>
      </c>
      <c r="AH226" s="60" t="s">
        <v>2021</v>
      </c>
      <c r="AI226" s="66">
        <v>25000</v>
      </c>
      <c r="AJ226" s="60" t="s">
        <v>1932</v>
      </c>
      <c r="AK226" s="60" t="s">
        <v>1933</v>
      </c>
      <c r="AL226" s="55" t="s">
        <v>2022</v>
      </c>
      <c r="AM226" s="2" t="s">
        <v>668</v>
      </c>
    </row>
    <row r="227" spans="1:41" s="15" customFormat="1" ht="16.350000000000001" customHeight="1">
      <c r="A227" s="3">
        <f t="shared" si="31"/>
        <v>225</v>
      </c>
      <c r="B227" s="31" t="s">
        <v>1768</v>
      </c>
      <c r="C227" s="31" t="s">
        <v>1857</v>
      </c>
      <c r="D227" s="31" t="s">
        <v>1734</v>
      </c>
      <c r="E227" s="3" t="s">
        <v>2023</v>
      </c>
      <c r="F227" s="2" t="s">
        <v>58</v>
      </c>
      <c r="G227" s="2" t="s">
        <v>49</v>
      </c>
      <c r="H227" s="5" t="s">
        <v>1923</v>
      </c>
      <c r="I227" s="5" t="s">
        <v>1924</v>
      </c>
      <c r="J227" s="5" t="s">
        <v>1925</v>
      </c>
      <c r="K227" s="5" t="s">
        <v>2024</v>
      </c>
      <c r="L227" s="2" t="s">
        <v>1163</v>
      </c>
      <c r="M227" s="6">
        <v>21</v>
      </c>
      <c r="N227" s="6">
        <v>20</v>
      </c>
      <c r="O227" s="64">
        <f t="shared" si="39"/>
        <v>87400</v>
      </c>
      <c r="P227" s="43">
        <v>62400</v>
      </c>
      <c r="Q227" s="5">
        <v>201909</v>
      </c>
      <c r="R227" s="5" t="s">
        <v>2025</v>
      </c>
      <c r="S227" s="3" t="s">
        <v>2026</v>
      </c>
      <c r="T227" s="144" t="str">
        <f t="shared" si="32"/>
        <v>Click</v>
      </c>
      <c r="U227" s="31" t="s">
        <v>58</v>
      </c>
      <c r="V227" s="62" t="s">
        <v>59</v>
      </c>
      <c r="W227" s="42">
        <v>21</v>
      </c>
      <c r="X227" s="52" t="s">
        <v>1895</v>
      </c>
      <c r="Y227" s="50">
        <f t="shared" si="33"/>
        <v>0.5</v>
      </c>
      <c r="Z227" s="43">
        <f t="shared" si="34"/>
        <v>62370</v>
      </c>
      <c r="AA227" s="64">
        <f t="shared" si="35"/>
        <v>28066.5</v>
      </c>
      <c r="AB227" s="64">
        <f t="shared" si="36"/>
        <v>24948</v>
      </c>
      <c r="AC227" s="93">
        <f t="shared" si="37"/>
        <v>12474</v>
      </c>
      <c r="AD227" s="44">
        <f t="shared" si="38"/>
        <v>0</v>
      </c>
      <c r="AE227" s="13" t="s">
        <v>1929</v>
      </c>
      <c r="AF227" s="14"/>
      <c r="AG227" s="115" t="s">
        <v>58</v>
      </c>
      <c r="AH227" s="60" t="s">
        <v>2027</v>
      </c>
      <c r="AI227" s="66">
        <v>25000</v>
      </c>
      <c r="AJ227" s="60" t="s">
        <v>1932</v>
      </c>
      <c r="AK227" s="60" t="s">
        <v>1933</v>
      </c>
      <c r="AL227" s="55" t="s">
        <v>2028</v>
      </c>
      <c r="AM227" s="2" t="s">
        <v>668</v>
      </c>
    </row>
    <row r="228" spans="1:41" s="32" customFormat="1" ht="16.350000000000001" customHeight="1">
      <c r="A228" s="3">
        <f t="shared" si="31"/>
        <v>226</v>
      </c>
      <c r="B228" s="31" t="s">
        <v>1768</v>
      </c>
      <c r="C228" s="31" t="s">
        <v>1857</v>
      </c>
      <c r="D228" s="31" t="s">
        <v>1734</v>
      </c>
      <c r="E228" s="3" t="s">
        <v>2029</v>
      </c>
      <c r="F228" s="2" t="s">
        <v>58</v>
      </c>
      <c r="G228" s="2" t="s">
        <v>49</v>
      </c>
      <c r="H228" s="5" t="s">
        <v>1923</v>
      </c>
      <c r="I228" s="5" t="s">
        <v>1924</v>
      </c>
      <c r="J228" s="5" t="s">
        <v>1925</v>
      </c>
      <c r="K228" s="5" t="s">
        <v>2030</v>
      </c>
      <c r="L228" s="2" t="s">
        <v>1163</v>
      </c>
      <c r="M228" s="6">
        <v>19</v>
      </c>
      <c r="N228" s="6">
        <v>18</v>
      </c>
      <c r="O228" s="64">
        <f t="shared" si="39"/>
        <v>81500</v>
      </c>
      <c r="P228" s="43">
        <v>56500</v>
      </c>
      <c r="Q228" s="5">
        <v>201909</v>
      </c>
      <c r="R228" s="5" t="s">
        <v>2031</v>
      </c>
      <c r="S228" s="3" t="s">
        <v>1938</v>
      </c>
      <c r="T228" s="144" t="str">
        <f t="shared" si="32"/>
        <v>Click</v>
      </c>
      <c r="U228" s="31" t="s">
        <v>58</v>
      </c>
      <c r="V228" s="62" t="s">
        <v>59</v>
      </c>
      <c r="W228" s="42">
        <v>19</v>
      </c>
      <c r="X228" s="52" t="s">
        <v>1895</v>
      </c>
      <c r="Y228" s="50">
        <f t="shared" si="33"/>
        <v>0.5</v>
      </c>
      <c r="Z228" s="43">
        <f t="shared" si="34"/>
        <v>56430</v>
      </c>
      <c r="AA228" s="64">
        <f t="shared" si="35"/>
        <v>25393.5</v>
      </c>
      <c r="AB228" s="64">
        <f t="shared" si="36"/>
        <v>22572</v>
      </c>
      <c r="AC228" s="93">
        <f t="shared" si="37"/>
        <v>11286</v>
      </c>
      <c r="AD228" s="44">
        <f t="shared" si="38"/>
        <v>0</v>
      </c>
      <c r="AE228" s="13" t="s">
        <v>1929</v>
      </c>
      <c r="AF228" s="14"/>
      <c r="AG228" s="115" t="s">
        <v>58</v>
      </c>
      <c r="AH228" s="60" t="s">
        <v>2032</v>
      </c>
      <c r="AI228" s="66">
        <v>25000</v>
      </c>
      <c r="AJ228" s="60" t="s">
        <v>1932</v>
      </c>
      <c r="AK228" s="60" t="s">
        <v>1933</v>
      </c>
      <c r="AL228" s="55" t="s">
        <v>2033</v>
      </c>
      <c r="AM228" s="2" t="s">
        <v>668</v>
      </c>
      <c r="AN228" s="15"/>
      <c r="AO228" s="15"/>
    </row>
    <row r="229" spans="1:41" s="32" customFormat="1" ht="16.350000000000001" customHeight="1">
      <c r="A229" s="3">
        <f t="shared" si="31"/>
        <v>227</v>
      </c>
      <c r="B229" s="31" t="s">
        <v>1768</v>
      </c>
      <c r="C229" s="31" t="s">
        <v>1857</v>
      </c>
      <c r="D229" s="31" t="s">
        <v>1887</v>
      </c>
      <c r="E229" s="5" t="s">
        <v>2034</v>
      </c>
      <c r="F229" s="2" t="s">
        <v>113</v>
      </c>
      <c r="G229" s="2" t="s">
        <v>114</v>
      </c>
      <c r="H229" s="5" t="s">
        <v>2035</v>
      </c>
      <c r="I229" s="5" t="s">
        <v>1943</v>
      </c>
      <c r="J229" s="5" t="s">
        <v>2036</v>
      </c>
      <c r="K229" s="5" t="s">
        <v>2037</v>
      </c>
      <c r="L229" s="2" t="s">
        <v>1791</v>
      </c>
      <c r="M229" s="6">
        <v>13</v>
      </c>
      <c r="N229" s="6">
        <v>12</v>
      </c>
      <c r="O229" s="6">
        <f t="shared" si="39"/>
        <v>54000</v>
      </c>
      <c r="P229" s="6">
        <v>54000</v>
      </c>
      <c r="Q229" s="5">
        <v>201704</v>
      </c>
      <c r="R229" s="5" t="s">
        <v>2038</v>
      </c>
      <c r="S229" s="5" t="s">
        <v>2039</v>
      </c>
      <c r="T229" s="144" t="str">
        <f t="shared" si="32"/>
        <v>Click</v>
      </c>
      <c r="U229" s="31" t="s">
        <v>113</v>
      </c>
      <c r="V229" s="33" t="s">
        <v>662</v>
      </c>
      <c r="W229" s="52">
        <v>13</v>
      </c>
      <c r="X229" s="52" t="s">
        <v>1895</v>
      </c>
      <c r="Y229" s="50">
        <f t="shared" si="33"/>
        <v>0.5</v>
      </c>
      <c r="Z229" s="43">
        <f t="shared" si="34"/>
        <v>38610</v>
      </c>
      <c r="AA229" s="6">
        <f t="shared" si="35"/>
        <v>17374.5</v>
      </c>
      <c r="AB229" s="6">
        <f t="shared" si="36"/>
        <v>15444</v>
      </c>
      <c r="AC229" s="44">
        <f t="shared" si="37"/>
        <v>7722</v>
      </c>
      <c r="AD229" s="44">
        <f t="shared" si="38"/>
        <v>0</v>
      </c>
      <c r="AE229" s="35" t="s">
        <v>1929</v>
      </c>
      <c r="AF229" s="14"/>
      <c r="AG229" s="2" t="s">
        <v>689</v>
      </c>
      <c r="AH229" s="5" t="s">
        <v>292</v>
      </c>
      <c r="AI229" s="6">
        <v>0</v>
      </c>
      <c r="AJ229" s="5" t="s">
        <v>292</v>
      </c>
      <c r="AK229" s="5" t="s">
        <v>292</v>
      </c>
      <c r="AL229" s="34" t="s">
        <v>292</v>
      </c>
      <c r="AM229" s="2" t="s">
        <v>668</v>
      </c>
      <c r="AN229" s="15"/>
      <c r="AO229" s="15"/>
    </row>
    <row r="230" spans="1:41" s="15" customFormat="1" ht="16.350000000000001" customHeight="1">
      <c r="A230" s="3">
        <f t="shared" si="31"/>
        <v>228</v>
      </c>
      <c r="B230" s="31" t="s">
        <v>1768</v>
      </c>
      <c r="C230" s="31" t="s">
        <v>1857</v>
      </c>
      <c r="D230" s="31" t="s">
        <v>1887</v>
      </c>
      <c r="E230" s="5" t="s">
        <v>2040</v>
      </c>
      <c r="F230" s="2" t="s">
        <v>113</v>
      </c>
      <c r="G230" s="2" t="s">
        <v>114</v>
      </c>
      <c r="H230" s="5" t="s">
        <v>2041</v>
      </c>
      <c r="I230" s="5" t="s">
        <v>1961</v>
      </c>
      <c r="J230" s="5" t="s">
        <v>2042</v>
      </c>
      <c r="K230" s="5" t="s">
        <v>2043</v>
      </c>
      <c r="L230" s="2" t="s">
        <v>1791</v>
      </c>
      <c r="M230" s="6">
        <v>9</v>
      </c>
      <c r="N230" s="6">
        <v>8</v>
      </c>
      <c r="O230" s="6">
        <f t="shared" si="39"/>
        <v>36000</v>
      </c>
      <c r="P230" s="6">
        <v>36000</v>
      </c>
      <c r="Q230" s="5">
        <v>201704</v>
      </c>
      <c r="R230" s="5" t="s">
        <v>2038</v>
      </c>
      <c r="S230" s="5" t="s">
        <v>2044</v>
      </c>
      <c r="T230" s="144" t="str">
        <f t="shared" si="32"/>
        <v>Click</v>
      </c>
      <c r="U230" s="31" t="s">
        <v>113</v>
      </c>
      <c r="V230" s="33" t="s">
        <v>662</v>
      </c>
      <c r="W230" s="52">
        <v>9</v>
      </c>
      <c r="X230" s="52" t="s">
        <v>1895</v>
      </c>
      <c r="Y230" s="50">
        <f t="shared" si="33"/>
        <v>0.5</v>
      </c>
      <c r="Z230" s="43">
        <f t="shared" si="34"/>
        <v>26730</v>
      </c>
      <c r="AA230" s="6">
        <f t="shared" si="35"/>
        <v>12028.5</v>
      </c>
      <c r="AB230" s="6">
        <f t="shared" si="36"/>
        <v>10692</v>
      </c>
      <c r="AC230" s="44">
        <f t="shared" si="37"/>
        <v>5346</v>
      </c>
      <c r="AD230" s="44">
        <f t="shared" si="38"/>
        <v>0</v>
      </c>
      <c r="AE230" s="35" t="s">
        <v>1929</v>
      </c>
      <c r="AF230" s="14"/>
      <c r="AG230" s="2" t="s">
        <v>689</v>
      </c>
      <c r="AH230" s="5" t="s">
        <v>292</v>
      </c>
      <c r="AI230" s="6">
        <v>0</v>
      </c>
      <c r="AJ230" s="5" t="s">
        <v>292</v>
      </c>
      <c r="AK230" s="5" t="s">
        <v>292</v>
      </c>
      <c r="AL230" s="34" t="s">
        <v>292</v>
      </c>
      <c r="AM230" s="2" t="s">
        <v>668</v>
      </c>
    </row>
    <row r="231" spans="1:41" s="32" customFormat="1" ht="16.350000000000001" customHeight="1">
      <c r="A231" s="3">
        <f t="shared" si="31"/>
        <v>229</v>
      </c>
      <c r="B231" s="31" t="s">
        <v>1768</v>
      </c>
      <c r="C231" s="31" t="s">
        <v>1857</v>
      </c>
      <c r="D231" s="31" t="s">
        <v>1887</v>
      </c>
      <c r="E231" s="5" t="s">
        <v>2045</v>
      </c>
      <c r="F231" s="2" t="s">
        <v>113</v>
      </c>
      <c r="G231" s="2" t="s">
        <v>114</v>
      </c>
      <c r="H231" s="5" t="s">
        <v>1966</v>
      </c>
      <c r="I231" s="5" t="s">
        <v>1943</v>
      </c>
      <c r="J231" s="5" t="s">
        <v>1967</v>
      </c>
      <c r="K231" s="5" t="s">
        <v>2046</v>
      </c>
      <c r="L231" s="2" t="s">
        <v>1791</v>
      </c>
      <c r="M231" s="6">
        <v>13</v>
      </c>
      <c r="N231" s="6">
        <v>12</v>
      </c>
      <c r="O231" s="6">
        <f t="shared" si="39"/>
        <v>54000</v>
      </c>
      <c r="P231" s="6">
        <v>54000</v>
      </c>
      <c r="Q231" s="5">
        <v>201709</v>
      </c>
      <c r="R231" s="5" t="s">
        <v>1969</v>
      </c>
      <c r="S231" s="5" t="s">
        <v>2047</v>
      </c>
      <c r="T231" s="144" t="str">
        <f t="shared" si="32"/>
        <v>Click</v>
      </c>
      <c r="U231" s="31" t="s">
        <v>113</v>
      </c>
      <c r="V231" s="33" t="s">
        <v>662</v>
      </c>
      <c r="W231" s="52">
        <v>13</v>
      </c>
      <c r="X231" s="51" t="s">
        <v>1895</v>
      </c>
      <c r="Y231" s="50">
        <f t="shared" si="33"/>
        <v>0.5</v>
      </c>
      <c r="Z231" s="43">
        <f t="shared" si="34"/>
        <v>38610</v>
      </c>
      <c r="AA231" s="6">
        <f t="shared" si="35"/>
        <v>17374.5</v>
      </c>
      <c r="AB231" s="6">
        <f t="shared" si="36"/>
        <v>15444</v>
      </c>
      <c r="AC231" s="44">
        <f t="shared" si="37"/>
        <v>7722</v>
      </c>
      <c r="AD231" s="44">
        <f t="shared" si="38"/>
        <v>0</v>
      </c>
      <c r="AE231" s="35" t="s">
        <v>1929</v>
      </c>
      <c r="AF231" s="14"/>
      <c r="AG231" s="2" t="s">
        <v>689</v>
      </c>
      <c r="AH231" s="5" t="s">
        <v>292</v>
      </c>
      <c r="AI231" s="6">
        <v>0</v>
      </c>
      <c r="AJ231" s="5" t="s">
        <v>292</v>
      </c>
      <c r="AK231" s="5" t="s">
        <v>292</v>
      </c>
      <c r="AL231" s="34" t="s">
        <v>292</v>
      </c>
      <c r="AM231" s="2" t="s">
        <v>668</v>
      </c>
      <c r="AN231" s="15"/>
      <c r="AO231" s="15"/>
    </row>
    <row r="232" spans="1:41" s="32" customFormat="1" ht="16.350000000000001" customHeight="1">
      <c r="A232" s="3">
        <f t="shared" si="31"/>
        <v>230</v>
      </c>
      <c r="B232" s="31" t="s">
        <v>1768</v>
      </c>
      <c r="C232" s="31" t="s">
        <v>1857</v>
      </c>
      <c r="D232" s="31" t="s">
        <v>1887</v>
      </c>
      <c r="E232" s="5" t="s">
        <v>2048</v>
      </c>
      <c r="F232" s="2" t="s">
        <v>113</v>
      </c>
      <c r="G232" s="2" t="s">
        <v>114</v>
      </c>
      <c r="H232" s="5" t="s">
        <v>1972</v>
      </c>
      <c r="I232" s="5" t="s">
        <v>1943</v>
      </c>
      <c r="J232" s="5" t="s">
        <v>2049</v>
      </c>
      <c r="K232" s="5" t="s">
        <v>2050</v>
      </c>
      <c r="L232" s="2" t="s">
        <v>1791</v>
      </c>
      <c r="M232" s="6">
        <v>13</v>
      </c>
      <c r="N232" s="6">
        <v>12</v>
      </c>
      <c r="O232" s="6">
        <f t="shared" si="39"/>
        <v>54000</v>
      </c>
      <c r="P232" s="6">
        <v>54000</v>
      </c>
      <c r="Q232" s="5">
        <v>201709</v>
      </c>
      <c r="R232" s="5" t="s">
        <v>1975</v>
      </c>
      <c r="S232" s="5" t="s">
        <v>2051</v>
      </c>
      <c r="T232" s="144" t="str">
        <f t="shared" si="32"/>
        <v>Click</v>
      </c>
      <c r="U232" s="31" t="s">
        <v>113</v>
      </c>
      <c r="V232" s="33" t="s">
        <v>662</v>
      </c>
      <c r="W232" s="52">
        <v>13</v>
      </c>
      <c r="X232" s="51" t="s">
        <v>1895</v>
      </c>
      <c r="Y232" s="50">
        <f t="shared" si="33"/>
        <v>0.5</v>
      </c>
      <c r="Z232" s="43">
        <f t="shared" si="34"/>
        <v>38610</v>
      </c>
      <c r="AA232" s="6">
        <f t="shared" si="35"/>
        <v>17374.5</v>
      </c>
      <c r="AB232" s="6">
        <f t="shared" si="36"/>
        <v>15444</v>
      </c>
      <c r="AC232" s="44">
        <f t="shared" si="37"/>
        <v>7722</v>
      </c>
      <c r="AD232" s="44">
        <f t="shared" si="38"/>
        <v>0</v>
      </c>
      <c r="AE232" s="35" t="s">
        <v>1929</v>
      </c>
      <c r="AF232" s="14"/>
      <c r="AG232" s="2" t="s">
        <v>689</v>
      </c>
      <c r="AH232" s="5" t="s">
        <v>292</v>
      </c>
      <c r="AI232" s="6">
        <v>0</v>
      </c>
      <c r="AJ232" s="5" t="s">
        <v>292</v>
      </c>
      <c r="AK232" s="5" t="s">
        <v>292</v>
      </c>
      <c r="AL232" s="34" t="s">
        <v>292</v>
      </c>
      <c r="AM232" s="2" t="s">
        <v>668</v>
      </c>
      <c r="AN232" s="15"/>
      <c r="AO232" s="15"/>
    </row>
    <row r="233" spans="1:41" s="32" customFormat="1" ht="16.350000000000001" customHeight="1">
      <c r="A233" s="3">
        <f t="shared" si="31"/>
        <v>231</v>
      </c>
      <c r="B233" s="31" t="s">
        <v>1768</v>
      </c>
      <c r="C233" s="31" t="s">
        <v>1857</v>
      </c>
      <c r="D233" s="31" t="s">
        <v>2052</v>
      </c>
      <c r="E233" s="5" t="s">
        <v>2053</v>
      </c>
      <c r="F233" s="2" t="s">
        <v>113</v>
      </c>
      <c r="G233" s="2" t="s">
        <v>670</v>
      </c>
      <c r="H233" s="5" t="s">
        <v>2054</v>
      </c>
      <c r="I233" s="5" t="s">
        <v>2055</v>
      </c>
      <c r="J233" s="5" t="s">
        <v>2056</v>
      </c>
      <c r="K233" s="5" t="s">
        <v>2057</v>
      </c>
      <c r="L233" s="2" t="s">
        <v>1791</v>
      </c>
      <c r="M233" s="6">
        <v>69</v>
      </c>
      <c r="N233" s="6">
        <v>68</v>
      </c>
      <c r="O233" s="64">
        <f t="shared" si="39"/>
        <v>230000</v>
      </c>
      <c r="P233" s="43">
        <v>205000</v>
      </c>
      <c r="Q233" s="5">
        <v>201901</v>
      </c>
      <c r="R233" s="5" t="s">
        <v>2058</v>
      </c>
      <c r="S233" s="5" t="s">
        <v>2059</v>
      </c>
      <c r="T233" s="144" t="str">
        <f t="shared" si="32"/>
        <v>Click</v>
      </c>
      <c r="U233" s="31" t="s">
        <v>58</v>
      </c>
      <c r="V233" s="2" t="s">
        <v>662</v>
      </c>
      <c r="W233" s="52">
        <v>69</v>
      </c>
      <c r="X233" s="52">
        <v>4</v>
      </c>
      <c r="Y233" s="50">
        <f t="shared" si="33"/>
        <v>1</v>
      </c>
      <c r="Z233" s="43">
        <f t="shared" si="34"/>
        <v>204930</v>
      </c>
      <c r="AA233" s="6">
        <f t="shared" si="35"/>
        <v>184437</v>
      </c>
      <c r="AB233" s="6">
        <f t="shared" si="36"/>
        <v>163944</v>
      </c>
      <c r="AC233" s="44">
        <f t="shared" si="37"/>
        <v>81972</v>
      </c>
      <c r="AD233" s="44">
        <f t="shared" si="38"/>
        <v>122958</v>
      </c>
      <c r="AE233" s="35" t="s">
        <v>2060</v>
      </c>
      <c r="AF233" s="14">
        <f>VLOOKUP(LEFT(AE233,6),'[1]참고)내배카지원금적용(20.08.01~20.12.31)'!$B$5:$E$109,4,45%)</f>
        <v>0.6</v>
      </c>
      <c r="AG233" s="2" t="s">
        <v>113</v>
      </c>
      <c r="AH233" s="5" t="s">
        <v>2061</v>
      </c>
      <c r="AI233" s="6">
        <v>25000</v>
      </c>
      <c r="AJ233" s="5" t="s">
        <v>2062</v>
      </c>
      <c r="AK233" s="5" t="s">
        <v>2058</v>
      </c>
      <c r="AL233" s="55" t="s">
        <v>2063</v>
      </c>
      <c r="AM233" s="2" t="s">
        <v>668</v>
      </c>
      <c r="AN233" s="15"/>
      <c r="AO233" s="15"/>
    </row>
    <row r="234" spans="1:41" ht="16.350000000000001" customHeight="1">
      <c r="A234" s="3">
        <f t="shared" si="31"/>
        <v>232</v>
      </c>
      <c r="B234" s="31" t="s">
        <v>1768</v>
      </c>
      <c r="C234" s="31" t="s">
        <v>1857</v>
      </c>
      <c r="D234" s="31" t="s">
        <v>2052</v>
      </c>
      <c r="E234" s="5" t="s">
        <v>2064</v>
      </c>
      <c r="F234" s="2" t="s">
        <v>113</v>
      </c>
      <c r="G234" s="2" t="s">
        <v>670</v>
      </c>
      <c r="H234" s="5" t="s">
        <v>2054</v>
      </c>
      <c r="I234" s="5" t="s">
        <v>2055</v>
      </c>
      <c r="J234" s="5" t="s">
        <v>2056</v>
      </c>
      <c r="K234" s="5" t="s">
        <v>2065</v>
      </c>
      <c r="L234" s="2" t="s">
        <v>54</v>
      </c>
      <c r="M234" s="6">
        <v>29</v>
      </c>
      <c r="N234" s="6">
        <v>28</v>
      </c>
      <c r="O234" s="64">
        <f t="shared" si="39"/>
        <v>111200</v>
      </c>
      <c r="P234" s="43">
        <v>86200</v>
      </c>
      <c r="Q234" s="5">
        <v>201901</v>
      </c>
      <c r="R234" s="5" t="s">
        <v>2066</v>
      </c>
      <c r="S234" s="34" t="s">
        <v>2067</v>
      </c>
      <c r="T234" s="144" t="str">
        <f t="shared" si="32"/>
        <v>Click</v>
      </c>
      <c r="U234" s="31" t="s">
        <v>58</v>
      </c>
      <c r="V234" s="33" t="s">
        <v>662</v>
      </c>
      <c r="W234" s="52">
        <v>29</v>
      </c>
      <c r="X234" s="52">
        <v>4</v>
      </c>
      <c r="Y234" s="50">
        <f t="shared" si="33"/>
        <v>1</v>
      </c>
      <c r="Z234" s="43">
        <f t="shared" si="34"/>
        <v>86130</v>
      </c>
      <c r="AA234" s="6">
        <f t="shared" si="35"/>
        <v>77517</v>
      </c>
      <c r="AB234" s="6">
        <f t="shared" si="36"/>
        <v>68904</v>
      </c>
      <c r="AC234" s="44">
        <f t="shared" si="37"/>
        <v>34452</v>
      </c>
      <c r="AD234" s="44">
        <f t="shared" si="38"/>
        <v>51678</v>
      </c>
      <c r="AE234" s="35" t="s">
        <v>2068</v>
      </c>
      <c r="AF234" s="14">
        <f>VLOOKUP(LEFT(AE234,6),'[1]참고)내배카지원금적용(20.08.01~20.12.31)'!$B$5:$E$109,4,45%)</f>
        <v>0.6</v>
      </c>
      <c r="AG234" s="2" t="s">
        <v>113</v>
      </c>
      <c r="AH234" s="5" t="s">
        <v>2069</v>
      </c>
      <c r="AI234" s="6">
        <v>25000</v>
      </c>
      <c r="AJ234" s="5" t="s">
        <v>2062</v>
      </c>
      <c r="AK234" s="5" t="s">
        <v>2066</v>
      </c>
      <c r="AL234" s="55" t="s">
        <v>2070</v>
      </c>
      <c r="AM234" s="2" t="s">
        <v>668</v>
      </c>
      <c r="AN234" s="15"/>
      <c r="AO234" s="15"/>
    </row>
    <row r="235" spans="1:41" ht="16.350000000000001" customHeight="1">
      <c r="A235" s="3">
        <f t="shared" si="31"/>
        <v>233</v>
      </c>
      <c r="B235" s="31" t="s">
        <v>1768</v>
      </c>
      <c r="C235" s="31" t="s">
        <v>1857</v>
      </c>
      <c r="D235" s="31" t="s">
        <v>2052</v>
      </c>
      <c r="E235" s="5" t="s">
        <v>2071</v>
      </c>
      <c r="F235" s="2" t="s">
        <v>113</v>
      </c>
      <c r="G235" s="2" t="s">
        <v>670</v>
      </c>
      <c r="H235" s="5" t="s">
        <v>2054</v>
      </c>
      <c r="I235" s="5" t="s">
        <v>2055</v>
      </c>
      <c r="J235" s="5" t="s">
        <v>2056</v>
      </c>
      <c r="K235" s="5" t="s">
        <v>2072</v>
      </c>
      <c r="L235" s="2" t="s">
        <v>1791</v>
      </c>
      <c r="M235" s="6">
        <v>79</v>
      </c>
      <c r="N235" s="6">
        <v>78</v>
      </c>
      <c r="O235" s="64">
        <f t="shared" si="39"/>
        <v>267600</v>
      </c>
      <c r="P235" s="43">
        <v>237600</v>
      </c>
      <c r="Q235" s="5">
        <v>201901</v>
      </c>
      <c r="R235" s="5" t="s">
        <v>2073</v>
      </c>
      <c r="S235" s="34" t="s">
        <v>2074</v>
      </c>
      <c r="T235" s="144" t="str">
        <f t="shared" si="32"/>
        <v>Click</v>
      </c>
      <c r="U235" s="31" t="s">
        <v>58</v>
      </c>
      <c r="V235" s="33" t="s">
        <v>662</v>
      </c>
      <c r="W235" s="52">
        <v>79</v>
      </c>
      <c r="X235" s="52">
        <v>4</v>
      </c>
      <c r="Y235" s="50">
        <f t="shared" si="33"/>
        <v>1</v>
      </c>
      <c r="Z235" s="43">
        <f t="shared" si="34"/>
        <v>234630</v>
      </c>
      <c r="AA235" s="6">
        <f t="shared" si="35"/>
        <v>211167</v>
      </c>
      <c r="AB235" s="6">
        <f t="shared" si="36"/>
        <v>187704</v>
      </c>
      <c r="AC235" s="44">
        <f t="shared" si="37"/>
        <v>93852</v>
      </c>
      <c r="AD235" s="44">
        <f t="shared" si="38"/>
        <v>187704</v>
      </c>
      <c r="AE235" s="35" t="s">
        <v>2075</v>
      </c>
      <c r="AF235" s="14">
        <f>VLOOKUP(LEFT(AE235,6),'[1]참고)내배카지원금적용(20.08.01~20.12.31)'!$B$5:$E$109,4,45%)</f>
        <v>0.8</v>
      </c>
      <c r="AG235" s="2" t="s">
        <v>113</v>
      </c>
      <c r="AH235" s="5" t="s">
        <v>2076</v>
      </c>
      <c r="AI235" s="6">
        <v>30000</v>
      </c>
      <c r="AJ235" s="5" t="s">
        <v>2062</v>
      </c>
      <c r="AK235" s="5" t="s">
        <v>2066</v>
      </c>
      <c r="AL235" s="55" t="s">
        <v>2077</v>
      </c>
      <c r="AM235" s="2" t="s">
        <v>668</v>
      </c>
      <c r="AN235" s="15"/>
      <c r="AO235" s="15"/>
    </row>
    <row r="236" spans="1:41" ht="16.350000000000001" customHeight="1">
      <c r="A236" s="3">
        <f t="shared" si="31"/>
        <v>234</v>
      </c>
      <c r="B236" s="31" t="s">
        <v>1768</v>
      </c>
      <c r="C236" s="31" t="s">
        <v>1857</v>
      </c>
      <c r="D236" s="31" t="s">
        <v>2052</v>
      </c>
      <c r="E236" s="5" t="s">
        <v>2078</v>
      </c>
      <c r="F236" s="2" t="s">
        <v>113</v>
      </c>
      <c r="G236" s="2" t="s">
        <v>670</v>
      </c>
      <c r="H236" s="5" t="s">
        <v>2054</v>
      </c>
      <c r="I236" s="5" t="s">
        <v>2055</v>
      </c>
      <c r="J236" s="5" t="s">
        <v>2056</v>
      </c>
      <c r="K236" s="5" t="s">
        <v>2079</v>
      </c>
      <c r="L236" s="2" t="s">
        <v>1791</v>
      </c>
      <c r="M236" s="6">
        <v>69</v>
      </c>
      <c r="N236" s="6">
        <v>68</v>
      </c>
      <c r="O236" s="64">
        <f t="shared" si="39"/>
        <v>230000</v>
      </c>
      <c r="P236" s="43">
        <v>205000</v>
      </c>
      <c r="Q236" s="5">
        <v>201901</v>
      </c>
      <c r="R236" s="5" t="s">
        <v>2080</v>
      </c>
      <c r="S236" s="34" t="s">
        <v>2081</v>
      </c>
      <c r="T236" s="144" t="str">
        <f t="shared" si="32"/>
        <v>Click</v>
      </c>
      <c r="U236" s="31" t="s">
        <v>58</v>
      </c>
      <c r="V236" s="33" t="s">
        <v>662</v>
      </c>
      <c r="W236" s="52">
        <v>69</v>
      </c>
      <c r="X236" s="52">
        <v>4</v>
      </c>
      <c r="Y236" s="50">
        <f t="shared" si="33"/>
        <v>1</v>
      </c>
      <c r="Z236" s="43">
        <f t="shared" si="34"/>
        <v>204930</v>
      </c>
      <c r="AA236" s="6">
        <f t="shared" si="35"/>
        <v>184437</v>
      </c>
      <c r="AB236" s="6">
        <f t="shared" si="36"/>
        <v>163944</v>
      </c>
      <c r="AC236" s="44">
        <f t="shared" si="37"/>
        <v>81972</v>
      </c>
      <c r="AD236" s="44">
        <f t="shared" si="38"/>
        <v>122958</v>
      </c>
      <c r="AE236" s="35" t="s">
        <v>2082</v>
      </c>
      <c r="AF236" s="14">
        <f>VLOOKUP(LEFT(AE236,6),'[1]참고)내배카지원금적용(20.08.01~20.12.31)'!$B$5:$E$109,4,45%)</f>
        <v>0.6</v>
      </c>
      <c r="AG236" s="2" t="s">
        <v>113</v>
      </c>
      <c r="AH236" s="5" t="s">
        <v>2083</v>
      </c>
      <c r="AI236" s="6">
        <v>25000</v>
      </c>
      <c r="AJ236" s="5" t="s">
        <v>2062</v>
      </c>
      <c r="AK236" s="5" t="s">
        <v>2058</v>
      </c>
      <c r="AL236" s="55" t="s">
        <v>2084</v>
      </c>
      <c r="AM236" s="2" t="s">
        <v>668</v>
      </c>
      <c r="AN236" s="15"/>
      <c r="AO236" s="15"/>
    </row>
    <row r="237" spans="1:41" ht="16.350000000000001" customHeight="1">
      <c r="A237" s="3">
        <f t="shared" si="31"/>
        <v>235</v>
      </c>
      <c r="B237" s="31" t="s">
        <v>1768</v>
      </c>
      <c r="C237" s="31" t="s">
        <v>1857</v>
      </c>
      <c r="D237" s="31" t="s">
        <v>2052</v>
      </c>
      <c r="E237" s="5" t="s">
        <v>2085</v>
      </c>
      <c r="F237" s="2" t="s">
        <v>113</v>
      </c>
      <c r="G237" s="2" t="s">
        <v>49</v>
      </c>
      <c r="H237" s="5" t="s">
        <v>2086</v>
      </c>
      <c r="I237" s="5" t="s">
        <v>2087</v>
      </c>
      <c r="J237" s="5" t="s">
        <v>2088</v>
      </c>
      <c r="K237" s="5" t="s">
        <v>2089</v>
      </c>
      <c r="L237" s="2" t="s">
        <v>54</v>
      </c>
      <c r="M237" s="6">
        <v>38</v>
      </c>
      <c r="N237" s="6">
        <v>37</v>
      </c>
      <c r="O237" s="64">
        <f t="shared" si="39"/>
        <v>153000</v>
      </c>
      <c r="P237" s="43">
        <v>120000</v>
      </c>
      <c r="Q237" s="5">
        <v>202001</v>
      </c>
      <c r="R237" s="5" t="s">
        <v>2090</v>
      </c>
      <c r="S237" s="34" t="s">
        <v>2091</v>
      </c>
      <c r="T237" s="144" t="str">
        <f t="shared" si="32"/>
        <v>Click</v>
      </c>
      <c r="U237" s="31" t="s">
        <v>58</v>
      </c>
      <c r="V237" s="2" t="s">
        <v>662</v>
      </c>
      <c r="W237" s="52">
        <v>38</v>
      </c>
      <c r="X237" s="52">
        <v>4</v>
      </c>
      <c r="Y237" s="50">
        <f t="shared" si="33"/>
        <v>1</v>
      </c>
      <c r="Z237" s="43">
        <f t="shared" si="34"/>
        <v>112860</v>
      </c>
      <c r="AA237" s="6">
        <f t="shared" si="35"/>
        <v>101574</v>
      </c>
      <c r="AB237" s="6">
        <f t="shared" si="36"/>
        <v>90288</v>
      </c>
      <c r="AC237" s="44">
        <f t="shared" si="37"/>
        <v>45144</v>
      </c>
      <c r="AD237" s="44">
        <f t="shared" si="38"/>
        <v>79002</v>
      </c>
      <c r="AE237" s="35" t="s">
        <v>2092</v>
      </c>
      <c r="AF237" s="14">
        <f>VLOOKUP(LEFT(AE237,6),'[1]참고)내배카지원금적용(20.08.01~20.12.31)'!$B$5:$E$109,4,45%)</f>
        <v>0.7</v>
      </c>
      <c r="AG237" s="2" t="s">
        <v>58</v>
      </c>
      <c r="AH237" s="5" t="s">
        <v>2093</v>
      </c>
      <c r="AI237" s="6">
        <v>33000</v>
      </c>
      <c r="AJ237" s="5" t="s">
        <v>2094</v>
      </c>
      <c r="AK237" s="5" t="s">
        <v>2090</v>
      </c>
      <c r="AL237" s="55" t="s">
        <v>2095</v>
      </c>
      <c r="AM237" s="2" t="s">
        <v>668</v>
      </c>
      <c r="AN237" s="15"/>
      <c r="AO237" s="15"/>
    </row>
    <row r="238" spans="1:41" ht="16.350000000000001" customHeight="1">
      <c r="A238" s="3">
        <f t="shared" si="31"/>
        <v>236</v>
      </c>
      <c r="B238" s="31" t="s">
        <v>1768</v>
      </c>
      <c r="C238" s="31" t="s">
        <v>1857</v>
      </c>
      <c r="D238" s="31" t="s">
        <v>2052</v>
      </c>
      <c r="E238" s="5" t="s">
        <v>2096</v>
      </c>
      <c r="F238" s="2" t="s">
        <v>113</v>
      </c>
      <c r="G238" s="2" t="s">
        <v>49</v>
      </c>
      <c r="H238" s="5" t="s">
        <v>2086</v>
      </c>
      <c r="I238" s="5" t="s">
        <v>2087</v>
      </c>
      <c r="J238" s="5" t="s">
        <v>2088</v>
      </c>
      <c r="K238" s="5" t="s">
        <v>2097</v>
      </c>
      <c r="L238" s="2" t="s">
        <v>54</v>
      </c>
      <c r="M238" s="6">
        <v>49</v>
      </c>
      <c r="N238" s="6">
        <v>48</v>
      </c>
      <c r="O238" s="64">
        <f t="shared" si="39"/>
        <v>213000</v>
      </c>
      <c r="P238" s="43">
        <v>180000</v>
      </c>
      <c r="Q238" s="5">
        <v>202001</v>
      </c>
      <c r="R238" s="5" t="s">
        <v>2090</v>
      </c>
      <c r="S238" s="34" t="s">
        <v>2098</v>
      </c>
      <c r="T238" s="144" t="str">
        <f t="shared" si="32"/>
        <v>Click</v>
      </c>
      <c r="U238" s="31" t="s">
        <v>58</v>
      </c>
      <c r="V238" s="2" t="s">
        <v>662</v>
      </c>
      <c r="W238" s="52">
        <v>49</v>
      </c>
      <c r="X238" s="52">
        <v>4</v>
      </c>
      <c r="Y238" s="50">
        <f t="shared" si="33"/>
        <v>1</v>
      </c>
      <c r="Z238" s="43">
        <f t="shared" si="34"/>
        <v>145530</v>
      </c>
      <c r="AA238" s="6">
        <f t="shared" si="35"/>
        <v>130977</v>
      </c>
      <c r="AB238" s="6">
        <f t="shared" si="36"/>
        <v>116424</v>
      </c>
      <c r="AC238" s="44">
        <f t="shared" si="37"/>
        <v>58212</v>
      </c>
      <c r="AD238" s="44">
        <f t="shared" si="38"/>
        <v>101871</v>
      </c>
      <c r="AE238" s="35" t="s">
        <v>2099</v>
      </c>
      <c r="AF238" s="14">
        <f>VLOOKUP(LEFT(AE238,6),'[1]참고)내배카지원금적용(20.08.01~20.12.31)'!$B$5:$E$109,4,45%)</f>
        <v>0.7</v>
      </c>
      <c r="AG238" s="2" t="s">
        <v>58</v>
      </c>
      <c r="AH238" s="5" t="s">
        <v>2093</v>
      </c>
      <c r="AI238" s="6">
        <v>33000</v>
      </c>
      <c r="AJ238" s="5" t="s">
        <v>2094</v>
      </c>
      <c r="AK238" s="5" t="s">
        <v>2090</v>
      </c>
      <c r="AL238" s="55" t="s">
        <v>2095</v>
      </c>
      <c r="AM238" s="2" t="s">
        <v>668</v>
      </c>
      <c r="AN238" s="15"/>
      <c r="AO238" s="15"/>
    </row>
    <row r="239" spans="1:41" s="15" customFormat="1" ht="16.350000000000001" customHeight="1">
      <c r="A239" s="3">
        <f t="shared" si="31"/>
        <v>237</v>
      </c>
      <c r="B239" s="31" t="s">
        <v>1768</v>
      </c>
      <c r="C239" s="31" t="s">
        <v>1857</v>
      </c>
      <c r="D239" s="31" t="s">
        <v>2052</v>
      </c>
      <c r="E239" s="3" t="s">
        <v>2100</v>
      </c>
      <c r="F239" s="2" t="s">
        <v>113</v>
      </c>
      <c r="G239" s="2" t="s">
        <v>114</v>
      </c>
      <c r="H239" s="5" t="s">
        <v>2086</v>
      </c>
      <c r="I239" s="5" t="s">
        <v>2101</v>
      </c>
      <c r="J239" s="5" t="s">
        <v>2102</v>
      </c>
      <c r="K239" s="5" t="s">
        <v>2103</v>
      </c>
      <c r="L239" s="2" t="s">
        <v>54</v>
      </c>
      <c r="M239" s="6">
        <v>41</v>
      </c>
      <c r="N239" s="6">
        <v>40</v>
      </c>
      <c r="O239" s="64">
        <f t="shared" si="39"/>
        <v>149800</v>
      </c>
      <c r="P239" s="43">
        <v>121800</v>
      </c>
      <c r="Q239" s="5">
        <v>201907</v>
      </c>
      <c r="R239" s="5" t="s">
        <v>2090</v>
      </c>
      <c r="S239" s="32" t="s">
        <v>2104</v>
      </c>
      <c r="T239" s="144" t="str">
        <f t="shared" si="32"/>
        <v>Click</v>
      </c>
      <c r="U239" s="31" t="s">
        <v>58</v>
      </c>
      <c r="V239" s="62" t="s">
        <v>662</v>
      </c>
      <c r="W239" s="42">
        <v>41</v>
      </c>
      <c r="X239" s="42">
        <v>4</v>
      </c>
      <c r="Y239" s="50">
        <f t="shared" si="33"/>
        <v>1</v>
      </c>
      <c r="Z239" s="43">
        <f t="shared" si="34"/>
        <v>121770</v>
      </c>
      <c r="AA239" s="6">
        <f t="shared" si="35"/>
        <v>109593</v>
      </c>
      <c r="AB239" s="6">
        <f t="shared" si="36"/>
        <v>97416</v>
      </c>
      <c r="AC239" s="44">
        <f t="shared" si="37"/>
        <v>48708</v>
      </c>
      <c r="AD239" s="44">
        <f t="shared" si="38"/>
        <v>85239</v>
      </c>
      <c r="AE239" s="13" t="s">
        <v>2099</v>
      </c>
      <c r="AF239" s="14">
        <f>VLOOKUP(LEFT(AE239,6),'[1]참고)내배카지원금적용(20.08.01~20.12.31)'!$B$5:$E$109,4,45%)</f>
        <v>0.7</v>
      </c>
      <c r="AG239" s="2" t="s">
        <v>113</v>
      </c>
      <c r="AH239" s="5" t="s">
        <v>2105</v>
      </c>
      <c r="AI239" s="6">
        <v>28000</v>
      </c>
      <c r="AJ239" s="5" t="s">
        <v>2094</v>
      </c>
      <c r="AK239" s="5" t="s">
        <v>2090</v>
      </c>
      <c r="AL239" s="55" t="s">
        <v>2106</v>
      </c>
      <c r="AM239" s="2" t="s">
        <v>668</v>
      </c>
    </row>
    <row r="240" spans="1:41" s="15" customFormat="1" ht="16.350000000000001" customHeight="1">
      <c r="A240" s="3">
        <f t="shared" si="31"/>
        <v>238</v>
      </c>
      <c r="B240" s="31" t="s">
        <v>1768</v>
      </c>
      <c r="C240" s="31" t="s">
        <v>1857</v>
      </c>
      <c r="D240" s="31" t="s">
        <v>2107</v>
      </c>
      <c r="E240" s="3" t="s">
        <v>2108</v>
      </c>
      <c r="F240" s="2" t="s">
        <v>58</v>
      </c>
      <c r="G240" s="2" t="s">
        <v>49</v>
      </c>
      <c r="H240" s="5" t="s">
        <v>2109</v>
      </c>
      <c r="I240" s="5" t="s">
        <v>2110</v>
      </c>
      <c r="J240" s="5" t="s">
        <v>2111</v>
      </c>
      <c r="K240" s="5" t="s">
        <v>2112</v>
      </c>
      <c r="L240" s="2" t="s">
        <v>1163</v>
      </c>
      <c r="M240" s="6">
        <v>89</v>
      </c>
      <c r="N240" s="6">
        <v>88</v>
      </c>
      <c r="O240" s="64">
        <f t="shared" si="39"/>
        <v>299400</v>
      </c>
      <c r="P240" s="43">
        <v>264400</v>
      </c>
      <c r="Q240" s="5">
        <v>201909</v>
      </c>
      <c r="R240" s="5" t="s">
        <v>2113</v>
      </c>
      <c r="S240" s="3" t="s">
        <v>2114</v>
      </c>
      <c r="T240" s="144" t="str">
        <f t="shared" si="32"/>
        <v>Click</v>
      </c>
      <c r="U240" s="31" t="s">
        <v>58</v>
      </c>
      <c r="V240" s="62" t="s">
        <v>59</v>
      </c>
      <c r="W240" s="42">
        <v>89</v>
      </c>
      <c r="X240" s="42">
        <v>2</v>
      </c>
      <c r="Y240" s="50">
        <f t="shared" si="33"/>
        <v>0.8</v>
      </c>
      <c r="Z240" s="43">
        <f t="shared" si="34"/>
        <v>264330</v>
      </c>
      <c r="AA240" s="6">
        <f t="shared" si="35"/>
        <v>190317.6</v>
      </c>
      <c r="AB240" s="6">
        <f t="shared" si="36"/>
        <v>169171.20000000001</v>
      </c>
      <c r="AC240" s="44">
        <f t="shared" si="37"/>
        <v>84585.600000000006</v>
      </c>
      <c r="AD240" s="44">
        <f t="shared" si="38"/>
        <v>211464</v>
      </c>
      <c r="AE240" s="13" t="s">
        <v>2115</v>
      </c>
      <c r="AF240" s="14">
        <f>VLOOKUP(LEFT(AE240,6),'[1]참고)내배카지원금적용(20.08.01~20.12.31)'!$B$5:$E$109,4,45%)</f>
        <v>0.8</v>
      </c>
      <c r="AG240" s="115" t="s">
        <v>58</v>
      </c>
      <c r="AH240" s="60" t="s">
        <v>2116</v>
      </c>
      <c r="AI240" s="66">
        <v>35000</v>
      </c>
      <c r="AJ240" s="60" t="s">
        <v>2062</v>
      </c>
      <c r="AK240" s="60" t="s">
        <v>2113</v>
      </c>
      <c r="AL240" s="55" t="s">
        <v>2117</v>
      </c>
      <c r="AM240" s="2" t="s">
        <v>668</v>
      </c>
    </row>
    <row r="241" spans="1:41" s="15" customFormat="1" ht="16.350000000000001" customHeight="1">
      <c r="A241" s="3">
        <f t="shared" si="31"/>
        <v>239</v>
      </c>
      <c r="B241" s="31" t="s">
        <v>1768</v>
      </c>
      <c r="C241" s="31" t="s">
        <v>1857</v>
      </c>
      <c r="D241" s="31" t="s">
        <v>2118</v>
      </c>
      <c r="E241" s="32" t="s">
        <v>2119</v>
      </c>
      <c r="F241" s="31" t="s">
        <v>58</v>
      </c>
      <c r="G241" s="39" t="s">
        <v>49</v>
      </c>
      <c r="H241" s="32" t="s">
        <v>2120</v>
      </c>
      <c r="I241" s="32" t="s">
        <v>2121</v>
      </c>
      <c r="J241" s="32" t="s">
        <v>2122</v>
      </c>
      <c r="K241" s="32" t="s">
        <v>2123</v>
      </c>
      <c r="L241" s="31" t="s">
        <v>54</v>
      </c>
      <c r="M241" s="68">
        <v>61</v>
      </c>
      <c r="N241" s="68">
        <v>60</v>
      </c>
      <c r="O241" s="46">
        <f t="shared" si="39"/>
        <v>213200</v>
      </c>
      <c r="P241" s="46">
        <v>178200</v>
      </c>
      <c r="Q241" s="32">
        <v>202007</v>
      </c>
      <c r="R241" s="32" t="s">
        <v>2124</v>
      </c>
      <c r="S241" s="32" t="s">
        <v>2125</v>
      </c>
      <c r="T241" s="143" t="str">
        <f t="shared" si="32"/>
        <v>Click</v>
      </c>
      <c r="U241" s="39" t="s">
        <v>113</v>
      </c>
      <c r="V241" s="40" t="s">
        <v>59</v>
      </c>
      <c r="W241" s="41">
        <v>61</v>
      </c>
      <c r="X241" s="41">
        <v>1</v>
      </c>
      <c r="Y241" s="41">
        <f t="shared" si="33"/>
        <v>0.7</v>
      </c>
      <c r="Z241" s="43">
        <f t="shared" si="34"/>
        <v>181170</v>
      </c>
      <c r="AA241" s="68">
        <f t="shared" si="35"/>
        <v>114137.09999999999</v>
      </c>
      <c r="AB241" s="68">
        <f t="shared" si="36"/>
        <v>101455.2</v>
      </c>
      <c r="AC241" s="69">
        <f t="shared" si="37"/>
        <v>50727.6</v>
      </c>
      <c r="AD241" s="44">
        <f t="shared" si="38"/>
        <v>135877.5</v>
      </c>
      <c r="AE241" s="45" t="s">
        <v>2126</v>
      </c>
      <c r="AF241" s="14">
        <f>VLOOKUP(LEFT(AE241,6),'[1]참고)내배카지원금적용(20.08.01~20.12.31)'!$B$5:$E$109,4,45%)</f>
        <v>0.75</v>
      </c>
      <c r="AG241" s="39" t="s">
        <v>58</v>
      </c>
      <c r="AH241" s="32" t="s">
        <v>2127</v>
      </c>
      <c r="AI241" s="46">
        <v>35000</v>
      </c>
      <c r="AJ241" s="32" t="s">
        <v>1876</v>
      </c>
      <c r="AK241" s="32" t="s">
        <v>2128</v>
      </c>
      <c r="AL241" s="32" t="s">
        <v>2129</v>
      </c>
      <c r="AM241" s="31" t="s">
        <v>668</v>
      </c>
      <c r="AN241" s="32"/>
      <c r="AO241" s="32"/>
    </row>
    <row r="242" spans="1:41" s="15" customFormat="1" ht="16.350000000000001" customHeight="1">
      <c r="A242" s="3">
        <f t="shared" si="31"/>
        <v>240</v>
      </c>
      <c r="B242" s="31" t="s">
        <v>1768</v>
      </c>
      <c r="C242" s="31" t="s">
        <v>1857</v>
      </c>
      <c r="D242" s="31" t="s">
        <v>2130</v>
      </c>
      <c r="E242" s="3" t="s">
        <v>2131</v>
      </c>
      <c r="F242" s="31" t="s">
        <v>58</v>
      </c>
      <c r="G242" s="31" t="s">
        <v>49</v>
      </c>
      <c r="H242" s="3" t="s">
        <v>2132</v>
      </c>
      <c r="I242" s="3" t="s">
        <v>2133</v>
      </c>
      <c r="J242" s="3" t="s">
        <v>2134</v>
      </c>
      <c r="K242" s="3" t="s">
        <v>2135</v>
      </c>
      <c r="L242" s="2" t="s">
        <v>1163</v>
      </c>
      <c r="M242" s="6">
        <v>54</v>
      </c>
      <c r="N242" s="6">
        <v>53</v>
      </c>
      <c r="O242" s="6">
        <v>173800</v>
      </c>
      <c r="P242" s="43">
        <v>145800</v>
      </c>
      <c r="Q242" s="5">
        <v>202003</v>
      </c>
      <c r="R242" s="5" t="s">
        <v>2136</v>
      </c>
      <c r="S242" s="32" t="s">
        <v>2137</v>
      </c>
      <c r="T242" s="144" t="str">
        <f t="shared" si="32"/>
        <v>Click</v>
      </c>
      <c r="U242" s="31" t="s">
        <v>113</v>
      </c>
      <c r="V242" s="62" t="s">
        <v>662</v>
      </c>
      <c r="W242" s="42">
        <v>54</v>
      </c>
      <c r="X242" s="50">
        <v>1</v>
      </c>
      <c r="Y242" s="42">
        <v>0.7</v>
      </c>
      <c r="Z242" s="43">
        <f t="shared" si="34"/>
        <v>160380</v>
      </c>
      <c r="AA242" s="6">
        <f t="shared" si="35"/>
        <v>101039.40000000001</v>
      </c>
      <c r="AB242" s="6">
        <f t="shared" si="36"/>
        <v>89812.800000000003</v>
      </c>
      <c r="AC242" s="44">
        <f t="shared" si="37"/>
        <v>44906.400000000001</v>
      </c>
      <c r="AD242" s="44">
        <f t="shared" si="38"/>
        <v>120285</v>
      </c>
      <c r="AE242" s="13" t="s">
        <v>2126</v>
      </c>
      <c r="AF242" s="14">
        <f>VLOOKUP(LEFT(AE242,6),'[1]참고)내배카지원금적용(20.08.01~20.12.31)'!$B$5:$E$109,4,45%)</f>
        <v>0.75</v>
      </c>
      <c r="AG242" s="2" t="s">
        <v>58</v>
      </c>
      <c r="AH242" s="5" t="s">
        <v>2138</v>
      </c>
      <c r="AI242" s="6">
        <v>28000</v>
      </c>
      <c r="AJ242" s="5" t="s">
        <v>1876</v>
      </c>
      <c r="AK242" s="5" t="s">
        <v>2128</v>
      </c>
      <c r="AL242" s="60" t="s">
        <v>2139</v>
      </c>
      <c r="AM242" s="2" t="s">
        <v>668</v>
      </c>
    </row>
    <row r="243" spans="1:41" s="15" customFormat="1" ht="16.350000000000001" customHeight="1">
      <c r="A243" s="3">
        <f t="shared" si="31"/>
        <v>241</v>
      </c>
      <c r="B243" s="31" t="s">
        <v>1768</v>
      </c>
      <c r="C243" s="31" t="s">
        <v>1857</v>
      </c>
      <c r="D243" s="31" t="s">
        <v>2140</v>
      </c>
      <c r="E243" s="3" t="s">
        <v>2141</v>
      </c>
      <c r="F243" s="31" t="s">
        <v>58</v>
      </c>
      <c r="G243" s="31" t="s">
        <v>49</v>
      </c>
      <c r="H243" s="3" t="s">
        <v>2142</v>
      </c>
      <c r="I243" s="3" t="s">
        <v>2143</v>
      </c>
      <c r="J243" s="3" t="s">
        <v>2144</v>
      </c>
      <c r="K243" s="3" t="s">
        <v>2145</v>
      </c>
      <c r="L243" s="2" t="s">
        <v>1805</v>
      </c>
      <c r="M243" s="6">
        <v>50</v>
      </c>
      <c r="N243" s="6">
        <v>49</v>
      </c>
      <c r="O243" s="64">
        <f>P243+AI243</f>
        <v>173500</v>
      </c>
      <c r="P243" s="43">
        <v>148500</v>
      </c>
      <c r="Q243" s="5">
        <v>202001</v>
      </c>
      <c r="R243" s="5" t="s">
        <v>2136</v>
      </c>
      <c r="S243" s="32" t="s">
        <v>2146</v>
      </c>
      <c r="T243" s="144" t="str">
        <f t="shared" si="32"/>
        <v>Click</v>
      </c>
      <c r="U243" s="31" t="s">
        <v>58</v>
      </c>
      <c r="V243" s="62" t="s">
        <v>59</v>
      </c>
      <c r="W243" s="42">
        <v>50</v>
      </c>
      <c r="X243" s="42">
        <v>1</v>
      </c>
      <c r="Y243" s="50">
        <f t="shared" ref="Y243:Y306" si="40">IF(X243=1,0.7,IF(X243=2,0.8,IF(X243=3,0.9,IF(X243=4,1,0.5))))</f>
        <v>0.7</v>
      </c>
      <c r="Z243" s="43">
        <f t="shared" si="34"/>
        <v>148500</v>
      </c>
      <c r="AA243" s="6">
        <f t="shared" si="35"/>
        <v>93555</v>
      </c>
      <c r="AB243" s="6">
        <f t="shared" si="36"/>
        <v>83160</v>
      </c>
      <c r="AC243" s="44">
        <f t="shared" si="37"/>
        <v>41580</v>
      </c>
      <c r="AD243" s="44">
        <f t="shared" si="38"/>
        <v>111375</v>
      </c>
      <c r="AE243" s="13" t="s">
        <v>2147</v>
      </c>
      <c r="AF243" s="14">
        <f>VLOOKUP(LEFT(AE243,6),'[1]참고)내배카지원금적용(20.08.01~20.12.31)'!$B$5:$E$109,4,45%)</f>
        <v>0.75</v>
      </c>
      <c r="AG243" s="2" t="s">
        <v>58</v>
      </c>
      <c r="AH243" s="5" t="s">
        <v>2148</v>
      </c>
      <c r="AI243" s="6">
        <v>25000</v>
      </c>
      <c r="AJ243" s="5" t="s">
        <v>1876</v>
      </c>
      <c r="AK243" s="5" t="s">
        <v>2128</v>
      </c>
      <c r="AL243" s="60" t="s">
        <v>2149</v>
      </c>
      <c r="AM243" s="2" t="s">
        <v>668</v>
      </c>
    </row>
    <row r="244" spans="1:41" s="15" customFormat="1" ht="16.350000000000001" customHeight="1">
      <c r="A244" s="3">
        <f t="shared" si="31"/>
        <v>242</v>
      </c>
      <c r="B244" s="31" t="s">
        <v>1768</v>
      </c>
      <c r="C244" s="31" t="s">
        <v>1857</v>
      </c>
      <c r="D244" s="31" t="s">
        <v>2140</v>
      </c>
      <c r="E244" s="3" t="s">
        <v>2150</v>
      </c>
      <c r="F244" s="31" t="s">
        <v>58</v>
      </c>
      <c r="G244" s="31" t="s">
        <v>49</v>
      </c>
      <c r="H244" s="3" t="s">
        <v>2151</v>
      </c>
      <c r="I244" s="3" t="s">
        <v>2152</v>
      </c>
      <c r="J244" s="3" t="s">
        <v>2153</v>
      </c>
      <c r="K244" s="3" t="s">
        <v>2154</v>
      </c>
      <c r="L244" s="2" t="s">
        <v>1163</v>
      </c>
      <c r="M244" s="6">
        <v>37</v>
      </c>
      <c r="N244" s="6">
        <v>36</v>
      </c>
      <c r="O244" s="64">
        <f>P244+AI244</f>
        <v>127900</v>
      </c>
      <c r="P244" s="43">
        <v>109900</v>
      </c>
      <c r="Q244" s="5">
        <v>201910</v>
      </c>
      <c r="R244" s="5" t="s">
        <v>2136</v>
      </c>
      <c r="S244" s="32" t="s">
        <v>2155</v>
      </c>
      <c r="T244" s="144" t="str">
        <f t="shared" si="32"/>
        <v>Click</v>
      </c>
      <c r="U244" s="31" t="s">
        <v>58</v>
      </c>
      <c r="V244" s="62" t="s">
        <v>59</v>
      </c>
      <c r="W244" s="42">
        <v>37</v>
      </c>
      <c r="X244" s="42">
        <v>1</v>
      </c>
      <c r="Y244" s="50">
        <f t="shared" si="40"/>
        <v>0.7</v>
      </c>
      <c r="Z244" s="43">
        <f t="shared" si="34"/>
        <v>109890</v>
      </c>
      <c r="AA244" s="6">
        <f t="shared" si="35"/>
        <v>69230.7</v>
      </c>
      <c r="AB244" s="6">
        <f t="shared" si="36"/>
        <v>61538.400000000001</v>
      </c>
      <c r="AC244" s="44">
        <f t="shared" si="37"/>
        <v>30769.200000000001</v>
      </c>
      <c r="AD244" s="44">
        <f t="shared" si="38"/>
        <v>82417.5</v>
      </c>
      <c r="AE244" s="13" t="s">
        <v>2147</v>
      </c>
      <c r="AF244" s="14">
        <f>VLOOKUP(LEFT(AE244,6),'[1]참고)내배카지원금적용(20.08.01~20.12.31)'!$B$5:$E$109,4,45%)</f>
        <v>0.75</v>
      </c>
      <c r="AG244" s="2" t="s">
        <v>58</v>
      </c>
      <c r="AH244" s="5" t="s">
        <v>2156</v>
      </c>
      <c r="AI244" s="6">
        <v>18000</v>
      </c>
      <c r="AJ244" s="5" t="s">
        <v>1876</v>
      </c>
      <c r="AK244" s="5" t="s">
        <v>2128</v>
      </c>
      <c r="AL244" s="60" t="s">
        <v>2157</v>
      </c>
      <c r="AM244" s="2" t="s">
        <v>668</v>
      </c>
    </row>
    <row r="245" spans="1:41" s="15" customFormat="1" ht="16.350000000000001" customHeight="1">
      <c r="A245" s="3">
        <f t="shared" si="31"/>
        <v>243</v>
      </c>
      <c r="B245" s="31" t="s">
        <v>1857</v>
      </c>
      <c r="C245" s="31" t="s">
        <v>1714</v>
      </c>
      <c r="D245" s="31" t="s">
        <v>2158</v>
      </c>
      <c r="E245" s="3" t="s">
        <v>2159</v>
      </c>
      <c r="F245" s="2" t="s">
        <v>58</v>
      </c>
      <c r="G245" s="2" t="s">
        <v>49</v>
      </c>
      <c r="H245" s="5" t="s">
        <v>2160</v>
      </c>
      <c r="I245" s="5" t="s">
        <v>2161</v>
      </c>
      <c r="J245" s="5" t="s">
        <v>2162</v>
      </c>
      <c r="K245" s="5" t="s">
        <v>2163</v>
      </c>
      <c r="L245" s="2" t="s">
        <v>1163</v>
      </c>
      <c r="M245" s="6">
        <v>17</v>
      </c>
      <c r="N245" s="6">
        <v>16</v>
      </c>
      <c r="O245" s="76">
        <v>110000</v>
      </c>
      <c r="P245" s="43">
        <v>110000</v>
      </c>
      <c r="Q245" s="5">
        <v>202003</v>
      </c>
      <c r="R245" s="5" t="s">
        <v>2164</v>
      </c>
      <c r="S245" s="32" t="s">
        <v>2165</v>
      </c>
      <c r="T245" s="144" t="str">
        <f t="shared" si="32"/>
        <v>Click</v>
      </c>
      <c r="U245" s="31" t="s">
        <v>113</v>
      </c>
      <c r="V245" s="62" t="s">
        <v>662</v>
      </c>
      <c r="W245" s="42">
        <v>17</v>
      </c>
      <c r="X245" s="72">
        <v>2</v>
      </c>
      <c r="Y245" s="41">
        <f t="shared" si="40"/>
        <v>0.8</v>
      </c>
      <c r="Z245" s="43">
        <f t="shared" si="34"/>
        <v>50490</v>
      </c>
      <c r="AA245" s="6">
        <f t="shared" si="35"/>
        <v>36352.800000000003</v>
      </c>
      <c r="AB245" s="6">
        <f t="shared" si="36"/>
        <v>32313.600000000002</v>
      </c>
      <c r="AC245" s="44">
        <f t="shared" si="37"/>
        <v>16156.800000000001</v>
      </c>
      <c r="AD245" s="44">
        <f t="shared" si="38"/>
        <v>40392</v>
      </c>
      <c r="AE245" s="13" t="s">
        <v>2166</v>
      </c>
      <c r="AF245" s="14">
        <f>VLOOKUP(LEFT(AE245,6),'[1]참고)내배카지원금적용(20.08.01~20.12.31)'!$B$5:$E$109,4,45%)</f>
        <v>0.8</v>
      </c>
      <c r="AG245" s="31" t="s">
        <v>689</v>
      </c>
      <c r="AH245" s="3" t="s">
        <v>292</v>
      </c>
      <c r="AI245" s="46">
        <v>0</v>
      </c>
      <c r="AJ245" s="3" t="s">
        <v>292</v>
      </c>
      <c r="AK245" s="3" t="s">
        <v>292</v>
      </c>
      <c r="AL245" s="32" t="s">
        <v>292</v>
      </c>
      <c r="AM245" s="2" t="s">
        <v>668</v>
      </c>
    </row>
    <row r="246" spans="1:41" s="15" customFormat="1" ht="16.350000000000001" customHeight="1">
      <c r="A246" s="3">
        <f t="shared" si="31"/>
        <v>244</v>
      </c>
      <c r="B246" s="31" t="s">
        <v>1857</v>
      </c>
      <c r="C246" s="31" t="s">
        <v>1714</v>
      </c>
      <c r="D246" s="31" t="s">
        <v>2167</v>
      </c>
      <c r="E246" s="3" t="s">
        <v>2168</v>
      </c>
      <c r="F246" s="31" t="s">
        <v>58</v>
      </c>
      <c r="G246" s="31" t="s">
        <v>49</v>
      </c>
      <c r="H246" s="3" t="s">
        <v>2169</v>
      </c>
      <c r="I246" s="3" t="s">
        <v>2170</v>
      </c>
      <c r="J246" s="3" t="s">
        <v>2171</v>
      </c>
      <c r="K246" s="3" t="s">
        <v>2172</v>
      </c>
      <c r="L246" s="31" t="s">
        <v>54</v>
      </c>
      <c r="M246" s="6">
        <v>21</v>
      </c>
      <c r="N246" s="6">
        <v>20</v>
      </c>
      <c r="O246" s="46">
        <f t="shared" ref="O246:O277" si="41">P246+AI246</f>
        <v>130000</v>
      </c>
      <c r="P246" s="68">
        <v>130000</v>
      </c>
      <c r="Q246" s="32">
        <v>202007</v>
      </c>
      <c r="R246" s="3" t="s">
        <v>2173</v>
      </c>
      <c r="S246" s="32" t="s">
        <v>2174</v>
      </c>
      <c r="T246" s="143" t="str">
        <f t="shared" si="32"/>
        <v>Click</v>
      </c>
      <c r="U246" s="39" t="s">
        <v>113</v>
      </c>
      <c r="V246" s="40" t="s">
        <v>2175</v>
      </c>
      <c r="W246" s="41">
        <v>21</v>
      </c>
      <c r="X246" s="42">
        <v>4</v>
      </c>
      <c r="Y246" s="41">
        <f t="shared" si="40"/>
        <v>1</v>
      </c>
      <c r="Z246" s="43">
        <f t="shared" si="34"/>
        <v>129360</v>
      </c>
      <c r="AA246" s="68">
        <f t="shared" si="35"/>
        <v>116424</v>
      </c>
      <c r="AB246" s="68">
        <f t="shared" si="36"/>
        <v>103488</v>
      </c>
      <c r="AC246" s="69">
        <f t="shared" si="37"/>
        <v>51744</v>
      </c>
      <c r="AD246" s="44">
        <f t="shared" si="38"/>
        <v>77616</v>
      </c>
      <c r="AE246" s="95" t="s">
        <v>2176</v>
      </c>
      <c r="AF246" s="14">
        <f>VLOOKUP(LEFT(AE246,6),'[1]참고)내배카지원금적용(20.08.01~20.12.31)'!$B$5:$E$109,4,45%)</f>
        <v>0.6</v>
      </c>
      <c r="AG246" s="31" t="s">
        <v>689</v>
      </c>
      <c r="AH246" s="3" t="s">
        <v>292</v>
      </c>
      <c r="AI246" s="46">
        <v>0</v>
      </c>
      <c r="AJ246" s="3" t="s">
        <v>292</v>
      </c>
      <c r="AK246" s="3" t="s">
        <v>292</v>
      </c>
      <c r="AL246" s="32" t="s">
        <v>292</v>
      </c>
      <c r="AM246" s="31" t="s">
        <v>668</v>
      </c>
      <c r="AN246" s="63"/>
      <c r="AO246" s="63"/>
    </row>
    <row r="247" spans="1:41" s="15" customFormat="1" ht="16.350000000000001" customHeight="1">
      <c r="A247" s="3">
        <f t="shared" si="31"/>
        <v>245</v>
      </c>
      <c r="B247" s="31" t="s">
        <v>1857</v>
      </c>
      <c r="C247" s="31" t="s">
        <v>1714</v>
      </c>
      <c r="D247" s="31" t="s">
        <v>2167</v>
      </c>
      <c r="E247" s="3" t="s">
        <v>2177</v>
      </c>
      <c r="F247" s="31" t="s">
        <v>113</v>
      </c>
      <c r="G247" s="31" t="s">
        <v>114</v>
      </c>
      <c r="H247" s="3" t="s">
        <v>2178</v>
      </c>
      <c r="I247" s="3" t="s">
        <v>2179</v>
      </c>
      <c r="J247" s="3" t="s">
        <v>2180</v>
      </c>
      <c r="K247" s="3" t="s">
        <v>2181</v>
      </c>
      <c r="L247" s="31" t="s">
        <v>54</v>
      </c>
      <c r="M247" s="46">
        <v>21</v>
      </c>
      <c r="N247" s="46">
        <v>20</v>
      </c>
      <c r="O247" s="46">
        <f t="shared" si="41"/>
        <v>130000</v>
      </c>
      <c r="P247" s="46">
        <v>130000</v>
      </c>
      <c r="Q247" s="3">
        <v>202005</v>
      </c>
      <c r="R247" s="3" t="s">
        <v>2182</v>
      </c>
      <c r="S247" s="3" t="s">
        <v>2183</v>
      </c>
      <c r="T247" s="143" t="str">
        <f t="shared" si="32"/>
        <v>Click</v>
      </c>
      <c r="U247" s="31" t="s">
        <v>113</v>
      </c>
      <c r="V247" s="40" t="s">
        <v>2175</v>
      </c>
      <c r="W247" s="41">
        <v>21</v>
      </c>
      <c r="X247" s="41">
        <v>4</v>
      </c>
      <c r="Y247" s="56">
        <f t="shared" si="40"/>
        <v>1</v>
      </c>
      <c r="Z247" s="57">
        <f t="shared" si="34"/>
        <v>129360</v>
      </c>
      <c r="AA247" s="46">
        <f t="shared" si="35"/>
        <v>116424</v>
      </c>
      <c r="AB247" s="46">
        <f t="shared" si="36"/>
        <v>103488</v>
      </c>
      <c r="AC247" s="58">
        <f t="shared" si="37"/>
        <v>51744</v>
      </c>
      <c r="AD247" s="58">
        <f t="shared" si="38"/>
        <v>77616</v>
      </c>
      <c r="AE247" s="45" t="s">
        <v>2176</v>
      </c>
      <c r="AF247" s="14">
        <f>VLOOKUP(LEFT(AE247,6),'[1]참고)내배카지원금적용(20.08.01~20.12.31)'!$B$5:$E$109,4,45%)</f>
        <v>0.6</v>
      </c>
      <c r="AG247" s="31" t="s">
        <v>689</v>
      </c>
      <c r="AH247" s="3" t="s">
        <v>292</v>
      </c>
      <c r="AI247" s="46">
        <v>0</v>
      </c>
      <c r="AJ247" s="3" t="s">
        <v>292</v>
      </c>
      <c r="AK247" s="3" t="s">
        <v>292</v>
      </c>
      <c r="AL247" s="32" t="s">
        <v>292</v>
      </c>
      <c r="AM247" s="31" t="s">
        <v>668</v>
      </c>
      <c r="AN247" s="32"/>
      <c r="AO247" s="32"/>
    </row>
    <row r="248" spans="1:41" s="15" customFormat="1" ht="16.350000000000001" customHeight="1">
      <c r="A248" s="3">
        <f t="shared" si="31"/>
        <v>246</v>
      </c>
      <c r="B248" s="31" t="s">
        <v>1857</v>
      </c>
      <c r="C248" s="31" t="s">
        <v>1714</v>
      </c>
      <c r="D248" s="31" t="s">
        <v>2167</v>
      </c>
      <c r="E248" s="3" t="s">
        <v>2184</v>
      </c>
      <c r="F248" s="31" t="s">
        <v>58</v>
      </c>
      <c r="G248" s="31" t="s">
        <v>49</v>
      </c>
      <c r="H248" s="3" t="s">
        <v>2185</v>
      </c>
      <c r="I248" s="3" t="s">
        <v>2186</v>
      </c>
      <c r="J248" s="3" t="s">
        <v>2187</v>
      </c>
      <c r="K248" s="3" t="s">
        <v>2188</v>
      </c>
      <c r="L248" s="31" t="s">
        <v>54</v>
      </c>
      <c r="M248" s="46">
        <v>31</v>
      </c>
      <c r="N248" s="46">
        <v>30</v>
      </c>
      <c r="O248" s="46">
        <f t="shared" si="41"/>
        <v>200000</v>
      </c>
      <c r="P248" s="46">
        <v>200000</v>
      </c>
      <c r="Q248" s="3">
        <v>202005</v>
      </c>
      <c r="R248" s="3" t="s">
        <v>2182</v>
      </c>
      <c r="S248" s="3" t="s">
        <v>2189</v>
      </c>
      <c r="T248" s="143" t="str">
        <f t="shared" si="32"/>
        <v>Click</v>
      </c>
      <c r="U248" s="31" t="s">
        <v>113</v>
      </c>
      <c r="V248" s="40" t="s">
        <v>2175</v>
      </c>
      <c r="W248" s="41">
        <v>31</v>
      </c>
      <c r="X248" s="41">
        <v>4</v>
      </c>
      <c r="Y248" s="56">
        <f t="shared" si="40"/>
        <v>1</v>
      </c>
      <c r="Z248" s="57">
        <f t="shared" si="34"/>
        <v>190960</v>
      </c>
      <c r="AA248" s="46">
        <f t="shared" si="35"/>
        <v>171864</v>
      </c>
      <c r="AB248" s="46">
        <f t="shared" si="36"/>
        <v>152768</v>
      </c>
      <c r="AC248" s="58">
        <f t="shared" si="37"/>
        <v>76384</v>
      </c>
      <c r="AD248" s="58">
        <f t="shared" si="38"/>
        <v>114576</v>
      </c>
      <c r="AE248" s="45" t="s">
        <v>2176</v>
      </c>
      <c r="AF248" s="14">
        <f>VLOOKUP(LEFT(AE248,6),'[1]참고)내배카지원금적용(20.08.01~20.12.31)'!$B$5:$E$109,4,45%)</f>
        <v>0.6</v>
      </c>
      <c r="AG248" s="31" t="s">
        <v>689</v>
      </c>
      <c r="AH248" s="3" t="s">
        <v>292</v>
      </c>
      <c r="AI248" s="46">
        <v>0</v>
      </c>
      <c r="AJ248" s="3" t="s">
        <v>292</v>
      </c>
      <c r="AK248" s="3" t="s">
        <v>292</v>
      </c>
      <c r="AL248" s="32" t="s">
        <v>292</v>
      </c>
      <c r="AM248" s="31" t="s">
        <v>668</v>
      </c>
      <c r="AN248" s="32"/>
      <c r="AO248" s="32"/>
    </row>
    <row r="249" spans="1:41" s="15" customFormat="1" ht="16.350000000000001" customHeight="1">
      <c r="A249" s="3">
        <f t="shared" si="31"/>
        <v>247</v>
      </c>
      <c r="B249" s="31" t="s">
        <v>2190</v>
      </c>
      <c r="C249" s="31" t="s">
        <v>1698</v>
      </c>
      <c r="D249" s="31" t="s">
        <v>1858</v>
      </c>
      <c r="E249" s="32" t="s">
        <v>2191</v>
      </c>
      <c r="F249" s="33" t="s">
        <v>113</v>
      </c>
      <c r="G249" s="36" t="s">
        <v>49</v>
      </c>
      <c r="H249" s="34" t="s">
        <v>2192</v>
      </c>
      <c r="I249" s="34" t="s">
        <v>2193</v>
      </c>
      <c r="J249" s="34" t="s">
        <v>2194</v>
      </c>
      <c r="K249" s="34" t="s">
        <v>2195</v>
      </c>
      <c r="L249" s="33" t="s">
        <v>54</v>
      </c>
      <c r="M249" s="37">
        <v>17</v>
      </c>
      <c r="N249" s="37">
        <v>16</v>
      </c>
      <c r="O249" s="37">
        <f t="shared" si="41"/>
        <v>60000</v>
      </c>
      <c r="P249" s="37">
        <v>60000</v>
      </c>
      <c r="Q249" s="38">
        <v>201801</v>
      </c>
      <c r="R249" s="34" t="s">
        <v>2196</v>
      </c>
      <c r="S249" s="32" t="s">
        <v>2197</v>
      </c>
      <c r="T249" s="143" t="str">
        <f t="shared" si="32"/>
        <v>Click</v>
      </c>
      <c r="U249" s="39" t="s">
        <v>58</v>
      </c>
      <c r="V249" s="40" t="s">
        <v>59</v>
      </c>
      <c r="W249" s="41">
        <v>17</v>
      </c>
      <c r="X249" s="42">
        <f>VLOOKUP(LEFT(AE249,6), '[1]참고)2020년_사업주훈련과정_조정계수'!$A$3:$C$21,3,4)</f>
        <v>2</v>
      </c>
      <c r="Y249" s="41">
        <f t="shared" si="40"/>
        <v>0.8</v>
      </c>
      <c r="Z249" s="43">
        <f t="shared" si="34"/>
        <v>50490</v>
      </c>
      <c r="AA249" s="6">
        <f t="shared" si="35"/>
        <v>36352.800000000003</v>
      </c>
      <c r="AB249" s="6">
        <f t="shared" si="36"/>
        <v>32313.600000000002</v>
      </c>
      <c r="AC249" s="44">
        <f t="shared" si="37"/>
        <v>16156.800000000001</v>
      </c>
      <c r="AD249" s="44">
        <f t="shared" si="38"/>
        <v>40392</v>
      </c>
      <c r="AE249" s="45" t="s">
        <v>699</v>
      </c>
      <c r="AF249" s="14">
        <f>VLOOKUP(LEFT(AE249,6),'[1]참고)내배카지원금적용(20.08.01~20.12.31)'!$B$5:$E$109,4,45%)</f>
        <v>0.8</v>
      </c>
      <c r="AG249" s="39" t="s">
        <v>61</v>
      </c>
      <c r="AH249" s="32" t="s">
        <v>57</v>
      </c>
      <c r="AI249" s="46">
        <v>0</v>
      </c>
      <c r="AJ249" s="32" t="s">
        <v>62</v>
      </c>
      <c r="AK249" s="32" t="s">
        <v>62</v>
      </c>
      <c r="AL249" s="32" t="s">
        <v>62</v>
      </c>
      <c r="AM249" s="31" t="s">
        <v>668</v>
      </c>
      <c r="AN249" s="32"/>
      <c r="AO249" s="32"/>
    </row>
    <row r="250" spans="1:41" s="15" customFormat="1" ht="16.350000000000001" customHeight="1">
      <c r="A250" s="3">
        <f t="shared" si="31"/>
        <v>248</v>
      </c>
      <c r="B250" s="31" t="s">
        <v>2190</v>
      </c>
      <c r="C250" s="31" t="s">
        <v>1698</v>
      </c>
      <c r="D250" s="31" t="s">
        <v>1858</v>
      </c>
      <c r="E250" s="32" t="s">
        <v>2198</v>
      </c>
      <c r="F250" s="33" t="s">
        <v>113</v>
      </c>
      <c r="G250" s="36" t="s">
        <v>49</v>
      </c>
      <c r="H250" s="34" t="s">
        <v>2199</v>
      </c>
      <c r="I250" s="34" t="s">
        <v>2200</v>
      </c>
      <c r="J250" s="34" t="s">
        <v>2201</v>
      </c>
      <c r="K250" s="34" t="s">
        <v>2202</v>
      </c>
      <c r="L250" s="33" t="s">
        <v>54</v>
      </c>
      <c r="M250" s="37">
        <v>17</v>
      </c>
      <c r="N250" s="37">
        <v>16</v>
      </c>
      <c r="O250" s="37">
        <f t="shared" si="41"/>
        <v>60000</v>
      </c>
      <c r="P250" s="37">
        <v>60000</v>
      </c>
      <c r="Q250" s="38">
        <v>201801</v>
      </c>
      <c r="R250" s="34" t="s">
        <v>2203</v>
      </c>
      <c r="S250" s="32" t="s">
        <v>2204</v>
      </c>
      <c r="T250" s="143" t="str">
        <f t="shared" si="32"/>
        <v>Click</v>
      </c>
      <c r="U250" s="39" t="s">
        <v>58</v>
      </c>
      <c r="V250" s="40" t="s">
        <v>59</v>
      </c>
      <c r="W250" s="41">
        <v>17</v>
      </c>
      <c r="X250" s="42">
        <f>VLOOKUP(LEFT(AE250,6), '[1]참고)2020년_사업주훈련과정_조정계수'!$A$3:$C$21,3,4)</f>
        <v>2</v>
      </c>
      <c r="Y250" s="41">
        <f t="shared" si="40"/>
        <v>0.8</v>
      </c>
      <c r="Z250" s="43">
        <f t="shared" si="34"/>
        <v>50490</v>
      </c>
      <c r="AA250" s="6">
        <f t="shared" si="35"/>
        <v>36352.800000000003</v>
      </c>
      <c r="AB250" s="6">
        <f t="shared" si="36"/>
        <v>32313.600000000002</v>
      </c>
      <c r="AC250" s="44">
        <f t="shared" si="37"/>
        <v>16156.800000000001</v>
      </c>
      <c r="AD250" s="44">
        <f t="shared" si="38"/>
        <v>40392</v>
      </c>
      <c r="AE250" s="45" t="s">
        <v>699</v>
      </c>
      <c r="AF250" s="14">
        <f>VLOOKUP(LEFT(AE250,6),'[1]참고)내배카지원금적용(20.08.01~20.12.31)'!$B$5:$E$109,4,45%)</f>
        <v>0.8</v>
      </c>
      <c r="AG250" s="39" t="s">
        <v>61</v>
      </c>
      <c r="AH250" s="32" t="s">
        <v>57</v>
      </c>
      <c r="AI250" s="46">
        <v>0</v>
      </c>
      <c r="AJ250" s="32" t="s">
        <v>62</v>
      </c>
      <c r="AK250" s="32" t="s">
        <v>62</v>
      </c>
      <c r="AL250" s="32" t="s">
        <v>62</v>
      </c>
      <c r="AM250" s="31" t="s">
        <v>668</v>
      </c>
      <c r="AN250" s="32"/>
      <c r="AO250" s="32"/>
    </row>
    <row r="251" spans="1:41" s="15" customFormat="1" ht="16.350000000000001" customHeight="1">
      <c r="A251" s="3">
        <f t="shared" si="31"/>
        <v>249</v>
      </c>
      <c r="B251" s="31" t="s">
        <v>2190</v>
      </c>
      <c r="C251" s="31" t="s">
        <v>1698</v>
      </c>
      <c r="D251" s="31" t="s">
        <v>1858</v>
      </c>
      <c r="E251" s="3" t="s">
        <v>2205</v>
      </c>
      <c r="F251" s="2" t="s">
        <v>292</v>
      </c>
      <c r="G251" s="2" t="s">
        <v>114</v>
      </c>
      <c r="H251" s="5" t="s">
        <v>2206</v>
      </c>
      <c r="I251" s="5" t="s">
        <v>2207</v>
      </c>
      <c r="J251" s="5" t="s">
        <v>2208</v>
      </c>
      <c r="K251" s="5" t="s">
        <v>2209</v>
      </c>
      <c r="L251" s="2" t="s">
        <v>54</v>
      </c>
      <c r="M251" s="6">
        <v>21</v>
      </c>
      <c r="N251" s="6">
        <v>20</v>
      </c>
      <c r="O251" s="6">
        <f t="shared" si="41"/>
        <v>79800</v>
      </c>
      <c r="P251" s="6">
        <v>79800</v>
      </c>
      <c r="Q251" s="5">
        <v>201107</v>
      </c>
      <c r="R251" s="5" t="s">
        <v>2210</v>
      </c>
      <c r="S251" s="5" t="s">
        <v>2211</v>
      </c>
      <c r="T251" s="144" t="str">
        <f t="shared" si="32"/>
        <v>Click</v>
      </c>
      <c r="U251" s="31" t="s">
        <v>113</v>
      </c>
      <c r="V251" s="33" t="s">
        <v>662</v>
      </c>
      <c r="W251" s="52">
        <v>21</v>
      </c>
      <c r="X251" s="51">
        <v>1</v>
      </c>
      <c r="Y251" s="50">
        <f t="shared" si="40"/>
        <v>0.7</v>
      </c>
      <c r="Z251" s="43">
        <f t="shared" si="34"/>
        <v>62370</v>
      </c>
      <c r="AA251" s="6">
        <f t="shared" si="35"/>
        <v>39293.1</v>
      </c>
      <c r="AB251" s="6">
        <f t="shared" si="36"/>
        <v>34927.200000000004</v>
      </c>
      <c r="AC251" s="44">
        <f t="shared" si="37"/>
        <v>17463.600000000002</v>
      </c>
      <c r="AD251" s="44">
        <f t="shared" si="38"/>
        <v>40540.499999999993</v>
      </c>
      <c r="AE251" s="13" t="s">
        <v>1280</v>
      </c>
      <c r="AF251" s="14">
        <f>VLOOKUP(LEFT(AE251,6),'[1]참고)내배카지원금적용(20.08.01~20.12.31)'!$B$5:$E$109,4,45%)</f>
        <v>0.64999999999999991</v>
      </c>
      <c r="AG251" s="2" t="s">
        <v>689</v>
      </c>
      <c r="AH251" s="5" t="s">
        <v>292</v>
      </c>
      <c r="AI251" s="6">
        <v>0</v>
      </c>
      <c r="AJ251" s="5" t="s">
        <v>292</v>
      </c>
      <c r="AK251" s="5" t="s">
        <v>292</v>
      </c>
      <c r="AL251" s="34" t="s">
        <v>292</v>
      </c>
      <c r="AM251" s="2" t="s">
        <v>668</v>
      </c>
    </row>
    <row r="252" spans="1:41" s="15" customFormat="1" ht="16.350000000000001" customHeight="1">
      <c r="A252" s="3">
        <f t="shared" si="31"/>
        <v>250</v>
      </c>
      <c r="B252" s="31" t="s">
        <v>2190</v>
      </c>
      <c r="C252" s="31" t="s">
        <v>1698</v>
      </c>
      <c r="D252" s="31" t="s">
        <v>1858</v>
      </c>
      <c r="E252" s="3" t="s">
        <v>2212</v>
      </c>
      <c r="F252" s="2" t="s">
        <v>292</v>
      </c>
      <c r="G252" s="2" t="s">
        <v>114</v>
      </c>
      <c r="H252" s="5" t="s">
        <v>2213</v>
      </c>
      <c r="I252" s="5" t="s">
        <v>2214</v>
      </c>
      <c r="J252" s="5" t="s">
        <v>2215</v>
      </c>
      <c r="K252" s="5" t="s">
        <v>2216</v>
      </c>
      <c r="L252" s="2" t="s">
        <v>54</v>
      </c>
      <c r="M252" s="6">
        <v>20</v>
      </c>
      <c r="N252" s="6">
        <v>20</v>
      </c>
      <c r="O252" s="6">
        <f t="shared" si="41"/>
        <v>76000</v>
      </c>
      <c r="P252" s="6">
        <v>76000</v>
      </c>
      <c r="Q252" s="5">
        <v>201206</v>
      </c>
      <c r="R252" s="5" t="s">
        <v>2217</v>
      </c>
      <c r="S252" s="5" t="s">
        <v>2218</v>
      </c>
      <c r="T252" s="144" t="str">
        <f t="shared" si="32"/>
        <v>Click</v>
      </c>
      <c r="U252" s="31" t="s">
        <v>113</v>
      </c>
      <c r="V252" s="49" t="s">
        <v>662</v>
      </c>
      <c r="W252" s="42">
        <v>20</v>
      </c>
      <c r="X252" s="42">
        <v>1</v>
      </c>
      <c r="Y252" s="50">
        <f t="shared" si="40"/>
        <v>0.7</v>
      </c>
      <c r="Z252" s="43">
        <f t="shared" si="34"/>
        <v>59400</v>
      </c>
      <c r="AA252" s="6">
        <f t="shared" si="35"/>
        <v>37422</v>
      </c>
      <c r="AB252" s="6">
        <f t="shared" si="36"/>
        <v>33264</v>
      </c>
      <c r="AC252" s="44">
        <f t="shared" si="37"/>
        <v>16632</v>
      </c>
      <c r="AD252" s="44">
        <f t="shared" si="38"/>
        <v>38609.999999999993</v>
      </c>
      <c r="AE252" s="13" t="s">
        <v>1280</v>
      </c>
      <c r="AF252" s="14">
        <f>VLOOKUP(LEFT(AE252,6),'[1]참고)내배카지원금적용(20.08.01~20.12.31)'!$B$5:$E$109,4,45%)</f>
        <v>0.64999999999999991</v>
      </c>
      <c r="AG252" s="2" t="s">
        <v>689</v>
      </c>
      <c r="AH252" s="5" t="s">
        <v>292</v>
      </c>
      <c r="AI252" s="6">
        <v>0</v>
      </c>
      <c r="AJ252" s="5" t="s">
        <v>292</v>
      </c>
      <c r="AK252" s="5" t="s">
        <v>292</v>
      </c>
      <c r="AL252" s="34" t="s">
        <v>292</v>
      </c>
      <c r="AM252" s="2" t="s">
        <v>668</v>
      </c>
    </row>
    <row r="253" spans="1:41" s="15" customFormat="1" ht="16.350000000000001" customHeight="1">
      <c r="A253" s="3">
        <f t="shared" si="31"/>
        <v>251</v>
      </c>
      <c r="B253" s="31" t="s">
        <v>2190</v>
      </c>
      <c r="C253" s="31" t="s">
        <v>1698</v>
      </c>
      <c r="D253" s="31" t="s">
        <v>1858</v>
      </c>
      <c r="E253" s="3" t="s">
        <v>2219</v>
      </c>
      <c r="F253" s="2" t="s">
        <v>292</v>
      </c>
      <c r="G253" s="2" t="s">
        <v>114</v>
      </c>
      <c r="H253" s="5" t="s">
        <v>2220</v>
      </c>
      <c r="I253" s="5" t="s">
        <v>2221</v>
      </c>
      <c r="J253" s="5" t="s">
        <v>2222</v>
      </c>
      <c r="K253" s="5" t="s">
        <v>2223</v>
      </c>
      <c r="L253" s="2" t="s">
        <v>54</v>
      </c>
      <c r="M253" s="6">
        <v>21</v>
      </c>
      <c r="N253" s="6">
        <v>20</v>
      </c>
      <c r="O253" s="6">
        <f t="shared" si="41"/>
        <v>79800</v>
      </c>
      <c r="P253" s="6">
        <v>79800</v>
      </c>
      <c r="Q253" s="5">
        <v>201106</v>
      </c>
      <c r="R253" s="5" t="s">
        <v>2217</v>
      </c>
      <c r="S253" s="5" t="s">
        <v>2224</v>
      </c>
      <c r="T253" s="144" t="str">
        <f t="shared" si="32"/>
        <v>Click</v>
      </c>
      <c r="U253" s="31" t="s">
        <v>113</v>
      </c>
      <c r="V253" s="33" t="s">
        <v>662</v>
      </c>
      <c r="W253" s="52">
        <v>21</v>
      </c>
      <c r="X253" s="52">
        <v>1</v>
      </c>
      <c r="Y253" s="50">
        <f t="shared" si="40"/>
        <v>0.7</v>
      </c>
      <c r="Z253" s="43">
        <f t="shared" si="34"/>
        <v>62370</v>
      </c>
      <c r="AA253" s="6">
        <f t="shared" si="35"/>
        <v>39293.1</v>
      </c>
      <c r="AB253" s="6">
        <f t="shared" si="36"/>
        <v>34927.200000000004</v>
      </c>
      <c r="AC253" s="44">
        <f t="shared" si="37"/>
        <v>17463.600000000002</v>
      </c>
      <c r="AD253" s="44">
        <f t="shared" si="38"/>
        <v>40540.499999999993</v>
      </c>
      <c r="AE253" s="13" t="s">
        <v>1280</v>
      </c>
      <c r="AF253" s="14">
        <f>VLOOKUP(LEFT(AE253,6),'[1]참고)내배카지원금적용(20.08.01~20.12.31)'!$B$5:$E$109,4,45%)</f>
        <v>0.64999999999999991</v>
      </c>
      <c r="AG253" s="2" t="s">
        <v>689</v>
      </c>
      <c r="AH253" s="5" t="s">
        <v>292</v>
      </c>
      <c r="AI253" s="6">
        <v>0</v>
      </c>
      <c r="AJ253" s="5" t="s">
        <v>292</v>
      </c>
      <c r="AK253" s="5" t="s">
        <v>292</v>
      </c>
      <c r="AL253" s="34" t="s">
        <v>292</v>
      </c>
      <c r="AM253" s="2" t="s">
        <v>668</v>
      </c>
    </row>
    <row r="254" spans="1:41" s="56" customFormat="1" ht="16.350000000000001" customHeight="1">
      <c r="A254" s="3">
        <f t="shared" si="31"/>
        <v>252</v>
      </c>
      <c r="B254" s="31" t="s">
        <v>2190</v>
      </c>
      <c r="C254" s="31" t="s">
        <v>1698</v>
      </c>
      <c r="D254" s="31" t="s">
        <v>1858</v>
      </c>
      <c r="E254" s="5" t="s">
        <v>2225</v>
      </c>
      <c r="F254" s="2" t="s">
        <v>113</v>
      </c>
      <c r="G254" s="2" t="s">
        <v>49</v>
      </c>
      <c r="H254" s="5" t="s">
        <v>2226</v>
      </c>
      <c r="I254" s="5" t="s">
        <v>2227</v>
      </c>
      <c r="J254" s="5" t="s">
        <v>2228</v>
      </c>
      <c r="K254" s="5" t="s">
        <v>2229</v>
      </c>
      <c r="L254" s="2" t="s">
        <v>54</v>
      </c>
      <c r="M254" s="6">
        <v>21</v>
      </c>
      <c r="N254" s="6">
        <v>20</v>
      </c>
      <c r="O254" s="6">
        <f t="shared" si="41"/>
        <v>90000</v>
      </c>
      <c r="P254" s="6">
        <v>90000</v>
      </c>
      <c r="Q254" s="5">
        <v>201809</v>
      </c>
      <c r="R254" s="5" t="s">
        <v>2230</v>
      </c>
      <c r="S254" s="5" t="s">
        <v>2231</v>
      </c>
      <c r="T254" s="144" t="str">
        <f t="shared" si="32"/>
        <v>Click</v>
      </c>
      <c r="U254" s="31" t="s">
        <v>580</v>
      </c>
      <c r="V254" s="2" t="s">
        <v>581</v>
      </c>
      <c r="W254" s="52">
        <v>21</v>
      </c>
      <c r="X254" s="52">
        <v>1</v>
      </c>
      <c r="Y254" s="50">
        <f t="shared" si="40"/>
        <v>0.7</v>
      </c>
      <c r="Z254" s="43">
        <f t="shared" si="34"/>
        <v>62370</v>
      </c>
      <c r="AA254" s="6">
        <f t="shared" si="35"/>
        <v>39293.1</v>
      </c>
      <c r="AB254" s="6">
        <f t="shared" si="36"/>
        <v>34927.200000000004</v>
      </c>
      <c r="AC254" s="44">
        <f t="shared" si="37"/>
        <v>17463.600000000002</v>
      </c>
      <c r="AD254" s="44">
        <f t="shared" si="38"/>
        <v>40540.499999999993</v>
      </c>
      <c r="AE254" s="13" t="s">
        <v>1280</v>
      </c>
      <c r="AF254" s="14">
        <f>VLOOKUP(LEFT(AE254,6),'[1]참고)내배카지원금적용(20.08.01~20.12.31)'!$B$5:$E$109,4,45%)</f>
        <v>0.64999999999999991</v>
      </c>
      <c r="AG254" s="2" t="s">
        <v>1254</v>
      </c>
      <c r="AH254" s="5" t="s">
        <v>579</v>
      </c>
      <c r="AI254" s="6">
        <v>0</v>
      </c>
      <c r="AJ254" s="5" t="s">
        <v>579</v>
      </c>
      <c r="AK254" s="5" t="s">
        <v>579</v>
      </c>
      <c r="AL254" s="34" t="s">
        <v>579</v>
      </c>
      <c r="AM254" s="2" t="s">
        <v>586</v>
      </c>
      <c r="AN254" s="15"/>
      <c r="AO254" s="15"/>
    </row>
    <row r="255" spans="1:41" s="56" customFormat="1" ht="16.350000000000001" customHeight="1">
      <c r="A255" s="3">
        <f t="shared" si="31"/>
        <v>253</v>
      </c>
      <c r="B255" s="31" t="s">
        <v>2190</v>
      </c>
      <c r="C255" s="31" t="s">
        <v>1698</v>
      </c>
      <c r="D255" s="31" t="s">
        <v>1858</v>
      </c>
      <c r="E255" s="5" t="s">
        <v>2232</v>
      </c>
      <c r="F255" s="2" t="s">
        <v>113</v>
      </c>
      <c r="G255" s="2" t="s">
        <v>114</v>
      </c>
      <c r="H255" s="5" t="s">
        <v>2233</v>
      </c>
      <c r="I255" s="5" t="s">
        <v>2234</v>
      </c>
      <c r="J255" s="5" t="s">
        <v>2235</v>
      </c>
      <c r="K255" s="5" t="s">
        <v>2236</v>
      </c>
      <c r="L255" s="2" t="s">
        <v>54</v>
      </c>
      <c r="M255" s="6">
        <v>26</v>
      </c>
      <c r="N255" s="6">
        <v>25</v>
      </c>
      <c r="O255" s="6">
        <f t="shared" si="41"/>
        <v>100000</v>
      </c>
      <c r="P255" s="6">
        <v>100000</v>
      </c>
      <c r="Q255" s="5">
        <v>201401</v>
      </c>
      <c r="R255" s="5" t="s">
        <v>2237</v>
      </c>
      <c r="S255" s="5" t="s">
        <v>2238</v>
      </c>
      <c r="T255" s="144" t="str">
        <f t="shared" si="32"/>
        <v>Click</v>
      </c>
      <c r="U255" s="31" t="s">
        <v>113</v>
      </c>
      <c r="V255" s="33" t="s">
        <v>662</v>
      </c>
      <c r="W255" s="52">
        <v>26</v>
      </c>
      <c r="X255" s="52">
        <v>1</v>
      </c>
      <c r="Y255" s="50">
        <f t="shared" si="40"/>
        <v>0.7</v>
      </c>
      <c r="Z255" s="43">
        <f t="shared" si="34"/>
        <v>77220</v>
      </c>
      <c r="AA255" s="6">
        <f t="shared" si="35"/>
        <v>48648.6</v>
      </c>
      <c r="AB255" s="6">
        <f t="shared" si="36"/>
        <v>43243.200000000004</v>
      </c>
      <c r="AC255" s="44">
        <f t="shared" si="37"/>
        <v>21621.600000000002</v>
      </c>
      <c r="AD255" s="44">
        <f t="shared" si="38"/>
        <v>61776</v>
      </c>
      <c r="AE255" s="35" t="s">
        <v>699</v>
      </c>
      <c r="AF255" s="14">
        <f>VLOOKUP(LEFT(AE255,6),'[1]참고)내배카지원금적용(20.08.01~20.12.31)'!$B$5:$E$109,4,45%)</f>
        <v>0.8</v>
      </c>
      <c r="AG255" s="2" t="s">
        <v>689</v>
      </c>
      <c r="AH255" s="5" t="s">
        <v>292</v>
      </c>
      <c r="AI255" s="6">
        <v>0</v>
      </c>
      <c r="AJ255" s="5" t="s">
        <v>292</v>
      </c>
      <c r="AK255" s="5" t="s">
        <v>292</v>
      </c>
      <c r="AL255" s="34" t="s">
        <v>292</v>
      </c>
      <c r="AM255" s="2" t="s">
        <v>668</v>
      </c>
      <c r="AN255" s="15"/>
      <c r="AO255" s="15"/>
    </row>
    <row r="256" spans="1:41" ht="16.350000000000001" customHeight="1">
      <c r="A256" s="3">
        <f t="shared" si="31"/>
        <v>254</v>
      </c>
      <c r="B256" s="31" t="s">
        <v>2190</v>
      </c>
      <c r="C256" s="31" t="s">
        <v>1698</v>
      </c>
      <c r="D256" s="31" t="s">
        <v>1858</v>
      </c>
      <c r="E256" s="5" t="s">
        <v>2239</v>
      </c>
      <c r="F256" s="2" t="s">
        <v>113</v>
      </c>
      <c r="G256" s="2" t="s">
        <v>114</v>
      </c>
      <c r="H256" s="5" t="s">
        <v>2240</v>
      </c>
      <c r="I256" s="5" t="s">
        <v>2241</v>
      </c>
      <c r="J256" s="5" t="s">
        <v>2242</v>
      </c>
      <c r="K256" s="5" t="s">
        <v>2243</v>
      </c>
      <c r="L256" s="2" t="s">
        <v>54</v>
      </c>
      <c r="M256" s="6">
        <v>11</v>
      </c>
      <c r="N256" s="6">
        <v>10</v>
      </c>
      <c r="O256" s="6">
        <f t="shared" si="41"/>
        <v>80000</v>
      </c>
      <c r="P256" s="6">
        <v>80000</v>
      </c>
      <c r="Q256" s="5">
        <v>201606</v>
      </c>
      <c r="R256" s="5" t="s">
        <v>2244</v>
      </c>
      <c r="S256" s="5" t="s">
        <v>2245</v>
      </c>
      <c r="T256" s="144" t="str">
        <f t="shared" si="32"/>
        <v>Click</v>
      </c>
      <c r="U256" s="31" t="s">
        <v>113</v>
      </c>
      <c r="V256" s="33" t="s">
        <v>662</v>
      </c>
      <c r="W256" s="52">
        <v>11</v>
      </c>
      <c r="X256" s="52">
        <v>1</v>
      </c>
      <c r="Y256" s="50">
        <f t="shared" si="40"/>
        <v>0.7</v>
      </c>
      <c r="Z256" s="43">
        <f t="shared" si="34"/>
        <v>32670</v>
      </c>
      <c r="AA256" s="6">
        <f t="shared" si="35"/>
        <v>20582.100000000002</v>
      </c>
      <c r="AB256" s="6">
        <f t="shared" si="36"/>
        <v>18295.2</v>
      </c>
      <c r="AC256" s="44">
        <f t="shared" si="37"/>
        <v>9147.6</v>
      </c>
      <c r="AD256" s="44">
        <f t="shared" si="38"/>
        <v>0</v>
      </c>
      <c r="AE256" s="35" t="s">
        <v>2246</v>
      </c>
      <c r="AF256" s="14">
        <f>VLOOKUP(LEFT(AE256,6),'[1]참고)내배카지원금적용(20.08.01~20.12.31)'!$B$5:$E$109,4,45%)</f>
        <v>0.64999999999999991</v>
      </c>
      <c r="AG256" s="2" t="s">
        <v>689</v>
      </c>
      <c r="AH256" s="5" t="s">
        <v>292</v>
      </c>
      <c r="AI256" s="6">
        <v>0</v>
      </c>
      <c r="AJ256" s="5" t="s">
        <v>292</v>
      </c>
      <c r="AK256" s="5" t="s">
        <v>292</v>
      </c>
      <c r="AL256" s="34" t="s">
        <v>292</v>
      </c>
      <c r="AM256" s="2" t="s">
        <v>668</v>
      </c>
      <c r="AN256" s="15"/>
      <c r="AO256" s="15"/>
    </row>
    <row r="257" spans="1:41" ht="16.350000000000001" customHeight="1">
      <c r="A257" s="3">
        <f t="shared" si="31"/>
        <v>255</v>
      </c>
      <c r="B257" s="31" t="s">
        <v>2190</v>
      </c>
      <c r="C257" s="31" t="s">
        <v>1698</v>
      </c>
      <c r="D257" s="31" t="s">
        <v>1858</v>
      </c>
      <c r="E257" s="5" t="s">
        <v>2247</v>
      </c>
      <c r="F257" s="2" t="s">
        <v>113</v>
      </c>
      <c r="G257" s="2" t="s">
        <v>114</v>
      </c>
      <c r="H257" s="5" t="s">
        <v>2248</v>
      </c>
      <c r="I257" s="5" t="s">
        <v>2249</v>
      </c>
      <c r="J257" s="5" t="s">
        <v>2250</v>
      </c>
      <c r="K257" s="5" t="s">
        <v>2251</v>
      </c>
      <c r="L257" s="2" t="s">
        <v>54</v>
      </c>
      <c r="M257" s="6">
        <v>25</v>
      </c>
      <c r="N257" s="6">
        <v>24</v>
      </c>
      <c r="O257" s="6">
        <f t="shared" si="41"/>
        <v>139000</v>
      </c>
      <c r="P257" s="6">
        <v>120000</v>
      </c>
      <c r="Q257" s="5">
        <v>201704</v>
      </c>
      <c r="R257" s="5" t="s">
        <v>2252</v>
      </c>
      <c r="S257" s="5" t="s">
        <v>2253</v>
      </c>
      <c r="T257" s="144" t="str">
        <f t="shared" si="32"/>
        <v>Click</v>
      </c>
      <c r="U257" s="31" t="s">
        <v>113</v>
      </c>
      <c r="V257" s="33" t="s">
        <v>662</v>
      </c>
      <c r="W257" s="52">
        <v>25</v>
      </c>
      <c r="X257" s="51">
        <v>4</v>
      </c>
      <c r="Y257" s="50">
        <f t="shared" si="40"/>
        <v>1</v>
      </c>
      <c r="Z257" s="43">
        <f t="shared" si="34"/>
        <v>74250</v>
      </c>
      <c r="AA257" s="6">
        <f t="shared" si="35"/>
        <v>66825</v>
      </c>
      <c r="AB257" s="6">
        <f t="shared" si="36"/>
        <v>59400</v>
      </c>
      <c r="AC257" s="44">
        <f t="shared" si="37"/>
        <v>29700</v>
      </c>
      <c r="AD257" s="44">
        <f t="shared" si="38"/>
        <v>48262.499999999993</v>
      </c>
      <c r="AE257" s="35" t="s">
        <v>2246</v>
      </c>
      <c r="AF257" s="14">
        <f>VLOOKUP(LEFT(AE257,6),'[1]참고)내배카지원금적용(20.08.01~20.12.31)'!$B$5:$E$109,4,45%)</f>
        <v>0.64999999999999991</v>
      </c>
      <c r="AG257" s="2" t="s">
        <v>113</v>
      </c>
      <c r="AH257" s="5" t="s">
        <v>2254</v>
      </c>
      <c r="AI257" s="6">
        <v>19000</v>
      </c>
      <c r="AJ257" s="5" t="s">
        <v>2255</v>
      </c>
      <c r="AK257" s="5" t="s">
        <v>2256</v>
      </c>
      <c r="AL257" s="34" t="s">
        <v>2257</v>
      </c>
      <c r="AM257" s="2" t="s">
        <v>668</v>
      </c>
      <c r="AN257" s="15"/>
      <c r="AO257" s="15"/>
    </row>
    <row r="258" spans="1:41" ht="16.350000000000001" customHeight="1">
      <c r="A258" s="3">
        <f t="shared" si="31"/>
        <v>256</v>
      </c>
      <c r="B258" s="31" t="s">
        <v>2190</v>
      </c>
      <c r="C258" s="31" t="s">
        <v>1698</v>
      </c>
      <c r="D258" s="31" t="s">
        <v>1858</v>
      </c>
      <c r="E258" s="5" t="s">
        <v>2258</v>
      </c>
      <c r="F258" s="2" t="s">
        <v>113</v>
      </c>
      <c r="G258" s="2" t="s">
        <v>114</v>
      </c>
      <c r="H258" s="5" t="s">
        <v>2259</v>
      </c>
      <c r="I258" s="5" t="s">
        <v>2260</v>
      </c>
      <c r="J258" s="5" t="s">
        <v>2261</v>
      </c>
      <c r="K258" s="5" t="s">
        <v>2262</v>
      </c>
      <c r="L258" s="2" t="s">
        <v>54</v>
      </c>
      <c r="M258" s="6">
        <v>17</v>
      </c>
      <c r="N258" s="6">
        <v>16</v>
      </c>
      <c r="O258" s="6">
        <f t="shared" si="41"/>
        <v>99000</v>
      </c>
      <c r="P258" s="6">
        <v>80000</v>
      </c>
      <c r="Q258" s="5">
        <v>201704</v>
      </c>
      <c r="R258" s="5" t="s">
        <v>2263</v>
      </c>
      <c r="S258" s="5" t="s">
        <v>2264</v>
      </c>
      <c r="T258" s="144" t="str">
        <f t="shared" si="32"/>
        <v>Click</v>
      </c>
      <c r="U258" s="31" t="s">
        <v>113</v>
      </c>
      <c r="V258" s="33" t="s">
        <v>662</v>
      </c>
      <c r="W258" s="52">
        <v>17</v>
      </c>
      <c r="X258" s="51">
        <v>4</v>
      </c>
      <c r="Y258" s="50">
        <f t="shared" si="40"/>
        <v>1</v>
      </c>
      <c r="Z258" s="43">
        <f t="shared" si="34"/>
        <v>50490</v>
      </c>
      <c r="AA258" s="6">
        <f t="shared" si="35"/>
        <v>45441</v>
      </c>
      <c r="AB258" s="6">
        <f t="shared" si="36"/>
        <v>40392</v>
      </c>
      <c r="AC258" s="44">
        <f t="shared" si="37"/>
        <v>20196</v>
      </c>
      <c r="AD258" s="44">
        <f t="shared" si="38"/>
        <v>32818.499999999993</v>
      </c>
      <c r="AE258" s="35" t="s">
        <v>2246</v>
      </c>
      <c r="AF258" s="14">
        <f>VLOOKUP(LEFT(AE258,6),'[1]참고)내배카지원금적용(20.08.01~20.12.31)'!$B$5:$E$109,4,45%)</f>
        <v>0.64999999999999991</v>
      </c>
      <c r="AG258" s="2" t="s">
        <v>113</v>
      </c>
      <c r="AH258" s="5" t="s">
        <v>2265</v>
      </c>
      <c r="AI258" s="6">
        <v>19000</v>
      </c>
      <c r="AJ258" s="5" t="s">
        <v>2266</v>
      </c>
      <c r="AK258" s="5" t="s">
        <v>2267</v>
      </c>
      <c r="AL258" s="34" t="s">
        <v>2268</v>
      </c>
      <c r="AM258" s="2" t="s">
        <v>668</v>
      </c>
      <c r="AN258" s="15"/>
      <c r="AO258" s="15"/>
    </row>
    <row r="259" spans="1:41" s="15" customFormat="1" ht="16.350000000000001" customHeight="1">
      <c r="A259" s="3">
        <f t="shared" ref="A259:A322" si="42">ROW()-2</f>
        <v>257</v>
      </c>
      <c r="B259" s="31" t="s">
        <v>2190</v>
      </c>
      <c r="C259" s="31" t="s">
        <v>1698</v>
      </c>
      <c r="D259" s="31" t="s">
        <v>1858</v>
      </c>
      <c r="E259" s="5" t="s">
        <v>2269</v>
      </c>
      <c r="F259" s="2" t="s">
        <v>113</v>
      </c>
      <c r="G259" s="2" t="s">
        <v>114</v>
      </c>
      <c r="H259" s="5" t="s">
        <v>2270</v>
      </c>
      <c r="I259" s="5" t="s">
        <v>2271</v>
      </c>
      <c r="J259" s="5" t="s">
        <v>2272</v>
      </c>
      <c r="K259" s="5" t="s">
        <v>2273</v>
      </c>
      <c r="L259" s="2" t="s">
        <v>54</v>
      </c>
      <c r="M259" s="6">
        <v>33</v>
      </c>
      <c r="N259" s="6">
        <v>32</v>
      </c>
      <c r="O259" s="6">
        <f t="shared" si="41"/>
        <v>178000</v>
      </c>
      <c r="P259" s="6">
        <v>160000</v>
      </c>
      <c r="Q259" s="5">
        <v>201704</v>
      </c>
      <c r="R259" s="5" t="s">
        <v>2274</v>
      </c>
      <c r="S259" s="5" t="s">
        <v>2275</v>
      </c>
      <c r="T259" s="144" t="str">
        <f t="shared" ref="T259:T322" si="43">HYPERLINK(S259,AM259)</f>
        <v>Click</v>
      </c>
      <c r="U259" s="31" t="s">
        <v>113</v>
      </c>
      <c r="V259" s="33" t="s">
        <v>662</v>
      </c>
      <c r="W259" s="52">
        <v>33</v>
      </c>
      <c r="X259" s="51">
        <v>4</v>
      </c>
      <c r="Y259" s="50">
        <f t="shared" si="40"/>
        <v>1</v>
      </c>
      <c r="Z259" s="43">
        <f t="shared" ref="Z259:Z322" si="44">IF(V259="C",2970*W259,IF(V259="B",4180*W259,6160*W259))</f>
        <v>98010</v>
      </c>
      <c r="AA259" s="6">
        <f t="shared" ref="AA259:AA322" si="45">IF(X259=0,Z259*50%,Z259*Y259*90%)</f>
        <v>88209</v>
      </c>
      <c r="AB259" s="6">
        <f t="shared" ref="AB259:AB322" si="46">IF(X259=0,Z259*40%,Z259*Y259*80%)</f>
        <v>78408</v>
      </c>
      <c r="AC259" s="44">
        <f t="shared" ref="AC259:AC322" si="47">IF(X259=0,Z259*20%,Z259*Y259*40%)</f>
        <v>39204</v>
      </c>
      <c r="AD259" s="44">
        <f t="shared" ref="AD259:AD322" si="48">IF(W259&gt;=16,Z259*AF259,0)</f>
        <v>63706.499999999993</v>
      </c>
      <c r="AE259" s="35" t="s">
        <v>2246</v>
      </c>
      <c r="AF259" s="14">
        <f>VLOOKUP(LEFT(AE259,6),'[1]참고)내배카지원금적용(20.08.01~20.12.31)'!$B$5:$E$109,4,45%)</f>
        <v>0.64999999999999991</v>
      </c>
      <c r="AG259" s="2" t="s">
        <v>113</v>
      </c>
      <c r="AH259" s="5" t="s">
        <v>2276</v>
      </c>
      <c r="AI259" s="6">
        <v>18000</v>
      </c>
      <c r="AJ259" s="5" t="s">
        <v>2255</v>
      </c>
      <c r="AK259" s="5" t="s">
        <v>2277</v>
      </c>
      <c r="AL259" s="34" t="s">
        <v>2278</v>
      </c>
      <c r="AM259" s="2" t="s">
        <v>668</v>
      </c>
    </row>
    <row r="260" spans="1:41" s="15" customFormat="1" ht="16.350000000000001" customHeight="1">
      <c r="A260" s="3">
        <f t="shared" si="42"/>
        <v>258</v>
      </c>
      <c r="B260" s="31" t="s">
        <v>2190</v>
      </c>
      <c r="C260" s="31" t="s">
        <v>1698</v>
      </c>
      <c r="D260" s="31" t="s">
        <v>1858</v>
      </c>
      <c r="E260" s="5" t="s">
        <v>2279</v>
      </c>
      <c r="F260" s="2" t="s">
        <v>113</v>
      </c>
      <c r="G260" s="2" t="s">
        <v>114</v>
      </c>
      <c r="H260" s="5" t="s">
        <v>2280</v>
      </c>
      <c r="I260" s="5" t="s">
        <v>2281</v>
      </c>
      <c r="J260" s="5" t="s">
        <v>2282</v>
      </c>
      <c r="K260" s="5" t="s">
        <v>2283</v>
      </c>
      <c r="L260" s="2" t="s">
        <v>54</v>
      </c>
      <c r="M260" s="6">
        <v>25</v>
      </c>
      <c r="N260" s="6">
        <v>24</v>
      </c>
      <c r="O260" s="6">
        <f t="shared" si="41"/>
        <v>137000</v>
      </c>
      <c r="P260" s="6">
        <v>120000</v>
      </c>
      <c r="Q260" s="5">
        <v>201612</v>
      </c>
      <c r="R260" s="5" t="s">
        <v>2284</v>
      </c>
      <c r="S260" s="5" t="s">
        <v>2285</v>
      </c>
      <c r="T260" s="144" t="str">
        <f t="shared" si="43"/>
        <v>Click</v>
      </c>
      <c r="U260" s="31" t="s">
        <v>113</v>
      </c>
      <c r="V260" s="33" t="s">
        <v>662</v>
      </c>
      <c r="W260" s="52">
        <v>25</v>
      </c>
      <c r="X260" s="51">
        <v>4</v>
      </c>
      <c r="Y260" s="50">
        <f t="shared" si="40"/>
        <v>1</v>
      </c>
      <c r="Z260" s="43">
        <f t="shared" si="44"/>
        <v>74250</v>
      </c>
      <c r="AA260" s="6">
        <f t="shared" si="45"/>
        <v>66825</v>
      </c>
      <c r="AB260" s="6">
        <f t="shared" si="46"/>
        <v>59400</v>
      </c>
      <c r="AC260" s="44">
        <f t="shared" si="47"/>
        <v>29700</v>
      </c>
      <c r="AD260" s="44">
        <f t="shared" si="48"/>
        <v>48262.499999999993</v>
      </c>
      <c r="AE260" s="35" t="s">
        <v>2246</v>
      </c>
      <c r="AF260" s="14">
        <f>VLOOKUP(LEFT(AE260,6),'[1]참고)내배카지원금적용(20.08.01~20.12.31)'!$B$5:$E$109,4,45%)</f>
        <v>0.64999999999999991</v>
      </c>
      <c r="AG260" s="2" t="s">
        <v>113</v>
      </c>
      <c r="AH260" s="5" t="s">
        <v>2286</v>
      </c>
      <c r="AI260" s="6">
        <v>17000</v>
      </c>
      <c r="AJ260" s="5" t="s">
        <v>2255</v>
      </c>
      <c r="AK260" s="5" t="s">
        <v>2287</v>
      </c>
      <c r="AL260" s="34" t="s">
        <v>2288</v>
      </c>
      <c r="AM260" s="2" t="s">
        <v>668</v>
      </c>
    </row>
    <row r="261" spans="1:41" s="15" customFormat="1" ht="16.350000000000001" customHeight="1">
      <c r="A261" s="3">
        <f t="shared" si="42"/>
        <v>259</v>
      </c>
      <c r="B261" s="31" t="s">
        <v>2190</v>
      </c>
      <c r="C261" s="31" t="s">
        <v>1698</v>
      </c>
      <c r="D261" s="31" t="s">
        <v>1858</v>
      </c>
      <c r="E261" s="5" t="s">
        <v>2289</v>
      </c>
      <c r="F261" s="2" t="s">
        <v>113</v>
      </c>
      <c r="G261" s="2" t="s">
        <v>114</v>
      </c>
      <c r="H261" s="5" t="s">
        <v>2290</v>
      </c>
      <c r="I261" s="5" t="s">
        <v>2291</v>
      </c>
      <c r="J261" s="5" t="s">
        <v>2292</v>
      </c>
      <c r="K261" s="5" t="s">
        <v>2293</v>
      </c>
      <c r="L261" s="2" t="s">
        <v>54</v>
      </c>
      <c r="M261" s="6">
        <v>9</v>
      </c>
      <c r="N261" s="6">
        <v>8</v>
      </c>
      <c r="O261" s="6">
        <f t="shared" si="41"/>
        <v>50000</v>
      </c>
      <c r="P261" s="6">
        <v>50000</v>
      </c>
      <c r="Q261" s="5">
        <v>201611</v>
      </c>
      <c r="R261" s="5" t="s">
        <v>2252</v>
      </c>
      <c r="S261" s="5" t="s">
        <v>2294</v>
      </c>
      <c r="T261" s="144" t="str">
        <f t="shared" si="43"/>
        <v>Click</v>
      </c>
      <c r="U261" s="31" t="s">
        <v>113</v>
      </c>
      <c r="V261" s="33" t="s">
        <v>662</v>
      </c>
      <c r="W261" s="52">
        <v>9</v>
      </c>
      <c r="X261" s="51">
        <v>4</v>
      </c>
      <c r="Y261" s="50">
        <f t="shared" si="40"/>
        <v>1</v>
      </c>
      <c r="Z261" s="43">
        <f t="shared" si="44"/>
        <v>26730</v>
      </c>
      <c r="AA261" s="6">
        <f t="shared" si="45"/>
        <v>24057</v>
      </c>
      <c r="AB261" s="6">
        <f t="shared" si="46"/>
        <v>21384</v>
      </c>
      <c r="AC261" s="44">
        <f t="shared" si="47"/>
        <v>10692</v>
      </c>
      <c r="AD261" s="44">
        <f t="shared" si="48"/>
        <v>0</v>
      </c>
      <c r="AE261" s="35" t="s">
        <v>2246</v>
      </c>
      <c r="AF261" s="14">
        <f>VLOOKUP(LEFT(AE261,6),'[1]참고)내배카지원금적용(20.08.01~20.12.31)'!$B$5:$E$109,4,45%)</f>
        <v>0.64999999999999991</v>
      </c>
      <c r="AG261" s="2" t="s">
        <v>689</v>
      </c>
      <c r="AH261" s="5" t="s">
        <v>292</v>
      </c>
      <c r="AI261" s="6">
        <v>0</v>
      </c>
      <c r="AJ261" s="5" t="s">
        <v>292</v>
      </c>
      <c r="AK261" s="5" t="s">
        <v>292</v>
      </c>
      <c r="AL261" s="34" t="s">
        <v>292</v>
      </c>
      <c r="AM261" s="2" t="s">
        <v>668</v>
      </c>
    </row>
    <row r="262" spans="1:41" s="15" customFormat="1" ht="16.350000000000001" customHeight="1">
      <c r="A262" s="3">
        <f t="shared" si="42"/>
        <v>260</v>
      </c>
      <c r="B262" s="31" t="s">
        <v>2190</v>
      </c>
      <c r="C262" s="31" t="s">
        <v>1698</v>
      </c>
      <c r="D262" s="31" t="s">
        <v>1858</v>
      </c>
      <c r="E262" s="5" t="s">
        <v>2295</v>
      </c>
      <c r="F262" s="2" t="s">
        <v>113</v>
      </c>
      <c r="G262" s="2" t="s">
        <v>114</v>
      </c>
      <c r="H262" s="5" t="s">
        <v>2296</v>
      </c>
      <c r="I262" s="5" t="s">
        <v>2297</v>
      </c>
      <c r="J262" s="5" t="s">
        <v>2298</v>
      </c>
      <c r="K262" s="5" t="s">
        <v>2299</v>
      </c>
      <c r="L262" s="2" t="s">
        <v>54</v>
      </c>
      <c r="M262" s="6">
        <v>9</v>
      </c>
      <c r="N262" s="6">
        <v>8</v>
      </c>
      <c r="O262" s="6">
        <f t="shared" si="41"/>
        <v>50000</v>
      </c>
      <c r="P262" s="6">
        <v>50000</v>
      </c>
      <c r="Q262" s="5">
        <v>201611</v>
      </c>
      <c r="R262" s="5" t="s">
        <v>2252</v>
      </c>
      <c r="S262" s="5" t="s">
        <v>2300</v>
      </c>
      <c r="T262" s="144" t="str">
        <f t="shared" si="43"/>
        <v>Click</v>
      </c>
      <c r="U262" s="31" t="s">
        <v>113</v>
      </c>
      <c r="V262" s="33" t="s">
        <v>662</v>
      </c>
      <c r="W262" s="52">
        <v>9</v>
      </c>
      <c r="X262" s="51">
        <v>4</v>
      </c>
      <c r="Y262" s="50">
        <f t="shared" si="40"/>
        <v>1</v>
      </c>
      <c r="Z262" s="43">
        <f t="shared" si="44"/>
        <v>26730</v>
      </c>
      <c r="AA262" s="6">
        <f t="shared" si="45"/>
        <v>24057</v>
      </c>
      <c r="AB262" s="6">
        <f t="shared" si="46"/>
        <v>21384</v>
      </c>
      <c r="AC262" s="44">
        <f t="shared" si="47"/>
        <v>10692</v>
      </c>
      <c r="AD262" s="44">
        <f t="shared" si="48"/>
        <v>0</v>
      </c>
      <c r="AE262" s="35" t="s">
        <v>2246</v>
      </c>
      <c r="AF262" s="14">
        <f>VLOOKUP(LEFT(AE262,6),'[1]참고)내배카지원금적용(20.08.01~20.12.31)'!$B$5:$E$109,4,45%)</f>
        <v>0.64999999999999991</v>
      </c>
      <c r="AG262" s="2" t="s">
        <v>689</v>
      </c>
      <c r="AH262" s="5" t="s">
        <v>292</v>
      </c>
      <c r="AI262" s="6">
        <v>0</v>
      </c>
      <c r="AJ262" s="5" t="s">
        <v>292</v>
      </c>
      <c r="AK262" s="5" t="s">
        <v>292</v>
      </c>
      <c r="AL262" s="34" t="s">
        <v>292</v>
      </c>
      <c r="AM262" s="2" t="s">
        <v>668</v>
      </c>
    </row>
    <row r="263" spans="1:41" s="15" customFormat="1" ht="16.350000000000001" customHeight="1">
      <c r="A263" s="3">
        <f t="shared" si="42"/>
        <v>261</v>
      </c>
      <c r="B263" s="31" t="s">
        <v>2190</v>
      </c>
      <c r="C263" s="31" t="s">
        <v>1698</v>
      </c>
      <c r="D263" s="31" t="s">
        <v>1858</v>
      </c>
      <c r="E263" s="5" t="s">
        <v>2301</v>
      </c>
      <c r="F263" s="2" t="s">
        <v>113</v>
      </c>
      <c r="G263" s="2" t="s">
        <v>114</v>
      </c>
      <c r="H263" s="5" t="s">
        <v>2302</v>
      </c>
      <c r="I263" s="5" t="s">
        <v>2303</v>
      </c>
      <c r="J263" s="5" t="s">
        <v>2304</v>
      </c>
      <c r="K263" s="5" t="s">
        <v>2305</v>
      </c>
      <c r="L263" s="2" t="s">
        <v>54</v>
      </c>
      <c r="M263" s="6">
        <v>9</v>
      </c>
      <c r="N263" s="6">
        <v>8</v>
      </c>
      <c r="O263" s="6">
        <f t="shared" si="41"/>
        <v>69000</v>
      </c>
      <c r="P263" s="6">
        <v>50000</v>
      </c>
      <c r="Q263" s="5">
        <v>201611</v>
      </c>
      <c r="R263" s="5" t="s">
        <v>2252</v>
      </c>
      <c r="S263" s="5" t="s">
        <v>2306</v>
      </c>
      <c r="T263" s="144" t="str">
        <f t="shared" si="43"/>
        <v>Click</v>
      </c>
      <c r="U263" s="31" t="s">
        <v>113</v>
      </c>
      <c r="V263" s="33" t="s">
        <v>662</v>
      </c>
      <c r="W263" s="52">
        <v>9</v>
      </c>
      <c r="X263" s="51">
        <v>4</v>
      </c>
      <c r="Y263" s="50">
        <f t="shared" si="40"/>
        <v>1</v>
      </c>
      <c r="Z263" s="43">
        <f t="shared" si="44"/>
        <v>26730</v>
      </c>
      <c r="AA263" s="6">
        <f t="shared" si="45"/>
        <v>24057</v>
      </c>
      <c r="AB263" s="6">
        <f t="shared" si="46"/>
        <v>21384</v>
      </c>
      <c r="AC263" s="44">
        <f t="shared" si="47"/>
        <v>10692</v>
      </c>
      <c r="AD263" s="44">
        <f t="shared" si="48"/>
        <v>0</v>
      </c>
      <c r="AE263" s="35" t="s">
        <v>2246</v>
      </c>
      <c r="AF263" s="14">
        <f>VLOOKUP(LEFT(AE263,6),'[1]참고)내배카지원금적용(20.08.01~20.12.31)'!$B$5:$E$109,4,45%)</f>
        <v>0.64999999999999991</v>
      </c>
      <c r="AG263" s="2" t="s">
        <v>113</v>
      </c>
      <c r="AH263" s="5" t="s">
        <v>2254</v>
      </c>
      <c r="AI263" s="6">
        <v>19000</v>
      </c>
      <c r="AJ263" s="5" t="s">
        <v>2255</v>
      </c>
      <c r="AK263" s="5" t="s">
        <v>2256</v>
      </c>
      <c r="AL263" s="34" t="s">
        <v>2257</v>
      </c>
      <c r="AM263" s="2" t="s">
        <v>668</v>
      </c>
    </row>
    <row r="264" spans="1:41" s="15" customFormat="1" ht="16.350000000000001" customHeight="1">
      <c r="A264" s="3">
        <f t="shared" si="42"/>
        <v>262</v>
      </c>
      <c r="B264" s="31" t="s">
        <v>2190</v>
      </c>
      <c r="C264" s="31" t="s">
        <v>1698</v>
      </c>
      <c r="D264" s="31" t="s">
        <v>1858</v>
      </c>
      <c r="E264" s="5" t="s">
        <v>2307</v>
      </c>
      <c r="F264" s="2" t="s">
        <v>113</v>
      </c>
      <c r="G264" s="2" t="s">
        <v>114</v>
      </c>
      <c r="H264" s="5" t="s">
        <v>2308</v>
      </c>
      <c r="I264" s="5" t="s">
        <v>2309</v>
      </c>
      <c r="J264" s="5" t="s">
        <v>2310</v>
      </c>
      <c r="K264" s="5" t="s">
        <v>2311</v>
      </c>
      <c r="L264" s="2" t="s">
        <v>54</v>
      </c>
      <c r="M264" s="6">
        <v>9</v>
      </c>
      <c r="N264" s="6">
        <v>8</v>
      </c>
      <c r="O264" s="6">
        <f t="shared" si="41"/>
        <v>50000</v>
      </c>
      <c r="P264" s="6">
        <v>50000</v>
      </c>
      <c r="Q264" s="5">
        <v>201610</v>
      </c>
      <c r="R264" s="5" t="s">
        <v>2263</v>
      </c>
      <c r="S264" s="5" t="s">
        <v>2312</v>
      </c>
      <c r="T264" s="144" t="str">
        <f t="shared" si="43"/>
        <v>Click</v>
      </c>
      <c r="U264" s="31" t="s">
        <v>113</v>
      </c>
      <c r="V264" s="33" t="s">
        <v>662</v>
      </c>
      <c r="W264" s="52">
        <v>9</v>
      </c>
      <c r="X264" s="51">
        <v>4</v>
      </c>
      <c r="Y264" s="50">
        <f t="shared" si="40"/>
        <v>1</v>
      </c>
      <c r="Z264" s="43">
        <f t="shared" si="44"/>
        <v>26730</v>
      </c>
      <c r="AA264" s="6">
        <f t="shared" si="45"/>
        <v>24057</v>
      </c>
      <c r="AB264" s="6">
        <f t="shared" si="46"/>
        <v>21384</v>
      </c>
      <c r="AC264" s="44">
        <f t="shared" si="47"/>
        <v>10692</v>
      </c>
      <c r="AD264" s="44">
        <f t="shared" si="48"/>
        <v>0</v>
      </c>
      <c r="AE264" s="35" t="s">
        <v>2246</v>
      </c>
      <c r="AF264" s="14">
        <f>VLOOKUP(LEFT(AE264,6),'[1]참고)내배카지원금적용(20.08.01~20.12.31)'!$B$5:$E$109,4,45%)</f>
        <v>0.64999999999999991</v>
      </c>
      <c r="AG264" s="2" t="s">
        <v>689</v>
      </c>
      <c r="AH264" s="5" t="s">
        <v>292</v>
      </c>
      <c r="AI264" s="6">
        <v>0</v>
      </c>
      <c r="AJ264" s="5" t="s">
        <v>292</v>
      </c>
      <c r="AK264" s="5" t="s">
        <v>292</v>
      </c>
      <c r="AL264" s="34" t="s">
        <v>292</v>
      </c>
      <c r="AM264" s="2" t="s">
        <v>668</v>
      </c>
    </row>
    <row r="265" spans="1:41" s="15" customFormat="1" ht="16.350000000000001" customHeight="1">
      <c r="A265" s="3">
        <f t="shared" si="42"/>
        <v>263</v>
      </c>
      <c r="B265" s="31" t="s">
        <v>2190</v>
      </c>
      <c r="C265" s="31" t="s">
        <v>1698</v>
      </c>
      <c r="D265" s="31" t="s">
        <v>1858</v>
      </c>
      <c r="E265" s="5" t="s">
        <v>2313</v>
      </c>
      <c r="F265" s="2" t="s">
        <v>113</v>
      </c>
      <c r="G265" s="2" t="s">
        <v>114</v>
      </c>
      <c r="H265" s="5" t="s">
        <v>2314</v>
      </c>
      <c r="I265" s="5" t="s">
        <v>2260</v>
      </c>
      <c r="J265" s="5" t="s">
        <v>2315</v>
      </c>
      <c r="K265" s="5" t="s">
        <v>2316</v>
      </c>
      <c r="L265" s="2" t="s">
        <v>54</v>
      </c>
      <c r="M265" s="6">
        <v>9</v>
      </c>
      <c r="N265" s="6">
        <v>8</v>
      </c>
      <c r="O265" s="6">
        <f t="shared" si="41"/>
        <v>69000</v>
      </c>
      <c r="P265" s="6">
        <v>50000</v>
      </c>
      <c r="Q265" s="5">
        <v>201608</v>
      </c>
      <c r="R265" s="5" t="s">
        <v>2263</v>
      </c>
      <c r="S265" s="5" t="s">
        <v>2317</v>
      </c>
      <c r="T265" s="144" t="str">
        <f t="shared" si="43"/>
        <v>Click</v>
      </c>
      <c r="U265" s="31" t="s">
        <v>113</v>
      </c>
      <c r="V265" s="33" t="s">
        <v>662</v>
      </c>
      <c r="W265" s="52">
        <v>9</v>
      </c>
      <c r="X265" s="51">
        <v>4</v>
      </c>
      <c r="Y265" s="50">
        <f t="shared" si="40"/>
        <v>1</v>
      </c>
      <c r="Z265" s="43">
        <f t="shared" si="44"/>
        <v>26730</v>
      </c>
      <c r="AA265" s="6">
        <f t="shared" si="45"/>
        <v>24057</v>
      </c>
      <c r="AB265" s="6">
        <f t="shared" si="46"/>
        <v>21384</v>
      </c>
      <c r="AC265" s="44">
        <f t="shared" si="47"/>
        <v>10692</v>
      </c>
      <c r="AD265" s="44">
        <f t="shared" si="48"/>
        <v>0</v>
      </c>
      <c r="AE265" s="35" t="s">
        <v>2246</v>
      </c>
      <c r="AF265" s="14">
        <f>VLOOKUP(LEFT(AE265,6),'[1]참고)내배카지원금적용(20.08.01~20.12.31)'!$B$5:$E$109,4,45%)</f>
        <v>0.64999999999999991</v>
      </c>
      <c r="AG265" s="2" t="s">
        <v>113</v>
      </c>
      <c r="AH265" s="5" t="s">
        <v>2265</v>
      </c>
      <c r="AI265" s="6">
        <v>19000</v>
      </c>
      <c r="AJ265" s="5" t="s">
        <v>2266</v>
      </c>
      <c r="AK265" s="5" t="s">
        <v>2267</v>
      </c>
      <c r="AL265" s="34" t="s">
        <v>2268</v>
      </c>
      <c r="AM265" s="2" t="s">
        <v>668</v>
      </c>
    </row>
    <row r="266" spans="1:41" s="15" customFormat="1" ht="16.350000000000001" customHeight="1">
      <c r="A266" s="3">
        <f t="shared" si="42"/>
        <v>264</v>
      </c>
      <c r="B266" s="31" t="s">
        <v>2190</v>
      </c>
      <c r="C266" s="31" t="s">
        <v>1698</v>
      </c>
      <c r="D266" s="31" t="s">
        <v>1858</v>
      </c>
      <c r="E266" s="5" t="s">
        <v>2318</v>
      </c>
      <c r="F266" s="2" t="s">
        <v>113</v>
      </c>
      <c r="G266" s="2" t="s">
        <v>670</v>
      </c>
      <c r="H266" s="5" t="s">
        <v>2319</v>
      </c>
      <c r="I266" s="5" t="s">
        <v>2320</v>
      </c>
      <c r="J266" s="5" t="s">
        <v>2321</v>
      </c>
      <c r="K266" s="5" t="s">
        <v>2322</v>
      </c>
      <c r="L266" s="2" t="s">
        <v>54</v>
      </c>
      <c r="M266" s="6">
        <v>9</v>
      </c>
      <c r="N266" s="6">
        <v>8</v>
      </c>
      <c r="O266" s="6">
        <f t="shared" si="41"/>
        <v>50000</v>
      </c>
      <c r="P266" s="6">
        <v>50000</v>
      </c>
      <c r="Q266" s="5">
        <v>201610</v>
      </c>
      <c r="R266" s="5" t="s">
        <v>2274</v>
      </c>
      <c r="S266" s="5" t="s">
        <v>2323</v>
      </c>
      <c r="T266" s="144" t="str">
        <f t="shared" si="43"/>
        <v>Click</v>
      </c>
      <c r="U266" s="31" t="s">
        <v>113</v>
      </c>
      <c r="V266" s="33" t="s">
        <v>662</v>
      </c>
      <c r="W266" s="52">
        <v>9</v>
      </c>
      <c r="X266" s="51">
        <v>4</v>
      </c>
      <c r="Y266" s="50">
        <f t="shared" si="40"/>
        <v>1</v>
      </c>
      <c r="Z266" s="43">
        <f t="shared" si="44"/>
        <v>26730</v>
      </c>
      <c r="AA266" s="6">
        <f t="shared" si="45"/>
        <v>24057</v>
      </c>
      <c r="AB266" s="6">
        <f t="shared" si="46"/>
        <v>21384</v>
      </c>
      <c r="AC266" s="44">
        <f t="shared" si="47"/>
        <v>10692</v>
      </c>
      <c r="AD266" s="44">
        <f t="shared" si="48"/>
        <v>0</v>
      </c>
      <c r="AE266" s="35" t="s">
        <v>2246</v>
      </c>
      <c r="AF266" s="14">
        <f>VLOOKUP(LEFT(AE266,6),'[1]참고)내배카지원금적용(20.08.01~20.12.31)'!$B$5:$E$109,4,45%)</f>
        <v>0.64999999999999991</v>
      </c>
      <c r="AG266" s="2" t="s">
        <v>689</v>
      </c>
      <c r="AH266" s="5" t="s">
        <v>292</v>
      </c>
      <c r="AI266" s="6">
        <v>0</v>
      </c>
      <c r="AJ266" s="5" t="s">
        <v>292</v>
      </c>
      <c r="AK266" s="5" t="s">
        <v>292</v>
      </c>
      <c r="AL266" s="34" t="s">
        <v>292</v>
      </c>
      <c r="AM266" s="2" t="s">
        <v>668</v>
      </c>
    </row>
    <row r="267" spans="1:41" s="15" customFormat="1" ht="16.350000000000001" customHeight="1">
      <c r="A267" s="3">
        <f t="shared" si="42"/>
        <v>265</v>
      </c>
      <c r="B267" s="31" t="s">
        <v>2190</v>
      </c>
      <c r="C267" s="31" t="s">
        <v>1698</v>
      </c>
      <c r="D267" s="31" t="s">
        <v>1858</v>
      </c>
      <c r="E267" s="5" t="s">
        <v>2324</v>
      </c>
      <c r="F267" s="2" t="s">
        <v>113</v>
      </c>
      <c r="G267" s="2" t="s">
        <v>670</v>
      </c>
      <c r="H267" s="5" t="s">
        <v>2325</v>
      </c>
      <c r="I267" s="5" t="s">
        <v>2326</v>
      </c>
      <c r="J267" s="5" t="s">
        <v>2327</v>
      </c>
      <c r="K267" s="5" t="s">
        <v>2328</v>
      </c>
      <c r="L267" s="2" t="s">
        <v>54</v>
      </c>
      <c r="M267" s="6">
        <v>9</v>
      </c>
      <c r="N267" s="6">
        <v>8</v>
      </c>
      <c r="O267" s="6">
        <f t="shared" si="41"/>
        <v>50000</v>
      </c>
      <c r="P267" s="6">
        <v>50000</v>
      </c>
      <c r="Q267" s="5">
        <v>201609</v>
      </c>
      <c r="R267" s="5" t="s">
        <v>2274</v>
      </c>
      <c r="S267" s="5" t="s">
        <v>2329</v>
      </c>
      <c r="T267" s="144" t="str">
        <f t="shared" si="43"/>
        <v>Click</v>
      </c>
      <c r="U267" s="31" t="s">
        <v>113</v>
      </c>
      <c r="V267" s="33" t="s">
        <v>662</v>
      </c>
      <c r="W267" s="52">
        <v>9</v>
      </c>
      <c r="X267" s="51">
        <v>4</v>
      </c>
      <c r="Y267" s="50">
        <f t="shared" si="40"/>
        <v>1</v>
      </c>
      <c r="Z267" s="43">
        <f t="shared" si="44"/>
        <v>26730</v>
      </c>
      <c r="AA267" s="6">
        <f t="shared" si="45"/>
        <v>24057</v>
      </c>
      <c r="AB267" s="6">
        <f t="shared" si="46"/>
        <v>21384</v>
      </c>
      <c r="AC267" s="44">
        <f t="shared" si="47"/>
        <v>10692</v>
      </c>
      <c r="AD267" s="44">
        <f t="shared" si="48"/>
        <v>0</v>
      </c>
      <c r="AE267" s="35" t="s">
        <v>2246</v>
      </c>
      <c r="AF267" s="14">
        <f>VLOOKUP(LEFT(AE267,6),'[1]참고)내배카지원금적용(20.08.01~20.12.31)'!$B$5:$E$109,4,45%)</f>
        <v>0.64999999999999991</v>
      </c>
      <c r="AG267" s="2" t="s">
        <v>689</v>
      </c>
      <c r="AH267" s="5" t="s">
        <v>292</v>
      </c>
      <c r="AI267" s="6">
        <v>0</v>
      </c>
      <c r="AJ267" s="5" t="s">
        <v>292</v>
      </c>
      <c r="AK267" s="5" t="s">
        <v>292</v>
      </c>
      <c r="AL267" s="34" t="s">
        <v>292</v>
      </c>
      <c r="AM267" s="2" t="s">
        <v>668</v>
      </c>
    </row>
    <row r="268" spans="1:41" s="15" customFormat="1" ht="16.350000000000001" customHeight="1">
      <c r="A268" s="3">
        <f t="shared" si="42"/>
        <v>266</v>
      </c>
      <c r="B268" s="31" t="s">
        <v>2190</v>
      </c>
      <c r="C268" s="31" t="s">
        <v>1698</v>
      </c>
      <c r="D268" s="31" t="s">
        <v>1858</v>
      </c>
      <c r="E268" s="5" t="s">
        <v>2330</v>
      </c>
      <c r="F268" s="2" t="s">
        <v>113</v>
      </c>
      <c r="G268" s="2" t="s">
        <v>114</v>
      </c>
      <c r="H268" s="5" t="s">
        <v>2331</v>
      </c>
      <c r="I268" s="5" t="s">
        <v>2332</v>
      </c>
      <c r="J268" s="5" t="s">
        <v>2333</v>
      </c>
      <c r="K268" s="5" t="s">
        <v>2334</v>
      </c>
      <c r="L268" s="2" t="s">
        <v>54</v>
      </c>
      <c r="M268" s="6">
        <v>9</v>
      </c>
      <c r="N268" s="6">
        <v>8</v>
      </c>
      <c r="O268" s="6">
        <f t="shared" si="41"/>
        <v>68000</v>
      </c>
      <c r="P268" s="6">
        <v>50000</v>
      </c>
      <c r="Q268" s="5">
        <v>201608</v>
      </c>
      <c r="R268" s="5" t="s">
        <v>2274</v>
      </c>
      <c r="S268" s="5" t="s">
        <v>2335</v>
      </c>
      <c r="T268" s="144" t="str">
        <f t="shared" si="43"/>
        <v>Click</v>
      </c>
      <c r="U268" s="31" t="s">
        <v>113</v>
      </c>
      <c r="V268" s="33" t="s">
        <v>662</v>
      </c>
      <c r="W268" s="52">
        <v>9</v>
      </c>
      <c r="X268" s="51">
        <v>4</v>
      </c>
      <c r="Y268" s="50">
        <f t="shared" si="40"/>
        <v>1</v>
      </c>
      <c r="Z268" s="43">
        <f t="shared" si="44"/>
        <v>26730</v>
      </c>
      <c r="AA268" s="6">
        <f t="shared" si="45"/>
        <v>24057</v>
      </c>
      <c r="AB268" s="6">
        <f t="shared" si="46"/>
        <v>21384</v>
      </c>
      <c r="AC268" s="44">
        <f t="shared" si="47"/>
        <v>10692</v>
      </c>
      <c r="AD268" s="44">
        <f t="shared" si="48"/>
        <v>0</v>
      </c>
      <c r="AE268" s="35" t="s">
        <v>2246</v>
      </c>
      <c r="AF268" s="14">
        <f>VLOOKUP(LEFT(AE268,6),'[1]참고)내배카지원금적용(20.08.01~20.12.31)'!$B$5:$E$109,4,45%)</f>
        <v>0.64999999999999991</v>
      </c>
      <c r="AG268" s="2" t="s">
        <v>113</v>
      </c>
      <c r="AH268" s="5" t="s">
        <v>2336</v>
      </c>
      <c r="AI268" s="6">
        <v>18000</v>
      </c>
      <c r="AJ268" s="5" t="s">
        <v>2255</v>
      </c>
      <c r="AK268" s="5" t="s">
        <v>2277</v>
      </c>
      <c r="AL268" s="34" t="s">
        <v>2278</v>
      </c>
      <c r="AM268" s="2" t="s">
        <v>668</v>
      </c>
    </row>
    <row r="269" spans="1:41" s="15" customFormat="1" ht="16.350000000000001" customHeight="1">
      <c r="A269" s="3">
        <f t="shared" si="42"/>
        <v>267</v>
      </c>
      <c r="B269" s="31" t="s">
        <v>2190</v>
      </c>
      <c r="C269" s="31" t="s">
        <v>1698</v>
      </c>
      <c r="D269" s="31" t="s">
        <v>1858</v>
      </c>
      <c r="E269" s="5" t="s">
        <v>2337</v>
      </c>
      <c r="F269" s="2" t="s">
        <v>113</v>
      </c>
      <c r="G269" s="2" t="s">
        <v>670</v>
      </c>
      <c r="H269" s="5" t="s">
        <v>2338</v>
      </c>
      <c r="I269" s="5" t="s">
        <v>2271</v>
      </c>
      <c r="J269" s="5" t="s">
        <v>2339</v>
      </c>
      <c r="K269" s="5" t="s">
        <v>2340</v>
      </c>
      <c r="L269" s="2" t="s">
        <v>54</v>
      </c>
      <c r="M269" s="6">
        <v>9</v>
      </c>
      <c r="N269" s="6">
        <v>8</v>
      </c>
      <c r="O269" s="6">
        <f t="shared" si="41"/>
        <v>72000</v>
      </c>
      <c r="P269" s="6">
        <v>50000</v>
      </c>
      <c r="Q269" s="5">
        <v>201608</v>
      </c>
      <c r="R269" s="5" t="s">
        <v>2274</v>
      </c>
      <c r="S269" s="5" t="s">
        <v>2341</v>
      </c>
      <c r="T269" s="144" t="str">
        <f t="shared" si="43"/>
        <v>Click</v>
      </c>
      <c r="U269" s="31" t="s">
        <v>113</v>
      </c>
      <c r="V269" s="33" t="s">
        <v>662</v>
      </c>
      <c r="W269" s="52">
        <v>9</v>
      </c>
      <c r="X269" s="51">
        <v>4</v>
      </c>
      <c r="Y269" s="50">
        <f t="shared" si="40"/>
        <v>1</v>
      </c>
      <c r="Z269" s="43">
        <f t="shared" si="44"/>
        <v>26730</v>
      </c>
      <c r="AA269" s="6">
        <f t="shared" si="45"/>
        <v>24057</v>
      </c>
      <c r="AB269" s="6">
        <f t="shared" si="46"/>
        <v>21384</v>
      </c>
      <c r="AC269" s="44">
        <f t="shared" si="47"/>
        <v>10692</v>
      </c>
      <c r="AD269" s="44">
        <f t="shared" si="48"/>
        <v>0</v>
      </c>
      <c r="AE269" s="35" t="s">
        <v>2246</v>
      </c>
      <c r="AF269" s="14">
        <f>VLOOKUP(LEFT(AE269,6),'[1]참고)내배카지원금적용(20.08.01~20.12.31)'!$B$5:$E$109,4,45%)</f>
        <v>0.64999999999999991</v>
      </c>
      <c r="AG269" s="2" t="s">
        <v>113</v>
      </c>
      <c r="AH269" s="5" t="s">
        <v>2342</v>
      </c>
      <c r="AI269" s="6">
        <v>22000</v>
      </c>
      <c r="AJ269" s="5" t="s">
        <v>2343</v>
      </c>
      <c r="AK269" s="5" t="s">
        <v>2277</v>
      </c>
      <c r="AL269" s="34" t="s">
        <v>2344</v>
      </c>
      <c r="AM269" s="2" t="s">
        <v>668</v>
      </c>
    </row>
    <row r="270" spans="1:41" s="15" customFormat="1" ht="16.350000000000001" customHeight="1">
      <c r="A270" s="3">
        <f t="shared" si="42"/>
        <v>268</v>
      </c>
      <c r="B270" s="31" t="s">
        <v>2190</v>
      </c>
      <c r="C270" s="31" t="s">
        <v>1698</v>
      </c>
      <c r="D270" s="31" t="s">
        <v>1858</v>
      </c>
      <c r="E270" s="5" t="s">
        <v>2345</v>
      </c>
      <c r="F270" s="2" t="s">
        <v>292</v>
      </c>
      <c r="G270" s="2" t="s">
        <v>114</v>
      </c>
      <c r="H270" s="5" t="s">
        <v>2346</v>
      </c>
      <c r="I270" s="5" t="s">
        <v>2347</v>
      </c>
      <c r="J270" s="5" t="s">
        <v>2348</v>
      </c>
      <c r="K270" s="5" t="s">
        <v>2349</v>
      </c>
      <c r="L270" s="2" t="s">
        <v>54</v>
      </c>
      <c r="M270" s="6">
        <v>17</v>
      </c>
      <c r="N270" s="6">
        <v>16</v>
      </c>
      <c r="O270" s="6">
        <f t="shared" si="41"/>
        <v>80000</v>
      </c>
      <c r="P270" s="6">
        <v>80000</v>
      </c>
      <c r="Q270" s="5">
        <v>201306</v>
      </c>
      <c r="R270" s="5" t="s">
        <v>2350</v>
      </c>
      <c r="S270" s="5" t="s">
        <v>2351</v>
      </c>
      <c r="T270" s="144" t="str">
        <f t="shared" si="43"/>
        <v>Click</v>
      </c>
      <c r="U270" s="31" t="s">
        <v>113</v>
      </c>
      <c r="V270" s="33" t="s">
        <v>662</v>
      </c>
      <c r="W270" s="52">
        <v>17</v>
      </c>
      <c r="X270" s="52">
        <v>1</v>
      </c>
      <c r="Y270" s="50">
        <f t="shared" si="40"/>
        <v>0.7</v>
      </c>
      <c r="Z270" s="43">
        <f t="shared" si="44"/>
        <v>50490</v>
      </c>
      <c r="AA270" s="6">
        <f t="shared" si="45"/>
        <v>31808.7</v>
      </c>
      <c r="AB270" s="6">
        <f t="shared" si="46"/>
        <v>28274.400000000001</v>
      </c>
      <c r="AC270" s="44">
        <f t="shared" si="47"/>
        <v>14137.2</v>
      </c>
      <c r="AD270" s="44">
        <f t="shared" si="48"/>
        <v>32818.499999999993</v>
      </c>
      <c r="AE270" s="35" t="s">
        <v>2246</v>
      </c>
      <c r="AF270" s="14">
        <f>VLOOKUP(LEFT(AE270,6),'[1]참고)내배카지원금적용(20.08.01~20.12.31)'!$B$5:$E$109,4,45%)</f>
        <v>0.64999999999999991</v>
      </c>
      <c r="AG270" s="2" t="s">
        <v>689</v>
      </c>
      <c r="AH270" s="5" t="s">
        <v>292</v>
      </c>
      <c r="AI270" s="6">
        <v>0</v>
      </c>
      <c r="AJ270" s="5" t="s">
        <v>292</v>
      </c>
      <c r="AK270" s="5" t="s">
        <v>292</v>
      </c>
      <c r="AL270" s="34" t="s">
        <v>292</v>
      </c>
      <c r="AM270" s="2" t="s">
        <v>668</v>
      </c>
    </row>
    <row r="271" spans="1:41" s="15" customFormat="1" ht="16.350000000000001" customHeight="1">
      <c r="A271" s="3">
        <f t="shared" si="42"/>
        <v>269</v>
      </c>
      <c r="B271" s="31" t="s">
        <v>2190</v>
      </c>
      <c r="C271" s="31" t="s">
        <v>1698</v>
      </c>
      <c r="D271" s="31" t="s">
        <v>1858</v>
      </c>
      <c r="E271" s="5" t="s">
        <v>2352</v>
      </c>
      <c r="F271" s="2" t="s">
        <v>292</v>
      </c>
      <c r="G271" s="2" t="s">
        <v>114</v>
      </c>
      <c r="H271" s="5" t="s">
        <v>2353</v>
      </c>
      <c r="I271" s="5" t="s">
        <v>2354</v>
      </c>
      <c r="J271" s="5" t="s">
        <v>2355</v>
      </c>
      <c r="K271" s="5" t="s">
        <v>2356</v>
      </c>
      <c r="L271" s="2" t="s">
        <v>54</v>
      </c>
      <c r="M271" s="6">
        <v>17</v>
      </c>
      <c r="N271" s="6">
        <v>16</v>
      </c>
      <c r="O271" s="6">
        <f t="shared" si="41"/>
        <v>80000</v>
      </c>
      <c r="P271" s="6">
        <v>80000</v>
      </c>
      <c r="Q271" s="5">
        <v>201306</v>
      </c>
      <c r="R271" s="5" t="s">
        <v>2350</v>
      </c>
      <c r="S271" s="5" t="s">
        <v>2357</v>
      </c>
      <c r="T271" s="144" t="str">
        <f t="shared" si="43"/>
        <v>Click</v>
      </c>
      <c r="U271" s="31" t="s">
        <v>113</v>
      </c>
      <c r="V271" s="33" t="s">
        <v>662</v>
      </c>
      <c r="W271" s="52">
        <v>17</v>
      </c>
      <c r="X271" s="51">
        <v>1</v>
      </c>
      <c r="Y271" s="50">
        <f t="shared" si="40"/>
        <v>0.7</v>
      </c>
      <c r="Z271" s="43">
        <f t="shared" si="44"/>
        <v>50490</v>
      </c>
      <c r="AA271" s="6">
        <f t="shared" si="45"/>
        <v>31808.7</v>
      </c>
      <c r="AB271" s="6">
        <f t="shared" si="46"/>
        <v>28274.400000000001</v>
      </c>
      <c r="AC271" s="44">
        <f t="shared" si="47"/>
        <v>14137.2</v>
      </c>
      <c r="AD271" s="44">
        <f t="shared" si="48"/>
        <v>32818.499999999993</v>
      </c>
      <c r="AE271" s="13" t="s">
        <v>1280</v>
      </c>
      <c r="AF271" s="14">
        <f>VLOOKUP(LEFT(AE271,6),'[1]참고)내배카지원금적용(20.08.01~20.12.31)'!$B$5:$E$109,4,45%)</f>
        <v>0.64999999999999991</v>
      </c>
      <c r="AG271" s="2" t="s">
        <v>689</v>
      </c>
      <c r="AH271" s="5" t="s">
        <v>292</v>
      </c>
      <c r="AI271" s="6">
        <v>0</v>
      </c>
      <c r="AJ271" s="5" t="s">
        <v>292</v>
      </c>
      <c r="AK271" s="5" t="s">
        <v>292</v>
      </c>
      <c r="AL271" s="34" t="s">
        <v>292</v>
      </c>
      <c r="AM271" s="2" t="s">
        <v>668</v>
      </c>
    </row>
    <row r="272" spans="1:41" s="15" customFormat="1" ht="16.350000000000001" customHeight="1">
      <c r="A272" s="3">
        <f t="shared" si="42"/>
        <v>270</v>
      </c>
      <c r="B272" s="31" t="s">
        <v>2190</v>
      </c>
      <c r="C272" s="31" t="s">
        <v>1698</v>
      </c>
      <c r="D272" s="31" t="s">
        <v>1858</v>
      </c>
      <c r="E272" s="5" t="s">
        <v>2358</v>
      </c>
      <c r="F272" s="2" t="s">
        <v>292</v>
      </c>
      <c r="G272" s="2" t="s">
        <v>114</v>
      </c>
      <c r="H272" s="5" t="s">
        <v>2359</v>
      </c>
      <c r="I272" s="5" t="s">
        <v>2360</v>
      </c>
      <c r="J272" s="5" t="s">
        <v>2361</v>
      </c>
      <c r="K272" s="5" t="s">
        <v>2362</v>
      </c>
      <c r="L272" s="2" t="s">
        <v>54</v>
      </c>
      <c r="M272" s="6">
        <v>17</v>
      </c>
      <c r="N272" s="6">
        <v>16</v>
      </c>
      <c r="O272" s="6">
        <f t="shared" si="41"/>
        <v>80000</v>
      </c>
      <c r="P272" s="6">
        <v>80000</v>
      </c>
      <c r="Q272" s="5">
        <v>201306</v>
      </c>
      <c r="R272" s="5" t="s">
        <v>2350</v>
      </c>
      <c r="S272" s="5" t="s">
        <v>2363</v>
      </c>
      <c r="T272" s="144" t="str">
        <f t="shared" si="43"/>
        <v>Click</v>
      </c>
      <c r="U272" s="31" t="s">
        <v>113</v>
      </c>
      <c r="V272" s="49" t="s">
        <v>662</v>
      </c>
      <c r="W272" s="42">
        <v>17</v>
      </c>
      <c r="X272" s="51">
        <v>1</v>
      </c>
      <c r="Y272" s="50">
        <f t="shared" si="40"/>
        <v>0.7</v>
      </c>
      <c r="Z272" s="43">
        <f t="shared" si="44"/>
        <v>50490</v>
      </c>
      <c r="AA272" s="6">
        <f t="shared" si="45"/>
        <v>31808.7</v>
      </c>
      <c r="AB272" s="6">
        <f t="shared" si="46"/>
        <v>28274.400000000001</v>
      </c>
      <c r="AC272" s="44">
        <f t="shared" si="47"/>
        <v>14137.2</v>
      </c>
      <c r="AD272" s="44">
        <f t="shared" si="48"/>
        <v>32818.499999999993</v>
      </c>
      <c r="AE272" s="13" t="s">
        <v>1280</v>
      </c>
      <c r="AF272" s="14">
        <f>VLOOKUP(LEFT(AE272,6),'[1]참고)내배카지원금적용(20.08.01~20.12.31)'!$B$5:$E$109,4,45%)</f>
        <v>0.64999999999999991</v>
      </c>
      <c r="AG272" s="2" t="s">
        <v>689</v>
      </c>
      <c r="AH272" s="5" t="s">
        <v>292</v>
      </c>
      <c r="AI272" s="6">
        <v>0</v>
      </c>
      <c r="AJ272" s="5" t="s">
        <v>292</v>
      </c>
      <c r="AK272" s="5" t="s">
        <v>292</v>
      </c>
      <c r="AL272" s="34" t="s">
        <v>292</v>
      </c>
      <c r="AM272" s="2" t="s">
        <v>668</v>
      </c>
    </row>
    <row r="273" spans="1:41" s="15" customFormat="1" ht="16.350000000000001" customHeight="1">
      <c r="A273" s="3">
        <f t="shared" si="42"/>
        <v>271</v>
      </c>
      <c r="B273" s="31" t="s">
        <v>2190</v>
      </c>
      <c r="C273" s="31" t="s">
        <v>1698</v>
      </c>
      <c r="D273" s="31" t="s">
        <v>111</v>
      </c>
      <c r="E273" s="5" t="s">
        <v>2364</v>
      </c>
      <c r="F273" s="2" t="s">
        <v>113</v>
      </c>
      <c r="G273" s="2" t="s">
        <v>114</v>
      </c>
      <c r="H273" s="5" t="s">
        <v>2365</v>
      </c>
      <c r="I273" s="5" t="s">
        <v>2366</v>
      </c>
      <c r="J273" s="5" t="s">
        <v>2367</v>
      </c>
      <c r="K273" s="5" t="s">
        <v>2368</v>
      </c>
      <c r="L273" s="2" t="s">
        <v>54</v>
      </c>
      <c r="M273" s="6">
        <v>17</v>
      </c>
      <c r="N273" s="6">
        <v>16</v>
      </c>
      <c r="O273" s="6">
        <f t="shared" si="41"/>
        <v>80000</v>
      </c>
      <c r="P273" s="6">
        <v>80000</v>
      </c>
      <c r="Q273" s="5">
        <v>201411</v>
      </c>
      <c r="R273" s="5" t="s">
        <v>2369</v>
      </c>
      <c r="S273" s="5" t="s">
        <v>2370</v>
      </c>
      <c r="T273" s="144" t="str">
        <f t="shared" si="43"/>
        <v>Click</v>
      </c>
      <c r="U273" s="31" t="s">
        <v>113</v>
      </c>
      <c r="V273" s="49" t="s">
        <v>662</v>
      </c>
      <c r="W273" s="42">
        <v>17</v>
      </c>
      <c r="X273" s="42">
        <v>1</v>
      </c>
      <c r="Y273" s="50">
        <f t="shared" si="40"/>
        <v>0.7</v>
      </c>
      <c r="Z273" s="43">
        <f t="shared" si="44"/>
        <v>50490</v>
      </c>
      <c r="AA273" s="6">
        <f t="shared" si="45"/>
        <v>31808.7</v>
      </c>
      <c r="AB273" s="6">
        <f t="shared" si="46"/>
        <v>28274.400000000001</v>
      </c>
      <c r="AC273" s="44">
        <f t="shared" si="47"/>
        <v>14137.2</v>
      </c>
      <c r="AD273" s="44">
        <f t="shared" si="48"/>
        <v>40392</v>
      </c>
      <c r="AE273" s="35" t="s">
        <v>79</v>
      </c>
      <c r="AF273" s="14">
        <f>VLOOKUP(LEFT(AE273,6),'[1]참고)내배카지원금적용(20.08.01~20.12.31)'!$B$5:$E$109,4,45%)</f>
        <v>0.8</v>
      </c>
      <c r="AG273" s="2" t="s">
        <v>689</v>
      </c>
      <c r="AH273" s="5" t="s">
        <v>292</v>
      </c>
      <c r="AI273" s="6">
        <v>0</v>
      </c>
      <c r="AJ273" s="5" t="s">
        <v>292</v>
      </c>
      <c r="AK273" s="5" t="s">
        <v>292</v>
      </c>
      <c r="AL273" s="34" t="s">
        <v>292</v>
      </c>
      <c r="AM273" s="2" t="s">
        <v>668</v>
      </c>
    </row>
    <row r="274" spans="1:41" s="3" customFormat="1" ht="16.350000000000001" customHeight="1">
      <c r="A274" s="32">
        <f t="shared" si="42"/>
        <v>272</v>
      </c>
      <c r="B274" s="96" t="s">
        <v>2190</v>
      </c>
      <c r="C274" s="96" t="s">
        <v>1698</v>
      </c>
      <c r="D274" s="97" t="s">
        <v>111</v>
      </c>
      <c r="E274" s="98" t="s">
        <v>2371</v>
      </c>
      <c r="F274" s="97" t="s">
        <v>113</v>
      </c>
      <c r="G274" s="97" t="s">
        <v>701</v>
      </c>
      <c r="H274" s="98" t="s">
        <v>2372</v>
      </c>
      <c r="I274" s="98" t="s">
        <v>2373</v>
      </c>
      <c r="J274" s="98" t="s">
        <v>2374</v>
      </c>
      <c r="K274" s="98" t="s">
        <v>2375</v>
      </c>
      <c r="L274" s="97" t="s">
        <v>54</v>
      </c>
      <c r="M274" s="99">
        <v>20</v>
      </c>
      <c r="N274" s="99">
        <v>19</v>
      </c>
      <c r="O274" s="6">
        <f t="shared" si="41"/>
        <v>122000</v>
      </c>
      <c r="P274" s="99">
        <v>100000</v>
      </c>
      <c r="Q274" s="98">
        <v>201705</v>
      </c>
      <c r="R274" s="98" t="s">
        <v>2376</v>
      </c>
      <c r="S274" s="98" t="s">
        <v>2377</v>
      </c>
      <c r="T274" s="143" t="str">
        <f t="shared" si="43"/>
        <v>Click</v>
      </c>
      <c r="U274" s="31" t="s">
        <v>113</v>
      </c>
      <c r="V274" s="31" t="s">
        <v>662</v>
      </c>
      <c r="W274" s="84">
        <v>20</v>
      </c>
      <c r="X274" s="84">
        <v>1</v>
      </c>
      <c r="Y274" s="50">
        <f t="shared" si="40"/>
        <v>0.7</v>
      </c>
      <c r="Z274" s="43">
        <f t="shared" si="44"/>
        <v>59400</v>
      </c>
      <c r="AA274" s="68">
        <f t="shared" si="45"/>
        <v>37422</v>
      </c>
      <c r="AB274" s="68">
        <f t="shared" si="46"/>
        <v>33264</v>
      </c>
      <c r="AC274" s="69">
        <f t="shared" si="47"/>
        <v>16632</v>
      </c>
      <c r="AD274" s="44">
        <f t="shared" si="48"/>
        <v>47520</v>
      </c>
      <c r="AE274" s="45" t="s">
        <v>79</v>
      </c>
      <c r="AF274" s="14">
        <f>VLOOKUP(LEFT(AE274,6),'[1]참고)내배카지원금적용(20.08.01~20.12.31)'!$B$5:$E$109,4,45%)</f>
        <v>0.8</v>
      </c>
      <c r="AG274" s="96" t="s">
        <v>113</v>
      </c>
      <c r="AH274" s="100" t="s">
        <v>2378</v>
      </c>
      <c r="AI274" s="101">
        <v>22000</v>
      </c>
      <c r="AJ274" s="100" t="s">
        <v>2379</v>
      </c>
      <c r="AK274" s="100" t="s">
        <v>2380</v>
      </c>
      <c r="AL274" s="102" t="s">
        <v>2381</v>
      </c>
      <c r="AM274" s="97" t="s">
        <v>668</v>
      </c>
      <c r="AN274" s="98"/>
      <c r="AO274" s="98"/>
    </row>
    <row r="275" spans="1:41" s="15" customFormat="1" ht="16.350000000000001" customHeight="1">
      <c r="A275" s="3">
        <f t="shared" si="42"/>
        <v>273</v>
      </c>
      <c r="B275" s="31" t="s">
        <v>2190</v>
      </c>
      <c r="C275" s="31" t="s">
        <v>1698</v>
      </c>
      <c r="D275" s="31" t="s">
        <v>111</v>
      </c>
      <c r="E275" s="5" t="s">
        <v>2382</v>
      </c>
      <c r="F275" s="2" t="s">
        <v>113</v>
      </c>
      <c r="G275" s="2" t="s">
        <v>114</v>
      </c>
      <c r="H275" s="5" t="s">
        <v>2383</v>
      </c>
      <c r="I275" s="5" t="s">
        <v>207</v>
      </c>
      <c r="J275" s="5" t="s">
        <v>2384</v>
      </c>
      <c r="K275" s="5" t="s">
        <v>2385</v>
      </c>
      <c r="L275" s="2" t="s">
        <v>54</v>
      </c>
      <c r="M275" s="6">
        <v>17</v>
      </c>
      <c r="N275" s="6">
        <v>16</v>
      </c>
      <c r="O275" s="6">
        <f t="shared" si="41"/>
        <v>99000</v>
      </c>
      <c r="P275" s="6">
        <v>79200</v>
      </c>
      <c r="Q275" s="5">
        <v>201407</v>
      </c>
      <c r="R275" s="5" t="s">
        <v>272</v>
      </c>
      <c r="S275" s="5" t="s">
        <v>2386</v>
      </c>
      <c r="T275" s="144" t="str">
        <f t="shared" si="43"/>
        <v>Click</v>
      </c>
      <c r="U275" s="31" t="s">
        <v>113</v>
      </c>
      <c r="V275" s="33" t="s">
        <v>662</v>
      </c>
      <c r="W275" s="52">
        <v>17</v>
      </c>
      <c r="X275" s="51">
        <v>1</v>
      </c>
      <c r="Y275" s="50">
        <f t="shared" si="40"/>
        <v>0.7</v>
      </c>
      <c r="Z275" s="43">
        <f t="shared" si="44"/>
        <v>50490</v>
      </c>
      <c r="AA275" s="6">
        <f t="shared" si="45"/>
        <v>31808.7</v>
      </c>
      <c r="AB275" s="6">
        <f t="shared" si="46"/>
        <v>28274.400000000001</v>
      </c>
      <c r="AC275" s="44">
        <f t="shared" si="47"/>
        <v>14137.2</v>
      </c>
      <c r="AD275" s="44">
        <f t="shared" si="48"/>
        <v>40392</v>
      </c>
      <c r="AE275" s="35" t="s">
        <v>79</v>
      </c>
      <c r="AF275" s="14">
        <f>VLOOKUP(LEFT(AE275,6),'[1]참고)내배카지원금적용(20.08.01~20.12.31)'!$B$5:$E$109,4,45%)</f>
        <v>0.8</v>
      </c>
      <c r="AG275" s="2" t="s">
        <v>113</v>
      </c>
      <c r="AH275" s="5" t="s">
        <v>2387</v>
      </c>
      <c r="AI275" s="6">
        <v>19800</v>
      </c>
      <c r="AJ275" s="5" t="s">
        <v>2388</v>
      </c>
      <c r="AK275" s="5" t="s">
        <v>2389</v>
      </c>
      <c r="AL275" s="34" t="s">
        <v>2390</v>
      </c>
      <c r="AM275" s="2" t="s">
        <v>668</v>
      </c>
    </row>
    <row r="276" spans="1:41" s="15" customFormat="1" ht="16.350000000000001" customHeight="1">
      <c r="A276" s="3">
        <f t="shared" si="42"/>
        <v>274</v>
      </c>
      <c r="B276" s="31" t="s">
        <v>2190</v>
      </c>
      <c r="C276" s="31" t="s">
        <v>1698</v>
      </c>
      <c r="D276" s="31" t="s">
        <v>111</v>
      </c>
      <c r="E276" s="5" t="s">
        <v>2391</v>
      </c>
      <c r="F276" s="2" t="s">
        <v>113</v>
      </c>
      <c r="G276" s="2" t="s">
        <v>114</v>
      </c>
      <c r="H276" s="5" t="s">
        <v>2392</v>
      </c>
      <c r="I276" s="5" t="s">
        <v>2393</v>
      </c>
      <c r="J276" s="5" t="s">
        <v>2394</v>
      </c>
      <c r="K276" s="5" t="s">
        <v>2395</v>
      </c>
      <c r="L276" s="2" t="s">
        <v>54</v>
      </c>
      <c r="M276" s="6">
        <v>17</v>
      </c>
      <c r="N276" s="6">
        <v>16</v>
      </c>
      <c r="O276" s="6">
        <f t="shared" si="41"/>
        <v>90000</v>
      </c>
      <c r="P276" s="6">
        <v>90000</v>
      </c>
      <c r="Q276" s="5">
        <v>201607</v>
      </c>
      <c r="R276" s="5" t="s">
        <v>74</v>
      </c>
      <c r="S276" s="5" t="s">
        <v>2396</v>
      </c>
      <c r="T276" s="144" t="str">
        <f t="shared" si="43"/>
        <v>Click</v>
      </c>
      <c r="U276" s="31" t="s">
        <v>113</v>
      </c>
      <c r="V276" s="33" t="s">
        <v>662</v>
      </c>
      <c r="W276" s="52">
        <v>17</v>
      </c>
      <c r="X276" s="51">
        <v>1</v>
      </c>
      <c r="Y276" s="50">
        <f t="shared" si="40"/>
        <v>0.7</v>
      </c>
      <c r="Z276" s="43">
        <f t="shared" si="44"/>
        <v>50490</v>
      </c>
      <c r="AA276" s="6">
        <f t="shared" si="45"/>
        <v>31808.7</v>
      </c>
      <c r="AB276" s="6">
        <f t="shared" si="46"/>
        <v>28274.400000000001</v>
      </c>
      <c r="AC276" s="44">
        <f t="shared" si="47"/>
        <v>14137.2</v>
      </c>
      <c r="AD276" s="44">
        <f t="shared" si="48"/>
        <v>40392</v>
      </c>
      <c r="AE276" s="35" t="s">
        <v>79</v>
      </c>
      <c r="AF276" s="14">
        <f>VLOOKUP(LEFT(AE276,6),'[1]참고)내배카지원금적용(20.08.01~20.12.31)'!$B$5:$E$109,4,45%)</f>
        <v>0.8</v>
      </c>
      <c r="AG276" s="2" t="s">
        <v>689</v>
      </c>
      <c r="AH276" s="5" t="s">
        <v>292</v>
      </c>
      <c r="AI276" s="6">
        <v>0</v>
      </c>
      <c r="AJ276" s="5" t="s">
        <v>292</v>
      </c>
      <c r="AK276" s="5" t="s">
        <v>292</v>
      </c>
      <c r="AL276" s="34" t="s">
        <v>292</v>
      </c>
      <c r="AM276" s="2" t="s">
        <v>668</v>
      </c>
    </row>
    <row r="277" spans="1:41" s="15" customFormat="1" ht="16.350000000000001" customHeight="1">
      <c r="A277" s="3">
        <f t="shared" si="42"/>
        <v>275</v>
      </c>
      <c r="B277" s="31" t="s">
        <v>2190</v>
      </c>
      <c r="C277" s="31" t="s">
        <v>1698</v>
      </c>
      <c r="D277" s="31" t="s">
        <v>111</v>
      </c>
      <c r="E277" s="5" t="s">
        <v>2397</v>
      </c>
      <c r="F277" s="2" t="s">
        <v>113</v>
      </c>
      <c r="G277" s="2" t="s">
        <v>114</v>
      </c>
      <c r="H277" s="5" t="s">
        <v>2398</v>
      </c>
      <c r="I277" s="5" t="s">
        <v>2399</v>
      </c>
      <c r="J277" s="5" t="s">
        <v>2400</v>
      </c>
      <c r="K277" s="5" t="s">
        <v>2401</v>
      </c>
      <c r="L277" s="2" t="s">
        <v>54</v>
      </c>
      <c r="M277" s="6">
        <v>17</v>
      </c>
      <c r="N277" s="6">
        <v>16</v>
      </c>
      <c r="O277" s="6">
        <f t="shared" si="41"/>
        <v>90000</v>
      </c>
      <c r="P277" s="6">
        <v>90000</v>
      </c>
      <c r="Q277" s="5">
        <v>201705</v>
      </c>
      <c r="R277" s="5" t="s">
        <v>74</v>
      </c>
      <c r="S277" s="5" t="s">
        <v>2402</v>
      </c>
      <c r="T277" s="144" t="str">
        <f t="shared" si="43"/>
        <v>Click</v>
      </c>
      <c r="U277" s="31" t="s">
        <v>113</v>
      </c>
      <c r="V277" s="33" t="s">
        <v>662</v>
      </c>
      <c r="W277" s="52">
        <v>17</v>
      </c>
      <c r="X277" s="51">
        <v>1</v>
      </c>
      <c r="Y277" s="50">
        <f t="shared" si="40"/>
        <v>0.7</v>
      </c>
      <c r="Z277" s="43">
        <f t="shared" si="44"/>
        <v>50490</v>
      </c>
      <c r="AA277" s="6">
        <f t="shared" si="45"/>
        <v>31808.7</v>
      </c>
      <c r="AB277" s="6">
        <f t="shared" si="46"/>
        <v>28274.400000000001</v>
      </c>
      <c r="AC277" s="44">
        <f t="shared" si="47"/>
        <v>14137.2</v>
      </c>
      <c r="AD277" s="44">
        <f t="shared" si="48"/>
        <v>40392</v>
      </c>
      <c r="AE277" s="35" t="s">
        <v>79</v>
      </c>
      <c r="AF277" s="14">
        <f>VLOOKUP(LEFT(AE277,6),'[1]참고)내배카지원금적용(20.08.01~20.12.31)'!$B$5:$E$109,4,45%)</f>
        <v>0.8</v>
      </c>
      <c r="AG277" s="2" t="s">
        <v>689</v>
      </c>
      <c r="AH277" s="5" t="s">
        <v>292</v>
      </c>
      <c r="AI277" s="6">
        <v>0</v>
      </c>
      <c r="AJ277" s="5" t="s">
        <v>292</v>
      </c>
      <c r="AK277" s="5" t="s">
        <v>292</v>
      </c>
      <c r="AL277" s="34" t="s">
        <v>292</v>
      </c>
      <c r="AM277" s="2" t="s">
        <v>668</v>
      </c>
    </row>
    <row r="278" spans="1:41" s="15" customFormat="1" ht="16.350000000000001" customHeight="1">
      <c r="A278" s="3">
        <f t="shared" si="42"/>
        <v>276</v>
      </c>
      <c r="B278" s="31" t="s">
        <v>2190</v>
      </c>
      <c r="C278" s="31" t="s">
        <v>1698</v>
      </c>
      <c r="D278" s="31" t="s">
        <v>111</v>
      </c>
      <c r="E278" s="3" t="s">
        <v>2403</v>
      </c>
      <c r="F278" s="2" t="s">
        <v>113</v>
      </c>
      <c r="G278" s="2" t="s">
        <v>114</v>
      </c>
      <c r="H278" s="5" t="s">
        <v>2404</v>
      </c>
      <c r="I278" s="5" t="s">
        <v>2405</v>
      </c>
      <c r="J278" s="5" t="s">
        <v>2406</v>
      </c>
      <c r="K278" s="5" t="s">
        <v>2407</v>
      </c>
      <c r="L278" s="2" t="s">
        <v>54</v>
      </c>
      <c r="M278" s="6">
        <v>17</v>
      </c>
      <c r="N278" s="6">
        <v>16</v>
      </c>
      <c r="O278" s="6">
        <f t="shared" ref="O278:O309" si="49">P278+AI278</f>
        <v>100000</v>
      </c>
      <c r="P278" s="6">
        <v>83000</v>
      </c>
      <c r="Q278" s="5">
        <v>201403</v>
      </c>
      <c r="R278" s="5" t="s">
        <v>2408</v>
      </c>
      <c r="S278" s="5" t="s">
        <v>2409</v>
      </c>
      <c r="T278" s="144" t="str">
        <f t="shared" si="43"/>
        <v>Click</v>
      </c>
      <c r="U278" s="31" t="s">
        <v>113</v>
      </c>
      <c r="V278" s="33" t="s">
        <v>662</v>
      </c>
      <c r="W278" s="52">
        <v>17</v>
      </c>
      <c r="X278" s="52">
        <v>1</v>
      </c>
      <c r="Y278" s="50">
        <f t="shared" si="40"/>
        <v>0.7</v>
      </c>
      <c r="Z278" s="43">
        <f t="shared" si="44"/>
        <v>50490</v>
      </c>
      <c r="AA278" s="6">
        <f t="shared" si="45"/>
        <v>31808.7</v>
      </c>
      <c r="AB278" s="6">
        <f t="shared" si="46"/>
        <v>28274.400000000001</v>
      </c>
      <c r="AC278" s="44">
        <f t="shared" si="47"/>
        <v>14137.2</v>
      </c>
      <c r="AD278" s="44">
        <f t="shared" si="48"/>
        <v>40392</v>
      </c>
      <c r="AE278" s="35" t="s">
        <v>79</v>
      </c>
      <c r="AF278" s="14">
        <f>VLOOKUP(LEFT(AE278,6),'[1]참고)내배카지원금적용(20.08.01~20.12.31)'!$B$5:$E$109,4,45%)</f>
        <v>0.8</v>
      </c>
      <c r="AG278" s="2" t="s">
        <v>113</v>
      </c>
      <c r="AH278" s="5" t="s">
        <v>2410</v>
      </c>
      <c r="AI278" s="6">
        <v>17000</v>
      </c>
      <c r="AJ278" s="5" t="s">
        <v>2411</v>
      </c>
      <c r="AK278" s="5" t="s">
        <v>2412</v>
      </c>
      <c r="AL278" s="34" t="s">
        <v>2413</v>
      </c>
      <c r="AM278" s="2" t="s">
        <v>668</v>
      </c>
    </row>
    <row r="279" spans="1:41" s="15" customFormat="1" ht="16.350000000000001" customHeight="1">
      <c r="A279" s="3">
        <f t="shared" si="42"/>
        <v>277</v>
      </c>
      <c r="B279" s="31" t="s">
        <v>2190</v>
      </c>
      <c r="C279" s="31" t="s">
        <v>1698</v>
      </c>
      <c r="D279" s="31" t="s">
        <v>111</v>
      </c>
      <c r="E279" s="5" t="s">
        <v>2414</v>
      </c>
      <c r="F279" s="2" t="s">
        <v>113</v>
      </c>
      <c r="G279" s="2" t="s">
        <v>114</v>
      </c>
      <c r="H279" s="5" t="s">
        <v>2415</v>
      </c>
      <c r="I279" s="5" t="s">
        <v>2416</v>
      </c>
      <c r="J279" s="5" t="s">
        <v>2417</v>
      </c>
      <c r="K279" s="5" t="s">
        <v>2418</v>
      </c>
      <c r="L279" s="2" t="s">
        <v>54</v>
      </c>
      <c r="M279" s="6">
        <v>9</v>
      </c>
      <c r="N279" s="6">
        <v>8</v>
      </c>
      <c r="O279" s="6">
        <f t="shared" si="49"/>
        <v>80000</v>
      </c>
      <c r="P279" s="6">
        <v>80000</v>
      </c>
      <c r="Q279" s="5">
        <v>201605</v>
      </c>
      <c r="R279" s="5" t="s">
        <v>2419</v>
      </c>
      <c r="S279" s="5" t="s">
        <v>2420</v>
      </c>
      <c r="T279" s="144" t="str">
        <f t="shared" si="43"/>
        <v>Click</v>
      </c>
      <c r="U279" s="31" t="s">
        <v>113</v>
      </c>
      <c r="V279" s="33" t="s">
        <v>662</v>
      </c>
      <c r="W279" s="52">
        <v>9</v>
      </c>
      <c r="X279" s="51">
        <v>1</v>
      </c>
      <c r="Y279" s="50">
        <f t="shared" si="40"/>
        <v>0.7</v>
      </c>
      <c r="Z279" s="43">
        <f t="shared" si="44"/>
        <v>26730</v>
      </c>
      <c r="AA279" s="6">
        <f t="shared" si="45"/>
        <v>16839.900000000001</v>
      </c>
      <c r="AB279" s="6">
        <f t="shared" si="46"/>
        <v>14968.800000000001</v>
      </c>
      <c r="AC279" s="44">
        <f t="shared" si="47"/>
        <v>7484.4000000000005</v>
      </c>
      <c r="AD279" s="44">
        <f t="shared" si="48"/>
        <v>0</v>
      </c>
      <c r="AE279" s="13" t="s">
        <v>79</v>
      </c>
      <c r="AF279" s="14">
        <f>VLOOKUP(LEFT(AE279,6),'[1]참고)내배카지원금적용(20.08.01~20.12.31)'!$B$5:$E$109,4,45%)</f>
        <v>0.8</v>
      </c>
      <c r="AG279" s="2" t="s">
        <v>689</v>
      </c>
      <c r="AH279" s="5" t="s">
        <v>292</v>
      </c>
      <c r="AI279" s="6">
        <v>0</v>
      </c>
      <c r="AJ279" s="5" t="s">
        <v>292</v>
      </c>
      <c r="AK279" s="5" t="s">
        <v>292</v>
      </c>
      <c r="AL279" s="34" t="s">
        <v>292</v>
      </c>
      <c r="AM279" s="2" t="s">
        <v>668</v>
      </c>
    </row>
    <row r="280" spans="1:41" s="15" customFormat="1" ht="16.350000000000001" customHeight="1">
      <c r="A280" s="3">
        <f t="shared" si="42"/>
        <v>278</v>
      </c>
      <c r="B280" s="31" t="s">
        <v>2190</v>
      </c>
      <c r="C280" s="31" t="s">
        <v>1714</v>
      </c>
      <c r="D280" s="31" t="s">
        <v>2421</v>
      </c>
      <c r="E280" s="3" t="s">
        <v>2422</v>
      </c>
      <c r="F280" s="31" t="s">
        <v>113</v>
      </c>
      <c r="G280" s="2" t="s">
        <v>114</v>
      </c>
      <c r="H280" s="5" t="s">
        <v>2423</v>
      </c>
      <c r="I280" s="70" t="s">
        <v>2424</v>
      </c>
      <c r="J280" s="5" t="s">
        <v>2425</v>
      </c>
      <c r="K280" s="5" t="s">
        <v>2426</v>
      </c>
      <c r="L280" s="2" t="s">
        <v>54</v>
      </c>
      <c r="M280" s="6">
        <v>17</v>
      </c>
      <c r="N280" s="6">
        <v>16</v>
      </c>
      <c r="O280" s="6">
        <f t="shared" si="49"/>
        <v>110000</v>
      </c>
      <c r="P280" s="6">
        <v>110000</v>
      </c>
      <c r="Q280" s="65">
        <v>201907</v>
      </c>
      <c r="R280" s="5" t="s">
        <v>2427</v>
      </c>
      <c r="S280" s="32" t="s">
        <v>2428</v>
      </c>
      <c r="T280" s="144" t="str">
        <f t="shared" si="43"/>
        <v>Click</v>
      </c>
      <c r="U280" s="31" t="s">
        <v>113</v>
      </c>
      <c r="V280" s="49" t="s">
        <v>662</v>
      </c>
      <c r="W280" s="42">
        <v>17</v>
      </c>
      <c r="X280" s="42">
        <v>4</v>
      </c>
      <c r="Y280" s="72">
        <f t="shared" si="40"/>
        <v>1</v>
      </c>
      <c r="Z280" s="43">
        <f t="shared" si="44"/>
        <v>50490</v>
      </c>
      <c r="AA280" s="6">
        <f t="shared" si="45"/>
        <v>45441</v>
      </c>
      <c r="AB280" s="6">
        <f t="shared" si="46"/>
        <v>40392</v>
      </c>
      <c r="AC280" s="44">
        <f t="shared" si="47"/>
        <v>20196</v>
      </c>
      <c r="AD280" s="44">
        <f t="shared" si="48"/>
        <v>30294</v>
      </c>
      <c r="AE280" s="13" t="s">
        <v>2429</v>
      </c>
      <c r="AF280" s="14">
        <f>VLOOKUP(LEFT(AE280,6),'[1]참고)내배카지원금적용(20.08.01~20.12.31)'!$B$5:$E$109,4,45%)</f>
        <v>0.6</v>
      </c>
      <c r="AG280" s="2" t="s">
        <v>689</v>
      </c>
      <c r="AH280" s="5" t="s">
        <v>292</v>
      </c>
      <c r="AI280" s="6">
        <v>0</v>
      </c>
      <c r="AJ280" s="5" t="s">
        <v>292</v>
      </c>
      <c r="AK280" s="5" t="s">
        <v>292</v>
      </c>
      <c r="AL280" s="34" t="s">
        <v>292</v>
      </c>
      <c r="AM280" s="2" t="s">
        <v>668</v>
      </c>
    </row>
    <row r="281" spans="1:41" s="15" customFormat="1" ht="16.350000000000001" customHeight="1">
      <c r="A281" s="3">
        <f t="shared" si="42"/>
        <v>279</v>
      </c>
      <c r="B281" s="31" t="s">
        <v>2190</v>
      </c>
      <c r="C281" s="31" t="s">
        <v>1714</v>
      </c>
      <c r="D281" s="31" t="s">
        <v>2421</v>
      </c>
      <c r="E281" s="3" t="s">
        <v>2430</v>
      </c>
      <c r="F281" s="31" t="s">
        <v>113</v>
      </c>
      <c r="G281" s="2" t="s">
        <v>114</v>
      </c>
      <c r="H281" s="5" t="s">
        <v>2431</v>
      </c>
      <c r="I281" s="70" t="s">
        <v>2432</v>
      </c>
      <c r="J281" s="5" t="s">
        <v>2433</v>
      </c>
      <c r="K281" s="5" t="s">
        <v>2434</v>
      </c>
      <c r="L281" s="2" t="s">
        <v>54</v>
      </c>
      <c r="M281" s="6">
        <v>17</v>
      </c>
      <c r="N281" s="6">
        <v>16</v>
      </c>
      <c r="O281" s="6">
        <f t="shared" si="49"/>
        <v>110000</v>
      </c>
      <c r="P281" s="6">
        <v>110000</v>
      </c>
      <c r="Q281" s="65">
        <v>201907</v>
      </c>
      <c r="R281" s="5" t="s">
        <v>2435</v>
      </c>
      <c r="S281" s="32" t="s">
        <v>2436</v>
      </c>
      <c r="T281" s="144" t="str">
        <f t="shared" si="43"/>
        <v>Click</v>
      </c>
      <c r="U281" s="31" t="s">
        <v>113</v>
      </c>
      <c r="V281" s="49" t="s">
        <v>662</v>
      </c>
      <c r="W281" s="42">
        <v>17</v>
      </c>
      <c r="X281" s="42">
        <v>4</v>
      </c>
      <c r="Y281" s="72">
        <f t="shared" si="40"/>
        <v>1</v>
      </c>
      <c r="Z281" s="43">
        <f t="shared" si="44"/>
        <v>50490</v>
      </c>
      <c r="AA281" s="6">
        <f t="shared" si="45"/>
        <v>45441</v>
      </c>
      <c r="AB281" s="6">
        <f t="shared" si="46"/>
        <v>40392</v>
      </c>
      <c r="AC281" s="44">
        <f t="shared" si="47"/>
        <v>20196</v>
      </c>
      <c r="AD281" s="44">
        <f t="shared" si="48"/>
        <v>35343</v>
      </c>
      <c r="AE281" s="13" t="s">
        <v>2437</v>
      </c>
      <c r="AF281" s="14">
        <f>VLOOKUP(LEFT(AE281,6),'[1]참고)내배카지원금적용(20.08.01~20.12.31)'!$B$5:$E$109,4,45%)</f>
        <v>0.7</v>
      </c>
      <c r="AG281" s="2" t="s">
        <v>689</v>
      </c>
      <c r="AH281" s="5" t="s">
        <v>292</v>
      </c>
      <c r="AI281" s="6">
        <v>0</v>
      </c>
      <c r="AJ281" s="5" t="s">
        <v>292</v>
      </c>
      <c r="AK281" s="5" t="s">
        <v>292</v>
      </c>
      <c r="AL281" s="34" t="s">
        <v>292</v>
      </c>
      <c r="AM281" s="2" t="s">
        <v>668</v>
      </c>
    </row>
    <row r="282" spans="1:41" s="32" customFormat="1" ht="16.350000000000001" customHeight="1">
      <c r="A282" s="3">
        <f t="shared" si="42"/>
        <v>280</v>
      </c>
      <c r="B282" s="31" t="s">
        <v>2190</v>
      </c>
      <c r="C282" s="31" t="s">
        <v>1698</v>
      </c>
      <c r="D282" s="31" t="s">
        <v>111</v>
      </c>
      <c r="E282" s="5" t="s">
        <v>2438</v>
      </c>
      <c r="F282" s="2" t="s">
        <v>113</v>
      </c>
      <c r="G282" s="2" t="s">
        <v>701</v>
      </c>
      <c r="H282" s="5" t="s">
        <v>2439</v>
      </c>
      <c r="I282" s="5" t="s">
        <v>2440</v>
      </c>
      <c r="J282" s="5" t="s">
        <v>2441</v>
      </c>
      <c r="K282" s="5" t="s">
        <v>2442</v>
      </c>
      <c r="L282" s="2" t="s">
        <v>54</v>
      </c>
      <c r="M282" s="6">
        <v>17</v>
      </c>
      <c r="N282" s="6">
        <v>16</v>
      </c>
      <c r="O282" s="6">
        <f t="shared" si="49"/>
        <v>90000</v>
      </c>
      <c r="P282" s="6">
        <v>90000</v>
      </c>
      <c r="Q282" s="5">
        <v>201306</v>
      </c>
      <c r="R282" s="5" t="s">
        <v>2443</v>
      </c>
      <c r="S282" s="5" t="s">
        <v>2444</v>
      </c>
      <c r="T282" s="144" t="str">
        <f t="shared" si="43"/>
        <v>Click</v>
      </c>
      <c r="U282" s="31" t="s">
        <v>113</v>
      </c>
      <c r="V282" s="33" t="s">
        <v>662</v>
      </c>
      <c r="W282" s="52">
        <v>17</v>
      </c>
      <c r="X282" s="52">
        <v>1</v>
      </c>
      <c r="Y282" s="50">
        <f t="shared" si="40"/>
        <v>0.7</v>
      </c>
      <c r="Z282" s="43">
        <f t="shared" si="44"/>
        <v>50490</v>
      </c>
      <c r="AA282" s="6">
        <f t="shared" si="45"/>
        <v>31808.7</v>
      </c>
      <c r="AB282" s="6">
        <f t="shared" si="46"/>
        <v>28274.400000000001</v>
      </c>
      <c r="AC282" s="44">
        <f t="shared" si="47"/>
        <v>14137.2</v>
      </c>
      <c r="AD282" s="44">
        <f t="shared" si="48"/>
        <v>40392</v>
      </c>
      <c r="AE282" s="34" t="s">
        <v>79</v>
      </c>
      <c r="AF282" s="14">
        <f>VLOOKUP(LEFT(AE282,6),'[1]참고)내배카지원금적용(20.08.01~20.12.31)'!$B$5:$E$109,4,45%)</f>
        <v>0.8</v>
      </c>
      <c r="AG282" s="2" t="s">
        <v>689</v>
      </c>
      <c r="AH282" s="5" t="s">
        <v>292</v>
      </c>
      <c r="AI282" s="6">
        <v>0</v>
      </c>
      <c r="AJ282" s="5" t="s">
        <v>292</v>
      </c>
      <c r="AK282" s="5" t="s">
        <v>292</v>
      </c>
      <c r="AL282" s="34" t="s">
        <v>292</v>
      </c>
      <c r="AM282" s="2" t="s">
        <v>668</v>
      </c>
      <c r="AN282" s="15"/>
      <c r="AO282" s="15"/>
    </row>
    <row r="283" spans="1:41" s="15" customFormat="1" ht="16.350000000000001" customHeight="1">
      <c r="A283" s="3">
        <f t="shared" si="42"/>
        <v>281</v>
      </c>
      <c r="B283" s="31" t="s">
        <v>2190</v>
      </c>
      <c r="C283" s="31" t="s">
        <v>1698</v>
      </c>
      <c r="D283" s="31" t="s">
        <v>111</v>
      </c>
      <c r="E283" s="5" t="s">
        <v>2445</v>
      </c>
      <c r="F283" s="2" t="s">
        <v>113</v>
      </c>
      <c r="G283" s="2" t="s">
        <v>114</v>
      </c>
      <c r="H283" s="5" t="s">
        <v>2446</v>
      </c>
      <c r="I283" s="5" t="s">
        <v>2447</v>
      </c>
      <c r="J283" s="5" t="s">
        <v>2448</v>
      </c>
      <c r="K283" s="5" t="s">
        <v>2449</v>
      </c>
      <c r="L283" s="2" t="s">
        <v>54</v>
      </c>
      <c r="M283" s="6">
        <v>9</v>
      </c>
      <c r="N283" s="6">
        <v>8</v>
      </c>
      <c r="O283" s="6">
        <f t="shared" si="49"/>
        <v>110000</v>
      </c>
      <c r="P283" s="6">
        <v>76000</v>
      </c>
      <c r="Q283" s="5">
        <v>201711</v>
      </c>
      <c r="R283" s="5" t="s">
        <v>2450</v>
      </c>
      <c r="S283" s="5" t="s">
        <v>2451</v>
      </c>
      <c r="T283" s="144" t="str">
        <f t="shared" si="43"/>
        <v>Click</v>
      </c>
      <c r="U283" s="31" t="s">
        <v>113</v>
      </c>
      <c r="V283" s="33" t="s">
        <v>662</v>
      </c>
      <c r="W283" s="52">
        <v>9</v>
      </c>
      <c r="X283" s="51">
        <v>1</v>
      </c>
      <c r="Y283" s="50">
        <f t="shared" si="40"/>
        <v>0.7</v>
      </c>
      <c r="Z283" s="43">
        <f t="shared" si="44"/>
        <v>26730</v>
      </c>
      <c r="AA283" s="6">
        <f t="shared" si="45"/>
        <v>16839.900000000001</v>
      </c>
      <c r="AB283" s="6">
        <f t="shared" si="46"/>
        <v>14968.800000000001</v>
      </c>
      <c r="AC283" s="44">
        <f t="shared" si="47"/>
        <v>7484.4000000000005</v>
      </c>
      <c r="AD283" s="44">
        <f t="shared" si="48"/>
        <v>0</v>
      </c>
      <c r="AE283" s="13" t="s">
        <v>79</v>
      </c>
      <c r="AF283" s="14">
        <f>VLOOKUP(LEFT(AE283,6),'[1]참고)내배카지원금적용(20.08.01~20.12.31)'!$B$5:$E$109,4,45%)</f>
        <v>0.8</v>
      </c>
      <c r="AG283" s="2" t="s">
        <v>113</v>
      </c>
      <c r="AH283" s="5" t="s">
        <v>2452</v>
      </c>
      <c r="AI283" s="6">
        <v>34000</v>
      </c>
      <c r="AJ283" s="5" t="s">
        <v>292</v>
      </c>
      <c r="AK283" s="5" t="s">
        <v>292</v>
      </c>
      <c r="AL283" s="34" t="s">
        <v>292</v>
      </c>
      <c r="AM283" s="2" t="s">
        <v>668</v>
      </c>
    </row>
    <row r="284" spans="1:41" s="15" customFormat="1" ht="16.350000000000001" customHeight="1">
      <c r="A284" s="3">
        <f t="shared" si="42"/>
        <v>282</v>
      </c>
      <c r="B284" s="31" t="s">
        <v>2190</v>
      </c>
      <c r="C284" s="31" t="s">
        <v>1698</v>
      </c>
      <c r="D284" s="31" t="s">
        <v>111</v>
      </c>
      <c r="E284" s="5" t="s">
        <v>2453</v>
      </c>
      <c r="F284" s="2" t="s">
        <v>113</v>
      </c>
      <c r="G284" s="2" t="s">
        <v>114</v>
      </c>
      <c r="H284" s="5" t="s">
        <v>2446</v>
      </c>
      <c r="I284" s="5" t="s">
        <v>2447</v>
      </c>
      <c r="J284" s="5" t="s">
        <v>2448</v>
      </c>
      <c r="K284" s="5" t="s">
        <v>2449</v>
      </c>
      <c r="L284" s="2" t="s">
        <v>54</v>
      </c>
      <c r="M284" s="6">
        <v>9</v>
      </c>
      <c r="N284" s="6">
        <v>8</v>
      </c>
      <c r="O284" s="6">
        <f t="shared" si="49"/>
        <v>75000</v>
      </c>
      <c r="P284" s="6">
        <v>75000</v>
      </c>
      <c r="Q284" s="5">
        <v>201711</v>
      </c>
      <c r="R284" s="5" t="s">
        <v>2450</v>
      </c>
      <c r="S284" s="5" t="s">
        <v>2451</v>
      </c>
      <c r="T284" s="144" t="str">
        <f t="shared" si="43"/>
        <v>Click</v>
      </c>
      <c r="U284" s="31" t="s">
        <v>113</v>
      </c>
      <c r="V284" s="33" t="s">
        <v>662</v>
      </c>
      <c r="W284" s="52">
        <v>9</v>
      </c>
      <c r="X284" s="51">
        <v>1</v>
      </c>
      <c r="Y284" s="50">
        <f t="shared" si="40"/>
        <v>0.7</v>
      </c>
      <c r="Z284" s="43">
        <f t="shared" si="44"/>
        <v>26730</v>
      </c>
      <c r="AA284" s="6">
        <f t="shared" si="45"/>
        <v>16839.900000000001</v>
      </c>
      <c r="AB284" s="6">
        <f t="shared" si="46"/>
        <v>14968.800000000001</v>
      </c>
      <c r="AC284" s="44">
        <f t="shared" si="47"/>
        <v>7484.4000000000005</v>
      </c>
      <c r="AD284" s="44">
        <f t="shared" si="48"/>
        <v>0</v>
      </c>
      <c r="AE284" s="35" t="s">
        <v>79</v>
      </c>
      <c r="AF284" s="14">
        <f>VLOOKUP(LEFT(AE284,6),'[1]참고)내배카지원금적용(20.08.01~20.12.31)'!$B$5:$E$109,4,45%)</f>
        <v>0.8</v>
      </c>
      <c r="AG284" s="2" t="s">
        <v>689</v>
      </c>
      <c r="AH284" s="5" t="s">
        <v>292</v>
      </c>
      <c r="AI284" s="6">
        <v>0</v>
      </c>
      <c r="AJ284" s="5" t="s">
        <v>292</v>
      </c>
      <c r="AK284" s="5" t="s">
        <v>292</v>
      </c>
      <c r="AL284" s="34" t="s">
        <v>292</v>
      </c>
      <c r="AM284" s="2" t="s">
        <v>668</v>
      </c>
    </row>
    <row r="285" spans="1:41" s="15" customFormat="1" ht="16.350000000000001" customHeight="1">
      <c r="A285" s="3">
        <f t="shared" si="42"/>
        <v>283</v>
      </c>
      <c r="B285" s="31" t="s">
        <v>2190</v>
      </c>
      <c r="C285" s="31" t="s">
        <v>1698</v>
      </c>
      <c r="D285" s="31" t="s">
        <v>111</v>
      </c>
      <c r="E285" s="5" t="s">
        <v>2454</v>
      </c>
      <c r="F285" s="2" t="s">
        <v>113</v>
      </c>
      <c r="G285" s="2" t="s">
        <v>114</v>
      </c>
      <c r="H285" s="5" t="s">
        <v>2455</v>
      </c>
      <c r="I285" s="5" t="s">
        <v>2456</v>
      </c>
      <c r="J285" s="5" t="s">
        <v>2457</v>
      </c>
      <c r="K285" s="5" t="s">
        <v>2458</v>
      </c>
      <c r="L285" s="2" t="s">
        <v>54</v>
      </c>
      <c r="M285" s="6">
        <v>17</v>
      </c>
      <c r="N285" s="6">
        <v>16</v>
      </c>
      <c r="O285" s="6">
        <f t="shared" si="49"/>
        <v>150000</v>
      </c>
      <c r="P285" s="6">
        <v>102600</v>
      </c>
      <c r="Q285" s="5">
        <v>201711</v>
      </c>
      <c r="R285" s="5" t="s">
        <v>2459</v>
      </c>
      <c r="S285" s="5" t="s">
        <v>2460</v>
      </c>
      <c r="T285" s="144" t="str">
        <f t="shared" si="43"/>
        <v>Click</v>
      </c>
      <c r="U285" s="31" t="s">
        <v>113</v>
      </c>
      <c r="V285" s="49" t="s">
        <v>662</v>
      </c>
      <c r="W285" s="42">
        <v>17</v>
      </c>
      <c r="X285" s="42">
        <v>1</v>
      </c>
      <c r="Y285" s="50">
        <f t="shared" si="40"/>
        <v>0.7</v>
      </c>
      <c r="Z285" s="43">
        <f t="shared" si="44"/>
        <v>50490</v>
      </c>
      <c r="AA285" s="6">
        <f t="shared" si="45"/>
        <v>31808.7</v>
      </c>
      <c r="AB285" s="6">
        <f t="shared" si="46"/>
        <v>28274.400000000001</v>
      </c>
      <c r="AC285" s="44">
        <f t="shared" si="47"/>
        <v>14137.2</v>
      </c>
      <c r="AD285" s="44">
        <f t="shared" si="48"/>
        <v>40392</v>
      </c>
      <c r="AE285" s="13" t="s">
        <v>1074</v>
      </c>
      <c r="AF285" s="14">
        <f>VLOOKUP(LEFT(AE285,6),'[1]참고)내배카지원금적용(20.08.01~20.12.31)'!$B$5:$E$109,4,45%)</f>
        <v>0.8</v>
      </c>
      <c r="AG285" s="2" t="s">
        <v>113</v>
      </c>
      <c r="AH285" s="5" t="s">
        <v>2461</v>
      </c>
      <c r="AI285" s="6">
        <v>47400</v>
      </c>
      <c r="AJ285" s="5" t="s">
        <v>2462</v>
      </c>
      <c r="AK285" s="5" t="s">
        <v>2463</v>
      </c>
      <c r="AL285" s="34" t="s">
        <v>2464</v>
      </c>
      <c r="AM285" s="2" t="s">
        <v>668</v>
      </c>
    </row>
    <row r="286" spans="1:41" s="15" customFormat="1" ht="16.350000000000001" customHeight="1">
      <c r="A286" s="3">
        <f t="shared" si="42"/>
        <v>284</v>
      </c>
      <c r="B286" s="31" t="s">
        <v>2190</v>
      </c>
      <c r="C286" s="31" t="s">
        <v>1698</v>
      </c>
      <c r="D286" s="31" t="s">
        <v>111</v>
      </c>
      <c r="E286" s="5" t="s">
        <v>2454</v>
      </c>
      <c r="F286" s="2" t="s">
        <v>113</v>
      </c>
      <c r="G286" s="2" t="s">
        <v>114</v>
      </c>
      <c r="H286" s="5" t="s">
        <v>2455</v>
      </c>
      <c r="I286" s="5" t="s">
        <v>2456</v>
      </c>
      <c r="J286" s="5" t="s">
        <v>2457</v>
      </c>
      <c r="K286" s="5" t="s">
        <v>2458</v>
      </c>
      <c r="L286" s="2" t="s">
        <v>54</v>
      </c>
      <c r="M286" s="6">
        <v>17</v>
      </c>
      <c r="N286" s="6">
        <v>16</v>
      </c>
      <c r="O286" s="6">
        <f t="shared" si="49"/>
        <v>110000</v>
      </c>
      <c r="P286" s="6">
        <v>110000</v>
      </c>
      <c r="Q286" s="5">
        <v>201711</v>
      </c>
      <c r="R286" s="5" t="s">
        <v>2459</v>
      </c>
      <c r="S286" s="5" t="s">
        <v>2460</v>
      </c>
      <c r="T286" s="144" t="str">
        <f t="shared" si="43"/>
        <v>Click</v>
      </c>
      <c r="U286" s="31" t="s">
        <v>113</v>
      </c>
      <c r="V286" s="49" t="s">
        <v>662</v>
      </c>
      <c r="W286" s="42">
        <v>17</v>
      </c>
      <c r="X286" s="42">
        <v>1</v>
      </c>
      <c r="Y286" s="50">
        <f t="shared" si="40"/>
        <v>0.7</v>
      </c>
      <c r="Z286" s="43">
        <f t="shared" si="44"/>
        <v>50490</v>
      </c>
      <c r="AA286" s="6">
        <f t="shared" si="45"/>
        <v>31808.7</v>
      </c>
      <c r="AB286" s="6">
        <f t="shared" si="46"/>
        <v>28274.400000000001</v>
      </c>
      <c r="AC286" s="44">
        <f t="shared" si="47"/>
        <v>14137.2</v>
      </c>
      <c r="AD286" s="44">
        <f t="shared" si="48"/>
        <v>40392</v>
      </c>
      <c r="AE286" s="13" t="s">
        <v>1074</v>
      </c>
      <c r="AF286" s="14">
        <f>VLOOKUP(LEFT(AE286,6),'[1]참고)내배카지원금적용(20.08.01~20.12.31)'!$B$5:$E$109,4,45%)</f>
        <v>0.8</v>
      </c>
      <c r="AG286" s="2" t="s">
        <v>689</v>
      </c>
      <c r="AH286" s="5" t="s">
        <v>292</v>
      </c>
      <c r="AI286" s="6">
        <v>0</v>
      </c>
      <c r="AJ286" s="5" t="s">
        <v>292</v>
      </c>
      <c r="AK286" s="5" t="s">
        <v>292</v>
      </c>
      <c r="AL286" s="34" t="s">
        <v>292</v>
      </c>
      <c r="AM286" s="2" t="s">
        <v>668</v>
      </c>
    </row>
    <row r="287" spans="1:41" s="15" customFormat="1" ht="16.350000000000001" customHeight="1">
      <c r="A287" s="3">
        <f t="shared" si="42"/>
        <v>285</v>
      </c>
      <c r="B287" s="31" t="s">
        <v>2190</v>
      </c>
      <c r="C287" s="31" t="s">
        <v>1698</v>
      </c>
      <c r="D287" s="31" t="s">
        <v>111</v>
      </c>
      <c r="E287" s="5" t="s">
        <v>2465</v>
      </c>
      <c r="F287" s="2" t="s">
        <v>113</v>
      </c>
      <c r="G287" s="2" t="s">
        <v>114</v>
      </c>
      <c r="H287" s="5" t="s">
        <v>2466</v>
      </c>
      <c r="I287" s="5" t="s">
        <v>2467</v>
      </c>
      <c r="J287" s="5" t="s">
        <v>2468</v>
      </c>
      <c r="K287" s="5" t="s">
        <v>2469</v>
      </c>
      <c r="L287" s="2" t="s">
        <v>54</v>
      </c>
      <c r="M287" s="6">
        <v>9</v>
      </c>
      <c r="N287" s="6">
        <v>8</v>
      </c>
      <c r="O287" s="6">
        <f t="shared" si="49"/>
        <v>110000</v>
      </c>
      <c r="P287" s="6">
        <v>62600</v>
      </c>
      <c r="Q287" s="5">
        <v>201712</v>
      </c>
      <c r="R287" s="5" t="s">
        <v>1704</v>
      </c>
      <c r="S287" s="5" t="s">
        <v>2470</v>
      </c>
      <c r="T287" s="144" t="str">
        <f t="shared" si="43"/>
        <v>Click</v>
      </c>
      <c r="U287" s="31" t="s">
        <v>113</v>
      </c>
      <c r="V287" s="33" t="s">
        <v>662</v>
      </c>
      <c r="W287" s="52">
        <v>9</v>
      </c>
      <c r="X287" s="51">
        <v>1</v>
      </c>
      <c r="Y287" s="50">
        <f t="shared" si="40"/>
        <v>0.7</v>
      </c>
      <c r="Z287" s="43">
        <f t="shared" si="44"/>
        <v>26730</v>
      </c>
      <c r="AA287" s="6">
        <f t="shared" si="45"/>
        <v>16839.900000000001</v>
      </c>
      <c r="AB287" s="6">
        <f t="shared" si="46"/>
        <v>14968.800000000001</v>
      </c>
      <c r="AC287" s="44">
        <f t="shared" si="47"/>
        <v>7484.4000000000005</v>
      </c>
      <c r="AD287" s="44">
        <f t="shared" si="48"/>
        <v>0</v>
      </c>
      <c r="AE287" s="34" t="s">
        <v>79</v>
      </c>
      <c r="AF287" s="14">
        <f>VLOOKUP(LEFT(AE287,6),'[1]참고)내배카지원금적용(20.08.01~20.12.31)'!$B$5:$E$109,4,45%)</f>
        <v>0.8</v>
      </c>
      <c r="AG287" s="2" t="s">
        <v>113</v>
      </c>
      <c r="AH287" s="5" t="s">
        <v>2461</v>
      </c>
      <c r="AI287" s="6">
        <v>47400</v>
      </c>
      <c r="AJ287" s="5" t="s">
        <v>2462</v>
      </c>
      <c r="AK287" s="5" t="s">
        <v>2463</v>
      </c>
      <c r="AL287" s="34" t="s">
        <v>2464</v>
      </c>
      <c r="AM287" s="2" t="s">
        <v>668</v>
      </c>
    </row>
    <row r="288" spans="1:41" s="15" customFormat="1" ht="16.350000000000001" customHeight="1">
      <c r="A288" s="3">
        <f t="shared" si="42"/>
        <v>286</v>
      </c>
      <c r="B288" s="31" t="s">
        <v>2190</v>
      </c>
      <c r="C288" s="31" t="s">
        <v>1698</v>
      </c>
      <c r="D288" s="31" t="s">
        <v>111</v>
      </c>
      <c r="E288" s="5" t="s">
        <v>2465</v>
      </c>
      <c r="F288" s="2" t="s">
        <v>113</v>
      </c>
      <c r="G288" s="2" t="s">
        <v>114</v>
      </c>
      <c r="H288" s="5" t="s">
        <v>2466</v>
      </c>
      <c r="I288" s="5" t="s">
        <v>2467</v>
      </c>
      <c r="J288" s="5" t="s">
        <v>2468</v>
      </c>
      <c r="K288" s="5" t="s">
        <v>2469</v>
      </c>
      <c r="L288" s="2" t="s">
        <v>54</v>
      </c>
      <c r="M288" s="6">
        <v>9</v>
      </c>
      <c r="N288" s="6">
        <v>8</v>
      </c>
      <c r="O288" s="6">
        <f t="shared" si="49"/>
        <v>85000</v>
      </c>
      <c r="P288" s="6">
        <v>70000</v>
      </c>
      <c r="Q288" s="5">
        <v>201712</v>
      </c>
      <c r="R288" s="5" t="s">
        <v>1704</v>
      </c>
      <c r="S288" s="5" t="s">
        <v>2470</v>
      </c>
      <c r="T288" s="144" t="str">
        <f t="shared" si="43"/>
        <v>Click</v>
      </c>
      <c r="U288" s="31" t="s">
        <v>113</v>
      </c>
      <c r="V288" s="33" t="s">
        <v>662</v>
      </c>
      <c r="W288" s="52">
        <v>9</v>
      </c>
      <c r="X288" s="51">
        <v>1</v>
      </c>
      <c r="Y288" s="50">
        <f t="shared" si="40"/>
        <v>0.7</v>
      </c>
      <c r="Z288" s="43">
        <f t="shared" si="44"/>
        <v>26730</v>
      </c>
      <c r="AA288" s="6">
        <f t="shared" si="45"/>
        <v>16839.900000000001</v>
      </c>
      <c r="AB288" s="6">
        <f t="shared" si="46"/>
        <v>14968.800000000001</v>
      </c>
      <c r="AC288" s="44">
        <f t="shared" si="47"/>
        <v>7484.4000000000005</v>
      </c>
      <c r="AD288" s="44">
        <f t="shared" si="48"/>
        <v>0</v>
      </c>
      <c r="AE288" s="34" t="s">
        <v>79</v>
      </c>
      <c r="AF288" s="14">
        <f>VLOOKUP(LEFT(AE288,6),'[1]참고)내배카지원금적용(20.08.01~20.12.31)'!$B$5:$E$109,4,45%)</f>
        <v>0.8</v>
      </c>
      <c r="AG288" s="2" t="s">
        <v>113</v>
      </c>
      <c r="AH288" s="5" t="s">
        <v>2471</v>
      </c>
      <c r="AI288" s="6">
        <v>15000</v>
      </c>
      <c r="AJ288" s="5" t="s">
        <v>2472</v>
      </c>
      <c r="AK288" s="5" t="s">
        <v>1706</v>
      </c>
      <c r="AL288" s="34" t="s">
        <v>2473</v>
      </c>
      <c r="AM288" s="2" t="s">
        <v>668</v>
      </c>
    </row>
    <row r="289" spans="1:41" s="15" customFormat="1" ht="16.350000000000001" customHeight="1">
      <c r="A289" s="3">
        <f t="shared" si="42"/>
        <v>287</v>
      </c>
      <c r="B289" s="31" t="s">
        <v>2190</v>
      </c>
      <c r="C289" s="31" t="s">
        <v>1698</v>
      </c>
      <c r="D289" s="31" t="s">
        <v>111</v>
      </c>
      <c r="E289" s="5" t="s">
        <v>2465</v>
      </c>
      <c r="F289" s="2" t="s">
        <v>113</v>
      </c>
      <c r="G289" s="2" t="s">
        <v>114</v>
      </c>
      <c r="H289" s="5" t="s">
        <v>2466</v>
      </c>
      <c r="I289" s="5" t="s">
        <v>2467</v>
      </c>
      <c r="J289" s="5" t="s">
        <v>2468</v>
      </c>
      <c r="K289" s="5" t="s">
        <v>2469</v>
      </c>
      <c r="L289" s="2" t="s">
        <v>54</v>
      </c>
      <c r="M289" s="6">
        <v>9</v>
      </c>
      <c r="N289" s="6">
        <v>8</v>
      </c>
      <c r="O289" s="6">
        <f t="shared" si="49"/>
        <v>70000</v>
      </c>
      <c r="P289" s="6">
        <v>70000</v>
      </c>
      <c r="Q289" s="5">
        <v>201712</v>
      </c>
      <c r="R289" s="5" t="s">
        <v>1704</v>
      </c>
      <c r="S289" s="5" t="s">
        <v>2470</v>
      </c>
      <c r="T289" s="144" t="str">
        <f t="shared" si="43"/>
        <v>Click</v>
      </c>
      <c r="U289" s="31" t="s">
        <v>113</v>
      </c>
      <c r="V289" s="33" t="s">
        <v>662</v>
      </c>
      <c r="W289" s="52">
        <v>9</v>
      </c>
      <c r="X289" s="51">
        <v>1</v>
      </c>
      <c r="Y289" s="50">
        <f t="shared" si="40"/>
        <v>0.7</v>
      </c>
      <c r="Z289" s="43">
        <f t="shared" si="44"/>
        <v>26730</v>
      </c>
      <c r="AA289" s="6">
        <f t="shared" si="45"/>
        <v>16839.900000000001</v>
      </c>
      <c r="AB289" s="6">
        <f t="shared" si="46"/>
        <v>14968.800000000001</v>
      </c>
      <c r="AC289" s="44">
        <f t="shared" si="47"/>
        <v>7484.4000000000005</v>
      </c>
      <c r="AD289" s="44">
        <f t="shared" si="48"/>
        <v>0</v>
      </c>
      <c r="AE289" s="34" t="s">
        <v>79</v>
      </c>
      <c r="AF289" s="14">
        <f>VLOOKUP(LEFT(AE289,6),'[1]참고)내배카지원금적용(20.08.01~20.12.31)'!$B$5:$E$109,4,45%)</f>
        <v>0.8</v>
      </c>
      <c r="AG289" s="2" t="s">
        <v>689</v>
      </c>
      <c r="AH289" s="5" t="s">
        <v>292</v>
      </c>
      <c r="AI289" s="6">
        <v>0</v>
      </c>
      <c r="AJ289" s="5" t="s">
        <v>292</v>
      </c>
      <c r="AK289" s="5" t="s">
        <v>292</v>
      </c>
      <c r="AL289" s="34" t="s">
        <v>292</v>
      </c>
      <c r="AM289" s="2" t="s">
        <v>668</v>
      </c>
    </row>
    <row r="290" spans="1:41" s="15" customFormat="1" ht="16.350000000000001" customHeight="1">
      <c r="A290" s="3">
        <f t="shared" si="42"/>
        <v>288</v>
      </c>
      <c r="B290" s="31" t="s">
        <v>2190</v>
      </c>
      <c r="C290" s="31" t="s">
        <v>1698</v>
      </c>
      <c r="D290" s="31" t="s">
        <v>111</v>
      </c>
      <c r="E290" s="5" t="s">
        <v>2474</v>
      </c>
      <c r="F290" s="2" t="s">
        <v>113</v>
      </c>
      <c r="G290" s="2" t="s">
        <v>114</v>
      </c>
      <c r="H290" s="5" t="s">
        <v>2475</v>
      </c>
      <c r="I290" s="5" t="s">
        <v>2476</v>
      </c>
      <c r="J290" s="5" t="s">
        <v>2477</v>
      </c>
      <c r="K290" s="5" t="s">
        <v>2478</v>
      </c>
      <c r="L290" s="2" t="s">
        <v>54</v>
      </c>
      <c r="M290" s="6">
        <v>9</v>
      </c>
      <c r="N290" s="6">
        <v>8</v>
      </c>
      <c r="O290" s="6">
        <f t="shared" si="49"/>
        <v>110000</v>
      </c>
      <c r="P290" s="6">
        <v>62600</v>
      </c>
      <c r="Q290" s="5">
        <v>201712</v>
      </c>
      <c r="R290" s="5" t="s">
        <v>2479</v>
      </c>
      <c r="S290" s="5" t="s">
        <v>2480</v>
      </c>
      <c r="T290" s="144" t="str">
        <f t="shared" si="43"/>
        <v>Click</v>
      </c>
      <c r="U290" s="31" t="s">
        <v>113</v>
      </c>
      <c r="V290" s="33" t="s">
        <v>662</v>
      </c>
      <c r="W290" s="52">
        <v>9</v>
      </c>
      <c r="X290" s="51">
        <v>1</v>
      </c>
      <c r="Y290" s="50">
        <f t="shared" si="40"/>
        <v>0.7</v>
      </c>
      <c r="Z290" s="43">
        <f t="shared" si="44"/>
        <v>26730</v>
      </c>
      <c r="AA290" s="6">
        <f t="shared" si="45"/>
        <v>16839.900000000001</v>
      </c>
      <c r="AB290" s="6">
        <f t="shared" si="46"/>
        <v>14968.800000000001</v>
      </c>
      <c r="AC290" s="44">
        <f t="shared" si="47"/>
        <v>7484.4000000000005</v>
      </c>
      <c r="AD290" s="44">
        <f t="shared" si="48"/>
        <v>0</v>
      </c>
      <c r="AE290" s="34" t="s">
        <v>79</v>
      </c>
      <c r="AF290" s="14">
        <f>VLOOKUP(LEFT(AE290,6),'[1]참고)내배카지원금적용(20.08.01~20.12.31)'!$B$5:$E$109,4,45%)</f>
        <v>0.8</v>
      </c>
      <c r="AG290" s="2" t="s">
        <v>113</v>
      </c>
      <c r="AH290" s="5" t="s">
        <v>2461</v>
      </c>
      <c r="AI290" s="6">
        <v>47400</v>
      </c>
      <c r="AJ290" s="5" t="s">
        <v>2462</v>
      </c>
      <c r="AK290" s="5" t="s">
        <v>2463</v>
      </c>
      <c r="AL290" s="34" t="s">
        <v>2464</v>
      </c>
      <c r="AM290" s="2" t="s">
        <v>668</v>
      </c>
    </row>
    <row r="291" spans="1:41" s="15" customFormat="1" ht="16.350000000000001" customHeight="1">
      <c r="A291" s="3">
        <f t="shared" si="42"/>
        <v>289</v>
      </c>
      <c r="B291" s="31" t="s">
        <v>2190</v>
      </c>
      <c r="C291" s="31" t="s">
        <v>1698</v>
      </c>
      <c r="D291" s="31" t="s">
        <v>111</v>
      </c>
      <c r="E291" s="5" t="s">
        <v>2474</v>
      </c>
      <c r="F291" s="2" t="s">
        <v>113</v>
      </c>
      <c r="G291" s="2" t="s">
        <v>114</v>
      </c>
      <c r="H291" s="5" t="s">
        <v>2475</v>
      </c>
      <c r="I291" s="5" t="s">
        <v>2476</v>
      </c>
      <c r="J291" s="5" t="s">
        <v>2477</v>
      </c>
      <c r="K291" s="5" t="s">
        <v>2478</v>
      </c>
      <c r="L291" s="2" t="s">
        <v>54</v>
      </c>
      <c r="M291" s="6">
        <v>9</v>
      </c>
      <c r="N291" s="6">
        <v>8</v>
      </c>
      <c r="O291" s="6">
        <f t="shared" si="49"/>
        <v>85000</v>
      </c>
      <c r="P291" s="6">
        <v>69200</v>
      </c>
      <c r="Q291" s="5">
        <v>201712</v>
      </c>
      <c r="R291" s="5" t="s">
        <v>2479</v>
      </c>
      <c r="S291" s="5" t="s">
        <v>2480</v>
      </c>
      <c r="T291" s="144" t="str">
        <f t="shared" si="43"/>
        <v>Click</v>
      </c>
      <c r="U291" s="31" t="s">
        <v>113</v>
      </c>
      <c r="V291" s="33" t="s">
        <v>662</v>
      </c>
      <c r="W291" s="52">
        <v>9</v>
      </c>
      <c r="X291" s="51">
        <v>1</v>
      </c>
      <c r="Y291" s="50">
        <f t="shared" si="40"/>
        <v>0.7</v>
      </c>
      <c r="Z291" s="43">
        <f t="shared" si="44"/>
        <v>26730</v>
      </c>
      <c r="AA291" s="6">
        <f t="shared" si="45"/>
        <v>16839.900000000001</v>
      </c>
      <c r="AB291" s="6">
        <f t="shared" si="46"/>
        <v>14968.800000000001</v>
      </c>
      <c r="AC291" s="44">
        <f t="shared" si="47"/>
        <v>7484.4000000000005</v>
      </c>
      <c r="AD291" s="44">
        <f t="shared" si="48"/>
        <v>0</v>
      </c>
      <c r="AE291" s="34" t="s">
        <v>79</v>
      </c>
      <c r="AF291" s="14">
        <f>VLOOKUP(LEFT(AE291,6),'[1]참고)내배카지원금적용(20.08.01~20.12.31)'!$B$5:$E$109,4,45%)</f>
        <v>0.8</v>
      </c>
      <c r="AG291" s="2" t="s">
        <v>113</v>
      </c>
      <c r="AH291" s="5" t="s">
        <v>2481</v>
      </c>
      <c r="AI291" s="6">
        <v>15800</v>
      </c>
      <c r="AJ291" s="5" t="s">
        <v>2462</v>
      </c>
      <c r="AK291" s="5" t="s">
        <v>2463</v>
      </c>
      <c r="AL291" s="34" t="s">
        <v>2482</v>
      </c>
      <c r="AM291" s="2" t="s">
        <v>668</v>
      </c>
    </row>
    <row r="292" spans="1:41" s="32" customFormat="1" ht="16.350000000000001" customHeight="1">
      <c r="A292" s="3">
        <f t="shared" si="42"/>
        <v>290</v>
      </c>
      <c r="B292" s="31" t="s">
        <v>2190</v>
      </c>
      <c r="C292" s="31" t="s">
        <v>1698</v>
      </c>
      <c r="D292" s="31" t="s">
        <v>111</v>
      </c>
      <c r="E292" s="5" t="s">
        <v>2474</v>
      </c>
      <c r="F292" s="2" t="s">
        <v>113</v>
      </c>
      <c r="G292" s="2" t="s">
        <v>114</v>
      </c>
      <c r="H292" s="5" t="s">
        <v>2475</v>
      </c>
      <c r="I292" s="5" t="s">
        <v>2476</v>
      </c>
      <c r="J292" s="5" t="s">
        <v>2477</v>
      </c>
      <c r="K292" s="5" t="s">
        <v>2478</v>
      </c>
      <c r="L292" s="2" t="s">
        <v>54</v>
      </c>
      <c r="M292" s="6">
        <v>9</v>
      </c>
      <c r="N292" s="6">
        <v>8</v>
      </c>
      <c r="O292" s="6">
        <f t="shared" si="49"/>
        <v>83000</v>
      </c>
      <c r="P292" s="6">
        <v>69200</v>
      </c>
      <c r="Q292" s="5">
        <v>201712</v>
      </c>
      <c r="R292" s="5" t="s">
        <v>2479</v>
      </c>
      <c r="S292" s="5" t="s">
        <v>2480</v>
      </c>
      <c r="T292" s="144" t="str">
        <f t="shared" si="43"/>
        <v>Click</v>
      </c>
      <c r="U292" s="31" t="s">
        <v>113</v>
      </c>
      <c r="V292" s="33" t="s">
        <v>662</v>
      </c>
      <c r="W292" s="52">
        <v>9</v>
      </c>
      <c r="X292" s="51">
        <v>1</v>
      </c>
      <c r="Y292" s="50">
        <f t="shared" si="40"/>
        <v>0.7</v>
      </c>
      <c r="Z292" s="43">
        <f t="shared" si="44"/>
        <v>26730</v>
      </c>
      <c r="AA292" s="6">
        <f t="shared" si="45"/>
        <v>16839.900000000001</v>
      </c>
      <c r="AB292" s="6">
        <f t="shared" si="46"/>
        <v>14968.800000000001</v>
      </c>
      <c r="AC292" s="44">
        <f t="shared" si="47"/>
        <v>7484.4000000000005</v>
      </c>
      <c r="AD292" s="44">
        <f t="shared" si="48"/>
        <v>0</v>
      </c>
      <c r="AE292" s="34" t="s">
        <v>79</v>
      </c>
      <c r="AF292" s="14">
        <f>VLOOKUP(LEFT(AE292,6),'[1]참고)내배카지원금적용(20.08.01~20.12.31)'!$B$5:$E$109,4,45%)</f>
        <v>0.8</v>
      </c>
      <c r="AG292" s="2" t="s">
        <v>113</v>
      </c>
      <c r="AH292" s="5" t="s">
        <v>2483</v>
      </c>
      <c r="AI292" s="6">
        <v>13800</v>
      </c>
      <c r="AJ292" s="5" t="s">
        <v>2484</v>
      </c>
      <c r="AK292" s="5" t="s">
        <v>2485</v>
      </c>
      <c r="AL292" s="34" t="s">
        <v>2486</v>
      </c>
      <c r="AM292" s="2" t="s">
        <v>668</v>
      </c>
      <c r="AN292" s="15"/>
      <c r="AO292" s="15"/>
    </row>
    <row r="293" spans="1:41" s="32" customFormat="1" ht="16.350000000000001" customHeight="1">
      <c r="A293" s="3">
        <f t="shared" si="42"/>
        <v>291</v>
      </c>
      <c r="B293" s="31" t="s">
        <v>2190</v>
      </c>
      <c r="C293" s="31" t="s">
        <v>1698</v>
      </c>
      <c r="D293" s="31" t="s">
        <v>111</v>
      </c>
      <c r="E293" s="5" t="s">
        <v>2474</v>
      </c>
      <c r="F293" s="2" t="s">
        <v>113</v>
      </c>
      <c r="G293" s="2" t="s">
        <v>114</v>
      </c>
      <c r="H293" s="5" t="s">
        <v>2475</v>
      </c>
      <c r="I293" s="5" t="s">
        <v>2476</v>
      </c>
      <c r="J293" s="5" t="s">
        <v>2477</v>
      </c>
      <c r="K293" s="5" t="s">
        <v>2478</v>
      </c>
      <c r="L293" s="2" t="s">
        <v>54</v>
      </c>
      <c r="M293" s="6">
        <v>9</v>
      </c>
      <c r="N293" s="6">
        <v>8</v>
      </c>
      <c r="O293" s="6">
        <f t="shared" si="49"/>
        <v>70000</v>
      </c>
      <c r="P293" s="6">
        <v>70000</v>
      </c>
      <c r="Q293" s="5">
        <v>201712</v>
      </c>
      <c r="R293" s="5" t="s">
        <v>2479</v>
      </c>
      <c r="S293" s="5" t="s">
        <v>2480</v>
      </c>
      <c r="T293" s="144" t="str">
        <f t="shared" si="43"/>
        <v>Click</v>
      </c>
      <c r="U293" s="31" t="s">
        <v>113</v>
      </c>
      <c r="V293" s="33" t="s">
        <v>662</v>
      </c>
      <c r="W293" s="52">
        <v>9</v>
      </c>
      <c r="X293" s="51">
        <v>1</v>
      </c>
      <c r="Y293" s="50">
        <f t="shared" si="40"/>
        <v>0.7</v>
      </c>
      <c r="Z293" s="43">
        <f t="shared" si="44"/>
        <v>26730</v>
      </c>
      <c r="AA293" s="6">
        <f t="shared" si="45"/>
        <v>16839.900000000001</v>
      </c>
      <c r="AB293" s="6">
        <f t="shared" si="46"/>
        <v>14968.800000000001</v>
      </c>
      <c r="AC293" s="44">
        <f t="shared" si="47"/>
        <v>7484.4000000000005</v>
      </c>
      <c r="AD293" s="44">
        <f t="shared" si="48"/>
        <v>0</v>
      </c>
      <c r="AE293" s="34" t="s">
        <v>79</v>
      </c>
      <c r="AF293" s="14">
        <f>VLOOKUP(LEFT(AE293,6),'[1]참고)내배카지원금적용(20.08.01~20.12.31)'!$B$5:$E$109,4,45%)</f>
        <v>0.8</v>
      </c>
      <c r="AG293" s="2" t="s">
        <v>689</v>
      </c>
      <c r="AH293" s="5" t="s">
        <v>292</v>
      </c>
      <c r="AI293" s="6">
        <v>0</v>
      </c>
      <c r="AJ293" s="5" t="s">
        <v>292</v>
      </c>
      <c r="AK293" s="5" t="s">
        <v>292</v>
      </c>
      <c r="AL293" s="34" t="s">
        <v>292</v>
      </c>
      <c r="AM293" s="2" t="s">
        <v>668</v>
      </c>
      <c r="AN293" s="15"/>
      <c r="AO293" s="15"/>
    </row>
    <row r="294" spans="1:41" s="32" customFormat="1" ht="16.350000000000001" customHeight="1">
      <c r="A294" s="3">
        <f t="shared" si="42"/>
        <v>292</v>
      </c>
      <c r="B294" s="31" t="s">
        <v>2190</v>
      </c>
      <c r="C294" s="31" t="s">
        <v>1698</v>
      </c>
      <c r="D294" s="31" t="s">
        <v>111</v>
      </c>
      <c r="E294" s="5" t="s">
        <v>2487</v>
      </c>
      <c r="F294" s="2" t="s">
        <v>113</v>
      </c>
      <c r="G294" s="2" t="s">
        <v>114</v>
      </c>
      <c r="H294" s="5" t="s">
        <v>2488</v>
      </c>
      <c r="I294" s="5" t="s">
        <v>2489</v>
      </c>
      <c r="J294" s="5" t="s">
        <v>2490</v>
      </c>
      <c r="K294" s="5" t="s">
        <v>2491</v>
      </c>
      <c r="L294" s="2" t="s">
        <v>54</v>
      </c>
      <c r="M294" s="6">
        <v>9</v>
      </c>
      <c r="N294" s="6">
        <v>8</v>
      </c>
      <c r="O294" s="6">
        <f t="shared" si="49"/>
        <v>110000</v>
      </c>
      <c r="P294" s="6">
        <v>62600</v>
      </c>
      <c r="Q294" s="5">
        <v>201711</v>
      </c>
      <c r="R294" s="5" t="s">
        <v>1704</v>
      </c>
      <c r="S294" s="5" t="s">
        <v>2492</v>
      </c>
      <c r="T294" s="144" t="str">
        <f t="shared" si="43"/>
        <v>Click</v>
      </c>
      <c r="U294" s="31" t="s">
        <v>113</v>
      </c>
      <c r="V294" s="49" t="s">
        <v>662</v>
      </c>
      <c r="W294" s="42">
        <v>9</v>
      </c>
      <c r="X294" s="42">
        <v>1</v>
      </c>
      <c r="Y294" s="50">
        <f t="shared" si="40"/>
        <v>0.7</v>
      </c>
      <c r="Z294" s="43">
        <f t="shared" si="44"/>
        <v>26730</v>
      </c>
      <c r="AA294" s="6">
        <f t="shared" si="45"/>
        <v>16839.900000000001</v>
      </c>
      <c r="AB294" s="6">
        <f t="shared" si="46"/>
        <v>14968.800000000001</v>
      </c>
      <c r="AC294" s="44">
        <f t="shared" si="47"/>
        <v>7484.4000000000005</v>
      </c>
      <c r="AD294" s="44">
        <f t="shared" si="48"/>
        <v>0</v>
      </c>
      <c r="AE294" s="34" t="s">
        <v>79</v>
      </c>
      <c r="AF294" s="14">
        <f>VLOOKUP(LEFT(AE294,6),'[1]참고)내배카지원금적용(20.08.01~20.12.31)'!$B$5:$E$109,4,45%)</f>
        <v>0.8</v>
      </c>
      <c r="AG294" s="2" t="s">
        <v>113</v>
      </c>
      <c r="AH294" s="5" t="s">
        <v>2461</v>
      </c>
      <c r="AI294" s="6">
        <v>47400</v>
      </c>
      <c r="AJ294" s="5" t="s">
        <v>2462</v>
      </c>
      <c r="AK294" s="5" t="s">
        <v>2463</v>
      </c>
      <c r="AL294" s="34" t="s">
        <v>2464</v>
      </c>
      <c r="AM294" s="2" t="s">
        <v>668</v>
      </c>
      <c r="AN294" s="15"/>
      <c r="AO294" s="15"/>
    </row>
    <row r="295" spans="1:41" s="32" customFormat="1" ht="16.350000000000001" customHeight="1">
      <c r="A295" s="3">
        <f t="shared" si="42"/>
        <v>293</v>
      </c>
      <c r="B295" s="31" t="s">
        <v>2190</v>
      </c>
      <c r="C295" s="31" t="s">
        <v>1698</v>
      </c>
      <c r="D295" s="31" t="s">
        <v>111</v>
      </c>
      <c r="E295" s="5" t="s">
        <v>2487</v>
      </c>
      <c r="F295" s="2" t="s">
        <v>113</v>
      </c>
      <c r="G295" s="2" t="s">
        <v>114</v>
      </c>
      <c r="H295" s="5" t="s">
        <v>2488</v>
      </c>
      <c r="I295" s="5" t="s">
        <v>2489</v>
      </c>
      <c r="J295" s="5" t="s">
        <v>2490</v>
      </c>
      <c r="K295" s="5" t="s">
        <v>2491</v>
      </c>
      <c r="L295" s="2" t="s">
        <v>54</v>
      </c>
      <c r="M295" s="6">
        <v>9</v>
      </c>
      <c r="N295" s="6">
        <v>8</v>
      </c>
      <c r="O295" s="6">
        <f t="shared" si="49"/>
        <v>85000</v>
      </c>
      <c r="P295" s="6">
        <v>69200</v>
      </c>
      <c r="Q295" s="5">
        <v>201711</v>
      </c>
      <c r="R295" s="5" t="s">
        <v>1704</v>
      </c>
      <c r="S295" s="5" t="s">
        <v>2492</v>
      </c>
      <c r="T295" s="144" t="str">
        <f t="shared" si="43"/>
        <v>Click</v>
      </c>
      <c r="U295" s="31" t="s">
        <v>113</v>
      </c>
      <c r="V295" s="49" t="s">
        <v>662</v>
      </c>
      <c r="W295" s="42">
        <v>9</v>
      </c>
      <c r="X295" s="42">
        <v>1</v>
      </c>
      <c r="Y295" s="50">
        <f t="shared" si="40"/>
        <v>0.7</v>
      </c>
      <c r="Z295" s="43">
        <f t="shared" si="44"/>
        <v>26730</v>
      </c>
      <c r="AA295" s="6">
        <f t="shared" si="45"/>
        <v>16839.900000000001</v>
      </c>
      <c r="AB295" s="6">
        <f t="shared" si="46"/>
        <v>14968.800000000001</v>
      </c>
      <c r="AC295" s="44">
        <f t="shared" si="47"/>
        <v>7484.4000000000005</v>
      </c>
      <c r="AD295" s="44">
        <f t="shared" si="48"/>
        <v>0</v>
      </c>
      <c r="AE295" s="34" t="s">
        <v>79</v>
      </c>
      <c r="AF295" s="14">
        <f>VLOOKUP(LEFT(AE295,6),'[1]참고)내배카지원금적용(20.08.01~20.12.31)'!$B$5:$E$109,4,45%)</f>
        <v>0.8</v>
      </c>
      <c r="AG295" s="2" t="s">
        <v>113</v>
      </c>
      <c r="AH295" s="5" t="s">
        <v>2493</v>
      </c>
      <c r="AI295" s="6">
        <v>15800</v>
      </c>
      <c r="AJ295" s="5" t="s">
        <v>2462</v>
      </c>
      <c r="AK295" s="5" t="s">
        <v>2463</v>
      </c>
      <c r="AL295" s="34" t="s">
        <v>2494</v>
      </c>
      <c r="AM295" s="2" t="s">
        <v>668</v>
      </c>
      <c r="AN295" s="15"/>
      <c r="AO295" s="15"/>
    </row>
    <row r="296" spans="1:41" s="32" customFormat="1" ht="16.350000000000001" customHeight="1">
      <c r="A296" s="3">
        <f t="shared" si="42"/>
        <v>294</v>
      </c>
      <c r="B296" s="31" t="s">
        <v>2190</v>
      </c>
      <c r="C296" s="31" t="s">
        <v>1698</v>
      </c>
      <c r="D296" s="31" t="s">
        <v>111</v>
      </c>
      <c r="E296" s="5" t="s">
        <v>2487</v>
      </c>
      <c r="F296" s="2" t="s">
        <v>113</v>
      </c>
      <c r="G296" s="2" t="s">
        <v>114</v>
      </c>
      <c r="H296" s="5" t="s">
        <v>2488</v>
      </c>
      <c r="I296" s="5" t="s">
        <v>2489</v>
      </c>
      <c r="J296" s="5" t="s">
        <v>2490</v>
      </c>
      <c r="K296" s="5" t="s">
        <v>2491</v>
      </c>
      <c r="L296" s="2" t="s">
        <v>54</v>
      </c>
      <c r="M296" s="6">
        <v>9</v>
      </c>
      <c r="N296" s="6">
        <v>8</v>
      </c>
      <c r="O296" s="6">
        <f t="shared" si="49"/>
        <v>85000</v>
      </c>
      <c r="P296" s="6">
        <v>70000</v>
      </c>
      <c r="Q296" s="5">
        <v>201711</v>
      </c>
      <c r="R296" s="5" t="s">
        <v>1704</v>
      </c>
      <c r="S296" s="5" t="s">
        <v>2492</v>
      </c>
      <c r="T296" s="144" t="str">
        <f t="shared" si="43"/>
        <v>Click</v>
      </c>
      <c r="U296" s="31" t="s">
        <v>113</v>
      </c>
      <c r="V296" s="49" t="s">
        <v>662</v>
      </c>
      <c r="W296" s="42">
        <v>9</v>
      </c>
      <c r="X296" s="42">
        <v>1</v>
      </c>
      <c r="Y296" s="50">
        <f t="shared" si="40"/>
        <v>0.7</v>
      </c>
      <c r="Z296" s="43">
        <f t="shared" si="44"/>
        <v>26730</v>
      </c>
      <c r="AA296" s="6">
        <f t="shared" si="45"/>
        <v>16839.900000000001</v>
      </c>
      <c r="AB296" s="6">
        <f t="shared" si="46"/>
        <v>14968.800000000001</v>
      </c>
      <c r="AC296" s="44">
        <f t="shared" si="47"/>
        <v>7484.4000000000005</v>
      </c>
      <c r="AD296" s="44">
        <f t="shared" si="48"/>
        <v>0</v>
      </c>
      <c r="AE296" s="34" t="s">
        <v>79</v>
      </c>
      <c r="AF296" s="14">
        <f>VLOOKUP(LEFT(AE296,6),'[1]참고)내배카지원금적용(20.08.01~20.12.31)'!$B$5:$E$109,4,45%)</f>
        <v>0.8</v>
      </c>
      <c r="AG296" s="2" t="s">
        <v>113</v>
      </c>
      <c r="AH296" s="5" t="s">
        <v>2495</v>
      </c>
      <c r="AI296" s="6">
        <v>15000</v>
      </c>
      <c r="AJ296" s="5" t="s">
        <v>2496</v>
      </c>
      <c r="AK296" s="5" t="s">
        <v>2497</v>
      </c>
      <c r="AL296" s="34" t="s">
        <v>2498</v>
      </c>
      <c r="AM296" s="2" t="s">
        <v>668</v>
      </c>
      <c r="AN296" s="15"/>
      <c r="AO296" s="15"/>
    </row>
    <row r="297" spans="1:41" s="32" customFormat="1" ht="16.350000000000001" customHeight="1">
      <c r="A297" s="3">
        <f t="shared" si="42"/>
        <v>295</v>
      </c>
      <c r="B297" s="31" t="s">
        <v>2190</v>
      </c>
      <c r="C297" s="31" t="s">
        <v>1698</v>
      </c>
      <c r="D297" s="31" t="s">
        <v>111</v>
      </c>
      <c r="E297" s="5" t="s">
        <v>2487</v>
      </c>
      <c r="F297" s="2" t="s">
        <v>113</v>
      </c>
      <c r="G297" s="2" t="s">
        <v>114</v>
      </c>
      <c r="H297" s="5" t="s">
        <v>2488</v>
      </c>
      <c r="I297" s="5" t="s">
        <v>2489</v>
      </c>
      <c r="J297" s="5" t="s">
        <v>2490</v>
      </c>
      <c r="K297" s="5" t="s">
        <v>2491</v>
      </c>
      <c r="L297" s="2" t="s">
        <v>54</v>
      </c>
      <c r="M297" s="6">
        <v>9</v>
      </c>
      <c r="N297" s="6">
        <v>8</v>
      </c>
      <c r="O297" s="6">
        <f t="shared" si="49"/>
        <v>70000</v>
      </c>
      <c r="P297" s="6">
        <v>70000</v>
      </c>
      <c r="Q297" s="5">
        <v>201711</v>
      </c>
      <c r="R297" s="5" t="s">
        <v>1704</v>
      </c>
      <c r="S297" s="5" t="s">
        <v>2492</v>
      </c>
      <c r="T297" s="144" t="str">
        <f t="shared" si="43"/>
        <v>Click</v>
      </c>
      <c r="U297" s="31" t="s">
        <v>113</v>
      </c>
      <c r="V297" s="49" t="s">
        <v>662</v>
      </c>
      <c r="W297" s="42">
        <v>9</v>
      </c>
      <c r="X297" s="42">
        <v>1</v>
      </c>
      <c r="Y297" s="50">
        <f t="shared" si="40"/>
        <v>0.7</v>
      </c>
      <c r="Z297" s="43">
        <f t="shared" si="44"/>
        <v>26730</v>
      </c>
      <c r="AA297" s="6">
        <f t="shared" si="45"/>
        <v>16839.900000000001</v>
      </c>
      <c r="AB297" s="6">
        <f t="shared" si="46"/>
        <v>14968.800000000001</v>
      </c>
      <c r="AC297" s="44">
        <f t="shared" si="47"/>
        <v>7484.4000000000005</v>
      </c>
      <c r="AD297" s="44">
        <f t="shared" si="48"/>
        <v>0</v>
      </c>
      <c r="AE297" s="34" t="s">
        <v>79</v>
      </c>
      <c r="AF297" s="14">
        <f>VLOOKUP(LEFT(AE297,6),'[1]참고)내배카지원금적용(20.08.01~20.12.31)'!$B$5:$E$109,4,45%)</f>
        <v>0.8</v>
      </c>
      <c r="AG297" s="2" t="s">
        <v>689</v>
      </c>
      <c r="AH297" s="5" t="s">
        <v>292</v>
      </c>
      <c r="AI297" s="6">
        <v>0</v>
      </c>
      <c r="AJ297" s="5" t="s">
        <v>292</v>
      </c>
      <c r="AK297" s="5" t="s">
        <v>292</v>
      </c>
      <c r="AL297" s="34" t="s">
        <v>292</v>
      </c>
      <c r="AM297" s="2" t="s">
        <v>668</v>
      </c>
      <c r="AN297" s="15"/>
      <c r="AO297" s="15"/>
    </row>
    <row r="298" spans="1:41" s="32" customFormat="1" ht="16.350000000000001" customHeight="1">
      <c r="A298" s="3">
        <f t="shared" si="42"/>
        <v>296</v>
      </c>
      <c r="B298" s="31" t="s">
        <v>2190</v>
      </c>
      <c r="C298" s="31" t="s">
        <v>1698</v>
      </c>
      <c r="D298" s="31" t="s">
        <v>111</v>
      </c>
      <c r="E298" s="5" t="s">
        <v>2499</v>
      </c>
      <c r="F298" s="2" t="s">
        <v>113</v>
      </c>
      <c r="G298" s="2" t="s">
        <v>114</v>
      </c>
      <c r="H298" s="5" t="s">
        <v>2500</v>
      </c>
      <c r="I298" s="5" t="s">
        <v>2501</v>
      </c>
      <c r="J298" s="5" t="s">
        <v>2502</v>
      </c>
      <c r="K298" s="5" t="s">
        <v>2503</v>
      </c>
      <c r="L298" s="2" t="s">
        <v>54</v>
      </c>
      <c r="M298" s="6">
        <v>9</v>
      </c>
      <c r="N298" s="6">
        <v>8</v>
      </c>
      <c r="O298" s="6">
        <f t="shared" si="49"/>
        <v>110000</v>
      </c>
      <c r="P298" s="6">
        <v>62600</v>
      </c>
      <c r="Q298" s="5">
        <v>201710</v>
      </c>
      <c r="R298" s="5" t="s">
        <v>2504</v>
      </c>
      <c r="S298" s="5" t="s">
        <v>2505</v>
      </c>
      <c r="T298" s="144" t="str">
        <f t="shared" si="43"/>
        <v>Click</v>
      </c>
      <c r="U298" s="31" t="s">
        <v>113</v>
      </c>
      <c r="V298" s="49" t="s">
        <v>662</v>
      </c>
      <c r="W298" s="42">
        <v>9</v>
      </c>
      <c r="X298" s="42">
        <v>1</v>
      </c>
      <c r="Y298" s="50">
        <f t="shared" si="40"/>
        <v>0.7</v>
      </c>
      <c r="Z298" s="43">
        <f t="shared" si="44"/>
        <v>26730</v>
      </c>
      <c r="AA298" s="6">
        <f t="shared" si="45"/>
        <v>16839.900000000001</v>
      </c>
      <c r="AB298" s="6">
        <f t="shared" si="46"/>
        <v>14968.800000000001</v>
      </c>
      <c r="AC298" s="44">
        <f t="shared" si="47"/>
        <v>7484.4000000000005</v>
      </c>
      <c r="AD298" s="44">
        <f t="shared" si="48"/>
        <v>0</v>
      </c>
      <c r="AE298" s="34" t="s">
        <v>79</v>
      </c>
      <c r="AF298" s="14">
        <f>VLOOKUP(LEFT(AE298,6),'[1]참고)내배카지원금적용(20.08.01~20.12.31)'!$B$5:$E$109,4,45%)</f>
        <v>0.8</v>
      </c>
      <c r="AG298" s="2" t="s">
        <v>113</v>
      </c>
      <c r="AH298" s="5" t="s">
        <v>2461</v>
      </c>
      <c r="AI298" s="6">
        <v>47400</v>
      </c>
      <c r="AJ298" s="5" t="s">
        <v>2462</v>
      </c>
      <c r="AK298" s="5" t="s">
        <v>2463</v>
      </c>
      <c r="AL298" s="34" t="s">
        <v>2464</v>
      </c>
      <c r="AM298" s="2" t="s">
        <v>668</v>
      </c>
      <c r="AN298" s="15"/>
      <c r="AO298" s="15"/>
    </row>
    <row r="299" spans="1:41" s="15" customFormat="1" ht="16.350000000000001" customHeight="1">
      <c r="A299" s="3">
        <f t="shared" si="42"/>
        <v>297</v>
      </c>
      <c r="B299" s="31" t="s">
        <v>2190</v>
      </c>
      <c r="C299" s="31" t="s">
        <v>1698</v>
      </c>
      <c r="D299" s="31" t="s">
        <v>111</v>
      </c>
      <c r="E299" s="5" t="s">
        <v>2499</v>
      </c>
      <c r="F299" s="2" t="s">
        <v>113</v>
      </c>
      <c r="G299" s="2" t="s">
        <v>114</v>
      </c>
      <c r="H299" s="5" t="s">
        <v>2500</v>
      </c>
      <c r="I299" s="5" t="s">
        <v>2501</v>
      </c>
      <c r="J299" s="5" t="s">
        <v>2502</v>
      </c>
      <c r="K299" s="5" t="s">
        <v>2503</v>
      </c>
      <c r="L299" s="2" t="s">
        <v>54</v>
      </c>
      <c r="M299" s="6">
        <v>9</v>
      </c>
      <c r="N299" s="6">
        <v>8</v>
      </c>
      <c r="O299" s="6">
        <f t="shared" si="49"/>
        <v>85000</v>
      </c>
      <c r="P299" s="6">
        <v>69200</v>
      </c>
      <c r="Q299" s="5">
        <v>201710</v>
      </c>
      <c r="R299" s="5" t="s">
        <v>2504</v>
      </c>
      <c r="S299" s="5" t="s">
        <v>2505</v>
      </c>
      <c r="T299" s="144" t="str">
        <f t="shared" si="43"/>
        <v>Click</v>
      </c>
      <c r="U299" s="31" t="s">
        <v>113</v>
      </c>
      <c r="V299" s="49" t="s">
        <v>662</v>
      </c>
      <c r="W299" s="42">
        <v>9</v>
      </c>
      <c r="X299" s="42">
        <v>1</v>
      </c>
      <c r="Y299" s="50">
        <f t="shared" si="40"/>
        <v>0.7</v>
      </c>
      <c r="Z299" s="43">
        <f t="shared" si="44"/>
        <v>26730</v>
      </c>
      <c r="AA299" s="6">
        <f t="shared" si="45"/>
        <v>16839.900000000001</v>
      </c>
      <c r="AB299" s="6">
        <f t="shared" si="46"/>
        <v>14968.800000000001</v>
      </c>
      <c r="AC299" s="44">
        <f t="shared" si="47"/>
        <v>7484.4000000000005</v>
      </c>
      <c r="AD299" s="44">
        <f t="shared" si="48"/>
        <v>0</v>
      </c>
      <c r="AE299" s="34" t="s">
        <v>79</v>
      </c>
      <c r="AF299" s="14">
        <f>VLOOKUP(LEFT(AE299,6),'[1]참고)내배카지원금적용(20.08.01~20.12.31)'!$B$5:$E$109,4,45%)</f>
        <v>0.8</v>
      </c>
      <c r="AG299" s="2" t="s">
        <v>113</v>
      </c>
      <c r="AH299" s="5" t="s">
        <v>2506</v>
      </c>
      <c r="AI299" s="6">
        <v>15800</v>
      </c>
      <c r="AJ299" s="5" t="s">
        <v>2462</v>
      </c>
      <c r="AK299" s="5" t="s">
        <v>2463</v>
      </c>
      <c r="AL299" s="34" t="s">
        <v>2507</v>
      </c>
      <c r="AM299" s="2" t="s">
        <v>668</v>
      </c>
    </row>
    <row r="300" spans="1:41" s="15" customFormat="1" ht="16.350000000000001" customHeight="1">
      <c r="A300" s="3">
        <f t="shared" si="42"/>
        <v>298</v>
      </c>
      <c r="B300" s="31" t="s">
        <v>2190</v>
      </c>
      <c r="C300" s="31" t="s">
        <v>1698</v>
      </c>
      <c r="D300" s="31" t="s">
        <v>111</v>
      </c>
      <c r="E300" s="5" t="s">
        <v>2499</v>
      </c>
      <c r="F300" s="2" t="s">
        <v>113</v>
      </c>
      <c r="G300" s="2" t="s">
        <v>114</v>
      </c>
      <c r="H300" s="5" t="s">
        <v>2500</v>
      </c>
      <c r="I300" s="5" t="s">
        <v>2501</v>
      </c>
      <c r="J300" s="5" t="s">
        <v>2502</v>
      </c>
      <c r="K300" s="5" t="s">
        <v>2503</v>
      </c>
      <c r="L300" s="2" t="s">
        <v>54</v>
      </c>
      <c r="M300" s="6">
        <v>9</v>
      </c>
      <c r="N300" s="6">
        <v>8</v>
      </c>
      <c r="O300" s="6">
        <f t="shared" si="49"/>
        <v>84000</v>
      </c>
      <c r="P300" s="6">
        <v>70000</v>
      </c>
      <c r="Q300" s="5">
        <v>201710</v>
      </c>
      <c r="R300" s="5" t="s">
        <v>2504</v>
      </c>
      <c r="S300" s="5" t="s">
        <v>2505</v>
      </c>
      <c r="T300" s="144" t="str">
        <f t="shared" si="43"/>
        <v>Click</v>
      </c>
      <c r="U300" s="31" t="s">
        <v>113</v>
      </c>
      <c r="V300" s="49" t="s">
        <v>662</v>
      </c>
      <c r="W300" s="42">
        <v>9</v>
      </c>
      <c r="X300" s="42">
        <v>1</v>
      </c>
      <c r="Y300" s="50">
        <f t="shared" si="40"/>
        <v>0.7</v>
      </c>
      <c r="Z300" s="43">
        <f t="shared" si="44"/>
        <v>26730</v>
      </c>
      <c r="AA300" s="6">
        <f t="shared" si="45"/>
        <v>16839.900000000001</v>
      </c>
      <c r="AB300" s="6">
        <f t="shared" si="46"/>
        <v>14968.800000000001</v>
      </c>
      <c r="AC300" s="44">
        <f t="shared" si="47"/>
        <v>7484.4000000000005</v>
      </c>
      <c r="AD300" s="44">
        <f t="shared" si="48"/>
        <v>0</v>
      </c>
      <c r="AE300" s="34" t="s">
        <v>79</v>
      </c>
      <c r="AF300" s="14">
        <f>VLOOKUP(LEFT(AE300,6),'[1]참고)내배카지원금적용(20.08.01~20.12.31)'!$B$5:$E$109,4,45%)</f>
        <v>0.8</v>
      </c>
      <c r="AG300" s="2" t="s">
        <v>113</v>
      </c>
      <c r="AH300" s="5" t="s">
        <v>2508</v>
      </c>
      <c r="AI300" s="6">
        <v>14000</v>
      </c>
      <c r="AJ300" s="5" t="s">
        <v>1104</v>
      </c>
      <c r="AK300" s="5" t="s">
        <v>2509</v>
      </c>
      <c r="AL300" s="34" t="s">
        <v>2510</v>
      </c>
      <c r="AM300" s="2" t="s">
        <v>668</v>
      </c>
    </row>
    <row r="301" spans="1:41" s="15" customFormat="1" ht="16.350000000000001" customHeight="1">
      <c r="A301" s="3">
        <f t="shared" si="42"/>
        <v>299</v>
      </c>
      <c r="B301" s="31" t="s">
        <v>2190</v>
      </c>
      <c r="C301" s="31" t="s">
        <v>1698</v>
      </c>
      <c r="D301" s="31" t="s">
        <v>111</v>
      </c>
      <c r="E301" s="5" t="s">
        <v>2499</v>
      </c>
      <c r="F301" s="2" t="s">
        <v>113</v>
      </c>
      <c r="G301" s="2" t="s">
        <v>114</v>
      </c>
      <c r="H301" s="5" t="s">
        <v>2500</v>
      </c>
      <c r="I301" s="5" t="s">
        <v>2501</v>
      </c>
      <c r="J301" s="5" t="s">
        <v>2502</v>
      </c>
      <c r="K301" s="5" t="s">
        <v>2511</v>
      </c>
      <c r="L301" s="2" t="s">
        <v>54</v>
      </c>
      <c r="M301" s="6">
        <v>9</v>
      </c>
      <c r="N301" s="6">
        <v>8</v>
      </c>
      <c r="O301" s="6">
        <f t="shared" si="49"/>
        <v>70000</v>
      </c>
      <c r="P301" s="6">
        <v>70000</v>
      </c>
      <c r="Q301" s="5">
        <v>201710</v>
      </c>
      <c r="R301" s="5" t="s">
        <v>2504</v>
      </c>
      <c r="S301" s="5" t="s">
        <v>2505</v>
      </c>
      <c r="T301" s="144" t="str">
        <f t="shared" si="43"/>
        <v>Click</v>
      </c>
      <c r="U301" s="31" t="s">
        <v>113</v>
      </c>
      <c r="V301" s="49" t="s">
        <v>662</v>
      </c>
      <c r="W301" s="42">
        <v>9</v>
      </c>
      <c r="X301" s="42">
        <v>1</v>
      </c>
      <c r="Y301" s="50">
        <f t="shared" si="40"/>
        <v>0.7</v>
      </c>
      <c r="Z301" s="43">
        <f t="shared" si="44"/>
        <v>26730</v>
      </c>
      <c r="AA301" s="6">
        <f t="shared" si="45"/>
        <v>16839.900000000001</v>
      </c>
      <c r="AB301" s="6">
        <f t="shared" si="46"/>
        <v>14968.800000000001</v>
      </c>
      <c r="AC301" s="44">
        <f t="shared" si="47"/>
        <v>7484.4000000000005</v>
      </c>
      <c r="AD301" s="44">
        <f t="shared" si="48"/>
        <v>0</v>
      </c>
      <c r="AE301" s="34" t="s">
        <v>79</v>
      </c>
      <c r="AF301" s="14">
        <f>VLOOKUP(LEFT(AE301,6),'[1]참고)내배카지원금적용(20.08.01~20.12.31)'!$B$5:$E$109,4,45%)</f>
        <v>0.8</v>
      </c>
      <c r="AG301" s="2" t="s">
        <v>689</v>
      </c>
      <c r="AH301" s="5" t="s">
        <v>292</v>
      </c>
      <c r="AI301" s="6">
        <v>0</v>
      </c>
      <c r="AJ301" s="5" t="s">
        <v>292</v>
      </c>
      <c r="AK301" s="5" t="s">
        <v>292</v>
      </c>
      <c r="AL301" s="34" t="s">
        <v>292</v>
      </c>
      <c r="AM301" s="2" t="s">
        <v>668</v>
      </c>
    </row>
    <row r="302" spans="1:41" s="15" customFormat="1" ht="16.350000000000001" customHeight="1">
      <c r="A302" s="3">
        <f t="shared" si="42"/>
        <v>300</v>
      </c>
      <c r="B302" s="31" t="s">
        <v>2190</v>
      </c>
      <c r="C302" s="31" t="s">
        <v>1698</v>
      </c>
      <c r="D302" s="31" t="s">
        <v>111</v>
      </c>
      <c r="E302" s="3" t="s">
        <v>2512</v>
      </c>
      <c r="F302" s="2" t="s">
        <v>113</v>
      </c>
      <c r="G302" s="2" t="s">
        <v>670</v>
      </c>
      <c r="H302" s="5" t="s">
        <v>2513</v>
      </c>
      <c r="I302" s="5" t="s">
        <v>2514</v>
      </c>
      <c r="J302" s="5" t="s">
        <v>2515</v>
      </c>
      <c r="K302" s="5" t="s">
        <v>2516</v>
      </c>
      <c r="L302" s="2" t="s">
        <v>54</v>
      </c>
      <c r="M302" s="6">
        <v>17</v>
      </c>
      <c r="N302" s="6">
        <v>16</v>
      </c>
      <c r="O302" s="6">
        <f t="shared" si="49"/>
        <v>122000</v>
      </c>
      <c r="P302" s="6">
        <v>100000</v>
      </c>
      <c r="Q302" s="5">
        <v>201702</v>
      </c>
      <c r="R302" s="5" t="s">
        <v>793</v>
      </c>
      <c r="S302" s="5" t="s">
        <v>2517</v>
      </c>
      <c r="T302" s="144" t="str">
        <f t="shared" si="43"/>
        <v>Click</v>
      </c>
      <c r="U302" s="31" t="s">
        <v>113</v>
      </c>
      <c r="V302" s="33" t="s">
        <v>662</v>
      </c>
      <c r="W302" s="52">
        <v>17</v>
      </c>
      <c r="X302" s="51">
        <v>1</v>
      </c>
      <c r="Y302" s="50">
        <f t="shared" si="40"/>
        <v>0.7</v>
      </c>
      <c r="Z302" s="43">
        <f t="shared" si="44"/>
        <v>50490</v>
      </c>
      <c r="AA302" s="6">
        <f t="shared" si="45"/>
        <v>31808.7</v>
      </c>
      <c r="AB302" s="6">
        <f t="shared" si="46"/>
        <v>28274.400000000001</v>
      </c>
      <c r="AC302" s="44">
        <f t="shared" si="47"/>
        <v>14137.2</v>
      </c>
      <c r="AD302" s="44">
        <f t="shared" si="48"/>
        <v>40392</v>
      </c>
      <c r="AE302" s="34" t="s">
        <v>79</v>
      </c>
      <c r="AF302" s="14">
        <f>VLOOKUP(LEFT(AE302,6),'[1]참고)내배카지원금적용(20.08.01~20.12.31)'!$B$5:$E$109,4,45%)</f>
        <v>0.8</v>
      </c>
      <c r="AG302" s="2" t="s">
        <v>113</v>
      </c>
      <c r="AH302" s="5" t="s">
        <v>2518</v>
      </c>
      <c r="AI302" s="43">
        <v>22000</v>
      </c>
      <c r="AJ302" s="5" t="s">
        <v>2519</v>
      </c>
      <c r="AK302" s="5" t="s">
        <v>2520</v>
      </c>
      <c r="AL302" s="34" t="s">
        <v>2521</v>
      </c>
      <c r="AM302" s="2" t="s">
        <v>668</v>
      </c>
    </row>
    <row r="303" spans="1:41" s="15" customFormat="1" ht="16.350000000000001" customHeight="1">
      <c r="A303" s="3">
        <f t="shared" si="42"/>
        <v>301</v>
      </c>
      <c r="B303" s="31" t="s">
        <v>2190</v>
      </c>
      <c r="C303" s="31" t="s">
        <v>1698</v>
      </c>
      <c r="D303" s="31" t="s">
        <v>111</v>
      </c>
      <c r="E303" s="3" t="s">
        <v>2522</v>
      </c>
      <c r="F303" s="2" t="s">
        <v>113</v>
      </c>
      <c r="G303" s="2" t="s">
        <v>114</v>
      </c>
      <c r="H303" s="5" t="s">
        <v>2523</v>
      </c>
      <c r="I303" s="5" t="s">
        <v>2524</v>
      </c>
      <c r="J303" s="5" t="s">
        <v>2525</v>
      </c>
      <c r="K303" s="5" t="s">
        <v>2526</v>
      </c>
      <c r="L303" s="2" t="s">
        <v>54</v>
      </c>
      <c r="M303" s="6">
        <v>11</v>
      </c>
      <c r="N303" s="6">
        <v>10</v>
      </c>
      <c r="O303" s="6">
        <f t="shared" si="49"/>
        <v>100000</v>
      </c>
      <c r="P303" s="6">
        <v>80000</v>
      </c>
      <c r="Q303" s="5">
        <v>201612</v>
      </c>
      <c r="R303" s="5" t="s">
        <v>2527</v>
      </c>
      <c r="S303" s="5" t="s">
        <v>2528</v>
      </c>
      <c r="T303" s="144" t="str">
        <f t="shared" si="43"/>
        <v>Click</v>
      </c>
      <c r="U303" s="31" t="s">
        <v>113</v>
      </c>
      <c r="V303" s="39" t="s">
        <v>662</v>
      </c>
      <c r="W303" s="52">
        <v>11</v>
      </c>
      <c r="X303" s="51">
        <v>1</v>
      </c>
      <c r="Y303" s="50">
        <f t="shared" si="40"/>
        <v>0.7</v>
      </c>
      <c r="Z303" s="43">
        <f t="shared" si="44"/>
        <v>32670</v>
      </c>
      <c r="AA303" s="6">
        <f t="shared" si="45"/>
        <v>20582.100000000002</v>
      </c>
      <c r="AB303" s="6">
        <f t="shared" si="46"/>
        <v>18295.2</v>
      </c>
      <c r="AC303" s="44">
        <f t="shared" si="47"/>
        <v>9147.6</v>
      </c>
      <c r="AD303" s="44">
        <f t="shared" si="48"/>
        <v>0</v>
      </c>
      <c r="AE303" s="34" t="s">
        <v>79</v>
      </c>
      <c r="AF303" s="14">
        <f>VLOOKUP(LEFT(AE303,6),'[1]참고)내배카지원금적용(20.08.01~20.12.31)'!$B$5:$E$109,4,45%)</f>
        <v>0.8</v>
      </c>
      <c r="AG303" s="2" t="s">
        <v>113</v>
      </c>
      <c r="AH303" s="5" t="s">
        <v>2529</v>
      </c>
      <c r="AI303" s="6">
        <v>20000</v>
      </c>
      <c r="AJ303" s="5" t="s">
        <v>2530</v>
      </c>
      <c r="AK303" s="5" t="s">
        <v>2479</v>
      </c>
      <c r="AL303" s="34" t="s">
        <v>2531</v>
      </c>
      <c r="AM303" s="2" t="s">
        <v>668</v>
      </c>
    </row>
    <row r="304" spans="1:41" s="32" customFormat="1" ht="16.350000000000001" customHeight="1">
      <c r="A304" s="3">
        <f t="shared" si="42"/>
        <v>302</v>
      </c>
      <c r="B304" s="31" t="s">
        <v>2190</v>
      </c>
      <c r="C304" s="31" t="s">
        <v>1698</v>
      </c>
      <c r="D304" s="31" t="s">
        <v>111</v>
      </c>
      <c r="E304" s="3" t="s">
        <v>2532</v>
      </c>
      <c r="F304" s="31" t="s">
        <v>292</v>
      </c>
      <c r="G304" s="2" t="s">
        <v>114</v>
      </c>
      <c r="H304" s="5" t="s">
        <v>2533</v>
      </c>
      <c r="I304" s="5" t="s">
        <v>2534</v>
      </c>
      <c r="J304" s="5" t="s">
        <v>2535</v>
      </c>
      <c r="K304" s="5" t="s">
        <v>2536</v>
      </c>
      <c r="L304" s="2" t="s">
        <v>54</v>
      </c>
      <c r="M304" s="6">
        <v>17</v>
      </c>
      <c r="N304" s="6">
        <v>16</v>
      </c>
      <c r="O304" s="6">
        <f t="shared" si="49"/>
        <v>70000</v>
      </c>
      <c r="P304" s="6">
        <v>70000</v>
      </c>
      <c r="Q304" s="5">
        <v>201006</v>
      </c>
      <c r="R304" s="5" t="s">
        <v>2537</v>
      </c>
      <c r="S304" s="5" t="s">
        <v>2538</v>
      </c>
      <c r="T304" s="144" t="str">
        <f t="shared" si="43"/>
        <v>Click</v>
      </c>
      <c r="U304" s="31" t="s">
        <v>113</v>
      </c>
      <c r="V304" s="33" t="s">
        <v>662</v>
      </c>
      <c r="W304" s="52">
        <v>17</v>
      </c>
      <c r="X304" s="52">
        <v>1</v>
      </c>
      <c r="Y304" s="50">
        <f t="shared" si="40"/>
        <v>0.7</v>
      </c>
      <c r="Z304" s="43">
        <f t="shared" si="44"/>
        <v>50490</v>
      </c>
      <c r="AA304" s="6">
        <f t="shared" si="45"/>
        <v>31808.7</v>
      </c>
      <c r="AB304" s="6">
        <f t="shared" si="46"/>
        <v>28274.400000000001</v>
      </c>
      <c r="AC304" s="44">
        <f t="shared" si="47"/>
        <v>14137.2</v>
      </c>
      <c r="AD304" s="44">
        <f t="shared" si="48"/>
        <v>40392</v>
      </c>
      <c r="AE304" s="34" t="s">
        <v>79</v>
      </c>
      <c r="AF304" s="14">
        <f>VLOOKUP(LEFT(AE304,6),'[1]참고)내배카지원금적용(20.08.01~20.12.31)'!$B$5:$E$109,4,45%)</f>
        <v>0.8</v>
      </c>
      <c r="AG304" s="2" t="s">
        <v>689</v>
      </c>
      <c r="AH304" s="5" t="s">
        <v>292</v>
      </c>
      <c r="AI304" s="6">
        <v>0</v>
      </c>
      <c r="AJ304" s="5" t="s">
        <v>292</v>
      </c>
      <c r="AK304" s="5" t="s">
        <v>292</v>
      </c>
      <c r="AL304" s="34" t="s">
        <v>292</v>
      </c>
      <c r="AM304" s="2" t="s">
        <v>668</v>
      </c>
      <c r="AN304" s="15"/>
      <c r="AO304" s="15"/>
    </row>
    <row r="305" spans="1:41" s="15" customFormat="1" ht="16.350000000000001" customHeight="1">
      <c r="A305" s="3">
        <f t="shared" si="42"/>
        <v>303</v>
      </c>
      <c r="B305" s="31" t="s">
        <v>2190</v>
      </c>
      <c r="C305" s="31" t="s">
        <v>1698</v>
      </c>
      <c r="D305" s="31" t="s">
        <v>111</v>
      </c>
      <c r="E305" s="3" t="s">
        <v>2539</v>
      </c>
      <c r="F305" s="2" t="s">
        <v>113</v>
      </c>
      <c r="G305" s="2" t="s">
        <v>114</v>
      </c>
      <c r="H305" s="5" t="s">
        <v>2540</v>
      </c>
      <c r="I305" s="5" t="s">
        <v>2541</v>
      </c>
      <c r="J305" s="5" t="s">
        <v>2542</v>
      </c>
      <c r="K305" s="5" t="s">
        <v>2543</v>
      </c>
      <c r="L305" s="2" t="s">
        <v>54</v>
      </c>
      <c r="M305" s="6">
        <v>19</v>
      </c>
      <c r="N305" s="6">
        <v>18</v>
      </c>
      <c r="O305" s="6">
        <f t="shared" si="49"/>
        <v>100000</v>
      </c>
      <c r="P305" s="6">
        <v>100000</v>
      </c>
      <c r="Q305" s="5">
        <v>201206</v>
      </c>
      <c r="R305" s="5" t="s">
        <v>2544</v>
      </c>
      <c r="S305" s="5" t="s">
        <v>2545</v>
      </c>
      <c r="T305" s="144" t="str">
        <f t="shared" si="43"/>
        <v>Click</v>
      </c>
      <c r="U305" s="31" t="s">
        <v>113</v>
      </c>
      <c r="V305" s="33" t="s">
        <v>662</v>
      </c>
      <c r="W305" s="52">
        <v>19</v>
      </c>
      <c r="X305" s="51">
        <v>1</v>
      </c>
      <c r="Y305" s="50">
        <f t="shared" si="40"/>
        <v>0.7</v>
      </c>
      <c r="Z305" s="43">
        <f t="shared" si="44"/>
        <v>56430</v>
      </c>
      <c r="AA305" s="6">
        <f t="shared" si="45"/>
        <v>35550.9</v>
      </c>
      <c r="AB305" s="6">
        <f t="shared" si="46"/>
        <v>31600.800000000003</v>
      </c>
      <c r="AC305" s="44">
        <f t="shared" si="47"/>
        <v>15800.400000000001</v>
      </c>
      <c r="AD305" s="44">
        <f t="shared" si="48"/>
        <v>45144</v>
      </c>
      <c r="AE305" s="35" t="s">
        <v>79</v>
      </c>
      <c r="AF305" s="14">
        <f>VLOOKUP(LEFT(AE305,6),'[1]참고)내배카지원금적용(20.08.01~20.12.31)'!$B$5:$E$109,4,45%)</f>
        <v>0.8</v>
      </c>
      <c r="AG305" s="2" t="s">
        <v>689</v>
      </c>
      <c r="AH305" s="5" t="s">
        <v>292</v>
      </c>
      <c r="AI305" s="6">
        <v>0</v>
      </c>
      <c r="AJ305" s="5" t="s">
        <v>292</v>
      </c>
      <c r="AK305" s="5" t="s">
        <v>292</v>
      </c>
      <c r="AL305" s="34" t="s">
        <v>292</v>
      </c>
      <c r="AM305" s="2" t="s">
        <v>668</v>
      </c>
    </row>
    <row r="306" spans="1:41" s="15" customFormat="1" ht="16.350000000000001" customHeight="1">
      <c r="A306" s="3">
        <f t="shared" si="42"/>
        <v>304</v>
      </c>
      <c r="B306" s="31" t="s">
        <v>2190</v>
      </c>
      <c r="C306" s="31" t="s">
        <v>1698</v>
      </c>
      <c r="D306" s="31" t="s">
        <v>111</v>
      </c>
      <c r="E306" s="3" t="s">
        <v>2546</v>
      </c>
      <c r="F306" s="2" t="s">
        <v>113</v>
      </c>
      <c r="G306" s="2" t="s">
        <v>670</v>
      </c>
      <c r="H306" s="5" t="s">
        <v>2547</v>
      </c>
      <c r="I306" s="5" t="s">
        <v>2548</v>
      </c>
      <c r="J306" s="5" t="s">
        <v>2549</v>
      </c>
      <c r="K306" s="5" t="s">
        <v>2550</v>
      </c>
      <c r="L306" s="2" t="s">
        <v>54</v>
      </c>
      <c r="M306" s="6">
        <v>20</v>
      </c>
      <c r="N306" s="6">
        <v>19</v>
      </c>
      <c r="O306" s="6">
        <f t="shared" si="49"/>
        <v>80000</v>
      </c>
      <c r="P306" s="6">
        <v>80000</v>
      </c>
      <c r="Q306" s="5">
        <v>201106</v>
      </c>
      <c r="R306" s="5" t="s">
        <v>2551</v>
      </c>
      <c r="S306" s="5" t="s">
        <v>2552</v>
      </c>
      <c r="T306" s="144" t="str">
        <f t="shared" si="43"/>
        <v>Click</v>
      </c>
      <c r="U306" s="31" t="s">
        <v>113</v>
      </c>
      <c r="V306" s="33" t="s">
        <v>662</v>
      </c>
      <c r="W306" s="52">
        <v>20</v>
      </c>
      <c r="X306" s="51">
        <v>1</v>
      </c>
      <c r="Y306" s="50">
        <f t="shared" si="40"/>
        <v>0.7</v>
      </c>
      <c r="Z306" s="43">
        <f t="shared" si="44"/>
        <v>59400</v>
      </c>
      <c r="AA306" s="6">
        <f t="shared" si="45"/>
        <v>37422</v>
      </c>
      <c r="AB306" s="6">
        <f t="shared" si="46"/>
        <v>33264</v>
      </c>
      <c r="AC306" s="44">
        <f t="shared" si="47"/>
        <v>16632</v>
      </c>
      <c r="AD306" s="44">
        <f t="shared" si="48"/>
        <v>47520</v>
      </c>
      <c r="AE306" s="35" t="s">
        <v>79</v>
      </c>
      <c r="AF306" s="14">
        <f>VLOOKUP(LEFT(AE306,6),'[1]참고)내배카지원금적용(20.08.01~20.12.31)'!$B$5:$E$109,4,45%)</f>
        <v>0.8</v>
      </c>
      <c r="AG306" s="2" t="s">
        <v>689</v>
      </c>
      <c r="AH306" s="5" t="s">
        <v>292</v>
      </c>
      <c r="AI306" s="6">
        <v>0</v>
      </c>
      <c r="AJ306" s="5" t="s">
        <v>292</v>
      </c>
      <c r="AK306" s="5" t="s">
        <v>292</v>
      </c>
      <c r="AL306" s="34" t="s">
        <v>292</v>
      </c>
      <c r="AM306" s="2" t="s">
        <v>668</v>
      </c>
    </row>
    <row r="307" spans="1:41" s="32" customFormat="1" ht="16.350000000000001" customHeight="1">
      <c r="A307" s="3">
        <f t="shared" si="42"/>
        <v>305</v>
      </c>
      <c r="B307" s="31" t="s">
        <v>2190</v>
      </c>
      <c r="C307" s="31" t="s">
        <v>1698</v>
      </c>
      <c r="D307" s="31" t="s">
        <v>111</v>
      </c>
      <c r="E307" s="3" t="s">
        <v>2553</v>
      </c>
      <c r="F307" s="2" t="s">
        <v>113</v>
      </c>
      <c r="G307" s="2" t="s">
        <v>114</v>
      </c>
      <c r="H307" s="5" t="s">
        <v>2554</v>
      </c>
      <c r="I307" s="5" t="s">
        <v>2555</v>
      </c>
      <c r="J307" s="5" t="s">
        <v>2556</v>
      </c>
      <c r="K307" s="5" t="s">
        <v>2557</v>
      </c>
      <c r="L307" s="2" t="s">
        <v>54</v>
      </c>
      <c r="M307" s="6">
        <v>18</v>
      </c>
      <c r="N307" s="6">
        <v>17</v>
      </c>
      <c r="O307" s="6">
        <f t="shared" si="49"/>
        <v>80000</v>
      </c>
      <c r="P307" s="6">
        <v>80000</v>
      </c>
      <c r="Q307" s="5">
        <v>201206</v>
      </c>
      <c r="R307" s="5" t="s">
        <v>2558</v>
      </c>
      <c r="S307" s="5" t="s">
        <v>2559</v>
      </c>
      <c r="T307" s="144" t="str">
        <f t="shared" si="43"/>
        <v>Click</v>
      </c>
      <c r="U307" s="31" t="s">
        <v>113</v>
      </c>
      <c r="V307" s="33" t="s">
        <v>662</v>
      </c>
      <c r="W307" s="52">
        <v>18</v>
      </c>
      <c r="X307" s="51">
        <v>4</v>
      </c>
      <c r="Y307" s="50">
        <f t="shared" ref="Y307:Y370" si="50">IF(X307=1,0.7,IF(X307=2,0.8,IF(X307=3,0.9,IF(X307=4,1,0.5))))</f>
        <v>1</v>
      </c>
      <c r="Z307" s="43">
        <f t="shared" si="44"/>
        <v>53460</v>
      </c>
      <c r="AA307" s="6">
        <f t="shared" si="45"/>
        <v>48114</v>
      </c>
      <c r="AB307" s="6">
        <f t="shared" si="46"/>
        <v>42768</v>
      </c>
      <c r="AC307" s="44">
        <f t="shared" si="47"/>
        <v>21384</v>
      </c>
      <c r="AD307" s="44">
        <f t="shared" si="48"/>
        <v>34748.999999999993</v>
      </c>
      <c r="AE307" s="35" t="s">
        <v>2560</v>
      </c>
      <c r="AF307" s="14">
        <f>VLOOKUP(LEFT(AE307,6),'[1]참고)내배카지원금적용(20.08.01~20.12.31)'!$B$5:$E$109,4,45%)</f>
        <v>0.64999999999999991</v>
      </c>
      <c r="AG307" s="2" t="s">
        <v>689</v>
      </c>
      <c r="AH307" s="5" t="s">
        <v>292</v>
      </c>
      <c r="AI307" s="6">
        <v>0</v>
      </c>
      <c r="AJ307" s="5" t="s">
        <v>292</v>
      </c>
      <c r="AK307" s="5" t="s">
        <v>292</v>
      </c>
      <c r="AL307" s="34" t="s">
        <v>292</v>
      </c>
      <c r="AM307" s="2" t="s">
        <v>668</v>
      </c>
      <c r="AN307" s="15"/>
      <c r="AO307" s="15"/>
    </row>
    <row r="308" spans="1:41" s="32" customFormat="1" ht="16.350000000000001" customHeight="1">
      <c r="A308" s="3">
        <f t="shared" si="42"/>
        <v>306</v>
      </c>
      <c r="B308" s="31" t="s">
        <v>2190</v>
      </c>
      <c r="C308" s="31" t="s">
        <v>1698</v>
      </c>
      <c r="D308" s="31" t="s">
        <v>111</v>
      </c>
      <c r="E308" s="3" t="s">
        <v>2561</v>
      </c>
      <c r="F308" s="2" t="s">
        <v>113</v>
      </c>
      <c r="G308" s="2" t="s">
        <v>670</v>
      </c>
      <c r="H308" s="5" t="s">
        <v>2562</v>
      </c>
      <c r="I308" s="5" t="s">
        <v>2563</v>
      </c>
      <c r="J308" s="5" t="s">
        <v>2564</v>
      </c>
      <c r="K308" s="5" t="s">
        <v>2565</v>
      </c>
      <c r="L308" s="2" t="s">
        <v>54</v>
      </c>
      <c r="M308" s="6">
        <v>17</v>
      </c>
      <c r="N308" s="6">
        <v>16</v>
      </c>
      <c r="O308" s="6">
        <f t="shared" si="49"/>
        <v>80000</v>
      </c>
      <c r="P308" s="6">
        <v>80000</v>
      </c>
      <c r="Q308" s="5">
        <v>201206</v>
      </c>
      <c r="R308" s="5" t="s">
        <v>2566</v>
      </c>
      <c r="S308" s="5" t="s">
        <v>2567</v>
      </c>
      <c r="T308" s="144" t="str">
        <f t="shared" si="43"/>
        <v>Click</v>
      </c>
      <c r="U308" s="31" t="s">
        <v>113</v>
      </c>
      <c r="V308" s="33" t="s">
        <v>662</v>
      </c>
      <c r="W308" s="52">
        <v>17</v>
      </c>
      <c r="X308" s="51">
        <v>1</v>
      </c>
      <c r="Y308" s="50">
        <f t="shared" si="50"/>
        <v>0.7</v>
      </c>
      <c r="Z308" s="43">
        <f t="shared" si="44"/>
        <v>50490</v>
      </c>
      <c r="AA308" s="6">
        <f t="shared" si="45"/>
        <v>31808.7</v>
      </c>
      <c r="AB308" s="6">
        <f t="shared" si="46"/>
        <v>28274.400000000001</v>
      </c>
      <c r="AC308" s="44">
        <f t="shared" si="47"/>
        <v>14137.2</v>
      </c>
      <c r="AD308" s="44">
        <f t="shared" si="48"/>
        <v>35343</v>
      </c>
      <c r="AE308" s="35" t="s">
        <v>2568</v>
      </c>
      <c r="AF308" s="14">
        <f>VLOOKUP(LEFT(AE308,6),'[1]참고)내배카지원금적용(20.08.01~20.12.31)'!$B$5:$E$109,4,45%)</f>
        <v>0.7</v>
      </c>
      <c r="AG308" s="2" t="s">
        <v>689</v>
      </c>
      <c r="AH308" s="5" t="s">
        <v>292</v>
      </c>
      <c r="AI308" s="6">
        <v>0</v>
      </c>
      <c r="AJ308" s="5" t="s">
        <v>292</v>
      </c>
      <c r="AK308" s="5" t="s">
        <v>292</v>
      </c>
      <c r="AL308" s="34" t="s">
        <v>292</v>
      </c>
      <c r="AM308" s="2" t="s">
        <v>668</v>
      </c>
      <c r="AN308" s="15"/>
      <c r="AO308" s="15"/>
    </row>
    <row r="309" spans="1:41" s="32" customFormat="1" ht="16.350000000000001" customHeight="1">
      <c r="A309" s="3">
        <f t="shared" si="42"/>
        <v>307</v>
      </c>
      <c r="B309" s="31" t="s">
        <v>2190</v>
      </c>
      <c r="C309" s="31" t="s">
        <v>1698</v>
      </c>
      <c r="D309" s="31" t="s">
        <v>111</v>
      </c>
      <c r="E309" s="3" t="s">
        <v>2569</v>
      </c>
      <c r="F309" s="2" t="s">
        <v>113</v>
      </c>
      <c r="G309" s="2" t="s">
        <v>114</v>
      </c>
      <c r="H309" s="5" t="s">
        <v>2570</v>
      </c>
      <c r="I309" s="5" t="s">
        <v>2571</v>
      </c>
      <c r="J309" s="5" t="s">
        <v>2572</v>
      </c>
      <c r="K309" s="5" t="s">
        <v>2573</v>
      </c>
      <c r="L309" s="2" t="s">
        <v>54</v>
      </c>
      <c r="M309" s="6">
        <v>17</v>
      </c>
      <c r="N309" s="6">
        <v>16</v>
      </c>
      <c r="O309" s="6">
        <f t="shared" si="49"/>
        <v>90000</v>
      </c>
      <c r="P309" s="6">
        <v>90000</v>
      </c>
      <c r="Q309" s="5">
        <v>201306</v>
      </c>
      <c r="R309" s="5" t="s">
        <v>2558</v>
      </c>
      <c r="S309" s="5" t="s">
        <v>2574</v>
      </c>
      <c r="T309" s="144" t="str">
        <f t="shared" si="43"/>
        <v>Click</v>
      </c>
      <c r="U309" s="31" t="s">
        <v>113</v>
      </c>
      <c r="V309" s="33" t="s">
        <v>662</v>
      </c>
      <c r="W309" s="52">
        <v>17</v>
      </c>
      <c r="X309" s="51">
        <v>1</v>
      </c>
      <c r="Y309" s="50">
        <f t="shared" si="50"/>
        <v>0.7</v>
      </c>
      <c r="Z309" s="43">
        <f t="shared" si="44"/>
        <v>50490</v>
      </c>
      <c r="AA309" s="6">
        <f t="shared" si="45"/>
        <v>31808.7</v>
      </c>
      <c r="AB309" s="6">
        <f t="shared" si="46"/>
        <v>28274.400000000001</v>
      </c>
      <c r="AC309" s="44">
        <f t="shared" si="47"/>
        <v>14137.2</v>
      </c>
      <c r="AD309" s="44">
        <f t="shared" si="48"/>
        <v>40392</v>
      </c>
      <c r="AE309" s="35" t="s">
        <v>79</v>
      </c>
      <c r="AF309" s="14">
        <f>VLOOKUP(LEFT(AE309,6),'[1]참고)내배카지원금적용(20.08.01~20.12.31)'!$B$5:$E$109,4,45%)</f>
        <v>0.8</v>
      </c>
      <c r="AG309" s="2" t="s">
        <v>689</v>
      </c>
      <c r="AH309" s="5" t="s">
        <v>292</v>
      </c>
      <c r="AI309" s="6">
        <v>0</v>
      </c>
      <c r="AJ309" s="5" t="s">
        <v>292</v>
      </c>
      <c r="AK309" s="5" t="s">
        <v>292</v>
      </c>
      <c r="AL309" s="34" t="s">
        <v>292</v>
      </c>
      <c r="AM309" s="2" t="s">
        <v>668</v>
      </c>
      <c r="AN309" s="15"/>
      <c r="AO309" s="15"/>
    </row>
    <row r="310" spans="1:41" s="32" customFormat="1" ht="16.350000000000001" customHeight="1">
      <c r="A310" s="3">
        <f t="shared" si="42"/>
        <v>308</v>
      </c>
      <c r="B310" s="31" t="s">
        <v>2190</v>
      </c>
      <c r="C310" s="31" t="s">
        <v>1698</v>
      </c>
      <c r="D310" s="31" t="s">
        <v>111</v>
      </c>
      <c r="E310" s="3" t="s">
        <v>2575</v>
      </c>
      <c r="F310" s="2" t="s">
        <v>292</v>
      </c>
      <c r="G310" s="2" t="s">
        <v>114</v>
      </c>
      <c r="H310" s="5" t="s">
        <v>2576</v>
      </c>
      <c r="I310" s="5" t="s">
        <v>2577</v>
      </c>
      <c r="J310" s="5" t="s">
        <v>2578</v>
      </c>
      <c r="K310" s="5" t="s">
        <v>2579</v>
      </c>
      <c r="L310" s="2" t="s">
        <v>54</v>
      </c>
      <c r="M310" s="6">
        <v>20</v>
      </c>
      <c r="N310" s="6">
        <v>19</v>
      </c>
      <c r="O310" s="6">
        <f t="shared" ref="O310:O341" si="51">P310+AI310</f>
        <v>80000</v>
      </c>
      <c r="P310" s="6">
        <v>80000</v>
      </c>
      <c r="Q310" s="5">
        <v>200906</v>
      </c>
      <c r="R310" s="5" t="s">
        <v>738</v>
      </c>
      <c r="S310" s="5" t="s">
        <v>2580</v>
      </c>
      <c r="T310" s="144" t="str">
        <f t="shared" si="43"/>
        <v>Click</v>
      </c>
      <c r="U310" s="31" t="s">
        <v>113</v>
      </c>
      <c r="V310" s="49" t="s">
        <v>662</v>
      </c>
      <c r="W310" s="42">
        <v>20</v>
      </c>
      <c r="X310" s="42">
        <v>1</v>
      </c>
      <c r="Y310" s="50">
        <f t="shared" si="50"/>
        <v>0.7</v>
      </c>
      <c r="Z310" s="43">
        <f t="shared" si="44"/>
        <v>59400</v>
      </c>
      <c r="AA310" s="6">
        <f t="shared" si="45"/>
        <v>37422</v>
      </c>
      <c r="AB310" s="6">
        <f t="shared" si="46"/>
        <v>33264</v>
      </c>
      <c r="AC310" s="44">
        <f t="shared" si="47"/>
        <v>16632</v>
      </c>
      <c r="AD310" s="44">
        <f t="shared" si="48"/>
        <v>47520</v>
      </c>
      <c r="AE310" s="35" t="s">
        <v>79</v>
      </c>
      <c r="AF310" s="14">
        <f>VLOOKUP(LEFT(AE310,6),'[1]참고)내배카지원금적용(20.08.01~20.12.31)'!$B$5:$E$109,4,45%)</f>
        <v>0.8</v>
      </c>
      <c r="AG310" s="2" t="s">
        <v>689</v>
      </c>
      <c r="AH310" s="5" t="s">
        <v>292</v>
      </c>
      <c r="AI310" s="6">
        <v>0</v>
      </c>
      <c r="AJ310" s="5" t="s">
        <v>292</v>
      </c>
      <c r="AK310" s="5" t="s">
        <v>292</v>
      </c>
      <c r="AL310" s="34" t="s">
        <v>292</v>
      </c>
      <c r="AM310" s="2" t="s">
        <v>668</v>
      </c>
      <c r="AN310" s="15"/>
      <c r="AO310" s="15"/>
    </row>
    <row r="311" spans="1:41" s="32" customFormat="1" ht="16.350000000000001" customHeight="1">
      <c r="A311" s="3">
        <f t="shared" si="42"/>
        <v>309</v>
      </c>
      <c r="B311" s="31" t="s">
        <v>2190</v>
      </c>
      <c r="C311" s="31" t="s">
        <v>1698</v>
      </c>
      <c r="D311" s="31" t="s">
        <v>111</v>
      </c>
      <c r="E311" s="3" t="s">
        <v>2581</v>
      </c>
      <c r="F311" s="2" t="s">
        <v>292</v>
      </c>
      <c r="G311" s="2" t="s">
        <v>114</v>
      </c>
      <c r="H311" s="5" t="s">
        <v>2582</v>
      </c>
      <c r="I311" s="5" t="s">
        <v>2583</v>
      </c>
      <c r="J311" s="5" t="s">
        <v>2584</v>
      </c>
      <c r="K311" s="5" t="s">
        <v>2585</v>
      </c>
      <c r="L311" s="2" t="s">
        <v>54</v>
      </c>
      <c r="M311" s="6">
        <v>24</v>
      </c>
      <c r="N311" s="6">
        <v>23</v>
      </c>
      <c r="O311" s="6">
        <f t="shared" si="51"/>
        <v>95000</v>
      </c>
      <c r="P311" s="6">
        <v>80000</v>
      </c>
      <c r="Q311" s="5">
        <v>201106</v>
      </c>
      <c r="R311" s="5" t="s">
        <v>2586</v>
      </c>
      <c r="S311" s="5" t="s">
        <v>2587</v>
      </c>
      <c r="T311" s="144" t="str">
        <f t="shared" si="43"/>
        <v>Click</v>
      </c>
      <c r="U311" s="31" t="s">
        <v>113</v>
      </c>
      <c r="V311" s="33" t="s">
        <v>662</v>
      </c>
      <c r="W311" s="52">
        <v>22</v>
      </c>
      <c r="X311" s="52">
        <v>1</v>
      </c>
      <c r="Y311" s="50">
        <f t="shared" si="50"/>
        <v>0.7</v>
      </c>
      <c r="Z311" s="43">
        <f t="shared" si="44"/>
        <v>65340</v>
      </c>
      <c r="AA311" s="6">
        <f t="shared" si="45"/>
        <v>41164.200000000004</v>
      </c>
      <c r="AB311" s="6">
        <f t="shared" si="46"/>
        <v>36590.400000000001</v>
      </c>
      <c r="AC311" s="44">
        <f t="shared" si="47"/>
        <v>18295.2</v>
      </c>
      <c r="AD311" s="44">
        <f t="shared" si="48"/>
        <v>52272</v>
      </c>
      <c r="AE311" s="35" t="s">
        <v>79</v>
      </c>
      <c r="AF311" s="14">
        <f>VLOOKUP(LEFT(AE311,6),'[1]참고)내배카지원금적용(20.08.01~20.12.31)'!$B$5:$E$109,4,45%)</f>
        <v>0.8</v>
      </c>
      <c r="AG311" s="2" t="s">
        <v>113</v>
      </c>
      <c r="AH311" s="5" t="s">
        <v>2588</v>
      </c>
      <c r="AI311" s="6">
        <v>15000</v>
      </c>
      <c r="AJ311" s="5" t="s">
        <v>2589</v>
      </c>
      <c r="AK311" s="5" t="s">
        <v>2590</v>
      </c>
      <c r="AL311" s="34" t="s">
        <v>2591</v>
      </c>
      <c r="AM311" s="2" t="s">
        <v>668</v>
      </c>
      <c r="AN311" s="15"/>
      <c r="AO311" s="15"/>
    </row>
    <row r="312" spans="1:41" s="32" customFormat="1" ht="16.350000000000001" customHeight="1">
      <c r="A312" s="3">
        <f t="shared" si="42"/>
        <v>310</v>
      </c>
      <c r="B312" s="31" t="s">
        <v>2190</v>
      </c>
      <c r="C312" s="31" t="s">
        <v>1698</v>
      </c>
      <c r="D312" s="31" t="s">
        <v>111</v>
      </c>
      <c r="E312" s="3" t="s">
        <v>2592</v>
      </c>
      <c r="F312" s="2" t="s">
        <v>113</v>
      </c>
      <c r="G312" s="2" t="s">
        <v>670</v>
      </c>
      <c r="H312" s="5" t="s">
        <v>2593</v>
      </c>
      <c r="I312" s="5" t="s">
        <v>2594</v>
      </c>
      <c r="J312" s="5" t="s">
        <v>2595</v>
      </c>
      <c r="K312" s="5" t="s">
        <v>2596</v>
      </c>
      <c r="L312" s="2" t="s">
        <v>54</v>
      </c>
      <c r="M312" s="6">
        <v>17</v>
      </c>
      <c r="N312" s="6">
        <v>16</v>
      </c>
      <c r="O312" s="6">
        <f t="shared" si="51"/>
        <v>90000</v>
      </c>
      <c r="P312" s="6">
        <v>90000</v>
      </c>
      <c r="Q312" s="5">
        <v>201406</v>
      </c>
      <c r="R312" s="5" t="s">
        <v>2597</v>
      </c>
      <c r="S312" s="5" t="s">
        <v>2598</v>
      </c>
      <c r="T312" s="144" t="str">
        <f t="shared" si="43"/>
        <v>Click</v>
      </c>
      <c r="U312" s="31" t="s">
        <v>113</v>
      </c>
      <c r="V312" s="33" t="s">
        <v>662</v>
      </c>
      <c r="W312" s="52">
        <v>17</v>
      </c>
      <c r="X312" s="51">
        <v>1</v>
      </c>
      <c r="Y312" s="50">
        <f t="shared" si="50"/>
        <v>0.7</v>
      </c>
      <c r="Z312" s="43">
        <f t="shared" si="44"/>
        <v>50490</v>
      </c>
      <c r="AA312" s="6">
        <f t="shared" si="45"/>
        <v>31808.7</v>
      </c>
      <c r="AB312" s="6">
        <f t="shared" si="46"/>
        <v>28274.400000000001</v>
      </c>
      <c r="AC312" s="44">
        <f t="shared" si="47"/>
        <v>14137.2</v>
      </c>
      <c r="AD312" s="44">
        <f t="shared" si="48"/>
        <v>40392</v>
      </c>
      <c r="AE312" s="35" t="s">
        <v>79</v>
      </c>
      <c r="AF312" s="14">
        <f>VLOOKUP(LEFT(AE312,6),'[1]참고)내배카지원금적용(20.08.01~20.12.31)'!$B$5:$E$109,4,45%)</f>
        <v>0.8</v>
      </c>
      <c r="AG312" s="2" t="s">
        <v>689</v>
      </c>
      <c r="AH312" s="5" t="s">
        <v>292</v>
      </c>
      <c r="AI312" s="6">
        <v>0</v>
      </c>
      <c r="AJ312" s="5" t="s">
        <v>292</v>
      </c>
      <c r="AK312" s="5" t="s">
        <v>292</v>
      </c>
      <c r="AL312" s="34" t="s">
        <v>292</v>
      </c>
      <c r="AM312" s="2" t="s">
        <v>668</v>
      </c>
      <c r="AN312" s="15"/>
      <c r="AO312" s="15"/>
    </row>
    <row r="313" spans="1:41" s="32" customFormat="1" ht="16.350000000000001" customHeight="1">
      <c r="A313" s="3">
        <f t="shared" si="42"/>
        <v>311</v>
      </c>
      <c r="B313" s="31" t="s">
        <v>2190</v>
      </c>
      <c r="C313" s="31" t="s">
        <v>1698</v>
      </c>
      <c r="D313" s="31" t="s">
        <v>111</v>
      </c>
      <c r="E313" s="3" t="s">
        <v>2599</v>
      </c>
      <c r="F313" s="2" t="s">
        <v>113</v>
      </c>
      <c r="G313" s="2" t="s">
        <v>114</v>
      </c>
      <c r="H313" s="5" t="s">
        <v>2600</v>
      </c>
      <c r="I313" s="5" t="s">
        <v>2601</v>
      </c>
      <c r="J313" s="5" t="s">
        <v>2602</v>
      </c>
      <c r="K313" s="5" t="s">
        <v>2603</v>
      </c>
      <c r="L313" s="2" t="s">
        <v>54</v>
      </c>
      <c r="M313" s="6">
        <v>17</v>
      </c>
      <c r="N313" s="6">
        <v>16</v>
      </c>
      <c r="O313" s="6">
        <f t="shared" si="51"/>
        <v>160000</v>
      </c>
      <c r="P313" s="6">
        <v>100000</v>
      </c>
      <c r="Q313" s="5">
        <v>201512</v>
      </c>
      <c r="R313" s="5" t="s">
        <v>2604</v>
      </c>
      <c r="S313" s="5" t="s">
        <v>2605</v>
      </c>
      <c r="T313" s="144" t="str">
        <f t="shared" si="43"/>
        <v>Click</v>
      </c>
      <c r="U313" s="31" t="s">
        <v>113</v>
      </c>
      <c r="V313" s="33" t="s">
        <v>662</v>
      </c>
      <c r="W313" s="52">
        <v>17</v>
      </c>
      <c r="X313" s="51">
        <v>1</v>
      </c>
      <c r="Y313" s="50">
        <f t="shared" si="50"/>
        <v>0.7</v>
      </c>
      <c r="Z313" s="43">
        <f t="shared" si="44"/>
        <v>50490</v>
      </c>
      <c r="AA313" s="6">
        <f t="shared" si="45"/>
        <v>31808.7</v>
      </c>
      <c r="AB313" s="6">
        <f t="shared" si="46"/>
        <v>28274.400000000001</v>
      </c>
      <c r="AC313" s="44">
        <f t="shared" si="47"/>
        <v>14137.2</v>
      </c>
      <c r="AD313" s="44">
        <f t="shared" si="48"/>
        <v>40392</v>
      </c>
      <c r="AE313" s="35" t="s">
        <v>79</v>
      </c>
      <c r="AF313" s="14">
        <f>VLOOKUP(LEFT(AE313,6),'[1]참고)내배카지원금적용(20.08.01~20.12.31)'!$B$5:$E$109,4,45%)</f>
        <v>0.8</v>
      </c>
      <c r="AG313" s="2" t="s">
        <v>113</v>
      </c>
      <c r="AH313" s="103" t="s">
        <v>2606</v>
      </c>
      <c r="AI313" s="6">
        <v>60000</v>
      </c>
      <c r="AJ313" s="5" t="s">
        <v>292</v>
      </c>
      <c r="AK313" s="5" t="s">
        <v>292</v>
      </c>
      <c r="AL313" s="34" t="s">
        <v>2607</v>
      </c>
      <c r="AM313" s="2" t="s">
        <v>668</v>
      </c>
      <c r="AN313" s="15"/>
      <c r="AO313" s="15"/>
    </row>
    <row r="314" spans="1:41" s="32" customFormat="1" ht="16.350000000000001" customHeight="1">
      <c r="A314" s="3">
        <f t="shared" si="42"/>
        <v>312</v>
      </c>
      <c r="B314" s="31" t="s">
        <v>2190</v>
      </c>
      <c r="C314" s="31" t="s">
        <v>1698</v>
      </c>
      <c r="D314" s="31" t="s">
        <v>111</v>
      </c>
      <c r="E314" s="3" t="s">
        <v>2608</v>
      </c>
      <c r="F314" s="2" t="s">
        <v>113</v>
      </c>
      <c r="G314" s="2" t="s">
        <v>114</v>
      </c>
      <c r="H314" s="5" t="s">
        <v>2609</v>
      </c>
      <c r="I314" s="5" t="s">
        <v>2610</v>
      </c>
      <c r="J314" s="5" t="s">
        <v>2611</v>
      </c>
      <c r="K314" s="5" t="s">
        <v>2612</v>
      </c>
      <c r="L314" s="2" t="s">
        <v>54</v>
      </c>
      <c r="M314" s="6">
        <v>17</v>
      </c>
      <c r="N314" s="6">
        <v>16</v>
      </c>
      <c r="O314" s="6">
        <f t="shared" si="51"/>
        <v>150000</v>
      </c>
      <c r="P314" s="6">
        <v>100000</v>
      </c>
      <c r="Q314" s="5">
        <v>201506</v>
      </c>
      <c r="R314" s="5" t="s">
        <v>2558</v>
      </c>
      <c r="S314" s="5" t="s">
        <v>2613</v>
      </c>
      <c r="T314" s="144" t="str">
        <f t="shared" si="43"/>
        <v>Click</v>
      </c>
      <c r="U314" s="31" t="s">
        <v>113</v>
      </c>
      <c r="V314" s="33" t="s">
        <v>662</v>
      </c>
      <c r="W314" s="52">
        <v>17</v>
      </c>
      <c r="X314" s="51">
        <v>1</v>
      </c>
      <c r="Y314" s="50">
        <f t="shared" si="50"/>
        <v>0.7</v>
      </c>
      <c r="Z314" s="43">
        <f t="shared" si="44"/>
        <v>50490</v>
      </c>
      <c r="AA314" s="6">
        <f t="shared" si="45"/>
        <v>31808.7</v>
      </c>
      <c r="AB314" s="6">
        <f t="shared" si="46"/>
        <v>28274.400000000001</v>
      </c>
      <c r="AC314" s="44">
        <f t="shared" si="47"/>
        <v>14137.2</v>
      </c>
      <c r="AD314" s="44">
        <f t="shared" si="48"/>
        <v>40392</v>
      </c>
      <c r="AE314" s="35" t="s">
        <v>79</v>
      </c>
      <c r="AF314" s="14">
        <f>VLOOKUP(LEFT(AE314,6),'[1]참고)내배카지원금적용(20.08.01~20.12.31)'!$B$5:$E$109,4,45%)</f>
        <v>0.8</v>
      </c>
      <c r="AG314" s="2" t="s">
        <v>113</v>
      </c>
      <c r="AH314" s="5" t="s">
        <v>2614</v>
      </c>
      <c r="AI314" s="6">
        <v>50000</v>
      </c>
      <c r="AJ314" s="5" t="s">
        <v>292</v>
      </c>
      <c r="AK314" s="5" t="s">
        <v>292</v>
      </c>
      <c r="AL314" s="34" t="s">
        <v>292</v>
      </c>
      <c r="AM314" s="2" t="s">
        <v>668</v>
      </c>
      <c r="AN314" s="15"/>
      <c r="AO314" s="15"/>
    </row>
    <row r="315" spans="1:41" s="15" customFormat="1" ht="16.350000000000001" customHeight="1">
      <c r="A315" s="3">
        <f t="shared" si="42"/>
        <v>313</v>
      </c>
      <c r="B315" s="31" t="s">
        <v>2190</v>
      </c>
      <c r="C315" s="31" t="s">
        <v>1698</v>
      </c>
      <c r="D315" s="31" t="s">
        <v>111</v>
      </c>
      <c r="E315" s="3" t="s">
        <v>2615</v>
      </c>
      <c r="F315" s="2" t="s">
        <v>113</v>
      </c>
      <c r="G315" s="2" t="s">
        <v>114</v>
      </c>
      <c r="H315" s="5" t="s">
        <v>2616</v>
      </c>
      <c r="I315" s="5" t="s">
        <v>2617</v>
      </c>
      <c r="J315" s="5" t="s">
        <v>2618</v>
      </c>
      <c r="K315" s="5" t="s">
        <v>2619</v>
      </c>
      <c r="L315" s="2" t="s">
        <v>54</v>
      </c>
      <c r="M315" s="6">
        <v>17</v>
      </c>
      <c r="N315" s="6">
        <v>16</v>
      </c>
      <c r="O315" s="6">
        <f t="shared" si="51"/>
        <v>100000</v>
      </c>
      <c r="P315" s="6">
        <v>100000</v>
      </c>
      <c r="Q315" s="5">
        <v>201510</v>
      </c>
      <c r="R315" s="5" t="s">
        <v>2620</v>
      </c>
      <c r="S315" s="5" t="s">
        <v>2621</v>
      </c>
      <c r="T315" s="144" t="str">
        <f t="shared" si="43"/>
        <v>Click</v>
      </c>
      <c r="U315" s="31" t="s">
        <v>113</v>
      </c>
      <c r="V315" s="33" t="s">
        <v>662</v>
      </c>
      <c r="W315" s="52">
        <v>17</v>
      </c>
      <c r="X315" s="52">
        <v>1</v>
      </c>
      <c r="Y315" s="50">
        <f t="shared" si="50"/>
        <v>0.7</v>
      </c>
      <c r="Z315" s="43">
        <f t="shared" si="44"/>
        <v>50490</v>
      </c>
      <c r="AA315" s="6">
        <f t="shared" si="45"/>
        <v>31808.7</v>
      </c>
      <c r="AB315" s="6">
        <f t="shared" si="46"/>
        <v>28274.400000000001</v>
      </c>
      <c r="AC315" s="44">
        <f t="shared" si="47"/>
        <v>14137.2</v>
      </c>
      <c r="AD315" s="44">
        <f t="shared" si="48"/>
        <v>40392</v>
      </c>
      <c r="AE315" s="35" t="s">
        <v>79</v>
      </c>
      <c r="AF315" s="14">
        <f>VLOOKUP(LEFT(AE315,6),'[1]참고)내배카지원금적용(20.08.01~20.12.31)'!$B$5:$E$109,4,45%)</f>
        <v>0.8</v>
      </c>
      <c r="AG315" s="2" t="s">
        <v>689</v>
      </c>
      <c r="AH315" s="5" t="s">
        <v>292</v>
      </c>
      <c r="AI315" s="6">
        <v>0</v>
      </c>
      <c r="AJ315" s="5" t="s">
        <v>292</v>
      </c>
      <c r="AK315" s="5" t="s">
        <v>292</v>
      </c>
      <c r="AL315" s="5" t="s">
        <v>292</v>
      </c>
      <c r="AM315" s="2" t="s">
        <v>668</v>
      </c>
    </row>
    <row r="316" spans="1:41" s="15" customFormat="1" ht="16.350000000000001" customHeight="1">
      <c r="A316" s="3">
        <f t="shared" si="42"/>
        <v>314</v>
      </c>
      <c r="B316" s="31" t="s">
        <v>2190</v>
      </c>
      <c r="C316" s="31" t="s">
        <v>1698</v>
      </c>
      <c r="D316" s="31" t="s">
        <v>111</v>
      </c>
      <c r="E316" s="3" t="s">
        <v>2622</v>
      </c>
      <c r="F316" s="2" t="s">
        <v>113</v>
      </c>
      <c r="G316" s="2" t="s">
        <v>114</v>
      </c>
      <c r="H316" s="5" t="s">
        <v>2623</v>
      </c>
      <c r="I316" s="5" t="s">
        <v>2624</v>
      </c>
      <c r="J316" s="5" t="s">
        <v>2625</v>
      </c>
      <c r="K316" s="5" t="s">
        <v>2626</v>
      </c>
      <c r="L316" s="2" t="s">
        <v>54</v>
      </c>
      <c r="M316" s="6">
        <v>17</v>
      </c>
      <c r="N316" s="6">
        <v>16</v>
      </c>
      <c r="O316" s="6">
        <f t="shared" si="51"/>
        <v>100000</v>
      </c>
      <c r="P316" s="6">
        <v>100000</v>
      </c>
      <c r="Q316" s="5">
        <v>201510</v>
      </c>
      <c r="R316" s="5" t="s">
        <v>996</v>
      </c>
      <c r="S316" s="5" t="s">
        <v>2627</v>
      </c>
      <c r="T316" s="144" t="str">
        <f t="shared" si="43"/>
        <v>Click</v>
      </c>
      <c r="U316" s="31" t="s">
        <v>113</v>
      </c>
      <c r="V316" s="33" t="s">
        <v>662</v>
      </c>
      <c r="W316" s="52">
        <v>17</v>
      </c>
      <c r="X316" s="51">
        <v>1</v>
      </c>
      <c r="Y316" s="50">
        <f t="shared" si="50"/>
        <v>0.7</v>
      </c>
      <c r="Z316" s="43">
        <f t="shared" si="44"/>
        <v>50490</v>
      </c>
      <c r="AA316" s="6">
        <f t="shared" si="45"/>
        <v>31808.7</v>
      </c>
      <c r="AB316" s="6">
        <f t="shared" si="46"/>
        <v>28274.400000000001</v>
      </c>
      <c r="AC316" s="44">
        <f t="shared" si="47"/>
        <v>14137.2</v>
      </c>
      <c r="AD316" s="44">
        <f t="shared" si="48"/>
        <v>40392</v>
      </c>
      <c r="AE316" s="35" t="s">
        <v>79</v>
      </c>
      <c r="AF316" s="14">
        <f>VLOOKUP(LEFT(AE316,6),'[1]참고)내배카지원금적용(20.08.01~20.12.31)'!$B$5:$E$109,4,45%)</f>
        <v>0.8</v>
      </c>
      <c r="AG316" s="2" t="s">
        <v>689</v>
      </c>
      <c r="AH316" s="5" t="s">
        <v>292</v>
      </c>
      <c r="AI316" s="6">
        <v>0</v>
      </c>
      <c r="AJ316" s="5" t="s">
        <v>292</v>
      </c>
      <c r="AK316" s="5" t="s">
        <v>292</v>
      </c>
      <c r="AL316" s="34" t="s">
        <v>292</v>
      </c>
      <c r="AM316" s="2" t="s">
        <v>668</v>
      </c>
    </row>
    <row r="317" spans="1:41" s="15" customFormat="1" ht="16.350000000000001" customHeight="1">
      <c r="A317" s="3">
        <f t="shared" si="42"/>
        <v>315</v>
      </c>
      <c r="B317" s="31" t="s">
        <v>2190</v>
      </c>
      <c r="C317" s="31" t="s">
        <v>1698</v>
      </c>
      <c r="D317" s="31" t="s">
        <v>111</v>
      </c>
      <c r="E317" s="5" t="s">
        <v>2628</v>
      </c>
      <c r="F317" s="2" t="s">
        <v>113</v>
      </c>
      <c r="G317" s="2" t="s">
        <v>114</v>
      </c>
      <c r="H317" s="5" t="s">
        <v>2629</v>
      </c>
      <c r="I317" s="5" t="s">
        <v>2630</v>
      </c>
      <c r="J317" s="5" t="s">
        <v>2631</v>
      </c>
      <c r="K317" s="5" t="s">
        <v>2632</v>
      </c>
      <c r="L317" s="2" t="s">
        <v>54</v>
      </c>
      <c r="M317" s="6">
        <v>16</v>
      </c>
      <c r="N317" s="6">
        <v>15</v>
      </c>
      <c r="O317" s="6">
        <f t="shared" si="51"/>
        <v>100000</v>
      </c>
      <c r="P317" s="6">
        <v>100000</v>
      </c>
      <c r="Q317" s="5">
        <v>201709</v>
      </c>
      <c r="R317" s="5" t="s">
        <v>793</v>
      </c>
      <c r="S317" s="5" t="s">
        <v>2633</v>
      </c>
      <c r="T317" s="144" t="str">
        <f t="shared" si="43"/>
        <v>Click</v>
      </c>
      <c r="U317" s="31" t="s">
        <v>2634</v>
      </c>
      <c r="V317" s="49" t="s">
        <v>2636</v>
      </c>
      <c r="W317" s="42">
        <v>16</v>
      </c>
      <c r="X317" s="51">
        <v>1</v>
      </c>
      <c r="Y317" s="50">
        <f t="shared" si="50"/>
        <v>0.7</v>
      </c>
      <c r="Z317" s="43">
        <f t="shared" si="44"/>
        <v>47520</v>
      </c>
      <c r="AA317" s="6">
        <f t="shared" si="45"/>
        <v>29937.600000000002</v>
      </c>
      <c r="AB317" s="6">
        <f t="shared" si="46"/>
        <v>26611.200000000001</v>
      </c>
      <c r="AC317" s="44">
        <f t="shared" si="47"/>
        <v>13305.6</v>
      </c>
      <c r="AD317" s="44">
        <f t="shared" si="48"/>
        <v>38016</v>
      </c>
      <c r="AE317" s="34" t="s">
        <v>79</v>
      </c>
      <c r="AF317" s="14">
        <f>VLOOKUP(LEFT(AE317,6),'[1]참고)내배카지원금적용(20.08.01~20.12.31)'!$B$5:$E$109,4,45%)</f>
        <v>0.8</v>
      </c>
      <c r="AG317" s="2" t="s">
        <v>2637</v>
      </c>
      <c r="AH317" s="5" t="s">
        <v>2635</v>
      </c>
      <c r="AI317" s="6">
        <v>0</v>
      </c>
      <c r="AJ317" s="5" t="s">
        <v>2635</v>
      </c>
      <c r="AK317" s="5" t="s">
        <v>2635</v>
      </c>
      <c r="AL317" s="34" t="s">
        <v>2635</v>
      </c>
      <c r="AM317" s="2" t="s">
        <v>2638</v>
      </c>
    </row>
    <row r="318" spans="1:41" s="15" customFormat="1" ht="16.350000000000001" customHeight="1">
      <c r="A318" s="3">
        <f t="shared" si="42"/>
        <v>316</v>
      </c>
      <c r="B318" s="31" t="s">
        <v>2639</v>
      </c>
      <c r="C318" s="31" t="s">
        <v>2640</v>
      </c>
      <c r="D318" s="31" t="s">
        <v>65</v>
      </c>
      <c r="E318" s="3" t="s">
        <v>2641</v>
      </c>
      <c r="F318" s="31" t="s">
        <v>68</v>
      </c>
      <c r="G318" s="2" t="s">
        <v>498</v>
      </c>
      <c r="H318" s="5" t="s">
        <v>2642</v>
      </c>
      <c r="I318" s="5" t="s">
        <v>2643</v>
      </c>
      <c r="J318" s="5" t="s">
        <v>2644</v>
      </c>
      <c r="K318" s="5" t="s">
        <v>2645</v>
      </c>
      <c r="L318" s="2" t="s">
        <v>54</v>
      </c>
      <c r="M318" s="6">
        <v>27</v>
      </c>
      <c r="N318" s="6">
        <v>26</v>
      </c>
      <c r="O318" s="6">
        <f t="shared" si="51"/>
        <v>120000</v>
      </c>
      <c r="P318" s="6">
        <v>120000</v>
      </c>
      <c r="Q318" s="5">
        <v>201905</v>
      </c>
      <c r="R318" s="5" t="s">
        <v>2646</v>
      </c>
      <c r="S318" s="5" t="s">
        <v>2647</v>
      </c>
      <c r="T318" s="144" t="str">
        <f t="shared" si="43"/>
        <v>Click</v>
      </c>
      <c r="U318" s="39" t="s">
        <v>580</v>
      </c>
      <c r="V318" s="33" t="s">
        <v>581</v>
      </c>
      <c r="W318" s="52">
        <v>27</v>
      </c>
      <c r="X318" s="52">
        <v>1</v>
      </c>
      <c r="Y318" s="50">
        <f t="shared" si="50"/>
        <v>0.7</v>
      </c>
      <c r="Z318" s="43">
        <f t="shared" si="44"/>
        <v>80190</v>
      </c>
      <c r="AA318" s="6">
        <f t="shared" si="45"/>
        <v>50519.700000000004</v>
      </c>
      <c r="AB318" s="6">
        <f t="shared" si="46"/>
        <v>44906.400000000001</v>
      </c>
      <c r="AC318" s="44">
        <f t="shared" si="47"/>
        <v>22453.200000000001</v>
      </c>
      <c r="AD318" s="44">
        <f t="shared" si="48"/>
        <v>64152</v>
      </c>
      <c r="AE318" s="35" t="s">
        <v>79</v>
      </c>
      <c r="AF318" s="14">
        <f>VLOOKUP(LEFT(AE318,6),'[1]참고)내배카지원금적용(20.08.01~20.12.31)'!$B$5:$E$109,4,45%)</f>
        <v>0.8</v>
      </c>
      <c r="AG318" s="2" t="s">
        <v>1254</v>
      </c>
      <c r="AH318" s="5" t="s">
        <v>579</v>
      </c>
      <c r="AI318" s="6">
        <v>0</v>
      </c>
      <c r="AJ318" s="5" t="s">
        <v>579</v>
      </c>
      <c r="AK318" s="5" t="s">
        <v>579</v>
      </c>
      <c r="AL318" s="34" t="s">
        <v>579</v>
      </c>
      <c r="AM318" s="2" t="s">
        <v>586</v>
      </c>
    </row>
    <row r="319" spans="1:41" s="32" customFormat="1" ht="16.350000000000001" customHeight="1">
      <c r="A319" s="3">
        <f t="shared" si="42"/>
        <v>317</v>
      </c>
      <c r="B319" s="96" t="s">
        <v>2190</v>
      </c>
      <c r="C319" s="96" t="s">
        <v>1698</v>
      </c>
      <c r="D319" s="97" t="s">
        <v>111</v>
      </c>
      <c r="E319" s="32" t="s">
        <v>2648</v>
      </c>
      <c r="F319" s="39" t="s">
        <v>292</v>
      </c>
      <c r="G319" s="31" t="s">
        <v>114</v>
      </c>
      <c r="H319" s="32" t="s">
        <v>2649</v>
      </c>
      <c r="I319" s="32" t="s">
        <v>2373</v>
      </c>
      <c r="J319" s="32" t="s">
        <v>2374</v>
      </c>
      <c r="K319" s="32" t="s">
        <v>2650</v>
      </c>
      <c r="L319" s="31" t="s">
        <v>54</v>
      </c>
      <c r="M319" s="46">
        <v>20</v>
      </c>
      <c r="N319" s="46">
        <v>19</v>
      </c>
      <c r="O319" s="46">
        <f t="shared" si="51"/>
        <v>110000</v>
      </c>
      <c r="P319" s="46">
        <v>90000</v>
      </c>
      <c r="Q319" s="32">
        <v>202005</v>
      </c>
      <c r="R319" s="32" t="s">
        <v>2651</v>
      </c>
      <c r="S319" s="32" t="s">
        <v>2652</v>
      </c>
      <c r="T319" s="143" t="str">
        <f t="shared" si="43"/>
        <v>Click</v>
      </c>
      <c r="U319" s="31" t="s">
        <v>113</v>
      </c>
      <c r="V319" s="40" t="s">
        <v>662</v>
      </c>
      <c r="W319" s="41">
        <v>20</v>
      </c>
      <c r="X319" s="41">
        <v>3</v>
      </c>
      <c r="Y319" s="83">
        <f t="shared" si="50"/>
        <v>0.9</v>
      </c>
      <c r="Z319" s="57">
        <f t="shared" si="44"/>
        <v>59400</v>
      </c>
      <c r="AA319" s="46">
        <f t="shared" si="45"/>
        <v>48114</v>
      </c>
      <c r="AB319" s="46">
        <f t="shared" si="46"/>
        <v>42768</v>
      </c>
      <c r="AC319" s="58">
        <f t="shared" si="47"/>
        <v>21384</v>
      </c>
      <c r="AD319" s="58">
        <f t="shared" si="48"/>
        <v>47520</v>
      </c>
      <c r="AE319" s="104" t="s">
        <v>2653</v>
      </c>
      <c r="AF319" s="14">
        <f>VLOOKUP(LEFT(AE319,6),'[1]참고)내배카지원금적용(20.08.01~20.12.31)'!$B$5:$E$109,4,45%)</f>
        <v>0.8</v>
      </c>
      <c r="AG319" s="31" t="s">
        <v>58</v>
      </c>
      <c r="AH319" s="3" t="s">
        <v>2654</v>
      </c>
      <c r="AI319" s="46">
        <v>20000</v>
      </c>
      <c r="AJ319" s="3" t="s">
        <v>2655</v>
      </c>
      <c r="AK319" s="3" t="s">
        <v>2656</v>
      </c>
      <c r="AL319" s="59" t="s">
        <v>2657</v>
      </c>
      <c r="AM319" s="31" t="s">
        <v>668</v>
      </c>
    </row>
    <row r="320" spans="1:41" s="32" customFormat="1" ht="16.350000000000001" customHeight="1">
      <c r="A320" s="3">
        <f t="shared" si="42"/>
        <v>318</v>
      </c>
      <c r="B320" s="31" t="s">
        <v>2190</v>
      </c>
      <c r="C320" s="31" t="s">
        <v>1698</v>
      </c>
      <c r="D320" s="31" t="s">
        <v>111</v>
      </c>
      <c r="E320" s="5" t="s">
        <v>2658</v>
      </c>
      <c r="F320" s="2" t="s">
        <v>113</v>
      </c>
      <c r="G320" s="2" t="s">
        <v>114</v>
      </c>
      <c r="H320" s="5" t="s">
        <v>2659</v>
      </c>
      <c r="I320" s="5" t="s">
        <v>2660</v>
      </c>
      <c r="J320" s="5" t="s">
        <v>2661</v>
      </c>
      <c r="K320" s="5" t="s">
        <v>2662</v>
      </c>
      <c r="L320" s="2" t="s">
        <v>54</v>
      </c>
      <c r="M320" s="6">
        <v>17</v>
      </c>
      <c r="N320" s="6">
        <v>16</v>
      </c>
      <c r="O320" s="6">
        <f t="shared" si="51"/>
        <v>90000</v>
      </c>
      <c r="P320" s="6">
        <v>90000</v>
      </c>
      <c r="Q320" s="5">
        <v>201606</v>
      </c>
      <c r="R320" s="5" t="s">
        <v>240</v>
      </c>
      <c r="S320" s="5" t="s">
        <v>2663</v>
      </c>
      <c r="T320" s="144" t="str">
        <f t="shared" si="43"/>
        <v>Click</v>
      </c>
      <c r="U320" s="31" t="s">
        <v>113</v>
      </c>
      <c r="V320" s="33" t="s">
        <v>662</v>
      </c>
      <c r="W320" s="52">
        <v>17</v>
      </c>
      <c r="X320" s="51">
        <v>1</v>
      </c>
      <c r="Y320" s="50">
        <f t="shared" si="50"/>
        <v>0.7</v>
      </c>
      <c r="Z320" s="43">
        <f t="shared" si="44"/>
        <v>50490</v>
      </c>
      <c r="AA320" s="6">
        <f t="shared" si="45"/>
        <v>31808.7</v>
      </c>
      <c r="AB320" s="6">
        <f t="shared" si="46"/>
        <v>28274.400000000001</v>
      </c>
      <c r="AC320" s="44">
        <f t="shared" si="47"/>
        <v>14137.2</v>
      </c>
      <c r="AD320" s="44">
        <f t="shared" si="48"/>
        <v>40392</v>
      </c>
      <c r="AE320" s="35" t="s">
        <v>79</v>
      </c>
      <c r="AF320" s="14">
        <f>VLOOKUP(LEFT(AE320,6),'[1]참고)내배카지원금적용(20.08.01~20.12.31)'!$B$5:$E$109,4,45%)</f>
        <v>0.8</v>
      </c>
      <c r="AG320" s="2" t="s">
        <v>689</v>
      </c>
      <c r="AH320" s="5" t="s">
        <v>292</v>
      </c>
      <c r="AI320" s="6">
        <v>0</v>
      </c>
      <c r="AJ320" s="5" t="s">
        <v>292</v>
      </c>
      <c r="AK320" s="5" t="s">
        <v>292</v>
      </c>
      <c r="AL320" s="34" t="s">
        <v>292</v>
      </c>
      <c r="AM320" s="2" t="s">
        <v>668</v>
      </c>
      <c r="AN320" s="15"/>
      <c r="AO320" s="15"/>
    </row>
    <row r="321" spans="1:41" s="15" customFormat="1" ht="16.350000000000001" customHeight="1">
      <c r="A321" s="3">
        <f t="shared" si="42"/>
        <v>319</v>
      </c>
      <c r="B321" s="31" t="s">
        <v>2190</v>
      </c>
      <c r="C321" s="31" t="s">
        <v>1698</v>
      </c>
      <c r="D321" s="31" t="s">
        <v>111</v>
      </c>
      <c r="E321" s="5" t="s">
        <v>2664</v>
      </c>
      <c r="F321" s="2" t="s">
        <v>113</v>
      </c>
      <c r="G321" s="2" t="s">
        <v>114</v>
      </c>
      <c r="H321" s="5" t="s">
        <v>2665</v>
      </c>
      <c r="I321" s="5" t="s">
        <v>2666</v>
      </c>
      <c r="J321" s="5" t="s">
        <v>2667</v>
      </c>
      <c r="K321" s="5" t="s">
        <v>2668</v>
      </c>
      <c r="L321" s="2" t="s">
        <v>54</v>
      </c>
      <c r="M321" s="6">
        <v>25</v>
      </c>
      <c r="N321" s="6">
        <v>24</v>
      </c>
      <c r="O321" s="6">
        <f t="shared" si="51"/>
        <v>120000</v>
      </c>
      <c r="P321" s="6">
        <v>120000</v>
      </c>
      <c r="Q321" s="5">
        <v>201604</v>
      </c>
      <c r="R321" s="5" t="s">
        <v>2669</v>
      </c>
      <c r="S321" s="5" t="s">
        <v>2670</v>
      </c>
      <c r="T321" s="144" t="str">
        <f t="shared" si="43"/>
        <v>Click</v>
      </c>
      <c r="U321" s="31" t="s">
        <v>113</v>
      </c>
      <c r="V321" s="33" t="s">
        <v>662</v>
      </c>
      <c r="W321" s="52">
        <v>25</v>
      </c>
      <c r="X321" s="52">
        <v>1</v>
      </c>
      <c r="Y321" s="50">
        <f t="shared" si="50"/>
        <v>0.7</v>
      </c>
      <c r="Z321" s="43">
        <f t="shared" si="44"/>
        <v>74250</v>
      </c>
      <c r="AA321" s="6">
        <f t="shared" si="45"/>
        <v>46777.5</v>
      </c>
      <c r="AB321" s="6">
        <f t="shared" si="46"/>
        <v>41580</v>
      </c>
      <c r="AC321" s="44">
        <f t="shared" si="47"/>
        <v>20790</v>
      </c>
      <c r="AD321" s="44">
        <f t="shared" si="48"/>
        <v>59400</v>
      </c>
      <c r="AE321" s="35" t="s">
        <v>79</v>
      </c>
      <c r="AF321" s="14">
        <f>VLOOKUP(LEFT(AE321,6),'[1]참고)내배카지원금적용(20.08.01~20.12.31)'!$B$5:$E$109,4,45%)</f>
        <v>0.8</v>
      </c>
      <c r="AG321" s="2" t="s">
        <v>689</v>
      </c>
      <c r="AH321" s="5" t="s">
        <v>292</v>
      </c>
      <c r="AI321" s="6">
        <v>0</v>
      </c>
      <c r="AJ321" s="5" t="s">
        <v>292</v>
      </c>
      <c r="AK321" s="5" t="s">
        <v>292</v>
      </c>
      <c r="AL321" s="34" t="s">
        <v>292</v>
      </c>
      <c r="AM321" s="2" t="s">
        <v>668</v>
      </c>
    </row>
    <row r="322" spans="1:41" s="15" customFormat="1" ht="16.350000000000001" customHeight="1">
      <c r="A322" s="3">
        <f t="shared" si="42"/>
        <v>320</v>
      </c>
      <c r="B322" s="31" t="s">
        <v>2190</v>
      </c>
      <c r="C322" s="31" t="s">
        <v>1698</v>
      </c>
      <c r="D322" s="31" t="s">
        <v>111</v>
      </c>
      <c r="E322" s="5" t="s">
        <v>2671</v>
      </c>
      <c r="F322" s="2" t="s">
        <v>113</v>
      </c>
      <c r="G322" s="2" t="s">
        <v>114</v>
      </c>
      <c r="H322" s="5" t="s">
        <v>2672</v>
      </c>
      <c r="I322" s="5" t="s">
        <v>2673</v>
      </c>
      <c r="J322" s="5" t="s">
        <v>2674</v>
      </c>
      <c r="K322" s="5" t="s">
        <v>2675</v>
      </c>
      <c r="L322" s="2" t="s">
        <v>54</v>
      </c>
      <c r="M322" s="6">
        <v>23</v>
      </c>
      <c r="N322" s="6">
        <v>22</v>
      </c>
      <c r="O322" s="6">
        <f t="shared" si="51"/>
        <v>130000</v>
      </c>
      <c r="P322" s="6">
        <v>130000</v>
      </c>
      <c r="Q322" s="5">
        <v>201905</v>
      </c>
      <c r="R322" s="5" t="s">
        <v>706</v>
      </c>
      <c r="S322" s="5" t="s">
        <v>2676</v>
      </c>
      <c r="T322" s="144" t="str">
        <f t="shared" si="43"/>
        <v>Click</v>
      </c>
      <c r="U322" s="31" t="s">
        <v>113</v>
      </c>
      <c r="V322" s="2" t="s">
        <v>662</v>
      </c>
      <c r="W322" s="52">
        <v>23</v>
      </c>
      <c r="X322" s="52">
        <v>1</v>
      </c>
      <c r="Y322" s="50">
        <f t="shared" si="50"/>
        <v>0.7</v>
      </c>
      <c r="Z322" s="43">
        <f t="shared" si="44"/>
        <v>68310</v>
      </c>
      <c r="AA322" s="6">
        <f t="shared" si="45"/>
        <v>43035.3</v>
      </c>
      <c r="AB322" s="6">
        <f t="shared" si="46"/>
        <v>38253.599999999999</v>
      </c>
      <c r="AC322" s="44">
        <f t="shared" si="47"/>
        <v>19126.8</v>
      </c>
      <c r="AD322" s="44">
        <f t="shared" si="48"/>
        <v>54648</v>
      </c>
      <c r="AE322" s="34" t="s">
        <v>79</v>
      </c>
      <c r="AF322" s="14">
        <f>VLOOKUP(LEFT(AE322,6),'[1]참고)내배카지원금적용(20.08.01~20.12.31)'!$B$5:$E$109,4,45%)</f>
        <v>0.8</v>
      </c>
      <c r="AG322" s="2" t="s">
        <v>689</v>
      </c>
      <c r="AH322" s="5" t="s">
        <v>292</v>
      </c>
      <c r="AI322" s="6">
        <v>0</v>
      </c>
      <c r="AJ322" s="5" t="s">
        <v>292</v>
      </c>
      <c r="AK322" s="5" t="s">
        <v>292</v>
      </c>
      <c r="AL322" s="34" t="s">
        <v>292</v>
      </c>
      <c r="AM322" s="2" t="s">
        <v>668</v>
      </c>
    </row>
    <row r="323" spans="1:41" s="15" customFormat="1" ht="16.350000000000001" customHeight="1">
      <c r="A323" s="3">
        <f t="shared" ref="A323:A386" si="52">ROW()-2</f>
        <v>321</v>
      </c>
      <c r="B323" s="31" t="s">
        <v>1857</v>
      </c>
      <c r="C323" s="39" t="s">
        <v>1698</v>
      </c>
      <c r="D323" s="31" t="s">
        <v>2677</v>
      </c>
      <c r="E323" s="32" t="s">
        <v>2678</v>
      </c>
      <c r="F323" s="31" t="s">
        <v>113</v>
      </c>
      <c r="G323" s="31" t="s">
        <v>114</v>
      </c>
      <c r="H323" s="32" t="s">
        <v>2679</v>
      </c>
      <c r="I323" s="32" t="s">
        <v>2680</v>
      </c>
      <c r="J323" s="32" t="s">
        <v>2681</v>
      </c>
      <c r="K323" s="32" t="s">
        <v>2682</v>
      </c>
      <c r="L323" s="31" t="s">
        <v>54</v>
      </c>
      <c r="M323" s="46">
        <v>17</v>
      </c>
      <c r="N323" s="46">
        <v>16</v>
      </c>
      <c r="O323" s="46">
        <f t="shared" si="51"/>
        <v>80000</v>
      </c>
      <c r="P323" s="46">
        <v>80000</v>
      </c>
      <c r="Q323" s="32">
        <v>202004</v>
      </c>
      <c r="R323" s="32" t="s">
        <v>2683</v>
      </c>
      <c r="S323" s="32" t="s">
        <v>2684</v>
      </c>
      <c r="T323" s="143" t="str">
        <f t="shared" ref="T323:T386" si="53">HYPERLINK(S323,AM323)</f>
        <v>Click</v>
      </c>
      <c r="U323" s="31" t="s">
        <v>113</v>
      </c>
      <c r="V323" s="40" t="s">
        <v>662</v>
      </c>
      <c r="W323" s="41">
        <v>17</v>
      </c>
      <c r="X323" s="41">
        <v>4</v>
      </c>
      <c r="Y323" s="83">
        <f t="shared" si="50"/>
        <v>1</v>
      </c>
      <c r="Z323" s="57">
        <f t="shared" ref="Z323:Z386" si="54">IF(V323="C",2970*W323,IF(V323="B",4180*W323,6160*W323))</f>
        <v>50490</v>
      </c>
      <c r="AA323" s="46">
        <f t="shared" ref="AA323:AA386" si="55">IF(X323=0,Z323*50%,Z323*Y323*90%)</f>
        <v>45441</v>
      </c>
      <c r="AB323" s="46">
        <f t="shared" ref="AB323:AB386" si="56">IF(X323=0,Z323*40%,Z323*Y323*80%)</f>
        <v>40392</v>
      </c>
      <c r="AC323" s="58">
        <f t="shared" ref="AC323:AC386" si="57">IF(X323=0,Z323*20%,Z323*Y323*40%)</f>
        <v>20196</v>
      </c>
      <c r="AD323" s="58">
        <f t="shared" ref="AD323:AD386" si="58">IF(W323&gt;=16,Z323*AF323,0)</f>
        <v>30294</v>
      </c>
      <c r="AE323" s="104" t="s">
        <v>2685</v>
      </c>
      <c r="AF323" s="14">
        <f>VLOOKUP(LEFT(AE323,6),'[1]참고)내배카지원금적용(20.08.01~20.12.31)'!$B$5:$E$109,4,45%)</f>
        <v>0.6</v>
      </c>
      <c r="AG323" s="31" t="s">
        <v>689</v>
      </c>
      <c r="AH323" s="3" t="s">
        <v>292</v>
      </c>
      <c r="AI323" s="46">
        <v>0</v>
      </c>
      <c r="AJ323" s="3" t="s">
        <v>292</v>
      </c>
      <c r="AK323" s="3" t="s">
        <v>292</v>
      </c>
      <c r="AL323" s="32" t="s">
        <v>292</v>
      </c>
      <c r="AM323" s="31" t="s">
        <v>668</v>
      </c>
      <c r="AN323" s="32"/>
      <c r="AO323" s="32"/>
    </row>
    <row r="324" spans="1:41" s="15" customFormat="1" ht="16.350000000000001" customHeight="1">
      <c r="A324" s="3">
        <f t="shared" si="52"/>
        <v>322</v>
      </c>
      <c r="B324" s="31" t="s">
        <v>2190</v>
      </c>
      <c r="C324" s="31" t="s">
        <v>1698</v>
      </c>
      <c r="D324" s="31" t="s">
        <v>2686</v>
      </c>
      <c r="E324" s="5" t="s">
        <v>2687</v>
      </c>
      <c r="F324" s="2" t="s">
        <v>113</v>
      </c>
      <c r="G324" s="2" t="s">
        <v>114</v>
      </c>
      <c r="H324" s="5" t="s">
        <v>2688</v>
      </c>
      <c r="I324" s="5" t="s">
        <v>2689</v>
      </c>
      <c r="J324" s="5" t="s">
        <v>2690</v>
      </c>
      <c r="K324" s="5" t="s">
        <v>2691</v>
      </c>
      <c r="L324" s="2" t="s">
        <v>54</v>
      </c>
      <c r="M324" s="6">
        <v>9</v>
      </c>
      <c r="N324" s="6">
        <v>8</v>
      </c>
      <c r="O324" s="6">
        <f t="shared" si="51"/>
        <v>50000</v>
      </c>
      <c r="P324" s="6">
        <v>50000</v>
      </c>
      <c r="Q324" s="5">
        <v>201511</v>
      </c>
      <c r="R324" s="5" t="s">
        <v>2692</v>
      </c>
      <c r="S324" s="5" t="s">
        <v>2693</v>
      </c>
      <c r="T324" s="144" t="str">
        <f t="shared" si="53"/>
        <v>Click</v>
      </c>
      <c r="U324" s="31" t="s">
        <v>113</v>
      </c>
      <c r="V324" s="49" t="s">
        <v>662</v>
      </c>
      <c r="W324" s="42">
        <v>9</v>
      </c>
      <c r="X324" s="42">
        <v>1</v>
      </c>
      <c r="Y324" s="50">
        <f t="shared" si="50"/>
        <v>0.7</v>
      </c>
      <c r="Z324" s="43">
        <f t="shared" si="54"/>
        <v>26730</v>
      </c>
      <c r="AA324" s="6">
        <f t="shared" si="55"/>
        <v>16839.900000000001</v>
      </c>
      <c r="AB324" s="6">
        <f t="shared" si="56"/>
        <v>14968.800000000001</v>
      </c>
      <c r="AC324" s="44">
        <f t="shared" si="57"/>
        <v>7484.4000000000005</v>
      </c>
      <c r="AD324" s="44">
        <f t="shared" si="58"/>
        <v>0</v>
      </c>
      <c r="AE324" s="13" t="s">
        <v>382</v>
      </c>
      <c r="AF324" s="14">
        <f>VLOOKUP(LEFT(AE324,6),'[1]참고)내배카지원금적용(20.08.01~20.12.31)'!$B$5:$E$109,4,45%)</f>
        <v>0.7</v>
      </c>
      <c r="AG324" s="2" t="s">
        <v>689</v>
      </c>
      <c r="AH324" s="5" t="s">
        <v>292</v>
      </c>
      <c r="AI324" s="6">
        <v>0</v>
      </c>
      <c r="AJ324" s="5" t="s">
        <v>292</v>
      </c>
      <c r="AK324" s="5" t="s">
        <v>292</v>
      </c>
      <c r="AL324" s="34" t="s">
        <v>292</v>
      </c>
      <c r="AM324" s="2" t="s">
        <v>668</v>
      </c>
    </row>
    <row r="325" spans="1:41" s="15" customFormat="1" ht="16.350000000000001" customHeight="1">
      <c r="A325" s="3">
        <f t="shared" si="52"/>
        <v>323</v>
      </c>
      <c r="B325" s="31" t="s">
        <v>2190</v>
      </c>
      <c r="C325" s="31" t="s">
        <v>1698</v>
      </c>
      <c r="D325" s="31" t="s">
        <v>2686</v>
      </c>
      <c r="E325" s="5" t="s">
        <v>2694</v>
      </c>
      <c r="F325" s="2" t="s">
        <v>113</v>
      </c>
      <c r="G325" s="2" t="s">
        <v>114</v>
      </c>
      <c r="H325" s="5" t="s">
        <v>2695</v>
      </c>
      <c r="I325" s="5" t="s">
        <v>2689</v>
      </c>
      <c r="J325" s="5" t="s">
        <v>2696</v>
      </c>
      <c r="K325" s="5" t="s">
        <v>2697</v>
      </c>
      <c r="L325" s="2" t="s">
        <v>54</v>
      </c>
      <c r="M325" s="6">
        <v>9</v>
      </c>
      <c r="N325" s="6">
        <v>8</v>
      </c>
      <c r="O325" s="6">
        <f t="shared" si="51"/>
        <v>50000</v>
      </c>
      <c r="P325" s="6">
        <v>50000</v>
      </c>
      <c r="Q325" s="5">
        <v>201604</v>
      </c>
      <c r="R325" s="5" t="s">
        <v>2698</v>
      </c>
      <c r="S325" s="5" t="s">
        <v>2699</v>
      </c>
      <c r="T325" s="144" t="str">
        <f t="shared" si="53"/>
        <v>Click</v>
      </c>
      <c r="U325" s="31" t="s">
        <v>113</v>
      </c>
      <c r="V325" s="33" t="s">
        <v>662</v>
      </c>
      <c r="W325" s="52">
        <v>9</v>
      </c>
      <c r="X325" s="52">
        <v>1</v>
      </c>
      <c r="Y325" s="50">
        <f t="shared" si="50"/>
        <v>0.7</v>
      </c>
      <c r="Z325" s="43">
        <f t="shared" si="54"/>
        <v>26730</v>
      </c>
      <c r="AA325" s="6">
        <f t="shared" si="55"/>
        <v>16839.900000000001</v>
      </c>
      <c r="AB325" s="6">
        <f t="shared" si="56"/>
        <v>14968.800000000001</v>
      </c>
      <c r="AC325" s="44">
        <f t="shared" si="57"/>
        <v>7484.4000000000005</v>
      </c>
      <c r="AD325" s="44">
        <f t="shared" si="58"/>
        <v>0</v>
      </c>
      <c r="AE325" s="35" t="s">
        <v>2568</v>
      </c>
      <c r="AF325" s="14">
        <f>VLOOKUP(LEFT(AE325,6),'[1]참고)내배카지원금적용(20.08.01~20.12.31)'!$B$5:$E$109,4,45%)</f>
        <v>0.7</v>
      </c>
      <c r="AG325" s="2" t="s">
        <v>689</v>
      </c>
      <c r="AH325" s="5" t="s">
        <v>292</v>
      </c>
      <c r="AI325" s="6">
        <v>0</v>
      </c>
      <c r="AJ325" s="5" t="s">
        <v>292</v>
      </c>
      <c r="AK325" s="5" t="s">
        <v>292</v>
      </c>
      <c r="AL325" s="34" t="s">
        <v>292</v>
      </c>
      <c r="AM325" s="2" t="s">
        <v>668</v>
      </c>
    </row>
    <row r="326" spans="1:41" s="15" customFormat="1" ht="16.350000000000001" customHeight="1">
      <c r="A326" s="3">
        <f t="shared" si="52"/>
        <v>324</v>
      </c>
      <c r="B326" s="31" t="s">
        <v>2190</v>
      </c>
      <c r="C326" s="31" t="s">
        <v>1698</v>
      </c>
      <c r="D326" s="31" t="s">
        <v>2686</v>
      </c>
      <c r="E326" s="3" t="s">
        <v>2700</v>
      </c>
      <c r="F326" s="2" t="s">
        <v>113</v>
      </c>
      <c r="G326" s="2" t="s">
        <v>114</v>
      </c>
      <c r="H326" s="5" t="s">
        <v>2701</v>
      </c>
      <c r="I326" s="5" t="s">
        <v>2702</v>
      </c>
      <c r="J326" s="5" t="s">
        <v>2703</v>
      </c>
      <c r="K326" s="5" t="s">
        <v>2704</v>
      </c>
      <c r="L326" s="2" t="s">
        <v>54</v>
      </c>
      <c r="M326" s="6">
        <v>9</v>
      </c>
      <c r="N326" s="6">
        <v>8</v>
      </c>
      <c r="O326" s="6">
        <f t="shared" si="51"/>
        <v>50000</v>
      </c>
      <c r="P326" s="6">
        <v>50000</v>
      </c>
      <c r="Q326" s="5">
        <v>201604</v>
      </c>
      <c r="R326" s="5" t="s">
        <v>2705</v>
      </c>
      <c r="S326" s="5" t="s">
        <v>2706</v>
      </c>
      <c r="T326" s="144" t="str">
        <f t="shared" si="53"/>
        <v>Click</v>
      </c>
      <c r="U326" s="31" t="s">
        <v>113</v>
      </c>
      <c r="V326" s="49" t="s">
        <v>662</v>
      </c>
      <c r="W326" s="42">
        <v>8</v>
      </c>
      <c r="X326" s="42">
        <v>1</v>
      </c>
      <c r="Y326" s="50">
        <f t="shared" si="50"/>
        <v>0.7</v>
      </c>
      <c r="Z326" s="43">
        <f t="shared" si="54"/>
        <v>23760</v>
      </c>
      <c r="AA326" s="6">
        <f t="shared" si="55"/>
        <v>14968.800000000001</v>
      </c>
      <c r="AB326" s="6">
        <f t="shared" si="56"/>
        <v>13305.6</v>
      </c>
      <c r="AC326" s="44">
        <f t="shared" si="57"/>
        <v>6652.8</v>
      </c>
      <c r="AD326" s="44">
        <f t="shared" si="58"/>
        <v>0</v>
      </c>
      <c r="AE326" s="13" t="s">
        <v>382</v>
      </c>
      <c r="AF326" s="14">
        <f>VLOOKUP(LEFT(AE326,6),'[1]참고)내배카지원금적용(20.08.01~20.12.31)'!$B$5:$E$109,4,45%)</f>
        <v>0.7</v>
      </c>
      <c r="AG326" s="2" t="s">
        <v>689</v>
      </c>
      <c r="AH326" s="5" t="s">
        <v>292</v>
      </c>
      <c r="AI326" s="6">
        <v>0</v>
      </c>
      <c r="AJ326" s="5" t="s">
        <v>292</v>
      </c>
      <c r="AK326" s="5" t="s">
        <v>292</v>
      </c>
      <c r="AL326" s="34" t="s">
        <v>292</v>
      </c>
      <c r="AM326" s="2" t="s">
        <v>668</v>
      </c>
    </row>
    <row r="327" spans="1:41" s="15" customFormat="1" ht="16.350000000000001" customHeight="1">
      <c r="A327" s="3">
        <f t="shared" si="52"/>
        <v>325</v>
      </c>
      <c r="B327" s="31" t="s">
        <v>2190</v>
      </c>
      <c r="C327" s="31" t="s">
        <v>1698</v>
      </c>
      <c r="D327" s="31" t="s">
        <v>2686</v>
      </c>
      <c r="E327" s="5" t="s">
        <v>2707</v>
      </c>
      <c r="F327" s="2" t="s">
        <v>113</v>
      </c>
      <c r="G327" s="2" t="s">
        <v>114</v>
      </c>
      <c r="H327" s="5" t="s">
        <v>2708</v>
      </c>
      <c r="I327" s="5" t="s">
        <v>2702</v>
      </c>
      <c r="J327" s="5" t="s">
        <v>2709</v>
      </c>
      <c r="K327" s="5" t="s">
        <v>2710</v>
      </c>
      <c r="L327" s="2" t="s">
        <v>54</v>
      </c>
      <c r="M327" s="6">
        <v>9</v>
      </c>
      <c r="N327" s="6">
        <v>8</v>
      </c>
      <c r="O327" s="6">
        <f t="shared" si="51"/>
        <v>50000</v>
      </c>
      <c r="P327" s="6">
        <v>50000</v>
      </c>
      <c r="Q327" s="5">
        <v>201502</v>
      </c>
      <c r="R327" s="5" t="s">
        <v>2705</v>
      </c>
      <c r="S327" s="5" t="s">
        <v>2711</v>
      </c>
      <c r="T327" s="144" t="str">
        <f t="shared" si="53"/>
        <v>Click</v>
      </c>
      <c r="U327" s="31" t="s">
        <v>113</v>
      </c>
      <c r="V327" s="49" t="s">
        <v>662</v>
      </c>
      <c r="W327" s="42">
        <v>8</v>
      </c>
      <c r="X327" s="42">
        <v>1</v>
      </c>
      <c r="Y327" s="50">
        <f t="shared" si="50"/>
        <v>0.7</v>
      </c>
      <c r="Z327" s="43">
        <f t="shared" si="54"/>
        <v>23760</v>
      </c>
      <c r="AA327" s="6">
        <f t="shared" si="55"/>
        <v>14968.800000000001</v>
      </c>
      <c r="AB327" s="6">
        <f t="shared" si="56"/>
        <v>13305.6</v>
      </c>
      <c r="AC327" s="44">
        <f t="shared" si="57"/>
        <v>6652.8</v>
      </c>
      <c r="AD327" s="44">
        <f t="shared" si="58"/>
        <v>0</v>
      </c>
      <c r="AE327" s="13" t="s">
        <v>382</v>
      </c>
      <c r="AF327" s="14">
        <f>VLOOKUP(LEFT(AE327,6),'[1]참고)내배카지원금적용(20.08.01~20.12.31)'!$B$5:$E$109,4,45%)</f>
        <v>0.7</v>
      </c>
      <c r="AG327" s="2" t="s">
        <v>689</v>
      </c>
      <c r="AH327" s="5" t="s">
        <v>292</v>
      </c>
      <c r="AI327" s="6">
        <v>0</v>
      </c>
      <c r="AJ327" s="5" t="s">
        <v>292</v>
      </c>
      <c r="AK327" s="5" t="s">
        <v>292</v>
      </c>
      <c r="AL327" s="34" t="s">
        <v>292</v>
      </c>
      <c r="AM327" s="2" t="s">
        <v>668</v>
      </c>
    </row>
    <row r="328" spans="1:41" s="15" customFormat="1" ht="16.350000000000001" customHeight="1">
      <c r="A328" s="3">
        <f t="shared" si="52"/>
        <v>326</v>
      </c>
      <c r="B328" s="31" t="s">
        <v>2190</v>
      </c>
      <c r="C328" s="31" t="s">
        <v>1698</v>
      </c>
      <c r="D328" s="31" t="s">
        <v>2686</v>
      </c>
      <c r="E328" s="5" t="s">
        <v>2712</v>
      </c>
      <c r="F328" s="2" t="s">
        <v>113</v>
      </c>
      <c r="G328" s="2" t="s">
        <v>114</v>
      </c>
      <c r="H328" s="5" t="s">
        <v>2713</v>
      </c>
      <c r="I328" s="5" t="s">
        <v>2714</v>
      </c>
      <c r="J328" s="5" t="s">
        <v>2715</v>
      </c>
      <c r="K328" s="5" t="s">
        <v>2716</v>
      </c>
      <c r="L328" s="2" t="s">
        <v>54</v>
      </c>
      <c r="M328" s="6">
        <v>9</v>
      </c>
      <c r="N328" s="6">
        <v>8</v>
      </c>
      <c r="O328" s="6">
        <f t="shared" si="51"/>
        <v>50000</v>
      </c>
      <c r="P328" s="6">
        <v>50000</v>
      </c>
      <c r="Q328" s="5">
        <v>201605</v>
      </c>
      <c r="R328" s="5" t="s">
        <v>2717</v>
      </c>
      <c r="S328" s="5" t="s">
        <v>2718</v>
      </c>
      <c r="T328" s="144" t="str">
        <f t="shared" si="53"/>
        <v>Click</v>
      </c>
      <c r="U328" s="31" t="s">
        <v>113</v>
      </c>
      <c r="V328" s="33" t="s">
        <v>662</v>
      </c>
      <c r="W328" s="52">
        <v>9</v>
      </c>
      <c r="X328" s="51">
        <v>2</v>
      </c>
      <c r="Y328" s="50">
        <f t="shared" si="50"/>
        <v>0.8</v>
      </c>
      <c r="Z328" s="43">
        <f t="shared" si="54"/>
        <v>26730</v>
      </c>
      <c r="AA328" s="6">
        <f t="shared" si="55"/>
        <v>19245.600000000002</v>
      </c>
      <c r="AB328" s="6">
        <f t="shared" si="56"/>
        <v>17107.2</v>
      </c>
      <c r="AC328" s="44">
        <f t="shared" si="57"/>
        <v>8553.6</v>
      </c>
      <c r="AD328" s="44">
        <f t="shared" si="58"/>
        <v>0</v>
      </c>
      <c r="AE328" s="13" t="s">
        <v>1665</v>
      </c>
      <c r="AF328" s="14">
        <f>VLOOKUP(LEFT(AE328,6),'[1]참고)내배카지원금적용(20.08.01~20.12.31)'!$B$5:$E$109,4,45%)</f>
        <v>0.8</v>
      </c>
      <c r="AG328" s="2" t="s">
        <v>689</v>
      </c>
      <c r="AH328" s="5" t="s">
        <v>292</v>
      </c>
      <c r="AI328" s="6">
        <v>0</v>
      </c>
      <c r="AJ328" s="5" t="s">
        <v>292</v>
      </c>
      <c r="AK328" s="5" t="s">
        <v>292</v>
      </c>
      <c r="AL328" s="34" t="s">
        <v>292</v>
      </c>
      <c r="AM328" s="2" t="s">
        <v>668</v>
      </c>
    </row>
    <row r="329" spans="1:41" s="15" customFormat="1" ht="16.350000000000001" customHeight="1">
      <c r="A329" s="3">
        <f t="shared" si="52"/>
        <v>327</v>
      </c>
      <c r="B329" s="31" t="s">
        <v>2190</v>
      </c>
      <c r="C329" s="31" t="s">
        <v>1698</v>
      </c>
      <c r="D329" s="31" t="s">
        <v>2686</v>
      </c>
      <c r="E329" s="5" t="s">
        <v>2719</v>
      </c>
      <c r="F329" s="2" t="s">
        <v>113</v>
      </c>
      <c r="G329" s="2" t="s">
        <v>114</v>
      </c>
      <c r="H329" s="5" t="s">
        <v>2720</v>
      </c>
      <c r="I329" s="5" t="s">
        <v>2721</v>
      </c>
      <c r="J329" s="5" t="s">
        <v>2722</v>
      </c>
      <c r="K329" s="5" t="s">
        <v>2723</v>
      </c>
      <c r="L329" s="2" t="s">
        <v>54</v>
      </c>
      <c r="M329" s="6">
        <v>17</v>
      </c>
      <c r="N329" s="6">
        <v>16</v>
      </c>
      <c r="O329" s="6">
        <f t="shared" si="51"/>
        <v>99000</v>
      </c>
      <c r="P329" s="6">
        <v>77000</v>
      </c>
      <c r="Q329" s="5">
        <v>201404</v>
      </c>
      <c r="R329" s="5" t="s">
        <v>2724</v>
      </c>
      <c r="S329" s="5" t="s">
        <v>2725</v>
      </c>
      <c r="T329" s="144" t="str">
        <f t="shared" si="53"/>
        <v>Click</v>
      </c>
      <c r="U329" s="31" t="s">
        <v>113</v>
      </c>
      <c r="V329" s="49" t="s">
        <v>662</v>
      </c>
      <c r="W329" s="42">
        <v>17</v>
      </c>
      <c r="X329" s="42">
        <v>1</v>
      </c>
      <c r="Y329" s="50">
        <f t="shared" si="50"/>
        <v>0.7</v>
      </c>
      <c r="Z329" s="43">
        <f t="shared" si="54"/>
        <v>50490</v>
      </c>
      <c r="AA329" s="6">
        <f t="shared" si="55"/>
        <v>31808.7</v>
      </c>
      <c r="AB329" s="6">
        <f t="shared" si="56"/>
        <v>28274.400000000001</v>
      </c>
      <c r="AC329" s="44">
        <f t="shared" si="57"/>
        <v>14137.2</v>
      </c>
      <c r="AD329" s="44">
        <f t="shared" si="58"/>
        <v>35343</v>
      </c>
      <c r="AE329" s="13" t="s">
        <v>382</v>
      </c>
      <c r="AF329" s="14">
        <f>VLOOKUP(LEFT(AE329,6),'[1]참고)내배카지원금적용(20.08.01~20.12.31)'!$B$5:$E$109,4,45%)</f>
        <v>0.7</v>
      </c>
      <c r="AG329" s="2" t="s">
        <v>113</v>
      </c>
      <c r="AH329" s="5" t="s">
        <v>2726</v>
      </c>
      <c r="AI329" s="6">
        <v>22000</v>
      </c>
      <c r="AJ329" s="5" t="s">
        <v>2411</v>
      </c>
      <c r="AK329" s="5" t="s">
        <v>2727</v>
      </c>
      <c r="AL329" s="34" t="s">
        <v>2728</v>
      </c>
      <c r="AM329" s="2" t="s">
        <v>668</v>
      </c>
    </row>
    <row r="330" spans="1:41" s="15" customFormat="1" ht="16.350000000000001" customHeight="1">
      <c r="A330" s="3">
        <f t="shared" si="52"/>
        <v>328</v>
      </c>
      <c r="B330" s="31" t="s">
        <v>2190</v>
      </c>
      <c r="C330" s="31" t="s">
        <v>1698</v>
      </c>
      <c r="D330" s="31" t="s">
        <v>2686</v>
      </c>
      <c r="E330" s="5" t="s">
        <v>2729</v>
      </c>
      <c r="F330" s="2" t="s">
        <v>113</v>
      </c>
      <c r="G330" s="2" t="s">
        <v>114</v>
      </c>
      <c r="H330" s="5" t="s">
        <v>2730</v>
      </c>
      <c r="I330" s="5" t="s">
        <v>2731</v>
      </c>
      <c r="J330" s="5" t="s">
        <v>2732</v>
      </c>
      <c r="K330" s="5" t="s">
        <v>2733</v>
      </c>
      <c r="L330" s="2" t="s">
        <v>54</v>
      </c>
      <c r="M330" s="6">
        <v>17</v>
      </c>
      <c r="N330" s="6">
        <v>16</v>
      </c>
      <c r="O330" s="6">
        <f t="shared" si="51"/>
        <v>80000</v>
      </c>
      <c r="P330" s="6">
        <v>80000</v>
      </c>
      <c r="Q330" s="5">
        <v>201410</v>
      </c>
      <c r="R330" s="5" t="s">
        <v>219</v>
      </c>
      <c r="S330" s="5" t="s">
        <v>2734</v>
      </c>
      <c r="T330" s="144" t="str">
        <f t="shared" si="53"/>
        <v>Click</v>
      </c>
      <c r="U330" s="31" t="s">
        <v>113</v>
      </c>
      <c r="V330" s="33" t="s">
        <v>662</v>
      </c>
      <c r="W330" s="52">
        <v>17</v>
      </c>
      <c r="X330" s="51">
        <v>1</v>
      </c>
      <c r="Y330" s="50">
        <f t="shared" si="50"/>
        <v>0.7</v>
      </c>
      <c r="Z330" s="43">
        <f t="shared" si="54"/>
        <v>50490</v>
      </c>
      <c r="AA330" s="6">
        <f t="shared" si="55"/>
        <v>31808.7</v>
      </c>
      <c r="AB330" s="6">
        <f t="shared" si="56"/>
        <v>28274.400000000001</v>
      </c>
      <c r="AC330" s="44">
        <f t="shared" si="57"/>
        <v>14137.2</v>
      </c>
      <c r="AD330" s="44">
        <f t="shared" si="58"/>
        <v>35343</v>
      </c>
      <c r="AE330" s="35" t="s">
        <v>382</v>
      </c>
      <c r="AF330" s="14">
        <f>VLOOKUP(LEFT(AE330,6),'[1]참고)내배카지원금적용(20.08.01~20.12.31)'!$B$5:$E$109,4,45%)</f>
        <v>0.7</v>
      </c>
      <c r="AG330" s="2" t="s">
        <v>689</v>
      </c>
      <c r="AH330" s="5" t="s">
        <v>292</v>
      </c>
      <c r="AI330" s="6">
        <v>0</v>
      </c>
      <c r="AJ330" s="5" t="s">
        <v>292</v>
      </c>
      <c r="AK330" s="5" t="s">
        <v>292</v>
      </c>
      <c r="AL330" s="34" t="s">
        <v>292</v>
      </c>
      <c r="AM330" s="2" t="s">
        <v>668</v>
      </c>
    </row>
    <row r="331" spans="1:41" s="15" customFormat="1" ht="16.350000000000001" customHeight="1">
      <c r="A331" s="3">
        <f t="shared" si="52"/>
        <v>329</v>
      </c>
      <c r="B331" s="31" t="s">
        <v>2190</v>
      </c>
      <c r="C331" s="31" t="s">
        <v>1698</v>
      </c>
      <c r="D331" s="31" t="s">
        <v>2686</v>
      </c>
      <c r="E331" s="5" t="s">
        <v>2735</v>
      </c>
      <c r="F331" s="2" t="s">
        <v>113</v>
      </c>
      <c r="G331" s="2" t="s">
        <v>114</v>
      </c>
      <c r="H331" s="5" t="s">
        <v>2736</v>
      </c>
      <c r="I331" s="5" t="s">
        <v>2737</v>
      </c>
      <c r="J331" s="5" t="s">
        <v>2738</v>
      </c>
      <c r="K331" s="5" t="s">
        <v>2739</v>
      </c>
      <c r="L331" s="2" t="s">
        <v>54</v>
      </c>
      <c r="M331" s="6">
        <v>17</v>
      </c>
      <c r="N331" s="6">
        <v>16</v>
      </c>
      <c r="O331" s="6">
        <f t="shared" si="51"/>
        <v>90000</v>
      </c>
      <c r="P331" s="6">
        <v>90000</v>
      </c>
      <c r="Q331" s="5">
        <v>201707</v>
      </c>
      <c r="R331" s="5" t="s">
        <v>2740</v>
      </c>
      <c r="S331" s="5" t="s">
        <v>2741</v>
      </c>
      <c r="T331" s="144" t="str">
        <f t="shared" si="53"/>
        <v>Click</v>
      </c>
      <c r="U331" s="31" t="s">
        <v>113</v>
      </c>
      <c r="V331" s="33" t="s">
        <v>662</v>
      </c>
      <c r="W331" s="52">
        <v>17</v>
      </c>
      <c r="X331" s="51">
        <v>1</v>
      </c>
      <c r="Y331" s="50">
        <f t="shared" si="50"/>
        <v>0.7</v>
      </c>
      <c r="Z331" s="43">
        <f t="shared" si="54"/>
        <v>50490</v>
      </c>
      <c r="AA331" s="6">
        <f t="shared" si="55"/>
        <v>31808.7</v>
      </c>
      <c r="AB331" s="6">
        <f t="shared" si="56"/>
        <v>28274.400000000001</v>
      </c>
      <c r="AC331" s="44">
        <f t="shared" si="57"/>
        <v>14137.2</v>
      </c>
      <c r="AD331" s="44">
        <f t="shared" si="58"/>
        <v>35343</v>
      </c>
      <c r="AE331" s="35" t="s">
        <v>382</v>
      </c>
      <c r="AF331" s="14">
        <f>VLOOKUP(LEFT(AE331,6),'[1]참고)내배카지원금적용(20.08.01~20.12.31)'!$B$5:$E$109,4,45%)</f>
        <v>0.7</v>
      </c>
      <c r="AG331" s="2" t="s">
        <v>689</v>
      </c>
      <c r="AH331" s="5" t="s">
        <v>292</v>
      </c>
      <c r="AI331" s="6">
        <v>0</v>
      </c>
      <c r="AJ331" s="5" t="s">
        <v>292</v>
      </c>
      <c r="AK331" s="5" t="s">
        <v>292</v>
      </c>
      <c r="AL331" s="34" t="s">
        <v>292</v>
      </c>
      <c r="AM331" s="2" t="s">
        <v>668</v>
      </c>
    </row>
    <row r="332" spans="1:41" s="15" customFormat="1" ht="16.350000000000001" customHeight="1">
      <c r="A332" s="3">
        <f t="shared" si="52"/>
        <v>330</v>
      </c>
      <c r="B332" s="31" t="s">
        <v>2190</v>
      </c>
      <c r="C332" s="31" t="s">
        <v>1698</v>
      </c>
      <c r="D332" s="31" t="s">
        <v>2686</v>
      </c>
      <c r="E332" s="5" t="s">
        <v>2742</v>
      </c>
      <c r="F332" s="2" t="s">
        <v>113</v>
      </c>
      <c r="G332" s="2" t="s">
        <v>114</v>
      </c>
      <c r="H332" s="5" t="s">
        <v>2743</v>
      </c>
      <c r="I332" s="5" t="s">
        <v>2731</v>
      </c>
      <c r="J332" s="5" t="s">
        <v>2744</v>
      </c>
      <c r="K332" s="5" t="s">
        <v>2745</v>
      </c>
      <c r="L332" s="2" t="s">
        <v>54</v>
      </c>
      <c r="M332" s="6">
        <v>17</v>
      </c>
      <c r="N332" s="6">
        <v>16</v>
      </c>
      <c r="O332" s="6">
        <f t="shared" si="51"/>
        <v>90000</v>
      </c>
      <c r="P332" s="6">
        <v>90000</v>
      </c>
      <c r="Q332" s="5">
        <v>201607</v>
      </c>
      <c r="R332" s="5" t="s">
        <v>119</v>
      </c>
      <c r="S332" s="5" t="s">
        <v>2746</v>
      </c>
      <c r="T332" s="144" t="str">
        <f t="shared" si="53"/>
        <v>Click</v>
      </c>
      <c r="U332" s="31" t="s">
        <v>113</v>
      </c>
      <c r="V332" s="33" t="s">
        <v>662</v>
      </c>
      <c r="W332" s="52">
        <v>17</v>
      </c>
      <c r="X332" s="51">
        <v>1</v>
      </c>
      <c r="Y332" s="50">
        <f t="shared" si="50"/>
        <v>0.7</v>
      </c>
      <c r="Z332" s="43">
        <f t="shared" si="54"/>
        <v>50490</v>
      </c>
      <c r="AA332" s="6">
        <f t="shared" si="55"/>
        <v>31808.7</v>
      </c>
      <c r="AB332" s="6">
        <f t="shared" si="56"/>
        <v>28274.400000000001</v>
      </c>
      <c r="AC332" s="44">
        <f t="shared" si="57"/>
        <v>14137.2</v>
      </c>
      <c r="AD332" s="44">
        <f t="shared" si="58"/>
        <v>35343</v>
      </c>
      <c r="AE332" s="35" t="s">
        <v>382</v>
      </c>
      <c r="AF332" s="14">
        <f>VLOOKUP(LEFT(AE332,6),'[1]참고)내배카지원금적용(20.08.01~20.12.31)'!$B$5:$E$109,4,45%)</f>
        <v>0.7</v>
      </c>
      <c r="AG332" s="2" t="s">
        <v>689</v>
      </c>
      <c r="AH332" s="5" t="s">
        <v>292</v>
      </c>
      <c r="AI332" s="6">
        <v>0</v>
      </c>
      <c r="AJ332" s="5" t="s">
        <v>292</v>
      </c>
      <c r="AK332" s="5" t="s">
        <v>292</v>
      </c>
      <c r="AL332" s="34" t="s">
        <v>292</v>
      </c>
      <c r="AM332" s="2" t="s">
        <v>668</v>
      </c>
    </row>
    <row r="333" spans="1:41" s="15" customFormat="1" ht="16.350000000000001" customHeight="1">
      <c r="A333" s="3">
        <f t="shared" si="52"/>
        <v>331</v>
      </c>
      <c r="B333" s="31" t="s">
        <v>2190</v>
      </c>
      <c r="C333" s="31" t="s">
        <v>1698</v>
      </c>
      <c r="D333" s="31" t="s">
        <v>2686</v>
      </c>
      <c r="E333" s="5" t="s">
        <v>2747</v>
      </c>
      <c r="F333" s="2" t="s">
        <v>113</v>
      </c>
      <c r="G333" s="2" t="s">
        <v>114</v>
      </c>
      <c r="H333" s="5" t="s">
        <v>2748</v>
      </c>
      <c r="I333" s="5" t="s">
        <v>2749</v>
      </c>
      <c r="J333" s="5" t="s">
        <v>2750</v>
      </c>
      <c r="K333" s="5" t="s">
        <v>2751</v>
      </c>
      <c r="L333" s="2" t="s">
        <v>54</v>
      </c>
      <c r="M333" s="6">
        <v>17</v>
      </c>
      <c r="N333" s="6">
        <v>16</v>
      </c>
      <c r="O333" s="6">
        <f t="shared" si="51"/>
        <v>90000</v>
      </c>
      <c r="P333" s="6">
        <v>90000</v>
      </c>
      <c r="Q333" s="5">
        <v>201707</v>
      </c>
      <c r="R333" s="5" t="s">
        <v>2740</v>
      </c>
      <c r="S333" s="5" t="s">
        <v>2752</v>
      </c>
      <c r="T333" s="144" t="str">
        <f t="shared" si="53"/>
        <v>Click</v>
      </c>
      <c r="U333" s="31" t="s">
        <v>113</v>
      </c>
      <c r="V333" s="33" t="s">
        <v>662</v>
      </c>
      <c r="W333" s="52">
        <v>17</v>
      </c>
      <c r="X333" s="51">
        <v>1</v>
      </c>
      <c r="Y333" s="50">
        <f t="shared" si="50"/>
        <v>0.7</v>
      </c>
      <c r="Z333" s="43">
        <f t="shared" si="54"/>
        <v>50490</v>
      </c>
      <c r="AA333" s="6">
        <f t="shared" si="55"/>
        <v>31808.7</v>
      </c>
      <c r="AB333" s="6">
        <f t="shared" si="56"/>
        <v>28274.400000000001</v>
      </c>
      <c r="AC333" s="44">
        <f t="shared" si="57"/>
        <v>14137.2</v>
      </c>
      <c r="AD333" s="44">
        <f t="shared" si="58"/>
        <v>40392</v>
      </c>
      <c r="AE333" s="13" t="s">
        <v>79</v>
      </c>
      <c r="AF333" s="14">
        <f>VLOOKUP(LEFT(AE333,6),'[1]참고)내배카지원금적용(20.08.01~20.12.31)'!$B$5:$E$109,4,45%)</f>
        <v>0.8</v>
      </c>
      <c r="AG333" s="2" t="s">
        <v>689</v>
      </c>
      <c r="AH333" s="5" t="s">
        <v>292</v>
      </c>
      <c r="AI333" s="6">
        <v>0</v>
      </c>
      <c r="AJ333" s="5" t="s">
        <v>292</v>
      </c>
      <c r="AK333" s="5" t="s">
        <v>292</v>
      </c>
      <c r="AL333" s="34" t="s">
        <v>292</v>
      </c>
      <c r="AM333" s="2" t="s">
        <v>668</v>
      </c>
    </row>
    <row r="334" spans="1:41" s="15" customFormat="1" ht="16.350000000000001" customHeight="1">
      <c r="A334" s="3">
        <f t="shared" si="52"/>
        <v>332</v>
      </c>
      <c r="B334" s="31" t="s">
        <v>2190</v>
      </c>
      <c r="C334" s="31" t="s">
        <v>1714</v>
      </c>
      <c r="D334" s="31" t="s">
        <v>2753</v>
      </c>
      <c r="E334" s="3" t="s">
        <v>2754</v>
      </c>
      <c r="F334" s="31" t="s">
        <v>113</v>
      </c>
      <c r="G334" s="2" t="s">
        <v>114</v>
      </c>
      <c r="H334" s="5" t="s">
        <v>2755</v>
      </c>
      <c r="I334" s="70" t="s">
        <v>2756</v>
      </c>
      <c r="J334" s="5" t="s">
        <v>2757</v>
      </c>
      <c r="K334" s="5" t="s">
        <v>2758</v>
      </c>
      <c r="L334" s="2" t="s">
        <v>54</v>
      </c>
      <c r="M334" s="6">
        <v>17</v>
      </c>
      <c r="N334" s="6">
        <v>16</v>
      </c>
      <c r="O334" s="6">
        <f t="shared" si="51"/>
        <v>110000</v>
      </c>
      <c r="P334" s="6">
        <v>110000</v>
      </c>
      <c r="Q334" s="65">
        <v>201907</v>
      </c>
      <c r="R334" s="5" t="s">
        <v>2759</v>
      </c>
      <c r="S334" s="32" t="s">
        <v>2760</v>
      </c>
      <c r="T334" s="144" t="str">
        <f t="shared" si="53"/>
        <v>Click</v>
      </c>
      <c r="U334" s="31" t="s">
        <v>113</v>
      </c>
      <c r="V334" s="49" t="s">
        <v>662</v>
      </c>
      <c r="W334" s="42">
        <v>17</v>
      </c>
      <c r="X334" s="42">
        <v>4</v>
      </c>
      <c r="Y334" s="72">
        <f t="shared" si="50"/>
        <v>1</v>
      </c>
      <c r="Z334" s="43">
        <f t="shared" si="54"/>
        <v>50490</v>
      </c>
      <c r="AA334" s="6">
        <f t="shared" si="55"/>
        <v>45441</v>
      </c>
      <c r="AB334" s="6">
        <f t="shared" si="56"/>
        <v>40392</v>
      </c>
      <c r="AC334" s="44">
        <f t="shared" si="57"/>
        <v>20196</v>
      </c>
      <c r="AD334" s="44">
        <f t="shared" si="58"/>
        <v>35343</v>
      </c>
      <c r="AE334" s="34" t="s">
        <v>2437</v>
      </c>
      <c r="AF334" s="14">
        <f>VLOOKUP(LEFT(AE334,6),'[1]참고)내배카지원금적용(20.08.01~20.12.31)'!$B$5:$E$109,4,45%)</f>
        <v>0.7</v>
      </c>
      <c r="AG334" s="2" t="s">
        <v>689</v>
      </c>
      <c r="AH334" s="5" t="s">
        <v>292</v>
      </c>
      <c r="AI334" s="6">
        <v>0</v>
      </c>
      <c r="AJ334" s="5" t="s">
        <v>292</v>
      </c>
      <c r="AK334" s="5" t="s">
        <v>292</v>
      </c>
      <c r="AL334" s="34" t="s">
        <v>292</v>
      </c>
      <c r="AM334" s="2" t="s">
        <v>668</v>
      </c>
    </row>
    <row r="335" spans="1:41" s="15" customFormat="1" ht="16.350000000000001" customHeight="1">
      <c r="A335" s="3">
        <f t="shared" si="52"/>
        <v>333</v>
      </c>
      <c r="B335" s="31" t="s">
        <v>2190</v>
      </c>
      <c r="C335" s="31" t="s">
        <v>1698</v>
      </c>
      <c r="D335" s="31" t="s">
        <v>2686</v>
      </c>
      <c r="E335" s="5" t="s">
        <v>2761</v>
      </c>
      <c r="F335" s="2" t="s">
        <v>113</v>
      </c>
      <c r="G335" s="2" t="s">
        <v>114</v>
      </c>
      <c r="H335" s="5" t="s">
        <v>2762</v>
      </c>
      <c r="I335" s="5" t="s">
        <v>2763</v>
      </c>
      <c r="J335" s="5" t="s">
        <v>2764</v>
      </c>
      <c r="K335" s="5" t="s">
        <v>2765</v>
      </c>
      <c r="L335" s="2" t="s">
        <v>54</v>
      </c>
      <c r="M335" s="6">
        <v>9</v>
      </c>
      <c r="N335" s="6">
        <v>8</v>
      </c>
      <c r="O335" s="6">
        <f t="shared" si="51"/>
        <v>60000</v>
      </c>
      <c r="P335" s="6">
        <v>60000</v>
      </c>
      <c r="Q335" s="5">
        <v>201710</v>
      </c>
      <c r="R335" s="5" t="s">
        <v>2766</v>
      </c>
      <c r="S335" s="5" t="s">
        <v>2767</v>
      </c>
      <c r="T335" s="144" t="str">
        <f t="shared" si="53"/>
        <v>Click</v>
      </c>
      <c r="U335" s="31" t="s">
        <v>113</v>
      </c>
      <c r="V335" s="49" t="s">
        <v>59</v>
      </c>
      <c r="W335" s="42">
        <v>2</v>
      </c>
      <c r="X335" s="51">
        <v>1</v>
      </c>
      <c r="Y335" s="50">
        <f t="shared" si="50"/>
        <v>0.7</v>
      </c>
      <c r="Z335" s="43">
        <f t="shared" si="54"/>
        <v>5940</v>
      </c>
      <c r="AA335" s="6">
        <f t="shared" si="55"/>
        <v>3742.2000000000003</v>
      </c>
      <c r="AB335" s="6">
        <f t="shared" si="56"/>
        <v>3326.4</v>
      </c>
      <c r="AC335" s="44">
        <f t="shared" si="57"/>
        <v>1663.2</v>
      </c>
      <c r="AD335" s="44">
        <f t="shared" si="58"/>
        <v>0</v>
      </c>
      <c r="AE335" s="34" t="s">
        <v>382</v>
      </c>
      <c r="AF335" s="14">
        <f>VLOOKUP(LEFT(AE335,6),'[1]참고)내배카지원금적용(20.08.01~20.12.31)'!$B$5:$E$109,4,45%)</f>
        <v>0.7</v>
      </c>
      <c r="AG335" s="2" t="s">
        <v>689</v>
      </c>
      <c r="AH335" s="5" t="s">
        <v>292</v>
      </c>
      <c r="AI335" s="6">
        <v>0</v>
      </c>
      <c r="AJ335" s="5" t="s">
        <v>292</v>
      </c>
      <c r="AK335" s="5" t="s">
        <v>292</v>
      </c>
      <c r="AL335" s="34" t="s">
        <v>292</v>
      </c>
      <c r="AM335" s="2" t="s">
        <v>668</v>
      </c>
    </row>
    <row r="336" spans="1:41" s="15" customFormat="1" ht="16.350000000000001" customHeight="1">
      <c r="A336" s="3">
        <f t="shared" si="52"/>
        <v>334</v>
      </c>
      <c r="B336" s="31" t="s">
        <v>2190</v>
      </c>
      <c r="C336" s="31" t="s">
        <v>1698</v>
      </c>
      <c r="D336" s="31" t="s">
        <v>2686</v>
      </c>
      <c r="E336" s="5" t="s">
        <v>2768</v>
      </c>
      <c r="F336" s="2" t="s">
        <v>292</v>
      </c>
      <c r="G336" s="2" t="s">
        <v>670</v>
      </c>
      <c r="H336" s="5" t="s">
        <v>2769</v>
      </c>
      <c r="I336" s="5" t="s">
        <v>2770</v>
      </c>
      <c r="J336" s="5" t="s">
        <v>2771</v>
      </c>
      <c r="K336" s="5" t="s">
        <v>2772</v>
      </c>
      <c r="L336" s="2" t="s">
        <v>54</v>
      </c>
      <c r="M336" s="6">
        <v>20</v>
      </c>
      <c r="N336" s="6">
        <v>19</v>
      </c>
      <c r="O336" s="6">
        <f t="shared" si="51"/>
        <v>80000</v>
      </c>
      <c r="P336" s="6">
        <v>80000</v>
      </c>
      <c r="Q336" s="5">
        <v>201106</v>
      </c>
      <c r="R336" s="5" t="s">
        <v>2773</v>
      </c>
      <c r="S336" s="5" t="s">
        <v>2774</v>
      </c>
      <c r="T336" s="144" t="str">
        <f t="shared" si="53"/>
        <v>Click</v>
      </c>
      <c r="U336" s="31" t="s">
        <v>113</v>
      </c>
      <c r="V336" s="33" t="s">
        <v>59</v>
      </c>
      <c r="W336" s="52">
        <v>20</v>
      </c>
      <c r="X336" s="51">
        <v>2</v>
      </c>
      <c r="Y336" s="50">
        <f t="shared" si="50"/>
        <v>0.8</v>
      </c>
      <c r="Z336" s="43">
        <f t="shared" si="54"/>
        <v>59400</v>
      </c>
      <c r="AA336" s="6">
        <f t="shared" si="55"/>
        <v>42768</v>
      </c>
      <c r="AB336" s="6">
        <f t="shared" si="56"/>
        <v>38016</v>
      </c>
      <c r="AC336" s="44">
        <f t="shared" si="57"/>
        <v>19008</v>
      </c>
      <c r="AD336" s="44">
        <f t="shared" si="58"/>
        <v>47520</v>
      </c>
      <c r="AE336" s="34" t="s">
        <v>1665</v>
      </c>
      <c r="AF336" s="14">
        <f>VLOOKUP(LEFT(AE336,6),'[1]참고)내배카지원금적용(20.08.01~20.12.31)'!$B$5:$E$109,4,45%)</f>
        <v>0.8</v>
      </c>
      <c r="AG336" s="2" t="s">
        <v>689</v>
      </c>
      <c r="AH336" s="5" t="s">
        <v>292</v>
      </c>
      <c r="AI336" s="6">
        <v>0</v>
      </c>
      <c r="AJ336" s="5" t="s">
        <v>292</v>
      </c>
      <c r="AK336" s="5" t="s">
        <v>292</v>
      </c>
      <c r="AL336" s="34" t="s">
        <v>292</v>
      </c>
      <c r="AM336" s="2" t="s">
        <v>668</v>
      </c>
    </row>
    <row r="337" spans="1:41" s="3" customFormat="1" ht="16.350000000000001" customHeight="1">
      <c r="A337" s="3">
        <f t="shared" si="52"/>
        <v>335</v>
      </c>
      <c r="B337" s="31" t="s">
        <v>2190</v>
      </c>
      <c r="C337" s="31" t="s">
        <v>1698</v>
      </c>
      <c r="D337" s="31" t="s">
        <v>2686</v>
      </c>
      <c r="E337" s="5" t="s">
        <v>2775</v>
      </c>
      <c r="F337" s="2" t="s">
        <v>292</v>
      </c>
      <c r="G337" s="2" t="s">
        <v>114</v>
      </c>
      <c r="H337" s="5" t="s">
        <v>2776</v>
      </c>
      <c r="I337" s="5" t="s">
        <v>2777</v>
      </c>
      <c r="J337" s="5" t="s">
        <v>2778</v>
      </c>
      <c r="K337" s="5" t="s">
        <v>2779</v>
      </c>
      <c r="L337" s="2" t="s">
        <v>54</v>
      </c>
      <c r="M337" s="6">
        <v>21</v>
      </c>
      <c r="N337" s="6">
        <v>20</v>
      </c>
      <c r="O337" s="6">
        <f t="shared" si="51"/>
        <v>80000</v>
      </c>
      <c r="P337" s="6">
        <v>80000</v>
      </c>
      <c r="Q337" s="5">
        <v>201006</v>
      </c>
      <c r="R337" s="5" t="s">
        <v>2780</v>
      </c>
      <c r="S337" s="5" t="s">
        <v>2781</v>
      </c>
      <c r="T337" s="144" t="str">
        <f t="shared" si="53"/>
        <v>Click</v>
      </c>
      <c r="U337" s="31" t="s">
        <v>113</v>
      </c>
      <c r="V337" s="33" t="s">
        <v>59</v>
      </c>
      <c r="W337" s="52">
        <v>21</v>
      </c>
      <c r="X337" s="51">
        <v>1</v>
      </c>
      <c r="Y337" s="50">
        <f t="shared" si="50"/>
        <v>0.7</v>
      </c>
      <c r="Z337" s="43">
        <f t="shared" si="54"/>
        <v>62370</v>
      </c>
      <c r="AA337" s="6">
        <f t="shared" si="55"/>
        <v>39293.1</v>
      </c>
      <c r="AB337" s="6">
        <f t="shared" si="56"/>
        <v>34927.200000000004</v>
      </c>
      <c r="AC337" s="44">
        <f t="shared" si="57"/>
        <v>17463.600000000002</v>
      </c>
      <c r="AD337" s="44">
        <f t="shared" si="58"/>
        <v>43659</v>
      </c>
      <c r="AE337" s="34" t="s">
        <v>382</v>
      </c>
      <c r="AF337" s="14">
        <f>VLOOKUP(LEFT(AE337,6),'[1]참고)내배카지원금적용(20.08.01~20.12.31)'!$B$5:$E$109,4,45%)</f>
        <v>0.7</v>
      </c>
      <c r="AG337" s="2" t="s">
        <v>689</v>
      </c>
      <c r="AH337" s="5" t="s">
        <v>292</v>
      </c>
      <c r="AI337" s="6">
        <v>0</v>
      </c>
      <c r="AJ337" s="5" t="s">
        <v>292</v>
      </c>
      <c r="AK337" s="5" t="s">
        <v>292</v>
      </c>
      <c r="AL337" s="34" t="s">
        <v>292</v>
      </c>
      <c r="AM337" s="2" t="s">
        <v>668</v>
      </c>
      <c r="AN337" s="15"/>
      <c r="AO337" s="15"/>
    </row>
    <row r="338" spans="1:41" s="15" customFormat="1" ht="16.350000000000001" customHeight="1">
      <c r="A338" s="3">
        <f t="shared" si="52"/>
        <v>336</v>
      </c>
      <c r="B338" s="31" t="s">
        <v>2190</v>
      </c>
      <c r="C338" s="31" t="s">
        <v>1698</v>
      </c>
      <c r="D338" s="31" t="s">
        <v>2686</v>
      </c>
      <c r="E338" s="5" t="s">
        <v>2782</v>
      </c>
      <c r="F338" s="2" t="s">
        <v>292</v>
      </c>
      <c r="G338" s="2" t="s">
        <v>114</v>
      </c>
      <c r="H338" s="5" t="s">
        <v>2783</v>
      </c>
      <c r="I338" s="5" t="s">
        <v>2784</v>
      </c>
      <c r="J338" s="5" t="s">
        <v>2785</v>
      </c>
      <c r="K338" s="5" t="s">
        <v>2786</v>
      </c>
      <c r="L338" s="2" t="s">
        <v>54</v>
      </c>
      <c r="M338" s="6">
        <v>19</v>
      </c>
      <c r="N338" s="6">
        <v>18</v>
      </c>
      <c r="O338" s="6">
        <f t="shared" si="51"/>
        <v>80000</v>
      </c>
      <c r="P338" s="6">
        <v>80000</v>
      </c>
      <c r="Q338" s="5">
        <v>201106</v>
      </c>
      <c r="R338" s="5" t="s">
        <v>2787</v>
      </c>
      <c r="S338" s="5" t="s">
        <v>2788</v>
      </c>
      <c r="T338" s="144" t="str">
        <f t="shared" si="53"/>
        <v>Click</v>
      </c>
      <c r="U338" s="31" t="s">
        <v>113</v>
      </c>
      <c r="V338" s="33" t="s">
        <v>662</v>
      </c>
      <c r="W338" s="52">
        <v>19</v>
      </c>
      <c r="X338" s="52">
        <v>1</v>
      </c>
      <c r="Y338" s="50">
        <f t="shared" si="50"/>
        <v>0.7</v>
      </c>
      <c r="Z338" s="43">
        <f t="shared" si="54"/>
        <v>56430</v>
      </c>
      <c r="AA338" s="6">
        <f t="shared" si="55"/>
        <v>35550.9</v>
      </c>
      <c r="AB338" s="6">
        <f t="shared" si="56"/>
        <v>31600.800000000003</v>
      </c>
      <c r="AC338" s="44">
        <f t="shared" si="57"/>
        <v>15800.400000000001</v>
      </c>
      <c r="AD338" s="44">
        <f t="shared" si="58"/>
        <v>39501</v>
      </c>
      <c r="AE338" s="34" t="s">
        <v>382</v>
      </c>
      <c r="AF338" s="14">
        <f>VLOOKUP(LEFT(AE338,6),'[1]참고)내배카지원금적용(20.08.01~20.12.31)'!$B$5:$E$109,4,45%)</f>
        <v>0.7</v>
      </c>
      <c r="AG338" s="2" t="s">
        <v>689</v>
      </c>
      <c r="AH338" s="5" t="s">
        <v>292</v>
      </c>
      <c r="AI338" s="6">
        <v>0</v>
      </c>
      <c r="AJ338" s="5" t="s">
        <v>292</v>
      </c>
      <c r="AK338" s="5" t="s">
        <v>292</v>
      </c>
      <c r="AL338" s="34" t="s">
        <v>292</v>
      </c>
      <c r="AM338" s="2" t="s">
        <v>668</v>
      </c>
    </row>
    <row r="339" spans="1:41" s="15" customFormat="1" ht="16.350000000000001" customHeight="1">
      <c r="A339" s="3">
        <f t="shared" si="52"/>
        <v>337</v>
      </c>
      <c r="B339" s="31" t="s">
        <v>2190</v>
      </c>
      <c r="C339" s="31" t="s">
        <v>1698</v>
      </c>
      <c r="D339" s="31" t="s">
        <v>2686</v>
      </c>
      <c r="E339" s="5" t="s">
        <v>2789</v>
      </c>
      <c r="F339" s="2" t="s">
        <v>292</v>
      </c>
      <c r="G339" s="2" t="s">
        <v>114</v>
      </c>
      <c r="H339" s="5" t="s">
        <v>2790</v>
      </c>
      <c r="I339" s="5" t="s">
        <v>2791</v>
      </c>
      <c r="J339" s="5" t="s">
        <v>2792</v>
      </c>
      <c r="K339" s="5" t="s">
        <v>2793</v>
      </c>
      <c r="L339" s="2" t="s">
        <v>54</v>
      </c>
      <c r="M339" s="6">
        <v>21</v>
      </c>
      <c r="N339" s="6">
        <v>20</v>
      </c>
      <c r="O339" s="6">
        <f t="shared" si="51"/>
        <v>80000</v>
      </c>
      <c r="P339" s="6">
        <v>80000</v>
      </c>
      <c r="Q339" s="5">
        <v>201006</v>
      </c>
      <c r="R339" s="5" t="s">
        <v>2794</v>
      </c>
      <c r="S339" s="5" t="s">
        <v>2795</v>
      </c>
      <c r="T339" s="144" t="str">
        <f t="shared" si="53"/>
        <v>Click</v>
      </c>
      <c r="U339" s="31" t="s">
        <v>113</v>
      </c>
      <c r="V339" s="49" t="s">
        <v>662</v>
      </c>
      <c r="W339" s="42">
        <v>21</v>
      </c>
      <c r="X339" s="42">
        <v>1</v>
      </c>
      <c r="Y339" s="50">
        <f t="shared" si="50"/>
        <v>0.7</v>
      </c>
      <c r="Z339" s="43">
        <f t="shared" si="54"/>
        <v>62370</v>
      </c>
      <c r="AA339" s="6">
        <f t="shared" si="55"/>
        <v>39293.1</v>
      </c>
      <c r="AB339" s="6">
        <f t="shared" si="56"/>
        <v>34927.200000000004</v>
      </c>
      <c r="AC339" s="44">
        <f t="shared" si="57"/>
        <v>17463.600000000002</v>
      </c>
      <c r="AD339" s="44">
        <f t="shared" si="58"/>
        <v>43659</v>
      </c>
      <c r="AE339" s="34" t="s">
        <v>382</v>
      </c>
      <c r="AF339" s="14">
        <f>VLOOKUP(LEFT(AE339,6),'[1]참고)내배카지원금적용(20.08.01~20.12.31)'!$B$5:$E$109,4,45%)</f>
        <v>0.7</v>
      </c>
      <c r="AG339" s="2" t="s">
        <v>689</v>
      </c>
      <c r="AH339" s="5" t="s">
        <v>292</v>
      </c>
      <c r="AI339" s="6">
        <v>0</v>
      </c>
      <c r="AJ339" s="5" t="s">
        <v>292</v>
      </c>
      <c r="AK339" s="5" t="s">
        <v>292</v>
      </c>
      <c r="AL339" s="34" t="s">
        <v>292</v>
      </c>
      <c r="AM339" s="2" t="s">
        <v>668</v>
      </c>
    </row>
    <row r="340" spans="1:41" s="15" customFormat="1" ht="16.350000000000001" customHeight="1">
      <c r="A340" s="3">
        <f t="shared" si="52"/>
        <v>338</v>
      </c>
      <c r="B340" s="31" t="s">
        <v>2190</v>
      </c>
      <c r="C340" s="31" t="s">
        <v>1698</v>
      </c>
      <c r="D340" s="31" t="s">
        <v>2686</v>
      </c>
      <c r="E340" s="5" t="s">
        <v>2796</v>
      </c>
      <c r="F340" s="2" t="s">
        <v>113</v>
      </c>
      <c r="G340" s="2" t="s">
        <v>114</v>
      </c>
      <c r="H340" s="5" t="s">
        <v>2797</v>
      </c>
      <c r="I340" s="5" t="s">
        <v>2798</v>
      </c>
      <c r="J340" s="5" t="s">
        <v>2799</v>
      </c>
      <c r="K340" s="5" t="s">
        <v>2800</v>
      </c>
      <c r="L340" s="2" t="s">
        <v>54</v>
      </c>
      <c r="M340" s="6">
        <v>21</v>
      </c>
      <c r="N340" s="6">
        <v>20</v>
      </c>
      <c r="O340" s="6">
        <f t="shared" si="51"/>
        <v>90000</v>
      </c>
      <c r="P340" s="6">
        <v>90000</v>
      </c>
      <c r="Q340" s="5">
        <v>201206</v>
      </c>
      <c r="R340" s="5" t="s">
        <v>2801</v>
      </c>
      <c r="S340" s="5" t="s">
        <v>2802</v>
      </c>
      <c r="T340" s="144" t="str">
        <f t="shared" si="53"/>
        <v>Click</v>
      </c>
      <c r="U340" s="31" t="s">
        <v>113</v>
      </c>
      <c r="V340" s="33" t="s">
        <v>662</v>
      </c>
      <c r="W340" s="52">
        <v>21</v>
      </c>
      <c r="X340" s="51" t="s">
        <v>1895</v>
      </c>
      <c r="Y340" s="50">
        <f t="shared" si="50"/>
        <v>0.5</v>
      </c>
      <c r="Z340" s="43">
        <f t="shared" si="54"/>
        <v>62370</v>
      </c>
      <c r="AA340" s="6">
        <f t="shared" si="55"/>
        <v>28066.5</v>
      </c>
      <c r="AB340" s="6">
        <f t="shared" si="56"/>
        <v>24948</v>
      </c>
      <c r="AC340" s="44">
        <f t="shared" si="57"/>
        <v>12474</v>
      </c>
      <c r="AD340" s="44">
        <f t="shared" si="58"/>
        <v>0</v>
      </c>
      <c r="AE340" s="55" t="s">
        <v>2568</v>
      </c>
      <c r="AF340" s="14"/>
      <c r="AG340" s="2" t="s">
        <v>689</v>
      </c>
      <c r="AH340" s="5" t="s">
        <v>292</v>
      </c>
      <c r="AI340" s="6">
        <v>0</v>
      </c>
      <c r="AJ340" s="5" t="s">
        <v>292</v>
      </c>
      <c r="AK340" s="5" t="s">
        <v>292</v>
      </c>
      <c r="AL340" s="34" t="s">
        <v>292</v>
      </c>
      <c r="AM340" s="2" t="s">
        <v>668</v>
      </c>
    </row>
    <row r="341" spans="1:41" s="15" customFormat="1" ht="16.350000000000001" customHeight="1">
      <c r="A341" s="3">
        <f t="shared" si="52"/>
        <v>339</v>
      </c>
      <c r="B341" s="31" t="s">
        <v>2190</v>
      </c>
      <c r="C341" s="31" t="s">
        <v>1698</v>
      </c>
      <c r="D341" s="31" t="s">
        <v>2686</v>
      </c>
      <c r="E341" s="5" t="s">
        <v>2803</v>
      </c>
      <c r="F341" s="2" t="s">
        <v>57</v>
      </c>
      <c r="G341" s="2" t="s">
        <v>114</v>
      </c>
      <c r="H341" s="5" t="s">
        <v>2804</v>
      </c>
      <c r="I341" s="5" t="s">
        <v>2805</v>
      </c>
      <c r="J341" s="5" t="s">
        <v>2806</v>
      </c>
      <c r="K341" s="5" t="s">
        <v>2807</v>
      </c>
      <c r="L341" s="2" t="s">
        <v>54</v>
      </c>
      <c r="M341" s="6">
        <v>21</v>
      </c>
      <c r="N341" s="6">
        <v>20</v>
      </c>
      <c r="O341" s="6">
        <f t="shared" si="51"/>
        <v>100000</v>
      </c>
      <c r="P341" s="6">
        <v>100000</v>
      </c>
      <c r="Q341" s="5">
        <v>201303</v>
      </c>
      <c r="R341" s="5" t="s">
        <v>2808</v>
      </c>
      <c r="S341" s="5" t="s">
        <v>2809</v>
      </c>
      <c r="T341" s="144" t="str">
        <f t="shared" si="53"/>
        <v>Click</v>
      </c>
      <c r="U341" s="31" t="s">
        <v>113</v>
      </c>
      <c r="V341" s="49" t="s">
        <v>59</v>
      </c>
      <c r="W341" s="42">
        <v>21</v>
      </c>
      <c r="X341" s="54">
        <v>1</v>
      </c>
      <c r="Y341" s="50">
        <f t="shared" si="50"/>
        <v>0.7</v>
      </c>
      <c r="Z341" s="43">
        <f t="shared" si="54"/>
        <v>62370</v>
      </c>
      <c r="AA341" s="6">
        <f t="shared" si="55"/>
        <v>39293.1</v>
      </c>
      <c r="AB341" s="6">
        <f t="shared" si="56"/>
        <v>34927.200000000004</v>
      </c>
      <c r="AC341" s="44">
        <f t="shared" si="57"/>
        <v>17463.600000000002</v>
      </c>
      <c r="AD341" s="44">
        <f t="shared" si="58"/>
        <v>49896</v>
      </c>
      <c r="AE341" s="13" t="s">
        <v>79</v>
      </c>
      <c r="AF341" s="14">
        <f>VLOOKUP(LEFT(AE341,6),'[1]참고)내배카지원금적용(20.08.01~20.12.31)'!$B$5:$E$109,4,45%)</f>
        <v>0.8</v>
      </c>
      <c r="AG341" s="2" t="s">
        <v>689</v>
      </c>
      <c r="AH341" s="5" t="s">
        <v>292</v>
      </c>
      <c r="AI341" s="6">
        <v>0</v>
      </c>
      <c r="AJ341" s="5" t="s">
        <v>292</v>
      </c>
      <c r="AK341" s="5" t="s">
        <v>292</v>
      </c>
      <c r="AL341" s="34" t="s">
        <v>292</v>
      </c>
      <c r="AM341" s="2" t="s">
        <v>668</v>
      </c>
    </row>
    <row r="342" spans="1:41" s="15" customFormat="1" ht="16.350000000000001" customHeight="1">
      <c r="A342" s="3">
        <f t="shared" si="52"/>
        <v>340</v>
      </c>
      <c r="B342" s="31" t="s">
        <v>2190</v>
      </c>
      <c r="C342" s="31" t="s">
        <v>1698</v>
      </c>
      <c r="D342" s="31" t="s">
        <v>2686</v>
      </c>
      <c r="E342" s="5" t="s">
        <v>2810</v>
      </c>
      <c r="F342" s="2" t="s">
        <v>113</v>
      </c>
      <c r="G342" s="2" t="s">
        <v>114</v>
      </c>
      <c r="H342" s="5" t="s">
        <v>2708</v>
      </c>
      <c r="I342" s="5" t="s">
        <v>2811</v>
      </c>
      <c r="J342" s="5" t="s">
        <v>2812</v>
      </c>
      <c r="K342" s="5" t="s">
        <v>2813</v>
      </c>
      <c r="L342" s="2" t="s">
        <v>54</v>
      </c>
      <c r="M342" s="6">
        <v>17</v>
      </c>
      <c r="N342" s="6">
        <v>16</v>
      </c>
      <c r="O342" s="6">
        <f t="shared" ref="O342:O352" si="59">P342+AI342</f>
        <v>80000</v>
      </c>
      <c r="P342" s="6">
        <v>80000</v>
      </c>
      <c r="Q342" s="5">
        <v>201604</v>
      </c>
      <c r="R342" s="5" t="s">
        <v>2705</v>
      </c>
      <c r="S342" s="5" t="s">
        <v>2814</v>
      </c>
      <c r="T342" s="144" t="str">
        <f t="shared" si="53"/>
        <v>Click</v>
      </c>
      <c r="U342" s="31" t="s">
        <v>113</v>
      </c>
      <c r="V342" s="33" t="s">
        <v>662</v>
      </c>
      <c r="W342" s="52">
        <v>17</v>
      </c>
      <c r="X342" s="51">
        <v>1</v>
      </c>
      <c r="Y342" s="50">
        <f t="shared" si="50"/>
        <v>0.7</v>
      </c>
      <c r="Z342" s="43">
        <f t="shared" si="54"/>
        <v>50490</v>
      </c>
      <c r="AA342" s="6">
        <f t="shared" si="55"/>
        <v>31808.7</v>
      </c>
      <c r="AB342" s="6">
        <f t="shared" si="56"/>
        <v>28274.400000000001</v>
      </c>
      <c r="AC342" s="44">
        <f t="shared" si="57"/>
        <v>14137.2</v>
      </c>
      <c r="AD342" s="44">
        <f t="shared" si="58"/>
        <v>35343</v>
      </c>
      <c r="AE342" s="35" t="s">
        <v>382</v>
      </c>
      <c r="AF342" s="14">
        <f>VLOOKUP(LEFT(AE342,6),'[1]참고)내배카지원금적용(20.08.01~20.12.31)'!$B$5:$E$109,4,45%)</f>
        <v>0.7</v>
      </c>
      <c r="AG342" s="2" t="s">
        <v>689</v>
      </c>
      <c r="AH342" s="5" t="s">
        <v>292</v>
      </c>
      <c r="AI342" s="6">
        <v>0</v>
      </c>
      <c r="AJ342" s="5" t="s">
        <v>292</v>
      </c>
      <c r="AK342" s="5" t="s">
        <v>292</v>
      </c>
      <c r="AL342" s="34" t="s">
        <v>292</v>
      </c>
      <c r="AM342" s="2" t="s">
        <v>668</v>
      </c>
    </row>
    <row r="343" spans="1:41" s="32" customFormat="1" ht="16.350000000000001" customHeight="1">
      <c r="A343" s="3">
        <f t="shared" si="52"/>
        <v>341</v>
      </c>
      <c r="B343" s="31" t="s">
        <v>2190</v>
      </c>
      <c r="C343" s="31" t="s">
        <v>1698</v>
      </c>
      <c r="D343" s="31" t="s">
        <v>2686</v>
      </c>
      <c r="E343" s="5" t="s">
        <v>2815</v>
      </c>
      <c r="F343" s="2" t="s">
        <v>113</v>
      </c>
      <c r="G343" s="2" t="s">
        <v>114</v>
      </c>
      <c r="H343" s="5" t="s">
        <v>2695</v>
      </c>
      <c r="I343" s="5" t="s">
        <v>2702</v>
      </c>
      <c r="J343" s="5" t="s">
        <v>2816</v>
      </c>
      <c r="K343" s="5" t="s">
        <v>2817</v>
      </c>
      <c r="L343" s="2" t="s">
        <v>54</v>
      </c>
      <c r="M343" s="6">
        <v>17</v>
      </c>
      <c r="N343" s="6">
        <v>16</v>
      </c>
      <c r="O343" s="6">
        <f t="shared" si="59"/>
        <v>80000</v>
      </c>
      <c r="P343" s="6">
        <v>80000</v>
      </c>
      <c r="Q343" s="5">
        <v>201604</v>
      </c>
      <c r="R343" s="5" t="s">
        <v>2818</v>
      </c>
      <c r="S343" s="5" t="s">
        <v>2819</v>
      </c>
      <c r="T343" s="144" t="str">
        <f t="shared" si="53"/>
        <v>Click</v>
      </c>
      <c r="U343" s="31" t="s">
        <v>113</v>
      </c>
      <c r="V343" s="33" t="s">
        <v>662</v>
      </c>
      <c r="W343" s="52">
        <v>17</v>
      </c>
      <c r="X343" s="51">
        <v>1</v>
      </c>
      <c r="Y343" s="50">
        <f t="shared" si="50"/>
        <v>0.7</v>
      </c>
      <c r="Z343" s="43">
        <f t="shared" si="54"/>
        <v>50490</v>
      </c>
      <c r="AA343" s="6">
        <f t="shared" si="55"/>
        <v>31808.7</v>
      </c>
      <c r="AB343" s="6">
        <f t="shared" si="56"/>
        <v>28274.400000000001</v>
      </c>
      <c r="AC343" s="44">
        <f t="shared" si="57"/>
        <v>14137.2</v>
      </c>
      <c r="AD343" s="44">
        <f t="shared" si="58"/>
        <v>35343</v>
      </c>
      <c r="AE343" s="35" t="s">
        <v>382</v>
      </c>
      <c r="AF343" s="14">
        <f>VLOOKUP(LEFT(AE343,6),'[1]참고)내배카지원금적용(20.08.01~20.12.31)'!$B$5:$E$109,4,45%)</f>
        <v>0.7</v>
      </c>
      <c r="AG343" s="2" t="s">
        <v>689</v>
      </c>
      <c r="AH343" s="5" t="s">
        <v>292</v>
      </c>
      <c r="AI343" s="6">
        <v>0</v>
      </c>
      <c r="AJ343" s="5" t="s">
        <v>292</v>
      </c>
      <c r="AK343" s="5" t="s">
        <v>292</v>
      </c>
      <c r="AL343" s="34" t="s">
        <v>292</v>
      </c>
      <c r="AM343" s="2" t="s">
        <v>668</v>
      </c>
      <c r="AN343" s="15"/>
      <c r="AO343" s="15"/>
    </row>
    <row r="344" spans="1:41" s="32" customFormat="1" ht="16.350000000000001" customHeight="1">
      <c r="A344" s="3">
        <f t="shared" si="52"/>
        <v>342</v>
      </c>
      <c r="B344" s="31" t="s">
        <v>2190</v>
      </c>
      <c r="C344" s="31" t="s">
        <v>1698</v>
      </c>
      <c r="D344" s="31" t="s">
        <v>2686</v>
      </c>
      <c r="E344" s="5" t="s">
        <v>2820</v>
      </c>
      <c r="F344" s="2" t="s">
        <v>113</v>
      </c>
      <c r="G344" s="2" t="s">
        <v>114</v>
      </c>
      <c r="H344" s="5" t="s">
        <v>2821</v>
      </c>
      <c r="I344" s="5" t="s">
        <v>2822</v>
      </c>
      <c r="J344" s="5" t="s">
        <v>2823</v>
      </c>
      <c r="K344" s="5" t="s">
        <v>2824</v>
      </c>
      <c r="L344" s="2" t="s">
        <v>54</v>
      </c>
      <c r="M344" s="6">
        <v>18</v>
      </c>
      <c r="N344" s="6">
        <v>17</v>
      </c>
      <c r="O344" s="6">
        <f t="shared" si="59"/>
        <v>100000</v>
      </c>
      <c r="P344" s="6">
        <v>100000</v>
      </c>
      <c r="Q344" s="5">
        <v>201602</v>
      </c>
      <c r="R344" s="5" t="s">
        <v>2825</v>
      </c>
      <c r="S344" s="5" t="s">
        <v>2826</v>
      </c>
      <c r="T344" s="144" t="str">
        <f t="shared" si="53"/>
        <v>Click</v>
      </c>
      <c r="U344" s="31" t="s">
        <v>113</v>
      </c>
      <c r="V344" s="33" t="s">
        <v>662</v>
      </c>
      <c r="W344" s="52">
        <v>18</v>
      </c>
      <c r="X344" s="51">
        <v>1</v>
      </c>
      <c r="Y344" s="50">
        <f t="shared" si="50"/>
        <v>0.7</v>
      </c>
      <c r="Z344" s="43">
        <f t="shared" si="54"/>
        <v>53460</v>
      </c>
      <c r="AA344" s="6">
        <f t="shared" si="55"/>
        <v>33679.800000000003</v>
      </c>
      <c r="AB344" s="6">
        <f t="shared" si="56"/>
        <v>29937.600000000002</v>
      </c>
      <c r="AC344" s="44">
        <f t="shared" si="57"/>
        <v>14968.800000000001</v>
      </c>
      <c r="AD344" s="44">
        <f t="shared" si="58"/>
        <v>37422</v>
      </c>
      <c r="AE344" s="35" t="s">
        <v>382</v>
      </c>
      <c r="AF344" s="14">
        <f>VLOOKUP(LEFT(AE344,6),'[1]참고)내배카지원금적용(20.08.01~20.12.31)'!$B$5:$E$109,4,45%)</f>
        <v>0.7</v>
      </c>
      <c r="AG344" s="2" t="s">
        <v>689</v>
      </c>
      <c r="AH344" s="5" t="s">
        <v>292</v>
      </c>
      <c r="AI344" s="6">
        <v>0</v>
      </c>
      <c r="AJ344" s="5" t="s">
        <v>292</v>
      </c>
      <c r="AK344" s="5" t="s">
        <v>292</v>
      </c>
      <c r="AL344" s="34" t="s">
        <v>292</v>
      </c>
      <c r="AM344" s="2" t="s">
        <v>668</v>
      </c>
      <c r="AN344" s="15"/>
      <c r="AO344" s="15"/>
    </row>
    <row r="345" spans="1:41" s="32" customFormat="1" ht="16.350000000000001" customHeight="1">
      <c r="A345" s="3">
        <f t="shared" si="52"/>
        <v>343</v>
      </c>
      <c r="B345" s="31" t="s">
        <v>2190</v>
      </c>
      <c r="C345" s="31" t="s">
        <v>1698</v>
      </c>
      <c r="D345" s="31" t="s">
        <v>2686</v>
      </c>
      <c r="E345" s="5" t="s">
        <v>2827</v>
      </c>
      <c r="F345" s="2" t="s">
        <v>292</v>
      </c>
      <c r="G345" s="2" t="s">
        <v>114</v>
      </c>
      <c r="H345" s="5" t="s">
        <v>2828</v>
      </c>
      <c r="I345" s="5" t="s">
        <v>2829</v>
      </c>
      <c r="J345" s="5" t="s">
        <v>2830</v>
      </c>
      <c r="K345" s="5" t="s">
        <v>2831</v>
      </c>
      <c r="L345" s="2" t="s">
        <v>54</v>
      </c>
      <c r="M345" s="6">
        <v>20</v>
      </c>
      <c r="N345" s="6">
        <v>20</v>
      </c>
      <c r="O345" s="6">
        <f t="shared" si="59"/>
        <v>80000</v>
      </c>
      <c r="P345" s="6">
        <v>80000</v>
      </c>
      <c r="Q345" s="5">
        <v>201106</v>
      </c>
      <c r="R345" s="5" t="s">
        <v>2832</v>
      </c>
      <c r="S345" s="5" t="s">
        <v>2833</v>
      </c>
      <c r="T345" s="144" t="str">
        <f t="shared" si="53"/>
        <v>Click</v>
      </c>
      <c r="U345" s="31" t="s">
        <v>113</v>
      </c>
      <c r="V345" s="33" t="s">
        <v>59</v>
      </c>
      <c r="W345" s="52">
        <v>21</v>
      </c>
      <c r="X345" s="51">
        <v>1</v>
      </c>
      <c r="Y345" s="50">
        <f t="shared" si="50"/>
        <v>0.7</v>
      </c>
      <c r="Z345" s="43">
        <f t="shared" si="54"/>
        <v>62370</v>
      </c>
      <c r="AA345" s="6">
        <f t="shared" si="55"/>
        <v>39293.1</v>
      </c>
      <c r="AB345" s="6">
        <f t="shared" si="56"/>
        <v>34927.200000000004</v>
      </c>
      <c r="AC345" s="44">
        <f t="shared" si="57"/>
        <v>17463.600000000002</v>
      </c>
      <c r="AD345" s="44">
        <f t="shared" si="58"/>
        <v>43659</v>
      </c>
      <c r="AE345" s="34" t="s">
        <v>382</v>
      </c>
      <c r="AF345" s="14">
        <f>VLOOKUP(LEFT(AE345,6),'[1]참고)내배카지원금적용(20.08.01~20.12.31)'!$B$5:$E$109,4,45%)</f>
        <v>0.7</v>
      </c>
      <c r="AG345" s="2" t="s">
        <v>689</v>
      </c>
      <c r="AH345" s="5" t="s">
        <v>292</v>
      </c>
      <c r="AI345" s="6">
        <v>0</v>
      </c>
      <c r="AJ345" s="5" t="s">
        <v>292</v>
      </c>
      <c r="AK345" s="5" t="s">
        <v>292</v>
      </c>
      <c r="AL345" s="34" t="s">
        <v>292</v>
      </c>
      <c r="AM345" s="2" t="s">
        <v>668</v>
      </c>
      <c r="AN345" s="15"/>
      <c r="AO345" s="15"/>
    </row>
    <row r="346" spans="1:41" s="32" customFormat="1" ht="16.350000000000001" customHeight="1">
      <c r="A346" s="3">
        <f t="shared" si="52"/>
        <v>344</v>
      </c>
      <c r="B346" s="31" t="s">
        <v>2190</v>
      </c>
      <c r="C346" s="31" t="s">
        <v>1698</v>
      </c>
      <c r="D346" s="31" t="s">
        <v>2834</v>
      </c>
      <c r="E346" s="5" t="s">
        <v>2835</v>
      </c>
      <c r="F346" s="2" t="s">
        <v>113</v>
      </c>
      <c r="G346" s="2" t="s">
        <v>114</v>
      </c>
      <c r="H346" s="5" t="s">
        <v>2836</v>
      </c>
      <c r="I346" s="5" t="s">
        <v>2837</v>
      </c>
      <c r="J346" s="5" t="s">
        <v>2838</v>
      </c>
      <c r="K346" s="5" t="s">
        <v>2839</v>
      </c>
      <c r="L346" s="2" t="s">
        <v>54</v>
      </c>
      <c r="M346" s="6">
        <v>17</v>
      </c>
      <c r="N346" s="6">
        <v>16</v>
      </c>
      <c r="O346" s="6">
        <f t="shared" si="59"/>
        <v>80000</v>
      </c>
      <c r="P346" s="6">
        <v>80000</v>
      </c>
      <c r="Q346" s="5">
        <v>201403</v>
      </c>
      <c r="R346" s="5" t="s">
        <v>2840</v>
      </c>
      <c r="S346" s="5" t="s">
        <v>2841</v>
      </c>
      <c r="T346" s="144" t="str">
        <f t="shared" si="53"/>
        <v>Click</v>
      </c>
      <c r="U346" s="31" t="s">
        <v>113</v>
      </c>
      <c r="V346" s="33" t="s">
        <v>662</v>
      </c>
      <c r="W346" s="52">
        <v>17</v>
      </c>
      <c r="X346" s="51">
        <v>4</v>
      </c>
      <c r="Y346" s="50">
        <f t="shared" si="50"/>
        <v>1</v>
      </c>
      <c r="Z346" s="43">
        <f t="shared" si="54"/>
        <v>50490</v>
      </c>
      <c r="AA346" s="6">
        <f t="shared" si="55"/>
        <v>45441</v>
      </c>
      <c r="AB346" s="6">
        <f t="shared" si="56"/>
        <v>40392</v>
      </c>
      <c r="AC346" s="44">
        <f t="shared" si="57"/>
        <v>20196</v>
      </c>
      <c r="AD346" s="44">
        <f t="shared" si="58"/>
        <v>50490</v>
      </c>
      <c r="AE346" s="35" t="s">
        <v>2842</v>
      </c>
      <c r="AF346" s="14">
        <f>VLOOKUP(LEFT(AE346,6),'[1]참고)내배카지원금적용(20.08.01~20.12.31)'!$B$5:$E$109,4,45%)</f>
        <v>1</v>
      </c>
      <c r="AG346" s="2" t="s">
        <v>689</v>
      </c>
      <c r="AH346" s="5" t="s">
        <v>292</v>
      </c>
      <c r="AI346" s="6">
        <v>0</v>
      </c>
      <c r="AJ346" s="5" t="s">
        <v>292</v>
      </c>
      <c r="AK346" s="5" t="s">
        <v>292</v>
      </c>
      <c r="AL346" s="34" t="s">
        <v>292</v>
      </c>
      <c r="AM346" s="2" t="s">
        <v>668</v>
      </c>
      <c r="AN346" s="15"/>
      <c r="AO346" s="15"/>
    </row>
    <row r="347" spans="1:41" s="32" customFormat="1" ht="16.350000000000001" customHeight="1">
      <c r="A347" s="3">
        <f t="shared" si="52"/>
        <v>345</v>
      </c>
      <c r="B347" s="31" t="s">
        <v>2190</v>
      </c>
      <c r="C347" s="31" t="s">
        <v>1698</v>
      </c>
      <c r="D347" s="31" t="s">
        <v>2843</v>
      </c>
      <c r="E347" s="5" t="s">
        <v>2844</v>
      </c>
      <c r="F347" s="2" t="s">
        <v>113</v>
      </c>
      <c r="G347" s="2" t="s">
        <v>114</v>
      </c>
      <c r="H347" s="5" t="s">
        <v>2845</v>
      </c>
      <c r="I347" s="5" t="s">
        <v>2846</v>
      </c>
      <c r="J347" s="5" t="s">
        <v>2847</v>
      </c>
      <c r="K347" s="5" t="s">
        <v>2848</v>
      </c>
      <c r="L347" s="2" t="s">
        <v>54</v>
      </c>
      <c r="M347" s="6">
        <v>9</v>
      </c>
      <c r="N347" s="6">
        <v>8</v>
      </c>
      <c r="O347" s="6">
        <f t="shared" si="59"/>
        <v>50000</v>
      </c>
      <c r="P347" s="6">
        <v>50000</v>
      </c>
      <c r="Q347" s="5">
        <v>201604</v>
      </c>
      <c r="R347" s="5" t="s">
        <v>944</v>
      </c>
      <c r="S347" s="5" t="s">
        <v>2849</v>
      </c>
      <c r="T347" s="144" t="str">
        <f t="shared" si="53"/>
        <v>Click</v>
      </c>
      <c r="U347" s="31" t="s">
        <v>113</v>
      </c>
      <c r="V347" s="33" t="s">
        <v>662</v>
      </c>
      <c r="W347" s="52">
        <v>9</v>
      </c>
      <c r="X347" s="51">
        <v>1</v>
      </c>
      <c r="Y347" s="50">
        <f t="shared" si="50"/>
        <v>0.7</v>
      </c>
      <c r="Z347" s="43">
        <f t="shared" si="54"/>
        <v>26730</v>
      </c>
      <c r="AA347" s="6">
        <f t="shared" si="55"/>
        <v>16839.900000000001</v>
      </c>
      <c r="AB347" s="6">
        <f t="shared" si="56"/>
        <v>14968.800000000001</v>
      </c>
      <c r="AC347" s="44">
        <f t="shared" si="57"/>
        <v>7484.4000000000005</v>
      </c>
      <c r="AD347" s="44">
        <f t="shared" si="58"/>
        <v>0</v>
      </c>
      <c r="AE347" s="13" t="s">
        <v>79</v>
      </c>
      <c r="AF347" s="14">
        <f>VLOOKUP(LEFT(AE347,6),'[1]참고)내배카지원금적용(20.08.01~20.12.31)'!$B$5:$E$109,4,45%)</f>
        <v>0.8</v>
      </c>
      <c r="AG347" s="2" t="s">
        <v>689</v>
      </c>
      <c r="AH347" s="5" t="s">
        <v>292</v>
      </c>
      <c r="AI347" s="6">
        <v>0</v>
      </c>
      <c r="AJ347" s="5" t="s">
        <v>292</v>
      </c>
      <c r="AK347" s="5" t="s">
        <v>292</v>
      </c>
      <c r="AL347" s="34" t="s">
        <v>292</v>
      </c>
      <c r="AM347" s="2" t="s">
        <v>668</v>
      </c>
      <c r="AN347" s="15"/>
      <c r="AO347" s="15"/>
    </row>
    <row r="348" spans="1:41" s="32" customFormat="1" ht="16.350000000000001" customHeight="1">
      <c r="A348" s="3">
        <f t="shared" si="52"/>
        <v>346</v>
      </c>
      <c r="B348" s="31" t="s">
        <v>2190</v>
      </c>
      <c r="C348" s="31" t="s">
        <v>1698</v>
      </c>
      <c r="D348" s="31" t="s">
        <v>2843</v>
      </c>
      <c r="E348" s="5" t="s">
        <v>2850</v>
      </c>
      <c r="F348" s="2" t="s">
        <v>113</v>
      </c>
      <c r="G348" s="2" t="s">
        <v>114</v>
      </c>
      <c r="H348" s="5" t="s">
        <v>2851</v>
      </c>
      <c r="I348" s="5" t="s">
        <v>2852</v>
      </c>
      <c r="J348" s="5" t="s">
        <v>2853</v>
      </c>
      <c r="K348" s="5" t="s">
        <v>2854</v>
      </c>
      <c r="L348" s="2" t="s">
        <v>54</v>
      </c>
      <c r="M348" s="6">
        <v>17</v>
      </c>
      <c r="N348" s="6">
        <v>16</v>
      </c>
      <c r="O348" s="6">
        <f t="shared" si="59"/>
        <v>100000</v>
      </c>
      <c r="P348" s="6">
        <v>85000</v>
      </c>
      <c r="Q348" s="5">
        <v>201710</v>
      </c>
      <c r="R348" s="5" t="s">
        <v>2855</v>
      </c>
      <c r="S348" s="5" t="s">
        <v>2856</v>
      </c>
      <c r="T348" s="144" t="str">
        <f t="shared" si="53"/>
        <v>Click</v>
      </c>
      <c r="U348" s="31" t="s">
        <v>113</v>
      </c>
      <c r="V348" s="33" t="s">
        <v>662</v>
      </c>
      <c r="W348" s="52">
        <v>17</v>
      </c>
      <c r="X348" s="51">
        <v>4</v>
      </c>
      <c r="Y348" s="50">
        <f t="shared" si="50"/>
        <v>1</v>
      </c>
      <c r="Z348" s="43">
        <f t="shared" si="54"/>
        <v>50490</v>
      </c>
      <c r="AA348" s="6">
        <f t="shared" si="55"/>
        <v>45441</v>
      </c>
      <c r="AB348" s="6">
        <f t="shared" si="56"/>
        <v>40392</v>
      </c>
      <c r="AC348" s="44">
        <f t="shared" si="57"/>
        <v>20196</v>
      </c>
      <c r="AD348" s="44">
        <f t="shared" si="58"/>
        <v>30294</v>
      </c>
      <c r="AE348" s="35" t="s">
        <v>2857</v>
      </c>
      <c r="AF348" s="14">
        <f>VLOOKUP(LEFT(AE348,6),'[1]참고)내배카지원금적용(20.08.01~20.12.31)'!$B$5:$E$109,4,45%)</f>
        <v>0.6</v>
      </c>
      <c r="AG348" s="2" t="s">
        <v>113</v>
      </c>
      <c r="AH348" s="5" t="s">
        <v>2858</v>
      </c>
      <c r="AI348" s="6">
        <v>15000</v>
      </c>
      <c r="AJ348" s="5" t="s">
        <v>2859</v>
      </c>
      <c r="AK348" s="5" t="s">
        <v>2860</v>
      </c>
      <c r="AL348" s="55" t="s">
        <v>2861</v>
      </c>
      <c r="AM348" s="2" t="s">
        <v>668</v>
      </c>
      <c r="AN348" s="15"/>
      <c r="AO348" s="15"/>
    </row>
    <row r="349" spans="1:41" s="15" customFormat="1" ht="16.350000000000001" customHeight="1">
      <c r="A349" s="3">
        <f t="shared" si="52"/>
        <v>347</v>
      </c>
      <c r="B349" s="31" t="s">
        <v>2190</v>
      </c>
      <c r="C349" s="31" t="s">
        <v>1698</v>
      </c>
      <c r="D349" s="31" t="s">
        <v>2862</v>
      </c>
      <c r="E349" s="5" t="s">
        <v>2863</v>
      </c>
      <c r="F349" s="2" t="s">
        <v>113</v>
      </c>
      <c r="G349" s="2" t="s">
        <v>114</v>
      </c>
      <c r="H349" s="5" t="s">
        <v>2864</v>
      </c>
      <c r="I349" s="5" t="s">
        <v>2865</v>
      </c>
      <c r="J349" s="5" t="s">
        <v>2866</v>
      </c>
      <c r="K349" s="5" t="s">
        <v>2867</v>
      </c>
      <c r="L349" s="2" t="s">
        <v>54</v>
      </c>
      <c r="M349" s="6">
        <v>9</v>
      </c>
      <c r="N349" s="6">
        <v>8</v>
      </c>
      <c r="O349" s="6">
        <f t="shared" si="59"/>
        <v>50000</v>
      </c>
      <c r="P349" s="6">
        <v>50000</v>
      </c>
      <c r="Q349" s="5">
        <v>201706</v>
      </c>
      <c r="R349" s="5" t="s">
        <v>2868</v>
      </c>
      <c r="S349" s="5" t="s">
        <v>2869</v>
      </c>
      <c r="T349" s="144" t="str">
        <f t="shared" si="53"/>
        <v>Click</v>
      </c>
      <c r="U349" s="31" t="s">
        <v>113</v>
      </c>
      <c r="V349" s="33" t="s">
        <v>59</v>
      </c>
      <c r="W349" s="52">
        <v>9</v>
      </c>
      <c r="X349" s="51">
        <v>2</v>
      </c>
      <c r="Y349" s="50">
        <f t="shared" si="50"/>
        <v>0.8</v>
      </c>
      <c r="Z349" s="43">
        <f t="shared" si="54"/>
        <v>26730</v>
      </c>
      <c r="AA349" s="6">
        <f t="shared" si="55"/>
        <v>19245.600000000002</v>
      </c>
      <c r="AB349" s="6">
        <f t="shared" si="56"/>
        <v>17107.2</v>
      </c>
      <c r="AC349" s="44">
        <f t="shared" si="57"/>
        <v>8553.6</v>
      </c>
      <c r="AD349" s="44">
        <f t="shared" si="58"/>
        <v>0</v>
      </c>
      <c r="AE349" s="35" t="s">
        <v>1665</v>
      </c>
      <c r="AF349" s="14">
        <f>VLOOKUP(LEFT(AE349,6),'[1]참고)내배카지원금적용(20.08.01~20.12.31)'!$B$5:$E$109,4,45%)</f>
        <v>0.8</v>
      </c>
      <c r="AG349" s="2" t="s">
        <v>689</v>
      </c>
      <c r="AH349" s="5" t="s">
        <v>292</v>
      </c>
      <c r="AI349" s="6">
        <v>0</v>
      </c>
      <c r="AJ349" s="5" t="s">
        <v>292</v>
      </c>
      <c r="AK349" s="5" t="s">
        <v>292</v>
      </c>
      <c r="AL349" s="34" t="s">
        <v>292</v>
      </c>
      <c r="AM349" s="2" t="s">
        <v>668</v>
      </c>
    </row>
    <row r="350" spans="1:41" s="15" customFormat="1" ht="16.350000000000001" customHeight="1">
      <c r="A350" s="3">
        <f t="shared" si="52"/>
        <v>348</v>
      </c>
      <c r="B350" s="31" t="s">
        <v>2190</v>
      </c>
      <c r="C350" s="31" t="s">
        <v>1698</v>
      </c>
      <c r="D350" s="31" t="s">
        <v>2862</v>
      </c>
      <c r="E350" s="5" t="s">
        <v>2870</v>
      </c>
      <c r="F350" s="2" t="s">
        <v>113</v>
      </c>
      <c r="G350" s="2" t="s">
        <v>114</v>
      </c>
      <c r="H350" s="5" t="s">
        <v>2871</v>
      </c>
      <c r="I350" s="5" t="s">
        <v>2872</v>
      </c>
      <c r="J350" s="5" t="s">
        <v>2873</v>
      </c>
      <c r="K350" s="5" t="s">
        <v>2874</v>
      </c>
      <c r="L350" s="2" t="s">
        <v>54</v>
      </c>
      <c r="M350" s="6">
        <v>17</v>
      </c>
      <c r="N350" s="6">
        <v>16</v>
      </c>
      <c r="O350" s="6">
        <f t="shared" si="59"/>
        <v>90000</v>
      </c>
      <c r="P350" s="6">
        <v>90000</v>
      </c>
      <c r="Q350" s="5">
        <v>201306</v>
      </c>
      <c r="R350" s="5" t="s">
        <v>2875</v>
      </c>
      <c r="S350" s="5" t="s">
        <v>2876</v>
      </c>
      <c r="T350" s="144" t="str">
        <f t="shared" si="53"/>
        <v>Click</v>
      </c>
      <c r="U350" s="31" t="s">
        <v>113</v>
      </c>
      <c r="V350" s="33" t="s">
        <v>662</v>
      </c>
      <c r="W350" s="52">
        <v>17</v>
      </c>
      <c r="X350" s="51">
        <v>2</v>
      </c>
      <c r="Y350" s="50">
        <f t="shared" si="50"/>
        <v>0.8</v>
      </c>
      <c r="Z350" s="43">
        <f t="shared" si="54"/>
        <v>50490</v>
      </c>
      <c r="AA350" s="6">
        <f t="shared" si="55"/>
        <v>36352.800000000003</v>
      </c>
      <c r="AB350" s="6">
        <f t="shared" si="56"/>
        <v>32313.600000000002</v>
      </c>
      <c r="AC350" s="44">
        <f t="shared" si="57"/>
        <v>16156.800000000001</v>
      </c>
      <c r="AD350" s="44">
        <f t="shared" si="58"/>
        <v>35343</v>
      </c>
      <c r="AE350" s="13" t="s">
        <v>382</v>
      </c>
      <c r="AF350" s="14">
        <f>VLOOKUP(LEFT(AE350,6),'[1]참고)내배카지원금적용(20.08.01~20.12.31)'!$B$5:$E$109,4,45%)</f>
        <v>0.7</v>
      </c>
      <c r="AG350" s="2" t="s">
        <v>689</v>
      </c>
      <c r="AH350" s="5" t="s">
        <v>292</v>
      </c>
      <c r="AI350" s="6">
        <v>0</v>
      </c>
      <c r="AJ350" s="5" t="s">
        <v>292</v>
      </c>
      <c r="AK350" s="5" t="s">
        <v>292</v>
      </c>
      <c r="AL350" s="34" t="s">
        <v>292</v>
      </c>
      <c r="AM350" s="2" t="s">
        <v>668</v>
      </c>
    </row>
    <row r="351" spans="1:41" s="15" customFormat="1" ht="16.350000000000001" customHeight="1">
      <c r="A351" s="3">
        <f t="shared" si="52"/>
        <v>349</v>
      </c>
      <c r="B351" s="31" t="s">
        <v>2190</v>
      </c>
      <c r="C351" s="31" t="s">
        <v>1698</v>
      </c>
      <c r="D351" s="31" t="s">
        <v>2862</v>
      </c>
      <c r="E351" s="3" t="s">
        <v>2877</v>
      </c>
      <c r="F351" s="31" t="s">
        <v>113</v>
      </c>
      <c r="G351" s="2" t="s">
        <v>114</v>
      </c>
      <c r="H351" s="5" t="s">
        <v>2878</v>
      </c>
      <c r="I351" s="5" t="s">
        <v>2879</v>
      </c>
      <c r="J351" s="5" t="s">
        <v>2880</v>
      </c>
      <c r="K351" s="5" t="s">
        <v>2881</v>
      </c>
      <c r="L351" s="2" t="s">
        <v>54</v>
      </c>
      <c r="M351" s="6">
        <v>17</v>
      </c>
      <c r="N351" s="6">
        <v>16</v>
      </c>
      <c r="O351" s="6">
        <f t="shared" si="59"/>
        <v>80000</v>
      </c>
      <c r="P351" s="6">
        <v>80000</v>
      </c>
      <c r="Q351" s="5">
        <v>201906</v>
      </c>
      <c r="R351" s="5" t="s">
        <v>2882</v>
      </c>
      <c r="S351" s="3" t="s">
        <v>2883</v>
      </c>
      <c r="T351" s="144" t="str">
        <f t="shared" si="53"/>
        <v>Click</v>
      </c>
      <c r="U351" s="31" t="s">
        <v>113</v>
      </c>
      <c r="V351" s="33" t="s">
        <v>662</v>
      </c>
      <c r="W351" s="52">
        <v>17</v>
      </c>
      <c r="X351" s="52">
        <v>2</v>
      </c>
      <c r="Y351" s="50">
        <f t="shared" si="50"/>
        <v>0.8</v>
      </c>
      <c r="Z351" s="43">
        <f t="shared" si="54"/>
        <v>50490</v>
      </c>
      <c r="AA351" s="6">
        <f t="shared" si="55"/>
        <v>36352.800000000003</v>
      </c>
      <c r="AB351" s="6">
        <f t="shared" si="56"/>
        <v>32313.600000000002</v>
      </c>
      <c r="AC351" s="44">
        <f t="shared" si="57"/>
        <v>16156.800000000001</v>
      </c>
      <c r="AD351" s="44">
        <f t="shared" si="58"/>
        <v>40392</v>
      </c>
      <c r="AE351" s="35" t="s">
        <v>2884</v>
      </c>
      <c r="AF351" s="14">
        <f>VLOOKUP(LEFT(AE351,6),'[1]참고)내배카지원금적용(20.08.01~20.12.31)'!$B$5:$E$109,4,45%)</f>
        <v>0.8</v>
      </c>
      <c r="AG351" s="2" t="s">
        <v>689</v>
      </c>
      <c r="AH351" s="5" t="s">
        <v>292</v>
      </c>
      <c r="AI351" s="6">
        <v>0</v>
      </c>
      <c r="AJ351" s="5" t="s">
        <v>292</v>
      </c>
      <c r="AK351" s="5" t="s">
        <v>292</v>
      </c>
      <c r="AL351" s="34" t="s">
        <v>292</v>
      </c>
      <c r="AM351" s="2" t="s">
        <v>668</v>
      </c>
    </row>
    <row r="352" spans="1:41" s="15" customFormat="1" ht="16.350000000000001" customHeight="1">
      <c r="A352" s="3">
        <f t="shared" si="52"/>
        <v>350</v>
      </c>
      <c r="B352" s="31" t="s">
        <v>2190</v>
      </c>
      <c r="C352" s="31" t="s">
        <v>1698</v>
      </c>
      <c r="D352" s="31" t="s">
        <v>2862</v>
      </c>
      <c r="E352" s="3" t="s">
        <v>2885</v>
      </c>
      <c r="F352" s="31" t="s">
        <v>113</v>
      </c>
      <c r="G352" s="2" t="s">
        <v>114</v>
      </c>
      <c r="H352" s="5" t="s">
        <v>2886</v>
      </c>
      <c r="I352" s="5" t="s">
        <v>2887</v>
      </c>
      <c r="J352" s="5" t="s">
        <v>2888</v>
      </c>
      <c r="K352" s="5" t="s">
        <v>2889</v>
      </c>
      <c r="L352" s="2" t="s">
        <v>54</v>
      </c>
      <c r="M352" s="6">
        <v>22</v>
      </c>
      <c r="N352" s="6">
        <v>21</v>
      </c>
      <c r="O352" s="6">
        <f t="shared" si="59"/>
        <v>87400</v>
      </c>
      <c r="P352" s="6">
        <v>87400</v>
      </c>
      <c r="Q352" s="5">
        <v>201906</v>
      </c>
      <c r="R352" s="5" t="s">
        <v>2890</v>
      </c>
      <c r="S352" s="3" t="s">
        <v>2891</v>
      </c>
      <c r="T352" s="144" t="str">
        <f t="shared" si="53"/>
        <v>Click</v>
      </c>
      <c r="U352" s="31" t="s">
        <v>113</v>
      </c>
      <c r="V352" s="33" t="s">
        <v>662</v>
      </c>
      <c r="W352" s="52">
        <v>22</v>
      </c>
      <c r="X352" s="52">
        <v>2</v>
      </c>
      <c r="Y352" s="50">
        <f t="shared" si="50"/>
        <v>0.8</v>
      </c>
      <c r="Z352" s="43">
        <f t="shared" si="54"/>
        <v>65340</v>
      </c>
      <c r="AA352" s="6">
        <f t="shared" si="55"/>
        <v>47044.800000000003</v>
      </c>
      <c r="AB352" s="6">
        <f t="shared" si="56"/>
        <v>41817.600000000006</v>
      </c>
      <c r="AC352" s="44">
        <f t="shared" si="57"/>
        <v>20908.800000000003</v>
      </c>
      <c r="AD352" s="44">
        <f t="shared" si="58"/>
        <v>52272</v>
      </c>
      <c r="AE352" s="35" t="s">
        <v>2884</v>
      </c>
      <c r="AF352" s="14">
        <f>VLOOKUP(LEFT(AE352,6),'[1]참고)내배카지원금적용(20.08.01~20.12.31)'!$B$5:$E$109,4,45%)</f>
        <v>0.8</v>
      </c>
      <c r="AG352" s="2" t="s">
        <v>689</v>
      </c>
      <c r="AH352" s="5" t="s">
        <v>292</v>
      </c>
      <c r="AI352" s="6">
        <v>0</v>
      </c>
      <c r="AJ352" s="5" t="s">
        <v>292</v>
      </c>
      <c r="AK352" s="5" t="s">
        <v>292</v>
      </c>
      <c r="AL352" s="34" t="s">
        <v>292</v>
      </c>
      <c r="AM352" s="2" t="s">
        <v>668</v>
      </c>
    </row>
    <row r="353" spans="1:41" s="15" customFormat="1" ht="16.350000000000001" customHeight="1">
      <c r="A353" s="3">
        <f t="shared" si="52"/>
        <v>351</v>
      </c>
      <c r="B353" s="31" t="s">
        <v>2190</v>
      </c>
      <c r="C353" s="31" t="s">
        <v>1698</v>
      </c>
      <c r="D353" s="31" t="s">
        <v>2892</v>
      </c>
      <c r="E353" s="3" t="s">
        <v>2893</v>
      </c>
      <c r="F353" s="31" t="s">
        <v>113</v>
      </c>
      <c r="G353" s="31" t="s">
        <v>114</v>
      </c>
      <c r="H353" s="3" t="s">
        <v>2894</v>
      </c>
      <c r="I353" s="3" t="s">
        <v>2895</v>
      </c>
      <c r="J353" s="3" t="s">
        <v>2896</v>
      </c>
      <c r="K353" s="80" t="s">
        <v>2897</v>
      </c>
      <c r="L353" s="31" t="s">
        <v>54</v>
      </c>
      <c r="M353" s="6">
        <v>25</v>
      </c>
      <c r="N353" s="6">
        <v>24</v>
      </c>
      <c r="O353" s="76">
        <v>74250</v>
      </c>
      <c r="P353" s="43">
        <v>74250</v>
      </c>
      <c r="Q353" s="3">
        <v>202003</v>
      </c>
      <c r="R353" s="3" t="s">
        <v>2898</v>
      </c>
      <c r="S353" s="3" t="s">
        <v>2899</v>
      </c>
      <c r="T353" s="144" t="str">
        <f t="shared" si="53"/>
        <v>Click</v>
      </c>
      <c r="U353" s="31" t="s">
        <v>113</v>
      </c>
      <c r="V353" s="2" t="s">
        <v>662</v>
      </c>
      <c r="W353" s="52">
        <v>25</v>
      </c>
      <c r="X353" s="52" t="s">
        <v>1895</v>
      </c>
      <c r="Y353" s="50">
        <f t="shared" si="50"/>
        <v>0.5</v>
      </c>
      <c r="Z353" s="43">
        <f t="shared" si="54"/>
        <v>74250</v>
      </c>
      <c r="AA353" s="6">
        <f t="shared" si="55"/>
        <v>33412.5</v>
      </c>
      <c r="AB353" s="6">
        <f t="shared" si="56"/>
        <v>29700</v>
      </c>
      <c r="AC353" s="44">
        <f t="shared" si="57"/>
        <v>14850</v>
      </c>
      <c r="AD353" s="44">
        <f t="shared" si="58"/>
        <v>0</v>
      </c>
      <c r="AE353" s="35" t="s">
        <v>2900</v>
      </c>
      <c r="AF353" s="14"/>
      <c r="AG353" s="2" t="s">
        <v>689</v>
      </c>
      <c r="AH353" s="5" t="s">
        <v>292</v>
      </c>
      <c r="AI353" s="6">
        <v>0</v>
      </c>
      <c r="AJ353" s="5" t="s">
        <v>292</v>
      </c>
      <c r="AK353" s="5" t="s">
        <v>292</v>
      </c>
      <c r="AL353" s="34" t="s">
        <v>292</v>
      </c>
      <c r="AM353" s="2" t="s">
        <v>668</v>
      </c>
    </row>
    <row r="354" spans="1:41" s="15" customFormat="1" ht="16.350000000000001" customHeight="1">
      <c r="A354" s="3">
        <f t="shared" si="52"/>
        <v>352</v>
      </c>
      <c r="B354" s="31" t="s">
        <v>2190</v>
      </c>
      <c r="C354" s="31" t="s">
        <v>1698</v>
      </c>
      <c r="D354" s="31" t="s">
        <v>2901</v>
      </c>
      <c r="E354" s="5" t="s">
        <v>2902</v>
      </c>
      <c r="F354" s="2" t="s">
        <v>113</v>
      </c>
      <c r="G354" s="2" t="s">
        <v>114</v>
      </c>
      <c r="H354" s="5" t="s">
        <v>2903</v>
      </c>
      <c r="I354" s="5" t="s">
        <v>2904</v>
      </c>
      <c r="J354" s="5" t="s">
        <v>2905</v>
      </c>
      <c r="K354" s="5" t="s">
        <v>2906</v>
      </c>
      <c r="L354" s="2" t="s">
        <v>54</v>
      </c>
      <c r="M354" s="6">
        <v>9</v>
      </c>
      <c r="N354" s="6">
        <v>8</v>
      </c>
      <c r="O354" s="6">
        <f t="shared" ref="O354:O385" si="60">P354+AI354</f>
        <v>50000</v>
      </c>
      <c r="P354" s="6">
        <v>50000</v>
      </c>
      <c r="Q354" s="5">
        <v>201601</v>
      </c>
      <c r="R354" s="5" t="s">
        <v>891</v>
      </c>
      <c r="S354" s="5" t="s">
        <v>2907</v>
      </c>
      <c r="T354" s="144" t="str">
        <f t="shared" si="53"/>
        <v>Click</v>
      </c>
      <c r="U354" s="31" t="s">
        <v>113</v>
      </c>
      <c r="V354" s="33" t="s">
        <v>662</v>
      </c>
      <c r="W354" s="52">
        <v>9</v>
      </c>
      <c r="X354" s="51">
        <v>4</v>
      </c>
      <c r="Y354" s="50">
        <f t="shared" si="50"/>
        <v>1</v>
      </c>
      <c r="Z354" s="43">
        <f t="shared" si="54"/>
        <v>26730</v>
      </c>
      <c r="AA354" s="6">
        <f t="shared" si="55"/>
        <v>24057</v>
      </c>
      <c r="AB354" s="6">
        <f t="shared" si="56"/>
        <v>21384</v>
      </c>
      <c r="AC354" s="44">
        <f t="shared" si="57"/>
        <v>10692</v>
      </c>
      <c r="AD354" s="44">
        <f t="shared" si="58"/>
        <v>0</v>
      </c>
      <c r="AE354" s="13" t="s">
        <v>2908</v>
      </c>
      <c r="AF354" s="14">
        <f>VLOOKUP(LEFT(AE354,6),'[1]참고)내배카지원금적용(20.08.01~20.12.31)'!$B$5:$E$109,4,45%)</f>
        <v>0.6</v>
      </c>
      <c r="AG354" s="2" t="s">
        <v>689</v>
      </c>
      <c r="AH354" s="5" t="s">
        <v>292</v>
      </c>
      <c r="AI354" s="6">
        <v>0</v>
      </c>
      <c r="AJ354" s="5" t="s">
        <v>292</v>
      </c>
      <c r="AK354" s="5" t="s">
        <v>292</v>
      </c>
      <c r="AL354" s="34" t="s">
        <v>292</v>
      </c>
      <c r="AM354" s="2" t="s">
        <v>668</v>
      </c>
    </row>
    <row r="355" spans="1:41" s="15" customFormat="1" ht="16.350000000000001" customHeight="1">
      <c r="A355" s="3">
        <f t="shared" si="52"/>
        <v>353</v>
      </c>
      <c r="B355" s="31" t="s">
        <v>2190</v>
      </c>
      <c r="C355" s="31" t="s">
        <v>1698</v>
      </c>
      <c r="D355" s="31" t="s">
        <v>2901</v>
      </c>
      <c r="E355" s="5" t="s">
        <v>2909</v>
      </c>
      <c r="F355" s="2" t="s">
        <v>113</v>
      </c>
      <c r="G355" s="2" t="s">
        <v>114</v>
      </c>
      <c r="H355" s="5" t="s">
        <v>2910</v>
      </c>
      <c r="I355" s="5" t="s">
        <v>2911</v>
      </c>
      <c r="J355" s="5" t="s">
        <v>2912</v>
      </c>
      <c r="K355" s="5" t="s">
        <v>2913</v>
      </c>
      <c r="L355" s="2" t="s">
        <v>54</v>
      </c>
      <c r="M355" s="6">
        <v>9</v>
      </c>
      <c r="N355" s="6">
        <v>8</v>
      </c>
      <c r="O355" s="6">
        <f t="shared" si="60"/>
        <v>50000</v>
      </c>
      <c r="P355" s="6">
        <v>50000</v>
      </c>
      <c r="Q355" s="5">
        <v>201601</v>
      </c>
      <c r="R355" s="5" t="s">
        <v>2914</v>
      </c>
      <c r="S355" s="5" t="s">
        <v>2915</v>
      </c>
      <c r="T355" s="144" t="str">
        <f t="shared" si="53"/>
        <v>Click</v>
      </c>
      <c r="U355" s="31" t="s">
        <v>113</v>
      </c>
      <c r="V355" s="33" t="s">
        <v>662</v>
      </c>
      <c r="W355" s="52">
        <v>9</v>
      </c>
      <c r="X355" s="51">
        <v>2</v>
      </c>
      <c r="Y355" s="50">
        <f t="shared" si="50"/>
        <v>0.8</v>
      </c>
      <c r="Z355" s="43">
        <f t="shared" si="54"/>
        <v>26730</v>
      </c>
      <c r="AA355" s="6">
        <f t="shared" si="55"/>
        <v>19245.600000000002</v>
      </c>
      <c r="AB355" s="6">
        <f t="shared" si="56"/>
        <v>17107.2</v>
      </c>
      <c r="AC355" s="44">
        <f t="shared" si="57"/>
        <v>8553.6</v>
      </c>
      <c r="AD355" s="44">
        <f t="shared" si="58"/>
        <v>0</v>
      </c>
      <c r="AE355" s="13" t="s">
        <v>1074</v>
      </c>
      <c r="AF355" s="14">
        <f>VLOOKUP(LEFT(AE355,6),'[1]참고)내배카지원금적용(20.08.01~20.12.31)'!$B$5:$E$109,4,45%)</f>
        <v>0.8</v>
      </c>
      <c r="AG355" s="2" t="s">
        <v>689</v>
      </c>
      <c r="AH355" s="5" t="s">
        <v>292</v>
      </c>
      <c r="AI355" s="6">
        <v>0</v>
      </c>
      <c r="AJ355" s="5" t="s">
        <v>292</v>
      </c>
      <c r="AK355" s="5" t="s">
        <v>292</v>
      </c>
      <c r="AL355" s="34" t="s">
        <v>292</v>
      </c>
      <c r="AM355" s="2" t="s">
        <v>668</v>
      </c>
    </row>
    <row r="356" spans="1:41" s="15" customFormat="1" ht="16.350000000000001" customHeight="1">
      <c r="A356" s="3">
        <f t="shared" si="52"/>
        <v>354</v>
      </c>
      <c r="B356" s="31" t="s">
        <v>2190</v>
      </c>
      <c r="C356" s="31" t="s">
        <v>1698</v>
      </c>
      <c r="D356" s="31" t="s">
        <v>2901</v>
      </c>
      <c r="E356" s="3" t="s">
        <v>2916</v>
      </c>
      <c r="F356" s="2" t="s">
        <v>113</v>
      </c>
      <c r="G356" s="2" t="s">
        <v>114</v>
      </c>
      <c r="H356" s="5" t="s">
        <v>2917</v>
      </c>
      <c r="I356" s="5" t="s">
        <v>2918</v>
      </c>
      <c r="J356" s="5" t="s">
        <v>2919</v>
      </c>
      <c r="K356" s="5" t="s">
        <v>2920</v>
      </c>
      <c r="L356" s="2" t="s">
        <v>54</v>
      </c>
      <c r="M356" s="6">
        <v>9</v>
      </c>
      <c r="N356" s="6">
        <v>8</v>
      </c>
      <c r="O356" s="6">
        <f t="shared" si="60"/>
        <v>50000</v>
      </c>
      <c r="P356" s="6">
        <v>50000</v>
      </c>
      <c r="Q356" s="5">
        <v>201506</v>
      </c>
      <c r="R356" s="5" t="s">
        <v>2921</v>
      </c>
      <c r="S356" s="5" t="s">
        <v>2922</v>
      </c>
      <c r="T356" s="144" t="str">
        <f t="shared" si="53"/>
        <v>Click</v>
      </c>
      <c r="U356" s="31" t="s">
        <v>113</v>
      </c>
      <c r="V356" s="49" t="s">
        <v>662</v>
      </c>
      <c r="W356" s="42">
        <v>8</v>
      </c>
      <c r="X356" s="42">
        <v>2</v>
      </c>
      <c r="Y356" s="50">
        <f t="shared" si="50"/>
        <v>0.8</v>
      </c>
      <c r="Z356" s="43">
        <f t="shared" si="54"/>
        <v>23760</v>
      </c>
      <c r="AA356" s="6">
        <f t="shared" si="55"/>
        <v>17107.2</v>
      </c>
      <c r="AB356" s="6">
        <f t="shared" si="56"/>
        <v>15206.400000000001</v>
      </c>
      <c r="AC356" s="44">
        <f t="shared" si="57"/>
        <v>7603.2000000000007</v>
      </c>
      <c r="AD356" s="44">
        <f t="shared" si="58"/>
        <v>0</v>
      </c>
      <c r="AE356" s="13" t="s">
        <v>1074</v>
      </c>
      <c r="AF356" s="14">
        <f>VLOOKUP(LEFT(AE356,6),'[1]참고)내배카지원금적용(20.08.01~20.12.31)'!$B$5:$E$109,4,45%)</f>
        <v>0.8</v>
      </c>
      <c r="AG356" s="2" t="s">
        <v>689</v>
      </c>
      <c r="AH356" s="5" t="s">
        <v>292</v>
      </c>
      <c r="AI356" s="6">
        <v>0</v>
      </c>
      <c r="AJ356" s="5" t="s">
        <v>292</v>
      </c>
      <c r="AK356" s="5" t="s">
        <v>292</v>
      </c>
      <c r="AL356" s="34" t="s">
        <v>292</v>
      </c>
      <c r="AM356" s="2" t="s">
        <v>668</v>
      </c>
    </row>
    <row r="357" spans="1:41" s="15" customFormat="1" ht="16.350000000000001" customHeight="1">
      <c r="A357" s="3">
        <f t="shared" si="52"/>
        <v>355</v>
      </c>
      <c r="B357" s="31" t="s">
        <v>2190</v>
      </c>
      <c r="C357" s="31" t="s">
        <v>1698</v>
      </c>
      <c r="D357" s="31" t="s">
        <v>2901</v>
      </c>
      <c r="E357" s="5" t="s">
        <v>2923</v>
      </c>
      <c r="F357" s="2" t="s">
        <v>113</v>
      </c>
      <c r="G357" s="2" t="s">
        <v>114</v>
      </c>
      <c r="H357" s="5" t="s">
        <v>2924</v>
      </c>
      <c r="I357" s="5" t="s">
        <v>2925</v>
      </c>
      <c r="J357" s="5" t="s">
        <v>2926</v>
      </c>
      <c r="K357" s="5" t="s">
        <v>2927</v>
      </c>
      <c r="L357" s="2" t="s">
        <v>54</v>
      </c>
      <c r="M357" s="6">
        <v>9</v>
      </c>
      <c r="N357" s="6">
        <v>8</v>
      </c>
      <c r="O357" s="6">
        <f t="shared" si="60"/>
        <v>50000</v>
      </c>
      <c r="P357" s="6">
        <v>50000</v>
      </c>
      <c r="Q357" s="5">
        <v>201505</v>
      </c>
      <c r="R357" s="5" t="s">
        <v>2928</v>
      </c>
      <c r="S357" s="5" t="s">
        <v>2929</v>
      </c>
      <c r="T357" s="144" t="str">
        <f t="shared" si="53"/>
        <v>Click</v>
      </c>
      <c r="U357" s="31" t="s">
        <v>113</v>
      </c>
      <c r="V357" s="33" t="s">
        <v>662</v>
      </c>
      <c r="W357" s="52">
        <v>9</v>
      </c>
      <c r="X357" s="51">
        <v>1</v>
      </c>
      <c r="Y357" s="50">
        <f t="shared" si="50"/>
        <v>0.7</v>
      </c>
      <c r="Z357" s="43">
        <f t="shared" si="54"/>
        <v>26730</v>
      </c>
      <c r="AA357" s="6">
        <f t="shared" si="55"/>
        <v>16839.900000000001</v>
      </c>
      <c r="AB357" s="6">
        <f t="shared" si="56"/>
        <v>14968.800000000001</v>
      </c>
      <c r="AC357" s="44">
        <f t="shared" si="57"/>
        <v>7484.4000000000005</v>
      </c>
      <c r="AD357" s="44">
        <f t="shared" si="58"/>
        <v>0</v>
      </c>
      <c r="AE357" s="13" t="s">
        <v>79</v>
      </c>
      <c r="AF357" s="14">
        <f>VLOOKUP(LEFT(AE357,6),'[1]참고)내배카지원금적용(20.08.01~20.12.31)'!$B$5:$E$109,4,45%)</f>
        <v>0.8</v>
      </c>
      <c r="AG357" s="2" t="s">
        <v>689</v>
      </c>
      <c r="AH357" s="5" t="s">
        <v>292</v>
      </c>
      <c r="AI357" s="6">
        <v>0</v>
      </c>
      <c r="AJ357" s="5" t="s">
        <v>292</v>
      </c>
      <c r="AK357" s="5" t="s">
        <v>292</v>
      </c>
      <c r="AL357" s="34" t="s">
        <v>292</v>
      </c>
      <c r="AM357" s="2" t="s">
        <v>668</v>
      </c>
    </row>
    <row r="358" spans="1:41" s="15" customFormat="1" ht="16.350000000000001" customHeight="1">
      <c r="A358" s="3">
        <f t="shared" si="52"/>
        <v>356</v>
      </c>
      <c r="B358" s="31" t="s">
        <v>2190</v>
      </c>
      <c r="C358" s="31" t="s">
        <v>1698</v>
      </c>
      <c r="D358" s="31" t="s">
        <v>2901</v>
      </c>
      <c r="E358" s="5" t="s">
        <v>2930</v>
      </c>
      <c r="F358" s="2" t="s">
        <v>113</v>
      </c>
      <c r="G358" s="2" t="s">
        <v>114</v>
      </c>
      <c r="H358" s="5" t="s">
        <v>2931</v>
      </c>
      <c r="I358" s="5" t="s">
        <v>2932</v>
      </c>
      <c r="J358" s="5" t="s">
        <v>2933</v>
      </c>
      <c r="K358" s="5" t="s">
        <v>2934</v>
      </c>
      <c r="L358" s="2" t="s">
        <v>54</v>
      </c>
      <c r="M358" s="6">
        <v>9</v>
      </c>
      <c r="N358" s="6">
        <v>8</v>
      </c>
      <c r="O358" s="6">
        <f t="shared" si="60"/>
        <v>50000</v>
      </c>
      <c r="P358" s="6">
        <v>50000</v>
      </c>
      <c r="Q358" s="5">
        <v>201601</v>
      </c>
      <c r="R358" s="5" t="s">
        <v>2935</v>
      </c>
      <c r="S358" s="5" t="s">
        <v>2936</v>
      </c>
      <c r="T358" s="144" t="str">
        <f t="shared" si="53"/>
        <v>Click</v>
      </c>
      <c r="U358" s="31" t="s">
        <v>113</v>
      </c>
      <c r="V358" s="33" t="s">
        <v>662</v>
      </c>
      <c r="W358" s="52">
        <v>9</v>
      </c>
      <c r="X358" s="51">
        <v>4</v>
      </c>
      <c r="Y358" s="50">
        <f t="shared" si="50"/>
        <v>1</v>
      </c>
      <c r="Z358" s="43">
        <f t="shared" si="54"/>
        <v>26730</v>
      </c>
      <c r="AA358" s="6">
        <f t="shared" si="55"/>
        <v>24057</v>
      </c>
      <c r="AB358" s="6">
        <f t="shared" si="56"/>
        <v>21384</v>
      </c>
      <c r="AC358" s="44">
        <f t="shared" si="57"/>
        <v>10692</v>
      </c>
      <c r="AD358" s="44">
        <f t="shared" si="58"/>
        <v>0</v>
      </c>
      <c r="AE358" s="13" t="s">
        <v>2937</v>
      </c>
      <c r="AF358" s="14">
        <f>VLOOKUP(LEFT(AE358,6),'[1]참고)내배카지원금적용(20.08.01~20.12.31)'!$B$5:$E$109,4,45%)</f>
        <v>0.64999999999999991</v>
      </c>
      <c r="AG358" s="2" t="s">
        <v>689</v>
      </c>
      <c r="AH358" s="5" t="s">
        <v>292</v>
      </c>
      <c r="AI358" s="6">
        <v>0</v>
      </c>
      <c r="AJ358" s="5" t="s">
        <v>292</v>
      </c>
      <c r="AK358" s="5" t="s">
        <v>292</v>
      </c>
      <c r="AL358" s="34" t="s">
        <v>292</v>
      </c>
      <c r="AM358" s="2" t="s">
        <v>668</v>
      </c>
    </row>
    <row r="359" spans="1:41" s="32" customFormat="1" ht="16.350000000000001" customHeight="1">
      <c r="A359" s="3">
        <f t="shared" si="52"/>
        <v>357</v>
      </c>
      <c r="B359" s="31" t="s">
        <v>2190</v>
      </c>
      <c r="C359" s="31" t="s">
        <v>1698</v>
      </c>
      <c r="D359" s="31" t="s">
        <v>2901</v>
      </c>
      <c r="E359" s="3" t="s">
        <v>2938</v>
      </c>
      <c r="F359" s="2" t="s">
        <v>113</v>
      </c>
      <c r="G359" s="2" t="s">
        <v>114</v>
      </c>
      <c r="H359" s="5" t="s">
        <v>2939</v>
      </c>
      <c r="I359" s="5" t="s">
        <v>2940</v>
      </c>
      <c r="J359" s="5" t="s">
        <v>2941</v>
      </c>
      <c r="K359" s="5" t="s">
        <v>2942</v>
      </c>
      <c r="L359" s="2" t="s">
        <v>54</v>
      </c>
      <c r="M359" s="6">
        <v>9</v>
      </c>
      <c r="N359" s="6">
        <v>8</v>
      </c>
      <c r="O359" s="6">
        <f t="shared" si="60"/>
        <v>50000</v>
      </c>
      <c r="P359" s="6">
        <v>50000</v>
      </c>
      <c r="Q359" s="5">
        <v>201601</v>
      </c>
      <c r="R359" s="5" t="s">
        <v>2943</v>
      </c>
      <c r="S359" s="5" t="s">
        <v>2944</v>
      </c>
      <c r="T359" s="144" t="str">
        <f t="shared" si="53"/>
        <v>Click</v>
      </c>
      <c r="U359" s="31" t="s">
        <v>113</v>
      </c>
      <c r="V359" s="49" t="s">
        <v>662</v>
      </c>
      <c r="W359" s="42">
        <v>9</v>
      </c>
      <c r="X359" s="42">
        <v>4</v>
      </c>
      <c r="Y359" s="50">
        <f t="shared" si="50"/>
        <v>1</v>
      </c>
      <c r="Z359" s="43">
        <f t="shared" si="54"/>
        <v>26730</v>
      </c>
      <c r="AA359" s="6">
        <f t="shared" si="55"/>
        <v>24057</v>
      </c>
      <c r="AB359" s="6">
        <f t="shared" si="56"/>
        <v>21384</v>
      </c>
      <c r="AC359" s="44">
        <f t="shared" si="57"/>
        <v>10692</v>
      </c>
      <c r="AD359" s="44">
        <f t="shared" si="58"/>
        <v>0</v>
      </c>
      <c r="AE359" s="35" t="s">
        <v>2945</v>
      </c>
      <c r="AF359" s="14">
        <f>VLOOKUP(LEFT(AE359,6),'[1]참고)내배카지원금적용(20.08.01~20.12.31)'!$B$5:$E$109,4,45%)</f>
        <v>0.8</v>
      </c>
      <c r="AG359" s="2" t="s">
        <v>689</v>
      </c>
      <c r="AH359" s="5" t="s">
        <v>292</v>
      </c>
      <c r="AI359" s="6">
        <v>0</v>
      </c>
      <c r="AJ359" s="5" t="s">
        <v>292</v>
      </c>
      <c r="AK359" s="5" t="s">
        <v>292</v>
      </c>
      <c r="AL359" s="34" t="s">
        <v>292</v>
      </c>
      <c r="AM359" s="2" t="s">
        <v>668</v>
      </c>
      <c r="AN359" s="15"/>
      <c r="AO359" s="15"/>
    </row>
    <row r="360" spans="1:41" s="15" customFormat="1" ht="16.350000000000001" customHeight="1">
      <c r="A360" s="3">
        <f t="shared" si="52"/>
        <v>358</v>
      </c>
      <c r="B360" s="31" t="s">
        <v>2190</v>
      </c>
      <c r="C360" s="31" t="s">
        <v>1698</v>
      </c>
      <c r="D360" s="31" t="s">
        <v>2901</v>
      </c>
      <c r="E360" s="3" t="s">
        <v>2946</v>
      </c>
      <c r="F360" s="2" t="s">
        <v>113</v>
      </c>
      <c r="G360" s="2" t="s">
        <v>114</v>
      </c>
      <c r="H360" s="5" t="s">
        <v>2947</v>
      </c>
      <c r="I360" s="5" t="s">
        <v>2948</v>
      </c>
      <c r="J360" s="5" t="s">
        <v>2949</v>
      </c>
      <c r="K360" s="5" t="s">
        <v>2950</v>
      </c>
      <c r="L360" s="2" t="s">
        <v>54</v>
      </c>
      <c r="M360" s="6">
        <v>17</v>
      </c>
      <c r="N360" s="6">
        <v>16</v>
      </c>
      <c r="O360" s="6">
        <f t="shared" si="60"/>
        <v>80000</v>
      </c>
      <c r="P360" s="6">
        <v>80000</v>
      </c>
      <c r="Q360" s="5">
        <v>201604</v>
      </c>
      <c r="R360" s="5" t="s">
        <v>2951</v>
      </c>
      <c r="S360" s="5" t="s">
        <v>2952</v>
      </c>
      <c r="T360" s="144" t="str">
        <f t="shared" si="53"/>
        <v>Click</v>
      </c>
      <c r="U360" s="31" t="s">
        <v>113</v>
      </c>
      <c r="V360" s="49" t="s">
        <v>662</v>
      </c>
      <c r="W360" s="42">
        <v>17</v>
      </c>
      <c r="X360" s="42">
        <v>2</v>
      </c>
      <c r="Y360" s="50">
        <f t="shared" si="50"/>
        <v>0.8</v>
      </c>
      <c r="Z360" s="43">
        <f t="shared" si="54"/>
        <v>50490</v>
      </c>
      <c r="AA360" s="6">
        <f t="shared" si="55"/>
        <v>36352.800000000003</v>
      </c>
      <c r="AB360" s="6">
        <f t="shared" si="56"/>
        <v>32313.600000000002</v>
      </c>
      <c r="AC360" s="44">
        <f t="shared" si="57"/>
        <v>16156.800000000001</v>
      </c>
      <c r="AD360" s="44">
        <f t="shared" si="58"/>
        <v>40392</v>
      </c>
      <c r="AE360" s="13" t="s">
        <v>1074</v>
      </c>
      <c r="AF360" s="14">
        <f>VLOOKUP(LEFT(AE360,6),'[1]참고)내배카지원금적용(20.08.01~20.12.31)'!$B$5:$E$109,4,45%)</f>
        <v>0.8</v>
      </c>
      <c r="AG360" s="2" t="s">
        <v>689</v>
      </c>
      <c r="AH360" s="5" t="s">
        <v>292</v>
      </c>
      <c r="AI360" s="6">
        <v>0</v>
      </c>
      <c r="AJ360" s="5" t="s">
        <v>292</v>
      </c>
      <c r="AK360" s="5" t="s">
        <v>292</v>
      </c>
      <c r="AL360" s="34" t="s">
        <v>292</v>
      </c>
      <c r="AM360" s="2" t="s">
        <v>668</v>
      </c>
    </row>
    <row r="361" spans="1:41" s="15" customFormat="1" ht="16.350000000000001" customHeight="1">
      <c r="A361" s="3">
        <f t="shared" si="52"/>
        <v>359</v>
      </c>
      <c r="B361" s="31" t="s">
        <v>2190</v>
      </c>
      <c r="C361" s="31" t="s">
        <v>1698</v>
      </c>
      <c r="D361" s="31" t="s">
        <v>2901</v>
      </c>
      <c r="E361" s="56" t="s">
        <v>2953</v>
      </c>
      <c r="F361" s="33" t="s">
        <v>113</v>
      </c>
      <c r="G361" s="36" t="s">
        <v>49</v>
      </c>
      <c r="H361" s="34" t="s">
        <v>2954</v>
      </c>
      <c r="I361" s="34" t="s">
        <v>2955</v>
      </c>
      <c r="J361" s="34" t="s">
        <v>2956</v>
      </c>
      <c r="K361" s="34" t="s">
        <v>2957</v>
      </c>
      <c r="L361" s="33" t="s">
        <v>54</v>
      </c>
      <c r="M361" s="37">
        <v>16</v>
      </c>
      <c r="N361" s="37">
        <v>16</v>
      </c>
      <c r="O361" s="37">
        <f t="shared" si="60"/>
        <v>110000</v>
      </c>
      <c r="P361" s="73">
        <v>100000</v>
      </c>
      <c r="Q361" s="34">
        <v>201901</v>
      </c>
      <c r="R361" s="50" t="s">
        <v>2958</v>
      </c>
      <c r="S361" s="32" t="s">
        <v>2959</v>
      </c>
      <c r="T361" s="143" t="str">
        <f t="shared" si="53"/>
        <v>Click</v>
      </c>
      <c r="U361" s="39" t="s">
        <v>58</v>
      </c>
      <c r="V361" s="40" t="s">
        <v>59</v>
      </c>
      <c r="W361" s="41">
        <v>16</v>
      </c>
      <c r="X361" s="42">
        <f>VLOOKUP(LEFT(AE361,6), '[1]참고)2020년_사업주훈련과정_조정계수'!$A$3:$C$21,3,4)</f>
        <v>2</v>
      </c>
      <c r="Y361" s="41">
        <f t="shared" si="50"/>
        <v>0.8</v>
      </c>
      <c r="Z361" s="43">
        <f t="shared" si="54"/>
        <v>47520</v>
      </c>
      <c r="AA361" s="6">
        <f t="shared" si="55"/>
        <v>34214.400000000001</v>
      </c>
      <c r="AB361" s="6">
        <f t="shared" si="56"/>
        <v>30412.800000000003</v>
      </c>
      <c r="AC361" s="44">
        <f t="shared" si="57"/>
        <v>15206.400000000001</v>
      </c>
      <c r="AD361" s="44">
        <f t="shared" si="58"/>
        <v>38016</v>
      </c>
      <c r="AE361" s="45" t="s">
        <v>2960</v>
      </c>
      <c r="AF361" s="14">
        <f>VLOOKUP(LEFT(AE361,6),'[1]참고)내배카지원금적용(20.08.01~20.12.31)'!$B$5:$E$109,4,45%)</f>
        <v>0.8</v>
      </c>
      <c r="AG361" s="39" t="s">
        <v>58</v>
      </c>
      <c r="AH361" s="32" t="s">
        <v>2961</v>
      </c>
      <c r="AI361" s="46">
        <v>10000</v>
      </c>
      <c r="AJ361" s="32" t="s">
        <v>62</v>
      </c>
      <c r="AK361" s="32" t="s">
        <v>2962</v>
      </c>
      <c r="AL361" s="32" t="s">
        <v>1722</v>
      </c>
      <c r="AM361" s="31" t="s">
        <v>668</v>
      </c>
      <c r="AN361" s="32"/>
      <c r="AO361" s="32"/>
    </row>
    <row r="362" spans="1:41" s="15" customFormat="1" ht="16.350000000000001" customHeight="1">
      <c r="A362" s="3">
        <f t="shared" si="52"/>
        <v>360</v>
      </c>
      <c r="B362" s="31" t="s">
        <v>2190</v>
      </c>
      <c r="C362" s="31" t="s">
        <v>1698</v>
      </c>
      <c r="D362" s="31" t="s">
        <v>2901</v>
      </c>
      <c r="E362" s="56" t="s">
        <v>2963</v>
      </c>
      <c r="F362" s="33" t="s">
        <v>113</v>
      </c>
      <c r="G362" s="36" t="s">
        <v>49</v>
      </c>
      <c r="H362" s="34" t="s">
        <v>2964</v>
      </c>
      <c r="I362" s="34" t="s">
        <v>2965</v>
      </c>
      <c r="J362" s="34" t="s">
        <v>2966</v>
      </c>
      <c r="K362" s="34" t="s">
        <v>2967</v>
      </c>
      <c r="L362" s="33" t="s">
        <v>54</v>
      </c>
      <c r="M362" s="37">
        <v>17</v>
      </c>
      <c r="N362" s="37">
        <v>16</v>
      </c>
      <c r="O362" s="37">
        <f t="shared" si="60"/>
        <v>90000</v>
      </c>
      <c r="P362" s="73">
        <v>90000</v>
      </c>
      <c r="Q362" s="74">
        <v>201903</v>
      </c>
      <c r="R362" s="50" t="s">
        <v>2968</v>
      </c>
      <c r="S362" s="32" t="s">
        <v>2969</v>
      </c>
      <c r="T362" s="143" t="str">
        <f t="shared" si="53"/>
        <v>Click</v>
      </c>
      <c r="U362" s="39" t="s">
        <v>58</v>
      </c>
      <c r="V362" s="40" t="s">
        <v>59</v>
      </c>
      <c r="W362" s="41">
        <v>17</v>
      </c>
      <c r="X362" s="42">
        <f>VLOOKUP(LEFT(AE362,6), '[1]참고)2020년_사업주훈련과정_조정계수'!$A$3:$C$21,3,4)</f>
        <v>2</v>
      </c>
      <c r="Y362" s="41">
        <f t="shared" si="50"/>
        <v>0.8</v>
      </c>
      <c r="Z362" s="43">
        <f t="shared" si="54"/>
        <v>50490</v>
      </c>
      <c r="AA362" s="6">
        <f t="shared" si="55"/>
        <v>36352.800000000003</v>
      </c>
      <c r="AB362" s="6">
        <f t="shared" si="56"/>
        <v>32313.600000000002</v>
      </c>
      <c r="AC362" s="44">
        <f t="shared" si="57"/>
        <v>16156.800000000001</v>
      </c>
      <c r="AD362" s="44">
        <f t="shared" si="58"/>
        <v>40392</v>
      </c>
      <c r="AE362" s="45" t="s">
        <v>2960</v>
      </c>
      <c r="AF362" s="14">
        <f>VLOOKUP(LEFT(AE362,6),'[1]참고)내배카지원금적용(20.08.01~20.12.31)'!$B$5:$E$109,4,45%)</f>
        <v>0.8</v>
      </c>
      <c r="AG362" s="39" t="s">
        <v>61</v>
      </c>
      <c r="AH362" s="32" t="s">
        <v>57</v>
      </c>
      <c r="AI362" s="46">
        <v>0</v>
      </c>
      <c r="AJ362" s="32" t="s">
        <v>62</v>
      </c>
      <c r="AK362" s="32" t="s">
        <v>57</v>
      </c>
      <c r="AL362" s="32" t="s">
        <v>57</v>
      </c>
      <c r="AM362" s="31" t="s">
        <v>668</v>
      </c>
      <c r="AN362" s="32"/>
      <c r="AO362" s="32"/>
    </row>
    <row r="363" spans="1:41" s="15" customFormat="1" ht="16.350000000000001" customHeight="1">
      <c r="A363" s="3">
        <f t="shared" si="52"/>
        <v>361</v>
      </c>
      <c r="B363" s="31" t="s">
        <v>2190</v>
      </c>
      <c r="C363" s="31" t="s">
        <v>1698</v>
      </c>
      <c r="D363" s="31" t="s">
        <v>2901</v>
      </c>
      <c r="E363" s="5" t="s">
        <v>2970</v>
      </c>
      <c r="F363" s="2" t="s">
        <v>113</v>
      </c>
      <c r="G363" s="2" t="s">
        <v>114</v>
      </c>
      <c r="H363" s="5" t="s">
        <v>2971</v>
      </c>
      <c r="I363" s="5" t="s">
        <v>2972</v>
      </c>
      <c r="J363" s="5" t="s">
        <v>2973</v>
      </c>
      <c r="K363" s="5" t="s">
        <v>2974</v>
      </c>
      <c r="L363" s="2" t="s">
        <v>54</v>
      </c>
      <c r="M363" s="6">
        <v>17</v>
      </c>
      <c r="N363" s="6">
        <v>16</v>
      </c>
      <c r="O363" s="6">
        <f t="shared" si="60"/>
        <v>65000</v>
      </c>
      <c r="P363" s="6">
        <v>65000</v>
      </c>
      <c r="Q363" s="5">
        <v>201806</v>
      </c>
      <c r="R363" s="5" t="s">
        <v>2975</v>
      </c>
      <c r="S363" s="5" t="s">
        <v>2976</v>
      </c>
      <c r="T363" s="144" t="str">
        <f t="shared" si="53"/>
        <v>Click</v>
      </c>
      <c r="U363" s="31" t="s">
        <v>113</v>
      </c>
      <c r="V363" s="2" t="s">
        <v>662</v>
      </c>
      <c r="W363" s="52">
        <v>16</v>
      </c>
      <c r="X363" s="52">
        <v>2</v>
      </c>
      <c r="Y363" s="50">
        <f t="shared" si="50"/>
        <v>0.8</v>
      </c>
      <c r="Z363" s="43">
        <f t="shared" si="54"/>
        <v>47520</v>
      </c>
      <c r="AA363" s="6">
        <f t="shared" si="55"/>
        <v>34214.400000000001</v>
      </c>
      <c r="AB363" s="6">
        <f t="shared" si="56"/>
        <v>30412.800000000003</v>
      </c>
      <c r="AC363" s="44">
        <f t="shared" si="57"/>
        <v>15206.400000000001</v>
      </c>
      <c r="AD363" s="44">
        <f t="shared" si="58"/>
        <v>38016</v>
      </c>
      <c r="AE363" s="13" t="s">
        <v>1074</v>
      </c>
      <c r="AF363" s="14">
        <f>VLOOKUP(LEFT(AE363,6),'[1]참고)내배카지원금적용(20.08.01~20.12.31)'!$B$5:$E$109,4,45%)</f>
        <v>0.8</v>
      </c>
      <c r="AG363" s="2" t="s">
        <v>689</v>
      </c>
      <c r="AH363" s="5" t="s">
        <v>292</v>
      </c>
      <c r="AI363" s="6">
        <v>0</v>
      </c>
      <c r="AJ363" s="5" t="s">
        <v>292</v>
      </c>
      <c r="AK363" s="5" t="s">
        <v>292</v>
      </c>
      <c r="AL363" s="34" t="s">
        <v>292</v>
      </c>
      <c r="AM363" s="2" t="s">
        <v>668</v>
      </c>
    </row>
    <row r="364" spans="1:41" s="15" customFormat="1" ht="16.350000000000001" customHeight="1">
      <c r="A364" s="3">
        <f t="shared" si="52"/>
        <v>362</v>
      </c>
      <c r="B364" s="31" t="s">
        <v>2190</v>
      </c>
      <c r="C364" s="31" t="s">
        <v>1714</v>
      </c>
      <c r="D364" s="31" t="s">
        <v>2977</v>
      </c>
      <c r="E364" s="32" t="s">
        <v>2978</v>
      </c>
      <c r="F364" s="31" t="s">
        <v>58</v>
      </c>
      <c r="G364" s="39" t="s">
        <v>49</v>
      </c>
      <c r="H364" s="32" t="s">
        <v>2979</v>
      </c>
      <c r="I364" s="32" t="s">
        <v>2980</v>
      </c>
      <c r="J364" s="32" t="s">
        <v>2981</v>
      </c>
      <c r="K364" s="32" t="s">
        <v>2982</v>
      </c>
      <c r="L364" s="31" t="s">
        <v>54</v>
      </c>
      <c r="M364" s="68">
        <v>9</v>
      </c>
      <c r="N364" s="68">
        <v>8</v>
      </c>
      <c r="O364" s="46">
        <f t="shared" si="60"/>
        <v>60000</v>
      </c>
      <c r="P364" s="46">
        <v>60000</v>
      </c>
      <c r="Q364" s="32">
        <v>202007</v>
      </c>
      <c r="R364" s="32" t="s">
        <v>1592</v>
      </c>
      <c r="S364" s="32" t="s">
        <v>2983</v>
      </c>
      <c r="T364" s="143" t="str">
        <f t="shared" si="53"/>
        <v>Click</v>
      </c>
      <c r="U364" s="39" t="s">
        <v>113</v>
      </c>
      <c r="V364" s="40" t="s">
        <v>59</v>
      </c>
      <c r="W364" s="41">
        <v>9</v>
      </c>
      <c r="X364" s="41">
        <v>4</v>
      </c>
      <c r="Y364" s="41">
        <f t="shared" si="50"/>
        <v>1</v>
      </c>
      <c r="Z364" s="43">
        <f t="shared" si="54"/>
        <v>26730</v>
      </c>
      <c r="AA364" s="68">
        <f t="shared" si="55"/>
        <v>24057</v>
      </c>
      <c r="AB364" s="68">
        <f t="shared" si="56"/>
        <v>21384</v>
      </c>
      <c r="AC364" s="69">
        <f t="shared" si="57"/>
        <v>10692</v>
      </c>
      <c r="AD364" s="44">
        <f t="shared" si="58"/>
        <v>0</v>
      </c>
      <c r="AE364" s="106" t="s">
        <v>2984</v>
      </c>
      <c r="AF364" s="14">
        <f>VLOOKUP(LEFT(AE364,6),'[1]참고)내배카지원금적용(20.08.01~20.12.31)'!$B$5:$E$109,4,45%)</f>
        <v>0.6</v>
      </c>
      <c r="AG364" s="31" t="s">
        <v>689</v>
      </c>
      <c r="AH364" s="3" t="s">
        <v>292</v>
      </c>
      <c r="AI364" s="46">
        <v>0</v>
      </c>
      <c r="AJ364" s="3" t="s">
        <v>292</v>
      </c>
      <c r="AK364" s="3" t="s">
        <v>292</v>
      </c>
      <c r="AL364" s="32" t="s">
        <v>292</v>
      </c>
      <c r="AM364" s="31" t="s">
        <v>668</v>
      </c>
      <c r="AN364" s="32"/>
      <c r="AO364" s="32"/>
    </row>
    <row r="365" spans="1:41" s="15" customFormat="1" ht="16.350000000000001" customHeight="1">
      <c r="A365" s="3">
        <f t="shared" si="52"/>
        <v>363</v>
      </c>
      <c r="B365" s="31" t="s">
        <v>1857</v>
      </c>
      <c r="C365" s="31" t="s">
        <v>1714</v>
      </c>
      <c r="D365" s="31" t="s">
        <v>2977</v>
      </c>
      <c r="E365" s="3" t="s">
        <v>2985</v>
      </c>
      <c r="F365" s="31" t="s">
        <v>113</v>
      </c>
      <c r="G365" s="31" t="s">
        <v>49</v>
      </c>
      <c r="H365" s="3" t="s">
        <v>2986</v>
      </c>
      <c r="I365" s="77" t="s">
        <v>2987</v>
      </c>
      <c r="J365" s="3" t="s">
        <v>2988</v>
      </c>
      <c r="K365" s="3" t="s">
        <v>2989</v>
      </c>
      <c r="L365" s="31" t="s">
        <v>54</v>
      </c>
      <c r="M365" s="68">
        <v>8</v>
      </c>
      <c r="N365" s="68">
        <v>8</v>
      </c>
      <c r="O365" s="6">
        <f t="shared" si="60"/>
        <v>60000</v>
      </c>
      <c r="P365" s="68">
        <v>60000</v>
      </c>
      <c r="Q365" s="65">
        <v>202001</v>
      </c>
      <c r="R365" s="3" t="s">
        <v>2990</v>
      </c>
      <c r="S365" s="32" t="s">
        <v>2991</v>
      </c>
      <c r="T365" s="143" t="str">
        <f t="shared" si="53"/>
        <v>Click</v>
      </c>
      <c r="U365" s="31" t="s">
        <v>113</v>
      </c>
      <c r="V365" s="49" t="s">
        <v>662</v>
      </c>
      <c r="W365" s="42">
        <v>9</v>
      </c>
      <c r="X365" s="41">
        <v>2</v>
      </c>
      <c r="Y365" s="72">
        <f t="shared" si="50"/>
        <v>0.8</v>
      </c>
      <c r="Z365" s="43">
        <f t="shared" si="54"/>
        <v>26730</v>
      </c>
      <c r="AA365" s="68">
        <f t="shared" si="55"/>
        <v>19245.600000000002</v>
      </c>
      <c r="AB365" s="68">
        <f t="shared" si="56"/>
        <v>17107.2</v>
      </c>
      <c r="AC365" s="69">
        <f t="shared" si="57"/>
        <v>8553.6</v>
      </c>
      <c r="AD365" s="44">
        <f t="shared" si="58"/>
        <v>0</v>
      </c>
      <c r="AE365" s="45" t="s">
        <v>2166</v>
      </c>
      <c r="AF365" s="14">
        <f>VLOOKUP(LEFT(AE365,6),'[1]참고)내배카지원금적용(20.08.01~20.12.31)'!$B$5:$E$109,4,45%)</f>
        <v>0.8</v>
      </c>
      <c r="AG365" s="31" t="s">
        <v>689</v>
      </c>
      <c r="AH365" s="3" t="s">
        <v>292</v>
      </c>
      <c r="AI365" s="68">
        <v>0</v>
      </c>
      <c r="AJ365" s="3" t="s">
        <v>292</v>
      </c>
      <c r="AK365" s="3" t="s">
        <v>292</v>
      </c>
      <c r="AL365" s="32" t="s">
        <v>292</v>
      </c>
      <c r="AM365" s="31" t="s">
        <v>668</v>
      </c>
      <c r="AN365" s="63"/>
      <c r="AO365" s="63"/>
    </row>
    <row r="366" spans="1:41" s="15" customFormat="1" ht="16.350000000000001" customHeight="1">
      <c r="A366" s="3">
        <f t="shared" si="52"/>
        <v>364</v>
      </c>
      <c r="B366" s="31" t="s">
        <v>1857</v>
      </c>
      <c r="C366" s="31" t="s">
        <v>1714</v>
      </c>
      <c r="D366" s="31" t="s">
        <v>2977</v>
      </c>
      <c r="E366" s="5" t="s">
        <v>2992</v>
      </c>
      <c r="F366" s="2" t="s">
        <v>113</v>
      </c>
      <c r="G366" s="2" t="s">
        <v>114</v>
      </c>
      <c r="H366" s="5" t="s">
        <v>2993</v>
      </c>
      <c r="I366" s="70" t="s">
        <v>2994</v>
      </c>
      <c r="J366" s="5" t="s">
        <v>2995</v>
      </c>
      <c r="K366" s="5" t="s">
        <v>2996</v>
      </c>
      <c r="L366" s="2" t="s">
        <v>54</v>
      </c>
      <c r="M366" s="6">
        <v>19</v>
      </c>
      <c r="N366" s="6">
        <v>18</v>
      </c>
      <c r="O366" s="6">
        <f t="shared" si="60"/>
        <v>110000</v>
      </c>
      <c r="P366" s="6">
        <v>110000</v>
      </c>
      <c r="Q366" s="71">
        <v>201904</v>
      </c>
      <c r="R366" s="5" t="s">
        <v>2997</v>
      </c>
      <c r="S366" s="34" t="s">
        <v>2998</v>
      </c>
      <c r="T366" s="144" t="str">
        <f t="shared" si="53"/>
        <v>Click</v>
      </c>
      <c r="U366" s="31" t="s">
        <v>113</v>
      </c>
      <c r="V366" s="49" t="s">
        <v>662</v>
      </c>
      <c r="W366" s="42">
        <v>19</v>
      </c>
      <c r="X366" s="42">
        <v>4</v>
      </c>
      <c r="Y366" s="72">
        <f t="shared" si="50"/>
        <v>1</v>
      </c>
      <c r="Z366" s="43">
        <f t="shared" si="54"/>
        <v>56430</v>
      </c>
      <c r="AA366" s="6">
        <f t="shared" si="55"/>
        <v>50787</v>
      </c>
      <c r="AB366" s="6">
        <f t="shared" si="56"/>
        <v>45144</v>
      </c>
      <c r="AC366" s="44">
        <f t="shared" si="57"/>
        <v>22572</v>
      </c>
      <c r="AD366" s="44">
        <f t="shared" si="58"/>
        <v>45144</v>
      </c>
      <c r="AE366" s="34" t="s">
        <v>2999</v>
      </c>
      <c r="AF366" s="14">
        <f>VLOOKUP(LEFT(AE366,6),'[1]참고)내배카지원금적용(20.08.01~20.12.31)'!$B$5:$E$109,4,45%)</f>
        <v>0.8</v>
      </c>
      <c r="AG366" s="2" t="s">
        <v>689</v>
      </c>
      <c r="AH366" s="5" t="s">
        <v>292</v>
      </c>
      <c r="AI366" s="6">
        <v>0</v>
      </c>
      <c r="AJ366" s="5" t="s">
        <v>292</v>
      </c>
      <c r="AK366" s="5" t="s">
        <v>292</v>
      </c>
      <c r="AL366" s="34" t="s">
        <v>292</v>
      </c>
      <c r="AM366" s="2" t="s">
        <v>668</v>
      </c>
    </row>
    <row r="367" spans="1:41" s="32" customFormat="1" ht="16.350000000000001" customHeight="1">
      <c r="A367" s="3">
        <f t="shared" si="52"/>
        <v>365</v>
      </c>
      <c r="B367" s="31" t="s">
        <v>2190</v>
      </c>
      <c r="C367" s="31" t="s">
        <v>1698</v>
      </c>
      <c r="D367" s="31" t="s">
        <v>2901</v>
      </c>
      <c r="E367" s="3" t="s">
        <v>3000</v>
      </c>
      <c r="F367" s="31" t="s">
        <v>113</v>
      </c>
      <c r="G367" s="2" t="s">
        <v>114</v>
      </c>
      <c r="H367" s="5" t="s">
        <v>3001</v>
      </c>
      <c r="I367" s="5" t="s">
        <v>3002</v>
      </c>
      <c r="J367" s="5" t="s">
        <v>3003</v>
      </c>
      <c r="K367" s="5" t="s">
        <v>3004</v>
      </c>
      <c r="L367" s="2" t="s">
        <v>54</v>
      </c>
      <c r="M367" s="6">
        <v>9</v>
      </c>
      <c r="N367" s="6">
        <v>8</v>
      </c>
      <c r="O367" s="64">
        <f t="shared" si="60"/>
        <v>26800</v>
      </c>
      <c r="P367" s="43">
        <v>26800</v>
      </c>
      <c r="Q367" s="5">
        <v>201903</v>
      </c>
      <c r="R367" s="5" t="s">
        <v>3005</v>
      </c>
      <c r="S367" s="5" t="s">
        <v>3006</v>
      </c>
      <c r="T367" s="144" t="str">
        <f t="shared" si="53"/>
        <v>Click</v>
      </c>
      <c r="U367" s="2" t="s">
        <v>58</v>
      </c>
      <c r="V367" s="49" t="s">
        <v>662</v>
      </c>
      <c r="W367" s="42">
        <v>9</v>
      </c>
      <c r="X367" s="42">
        <v>1</v>
      </c>
      <c r="Y367" s="50">
        <f t="shared" si="50"/>
        <v>0.7</v>
      </c>
      <c r="Z367" s="43">
        <f t="shared" si="54"/>
        <v>26730</v>
      </c>
      <c r="AA367" s="6">
        <f t="shared" si="55"/>
        <v>16839.900000000001</v>
      </c>
      <c r="AB367" s="6">
        <f t="shared" si="56"/>
        <v>14968.800000000001</v>
      </c>
      <c r="AC367" s="44">
        <f t="shared" si="57"/>
        <v>7484.4000000000005</v>
      </c>
      <c r="AD367" s="44">
        <f t="shared" si="58"/>
        <v>0</v>
      </c>
      <c r="AE367" s="13" t="s">
        <v>699</v>
      </c>
      <c r="AF367" s="14">
        <f>VLOOKUP(LEFT(AE367,6),'[1]참고)내배카지원금적용(20.08.01~20.12.31)'!$B$5:$E$109,4,45%)</f>
        <v>0.8</v>
      </c>
      <c r="AG367" s="2" t="s">
        <v>689</v>
      </c>
      <c r="AH367" s="5" t="s">
        <v>292</v>
      </c>
      <c r="AI367" s="6">
        <v>0</v>
      </c>
      <c r="AJ367" s="5" t="s">
        <v>292</v>
      </c>
      <c r="AK367" s="5" t="s">
        <v>292</v>
      </c>
      <c r="AL367" s="34" t="s">
        <v>292</v>
      </c>
      <c r="AM367" s="2" t="s">
        <v>668</v>
      </c>
      <c r="AN367" s="15"/>
      <c r="AO367" s="15"/>
    </row>
    <row r="368" spans="1:41" s="15" customFormat="1" ht="16.350000000000001" customHeight="1">
      <c r="A368" s="3">
        <f t="shared" si="52"/>
        <v>366</v>
      </c>
      <c r="B368" s="31" t="s">
        <v>2190</v>
      </c>
      <c r="C368" s="31" t="s">
        <v>1698</v>
      </c>
      <c r="D368" s="31" t="s">
        <v>2901</v>
      </c>
      <c r="E368" s="3" t="s">
        <v>3007</v>
      </c>
      <c r="F368" s="31" t="s">
        <v>113</v>
      </c>
      <c r="G368" s="2" t="s">
        <v>114</v>
      </c>
      <c r="H368" s="5" t="s">
        <v>3008</v>
      </c>
      <c r="I368" s="5" t="s">
        <v>3009</v>
      </c>
      <c r="J368" s="5" t="s">
        <v>3010</v>
      </c>
      <c r="K368" s="5" t="s">
        <v>3011</v>
      </c>
      <c r="L368" s="2" t="s">
        <v>54</v>
      </c>
      <c r="M368" s="6">
        <v>9</v>
      </c>
      <c r="N368" s="6">
        <v>8</v>
      </c>
      <c r="O368" s="64">
        <f t="shared" si="60"/>
        <v>26800</v>
      </c>
      <c r="P368" s="43">
        <v>26800</v>
      </c>
      <c r="Q368" s="5">
        <v>201903</v>
      </c>
      <c r="R368" s="5" t="s">
        <v>3012</v>
      </c>
      <c r="S368" s="5" t="s">
        <v>3013</v>
      </c>
      <c r="T368" s="144" t="str">
        <f t="shared" si="53"/>
        <v>Click</v>
      </c>
      <c r="U368" s="2" t="s">
        <v>58</v>
      </c>
      <c r="V368" s="49" t="s">
        <v>662</v>
      </c>
      <c r="W368" s="42">
        <v>9</v>
      </c>
      <c r="X368" s="42">
        <v>1</v>
      </c>
      <c r="Y368" s="50">
        <f t="shared" si="50"/>
        <v>0.7</v>
      </c>
      <c r="Z368" s="43">
        <f t="shared" si="54"/>
        <v>26730</v>
      </c>
      <c r="AA368" s="6">
        <f t="shared" si="55"/>
        <v>16839.900000000001</v>
      </c>
      <c r="AB368" s="6">
        <f t="shared" si="56"/>
        <v>14968.800000000001</v>
      </c>
      <c r="AC368" s="44">
        <f t="shared" si="57"/>
        <v>7484.4000000000005</v>
      </c>
      <c r="AD368" s="44">
        <f t="shared" si="58"/>
        <v>0</v>
      </c>
      <c r="AE368" s="13" t="s">
        <v>699</v>
      </c>
      <c r="AF368" s="14">
        <f>VLOOKUP(LEFT(AE368,6),'[1]참고)내배카지원금적용(20.08.01~20.12.31)'!$B$5:$E$109,4,45%)</f>
        <v>0.8</v>
      </c>
      <c r="AG368" s="2" t="s">
        <v>689</v>
      </c>
      <c r="AH368" s="5" t="s">
        <v>292</v>
      </c>
      <c r="AI368" s="6">
        <v>0</v>
      </c>
      <c r="AJ368" s="5" t="s">
        <v>292</v>
      </c>
      <c r="AK368" s="5" t="s">
        <v>292</v>
      </c>
      <c r="AL368" s="34" t="s">
        <v>292</v>
      </c>
      <c r="AM368" s="2" t="s">
        <v>668</v>
      </c>
    </row>
    <row r="369" spans="1:41" s="15" customFormat="1" ht="16.350000000000001" customHeight="1">
      <c r="A369" s="3">
        <f t="shared" si="52"/>
        <v>367</v>
      </c>
      <c r="B369" s="31" t="s">
        <v>2190</v>
      </c>
      <c r="C369" s="31" t="s">
        <v>1698</v>
      </c>
      <c r="D369" s="31" t="s">
        <v>2901</v>
      </c>
      <c r="E369" s="3" t="s">
        <v>3014</v>
      </c>
      <c r="F369" s="31" t="s">
        <v>113</v>
      </c>
      <c r="G369" s="2" t="s">
        <v>114</v>
      </c>
      <c r="H369" s="5" t="s">
        <v>3015</v>
      </c>
      <c r="I369" s="5" t="s">
        <v>3002</v>
      </c>
      <c r="J369" s="5" t="s">
        <v>3016</v>
      </c>
      <c r="K369" s="5" t="s">
        <v>3017</v>
      </c>
      <c r="L369" s="2" t="s">
        <v>54</v>
      </c>
      <c r="M369" s="6">
        <v>9</v>
      </c>
      <c r="N369" s="6">
        <v>8</v>
      </c>
      <c r="O369" s="64">
        <f t="shared" si="60"/>
        <v>26800</v>
      </c>
      <c r="P369" s="43">
        <v>26800</v>
      </c>
      <c r="Q369" s="5">
        <v>201903</v>
      </c>
      <c r="R369" s="5" t="s">
        <v>3018</v>
      </c>
      <c r="S369" s="5" t="s">
        <v>3019</v>
      </c>
      <c r="T369" s="144" t="str">
        <f t="shared" si="53"/>
        <v>Click</v>
      </c>
      <c r="U369" s="2" t="s">
        <v>58</v>
      </c>
      <c r="V369" s="49" t="s">
        <v>662</v>
      </c>
      <c r="W369" s="42">
        <v>9</v>
      </c>
      <c r="X369" s="42">
        <v>1</v>
      </c>
      <c r="Y369" s="50">
        <f t="shared" si="50"/>
        <v>0.7</v>
      </c>
      <c r="Z369" s="43">
        <f t="shared" si="54"/>
        <v>26730</v>
      </c>
      <c r="AA369" s="6">
        <f t="shared" si="55"/>
        <v>16839.900000000001</v>
      </c>
      <c r="AB369" s="6">
        <f t="shared" si="56"/>
        <v>14968.800000000001</v>
      </c>
      <c r="AC369" s="44">
        <f t="shared" si="57"/>
        <v>7484.4000000000005</v>
      </c>
      <c r="AD369" s="44">
        <f t="shared" si="58"/>
        <v>0</v>
      </c>
      <c r="AE369" s="13" t="s">
        <v>699</v>
      </c>
      <c r="AF369" s="14">
        <f>VLOOKUP(LEFT(AE369,6),'[1]참고)내배카지원금적용(20.08.01~20.12.31)'!$B$5:$E$109,4,45%)</f>
        <v>0.8</v>
      </c>
      <c r="AG369" s="2" t="s">
        <v>689</v>
      </c>
      <c r="AH369" s="5" t="s">
        <v>292</v>
      </c>
      <c r="AI369" s="6">
        <v>0</v>
      </c>
      <c r="AJ369" s="5" t="s">
        <v>292</v>
      </c>
      <c r="AK369" s="5" t="s">
        <v>292</v>
      </c>
      <c r="AL369" s="34" t="s">
        <v>292</v>
      </c>
      <c r="AM369" s="2" t="s">
        <v>668</v>
      </c>
    </row>
    <row r="370" spans="1:41" s="15" customFormat="1" ht="16.350000000000001" customHeight="1">
      <c r="A370" s="3">
        <f t="shared" si="52"/>
        <v>368</v>
      </c>
      <c r="B370" s="31" t="s">
        <v>2190</v>
      </c>
      <c r="C370" s="31" t="s">
        <v>1698</v>
      </c>
      <c r="D370" s="31" t="s">
        <v>2901</v>
      </c>
      <c r="E370" s="5" t="s">
        <v>3020</v>
      </c>
      <c r="F370" s="2" t="s">
        <v>113</v>
      </c>
      <c r="G370" s="2" t="s">
        <v>114</v>
      </c>
      <c r="H370" s="5" t="s">
        <v>3021</v>
      </c>
      <c r="I370" s="5" t="s">
        <v>3022</v>
      </c>
      <c r="J370" s="5" t="s">
        <v>3023</v>
      </c>
      <c r="K370" s="5" t="s">
        <v>3024</v>
      </c>
      <c r="L370" s="2" t="s">
        <v>54</v>
      </c>
      <c r="M370" s="6">
        <v>17</v>
      </c>
      <c r="N370" s="6">
        <v>16</v>
      </c>
      <c r="O370" s="6">
        <f t="shared" si="60"/>
        <v>80000</v>
      </c>
      <c r="P370" s="6">
        <v>80000</v>
      </c>
      <c r="Q370" s="5">
        <v>201601</v>
      </c>
      <c r="R370" s="5" t="s">
        <v>3025</v>
      </c>
      <c r="S370" s="5" t="s">
        <v>3026</v>
      </c>
      <c r="T370" s="144" t="str">
        <f t="shared" si="53"/>
        <v>Click</v>
      </c>
      <c r="U370" s="31" t="s">
        <v>113</v>
      </c>
      <c r="V370" s="33" t="s">
        <v>662</v>
      </c>
      <c r="W370" s="52">
        <v>17</v>
      </c>
      <c r="X370" s="51">
        <v>4</v>
      </c>
      <c r="Y370" s="50">
        <f t="shared" si="50"/>
        <v>1</v>
      </c>
      <c r="Z370" s="43">
        <f t="shared" si="54"/>
        <v>50490</v>
      </c>
      <c r="AA370" s="6">
        <f t="shared" si="55"/>
        <v>45441</v>
      </c>
      <c r="AB370" s="6">
        <f t="shared" si="56"/>
        <v>40392</v>
      </c>
      <c r="AC370" s="44">
        <f t="shared" si="57"/>
        <v>20196</v>
      </c>
      <c r="AD370" s="44">
        <f t="shared" si="58"/>
        <v>30294</v>
      </c>
      <c r="AE370" s="35" t="s">
        <v>2984</v>
      </c>
      <c r="AF370" s="14">
        <f>VLOOKUP(LEFT(AE370,6),'[1]참고)내배카지원금적용(20.08.01~20.12.31)'!$B$5:$E$109,4,45%)</f>
        <v>0.6</v>
      </c>
      <c r="AG370" s="2" t="s">
        <v>689</v>
      </c>
      <c r="AH370" s="5" t="s">
        <v>292</v>
      </c>
      <c r="AI370" s="6">
        <v>0</v>
      </c>
      <c r="AJ370" s="5" t="s">
        <v>292</v>
      </c>
      <c r="AK370" s="5" t="s">
        <v>292</v>
      </c>
      <c r="AL370" s="34" t="s">
        <v>292</v>
      </c>
      <c r="AM370" s="2" t="s">
        <v>668</v>
      </c>
    </row>
    <row r="371" spans="1:41" s="15" customFormat="1" ht="16.350000000000001" customHeight="1">
      <c r="A371" s="3">
        <f t="shared" si="52"/>
        <v>369</v>
      </c>
      <c r="B371" s="31" t="s">
        <v>2190</v>
      </c>
      <c r="C371" s="31" t="s">
        <v>1698</v>
      </c>
      <c r="D371" s="31" t="s">
        <v>2901</v>
      </c>
      <c r="E371" s="3" t="s">
        <v>3027</v>
      </c>
      <c r="F371" s="2" t="s">
        <v>113</v>
      </c>
      <c r="G371" s="2" t="s">
        <v>114</v>
      </c>
      <c r="H371" s="5" t="s">
        <v>3028</v>
      </c>
      <c r="I371" s="5" t="s">
        <v>3029</v>
      </c>
      <c r="J371" s="5" t="s">
        <v>3030</v>
      </c>
      <c r="K371" s="5" t="s">
        <v>3031</v>
      </c>
      <c r="L371" s="2" t="s">
        <v>54</v>
      </c>
      <c r="M371" s="6">
        <v>17</v>
      </c>
      <c r="N371" s="6">
        <v>16</v>
      </c>
      <c r="O371" s="6">
        <f t="shared" si="60"/>
        <v>80000</v>
      </c>
      <c r="P371" s="6">
        <v>80000</v>
      </c>
      <c r="Q371" s="5">
        <v>201601</v>
      </c>
      <c r="R371" s="5" t="s">
        <v>3032</v>
      </c>
      <c r="S371" s="5" t="s">
        <v>3033</v>
      </c>
      <c r="T371" s="144" t="str">
        <f t="shared" si="53"/>
        <v>Click</v>
      </c>
      <c r="U371" s="31" t="s">
        <v>113</v>
      </c>
      <c r="V371" s="2" t="s">
        <v>662</v>
      </c>
      <c r="W371" s="52">
        <v>17</v>
      </c>
      <c r="X371" s="51">
        <v>2</v>
      </c>
      <c r="Y371" s="50">
        <f t="shared" ref="Y371:Y434" si="61">IF(X371=1,0.7,IF(X371=2,0.8,IF(X371=3,0.9,IF(X371=4,1,0.5))))</f>
        <v>0.8</v>
      </c>
      <c r="Z371" s="43">
        <f t="shared" si="54"/>
        <v>50490</v>
      </c>
      <c r="AA371" s="6">
        <f t="shared" si="55"/>
        <v>36352.800000000003</v>
      </c>
      <c r="AB371" s="6">
        <f t="shared" si="56"/>
        <v>32313.600000000002</v>
      </c>
      <c r="AC371" s="44">
        <f t="shared" si="57"/>
        <v>16156.800000000001</v>
      </c>
      <c r="AD371" s="44">
        <f t="shared" si="58"/>
        <v>40392</v>
      </c>
      <c r="AE371" s="13" t="s">
        <v>1074</v>
      </c>
      <c r="AF371" s="14">
        <f>VLOOKUP(LEFT(AE371,6),'[1]참고)내배카지원금적용(20.08.01~20.12.31)'!$B$5:$E$109,4,45%)</f>
        <v>0.8</v>
      </c>
      <c r="AG371" s="2" t="s">
        <v>689</v>
      </c>
      <c r="AH371" s="5" t="s">
        <v>292</v>
      </c>
      <c r="AI371" s="6">
        <v>0</v>
      </c>
      <c r="AJ371" s="5" t="s">
        <v>292</v>
      </c>
      <c r="AK371" s="5" t="s">
        <v>292</v>
      </c>
      <c r="AL371" s="34" t="s">
        <v>292</v>
      </c>
      <c r="AM371" s="2" t="s">
        <v>668</v>
      </c>
    </row>
    <row r="372" spans="1:41" s="15" customFormat="1" ht="16.350000000000001" customHeight="1">
      <c r="A372" s="3">
        <f t="shared" si="52"/>
        <v>370</v>
      </c>
      <c r="B372" s="31" t="s">
        <v>2190</v>
      </c>
      <c r="C372" s="31" t="s">
        <v>1698</v>
      </c>
      <c r="D372" s="31" t="s">
        <v>2901</v>
      </c>
      <c r="E372" s="3" t="s">
        <v>3034</v>
      </c>
      <c r="F372" s="2" t="s">
        <v>113</v>
      </c>
      <c r="G372" s="2" t="s">
        <v>114</v>
      </c>
      <c r="H372" s="5" t="s">
        <v>2931</v>
      </c>
      <c r="I372" s="5" t="s">
        <v>3035</v>
      </c>
      <c r="J372" s="5" t="s">
        <v>3036</v>
      </c>
      <c r="K372" s="5" t="s">
        <v>3037</v>
      </c>
      <c r="L372" s="2" t="s">
        <v>54</v>
      </c>
      <c r="M372" s="6">
        <v>17</v>
      </c>
      <c r="N372" s="6">
        <v>16</v>
      </c>
      <c r="O372" s="6">
        <f t="shared" si="60"/>
        <v>80000</v>
      </c>
      <c r="P372" s="6">
        <v>80000</v>
      </c>
      <c r="Q372" s="5">
        <v>201605</v>
      </c>
      <c r="R372" s="5" t="s">
        <v>3038</v>
      </c>
      <c r="S372" s="5" t="s">
        <v>3039</v>
      </c>
      <c r="T372" s="144" t="str">
        <f t="shared" si="53"/>
        <v>Click</v>
      </c>
      <c r="U372" s="31" t="s">
        <v>113</v>
      </c>
      <c r="V372" s="49" t="s">
        <v>662</v>
      </c>
      <c r="W372" s="42">
        <v>17</v>
      </c>
      <c r="X372" s="42">
        <v>4</v>
      </c>
      <c r="Y372" s="50">
        <f t="shared" si="61"/>
        <v>1</v>
      </c>
      <c r="Z372" s="43">
        <f t="shared" si="54"/>
        <v>50490</v>
      </c>
      <c r="AA372" s="6">
        <f t="shared" si="55"/>
        <v>45441</v>
      </c>
      <c r="AB372" s="6">
        <f t="shared" si="56"/>
        <v>40392</v>
      </c>
      <c r="AC372" s="44">
        <f t="shared" si="57"/>
        <v>20196</v>
      </c>
      <c r="AD372" s="44">
        <f t="shared" si="58"/>
        <v>40392</v>
      </c>
      <c r="AE372" s="13" t="s">
        <v>1074</v>
      </c>
      <c r="AF372" s="14">
        <f>VLOOKUP(LEFT(AE372,6),'[1]참고)내배카지원금적용(20.08.01~20.12.31)'!$B$5:$E$109,4,45%)</f>
        <v>0.8</v>
      </c>
      <c r="AG372" s="2" t="s">
        <v>689</v>
      </c>
      <c r="AH372" s="5" t="s">
        <v>292</v>
      </c>
      <c r="AI372" s="6">
        <v>0</v>
      </c>
      <c r="AJ372" s="5" t="s">
        <v>292</v>
      </c>
      <c r="AK372" s="5" t="s">
        <v>292</v>
      </c>
      <c r="AL372" s="34" t="s">
        <v>292</v>
      </c>
      <c r="AM372" s="2" t="s">
        <v>668</v>
      </c>
    </row>
    <row r="373" spans="1:41" s="15" customFormat="1" ht="16.350000000000001" customHeight="1">
      <c r="A373" s="3">
        <f t="shared" si="52"/>
        <v>371</v>
      </c>
      <c r="B373" s="31" t="s">
        <v>2190</v>
      </c>
      <c r="C373" s="31" t="s">
        <v>1698</v>
      </c>
      <c r="D373" s="31" t="s">
        <v>2901</v>
      </c>
      <c r="E373" s="5" t="s">
        <v>3040</v>
      </c>
      <c r="F373" s="2" t="s">
        <v>113</v>
      </c>
      <c r="G373" s="2" t="s">
        <v>114</v>
      </c>
      <c r="H373" s="5" t="s">
        <v>3041</v>
      </c>
      <c r="I373" s="5" t="s">
        <v>3042</v>
      </c>
      <c r="J373" s="5" t="s">
        <v>3043</v>
      </c>
      <c r="K373" s="5" t="s">
        <v>3044</v>
      </c>
      <c r="L373" s="2" t="s">
        <v>54</v>
      </c>
      <c r="M373" s="6">
        <v>17</v>
      </c>
      <c r="N373" s="6">
        <v>16</v>
      </c>
      <c r="O373" s="6">
        <f t="shared" si="60"/>
        <v>90000</v>
      </c>
      <c r="P373" s="6">
        <v>90000</v>
      </c>
      <c r="Q373" s="5">
        <v>201606</v>
      </c>
      <c r="R373" s="5" t="s">
        <v>74</v>
      </c>
      <c r="S373" s="5" t="s">
        <v>3045</v>
      </c>
      <c r="T373" s="144" t="str">
        <f t="shared" si="53"/>
        <v>Click</v>
      </c>
      <c r="U373" s="31" t="s">
        <v>113</v>
      </c>
      <c r="V373" s="33" t="s">
        <v>662</v>
      </c>
      <c r="W373" s="52">
        <v>17</v>
      </c>
      <c r="X373" s="52">
        <v>2</v>
      </c>
      <c r="Y373" s="50">
        <f t="shared" si="61"/>
        <v>0.8</v>
      </c>
      <c r="Z373" s="43">
        <f t="shared" si="54"/>
        <v>50490</v>
      </c>
      <c r="AA373" s="6">
        <f t="shared" si="55"/>
        <v>36352.800000000003</v>
      </c>
      <c r="AB373" s="6">
        <f t="shared" si="56"/>
        <v>32313.600000000002</v>
      </c>
      <c r="AC373" s="44">
        <f t="shared" si="57"/>
        <v>16156.800000000001</v>
      </c>
      <c r="AD373" s="44">
        <f t="shared" si="58"/>
        <v>40392</v>
      </c>
      <c r="AE373" s="35" t="s">
        <v>1074</v>
      </c>
      <c r="AF373" s="14">
        <f>VLOOKUP(LEFT(AE373,6),'[1]참고)내배카지원금적용(20.08.01~20.12.31)'!$B$5:$E$109,4,45%)</f>
        <v>0.8</v>
      </c>
      <c r="AG373" s="2" t="s">
        <v>689</v>
      </c>
      <c r="AH373" s="5" t="s">
        <v>292</v>
      </c>
      <c r="AI373" s="6">
        <v>0</v>
      </c>
      <c r="AJ373" s="5" t="s">
        <v>292</v>
      </c>
      <c r="AK373" s="5" t="s">
        <v>292</v>
      </c>
      <c r="AL373" s="34" t="s">
        <v>292</v>
      </c>
      <c r="AM373" s="2" t="s">
        <v>668</v>
      </c>
    </row>
    <row r="374" spans="1:41" s="15" customFormat="1" ht="16.350000000000001" customHeight="1">
      <c r="A374" s="3">
        <f t="shared" si="52"/>
        <v>372</v>
      </c>
      <c r="B374" s="31" t="s">
        <v>1857</v>
      </c>
      <c r="C374" s="31" t="s">
        <v>1714</v>
      </c>
      <c r="D374" s="31" t="s">
        <v>2977</v>
      </c>
      <c r="E374" s="5" t="s">
        <v>3046</v>
      </c>
      <c r="F374" s="2" t="s">
        <v>113</v>
      </c>
      <c r="G374" s="2" t="s">
        <v>114</v>
      </c>
      <c r="H374" s="5" t="s">
        <v>3047</v>
      </c>
      <c r="I374" s="70" t="s">
        <v>3048</v>
      </c>
      <c r="J374" s="5" t="s">
        <v>3049</v>
      </c>
      <c r="K374" s="5" t="s">
        <v>3050</v>
      </c>
      <c r="L374" s="2" t="s">
        <v>54</v>
      </c>
      <c r="M374" s="6">
        <v>16</v>
      </c>
      <c r="N374" s="6">
        <v>15</v>
      </c>
      <c r="O374" s="6">
        <f t="shared" si="60"/>
        <v>110000</v>
      </c>
      <c r="P374" s="6">
        <v>110000</v>
      </c>
      <c r="Q374" s="71">
        <v>201904</v>
      </c>
      <c r="R374" s="5" t="s">
        <v>3051</v>
      </c>
      <c r="S374" s="34" t="s">
        <v>3052</v>
      </c>
      <c r="T374" s="144" t="str">
        <f t="shared" si="53"/>
        <v>Click</v>
      </c>
      <c r="U374" s="31" t="s">
        <v>113</v>
      </c>
      <c r="V374" s="62" t="s">
        <v>662</v>
      </c>
      <c r="W374" s="42">
        <v>16</v>
      </c>
      <c r="X374" s="42">
        <v>4</v>
      </c>
      <c r="Y374" s="72">
        <f t="shared" si="61"/>
        <v>1</v>
      </c>
      <c r="Z374" s="43">
        <f t="shared" si="54"/>
        <v>47520</v>
      </c>
      <c r="AA374" s="6">
        <f t="shared" si="55"/>
        <v>42768</v>
      </c>
      <c r="AB374" s="6">
        <f t="shared" si="56"/>
        <v>38016</v>
      </c>
      <c r="AC374" s="44">
        <f t="shared" si="57"/>
        <v>19008</v>
      </c>
      <c r="AD374" s="44">
        <f t="shared" si="58"/>
        <v>30887.999999999996</v>
      </c>
      <c r="AE374" s="34" t="s">
        <v>1280</v>
      </c>
      <c r="AF374" s="14">
        <f>VLOOKUP(LEFT(AE374,6),'[1]참고)내배카지원금적용(20.08.01~20.12.31)'!$B$5:$E$109,4,45%)</f>
        <v>0.64999999999999991</v>
      </c>
      <c r="AG374" s="2" t="s">
        <v>689</v>
      </c>
      <c r="AH374" s="5" t="s">
        <v>292</v>
      </c>
      <c r="AI374" s="6">
        <v>0</v>
      </c>
      <c r="AJ374" s="5" t="s">
        <v>292</v>
      </c>
      <c r="AK374" s="5" t="s">
        <v>292</v>
      </c>
      <c r="AL374" s="34" t="s">
        <v>292</v>
      </c>
      <c r="AM374" s="2" t="s">
        <v>668</v>
      </c>
    </row>
    <row r="375" spans="1:41" s="15" customFormat="1" ht="16.350000000000001" customHeight="1">
      <c r="A375" s="3">
        <f t="shared" si="52"/>
        <v>373</v>
      </c>
      <c r="B375" s="31" t="s">
        <v>2190</v>
      </c>
      <c r="C375" s="31" t="s">
        <v>1698</v>
      </c>
      <c r="D375" s="31" t="s">
        <v>3053</v>
      </c>
      <c r="E375" s="5" t="s">
        <v>3054</v>
      </c>
      <c r="F375" s="2" t="s">
        <v>113</v>
      </c>
      <c r="G375" s="2" t="s">
        <v>114</v>
      </c>
      <c r="H375" s="5" t="s">
        <v>3055</v>
      </c>
      <c r="I375" s="5" t="s">
        <v>3056</v>
      </c>
      <c r="J375" s="5" t="s">
        <v>3057</v>
      </c>
      <c r="K375" s="5" t="s">
        <v>3058</v>
      </c>
      <c r="L375" s="2" t="s">
        <v>54</v>
      </c>
      <c r="M375" s="6">
        <v>9</v>
      </c>
      <c r="N375" s="6">
        <v>8</v>
      </c>
      <c r="O375" s="6">
        <f t="shared" si="60"/>
        <v>50000</v>
      </c>
      <c r="P375" s="6">
        <v>50000</v>
      </c>
      <c r="Q375" s="5">
        <v>201601</v>
      </c>
      <c r="R375" s="5" t="s">
        <v>3059</v>
      </c>
      <c r="S375" s="5" t="s">
        <v>3060</v>
      </c>
      <c r="T375" s="144" t="str">
        <f t="shared" si="53"/>
        <v>Click</v>
      </c>
      <c r="U375" s="31" t="s">
        <v>113</v>
      </c>
      <c r="V375" s="49" t="s">
        <v>662</v>
      </c>
      <c r="W375" s="42">
        <v>9</v>
      </c>
      <c r="X375" s="42">
        <v>1</v>
      </c>
      <c r="Y375" s="50">
        <f t="shared" si="61"/>
        <v>0.7</v>
      </c>
      <c r="Z375" s="43">
        <f t="shared" si="54"/>
        <v>26730</v>
      </c>
      <c r="AA375" s="6">
        <f t="shared" si="55"/>
        <v>16839.900000000001</v>
      </c>
      <c r="AB375" s="6">
        <f t="shared" si="56"/>
        <v>14968.800000000001</v>
      </c>
      <c r="AC375" s="44">
        <f t="shared" si="57"/>
        <v>7484.4000000000005</v>
      </c>
      <c r="AD375" s="44">
        <f t="shared" si="58"/>
        <v>0</v>
      </c>
      <c r="AE375" s="13" t="s">
        <v>79</v>
      </c>
      <c r="AF375" s="14">
        <f>VLOOKUP(LEFT(AE375,6),'[1]참고)내배카지원금적용(20.08.01~20.12.31)'!$B$5:$E$109,4,45%)</f>
        <v>0.8</v>
      </c>
      <c r="AG375" s="2" t="s">
        <v>689</v>
      </c>
      <c r="AH375" s="5" t="s">
        <v>292</v>
      </c>
      <c r="AI375" s="6">
        <v>0</v>
      </c>
      <c r="AJ375" s="5" t="s">
        <v>292</v>
      </c>
      <c r="AK375" s="5" t="s">
        <v>292</v>
      </c>
      <c r="AL375" s="34" t="s">
        <v>292</v>
      </c>
      <c r="AM375" s="2" t="s">
        <v>668</v>
      </c>
    </row>
    <row r="376" spans="1:41" s="15" customFormat="1" ht="16.350000000000001" customHeight="1">
      <c r="A376" s="3">
        <f t="shared" si="52"/>
        <v>374</v>
      </c>
      <c r="B376" s="31" t="s">
        <v>2190</v>
      </c>
      <c r="C376" s="31" t="s">
        <v>1698</v>
      </c>
      <c r="D376" s="31" t="s">
        <v>3053</v>
      </c>
      <c r="E376" s="5" t="s">
        <v>3061</v>
      </c>
      <c r="F376" s="2" t="s">
        <v>113</v>
      </c>
      <c r="G376" s="2" t="s">
        <v>114</v>
      </c>
      <c r="H376" s="5" t="s">
        <v>3062</v>
      </c>
      <c r="I376" s="5" t="s">
        <v>3063</v>
      </c>
      <c r="J376" s="5" t="s">
        <v>3064</v>
      </c>
      <c r="K376" s="5" t="s">
        <v>3065</v>
      </c>
      <c r="L376" s="2" t="s">
        <v>54</v>
      </c>
      <c r="M376" s="6">
        <v>9</v>
      </c>
      <c r="N376" s="6">
        <v>8</v>
      </c>
      <c r="O376" s="6">
        <f t="shared" si="60"/>
        <v>50000</v>
      </c>
      <c r="P376" s="6">
        <v>50000</v>
      </c>
      <c r="Q376" s="5">
        <v>201605</v>
      </c>
      <c r="R376" s="5" t="s">
        <v>3066</v>
      </c>
      <c r="S376" s="5" t="s">
        <v>3067</v>
      </c>
      <c r="T376" s="144" t="str">
        <f t="shared" si="53"/>
        <v>Click</v>
      </c>
      <c r="U376" s="31" t="s">
        <v>113</v>
      </c>
      <c r="V376" s="33" t="s">
        <v>662</v>
      </c>
      <c r="W376" s="52">
        <v>9</v>
      </c>
      <c r="X376" s="51">
        <v>3</v>
      </c>
      <c r="Y376" s="50">
        <f t="shared" si="61"/>
        <v>0.9</v>
      </c>
      <c r="Z376" s="43">
        <f t="shared" si="54"/>
        <v>26730</v>
      </c>
      <c r="AA376" s="6">
        <f t="shared" si="55"/>
        <v>21651.3</v>
      </c>
      <c r="AB376" s="6">
        <f t="shared" si="56"/>
        <v>19245.600000000002</v>
      </c>
      <c r="AC376" s="44">
        <f t="shared" si="57"/>
        <v>9622.8000000000011</v>
      </c>
      <c r="AD376" s="44">
        <f t="shared" si="58"/>
        <v>0</v>
      </c>
      <c r="AE376" s="35" t="s">
        <v>3068</v>
      </c>
      <c r="AF376" s="14">
        <f>VLOOKUP(LEFT(AE376,6),'[1]참고)내배카지원금적용(20.08.01~20.12.31)'!$B$5:$E$109,4,45%)</f>
        <v>0.64999999999999991</v>
      </c>
      <c r="AG376" s="2" t="s">
        <v>689</v>
      </c>
      <c r="AH376" s="5" t="s">
        <v>292</v>
      </c>
      <c r="AI376" s="6">
        <v>0</v>
      </c>
      <c r="AJ376" s="5" t="s">
        <v>292</v>
      </c>
      <c r="AK376" s="5" t="s">
        <v>292</v>
      </c>
      <c r="AL376" s="34" t="s">
        <v>292</v>
      </c>
      <c r="AM376" s="2" t="s">
        <v>668</v>
      </c>
    </row>
    <row r="377" spans="1:41" s="15" customFormat="1" ht="16.350000000000001" customHeight="1">
      <c r="A377" s="3">
        <f t="shared" si="52"/>
        <v>375</v>
      </c>
      <c r="B377" s="31" t="s">
        <v>2190</v>
      </c>
      <c r="C377" s="31" t="s">
        <v>1698</v>
      </c>
      <c r="D377" s="31" t="s">
        <v>3053</v>
      </c>
      <c r="E377" s="5" t="s">
        <v>3069</v>
      </c>
      <c r="F377" s="2" t="s">
        <v>113</v>
      </c>
      <c r="G377" s="2" t="s">
        <v>114</v>
      </c>
      <c r="H377" s="5" t="s">
        <v>3070</v>
      </c>
      <c r="I377" s="5" t="s">
        <v>3071</v>
      </c>
      <c r="J377" s="5" t="s">
        <v>3072</v>
      </c>
      <c r="K377" s="5" t="s">
        <v>3073</v>
      </c>
      <c r="L377" s="2" t="s">
        <v>54</v>
      </c>
      <c r="M377" s="6">
        <v>17</v>
      </c>
      <c r="N377" s="6">
        <v>16</v>
      </c>
      <c r="O377" s="6">
        <f t="shared" si="60"/>
        <v>80000</v>
      </c>
      <c r="P377" s="6">
        <v>80000</v>
      </c>
      <c r="Q377" s="5">
        <v>201510</v>
      </c>
      <c r="R377" s="5" t="s">
        <v>3074</v>
      </c>
      <c r="S377" s="5" t="s">
        <v>3075</v>
      </c>
      <c r="T377" s="144" t="str">
        <f t="shared" si="53"/>
        <v>Click</v>
      </c>
      <c r="U377" s="31" t="s">
        <v>113</v>
      </c>
      <c r="V377" s="49" t="s">
        <v>662</v>
      </c>
      <c r="W377" s="42">
        <v>17</v>
      </c>
      <c r="X377" s="42">
        <v>1</v>
      </c>
      <c r="Y377" s="50">
        <f t="shared" si="61"/>
        <v>0.7</v>
      </c>
      <c r="Z377" s="43">
        <f t="shared" si="54"/>
        <v>50490</v>
      </c>
      <c r="AA377" s="6">
        <f t="shared" si="55"/>
        <v>31808.7</v>
      </c>
      <c r="AB377" s="6">
        <f t="shared" si="56"/>
        <v>28274.400000000001</v>
      </c>
      <c r="AC377" s="44">
        <f t="shared" si="57"/>
        <v>14137.2</v>
      </c>
      <c r="AD377" s="44">
        <f t="shared" si="58"/>
        <v>37867.5</v>
      </c>
      <c r="AE377" s="13" t="s">
        <v>3076</v>
      </c>
      <c r="AF377" s="14">
        <f>VLOOKUP(LEFT(AE377,6),'[1]참고)내배카지원금적용(20.08.01~20.12.31)'!$B$5:$E$109,4,45%)</f>
        <v>0.75</v>
      </c>
      <c r="AG377" s="2" t="s">
        <v>689</v>
      </c>
      <c r="AH377" s="5" t="s">
        <v>292</v>
      </c>
      <c r="AI377" s="6">
        <v>0</v>
      </c>
      <c r="AJ377" s="5" t="s">
        <v>292</v>
      </c>
      <c r="AK377" s="5" t="s">
        <v>292</v>
      </c>
      <c r="AL377" s="34" t="s">
        <v>292</v>
      </c>
      <c r="AM377" s="2" t="s">
        <v>668</v>
      </c>
    </row>
    <row r="378" spans="1:41" s="15" customFormat="1" ht="16.350000000000001" customHeight="1">
      <c r="A378" s="3">
        <f t="shared" si="52"/>
        <v>376</v>
      </c>
      <c r="B378" s="31" t="s">
        <v>2190</v>
      </c>
      <c r="C378" s="31" t="s">
        <v>1698</v>
      </c>
      <c r="D378" s="31" t="s">
        <v>3053</v>
      </c>
      <c r="E378" s="3" t="s">
        <v>3077</v>
      </c>
      <c r="F378" s="2" t="s">
        <v>113</v>
      </c>
      <c r="G378" s="2" t="s">
        <v>114</v>
      </c>
      <c r="H378" s="5" t="s">
        <v>3078</v>
      </c>
      <c r="I378" s="5" t="s">
        <v>3079</v>
      </c>
      <c r="J378" s="5" t="s">
        <v>3080</v>
      </c>
      <c r="K378" s="5" t="s">
        <v>3081</v>
      </c>
      <c r="L378" s="2" t="s">
        <v>54</v>
      </c>
      <c r="M378" s="6">
        <v>17</v>
      </c>
      <c r="N378" s="6">
        <v>16</v>
      </c>
      <c r="O378" s="6">
        <f t="shared" si="60"/>
        <v>80000</v>
      </c>
      <c r="P378" s="6">
        <v>80000</v>
      </c>
      <c r="Q378" s="5">
        <v>201605</v>
      </c>
      <c r="R378" s="5" t="s">
        <v>3082</v>
      </c>
      <c r="S378" s="5" t="s">
        <v>3083</v>
      </c>
      <c r="T378" s="144" t="str">
        <f t="shared" si="53"/>
        <v>Click</v>
      </c>
      <c r="U378" s="31" t="s">
        <v>113</v>
      </c>
      <c r="V378" s="49" t="s">
        <v>662</v>
      </c>
      <c r="W378" s="42">
        <v>17</v>
      </c>
      <c r="X378" s="42">
        <v>2</v>
      </c>
      <c r="Y378" s="50">
        <f t="shared" si="61"/>
        <v>0.8</v>
      </c>
      <c r="Z378" s="43">
        <f t="shared" si="54"/>
        <v>50490</v>
      </c>
      <c r="AA378" s="6">
        <f t="shared" si="55"/>
        <v>36352.800000000003</v>
      </c>
      <c r="AB378" s="6">
        <f t="shared" si="56"/>
        <v>32313.600000000002</v>
      </c>
      <c r="AC378" s="44">
        <f t="shared" si="57"/>
        <v>16156.800000000001</v>
      </c>
      <c r="AD378" s="44">
        <f t="shared" si="58"/>
        <v>37867.5</v>
      </c>
      <c r="AE378" s="13" t="s">
        <v>3076</v>
      </c>
      <c r="AF378" s="14">
        <f>VLOOKUP(LEFT(AE378,6),'[1]참고)내배카지원금적용(20.08.01~20.12.31)'!$B$5:$E$109,4,45%)</f>
        <v>0.75</v>
      </c>
      <c r="AG378" s="2" t="s">
        <v>689</v>
      </c>
      <c r="AH378" s="5" t="s">
        <v>292</v>
      </c>
      <c r="AI378" s="6">
        <v>0</v>
      </c>
      <c r="AJ378" s="5" t="s">
        <v>292</v>
      </c>
      <c r="AK378" s="5" t="s">
        <v>292</v>
      </c>
      <c r="AL378" s="34" t="s">
        <v>292</v>
      </c>
      <c r="AM378" s="2" t="s">
        <v>668</v>
      </c>
    </row>
    <row r="379" spans="1:41" s="15" customFormat="1" ht="16.350000000000001" customHeight="1">
      <c r="A379" s="3">
        <f t="shared" si="52"/>
        <v>377</v>
      </c>
      <c r="B379" s="31" t="s">
        <v>2190</v>
      </c>
      <c r="C379" s="31" t="s">
        <v>1698</v>
      </c>
      <c r="D379" s="31" t="s">
        <v>3053</v>
      </c>
      <c r="E379" s="56" t="s">
        <v>3084</v>
      </c>
      <c r="F379" s="33" t="s">
        <v>113</v>
      </c>
      <c r="G379" s="36" t="s">
        <v>49</v>
      </c>
      <c r="H379" s="34" t="s">
        <v>3085</v>
      </c>
      <c r="I379" s="34" t="s">
        <v>3086</v>
      </c>
      <c r="J379" s="34" t="s">
        <v>3087</v>
      </c>
      <c r="K379" s="34" t="s">
        <v>3088</v>
      </c>
      <c r="L379" s="33" t="s">
        <v>54</v>
      </c>
      <c r="M379" s="37">
        <v>20</v>
      </c>
      <c r="N379" s="37">
        <v>19</v>
      </c>
      <c r="O379" s="37">
        <f t="shared" si="60"/>
        <v>100000</v>
      </c>
      <c r="P379" s="73">
        <v>100000</v>
      </c>
      <c r="Q379" s="74">
        <v>201912</v>
      </c>
      <c r="R379" s="50" t="s">
        <v>3089</v>
      </c>
      <c r="S379" s="32" t="s">
        <v>3090</v>
      </c>
      <c r="T379" s="143" t="str">
        <f t="shared" si="53"/>
        <v>Click</v>
      </c>
      <c r="U379" s="39" t="s">
        <v>58</v>
      </c>
      <c r="V379" s="40" t="s">
        <v>59</v>
      </c>
      <c r="W379" s="41">
        <v>20</v>
      </c>
      <c r="X379" s="42">
        <f>VLOOKUP(LEFT(AE379,6), '[1]참고)2020년_사업주훈련과정_조정계수'!$A$3:$C$21,3,4)</f>
        <v>2</v>
      </c>
      <c r="Y379" s="41">
        <f t="shared" si="61"/>
        <v>0.8</v>
      </c>
      <c r="Z379" s="43">
        <f t="shared" si="54"/>
        <v>59400</v>
      </c>
      <c r="AA379" s="6">
        <f t="shared" si="55"/>
        <v>42768</v>
      </c>
      <c r="AB379" s="6">
        <f t="shared" si="56"/>
        <v>38016</v>
      </c>
      <c r="AC379" s="44">
        <f t="shared" si="57"/>
        <v>19008</v>
      </c>
      <c r="AD379" s="44">
        <f t="shared" si="58"/>
        <v>44550</v>
      </c>
      <c r="AE379" s="45" t="s">
        <v>3091</v>
      </c>
      <c r="AF379" s="14">
        <f>VLOOKUP(LEFT(AE379,6),'[1]참고)내배카지원금적용(20.08.01~20.12.31)'!$B$5:$E$109,4,45%)</f>
        <v>0.75</v>
      </c>
      <c r="AG379" s="39" t="s">
        <v>61</v>
      </c>
      <c r="AH379" s="32" t="s">
        <v>57</v>
      </c>
      <c r="AI379" s="46">
        <v>0</v>
      </c>
      <c r="AJ379" s="32" t="s">
        <v>62</v>
      </c>
      <c r="AK379" s="32" t="s">
        <v>57</v>
      </c>
      <c r="AL379" s="32" t="s">
        <v>57</v>
      </c>
      <c r="AM379" s="31" t="s">
        <v>668</v>
      </c>
      <c r="AN379" s="32"/>
      <c r="AO379" s="32"/>
    </row>
    <row r="380" spans="1:41" s="15" customFormat="1" ht="16.350000000000001" customHeight="1">
      <c r="A380" s="3">
        <f t="shared" si="52"/>
        <v>378</v>
      </c>
      <c r="B380" s="31" t="s">
        <v>2190</v>
      </c>
      <c r="C380" s="31" t="s">
        <v>1698</v>
      </c>
      <c r="D380" s="31" t="s">
        <v>3053</v>
      </c>
      <c r="E380" s="56" t="s">
        <v>3092</v>
      </c>
      <c r="F380" s="33" t="s">
        <v>113</v>
      </c>
      <c r="G380" s="36" t="s">
        <v>49</v>
      </c>
      <c r="H380" s="34" t="s">
        <v>3093</v>
      </c>
      <c r="I380" s="34" t="s">
        <v>3094</v>
      </c>
      <c r="J380" s="34" t="s">
        <v>3095</v>
      </c>
      <c r="K380" s="34" t="s">
        <v>3096</v>
      </c>
      <c r="L380" s="33" t="s">
        <v>54</v>
      </c>
      <c r="M380" s="37">
        <v>17</v>
      </c>
      <c r="N380" s="37">
        <v>16</v>
      </c>
      <c r="O380" s="37">
        <f t="shared" si="60"/>
        <v>100000</v>
      </c>
      <c r="P380" s="73">
        <v>100000</v>
      </c>
      <c r="Q380" s="74">
        <v>201912</v>
      </c>
      <c r="R380" s="50" t="s">
        <v>3097</v>
      </c>
      <c r="S380" s="32" t="s">
        <v>3098</v>
      </c>
      <c r="T380" s="143" t="str">
        <f t="shared" si="53"/>
        <v>Click</v>
      </c>
      <c r="U380" s="39" t="s">
        <v>58</v>
      </c>
      <c r="V380" s="40" t="s">
        <v>59</v>
      </c>
      <c r="W380" s="41">
        <v>17</v>
      </c>
      <c r="X380" s="42">
        <f>VLOOKUP(LEFT(AE380,6), '[1]참고)2020년_사업주훈련과정_조정계수'!$A$3:$C$21,3,4)</f>
        <v>2</v>
      </c>
      <c r="Y380" s="41">
        <f t="shared" si="61"/>
        <v>0.8</v>
      </c>
      <c r="Z380" s="43">
        <f t="shared" si="54"/>
        <v>50490</v>
      </c>
      <c r="AA380" s="6">
        <f t="shared" si="55"/>
        <v>36352.800000000003</v>
      </c>
      <c r="AB380" s="6">
        <f t="shared" si="56"/>
        <v>32313.600000000002</v>
      </c>
      <c r="AC380" s="44">
        <f t="shared" si="57"/>
        <v>16156.800000000001</v>
      </c>
      <c r="AD380" s="44">
        <f t="shared" si="58"/>
        <v>37867.5</v>
      </c>
      <c r="AE380" s="45" t="s">
        <v>3099</v>
      </c>
      <c r="AF380" s="14">
        <f>VLOOKUP(LEFT(AE380,6),'[1]참고)내배카지원금적용(20.08.01~20.12.31)'!$B$5:$E$109,4,45%)</f>
        <v>0.75</v>
      </c>
      <c r="AG380" s="39" t="s">
        <v>61</v>
      </c>
      <c r="AH380" s="32" t="s">
        <v>57</v>
      </c>
      <c r="AI380" s="46">
        <v>0</v>
      </c>
      <c r="AJ380" s="32" t="s">
        <v>62</v>
      </c>
      <c r="AK380" s="32" t="s">
        <v>57</v>
      </c>
      <c r="AL380" s="32" t="s">
        <v>57</v>
      </c>
      <c r="AM380" s="31" t="s">
        <v>668</v>
      </c>
      <c r="AN380" s="32"/>
      <c r="AO380" s="32"/>
    </row>
    <row r="381" spans="1:41" s="32" customFormat="1" ht="16.350000000000001" customHeight="1">
      <c r="A381" s="3">
        <f t="shared" si="52"/>
        <v>379</v>
      </c>
      <c r="B381" s="31" t="s">
        <v>2190</v>
      </c>
      <c r="C381" s="31" t="s">
        <v>1698</v>
      </c>
      <c r="D381" s="31" t="s">
        <v>3053</v>
      </c>
      <c r="E381" s="56" t="s">
        <v>3100</v>
      </c>
      <c r="F381" s="33" t="s">
        <v>113</v>
      </c>
      <c r="G381" s="36" t="s">
        <v>49</v>
      </c>
      <c r="H381" s="34" t="s">
        <v>3101</v>
      </c>
      <c r="I381" s="34" t="s">
        <v>3094</v>
      </c>
      <c r="J381" s="34" t="s">
        <v>3102</v>
      </c>
      <c r="K381" s="34" t="s">
        <v>3103</v>
      </c>
      <c r="L381" s="33" t="s">
        <v>54</v>
      </c>
      <c r="M381" s="37">
        <v>19</v>
      </c>
      <c r="N381" s="37">
        <v>18</v>
      </c>
      <c r="O381" s="37">
        <f t="shared" si="60"/>
        <v>110000</v>
      </c>
      <c r="P381" s="73">
        <v>110000</v>
      </c>
      <c r="Q381" s="74">
        <v>201912</v>
      </c>
      <c r="R381" s="50" t="s">
        <v>3097</v>
      </c>
      <c r="S381" s="32" t="s">
        <v>3104</v>
      </c>
      <c r="T381" s="143" t="str">
        <f t="shared" si="53"/>
        <v>Click</v>
      </c>
      <c r="U381" s="39" t="s">
        <v>58</v>
      </c>
      <c r="V381" s="40" t="s">
        <v>59</v>
      </c>
      <c r="W381" s="41">
        <v>19</v>
      </c>
      <c r="X381" s="42">
        <f>VLOOKUP(LEFT(AE381,6), '[1]참고)2020년_사업주훈련과정_조정계수'!$A$3:$C$21,3,4)</f>
        <v>2</v>
      </c>
      <c r="Y381" s="41">
        <f t="shared" si="61"/>
        <v>0.8</v>
      </c>
      <c r="Z381" s="43">
        <f t="shared" si="54"/>
        <v>56430</v>
      </c>
      <c r="AA381" s="6">
        <f t="shared" si="55"/>
        <v>40629.599999999999</v>
      </c>
      <c r="AB381" s="6">
        <f t="shared" si="56"/>
        <v>36115.200000000004</v>
      </c>
      <c r="AC381" s="44">
        <f t="shared" si="57"/>
        <v>18057.600000000002</v>
      </c>
      <c r="AD381" s="44">
        <f t="shared" si="58"/>
        <v>36679.499999999993</v>
      </c>
      <c r="AE381" s="45" t="s">
        <v>3105</v>
      </c>
      <c r="AF381" s="14">
        <f>VLOOKUP(LEFT(AE381,6),'[1]참고)내배카지원금적용(20.08.01~20.12.31)'!$B$5:$E$109,4,45%)</f>
        <v>0.64999999999999991</v>
      </c>
      <c r="AG381" s="39" t="s">
        <v>61</v>
      </c>
      <c r="AH381" s="32" t="s">
        <v>57</v>
      </c>
      <c r="AI381" s="46">
        <v>0</v>
      </c>
      <c r="AJ381" s="32" t="s">
        <v>62</v>
      </c>
      <c r="AK381" s="32" t="s">
        <v>57</v>
      </c>
      <c r="AL381" s="32" t="s">
        <v>57</v>
      </c>
      <c r="AM381" s="31" t="s">
        <v>668</v>
      </c>
    </row>
    <row r="382" spans="1:41" s="15" customFormat="1" ht="16.350000000000001" customHeight="1">
      <c r="A382" s="3">
        <f t="shared" si="52"/>
        <v>380</v>
      </c>
      <c r="B382" s="31" t="s">
        <v>2190</v>
      </c>
      <c r="C382" s="31" t="s">
        <v>1698</v>
      </c>
      <c r="D382" s="31" t="s">
        <v>3053</v>
      </c>
      <c r="E382" s="56" t="s">
        <v>3106</v>
      </c>
      <c r="F382" s="33" t="s">
        <v>113</v>
      </c>
      <c r="G382" s="36" t="s">
        <v>49</v>
      </c>
      <c r="H382" s="34" t="s">
        <v>3107</v>
      </c>
      <c r="I382" s="34" t="s">
        <v>3094</v>
      </c>
      <c r="J382" s="34" t="s">
        <v>3108</v>
      </c>
      <c r="K382" s="34" t="s">
        <v>3109</v>
      </c>
      <c r="L382" s="33" t="s">
        <v>54</v>
      </c>
      <c r="M382" s="37">
        <v>21</v>
      </c>
      <c r="N382" s="37">
        <v>20</v>
      </c>
      <c r="O382" s="37">
        <f t="shared" si="60"/>
        <v>110000</v>
      </c>
      <c r="P382" s="73">
        <v>110000</v>
      </c>
      <c r="Q382" s="74">
        <v>201912</v>
      </c>
      <c r="R382" s="50" t="s">
        <v>3097</v>
      </c>
      <c r="S382" s="32" t="s">
        <v>3110</v>
      </c>
      <c r="T382" s="143" t="str">
        <f t="shared" si="53"/>
        <v>Click</v>
      </c>
      <c r="U382" s="39" t="s">
        <v>58</v>
      </c>
      <c r="V382" s="40" t="s">
        <v>59</v>
      </c>
      <c r="W382" s="41">
        <v>21</v>
      </c>
      <c r="X382" s="42">
        <f>VLOOKUP(LEFT(AE382,6), '[1]참고)2020년_사업주훈련과정_조정계수'!$A$3:$C$21,3,4)</f>
        <v>2</v>
      </c>
      <c r="Y382" s="41">
        <f t="shared" si="61"/>
        <v>0.8</v>
      </c>
      <c r="Z382" s="43">
        <f t="shared" si="54"/>
        <v>62370</v>
      </c>
      <c r="AA382" s="6">
        <f t="shared" si="55"/>
        <v>44906.400000000001</v>
      </c>
      <c r="AB382" s="6">
        <f t="shared" si="56"/>
        <v>39916.800000000003</v>
      </c>
      <c r="AC382" s="44">
        <f t="shared" si="57"/>
        <v>19958.400000000001</v>
      </c>
      <c r="AD382" s="44">
        <f t="shared" si="58"/>
        <v>46777.5</v>
      </c>
      <c r="AE382" s="45" t="s">
        <v>3099</v>
      </c>
      <c r="AF382" s="14">
        <f>VLOOKUP(LEFT(AE382,6),'[1]참고)내배카지원금적용(20.08.01~20.12.31)'!$B$5:$E$109,4,45%)</f>
        <v>0.75</v>
      </c>
      <c r="AG382" s="39" t="s">
        <v>61</v>
      </c>
      <c r="AH382" s="32" t="s">
        <v>57</v>
      </c>
      <c r="AI382" s="46">
        <v>0</v>
      </c>
      <c r="AJ382" s="32" t="s">
        <v>62</v>
      </c>
      <c r="AK382" s="32" t="s">
        <v>57</v>
      </c>
      <c r="AL382" s="32" t="s">
        <v>57</v>
      </c>
      <c r="AM382" s="31" t="s">
        <v>586</v>
      </c>
      <c r="AN382" s="32"/>
      <c r="AO382" s="32"/>
    </row>
    <row r="383" spans="1:41" s="15" customFormat="1" ht="16.350000000000001" customHeight="1">
      <c r="A383" s="3">
        <f t="shared" si="52"/>
        <v>381</v>
      </c>
      <c r="B383" s="31" t="s">
        <v>2190</v>
      </c>
      <c r="C383" s="31" t="s">
        <v>1698</v>
      </c>
      <c r="D383" s="31" t="s">
        <v>3053</v>
      </c>
      <c r="E383" s="56" t="s">
        <v>3111</v>
      </c>
      <c r="F383" s="33" t="s">
        <v>113</v>
      </c>
      <c r="G383" s="36" t="s">
        <v>49</v>
      </c>
      <c r="H383" s="34" t="s">
        <v>3112</v>
      </c>
      <c r="I383" s="34" t="s">
        <v>3113</v>
      </c>
      <c r="J383" s="34" t="s">
        <v>3114</v>
      </c>
      <c r="K383" s="34" t="s">
        <v>3115</v>
      </c>
      <c r="L383" s="33" t="s">
        <v>54</v>
      </c>
      <c r="M383" s="37">
        <v>10</v>
      </c>
      <c r="N383" s="37">
        <v>12</v>
      </c>
      <c r="O383" s="37">
        <f t="shared" si="60"/>
        <v>90000</v>
      </c>
      <c r="P383" s="73">
        <v>90000</v>
      </c>
      <c r="Q383" s="74">
        <v>201909</v>
      </c>
      <c r="R383" s="50" t="s">
        <v>3116</v>
      </c>
      <c r="S383" s="32" t="s">
        <v>3117</v>
      </c>
      <c r="T383" s="143" t="str">
        <f t="shared" si="53"/>
        <v>Click</v>
      </c>
      <c r="U383" s="39" t="s">
        <v>58</v>
      </c>
      <c r="V383" s="40" t="s">
        <v>59</v>
      </c>
      <c r="W383" s="41">
        <v>10</v>
      </c>
      <c r="X383" s="42">
        <f>VLOOKUP(LEFT(AE383,6), '[1]참고)2020년_사업주훈련과정_조정계수'!$A$3:$C$21,3,4)</f>
        <v>2</v>
      </c>
      <c r="Y383" s="41">
        <f t="shared" si="61"/>
        <v>0.8</v>
      </c>
      <c r="Z383" s="43">
        <f t="shared" si="54"/>
        <v>29700</v>
      </c>
      <c r="AA383" s="6">
        <f t="shared" si="55"/>
        <v>21384</v>
      </c>
      <c r="AB383" s="6">
        <f t="shared" si="56"/>
        <v>19008</v>
      </c>
      <c r="AC383" s="44">
        <f t="shared" si="57"/>
        <v>9504</v>
      </c>
      <c r="AD383" s="44">
        <f t="shared" si="58"/>
        <v>0</v>
      </c>
      <c r="AE383" s="45" t="s">
        <v>3118</v>
      </c>
      <c r="AF383" s="14">
        <f>VLOOKUP(LEFT(AE383,6),'[1]참고)내배카지원금적용(20.08.01~20.12.31)'!$B$5:$E$109,4,45%)</f>
        <v>0.8</v>
      </c>
      <c r="AG383" s="39" t="s">
        <v>61</v>
      </c>
      <c r="AH383" s="32" t="s">
        <v>57</v>
      </c>
      <c r="AI383" s="46">
        <v>0</v>
      </c>
      <c r="AJ383" s="32" t="s">
        <v>62</v>
      </c>
      <c r="AK383" s="32" t="s">
        <v>57</v>
      </c>
      <c r="AL383" s="32" t="s">
        <v>57</v>
      </c>
      <c r="AM383" s="31" t="s">
        <v>668</v>
      </c>
      <c r="AN383" s="32"/>
      <c r="AO383" s="32"/>
    </row>
    <row r="384" spans="1:41" s="15" customFormat="1" ht="16.350000000000001" customHeight="1">
      <c r="A384" s="3">
        <f t="shared" si="52"/>
        <v>382</v>
      </c>
      <c r="B384" s="31" t="s">
        <v>2190</v>
      </c>
      <c r="C384" s="31" t="s">
        <v>1698</v>
      </c>
      <c r="D384" s="31" t="s">
        <v>3053</v>
      </c>
      <c r="E384" s="56" t="s">
        <v>3119</v>
      </c>
      <c r="F384" s="33" t="s">
        <v>113</v>
      </c>
      <c r="G384" s="36" t="s">
        <v>49</v>
      </c>
      <c r="H384" s="34" t="s">
        <v>3120</v>
      </c>
      <c r="I384" s="34" t="s">
        <v>3121</v>
      </c>
      <c r="J384" s="34" t="s">
        <v>3122</v>
      </c>
      <c r="K384" s="34" t="s">
        <v>3123</v>
      </c>
      <c r="L384" s="33" t="s">
        <v>54</v>
      </c>
      <c r="M384" s="37">
        <v>27</v>
      </c>
      <c r="N384" s="37">
        <v>26</v>
      </c>
      <c r="O384" s="37">
        <f t="shared" si="60"/>
        <v>90000</v>
      </c>
      <c r="P384" s="73">
        <v>90000</v>
      </c>
      <c r="Q384" s="34">
        <v>201808</v>
      </c>
      <c r="R384" s="50" t="s">
        <v>3124</v>
      </c>
      <c r="S384" s="32" t="s">
        <v>3125</v>
      </c>
      <c r="T384" s="143" t="str">
        <f t="shared" si="53"/>
        <v>Click</v>
      </c>
      <c r="U384" s="39" t="s">
        <v>58</v>
      </c>
      <c r="V384" s="40" t="s">
        <v>59</v>
      </c>
      <c r="W384" s="41">
        <v>27</v>
      </c>
      <c r="X384" s="42">
        <f>VLOOKUP(LEFT(AE384,6), '[1]참고)2020년_사업주훈련과정_조정계수'!$A$3:$C$21,3,4)</f>
        <v>2</v>
      </c>
      <c r="Y384" s="41">
        <f t="shared" si="61"/>
        <v>0.8</v>
      </c>
      <c r="Z384" s="43">
        <f t="shared" si="54"/>
        <v>80190</v>
      </c>
      <c r="AA384" s="6">
        <f t="shared" si="55"/>
        <v>57736.800000000003</v>
      </c>
      <c r="AB384" s="6">
        <f t="shared" si="56"/>
        <v>51321.600000000006</v>
      </c>
      <c r="AC384" s="44">
        <f t="shared" si="57"/>
        <v>25660.800000000003</v>
      </c>
      <c r="AD384" s="44">
        <f t="shared" si="58"/>
        <v>56133</v>
      </c>
      <c r="AE384" s="45" t="s">
        <v>3126</v>
      </c>
      <c r="AF384" s="14">
        <f>VLOOKUP(LEFT(AE384,6),'[1]참고)내배카지원금적용(20.08.01~20.12.31)'!$B$5:$E$109,4,45%)</f>
        <v>0.7</v>
      </c>
      <c r="AG384" s="39" t="s">
        <v>61</v>
      </c>
      <c r="AH384" s="32" t="s">
        <v>57</v>
      </c>
      <c r="AI384" s="46">
        <v>0</v>
      </c>
      <c r="AJ384" s="32" t="s">
        <v>62</v>
      </c>
      <c r="AK384" s="32" t="s">
        <v>57</v>
      </c>
      <c r="AL384" s="32" t="s">
        <v>57</v>
      </c>
      <c r="AM384" s="31" t="s">
        <v>668</v>
      </c>
      <c r="AN384" s="32"/>
      <c r="AO384" s="32"/>
    </row>
    <row r="385" spans="1:39" s="15" customFormat="1" ht="16.350000000000001" customHeight="1">
      <c r="A385" s="3">
        <f t="shared" si="52"/>
        <v>383</v>
      </c>
      <c r="B385" s="31" t="s">
        <v>2190</v>
      </c>
      <c r="C385" s="31" t="s">
        <v>1698</v>
      </c>
      <c r="D385" s="31" t="s">
        <v>3053</v>
      </c>
      <c r="E385" s="5" t="s">
        <v>3127</v>
      </c>
      <c r="F385" s="2" t="s">
        <v>113</v>
      </c>
      <c r="G385" s="2" t="s">
        <v>670</v>
      </c>
      <c r="H385" s="5" t="s">
        <v>3128</v>
      </c>
      <c r="I385" s="5" t="s">
        <v>3129</v>
      </c>
      <c r="J385" s="5" t="s">
        <v>3130</v>
      </c>
      <c r="K385" s="5" t="s">
        <v>3131</v>
      </c>
      <c r="L385" s="2" t="s">
        <v>54</v>
      </c>
      <c r="M385" s="6">
        <v>25</v>
      </c>
      <c r="N385" s="6">
        <v>24</v>
      </c>
      <c r="O385" s="6">
        <f t="shared" si="60"/>
        <v>120000</v>
      </c>
      <c r="P385" s="6">
        <v>99000</v>
      </c>
      <c r="Q385" s="5">
        <v>201810</v>
      </c>
      <c r="R385" s="5" t="s">
        <v>219</v>
      </c>
      <c r="S385" s="5" t="s">
        <v>3132</v>
      </c>
      <c r="T385" s="144" t="str">
        <f t="shared" si="53"/>
        <v>Click</v>
      </c>
      <c r="U385" s="31" t="s">
        <v>113</v>
      </c>
      <c r="V385" s="2" t="s">
        <v>662</v>
      </c>
      <c r="W385" s="54">
        <v>25</v>
      </c>
      <c r="X385" s="54">
        <v>1</v>
      </c>
      <c r="Y385" s="50">
        <f t="shared" si="61"/>
        <v>0.7</v>
      </c>
      <c r="Z385" s="43">
        <f t="shared" si="54"/>
        <v>74250</v>
      </c>
      <c r="AA385" s="6">
        <f t="shared" si="55"/>
        <v>46777.5</v>
      </c>
      <c r="AB385" s="6">
        <f t="shared" si="56"/>
        <v>41580</v>
      </c>
      <c r="AC385" s="44">
        <f t="shared" si="57"/>
        <v>20790</v>
      </c>
      <c r="AD385" s="44">
        <f t="shared" si="58"/>
        <v>55687.5</v>
      </c>
      <c r="AE385" s="13" t="s">
        <v>3076</v>
      </c>
      <c r="AF385" s="14">
        <f>VLOOKUP(LEFT(AE385,6),'[1]참고)내배카지원금적용(20.08.01~20.12.31)'!$B$5:$E$109,4,45%)</f>
        <v>0.75</v>
      </c>
      <c r="AG385" s="2" t="s">
        <v>113</v>
      </c>
      <c r="AH385" s="5" t="s">
        <v>3133</v>
      </c>
      <c r="AI385" s="6">
        <v>21000</v>
      </c>
      <c r="AJ385" s="5" t="s">
        <v>3134</v>
      </c>
      <c r="AK385" s="5" t="s">
        <v>3135</v>
      </c>
      <c r="AL385" s="55" t="s">
        <v>3136</v>
      </c>
      <c r="AM385" s="2" t="s">
        <v>668</v>
      </c>
    </row>
    <row r="386" spans="1:39" s="15" customFormat="1" ht="16.350000000000001" customHeight="1">
      <c r="A386" s="3">
        <f t="shared" si="52"/>
        <v>384</v>
      </c>
      <c r="B386" s="31" t="s">
        <v>2190</v>
      </c>
      <c r="C386" s="31" t="s">
        <v>1698</v>
      </c>
      <c r="D386" s="31" t="s">
        <v>3053</v>
      </c>
      <c r="E386" s="5" t="s">
        <v>3137</v>
      </c>
      <c r="F386" s="2" t="s">
        <v>292</v>
      </c>
      <c r="G386" s="2" t="s">
        <v>670</v>
      </c>
      <c r="H386" s="5" t="s">
        <v>3138</v>
      </c>
      <c r="I386" s="5" t="s">
        <v>3139</v>
      </c>
      <c r="J386" s="5" t="s">
        <v>3140</v>
      </c>
      <c r="K386" s="5" t="s">
        <v>3141</v>
      </c>
      <c r="L386" s="2" t="s">
        <v>54</v>
      </c>
      <c r="M386" s="6">
        <v>17</v>
      </c>
      <c r="N386" s="6">
        <v>16</v>
      </c>
      <c r="O386" s="6">
        <f t="shared" ref="O386:O417" si="62">P386+AI386</f>
        <v>80000</v>
      </c>
      <c r="P386" s="6">
        <v>80000</v>
      </c>
      <c r="Q386" s="5">
        <v>201305</v>
      </c>
      <c r="R386" s="5" t="s">
        <v>219</v>
      </c>
      <c r="S386" s="5" t="s">
        <v>3142</v>
      </c>
      <c r="T386" s="144" t="str">
        <f t="shared" si="53"/>
        <v>Click</v>
      </c>
      <c r="U386" s="31" t="s">
        <v>113</v>
      </c>
      <c r="V386" s="33" t="s">
        <v>662</v>
      </c>
      <c r="W386" s="52">
        <v>17</v>
      </c>
      <c r="X386" s="51">
        <v>3</v>
      </c>
      <c r="Y386" s="50">
        <f t="shared" si="61"/>
        <v>0.9</v>
      </c>
      <c r="Z386" s="43">
        <f t="shared" si="54"/>
        <v>50490</v>
      </c>
      <c r="AA386" s="6">
        <f t="shared" si="55"/>
        <v>40896.9</v>
      </c>
      <c r="AB386" s="6">
        <f t="shared" si="56"/>
        <v>36352.800000000003</v>
      </c>
      <c r="AC386" s="44">
        <f t="shared" si="57"/>
        <v>18176.400000000001</v>
      </c>
      <c r="AD386" s="44">
        <f t="shared" si="58"/>
        <v>40392</v>
      </c>
      <c r="AE386" s="13" t="s">
        <v>3143</v>
      </c>
      <c r="AF386" s="14">
        <f>VLOOKUP(LEFT(AE386,6),'[1]참고)내배카지원금적용(20.08.01~20.12.31)'!$B$5:$E$109,4,45%)</f>
        <v>0.8</v>
      </c>
      <c r="AG386" s="2" t="s">
        <v>689</v>
      </c>
      <c r="AH386" s="5" t="s">
        <v>292</v>
      </c>
      <c r="AI386" s="6">
        <v>0</v>
      </c>
      <c r="AJ386" s="5" t="s">
        <v>292</v>
      </c>
      <c r="AK386" s="5" t="s">
        <v>292</v>
      </c>
      <c r="AL386" s="34" t="s">
        <v>292</v>
      </c>
      <c r="AM386" s="2" t="s">
        <v>668</v>
      </c>
    </row>
    <row r="387" spans="1:39" s="15" customFormat="1" ht="16.350000000000001" customHeight="1">
      <c r="A387" s="3">
        <f t="shared" ref="A387:A450" si="63">ROW()-2</f>
        <v>385</v>
      </c>
      <c r="B387" s="31" t="s">
        <v>2190</v>
      </c>
      <c r="C387" s="31" t="s">
        <v>1698</v>
      </c>
      <c r="D387" s="31" t="s">
        <v>3053</v>
      </c>
      <c r="E387" s="5" t="s">
        <v>3144</v>
      </c>
      <c r="F387" s="2" t="s">
        <v>292</v>
      </c>
      <c r="G387" s="2" t="s">
        <v>114</v>
      </c>
      <c r="H387" s="5" t="s">
        <v>3145</v>
      </c>
      <c r="I387" s="5" t="s">
        <v>3146</v>
      </c>
      <c r="J387" s="5" t="s">
        <v>3147</v>
      </c>
      <c r="K387" s="5" t="s">
        <v>3148</v>
      </c>
      <c r="L387" s="2" t="s">
        <v>54</v>
      </c>
      <c r="M387" s="6">
        <v>20</v>
      </c>
      <c r="N387" s="6">
        <v>19</v>
      </c>
      <c r="O387" s="6">
        <f t="shared" si="62"/>
        <v>80000</v>
      </c>
      <c r="P387" s="6">
        <v>80000</v>
      </c>
      <c r="Q387" s="5">
        <v>201106</v>
      </c>
      <c r="R387" s="5" t="s">
        <v>219</v>
      </c>
      <c r="S387" s="5" t="s">
        <v>3149</v>
      </c>
      <c r="T387" s="144" t="str">
        <f t="shared" ref="T387:T450" si="64">HYPERLINK(S387,AM387)</f>
        <v>Click</v>
      </c>
      <c r="U387" s="31" t="s">
        <v>113</v>
      </c>
      <c r="V387" s="33" t="s">
        <v>662</v>
      </c>
      <c r="W387" s="52">
        <v>19</v>
      </c>
      <c r="X387" s="52">
        <v>1</v>
      </c>
      <c r="Y387" s="50">
        <f t="shared" si="61"/>
        <v>0.7</v>
      </c>
      <c r="Z387" s="43">
        <f t="shared" ref="Z387:Z450" si="65">IF(V387="C",2970*W387,IF(V387="B",4180*W387,6160*W387))</f>
        <v>56430</v>
      </c>
      <c r="AA387" s="6">
        <f t="shared" ref="AA387:AA450" si="66">IF(X387=0,Z387*50%,Z387*Y387*90%)</f>
        <v>35550.9</v>
      </c>
      <c r="AB387" s="6">
        <f t="shared" ref="AB387:AB450" si="67">IF(X387=0,Z387*40%,Z387*Y387*80%)</f>
        <v>31600.800000000003</v>
      </c>
      <c r="AC387" s="44">
        <f t="shared" ref="AC387:AC450" si="68">IF(X387=0,Z387*20%,Z387*Y387*40%)</f>
        <v>15800.400000000001</v>
      </c>
      <c r="AD387" s="44">
        <f t="shared" ref="AD387:AD450" si="69">IF(W387&gt;=16,Z387*AF387,0)</f>
        <v>42322.5</v>
      </c>
      <c r="AE387" s="35" t="s">
        <v>3076</v>
      </c>
      <c r="AF387" s="14">
        <f>VLOOKUP(LEFT(AE387,6),'[1]참고)내배카지원금적용(20.08.01~20.12.31)'!$B$5:$E$109,4,45%)</f>
        <v>0.75</v>
      </c>
      <c r="AG387" s="2" t="s">
        <v>689</v>
      </c>
      <c r="AH387" s="5" t="s">
        <v>292</v>
      </c>
      <c r="AI387" s="6">
        <v>0</v>
      </c>
      <c r="AJ387" s="5" t="s">
        <v>292</v>
      </c>
      <c r="AK387" s="5" t="s">
        <v>292</v>
      </c>
      <c r="AL387" s="34" t="s">
        <v>292</v>
      </c>
      <c r="AM387" s="2" t="s">
        <v>668</v>
      </c>
    </row>
    <row r="388" spans="1:39" s="15" customFormat="1" ht="16.350000000000001" customHeight="1">
      <c r="A388" s="3">
        <f t="shared" si="63"/>
        <v>386</v>
      </c>
      <c r="B388" s="31" t="s">
        <v>2190</v>
      </c>
      <c r="C388" s="31" t="s">
        <v>1698</v>
      </c>
      <c r="D388" s="31" t="s">
        <v>3053</v>
      </c>
      <c r="E388" s="5" t="s">
        <v>3150</v>
      </c>
      <c r="F388" s="2" t="s">
        <v>113</v>
      </c>
      <c r="G388" s="2" t="s">
        <v>114</v>
      </c>
      <c r="H388" s="5" t="s">
        <v>3151</v>
      </c>
      <c r="I388" s="5" t="s">
        <v>3152</v>
      </c>
      <c r="J388" s="5" t="s">
        <v>3153</v>
      </c>
      <c r="K388" s="5" t="s">
        <v>3154</v>
      </c>
      <c r="L388" s="2" t="s">
        <v>54</v>
      </c>
      <c r="M388" s="6">
        <v>17</v>
      </c>
      <c r="N388" s="6">
        <v>16</v>
      </c>
      <c r="O388" s="6">
        <f t="shared" si="62"/>
        <v>80000</v>
      </c>
      <c r="P388" s="6">
        <v>80000</v>
      </c>
      <c r="Q388" s="5">
        <v>201305</v>
      </c>
      <c r="R388" s="5" t="s">
        <v>3155</v>
      </c>
      <c r="S388" s="5" t="s">
        <v>3156</v>
      </c>
      <c r="T388" s="144" t="str">
        <f t="shared" si="64"/>
        <v>Click</v>
      </c>
      <c r="U388" s="31" t="s">
        <v>113</v>
      </c>
      <c r="V388" s="33" t="s">
        <v>662</v>
      </c>
      <c r="W388" s="52">
        <v>17</v>
      </c>
      <c r="X388" s="51">
        <v>1</v>
      </c>
      <c r="Y388" s="50">
        <f t="shared" si="61"/>
        <v>0.7</v>
      </c>
      <c r="Z388" s="43">
        <f t="shared" si="65"/>
        <v>50490</v>
      </c>
      <c r="AA388" s="6">
        <f t="shared" si="66"/>
        <v>31808.7</v>
      </c>
      <c r="AB388" s="6">
        <f t="shared" si="67"/>
        <v>28274.400000000001</v>
      </c>
      <c r="AC388" s="44">
        <f t="shared" si="68"/>
        <v>14137.2</v>
      </c>
      <c r="AD388" s="44">
        <f t="shared" si="69"/>
        <v>37867.5</v>
      </c>
      <c r="AE388" s="35" t="s">
        <v>3076</v>
      </c>
      <c r="AF388" s="14">
        <f>VLOOKUP(LEFT(AE388,6),'[1]참고)내배카지원금적용(20.08.01~20.12.31)'!$B$5:$E$109,4,45%)</f>
        <v>0.75</v>
      </c>
      <c r="AG388" s="2" t="s">
        <v>689</v>
      </c>
      <c r="AH388" s="5" t="s">
        <v>292</v>
      </c>
      <c r="AI388" s="6">
        <v>0</v>
      </c>
      <c r="AJ388" s="5" t="s">
        <v>292</v>
      </c>
      <c r="AK388" s="5" t="s">
        <v>292</v>
      </c>
      <c r="AL388" s="34" t="s">
        <v>292</v>
      </c>
      <c r="AM388" s="2" t="s">
        <v>668</v>
      </c>
    </row>
    <row r="389" spans="1:39" s="15" customFormat="1" ht="16.350000000000001" customHeight="1">
      <c r="A389" s="3">
        <f t="shared" si="63"/>
        <v>387</v>
      </c>
      <c r="B389" s="31" t="s">
        <v>2190</v>
      </c>
      <c r="C389" s="31" t="s">
        <v>1698</v>
      </c>
      <c r="D389" s="31" t="s">
        <v>3053</v>
      </c>
      <c r="E389" s="5" t="s">
        <v>3157</v>
      </c>
      <c r="F389" s="2" t="s">
        <v>113</v>
      </c>
      <c r="G389" s="2" t="s">
        <v>114</v>
      </c>
      <c r="H389" s="5" t="s">
        <v>3158</v>
      </c>
      <c r="I389" s="5" t="s">
        <v>3159</v>
      </c>
      <c r="J389" s="5" t="s">
        <v>3160</v>
      </c>
      <c r="K389" s="5" t="s">
        <v>3161</v>
      </c>
      <c r="L389" s="2" t="s">
        <v>54</v>
      </c>
      <c r="M389" s="6">
        <v>17</v>
      </c>
      <c r="N389" s="6">
        <v>16</v>
      </c>
      <c r="O389" s="6">
        <f t="shared" si="62"/>
        <v>80000</v>
      </c>
      <c r="P389" s="6">
        <v>80000</v>
      </c>
      <c r="Q389" s="5">
        <v>201308</v>
      </c>
      <c r="R389" s="5" t="s">
        <v>3155</v>
      </c>
      <c r="S389" s="5" t="s">
        <v>3162</v>
      </c>
      <c r="T389" s="144" t="str">
        <f t="shared" si="64"/>
        <v>Click</v>
      </c>
      <c r="U389" s="31" t="s">
        <v>113</v>
      </c>
      <c r="V389" s="33" t="s">
        <v>662</v>
      </c>
      <c r="W389" s="52">
        <v>17</v>
      </c>
      <c r="X389" s="51">
        <v>1</v>
      </c>
      <c r="Y389" s="50">
        <f t="shared" si="61"/>
        <v>0.7</v>
      </c>
      <c r="Z389" s="43">
        <f t="shared" si="65"/>
        <v>50490</v>
      </c>
      <c r="AA389" s="6">
        <f t="shared" si="66"/>
        <v>31808.7</v>
      </c>
      <c r="AB389" s="6">
        <f t="shared" si="67"/>
        <v>28274.400000000001</v>
      </c>
      <c r="AC389" s="44">
        <f t="shared" si="68"/>
        <v>14137.2</v>
      </c>
      <c r="AD389" s="44">
        <f t="shared" si="69"/>
        <v>37867.5</v>
      </c>
      <c r="AE389" s="35" t="s">
        <v>3076</v>
      </c>
      <c r="AF389" s="14">
        <f>VLOOKUP(LEFT(AE389,6),'[1]참고)내배카지원금적용(20.08.01~20.12.31)'!$B$5:$E$109,4,45%)</f>
        <v>0.75</v>
      </c>
      <c r="AG389" s="2" t="s">
        <v>689</v>
      </c>
      <c r="AH389" s="5" t="s">
        <v>292</v>
      </c>
      <c r="AI389" s="6">
        <v>0</v>
      </c>
      <c r="AJ389" s="5" t="s">
        <v>292</v>
      </c>
      <c r="AK389" s="5" t="s">
        <v>292</v>
      </c>
      <c r="AL389" s="34" t="s">
        <v>292</v>
      </c>
      <c r="AM389" s="2" t="s">
        <v>668</v>
      </c>
    </row>
    <row r="390" spans="1:39" s="15" customFormat="1" ht="16.350000000000001" customHeight="1">
      <c r="A390" s="3">
        <f t="shared" si="63"/>
        <v>388</v>
      </c>
      <c r="B390" s="31" t="s">
        <v>2190</v>
      </c>
      <c r="C390" s="31" t="s">
        <v>1698</v>
      </c>
      <c r="D390" s="31" t="s">
        <v>3053</v>
      </c>
      <c r="E390" s="5" t="s">
        <v>3163</v>
      </c>
      <c r="F390" s="2" t="s">
        <v>113</v>
      </c>
      <c r="G390" s="2" t="s">
        <v>114</v>
      </c>
      <c r="H390" s="5" t="s">
        <v>3164</v>
      </c>
      <c r="I390" s="5" t="s">
        <v>3165</v>
      </c>
      <c r="J390" s="5" t="s">
        <v>3166</v>
      </c>
      <c r="K390" s="5" t="s">
        <v>3167</v>
      </c>
      <c r="L390" s="2" t="s">
        <v>54</v>
      </c>
      <c r="M390" s="6">
        <v>17</v>
      </c>
      <c r="N390" s="6">
        <v>16</v>
      </c>
      <c r="O390" s="6">
        <f t="shared" si="62"/>
        <v>80000</v>
      </c>
      <c r="P390" s="6">
        <v>80000</v>
      </c>
      <c r="Q390" s="5">
        <v>201305</v>
      </c>
      <c r="R390" s="5" t="s">
        <v>219</v>
      </c>
      <c r="S390" s="5" t="s">
        <v>3168</v>
      </c>
      <c r="T390" s="144" t="str">
        <f t="shared" si="64"/>
        <v>Click</v>
      </c>
      <c r="U390" s="31" t="s">
        <v>113</v>
      </c>
      <c r="V390" s="33" t="s">
        <v>662</v>
      </c>
      <c r="W390" s="52">
        <v>17</v>
      </c>
      <c r="X390" s="51">
        <v>1</v>
      </c>
      <c r="Y390" s="50">
        <f t="shared" si="61"/>
        <v>0.7</v>
      </c>
      <c r="Z390" s="43">
        <f t="shared" si="65"/>
        <v>50490</v>
      </c>
      <c r="AA390" s="6">
        <f t="shared" si="66"/>
        <v>31808.7</v>
      </c>
      <c r="AB390" s="6">
        <f t="shared" si="67"/>
        <v>28274.400000000001</v>
      </c>
      <c r="AC390" s="44">
        <f t="shared" si="68"/>
        <v>14137.2</v>
      </c>
      <c r="AD390" s="44">
        <f t="shared" si="69"/>
        <v>37867.5</v>
      </c>
      <c r="AE390" s="35" t="s">
        <v>3076</v>
      </c>
      <c r="AF390" s="14">
        <f>VLOOKUP(LEFT(AE390,6),'[1]참고)내배카지원금적용(20.08.01~20.12.31)'!$B$5:$E$109,4,45%)</f>
        <v>0.75</v>
      </c>
      <c r="AG390" s="2" t="s">
        <v>689</v>
      </c>
      <c r="AH390" s="5" t="s">
        <v>292</v>
      </c>
      <c r="AI390" s="6">
        <v>0</v>
      </c>
      <c r="AJ390" s="5" t="s">
        <v>292</v>
      </c>
      <c r="AK390" s="5" t="s">
        <v>292</v>
      </c>
      <c r="AL390" s="34" t="s">
        <v>292</v>
      </c>
      <c r="AM390" s="2" t="s">
        <v>668</v>
      </c>
    </row>
    <row r="391" spans="1:39" s="15" customFormat="1" ht="16.350000000000001" customHeight="1">
      <c r="A391" s="3">
        <f t="shared" si="63"/>
        <v>389</v>
      </c>
      <c r="B391" s="31" t="s">
        <v>2190</v>
      </c>
      <c r="C391" s="31" t="s">
        <v>1698</v>
      </c>
      <c r="D391" s="31" t="s">
        <v>3053</v>
      </c>
      <c r="E391" s="5" t="s">
        <v>3169</v>
      </c>
      <c r="F391" s="2" t="s">
        <v>113</v>
      </c>
      <c r="G391" s="2" t="s">
        <v>114</v>
      </c>
      <c r="H391" s="5" t="s">
        <v>3170</v>
      </c>
      <c r="I391" s="5" t="s">
        <v>3171</v>
      </c>
      <c r="J391" s="5" t="s">
        <v>3172</v>
      </c>
      <c r="K391" s="5" t="s">
        <v>3173</v>
      </c>
      <c r="L391" s="2" t="s">
        <v>54</v>
      </c>
      <c r="M391" s="6">
        <v>11</v>
      </c>
      <c r="N391" s="6">
        <v>10</v>
      </c>
      <c r="O391" s="6">
        <f t="shared" si="62"/>
        <v>70000</v>
      </c>
      <c r="P391" s="6">
        <v>70000</v>
      </c>
      <c r="Q391" s="5">
        <v>201707</v>
      </c>
      <c r="R391" s="5" t="s">
        <v>74</v>
      </c>
      <c r="S391" s="5" t="s">
        <v>3174</v>
      </c>
      <c r="T391" s="144" t="str">
        <f t="shared" si="64"/>
        <v>Click</v>
      </c>
      <c r="U391" s="31" t="s">
        <v>113</v>
      </c>
      <c r="V391" s="33" t="s">
        <v>662</v>
      </c>
      <c r="W391" s="52">
        <v>11</v>
      </c>
      <c r="X391" s="51">
        <v>1</v>
      </c>
      <c r="Y391" s="50">
        <f t="shared" si="61"/>
        <v>0.7</v>
      </c>
      <c r="Z391" s="43">
        <f t="shared" si="65"/>
        <v>32670</v>
      </c>
      <c r="AA391" s="6">
        <f t="shared" si="66"/>
        <v>20582.100000000002</v>
      </c>
      <c r="AB391" s="6">
        <f t="shared" si="67"/>
        <v>18295.2</v>
      </c>
      <c r="AC391" s="44">
        <f t="shared" si="68"/>
        <v>9147.6</v>
      </c>
      <c r="AD391" s="44">
        <f t="shared" si="69"/>
        <v>0</v>
      </c>
      <c r="AE391" s="35" t="s">
        <v>3076</v>
      </c>
      <c r="AF391" s="14">
        <f>VLOOKUP(LEFT(AE391,6),'[1]참고)내배카지원금적용(20.08.01~20.12.31)'!$B$5:$E$109,4,45%)</f>
        <v>0.75</v>
      </c>
      <c r="AG391" s="2" t="s">
        <v>689</v>
      </c>
      <c r="AH391" s="5" t="s">
        <v>292</v>
      </c>
      <c r="AI391" s="6">
        <v>0</v>
      </c>
      <c r="AJ391" s="5" t="s">
        <v>292</v>
      </c>
      <c r="AK391" s="5" t="s">
        <v>292</v>
      </c>
      <c r="AL391" s="34" t="s">
        <v>292</v>
      </c>
      <c r="AM391" s="2" t="s">
        <v>668</v>
      </c>
    </row>
    <row r="392" spans="1:39" s="15" customFormat="1" ht="16.350000000000001" customHeight="1">
      <c r="A392" s="3">
        <f t="shared" si="63"/>
        <v>390</v>
      </c>
      <c r="B392" s="31" t="s">
        <v>2190</v>
      </c>
      <c r="C392" s="31" t="s">
        <v>1698</v>
      </c>
      <c r="D392" s="31" t="s">
        <v>3053</v>
      </c>
      <c r="E392" s="5" t="s">
        <v>3175</v>
      </c>
      <c r="F392" s="2" t="s">
        <v>292</v>
      </c>
      <c r="G392" s="2" t="s">
        <v>114</v>
      </c>
      <c r="H392" s="5" t="s">
        <v>3176</v>
      </c>
      <c r="I392" s="5" t="s">
        <v>3177</v>
      </c>
      <c r="J392" s="5" t="s">
        <v>3178</v>
      </c>
      <c r="K392" s="5" t="s">
        <v>3179</v>
      </c>
      <c r="L392" s="2" t="s">
        <v>54</v>
      </c>
      <c r="M392" s="6">
        <v>17</v>
      </c>
      <c r="N392" s="6">
        <v>16</v>
      </c>
      <c r="O392" s="6">
        <f t="shared" si="62"/>
        <v>80000</v>
      </c>
      <c r="P392" s="6">
        <v>80000</v>
      </c>
      <c r="Q392" s="5">
        <v>201305</v>
      </c>
      <c r="R392" s="5" t="s">
        <v>219</v>
      </c>
      <c r="S392" s="5" t="s">
        <v>3180</v>
      </c>
      <c r="T392" s="144" t="str">
        <f t="shared" si="64"/>
        <v>Click</v>
      </c>
      <c r="U392" s="31" t="s">
        <v>113</v>
      </c>
      <c r="V392" s="33" t="s">
        <v>662</v>
      </c>
      <c r="W392" s="52">
        <v>17</v>
      </c>
      <c r="X392" s="51">
        <v>1</v>
      </c>
      <c r="Y392" s="50">
        <f t="shared" si="61"/>
        <v>0.7</v>
      </c>
      <c r="Z392" s="43">
        <f t="shared" si="65"/>
        <v>50490</v>
      </c>
      <c r="AA392" s="6">
        <f t="shared" si="66"/>
        <v>31808.7</v>
      </c>
      <c r="AB392" s="6">
        <f t="shared" si="67"/>
        <v>28274.400000000001</v>
      </c>
      <c r="AC392" s="44">
        <f t="shared" si="68"/>
        <v>14137.2</v>
      </c>
      <c r="AD392" s="44">
        <f t="shared" si="69"/>
        <v>32818.499999999993</v>
      </c>
      <c r="AE392" s="35" t="s">
        <v>3181</v>
      </c>
      <c r="AF392" s="14">
        <f>VLOOKUP(LEFT(AE392,6),'[1]참고)내배카지원금적용(20.08.01~20.12.31)'!$B$5:$E$109,4,45%)</f>
        <v>0.64999999999999991</v>
      </c>
      <c r="AG392" s="2" t="s">
        <v>689</v>
      </c>
      <c r="AH392" s="5" t="s">
        <v>292</v>
      </c>
      <c r="AI392" s="6">
        <v>0</v>
      </c>
      <c r="AJ392" s="5" t="s">
        <v>292</v>
      </c>
      <c r="AK392" s="5" t="s">
        <v>292</v>
      </c>
      <c r="AL392" s="34" t="s">
        <v>292</v>
      </c>
      <c r="AM392" s="2" t="s">
        <v>668</v>
      </c>
    </row>
    <row r="393" spans="1:39" s="15" customFormat="1" ht="16.350000000000001" customHeight="1">
      <c r="A393" s="3">
        <f t="shared" si="63"/>
        <v>391</v>
      </c>
      <c r="B393" s="31" t="s">
        <v>2190</v>
      </c>
      <c r="C393" s="31" t="s">
        <v>1698</v>
      </c>
      <c r="D393" s="31" t="s">
        <v>3053</v>
      </c>
      <c r="E393" s="5" t="s">
        <v>3182</v>
      </c>
      <c r="F393" s="2" t="s">
        <v>292</v>
      </c>
      <c r="G393" s="2" t="s">
        <v>670</v>
      </c>
      <c r="H393" s="5" t="s">
        <v>3183</v>
      </c>
      <c r="I393" s="5" t="s">
        <v>3184</v>
      </c>
      <c r="J393" s="5" t="s">
        <v>3185</v>
      </c>
      <c r="K393" s="5" t="s">
        <v>3186</v>
      </c>
      <c r="L393" s="2" t="s">
        <v>54</v>
      </c>
      <c r="M393" s="6">
        <v>17</v>
      </c>
      <c r="N393" s="6">
        <v>16</v>
      </c>
      <c r="O393" s="6">
        <f t="shared" si="62"/>
        <v>80000</v>
      </c>
      <c r="P393" s="6">
        <v>80000</v>
      </c>
      <c r="Q393" s="5">
        <v>201305</v>
      </c>
      <c r="R393" s="5" t="s">
        <v>219</v>
      </c>
      <c r="S393" s="5" t="s">
        <v>3187</v>
      </c>
      <c r="T393" s="144" t="str">
        <f t="shared" si="64"/>
        <v>Click</v>
      </c>
      <c r="U393" s="31" t="s">
        <v>113</v>
      </c>
      <c r="V393" s="33" t="s">
        <v>662</v>
      </c>
      <c r="W393" s="52">
        <v>17</v>
      </c>
      <c r="X393" s="51">
        <v>1</v>
      </c>
      <c r="Y393" s="50">
        <f t="shared" si="61"/>
        <v>0.7</v>
      </c>
      <c r="Z393" s="43">
        <f t="shared" si="65"/>
        <v>50490</v>
      </c>
      <c r="AA393" s="6">
        <f t="shared" si="66"/>
        <v>31808.7</v>
      </c>
      <c r="AB393" s="6">
        <f t="shared" si="67"/>
        <v>28274.400000000001</v>
      </c>
      <c r="AC393" s="44">
        <f t="shared" si="68"/>
        <v>14137.2</v>
      </c>
      <c r="AD393" s="44">
        <f t="shared" si="69"/>
        <v>40392</v>
      </c>
      <c r="AE393" s="35" t="s">
        <v>699</v>
      </c>
      <c r="AF393" s="14">
        <f>VLOOKUP(LEFT(AE393,6),'[1]참고)내배카지원금적용(20.08.01~20.12.31)'!$B$5:$E$109,4,45%)</f>
        <v>0.8</v>
      </c>
      <c r="AG393" s="2" t="s">
        <v>689</v>
      </c>
      <c r="AH393" s="5" t="s">
        <v>292</v>
      </c>
      <c r="AI393" s="6">
        <v>0</v>
      </c>
      <c r="AJ393" s="5" t="s">
        <v>292</v>
      </c>
      <c r="AK393" s="5" t="s">
        <v>292</v>
      </c>
      <c r="AL393" s="34" t="s">
        <v>292</v>
      </c>
      <c r="AM393" s="2" t="s">
        <v>668</v>
      </c>
    </row>
    <row r="394" spans="1:39" s="15" customFormat="1" ht="16.350000000000001" customHeight="1">
      <c r="A394" s="3">
        <f t="shared" si="63"/>
        <v>392</v>
      </c>
      <c r="B394" s="31" t="s">
        <v>2190</v>
      </c>
      <c r="C394" s="31" t="s">
        <v>1698</v>
      </c>
      <c r="D394" s="31" t="s">
        <v>3053</v>
      </c>
      <c r="E394" s="5" t="s">
        <v>3188</v>
      </c>
      <c r="F394" s="2" t="s">
        <v>113</v>
      </c>
      <c r="G394" s="2" t="s">
        <v>670</v>
      </c>
      <c r="H394" s="5" t="s">
        <v>3189</v>
      </c>
      <c r="I394" s="5" t="s">
        <v>3190</v>
      </c>
      <c r="J394" s="5" t="s">
        <v>3191</v>
      </c>
      <c r="K394" s="5" t="s">
        <v>3192</v>
      </c>
      <c r="L394" s="2" t="s">
        <v>54</v>
      </c>
      <c r="M394" s="6">
        <v>17</v>
      </c>
      <c r="N394" s="6">
        <v>16</v>
      </c>
      <c r="O394" s="6">
        <f t="shared" si="62"/>
        <v>80000</v>
      </c>
      <c r="P394" s="6">
        <v>80000</v>
      </c>
      <c r="Q394" s="5">
        <v>201407</v>
      </c>
      <c r="R394" s="5" t="s">
        <v>3193</v>
      </c>
      <c r="S394" s="5" t="s">
        <v>3194</v>
      </c>
      <c r="T394" s="144" t="str">
        <f t="shared" si="64"/>
        <v>Click</v>
      </c>
      <c r="U394" s="31" t="s">
        <v>113</v>
      </c>
      <c r="V394" s="33" t="s">
        <v>662</v>
      </c>
      <c r="W394" s="52">
        <v>17</v>
      </c>
      <c r="X394" s="52" t="s">
        <v>1895</v>
      </c>
      <c r="Y394" s="50">
        <f t="shared" si="61"/>
        <v>0.5</v>
      </c>
      <c r="Z394" s="43">
        <f t="shared" si="65"/>
        <v>50490</v>
      </c>
      <c r="AA394" s="6">
        <f t="shared" si="66"/>
        <v>22720.5</v>
      </c>
      <c r="AB394" s="6">
        <f t="shared" si="67"/>
        <v>20196</v>
      </c>
      <c r="AC394" s="44">
        <f t="shared" si="68"/>
        <v>10098</v>
      </c>
      <c r="AD394" s="44">
        <f t="shared" si="69"/>
        <v>0</v>
      </c>
      <c r="AE394" s="13" t="s">
        <v>3195</v>
      </c>
      <c r="AF394" s="14"/>
      <c r="AG394" s="2" t="s">
        <v>689</v>
      </c>
      <c r="AH394" s="5" t="s">
        <v>292</v>
      </c>
      <c r="AI394" s="6">
        <v>0</v>
      </c>
      <c r="AJ394" s="5" t="s">
        <v>292</v>
      </c>
      <c r="AK394" s="5" t="s">
        <v>292</v>
      </c>
      <c r="AL394" s="34" t="s">
        <v>292</v>
      </c>
      <c r="AM394" s="2" t="s">
        <v>668</v>
      </c>
    </row>
    <row r="395" spans="1:39" s="15" customFormat="1" ht="16.350000000000001" customHeight="1">
      <c r="A395" s="3">
        <f t="shared" si="63"/>
        <v>393</v>
      </c>
      <c r="B395" s="31" t="s">
        <v>2190</v>
      </c>
      <c r="C395" s="31" t="s">
        <v>1698</v>
      </c>
      <c r="D395" s="31" t="s">
        <v>3053</v>
      </c>
      <c r="E395" s="5" t="s">
        <v>3196</v>
      </c>
      <c r="F395" s="2" t="s">
        <v>292</v>
      </c>
      <c r="G395" s="2" t="s">
        <v>114</v>
      </c>
      <c r="H395" s="5" t="s">
        <v>3197</v>
      </c>
      <c r="I395" s="5" t="s">
        <v>3198</v>
      </c>
      <c r="J395" s="5" t="s">
        <v>3199</v>
      </c>
      <c r="K395" s="5" t="s">
        <v>3200</v>
      </c>
      <c r="L395" s="2" t="s">
        <v>54</v>
      </c>
      <c r="M395" s="6">
        <v>17</v>
      </c>
      <c r="N395" s="6">
        <v>16</v>
      </c>
      <c r="O395" s="6">
        <f t="shared" si="62"/>
        <v>100000</v>
      </c>
      <c r="P395" s="6">
        <v>100000</v>
      </c>
      <c r="Q395" s="5">
        <v>201309</v>
      </c>
      <c r="R395" s="5" t="s">
        <v>3155</v>
      </c>
      <c r="S395" s="5" t="s">
        <v>3201</v>
      </c>
      <c r="T395" s="144" t="str">
        <f t="shared" si="64"/>
        <v>Click</v>
      </c>
      <c r="U395" s="31" t="s">
        <v>113</v>
      </c>
      <c r="V395" s="33" t="s">
        <v>662</v>
      </c>
      <c r="W395" s="52">
        <v>17</v>
      </c>
      <c r="X395" s="51">
        <v>1</v>
      </c>
      <c r="Y395" s="50">
        <f t="shared" si="61"/>
        <v>0.7</v>
      </c>
      <c r="Z395" s="43">
        <f t="shared" si="65"/>
        <v>50490</v>
      </c>
      <c r="AA395" s="6">
        <f t="shared" si="66"/>
        <v>31808.7</v>
      </c>
      <c r="AB395" s="6">
        <f t="shared" si="67"/>
        <v>28274.400000000001</v>
      </c>
      <c r="AC395" s="44">
        <f t="shared" si="68"/>
        <v>14137.2</v>
      </c>
      <c r="AD395" s="44">
        <f t="shared" si="69"/>
        <v>37867.5</v>
      </c>
      <c r="AE395" s="35" t="s">
        <v>3202</v>
      </c>
      <c r="AF395" s="14">
        <f>VLOOKUP(LEFT(AE395,6),'[1]참고)내배카지원금적용(20.08.01~20.12.31)'!$B$5:$E$109,4,45%)</f>
        <v>0.75</v>
      </c>
      <c r="AG395" s="2" t="s">
        <v>689</v>
      </c>
      <c r="AH395" s="5" t="s">
        <v>292</v>
      </c>
      <c r="AI395" s="6">
        <v>0</v>
      </c>
      <c r="AJ395" s="5" t="s">
        <v>292</v>
      </c>
      <c r="AK395" s="5" t="s">
        <v>292</v>
      </c>
      <c r="AL395" s="34" t="s">
        <v>292</v>
      </c>
      <c r="AM395" s="2" t="s">
        <v>668</v>
      </c>
    </row>
    <row r="396" spans="1:39" s="15" customFormat="1" ht="16.350000000000001" customHeight="1">
      <c r="A396" s="3">
        <f t="shared" si="63"/>
        <v>394</v>
      </c>
      <c r="B396" s="31" t="s">
        <v>2190</v>
      </c>
      <c r="C396" s="31" t="s">
        <v>1698</v>
      </c>
      <c r="D396" s="31" t="s">
        <v>3053</v>
      </c>
      <c r="E396" s="5" t="s">
        <v>3203</v>
      </c>
      <c r="F396" s="2" t="s">
        <v>113</v>
      </c>
      <c r="G396" s="2" t="s">
        <v>114</v>
      </c>
      <c r="H396" s="5" t="s">
        <v>3204</v>
      </c>
      <c r="I396" s="5" t="s">
        <v>3205</v>
      </c>
      <c r="J396" s="5" t="s">
        <v>3206</v>
      </c>
      <c r="K396" s="5" t="s">
        <v>3207</v>
      </c>
      <c r="L396" s="2" t="s">
        <v>54</v>
      </c>
      <c r="M396" s="6">
        <v>17</v>
      </c>
      <c r="N396" s="6">
        <v>16</v>
      </c>
      <c r="O396" s="6">
        <f t="shared" si="62"/>
        <v>90000</v>
      </c>
      <c r="P396" s="6">
        <v>90000</v>
      </c>
      <c r="Q396" s="5">
        <v>201701</v>
      </c>
      <c r="R396" s="5" t="s">
        <v>74</v>
      </c>
      <c r="S396" s="5" t="s">
        <v>3208</v>
      </c>
      <c r="T396" s="144" t="str">
        <f t="shared" si="64"/>
        <v>Click</v>
      </c>
      <c r="U396" s="31" t="s">
        <v>113</v>
      </c>
      <c r="V396" s="33" t="s">
        <v>662</v>
      </c>
      <c r="W396" s="52">
        <v>17</v>
      </c>
      <c r="X396" s="54">
        <v>2</v>
      </c>
      <c r="Y396" s="50">
        <f t="shared" si="61"/>
        <v>0.8</v>
      </c>
      <c r="Z396" s="43">
        <f t="shared" si="65"/>
        <v>50490</v>
      </c>
      <c r="AA396" s="6">
        <f t="shared" si="66"/>
        <v>36352.800000000003</v>
      </c>
      <c r="AB396" s="6">
        <f t="shared" si="67"/>
        <v>32313.600000000002</v>
      </c>
      <c r="AC396" s="44">
        <f t="shared" si="68"/>
        <v>16156.800000000001</v>
      </c>
      <c r="AD396" s="44">
        <f t="shared" si="69"/>
        <v>32818.499999999993</v>
      </c>
      <c r="AE396" s="35" t="s">
        <v>255</v>
      </c>
      <c r="AF396" s="14">
        <f>VLOOKUP(LEFT(AE396,6),'[1]참고)내배카지원금적용(20.08.01~20.12.31)'!$B$5:$E$109,4,45%)</f>
        <v>0.64999999999999991</v>
      </c>
      <c r="AG396" s="2" t="s">
        <v>689</v>
      </c>
      <c r="AH396" s="5" t="s">
        <v>292</v>
      </c>
      <c r="AI396" s="6">
        <v>0</v>
      </c>
      <c r="AJ396" s="5" t="s">
        <v>292</v>
      </c>
      <c r="AK396" s="5" t="s">
        <v>292</v>
      </c>
      <c r="AL396" s="34" t="s">
        <v>292</v>
      </c>
      <c r="AM396" s="2" t="s">
        <v>668</v>
      </c>
    </row>
    <row r="397" spans="1:39" s="15" customFormat="1" ht="16.350000000000001" customHeight="1">
      <c r="A397" s="3">
        <f t="shared" si="63"/>
        <v>395</v>
      </c>
      <c r="B397" s="31" t="s">
        <v>2190</v>
      </c>
      <c r="C397" s="31" t="s">
        <v>1698</v>
      </c>
      <c r="D397" s="31" t="s">
        <v>3053</v>
      </c>
      <c r="E397" s="5" t="s">
        <v>3209</v>
      </c>
      <c r="F397" s="2" t="s">
        <v>113</v>
      </c>
      <c r="G397" s="2" t="s">
        <v>114</v>
      </c>
      <c r="H397" s="5" t="s">
        <v>3210</v>
      </c>
      <c r="I397" s="5" t="s">
        <v>3211</v>
      </c>
      <c r="J397" s="5" t="s">
        <v>3212</v>
      </c>
      <c r="K397" s="5" t="s">
        <v>3213</v>
      </c>
      <c r="L397" s="2" t="s">
        <v>54</v>
      </c>
      <c r="M397" s="6">
        <v>17</v>
      </c>
      <c r="N397" s="6">
        <v>16</v>
      </c>
      <c r="O397" s="6">
        <f t="shared" si="62"/>
        <v>90000</v>
      </c>
      <c r="P397" s="6">
        <v>90000</v>
      </c>
      <c r="Q397" s="5">
        <v>201706</v>
      </c>
      <c r="R397" s="5" t="s">
        <v>74</v>
      </c>
      <c r="S397" s="5" t="s">
        <v>3214</v>
      </c>
      <c r="T397" s="144" t="str">
        <f t="shared" si="64"/>
        <v>Click</v>
      </c>
      <c r="U397" s="31" t="s">
        <v>113</v>
      </c>
      <c r="V397" s="33" t="s">
        <v>662</v>
      </c>
      <c r="W397" s="52">
        <v>17</v>
      </c>
      <c r="X397" s="52">
        <v>1</v>
      </c>
      <c r="Y397" s="50">
        <f t="shared" si="61"/>
        <v>0.7</v>
      </c>
      <c r="Z397" s="43">
        <f t="shared" si="65"/>
        <v>50490</v>
      </c>
      <c r="AA397" s="6">
        <f t="shared" si="66"/>
        <v>31808.7</v>
      </c>
      <c r="AB397" s="6">
        <f t="shared" si="67"/>
        <v>28274.400000000001</v>
      </c>
      <c r="AC397" s="44">
        <f t="shared" si="68"/>
        <v>14137.2</v>
      </c>
      <c r="AD397" s="44">
        <f t="shared" si="69"/>
        <v>37867.5</v>
      </c>
      <c r="AE397" s="35" t="s">
        <v>3076</v>
      </c>
      <c r="AF397" s="14">
        <f>VLOOKUP(LEFT(AE397,6),'[1]참고)내배카지원금적용(20.08.01~20.12.31)'!$B$5:$E$109,4,45%)</f>
        <v>0.75</v>
      </c>
      <c r="AG397" s="2" t="s">
        <v>689</v>
      </c>
      <c r="AH397" s="5" t="s">
        <v>292</v>
      </c>
      <c r="AI397" s="6">
        <v>0</v>
      </c>
      <c r="AJ397" s="5" t="s">
        <v>292</v>
      </c>
      <c r="AK397" s="5" t="s">
        <v>292</v>
      </c>
      <c r="AL397" s="34" t="s">
        <v>292</v>
      </c>
      <c r="AM397" s="2" t="s">
        <v>668</v>
      </c>
    </row>
    <row r="398" spans="1:39" s="15" customFormat="1" ht="16.350000000000001" customHeight="1">
      <c r="A398" s="3">
        <f t="shared" si="63"/>
        <v>396</v>
      </c>
      <c r="B398" s="31" t="s">
        <v>2190</v>
      </c>
      <c r="C398" s="31" t="s">
        <v>1698</v>
      </c>
      <c r="D398" s="31" t="s">
        <v>3053</v>
      </c>
      <c r="E398" s="5" t="s">
        <v>3215</v>
      </c>
      <c r="F398" s="2" t="s">
        <v>113</v>
      </c>
      <c r="G398" s="2" t="s">
        <v>114</v>
      </c>
      <c r="H398" s="5" t="s">
        <v>3216</v>
      </c>
      <c r="I398" s="5" t="s">
        <v>3217</v>
      </c>
      <c r="J398" s="5" t="s">
        <v>3218</v>
      </c>
      <c r="K398" s="5" t="s">
        <v>3219</v>
      </c>
      <c r="L398" s="2" t="s">
        <v>54</v>
      </c>
      <c r="M398" s="6">
        <v>17</v>
      </c>
      <c r="N398" s="6">
        <v>16</v>
      </c>
      <c r="O398" s="6">
        <f t="shared" si="62"/>
        <v>80000</v>
      </c>
      <c r="P398" s="6">
        <v>80000</v>
      </c>
      <c r="Q398" s="5">
        <v>201701</v>
      </c>
      <c r="R398" s="5" t="s">
        <v>272</v>
      </c>
      <c r="S398" s="5" t="s">
        <v>3220</v>
      </c>
      <c r="T398" s="144" t="str">
        <f t="shared" si="64"/>
        <v>Click</v>
      </c>
      <c r="U398" s="31" t="s">
        <v>113</v>
      </c>
      <c r="V398" s="33" t="s">
        <v>662</v>
      </c>
      <c r="W398" s="52">
        <v>17</v>
      </c>
      <c r="X398" s="51">
        <v>2</v>
      </c>
      <c r="Y398" s="50">
        <f t="shared" si="61"/>
        <v>0.8</v>
      </c>
      <c r="Z398" s="43">
        <f t="shared" si="65"/>
        <v>50490</v>
      </c>
      <c r="AA398" s="6">
        <f t="shared" si="66"/>
        <v>36352.800000000003</v>
      </c>
      <c r="AB398" s="6">
        <f t="shared" si="67"/>
        <v>32313.600000000002</v>
      </c>
      <c r="AC398" s="44">
        <f t="shared" si="68"/>
        <v>16156.800000000001</v>
      </c>
      <c r="AD398" s="44">
        <f t="shared" si="69"/>
        <v>40392</v>
      </c>
      <c r="AE398" s="13" t="s">
        <v>3221</v>
      </c>
      <c r="AF398" s="14">
        <f>VLOOKUP(LEFT(AE398,6),'[1]참고)내배카지원금적용(20.08.01~20.12.31)'!$B$5:$E$109,4,45%)</f>
        <v>0.8</v>
      </c>
      <c r="AG398" s="2" t="s">
        <v>689</v>
      </c>
      <c r="AH398" s="5" t="s">
        <v>292</v>
      </c>
      <c r="AI398" s="6">
        <v>0</v>
      </c>
      <c r="AJ398" s="5" t="s">
        <v>292</v>
      </c>
      <c r="AK398" s="5" t="s">
        <v>292</v>
      </c>
      <c r="AL398" s="34" t="s">
        <v>292</v>
      </c>
      <c r="AM398" s="2" t="s">
        <v>668</v>
      </c>
    </row>
    <row r="399" spans="1:39" s="15" customFormat="1" ht="16.350000000000001" customHeight="1">
      <c r="A399" s="3">
        <f t="shared" si="63"/>
        <v>397</v>
      </c>
      <c r="B399" s="31" t="s">
        <v>2190</v>
      </c>
      <c r="C399" s="31" t="s">
        <v>1698</v>
      </c>
      <c r="D399" s="31" t="s">
        <v>3053</v>
      </c>
      <c r="E399" s="3" t="s">
        <v>3222</v>
      </c>
      <c r="F399" s="2" t="s">
        <v>113</v>
      </c>
      <c r="G399" s="2" t="s">
        <v>114</v>
      </c>
      <c r="H399" s="5" t="s">
        <v>3062</v>
      </c>
      <c r="I399" s="5" t="s">
        <v>3223</v>
      </c>
      <c r="J399" s="5" t="s">
        <v>3224</v>
      </c>
      <c r="K399" s="5" t="s">
        <v>3225</v>
      </c>
      <c r="L399" s="2" t="s">
        <v>54</v>
      </c>
      <c r="M399" s="6">
        <v>17</v>
      </c>
      <c r="N399" s="6">
        <v>16</v>
      </c>
      <c r="O399" s="6">
        <f t="shared" si="62"/>
        <v>80000</v>
      </c>
      <c r="P399" s="6">
        <v>80000</v>
      </c>
      <c r="Q399" s="5">
        <v>201605</v>
      </c>
      <c r="R399" s="5" t="s">
        <v>3226</v>
      </c>
      <c r="S399" s="5" t="s">
        <v>3227</v>
      </c>
      <c r="T399" s="144" t="str">
        <f t="shared" si="64"/>
        <v>Click</v>
      </c>
      <c r="U399" s="31" t="s">
        <v>113</v>
      </c>
      <c r="V399" s="33" t="s">
        <v>662</v>
      </c>
      <c r="W399" s="52">
        <v>16</v>
      </c>
      <c r="X399" s="52">
        <v>3</v>
      </c>
      <c r="Y399" s="50">
        <f t="shared" si="61"/>
        <v>0.9</v>
      </c>
      <c r="Z399" s="43">
        <f t="shared" si="65"/>
        <v>47520</v>
      </c>
      <c r="AA399" s="6">
        <f t="shared" si="66"/>
        <v>38491.200000000004</v>
      </c>
      <c r="AB399" s="6">
        <f t="shared" si="67"/>
        <v>34214.400000000001</v>
      </c>
      <c r="AC399" s="44">
        <f t="shared" si="68"/>
        <v>17107.2</v>
      </c>
      <c r="AD399" s="44">
        <f t="shared" si="69"/>
        <v>30887.999999999996</v>
      </c>
      <c r="AE399" s="35" t="s">
        <v>3068</v>
      </c>
      <c r="AF399" s="14">
        <f>VLOOKUP(LEFT(AE399,6),'[1]참고)내배카지원금적용(20.08.01~20.12.31)'!$B$5:$E$109,4,45%)</f>
        <v>0.64999999999999991</v>
      </c>
      <c r="AG399" s="2" t="s">
        <v>689</v>
      </c>
      <c r="AH399" s="5" t="s">
        <v>292</v>
      </c>
      <c r="AI399" s="6">
        <v>0</v>
      </c>
      <c r="AJ399" s="5" t="s">
        <v>292</v>
      </c>
      <c r="AK399" s="5" t="s">
        <v>292</v>
      </c>
      <c r="AL399" s="34" t="s">
        <v>292</v>
      </c>
      <c r="AM399" s="2" t="s">
        <v>668</v>
      </c>
    </row>
    <row r="400" spans="1:39" s="15" customFormat="1" ht="16.350000000000001" customHeight="1">
      <c r="A400" s="3">
        <f t="shared" si="63"/>
        <v>398</v>
      </c>
      <c r="B400" s="31" t="s">
        <v>2190</v>
      </c>
      <c r="C400" s="31" t="s">
        <v>1698</v>
      </c>
      <c r="D400" s="31" t="s">
        <v>3053</v>
      </c>
      <c r="E400" s="5" t="s">
        <v>3228</v>
      </c>
      <c r="F400" s="2" t="s">
        <v>113</v>
      </c>
      <c r="G400" s="2" t="s">
        <v>114</v>
      </c>
      <c r="H400" s="5" t="s">
        <v>3229</v>
      </c>
      <c r="I400" s="5" t="s">
        <v>3230</v>
      </c>
      <c r="J400" s="5" t="s">
        <v>3231</v>
      </c>
      <c r="K400" s="5" t="s">
        <v>3232</v>
      </c>
      <c r="L400" s="2" t="s">
        <v>54</v>
      </c>
      <c r="M400" s="6">
        <v>18</v>
      </c>
      <c r="N400" s="6">
        <v>17</v>
      </c>
      <c r="O400" s="6">
        <f t="shared" si="62"/>
        <v>100000</v>
      </c>
      <c r="P400" s="6">
        <v>100000</v>
      </c>
      <c r="Q400" s="5">
        <v>201806</v>
      </c>
      <c r="R400" s="5" t="s">
        <v>3233</v>
      </c>
      <c r="S400" s="5" t="s">
        <v>3234</v>
      </c>
      <c r="T400" s="144" t="str">
        <f t="shared" si="64"/>
        <v>Click</v>
      </c>
      <c r="U400" s="31" t="s">
        <v>113</v>
      </c>
      <c r="V400" s="33" t="s">
        <v>662</v>
      </c>
      <c r="W400" s="52">
        <v>18</v>
      </c>
      <c r="X400" s="52">
        <v>1</v>
      </c>
      <c r="Y400" s="50">
        <f t="shared" si="61"/>
        <v>0.7</v>
      </c>
      <c r="Z400" s="43">
        <f t="shared" si="65"/>
        <v>53460</v>
      </c>
      <c r="AA400" s="6">
        <f t="shared" si="66"/>
        <v>33679.800000000003</v>
      </c>
      <c r="AB400" s="6">
        <f t="shared" si="67"/>
        <v>29937.600000000002</v>
      </c>
      <c r="AC400" s="44">
        <f t="shared" si="68"/>
        <v>14968.800000000001</v>
      </c>
      <c r="AD400" s="44">
        <f t="shared" si="69"/>
        <v>40095</v>
      </c>
      <c r="AE400" s="35" t="s">
        <v>2126</v>
      </c>
      <c r="AF400" s="14">
        <f>VLOOKUP(LEFT(AE400,6),'[1]참고)내배카지원금적용(20.08.01~20.12.31)'!$B$5:$E$109,4,45%)</f>
        <v>0.75</v>
      </c>
      <c r="AG400" s="2" t="s">
        <v>689</v>
      </c>
      <c r="AH400" s="5" t="s">
        <v>292</v>
      </c>
      <c r="AI400" s="6">
        <v>0</v>
      </c>
      <c r="AJ400" s="5" t="s">
        <v>292</v>
      </c>
      <c r="AK400" s="5" t="s">
        <v>292</v>
      </c>
      <c r="AL400" s="34" t="s">
        <v>292</v>
      </c>
      <c r="AM400" s="2" t="s">
        <v>668</v>
      </c>
    </row>
    <row r="401" spans="1:41" s="15" customFormat="1" ht="16.350000000000001" customHeight="1">
      <c r="A401" s="3">
        <f t="shared" si="63"/>
        <v>399</v>
      </c>
      <c r="B401" s="31" t="s">
        <v>2190</v>
      </c>
      <c r="C401" s="31" t="s">
        <v>1698</v>
      </c>
      <c r="D401" s="31" t="s">
        <v>3053</v>
      </c>
      <c r="E401" s="3" t="s">
        <v>3235</v>
      </c>
      <c r="F401" s="2" t="s">
        <v>113</v>
      </c>
      <c r="G401" s="2" t="s">
        <v>670</v>
      </c>
      <c r="H401" s="5" t="s">
        <v>3236</v>
      </c>
      <c r="I401" s="5" t="s">
        <v>3237</v>
      </c>
      <c r="J401" s="5" t="s">
        <v>3238</v>
      </c>
      <c r="K401" s="5" t="s">
        <v>3239</v>
      </c>
      <c r="L401" s="2" t="s">
        <v>54</v>
      </c>
      <c r="M401" s="6">
        <v>11</v>
      </c>
      <c r="N401" s="6">
        <v>10</v>
      </c>
      <c r="O401" s="6">
        <f t="shared" si="62"/>
        <v>80000</v>
      </c>
      <c r="P401" s="6">
        <v>80000</v>
      </c>
      <c r="Q401" s="5">
        <v>201909</v>
      </c>
      <c r="R401" s="5" t="s">
        <v>3240</v>
      </c>
      <c r="S401" s="5" t="s">
        <v>3241</v>
      </c>
      <c r="T401" s="144" t="str">
        <f t="shared" si="64"/>
        <v>Click</v>
      </c>
      <c r="U401" s="31" t="s">
        <v>113</v>
      </c>
      <c r="V401" s="33" t="s">
        <v>662</v>
      </c>
      <c r="W401" s="54">
        <v>11</v>
      </c>
      <c r="X401" s="54">
        <v>1</v>
      </c>
      <c r="Y401" s="50">
        <f t="shared" si="61"/>
        <v>0.7</v>
      </c>
      <c r="Z401" s="43">
        <f t="shared" si="65"/>
        <v>32670</v>
      </c>
      <c r="AA401" s="6">
        <f t="shared" si="66"/>
        <v>20582.100000000002</v>
      </c>
      <c r="AB401" s="6">
        <f t="shared" si="67"/>
        <v>18295.2</v>
      </c>
      <c r="AC401" s="44">
        <f t="shared" si="68"/>
        <v>9147.6</v>
      </c>
      <c r="AD401" s="44">
        <f t="shared" si="69"/>
        <v>0</v>
      </c>
      <c r="AE401" s="13" t="s">
        <v>3202</v>
      </c>
      <c r="AF401" s="14">
        <f>VLOOKUP(LEFT(AE401,6),'[1]참고)내배카지원금적용(20.08.01~20.12.31)'!$B$5:$E$109,4,45%)</f>
        <v>0.75</v>
      </c>
      <c r="AG401" s="2" t="s">
        <v>689</v>
      </c>
      <c r="AH401" s="5" t="s">
        <v>292</v>
      </c>
      <c r="AI401" s="6">
        <v>0</v>
      </c>
      <c r="AJ401" s="5" t="s">
        <v>292</v>
      </c>
      <c r="AK401" s="5" t="s">
        <v>292</v>
      </c>
      <c r="AL401" s="34" t="s">
        <v>292</v>
      </c>
      <c r="AM401" s="2" t="s">
        <v>668</v>
      </c>
    </row>
    <row r="402" spans="1:41" s="15" customFormat="1" ht="16.350000000000001" customHeight="1">
      <c r="A402" s="3">
        <f t="shared" si="63"/>
        <v>400</v>
      </c>
      <c r="B402" s="31" t="s">
        <v>1857</v>
      </c>
      <c r="C402" s="31" t="s">
        <v>1698</v>
      </c>
      <c r="D402" s="31" t="s">
        <v>3242</v>
      </c>
      <c r="E402" s="3" t="s">
        <v>3243</v>
      </c>
      <c r="F402" s="31" t="s">
        <v>292</v>
      </c>
      <c r="G402" s="31" t="s">
        <v>114</v>
      </c>
      <c r="H402" s="3" t="s">
        <v>3244</v>
      </c>
      <c r="I402" s="3" t="s">
        <v>3245</v>
      </c>
      <c r="J402" s="3" t="s">
        <v>3246</v>
      </c>
      <c r="K402" s="3" t="s">
        <v>3247</v>
      </c>
      <c r="L402" s="31" t="s">
        <v>54</v>
      </c>
      <c r="M402" s="68">
        <v>17</v>
      </c>
      <c r="N402" s="68">
        <v>16</v>
      </c>
      <c r="O402" s="6">
        <f t="shared" si="62"/>
        <v>80000</v>
      </c>
      <c r="P402" s="43">
        <v>80000</v>
      </c>
      <c r="Q402" s="3">
        <v>202005</v>
      </c>
      <c r="R402" s="3" t="s">
        <v>3248</v>
      </c>
      <c r="S402" s="32" t="s">
        <v>3249</v>
      </c>
      <c r="T402" s="143" t="str">
        <f t="shared" si="64"/>
        <v>Click</v>
      </c>
      <c r="U402" s="39" t="s">
        <v>113</v>
      </c>
      <c r="V402" s="40" t="s">
        <v>662</v>
      </c>
      <c r="W402" s="41">
        <v>17</v>
      </c>
      <c r="X402" s="42">
        <v>4</v>
      </c>
      <c r="Y402" s="41">
        <f t="shared" si="61"/>
        <v>1</v>
      </c>
      <c r="Z402" s="43">
        <f t="shared" si="65"/>
        <v>50490</v>
      </c>
      <c r="AA402" s="6">
        <f t="shared" si="66"/>
        <v>45441</v>
      </c>
      <c r="AB402" s="6">
        <f t="shared" si="67"/>
        <v>40392</v>
      </c>
      <c r="AC402" s="44">
        <f t="shared" si="68"/>
        <v>20196</v>
      </c>
      <c r="AD402" s="44">
        <f t="shared" si="69"/>
        <v>30294</v>
      </c>
      <c r="AE402" s="13" t="s">
        <v>3250</v>
      </c>
      <c r="AF402" s="14">
        <f>VLOOKUP(LEFT(AE402,6),'[1]참고)내배카지원금적용(20.08.01~20.12.31)'!$B$5:$E$109,4,45%)</f>
        <v>0.6</v>
      </c>
      <c r="AG402" s="31" t="s">
        <v>689</v>
      </c>
      <c r="AH402" s="3" t="s">
        <v>292</v>
      </c>
      <c r="AI402" s="68">
        <v>0</v>
      </c>
      <c r="AJ402" s="3" t="s">
        <v>292</v>
      </c>
      <c r="AK402" s="3" t="s">
        <v>292</v>
      </c>
      <c r="AL402" s="3" t="s">
        <v>292</v>
      </c>
      <c r="AM402" s="2" t="s">
        <v>668</v>
      </c>
    </row>
    <row r="403" spans="1:41" s="15" customFormat="1" ht="16.350000000000001" customHeight="1">
      <c r="A403" s="3">
        <f t="shared" si="63"/>
        <v>401</v>
      </c>
      <c r="B403" s="31" t="s">
        <v>2190</v>
      </c>
      <c r="C403" s="31" t="s">
        <v>1698</v>
      </c>
      <c r="D403" s="31" t="s">
        <v>3251</v>
      </c>
      <c r="E403" s="5" t="s">
        <v>3252</v>
      </c>
      <c r="F403" s="2" t="s">
        <v>113</v>
      </c>
      <c r="G403" s="2" t="s">
        <v>49</v>
      </c>
      <c r="H403" s="5" t="s">
        <v>3253</v>
      </c>
      <c r="I403" s="5" t="s">
        <v>3254</v>
      </c>
      <c r="J403" s="5" t="s">
        <v>3255</v>
      </c>
      <c r="K403" s="5" t="s">
        <v>3256</v>
      </c>
      <c r="L403" s="2" t="s">
        <v>54</v>
      </c>
      <c r="M403" s="6">
        <v>22</v>
      </c>
      <c r="N403" s="6">
        <v>21</v>
      </c>
      <c r="O403" s="6">
        <f t="shared" si="62"/>
        <v>100000</v>
      </c>
      <c r="P403" s="6">
        <v>100000</v>
      </c>
      <c r="Q403" s="5">
        <v>201712</v>
      </c>
      <c r="R403" s="5" t="s">
        <v>3257</v>
      </c>
      <c r="S403" s="5" t="s">
        <v>3258</v>
      </c>
      <c r="T403" s="144" t="str">
        <f t="shared" si="64"/>
        <v>Click</v>
      </c>
      <c r="U403" s="31" t="s">
        <v>113</v>
      </c>
      <c r="V403" s="2" t="s">
        <v>662</v>
      </c>
      <c r="W403" s="52">
        <v>22</v>
      </c>
      <c r="X403" s="52">
        <v>1</v>
      </c>
      <c r="Y403" s="50">
        <f t="shared" si="61"/>
        <v>0.7</v>
      </c>
      <c r="Z403" s="43">
        <f t="shared" si="65"/>
        <v>65340</v>
      </c>
      <c r="AA403" s="6">
        <f t="shared" si="66"/>
        <v>41164.200000000004</v>
      </c>
      <c r="AB403" s="6">
        <f t="shared" si="67"/>
        <v>36590.400000000001</v>
      </c>
      <c r="AC403" s="44">
        <f t="shared" si="68"/>
        <v>18295.2</v>
      </c>
      <c r="AD403" s="44">
        <f t="shared" si="69"/>
        <v>39204</v>
      </c>
      <c r="AE403" s="13" t="s">
        <v>2908</v>
      </c>
      <c r="AF403" s="14">
        <f>VLOOKUP(LEFT(AE403,6),'[1]참고)내배카지원금적용(20.08.01~20.12.31)'!$B$5:$E$109,4,45%)</f>
        <v>0.6</v>
      </c>
      <c r="AG403" s="2" t="s">
        <v>689</v>
      </c>
      <c r="AH403" s="5" t="s">
        <v>292</v>
      </c>
      <c r="AI403" s="6">
        <v>0</v>
      </c>
      <c r="AJ403" s="5" t="s">
        <v>292</v>
      </c>
      <c r="AK403" s="5" t="s">
        <v>292</v>
      </c>
      <c r="AL403" s="34" t="s">
        <v>292</v>
      </c>
      <c r="AM403" s="2" t="s">
        <v>668</v>
      </c>
    </row>
    <row r="404" spans="1:41" s="15" customFormat="1" ht="16.350000000000001" customHeight="1">
      <c r="A404" s="3">
        <f t="shared" si="63"/>
        <v>402</v>
      </c>
      <c r="B404" s="31" t="s">
        <v>2190</v>
      </c>
      <c r="C404" s="31" t="s">
        <v>3259</v>
      </c>
      <c r="D404" s="31" t="s">
        <v>3260</v>
      </c>
      <c r="E404" s="5" t="s">
        <v>3261</v>
      </c>
      <c r="F404" s="2" t="s">
        <v>113</v>
      </c>
      <c r="G404" s="2" t="s">
        <v>114</v>
      </c>
      <c r="H404" s="5" t="s">
        <v>3262</v>
      </c>
      <c r="I404" s="5" t="s">
        <v>3263</v>
      </c>
      <c r="J404" s="5" t="s">
        <v>3264</v>
      </c>
      <c r="K404" s="5" t="s">
        <v>3265</v>
      </c>
      <c r="L404" s="2" t="s">
        <v>54</v>
      </c>
      <c r="M404" s="6">
        <v>9</v>
      </c>
      <c r="N404" s="6">
        <v>8</v>
      </c>
      <c r="O404" s="6">
        <f t="shared" si="62"/>
        <v>50000</v>
      </c>
      <c r="P404" s="6">
        <v>50000</v>
      </c>
      <c r="Q404" s="5">
        <v>201503</v>
      </c>
      <c r="R404" s="5" t="s">
        <v>3266</v>
      </c>
      <c r="S404" s="5" t="s">
        <v>3267</v>
      </c>
      <c r="T404" s="144" t="str">
        <f t="shared" si="64"/>
        <v>Click</v>
      </c>
      <c r="U404" s="31" t="s">
        <v>113</v>
      </c>
      <c r="V404" s="49" t="s">
        <v>662</v>
      </c>
      <c r="W404" s="42">
        <v>8</v>
      </c>
      <c r="X404" s="52" t="s">
        <v>1895</v>
      </c>
      <c r="Y404" s="50">
        <f t="shared" si="61"/>
        <v>0.5</v>
      </c>
      <c r="Z404" s="43">
        <f t="shared" si="65"/>
        <v>23760</v>
      </c>
      <c r="AA404" s="6">
        <f t="shared" si="66"/>
        <v>10692</v>
      </c>
      <c r="AB404" s="6">
        <f t="shared" si="67"/>
        <v>9504</v>
      </c>
      <c r="AC404" s="44">
        <f t="shared" si="68"/>
        <v>4752</v>
      </c>
      <c r="AD404" s="44">
        <f t="shared" si="69"/>
        <v>0</v>
      </c>
      <c r="AE404" s="13" t="s">
        <v>79</v>
      </c>
      <c r="AF404" s="14"/>
      <c r="AG404" s="2" t="s">
        <v>689</v>
      </c>
      <c r="AH404" s="5" t="s">
        <v>292</v>
      </c>
      <c r="AI404" s="6">
        <v>0</v>
      </c>
      <c r="AJ404" s="5" t="s">
        <v>292</v>
      </c>
      <c r="AK404" s="5" t="s">
        <v>292</v>
      </c>
      <c r="AL404" s="34" t="s">
        <v>292</v>
      </c>
      <c r="AM404" s="2" t="s">
        <v>668</v>
      </c>
    </row>
    <row r="405" spans="1:41" s="15" customFormat="1" ht="16.350000000000001" customHeight="1">
      <c r="A405" s="3">
        <f t="shared" si="63"/>
        <v>403</v>
      </c>
      <c r="B405" s="31" t="s">
        <v>2190</v>
      </c>
      <c r="C405" s="31" t="s">
        <v>3259</v>
      </c>
      <c r="D405" s="31" t="s">
        <v>3260</v>
      </c>
      <c r="E405" s="3" t="s">
        <v>3268</v>
      </c>
      <c r="F405" s="2" t="s">
        <v>292</v>
      </c>
      <c r="G405" s="2" t="s">
        <v>114</v>
      </c>
      <c r="H405" s="5" t="s">
        <v>3269</v>
      </c>
      <c r="I405" s="5" t="s">
        <v>3270</v>
      </c>
      <c r="J405" s="5" t="s">
        <v>3271</v>
      </c>
      <c r="K405" s="5" t="s">
        <v>3272</v>
      </c>
      <c r="L405" s="2" t="s">
        <v>54</v>
      </c>
      <c r="M405" s="6">
        <v>17</v>
      </c>
      <c r="N405" s="6">
        <v>16</v>
      </c>
      <c r="O405" s="6">
        <f t="shared" si="62"/>
        <v>64600</v>
      </c>
      <c r="P405" s="6">
        <v>64600</v>
      </c>
      <c r="Q405" s="5">
        <v>201002</v>
      </c>
      <c r="R405" s="5" t="s">
        <v>3273</v>
      </c>
      <c r="S405" s="5" t="s">
        <v>3274</v>
      </c>
      <c r="T405" s="144" t="str">
        <f t="shared" si="64"/>
        <v>Click</v>
      </c>
      <c r="U405" s="31" t="s">
        <v>113</v>
      </c>
      <c r="V405" s="33" t="s">
        <v>662</v>
      </c>
      <c r="W405" s="52">
        <v>17</v>
      </c>
      <c r="X405" s="52" t="s">
        <v>1895</v>
      </c>
      <c r="Y405" s="50">
        <f t="shared" si="61"/>
        <v>0.5</v>
      </c>
      <c r="Z405" s="43">
        <f t="shared" si="65"/>
        <v>50490</v>
      </c>
      <c r="AA405" s="6">
        <f t="shared" si="66"/>
        <v>22720.5</v>
      </c>
      <c r="AB405" s="6">
        <f t="shared" si="67"/>
        <v>20196</v>
      </c>
      <c r="AC405" s="44">
        <f t="shared" si="68"/>
        <v>10098</v>
      </c>
      <c r="AD405" s="44">
        <f t="shared" si="69"/>
        <v>0</v>
      </c>
      <c r="AE405" s="35" t="s">
        <v>1331</v>
      </c>
      <c r="AF405" s="14"/>
      <c r="AG405" s="2" t="s">
        <v>689</v>
      </c>
      <c r="AH405" s="5" t="s">
        <v>292</v>
      </c>
      <c r="AI405" s="6">
        <v>0</v>
      </c>
      <c r="AJ405" s="5" t="s">
        <v>292</v>
      </c>
      <c r="AK405" s="5" t="s">
        <v>292</v>
      </c>
      <c r="AL405" s="34" t="s">
        <v>292</v>
      </c>
      <c r="AM405" s="2" t="s">
        <v>668</v>
      </c>
    </row>
    <row r="406" spans="1:41" s="15" customFormat="1" ht="16.350000000000001" customHeight="1">
      <c r="A406" s="3">
        <f t="shared" si="63"/>
        <v>404</v>
      </c>
      <c r="B406" s="31" t="s">
        <v>2190</v>
      </c>
      <c r="C406" s="31" t="s">
        <v>3259</v>
      </c>
      <c r="D406" s="31" t="s">
        <v>3260</v>
      </c>
      <c r="E406" s="5" t="s">
        <v>3275</v>
      </c>
      <c r="F406" s="2" t="s">
        <v>113</v>
      </c>
      <c r="G406" s="2" t="s">
        <v>114</v>
      </c>
      <c r="H406" s="5" t="s">
        <v>3276</v>
      </c>
      <c r="I406" s="5" t="s">
        <v>3277</v>
      </c>
      <c r="J406" s="5" t="s">
        <v>3278</v>
      </c>
      <c r="K406" s="5" t="s">
        <v>3279</v>
      </c>
      <c r="L406" s="2" t="s">
        <v>54</v>
      </c>
      <c r="M406" s="6">
        <v>25</v>
      </c>
      <c r="N406" s="6">
        <v>24</v>
      </c>
      <c r="O406" s="6">
        <f t="shared" si="62"/>
        <v>120000</v>
      </c>
      <c r="P406" s="6">
        <v>120000</v>
      </c>
      <c r="Q406" s="5">
        <v>201709</v>
      </c>
      <c r="R406" s="5" t="s">
        <v>3280</v>
      </c>
      <c r="S406" s="5" t="s">
        <v>3281</v>
      </c>
      <c r="T406" s="144" t="str">
        <f t="shared" si="64"/>
        <v>Click</v>
      </c>
      <c r="U406" s="31" t="s">
        <v>113</v>
      </c>
      <c r="V406" s="33" t="s">
        <v>662</v>
      </c>
      <c r="W406" s="52">
        <v>25</v>
      </c>
      <c r="X406" s="51" t="s">
        <v>1895</v>
      </c>
      <c r="Y406" s="50">
        <f t="shared" si="61"/>
        <v>0.5</v>
      </c>
      <c r="Z406" s="43">
        <f t="shared" si="65"/>
        <v>74250</v>
      </c>
      <c r="AA406" s="6">
        <f t="shared" si="66"/>
        <v>33412.5</v>
      </c>
      <c r="AB406" s="6">
        <f t="shared" si="67"/>
        <v>29700</v>
      </c>
      <c r="AC406" s="44">
        <f t="shared" si="68"/>
        <v>14850</v>
      </c>
      <c r="AD406" s="44">
        <f t="shared" si="69"/>
        <v>0</v>
      </c>
      <c r="AE406" s="13" t="s">
        <v>1331</v>
      </c>
      <c r="AF406" s="14"/>
      <c r="AG406" s="2" t="s">
        <v>689</v>
      </c>
      <c r="AH406" s="5" t="s">
        <v>292</v>
      </c>
      <c r="AI406" s="6">
        <v>0</v>
      </c>
      <c r="AJ406" s="5" t="s">
        <v>292</v>
      </c>
      <c r="AK406" s="5" t="s">
        <v>292</v>
      </c>
      <c r="AL406" s="34" t="s">
        <v>292</v>
      </c>
      <c r="AM406" s="2" t="s">
        <v>668</v>
      </c>
    </row>
    <row r="407" spans="1:41" s="15" customFormat="1" ht="16.350000000000001" customHeight="1">
      <c r="A407" s="3">
        <f t="shared" si="63"/>
        <v>405</v>
      </c>
      <c r="B407" s="31" t="s">
        <v>2190</v>
      </c>
      <c r="C407" s="31" t="s">
        <v>3259</v>
      </c>
      <c r="D407" s="31" t="s">
        <v>3260</v>
      </c>
      <c r="E407" s="5" t="s">
        <v>3282</v>
      </c>
      <c r="F407" s="2" t="s">
        <v>113</v>
      </c>
      <c r="G407" s="2" t="s">
        <v>114</v>
      </c>
      <c r="H407" s="5" t="s">
        <v>3283</v>
      </c>
      <c r="I407" s="5" t="s">
        <v>3284</v>
      </c>
      <c r="J407" s="5" t="s">
        <v>3285</v>
      </c>
      <c r="K407" s="5" t="s">
        <v>3286</v>
      </c>
      <c r="L407" s="2" t="s">
        <v>54</v>
      </c>
      <c r="M407" s="6">
        <v>17</v>
      </c>
      <c r="N407" s="6">
        <v>16</v>
      </c>
      <c r="O407" s="6">
        <f t="shared" si="62"/>
        <v>100000</v>
      </c>
      <c r="P407" s="6">
        <v>100000</v>
      </c>
      <c r="Q407" s="5">
        <v>201706</v>
      </c>
      <c r="R407" s="5" t="s">
        <v>3287</v>
      </c>
      <c r="S407" s="5" t="s">
        <v>3288</v>
      </c>
      <c r="T407" s="144" t="str">
        <f t="shared" si="64"/>
        <v>Click</v>
      </c>
      <c r="U407" s="31" t="s">
        <v>113</v>
      </c>
      <c r="V407" s="107" t="s">
        <v>662</v>
      </c>
      <c r="W407" s="108">
        <v>17</v>
      </c>
      <c r="X407" s="108" t="s">
        <v>1895</v>
      </c>
      <c r="Y407" s="50">
        <f t="shared" si="61"/>
        <v>0.5</v>
      </c>
      <c r="Z407" s="43">
        <f t="shared" si="65"/>
        <v>50490</v>
      </c>
      <c r="AA407" s="6">
        <f t="shared" si="66"/>
        <v>22720.5</v>
      </c>
      <c r="AB407" s="6">
        <f t="shared" si="67"/>
        <v>20196</v>
      </c>
      <c r="AC407" s="44">
        <f t="shared" si="68"/>
        <v>10098</v>
      </c>
      <c r="AD407" s="44">
        <f t="shared" si="69"/>
        <v>0</v>
      </c>
      <c r="AE407" s="13" t="s">
        <v>1331</v>
      </c>
      <c r="AF407" s="14"/>
      <c r="AG407" s="2" t="s">
        <v>689</v>
      </c>
      <c r="AH407" s="5" t="s">
        <v>292</v>
      </c>
      <c r="AI407" s="6">
        <v>0</v>
      </c>
      <c r="AJ407" s="5" t="s">
        <v>292</v>
      </c>
      <c r="AK407" s="5" t="s">
        <v>292</v>
      </c>
      <c r="AL407" s="34" t="s">
        <v>292</v>
      </c>
      <c r="AM407" s="2" t="s">
        <v>668</v>
      </c>
    </row>
    <row r="408" spans="1:41" s="15" customFormat="1" ht="16.350000000000001" customHeight="1">
      <c r="A408" s="3">
        <f t="shared" si="63"/>
        <v>406</v>
      </c>
      <c r="B408" s="31" t="s">
        <v>2190</v>
      </c>
      <c r="C408" s="31" t="s">
        <v>3259</v>
      </c>
      <c r="D408" s="31" t="s">
        <v>3260</v>
      </c>
      <c r="E408" s="5" t="s">
        <v>3289</v>
      </c>
      <c r="F408" s="2" t="s">
        <v>113</v>
      </c>
      <c r="G408" s="2" t="s">
        <v>114</v>
      </c>
      <c r="H408" s="5" t="s">
        <v>3290</v>
      </c>
      <c r="I408" s="5" t="s">
        <v>3291</v>
      </c>
      <c r="J408" s="5" t="s">
        <v>3292</v>
      </c>
      <c r="K408" s="5" t="s">
        <v>3293</v>
      </c>
      <c r="L408" s="2" t="s">
        <v>54</v>
      </c>
      <c r="M408" s="6">
        <v>17</v>
      </c>
      <c r="N408" s="6">
        <v>16</v>
      </c>
      <c r="O408" s="6">
        <f t="shared" si="62"/>
        <v>100000</v>
      </c>
      <c r="P408" s="6">
        <v>100000</v>
      </c>
      <c r="Q408" s="5">
        <v>201706</v>
      </c>
      <c r="R408" s="5" t="s">
        <v>3294</v>
      </c>
      <c r="S408" s="5" t="s">
        <v>3295</v>
      </c>
      <c r="T408" s="144" t="str">
        <f t="shared" si="64"/>
        <v>Click</v>
      </c>
      <c r="U408" s="31" t="s">
        <v>113</v>
      </c>
      <c r="V408" s="33" t="s">
        <v>662</v>
      </c>
      <c r="W408" s="52">
        <v>17</v>
      </c>
      <c r="X408" s="51" t="s">
        <v>1895</v>
      </c>
      <c r="Y408" s="50">
        <f t="shared" si="61"/>
        <v>0.5</v>
      </c>
      <c r="Z408" s="43">
        <f t="shared" si="65"/>
        <v>50490</v>
      </c>
      <c r="AA408" s="6">
        <f t="shared" si="66"/>
        <v>22720.5</v>
      </c>
      <c r="AB408" s="6">
        <f t="shared" si="67"/>
        <v>20196</v>
      </c>
      <c r="AC408" s="44">
        <f t="shared" si="68"/>
        <v>10098</v>
      </c>
      <c r="AD408" s="44">
        <f t="shared" si="69"/>
        <v>0</v>
      </c>
      <c r="AE408" s="13" t="s">
        <v>1331</v>
      </c>
      <c r="AF408" s="14"/>
      <c r="AG408" s="2" t="s">
        <v>689</v>
      </c>
      <c r="AH408" s="5" t="s">
        <v>292</v>
      </c>
      <c r="AI408" s="6">
        <v>0</v>
      </c>
      <c r="AJ408" s="5" t="s">
        <v>292</v>
      </c>
      <c r="AK408" s="5" t="s">
        <v>292</v>
      </c>
      <c r="AL408" s="34" t="s">
        <v>292</v>
      </c>
      <c r="AM408" s="2" t="s">
        <v>668</v>
      </c>
    </row>
    <row r="409" spans="1:41" s="15" customFormat="1" ht="16.350000000000001" customHeight="1">
      <c r="A409" s="3">
        <f t="shared" si="63"/>
        <v>407</v>
      </c>
      <c r="B409" s="31" t="s">
        <v>2190</v>
      </c>
      <c r="C409" s="31" t="s">
        <v>3259</v>
      </c>
      <c r="D409" s="31" t="s">
        <v>3260</v>
      </c>
      <c r="E409" s="5" t="s">
        <v>3296</v>
      </c>
      <c r="F409" s="2" t="s">
        <v>113</v>
      </c>
      <c r="G409" s="2" t="s">
        <v>114</v>
      </c>
      <c r="H409" s="5" t="s">
        <v>3297</v>
      </c>
      <c r="I409" s="5" t="s">
        <v>3284</v>
      </c>
      <c r="J409" s="5" t="s">
        <v>3298</v>
      </c>
      <c r="K409" s="5" t="s">
        <v>3299</v>
      </c>
      <c r="L409" s="2" t="s">
        <v>54</v>
      </c>
      <c r="M409" s="6">
        <v>9</v>
      </c>
      <c r="N409" s="6">
        <v>8</v>
      </c>
      <c r="O409" s="6">
        <f t="shared" si="62"/>
        <v>50000</v>
      </c>
      <c r="P409" s="6">
        <v>50000</v>
      </c>
      <c r="Q409" s="5">
        <v>201706</v>
      </c>
      <c r="R409" s="5" t="s">
        <v>3300</v>
      </c>
      <c r="S409" s="5" t="s">
        <v>3301</v>
      </c>
      <c r="T409" s="144" t="str">
        <f t="shared" si="64"/>
        <v>Click</v>
      </c>
      <c r="U409" s="31" t="s">
        <v>113</v>
      </c>
      <c r="V409" s="33" t="s">
        <v>662</v>
      </c>
      <c r="W409" s="52">
        <v>9</v>
      </c>
      <c r="X409" s="51" t="s">
        <v>1895</v>
      </c>
      <c r="Y409" s="50">
        <f t="shared" si="61"/>
        <v>0.5</v>
      </c>
      <c r="Z409" s="43">
        <f t="shared" si="65"/>
        <v>26730</v>
      </c>
      <c r="AA409" s="6">
        <f t="shared" si="66"/>
        <v>12028.5</v>
      </c>
      <c r="AB409" s="6">
        <f t="shared" si="67"/>
        <v>10692</v>
      </c>
      <c r="AC409" s="44">
        <f t="shared" si="68"/>
        <v>5346</v>
      </c>
      <c r="AD409" s="44">
        <f t="shared" si="69"/>
        <v>0</v>
      </c>
      <c r="AE409" s="35" t="s">
        <v>1331</v>
      </c>
      <c r="AF409" s="14"/>
      <c r="AG409" s="2" t="s">
        <v>689</v>
      </c>
      <c r="AH409" s="5" t="s">
        <v>292</v>
      </c>
      <c r="AI409" s="6">
        <v>0</v>
      </c>
      <c r="AJ409" s="5" t="s">
        <v>292</v>
      </c>
      <c r="AK409" s="5" t="s">
        <v>292</v>
      </c>
      <c r="AL409" s="34" t="s">
        <v>292</v>
      </c>
      <c r="AM409" s="2" t="s">
        <v>668</v>
      </c>
    </row>
    <row r="410" spans="1:41" s="15" customFormat="1" ht="16.350000000000001" customHeight="1">
      <c r="A410" s="3">
        <f t="shared" si="63"/>
        <v>408</v>
      </c>
      <c r="B410" s="31" t="s">
        <v>2190</v>
      </c>
      <c r="C410" s="31" t="s">
        <v>3259</v>
      </c>
      <c r="D410" s="31" t="s">
        <v>3260</v>
      </c>
      <c r="E410" s="5" t="s">
        <v>3302</v>
      </c>
      <c r="F410" s="2" t="s">
        <v>113</v>
      </c>
      <c r="G410" s="2" t="s">
        <v>114</v>
      </c>
      <c r="H410" s="5" t="s">
        <v>3303</v>
      </c>
      <c r="I410" s="5" t="s">
        <v>3291</v>
      </c>
      <c r="J410" s="5" t="s">
        <v>3304</v>
      </c>
      <c r="K410" s="5" t="s">
        <v>3305</v>
      </c>
      <c r="L410" s="2" t="s">
        <v>54</v>
      </c>
      <c r="M410" s="6">
        <v>9</v>
      </c>
      <c r="N410" s="6">
        <v>8</v>
      </c>
      <c r="O410" s="6">
        <f t="shared" si="62"/>
        <v>50000</v>
      </c>
      <c r="P410" s="6">
        <v>50000</v>
      </c>
      <c r="Q410" s="5">
        <v>201706</v>
      </c>
      <c r="R410" s="5" t="s">
        <v>3306</v>
      </c>
      <c r="S410" s="5" t="s">
        <v>3307</v>
      </c>
      <c r="T410" s="144" t="str">
        <f t="shared" si="64"/>
        <v>Click</v>
      </c>
      <c r="U410" s="31" t="s">
        <v>113</v>
      </c>
      <c r="V410" s="33" t="s">
        <v>662</v>
      </c>
      <c r="W410" s="52">
        <v>9</v>
      </c>
      <c r="X410" s="51" t="s">
        <v>1895</v>
      </c>
      <c r="Y410" s="50">
        <f t="shared" si="61"/>
        <v>0.5</v>
      </c>
      <c r="Z410" s="43">
        <f t="shared" si="65"/>
        <v>26730</v>
      </c>
      <c r="AA410" s="6">
        <f t="shared" si="66"/>
        <v>12028.5</v>
      </c>
      <c r="AB410" s="6">
        <f t="shared" si="67"/>
        <v>10692</v>
      </c>
      <c r="AC410" s="44">
        <f t="shared" si="68"/>
        <v>5346</v>
      </c>
      <c r="AD410" s="44">
        <f t="shared" si="69"/>
        <v>0</v>
      </c>
      <c r="AE410" s="35" t="s">
        <v>1331</v>
      </c>
      <c r="AF410" s="14"/>
      <c r="AG410" s="2" t="s">
        <v>689</v>
      </c>
      <c r="AH410" s="5" t="s">
        <v>292</v>
      </c>
      <c r="AI410" s="6">
        <v>0</v>
      </c>
      <c r="AJ410" s="5" t="s">
        <v>292</v>
      </c>
      <c r="AK410" s="5" t="s">
        <v>292</v>
      </c>
      <c r="AL410" s="34" t="s">
        <v>292</v>
      </c>
      <c r="AM410" s="2" t="s">
        <v>668</v>
      </c>
    </row>
    <row r="411" spans="1:41" s="15" customFormat="1" ht="16.350000000000001" customHeight="1">
      <c r="A411" s="3">
        <f t="shared" si="63"/>
        <v>409</v>
      </c>
      <c r="B411" s="31" t="s">
        <v>2190</v>
      </c>
      <c r="C411" s="31" t="s">
        <v>3259</v>
      </c>
      <c r="D411" s="31" t="s">
        <v>3260</v>
      </c>
      <c r="E411" s="5" t="s">
        <v>3308</v>
      </c>
      <c r="F411" s="2" t="s">
        <v>113</v>
      </c>
      <c r="G411" s="2" t="s">
        <v>114</v>
      </c>
      <c r="H411" s="5" t="s">
        <v>3309</v>
      </c>
      <c r="I411" s="5" t="s">
        <v>3277</v>
      </c>
      <c r="J411" s="5" t="s">
        <v>3310</v>
      </c>
      <c r="K411" s="5" t="s">
        <v>3311</v>
      </c>
      <c r="L411" s="2" t="s">
        <v>54</v>
      </c>
      <c r="M411" s="6">
        <v>9</v>
      </c>
      <c r="N411" s="6">
        <v>8</v>
      </c>
      <c r="O411" s="6">
        <f t="shared" si="62"/>
        <v>50000</v>
      </c>
      <c r="P411" s="6">
        <v>50000</v>
      </c>
      <c r="Q411" s="5">
        <v>201706</v>
      </c>
      <c r="R411" s="5" t="s">
        <v>3312</v>
      </c>
      <c r="S411" s="5" t="s">
        <v>3313</v>
      </c>
      <c r="T411" s="144" t="str">
        <f t="shared" si="64"/>
        <v>Click</v>
      </c>
      <c r="U411" s="31" t="s">
        <v>113</v>
      </c>
      <c r="V411" s="49" t="s">
        <v>662</v>
      </c>
      <c r="W411" s="42">
        <v>9</v>
      </c>
      <c r="X411" s="42">
        <v>1</v>
      </c>
      <c r="Y411" s="50">
        <f t="shared" si="61"/>
        <v>0.7</v>
      </c>
      <c r="Z411" s="43">
        <f t="shared" si="65"/>
        <v>26730</v>
      </c>
      <c r="AA411" s="6">
        <f t="shared" si="66"/>
        <v>16839.900000000001</v>
      </c>
      <c r="AB411" s="6">
        <f t="shared" si="67"/>
        <v>14968.800000000001</v>
      </c>
      <c r="AC411" s="44">
        <f t="shared" si="68"/>
        <v>7484.4000000000005</v>
      </c>
      <c r="AD411" s="44">
        <f t="shared" si="69"/>
        <v>0</v>
      </c>
      <c r="AE411" s="34" t="s">
        <v>79</v>
      </c>
      <c r="AF411" s="14">
        <f>VLOOKUP(LEFT(AE411,6),'[1]참고)내배카지원금적용(20.08.01~20.12.31)'!$B$5:$E$109,4,45%)</f>
        <v>0.8</v>
      </c>
      <c r="AG411" s="2" t="s">
        <v>689</v>
      </c>
      <c r="AH411" s="5" t="s">
        <v>292</v>
      </c>
      <c r="AI411" s="6">
        <v>0</v>
      </c>
      <c r="AJ411" s="5" t="s">
        <v>292</v>
      </c>
      <c r="AK411" s="5" t="s">
        <v>292</v>
      </c>
      <c r="AL411" s="34" t="s">
        <v>292</v>
      </c>
      <c r="AM411" s="2" t="s">
        <v>668</v>
      </c>
    </row>
    <row r="412" spans="1:41" s="32" customFormat="1" ht="16.350000000000001" customHeight="1">
      <c r="A412" s="3">
        <f t="shared" si="63"/>
        <v>410</v>
      </c>
      <c r="B412" s="31" t="s">
        <v>2190</v>
      </c>
      <c r="C412" s="31" t="s">
        <v>3259</v>
      </c>
      <c r="D412" s="31" t="s">
        <v>3260</v>
      </c>
      <c r="E412" s="5" t="s">
        <v>3314</v>
      </c>
      <c r="F412" s="2" t="s">
        <v>113</v>
      </c>
      <c r="G412" s="2" t="s">
        <v>114</v>
      </c>
      <c r="H412" s="5" t="s">
        <v>3315</v>
      </c>
      <c r="I412" s="5" t="s">
        <v>3316</v>
      </c>
      <c r="J412" s="5" t="s">
        <v>3317</v>
      </c>
      <c r="K412" s="5" t="s">
        <v>3318</v>
      </c>
      <c r="L412" s="2" t="s">
        <v>54</v>
      </c>
      <c r="M412" s="6">
        <v>15</v>
      </c>
      <c r="N412" s="6">
        <v>14</v>
      </c>
      <c r="O412" s="6">
        <f t="shared" si="62"/>
        <v>90000</v>
      </c>
      <c r="P412" s="6">
        <v>90000</v>
      </c>
      <c r="Q412" s="5">
        <v>201607</v>
      </c>
      <c r="R412" s="5" t="s">
        <v>3319</v>
      </c>
      <c r="S412" s="5" t="s">
        <v>3320</v>
      </c>
      <c r="T412" s="144" t="str">
        <f t="shared" si="64"/>
        <v>Click</v>
      </c>
      <c r="U412" s="31" t="s">
        <v>113</v>
      </c>
      <c r="V412" s="33" t="s">
        <v>662</v>
      </c>
      <c r="W412" s="52">
        <v>15</v>
      </c>
      <c r="X412" s="51" t="s">
        <v>1895</v>
      </c>
      <c r="Y412" s="50">
        <f t="shared" si="61"/>
        <v>0.5</v>
      </c>
      <c r="Z412" s="43">
        <f t="shared" si="65"/>
        <v>44550</v>
      </c>
      <c r="AA412" s="6">
        <f t="shared" si="66"/>
        <v>20047.5</v>
      </c>
      <c r="AB412" s="6">
        <f t="shared" si="67"/>
        <v>17820</v>
      </c>
      <c r="AC412" s="44">
        <f t="shared" si="68"/>
        <v>8910</v>
      </c>
      <c r="AD412" s="44">
        <f t="shared" si="69"/>
        <v>0</v>
      </c>
      <c r="AE412" s="35" t="s">
        <v>1331</v>
      </c>
      <c r="AF412" s="14"/>
      <c r="AG412" s="2" t="s">
        <v>689</v>
      </c>
      <c r="AH412" s="5" t="s">
        <v>292</v>
      </c>
      <c r="AI412" s="6">
        <v>0</v>
      </c>
      <c r="AJ412" s="5" t="s">
        <v>292</v>
      </c>
      <c r="AK412" s="5" t="s">
        <v>292</v>
      </c>
      <c r="AL412" s="34" t="s">
        <v>292</v>
      </c>
      <c r="AM412" s="2" t="s">
        <v>668</v>
      </c>
      <c r="AN412" s="15"/>
      <c r="AO412" s="15"/>
    </row>
    <row r="413" spans="1:41" s="15" customFormat="1" ht="16.350000000000001" customHeight="1">
      <c r="A413" s="3">
        <f t="shared" si="63"/>
        <v>411</v>
      </c>
      <c r="B413" s="31" t="s">
        <v>2190</v>
      </c>
      <c r="C413" s="31" t="s">
        <v>3259</v>
      </c>
      <c r="D413" s="31" t="s">
        <v>3260</v>
      </c>
      <c r="E413" s="5" t="s">
        <v>3321</v>
      </c>
      <c r="F413" s="2" t="s">
        <v>113</v>
      </c>
      <c r="G413" s="2" t="s">
        <v>701</v>
      </c>
      <c r="H413" s="5" t="s">
        <v>3322</v>
      </c>
      <c r="I413" s="5" t="s">
        <v>3323</v>
      </c>
      <c r="J413" s="5" t="s">
        <v>3324</v>
      </c>
      <c r="K413" s="5" t="s">
        <v>3325</v>
      </c>
      <c r="L413" s="2" t="s">
        <v>54</v>
      </c>
      <c r="M413" s="6">
        <v>23</v>
      </c>
      <c r="N413" s="6">
        <v>22</v>
      </c>
      <c r="O413" s="6">
        <f t="shared" si="62"/>
        <v>87400</v>
      </c>
      <c r="P413" s="6">
        <v>87400</v>
      </c>
      <c r="Q413" s="5">
        <v>201106</v>
      </c>
      <c r="R413" s="5" t="s">
        <v>3326</v>
      </c>
      <c r="S413" s="5" t="s">
        <v>3327</v>
      </c>
      <c r="T413" s="144" t="str">
        <f t="shared" si="64"/>
        <v>Click</v>
      </c>
      <c r="U413" s="31" t="s">
        <v>113</v>
      </c>
      <c r="V413" s="33" t="s">
        <v>662</v>
      </c>
      <c r="W413" s="52">
        <v>23</v>
      </c>
      <c r="X413" s="51" t="s">
        <v>1895</v>
      </c>
      <c r="Y413" s="50">
        <f t="shared" si="61"/>
        <v>0.5</v>
      </c>
      <c r="Z413" s="43">
        <f t="shared" si="65"/>
        <v>68310</v>
      </c>
      <c r="AA413" s="6">
        <f t="shared" si="66"/>
        <v>30739.5</v>
      </c>
      <c r="AB413" s="6">
        <f t="shared" si="67"/>
        <v>27324</v>
      </c>
      <c r="AC413" s="44">
        <f t="shared" si="68"/>
        <v>13662</v>
      </c>
      <c r="AD413" s="44">
        <f t="shared" si="69"/>
        <v>0</v>
      </c>
      <c r="AE413" s="13" t="s">
        <v>1331</v>
      </c>
      <c r="AF413" s="14"/>
      <c r="AG413" s="2" t="s">
        <v>689</v>
      </c>
      <c r="AH413" s="5" t="s">
        <v>292</v>
      </c>
      <c r="AI413" s="6">
        <v>0</v>
      </c>
      <c r="AJ413" s="5" t="s">
        <v>292</v>
      </c>
      <c r="AK413" s="5" t="s">
        <v>292</v>
      </c>
      <c r="AL413" s="34" t="s">
        <v>292</v>
      </c>
      <c r="AM413" s="2" t="s">
        <v>668</v>
      </c>
    </row>
    <row r="414" spans="1:41" s="15" customFormat="1" ht="16.350000000000001" customHeight="1">
      <c r="A414" s="3">
        <f t="shared" si="63"/>
        <v>412</v>
      </c>
      <c r="B414" s="31" t="s">
        <v>2190</v>
      </c>
      <c r="C414" s="31" t="s">
        <v>3259</v>
      </c>
      <c r="D414" s="31" t="s">
        <v>3260</v>
      </c>
      <c r="E414" s="5" t="s">
        <v>3328</v>
      </c>
      <c r="F414" s="2" t="s">
        <v>113</v>
      </c>
      <c r="G414" s="2" t="s">
        <v>114</v>
      </c>
      <c r="H414" s="5" t="s">
        <v>3329</v>
      </c>
      <c r="I414" s="5" t="s">
        <v>3330</v>
      </c>
      <c r="J414" s="5" t="s">
        <v>3331</v>
      </c>
      <c r="K414" s="5" t="s">
        <v>3332</v>
      </c>
      <c r="L414" s="2" t="s">
        <v>54</v>
      </c>
      <c r="M414" s="6">
        <v>19</v>
      </c>
      <c r="N414" s="6">
        <v>18</v>
      </c>
      <c r="O414" s="6">
        <f t="shared" si="62"/>
        <v>80000</v>
      </c>
      <c r="P414" s="6">
        <v>80000</v>
      </c>
      <c r="Q414" s="5">
        <v>201106</v>
      </c>
      <c r="R414" s="5" t="s">
        <v>3333</v>
      </c>
      <c r="S414" s="5" t="s">
        <v>3334</v>
      </c>
      <c r="T414" s="144" t="str">
        <f t="shared" si="64"/>
        <v>Click</v>
      </c>
      <c r="U414" s="31" t="s">
        <v>113</v>
      </c>
      <c r="V414" s="33" t="s">
        <v>662</v>
      </c>
      <c r="W414" s="52">
        <v>19</v>
      </c>
      <c r="X414" s="51" t="s">
        <v>1895</v>
      </c>
      <c r="Y414" s="50">
        <f t="shared" si="61"/>
        <v>0.5</v>
      </c>
      <c r="Z414" s="43">
        <f t="shared" si="65"/>
        <v>56430</v>
      </c>
      <c r="AA414" s="6">
        <f t="shared" si="66"/>
        <v>25393.5</v>
      </c>
      <c r="AB414" s="6">
        <f t="shared" si="67"/>
        <v>22572</v>
      </c>
      <c r="AC414" s="44">
        <f t="shared" si="68"/>
        <v>11286</v>
      </c>
      <c r="AD414" s="44">
        <f t="shared" si="69"/>
        <v>0</v>
      </c>
      <c r="AE414" s="35" t="s">
        <v>1331</v>
      </c>
      <c r="AF414" s="14"/>
      <c r="AG414" s="2" t="s">
        <v>689</v>
      </c>
      <c r="AH414" s="5" t="s">
        <v>292</v>
      </c>
      <c r="AI414" s="6">
        <v>0</v>
      </c>
      <c r="AJ414" s="5" t="s">
        <v>292</v>
      </c>
      <c r="AK414" s="5" t="s">
        <v>292</v>
      </c>
      <c r="AL414" s="34" t="s">
        <v>292</v>
      </c>
      <c r="AM414" s="2" t="s">
        <v>668</v>
      </c>
    </row>
    <row r="415" spans="1:41" s="15" customFormat="1" ht="16.350000000000001" customHeight="1">
      <c r="A415" s="3">
        <f t="shared" si="63"/>
        <v>413</v>
      </c>
      <c r="B415" s="31" t="s">
        <v>2190</v>
      </c>
      <c r="C415" s="31" t="s">
        <v>3259</v>
      </c>
      <c r="D415" s="31" t="s">
        <v>3260</v>
      </c>
      <c r="E415" s="5" t="s">
        <v>3335</v>
      </c>
      <c r="F415" s="2" t="s">
        <v>113</v>
      </c>
      <c r="G415" s="2" t="s">
        <v>114</v>
      </c>
      <c r="H415" s="5" t="s">
        <v>3336</v>
      </c>
      <c r="I415" s="5" t="s">
        <v>3337</v>
      </c>
      <c r="J415" s="5" t="s">
        <v>3338</v>
      </c>
      <c r="K415" s="5" t="s">
        <v>3339</v>
      </c>
      <c r="L415" s="2" t="s">
        <v>54</v>
      </c>
      <c r="M415" s="6">
        <v>17</v>
      </c>
      <c r="N415" s="6">
        <v>16</v>
      </c>
      <c r="O415" s="6">
        <f t="shared" si="62"/>
        <v>90000</v>
      </c>
      <c r="P415" s="6">
        <v>90000</v>
      </c>
      <c r="Q415" s="5">
        <v>201206</v>
      </c>
      <c r="R415" s="5" t="s">
        <v>3340</v>
      </c>
      <c r="S415" s="5" t="s">
        <v>3341</v>
      </c>
      <c r="T415" s="144" t="str">
        <f t="shared" si="64"/>
        <v>Click</v>
      </c>
      <c r="U415" s="31" t="s">
        <v>113</v>
      </c>
      <c r="V415" s="33" t="s">
        <v>662</v>
      </c>
      <c r="W415" s="52">
        <v>17</v>
      </c>
      <c r="X415" s="51" t="s">
        <v>1895</v>
      </c>
      <c r="Y415" s="50">
        <f t="shared" si="61"/>
        <v>0.5</v>
      </c>
      <c r="Z415" s="43">
        <f t="shared" si="65"/>
        <v>50490</v>
      </c>
      <c r="AA415" s="6">
        <f t="shared" si="66"/>
        <v>22720.5</v>
      </c>
      <c r="AB415" s="6">
        <f t="shared" si="67"/>
        <v>20196</v>
      </c>
      <c r="AC415" s="44">
        <f t="shared" si="68"/>
        <v>10098</v>
      </c>
      <c r="AD415" s="44">
        <f t="shared" si="69"/>
        <v>0</v>
      </c>
      <c r="AE415" s="13" t="s">
        <v>1331</v>
      </c>
      <c r="AF415" s="14"/>
      <c r="AG415" s="2" t="s">
        <v>689</v>
      </c>
      <c r="AH415" s="5" t="s">
        <v>292</v>
      </c>
      <c r="AI415" s="6">
        <v>0</v>
      </c>
      <c r="AJ415" s="5" t="s">
        <v>292</v>
      </c>
      <c r="AK415" s="5" t="s">
        <v>292</v>
      </c>
      <c r="AL415" s="34" t="s">
        <v>292</v>
      </c>
      <c r="AM415" s="2" t="s">
        <v>668</v>
      </c>
    </row>
    <row r="416" spans="1:41" s="15" customFormat="1" ht="16.350000000000001" customHeight="1">
      <c r="A416" s="3">
        <f t="shared" si="63"/>
        <v>414</v>
      </c>
      <c r="B416" s="31" t="s">
        <v>2190</v>
      </c>
      <c r="C416" s="31" t="s">
        <v>3259</v>
      </c>
      <c r="D416" s="31" t="s">
        <v>3260</v>
      </c>
      <c r="E416" s="5" t="s">
        <v>3342</v>
      </c>
      <c r="F416" s="2" t="s">
        <v>113</v>
      </c>
      <c r="G416" s="2" t="s">
        <v>114</v>
      </c>
      <c r="H416" s="5" t="s">
        <v>3343</v>
      </c>
      <c r="I416" s="5" t="s">
        <v>3344</v>
      </c>
      <c r="J416" s="5" t="s">
        <v>3345</v>
      </c>
      <c r="K416" s="5" t="s">
        <v>3346</v>
      </c>
      <c r="L416" s="2" t="s">
        <v>54</v>
      </c>
      <c r="M416" s="6">
        <v>17</v>
      </c>
      <c r="N416" s="6">
        <v>16</v>
      </c>
      <c r="O416" s="6">
        <f t="shared" si="62"/>
        <v>90000</v>
      </c>
      <c r="P416" s="6">
        <v>90000</v>
      </c>
      <c r="Q416" s="5">
        <v>201506</v>
      </c>
      <c r="R416" s="5" t="s">
        <v>1538</v>
      </c>
      <c r="S416" s="5" t="s">
        <v>3347</v>
      </c>
      <c r="T416" s="144" t="str">
        <f t="shared" si="64"/>
        <v>Click</v>
      </c>
      <c r="U416" s="31" t="s">
        <v>113</v>
      </c>
      <c r="V416" s="33" t="s">
        <v>662</v>
      </c>
      <c r="W416" s="52">
        <v>17</v>
      </c>
      <c r="X416" s="51" t="s">
        <v>1895</v>
      </c>
      <c r="Y416" s="50">
        <f t="shared" si="61"/>
        <v>0.5</v>
      </c>
      <c r="Z416" s="43">
        <f t="shared" si="65"/>
        <v>50490</v>
      </c>
      <c r="AA416" s="6">
        <f t="shared" si="66"/>
        <v>22720.5</v>
      </c>
      <c r="AB416" s="6">
        <f t="shared" si="67"/>
        <v>20196</v>
      </c>
      <c r="AC416" s="44">
        <f t="shared" si="68"/>
        <v>10098</v>
      </c>
      <c r="AD416" s="44">
        <f t="shared" si="69"/>
        <v>0</v>
      </c>
      <c r="AE416" s="35" t="s">
        <v>1331</v>
      </c>
      <c r="AF416" s="14"/>
      <c r="AG416" s="2" t="s">
        <v>689</v>
      </c>
      <c r="AH416" s="5" t="s">
        <v>292</v>
      </c>
      <c r="AI416" s="6">
        <v>0</v>
      </c>
      <c r="AJ416" s="5" t="s">
        <v>292</v>
      </c>
      <c r="AK416" s="5" t="s">
        <v>292</v>
      </c>
      <c r="AL416" s="34" t="s">
        <v>292</v>
      </c>
      <c r="AM416" s="2" t="s">
        <v>668</v>
      </c>
    </row>
    <row r="417" spans="1:41" s="15" customFormat="1" ht="16.350000000000001" customHeight="1">
      <c r="A417" s="3">
        <f t="shared" si="63"/>
        <v>415</v>
      </c>
      <c r="B417" s="31" t="s">
        <v>2190</v>
      </c>
      <c r="C417" s="31" t="s">
        <v>3259</v>
      </c>
      <c r="D417" s="31" t="s">
        <v>3260</v>
      </c>
      <c r="E417" s="5" t="s">
        <v>3348</v>
      </c>
      <c r="F417" s="2" t="s">
        <v>113</v>
      </c>
      <c r="G417" s="2" t="s">
        <v>114</v>
      </c>
      <c r="H417" s="5" t="s">
        <v>3349</v>
      </c>
      <c r="I417" s="5" t="s">
        <v>3350</v>
      </c>
      <c r="J417" s="5" t="s">
        <v>3351</v>
      </c>
      <c r="K417" s="5" t="s">
        <v>3352</v>
      </c>
      <c r="L417" s="2" t="s">
        <v>54</v>
      </c>
      <c r="M417" s="6">
        <v>17</v>
      </c>
      <c r="N417" s="6">
        <v>16</v>
      </c>
      <c r="O417" s="6">
        <f t="shared" si="62"/>
        <v>100000</v>
      </c>
      <c r="P417" s="6">
        <v>100000</v>
      </c>
      <c r="Q417" s="5">
        <v>201512</v>
      </c>
      <c r="R417" s="5" t="s">
        <v>3353</v>
      </c>
      <c r="S417" s="5" t="s">
        <v>3354</v>
      </c>
      <c r="T417" s="144" t="str">
        <f t="shared" si="64"/>
        <v>Click</v>
      </c>
      <c r="U417" s="31" t="s">
        <v>113</v>
      </c>
      <c r="V417" s="33" t="s">
        <v>662</v>
      </c>
      <c r="W417" s="52">
        <v>17</v>
      </c>
      <c r="X417" s="51" t="s">
        <v>1895</v>
      </c>
      <c r="Y417" s="50">
        <f t="shared" si="61"/>
        <v>0.5</v>
      </c>
      <c r="Z417" s="43">
        <f t="shared" si="65"/>
        <v>50490</v>
      </c>
      <c r="AA417" s="6">
        <f t="shared" si="66"/>
        <v>22720.5</v>
      </c>
      <c r="AB417" s="6">
        <f t="shared" si="67"/>
        <v>20196</v>
      </c>
      <c r="AC417" s="44">
        <f t="shared" si="68"/>
        <v>10098</v>
      </c>
      <c r="AD417" s="44">
        <f t="shared" si="69"/>
        <v>0</v>
      </c>
      <c r="AE417" s="35" t="s">
        <v>1331</v>
      </c>
      <c r="AF417" s="14"/>
      <c r="AG417" s="2" t="s">
        <v>689</v>
      </c>
      <c r="AH417" s="5" t="s">
        <v>292</v>
      </c>
      <c r="AI417" s="6">
        <v>0</v>
      </c>
      <c r="AJ417" s="5" t="s">
        <v>292</v>
      </c>
      <c r="AK417" s="5" t="s">
        <v>292</v>
      </c>
      <c r="AL417" s="34" t="s">
        <v>292</v>
      </c>
      <c r="AM417" s="2" t="s">
        <v>668</v>
      </c>
    </row>
    <row r="418" spans="1:41" s="15" customFormat="1" ht="16.350000000000001" customHeight="1">
      <c r="A418" s="3">
        <f t="shared" si="63"/>
        <v>416</v>
      </c>
      <c r="B418" s="31" t="s">
        <v>1857</v>
      </c>
      <c r="C418" s="31" t="s">
        <v>3355</v>
      </c>
      <c r="D418" s="31" t="s">
        <v>3260</v>
      </c>
      <c r="E418" s="3" t="s">
        <v>3356</v>
      </c>
      <c r="F418" s="2" t="s">
        <v>58</v>
      </c>
      <c r="G418" s="2" t="s">
        <v>49</v>
      </c>
      <c r="H418" s="5" t="s">
        <v>3357</v>
      </c>
      <c r="I418" s="5" t="s">
        <v>3358</v>
      </c>
      <c r="J418" s="5" t="s">
        <v>3359</v>
      </c>
      <c r="K418" s="5" t="s">
        <v>3360</v>
      </c>
      <c r="L418" s="2" t="s">
        <v>1163</v>
      </c>
      <c r="M418" s="6">
        <v>17</v>
      </c>
      <c r="N418" s="6">
        <v>16</v>
      </c>
      <c r="O418" s="76">
        <v>110000</v>
      </c>
      <c r="P418" s="43">
        <v>110000</v>
      </c>
      <c r="Q418" s="5">
        <v>202003</v>
      </c>
      <c r="R418" s="5" t="s">
        <v>3361</v>
      </c>
      <c r="S418" s="32" t="s">
        <v>3362</v>
      </c>
      <c r="T418" s="144" t="str">
        <f t="shared" si="64"/>
        <v>Click</v>
      </c>
      <c r="U418" s="31" t="s">
        <v>113</v>
      </c>
      <c r="V418" s="62" t="s">
        <v>662</v>
      </c>
      <c r="W418" s="42">
        <v>17</v>
      </c>
      <c r="X418" s="83" t="s">
        <v>1895</v>
      </c>
      <c r="Y418" s="83">
        <f t="shared" si="61"/>
        <v>0.5</v>
      </c>
      <c r="Z418" s="43">
        <f t="shared" si="65"/>
        <v>50490</v>
      </c>
      <c r="AA418" s="6">
        <f t="shared" si="66"/>
        <v>22720.5</v>
      </c>
      <c r="AB418" s="6">
        <f t="shared" si="67"/>
        <v>20196</v>
      </c>
      <c r="AC418" s="44">
        <f t="shared" si="68"/>
        <v>10098</v>
      </c>
      <c r="AD418" s="44">
        <f t="shared" si="69"/>
        <v>0</v>
      </c>
      <c r="AE418" s="13" t="s">
        <v>3363</v>
      </c>
      <c r="AF418" s="14"/>
      <c r="AG418" s="31" t="s">
        <v>689</v>
      </c>
      <c r="AH418" s="3" t="s">
        <v>292</v>
      </c>
      <c r="AI418" s="46">
        <v>0</v>
      </c>
      <c r="AJ418" s="3" t="s">
        <v>292</v>
      </c>
      <c r="AK418" s="3" t="s">
        <v>292</v>
      </c>
      <c r="AL418" s="32" t="s">
        <v>292</v>
      </c>
      <c r="AM418" s="2" t="s">
        <v>668</v>
      </c>
    </row>
    <row r="419" spans="1:41" s="15" customFormat="1" ht="16.350000000000001" customHeight="1">
      <c r="A419" s="3">
        <f t="shared" si="63"/>
        <v>417</v>
      </c>
      <c r="B419" s="31" t="s">
        <v>1857</v>
      </c>
      <c r="C419" s="31" t="s">
        <v>3259</v>
      </c>
      <c r="D419" s="31" t="s">
        <v>3364</v>
      </c>
      <c r="E419" s="3" t="s">
        <v>3365</v>
      </c>
      <c r="F419" s="31" t="s">
        <v>113</v>
      </c>
      <c r="G419" s="31" t="s">
        <v>49</v>
      </c>
      <c r="H419" s="3" t="s">
        <v>3366</v>
      </c>
      <c r="I419" s="77" t="s">
        <v>3358</v>
      </c>
      <c r="J419" s="3" t="s">
        <v>3367</v>
      </c>
      <c r="K419" s="3" t="s">
        <v>3368</v>
      </c>
      <c r="L419" s="31" t="s">
        <v>54</v>
      </c>
      <c r="M419" s="68">
        <v>8</v>
      </c>
      <c r="N419" s="68">
        <v>8</v>
      </c>
      <c r="O419" s="6">
        <f t="shared" ref="O419:O450" si="70">P419+AI419</f>
        <v>60000</v>
      </c>
      <c r="P419" s="68">
        <v>60000</v>
      </c>
      <c r="Q419" s="65">
        <v>202001</v>
      </c>
      <c r="R419" s="3" t="s">
        <v>3369</v>
      </c>
      <c r="S419" s="32" t="s">
        <v>3370</v>
      </c>
      <c r="T419" s="143" t="str">
        <f t="shared" si="64"/>
        <v>Click</v>
      </c>
      <c r="U419" s="31" t="s">
        <v>113</v>
      </c>
      <c r="V419" s="49" t="s">
        <v>662</v>
      </c>
      <c r="W419" s="42">
        <v>9</v>
      </c>
      <c r="X419" s="83" t="s">
        <v>1895</v>
      </c>
      <c r="Y419" s="50">
        <f t="shared" si="61"/>
        <v>0.5</v>
      </c>
      <c r="Z419" s="43">
        <f t="shared" si="65"/>
        <v>26730</v>
      </c>
      <c r="AA419" s="68">
        <f t="shared" si="66"/>
        <v>12028.5</v>
      </c>
      <c r="AB419" s="68">
        <f t="shared" si="67"/>
        <v>10692</v>
      </c>
      <c r="AC419" s="69">
        <f t="shared" si="68"/>
        <v>5346</v>
      </c>
      <c r="AD419" s="44">
        <f t="shared" si="69"/>
        <v>0</v>
      </c>
      <c r="AE419" s="45" t="s">
        <v>2884</v>
      </c>
      <c r="AF419" s="14"/>
      <c r="AG419" s="31" t="s">
        <v>689</v>
      </c>
      <c r="AH419" s="3" t="s">
        <v>292</v>
      </c>
      <c r="AI419" s="68">
        <v>0</v>
      </c>
      <c r="AJ419" s="3" t="s">
        <v>292</v>
      </c>
      <c r="AK419" s="3" t="s">
        <v>292</v>
      </c>
      <c r="AL419" s="32" t="s">
        <v>292</v>
      </c>
      <c r="AM419" s="31" t="s">
        <v>668</v>
      </c>
      <c r="AN419" s="63"/>
      <c r="AO419" s="63"/>
    </row>
    <row r="420" spans="1:41" s="15" customFormat="1" ht="16.350000000000001" customHeight="1">
      <c r="A420" s="3">
        <f t="shared" si="63"/>
        <v>418</v>
      </c>
      <c r="B420" s="31" t="s">
        <v>1857</v>
      </c>
      <c r="C420" s="31" t="s">
        <v>3259</v>
      </c>
      <c r="D420" s="31" t="s">
        <v>3364</v>
      </c>
      <c r="E420" s="3" t="s">
        <v>3371</v>
      </c>
      <c r="F420" s="31" t="s">
        <v>113</v>
      </c>
      <c r="G420" s="31" t="s">
        <v>49</v>
      </c>
      <c r="H420" s="3" t="s">
        <v>3372</v>
      </c>
      <c r="I420" s="77" t="s">
        <v>3358</v>
      </c>
      <c r="J420" s="3" t="s">
        <v>3373</v>
      </c>
      <c r="K420" s="3" t="s">
        <v>3374</v>
      </c>
      <c r="L420" s="31" t="s">
        <v>54</v>
      </c>
      <c r="M420" s="68">
        <v>8</v>
      </c>
      <c r="N420" s="68">
        <v>8</v>
      </c>
      <c r="O420" s="6">
        <f t="shared" si="70"/>
        <v>60000</v>
      </c>
      <c r="P420" s="68">
        <v>60000</v>
      </c>
      <c r="Q420" s="65">
        <v>202001</v>
      </c>
      <c r="R420" s="3" t="s">
        <v>3369</v>
      </c>
      <c r="S420" s="32" t="s">
        <v>3375</v>
      </c>
      <c r="T420" s="143" t="str">
        <f t="shared" si="64"/>
        <v>Click</v>
      </c>
      <c r="U420" s="31" t="s">
        <v>113</v>
      </c>
      <c r="V420" s="49" t="s">
        <v>662</v>
      </c>
      <c r="W420" s="42">
        <v>9</v>
      </c>
      <c r="X420" s="41">
        <v>2</v>
      </c>
      <c r="Y420" s="72">
        <f t="shared" si="61"/>
        <v>0.8</v>
      </c>
      <c r="Z420" s="43">
        <f t="shared" si="65"/>
        <v>26730</v>
      </c>
      <c r="AA420" s="68">
        <f t="shared" si="66"/>
        <v>19245.600000000002</v>
      </c>
      <c r="AB420" s="68">
        <f t="shared" si="67"/>
        <v>17107.2</v>
      </c>
      <c r="AC420" s="69">
        <f t="shared" si="68"/>
        <v>8553.6</v>
      </c>
      <c r="AD420" s="44">
        <f t="shared" si="69"/>
        <v>0</v>
      </c>
      <c r="AE420" s="45" t="s">
        <v>2884</v>
      </c>
      <c r="AF420" s="14">
        <f>VLOOKUP(LEFT(AE420,6),'[1]참고)내배카지원금적용(20.08.01~20.12.31)'!$B$5:$E$109,4,45%)</f>
        <v>0.8</v>
      </c>
      <c r="AG420" s="31" t="s">
        <v>689</v>
      </c>
      <c r="AH420" s="3" t="s">
        <v>292</v>
      </c>
      <c r="AI420" s="68">
        <v>0</v>
      </c>
      <c r="AJ420" s="3" t="s">
        <v>292</v>
      </c>
      <c r="AK420" s="3" t="s">
        <v>292</v>
      </c>
      <c r="AL420" s="32" t="s">
        <v>292</v>
      </c>
      <c r="AM420" s="31" t="s">
        <v>668</v>
      </c>
      <c r="AN420" s="63"/>
      <c r="AO420" s="63"/>
    </row>
    <row r="421" spans="1:41" s="32" customFormat="1" ht="16.350000000000001" customHeight="1">
      <c r="A421" s="3">
        <f t="shared" si="63"/>
        <v>419</v>
      </c>
      <c r="B421" s="31" t="s">
        <v>2190</v>
      </c>
      <c r="C421" s="31" t="s">
        <v>3259</v>
      </c>
      <c r="D421" s="31" t="s">
        <v>3260</v>
      </c>
      <c r="E421" s="5" t="s">
        <v>3376</v>
      </c>
      <c r="F421" s="2" t="s">
        <v>113</v>
      </c>
      <c r="G421" s="2" t="s">
        <v>114</v>
      </c>
      <c r="H421" s="5" t="s">
        <v>3377</v>
      </c>
      <c r="I421" s="5" t="s">
        <v>3378</v>
      </c>
      <c r="J421" s="5" t="s">
        <v>3379</v>
      </c>
      <c r="K421" s="5" t="s">
        <v>3380</v>
      </c>
      <c r="L421" s="2" t="s">
        <v>54</v>
      </c>
      <c r="M421" s="6">
        <v>17</v>
      </c>
      <c r="N421" s="6">
        <v>16</v>
      </c>
      <c r="O421" s="6">
        <f t="shared" si="70"/>
        <v>80000</v>
      </c>
      <c r="P421" s="6">
        <v>80000</v>
      </c>
      <c r="Q421" s="5">
        <v>201605</v>
      </c>
      <c r="R421" s="5" t="s">
        <v>3381</v>
      </c>
      <c r="S421" s="5" t="s">
        <v>3382</v>
      </c>
      <c r="T421" s="144" t="str">
        <f t="shared" si="64"/>
        <v>Click</v>
      </c>
      <c r="U421" s="31" t="s">
        <v>157</v>
      </c>
      <c r="V421" s="33" t="s">
        <v>158</v>
      </c>
      <c r="W421" s="52">
        <v>17</v>
      </c>
      <c r="X421" s="52" t="s">
        <v>3383</v>
      </c>
      <c r="Y421" s="50">
        <f t="shared" si="61"/>
        <v>0.5</v>
      </c>
      <c r="Z421" s="43">
        <f t="shared" si="65"/>
        <v>50490</v>
      </c>
      <c r="AA421" s="6">
        <f t="shared" si="66"/>
        <v>22720.5</v>
      </c>
      <c r="AB421" s="6">
        <f t="shared" si="67"/>
        <v>20196</v>
      </c>
      <c r="AC421" s="44">
        <f t="shared" si="68"/>
        <v>10098</v>
      </c>
      <c r="AD421" s="44">
        <f t="shared" si="69"/>
        <v>0</v>
      </c>
      <c r="AE421" s="34" t="s">
        <v>1331</v>
      </c>
      <c r="AF421" s="14"/>
      <c r="AG421" s="2" t="s">
        <v>3384</v>
      </c>
      <c r="AH421" s="5" t="s">
        <v>156</v>
      </c>
      <c r="AI421" s="6">
        <v>0</v>
      </c>
      <c r="AJ421" s="5" t="s">
        <v>156</v>
      </c>
      <c r="AK421" s="5" t="s">
        <v>156</v>
      </c>
      <c r="AL421" s="34" t="s">
        <v>156</v>
      </c>
      <c r="AM421" s="2" t="s">
        <v>163</v>
      </c>
      <c r="AN421" s="15"/>
      <c r="AO421" s="15"/>
    </row>
    <row r="422" spans="1:41" s="32" customFormat="1" ht="16.350000000000001" customHeight="1">
      <c r="A422" s="3">
        <f t="shared" si="63"/>
        <v>420</v>
      </c>
      <c r="B422" s="31" t="s">
        <v>3385</v>
      </c>
      <c r="C422" s="31" t="s">
        <v>3386</v>
      </c>
      <c r="D422" s="31" t="s">
        <v>3260</v>
      </c>
      <c r="E422" s="5" t="s">
        <v>3387</v>
      </c>
      <c r="F422" s="2" t="s">
        <v>222</v>
      </c>
      <c r="G422" s="2" t="s">
        <v>3388</v>
      </c>
      <c r="H422" s="5" t="s">
        <v>3377</v>
      </c>
      <c r="I422" s="5" t="s">
        <v>3378</v>
      </c>
      <c r="J422" s="5" t="s">
        <v>3379</v>
      </c>
      <c r="K422" s="5" t="s">
        <v>3389</v>
      </c>
      <c r="L422" s="2" t="s">
        <v>54</v>
      </c>
      <c r="M422" s="6">
        <v>17</v>
      </c>
      <c r="N422" s="6">
        <v>16</v>
      </c>
      <c r="O422" s="6">
        <f t="shared" si="70"/>
        <v>80000</v>
      </c>
      <c r="P422" s="6">
        <v>80000</v>
      </c>
      <c r="Q422" s="5">
        <v>201802</v>
      </c>
      <c r="R422" s="5" t="s">
        <v>3381</v>
      </c>
      <c r="S422" s="5" t="s">
        <v>3390</v>
      </c>
      <c r="T422" s="144" t="str">
        <f t="shared" si="64"/>
        <v>Click</v>
      </c>
      <c r="U422" s="31" t="s">
        <v>68</v>
      </c>
      <c r="V422" s="33" t="s">
        <v>242</v>
      </c>
      <c r="W422" s="52">
        <v>17</v>
      </c>
      <c r="X422" s="52" t="s">
        <v>3391</v>
      </c>
      <c r="Y422" s="50">
        <f t="shared" si="61"/>
        <v>0.5</v>
      </c>
      <c r="Z422" s="43">
        <f t="shared" si="65"/>
        <v>50490</v>
      </c>
      <c r="AA422" s="6">
        <f t="shared" si="66"/>
        <v>22720.5</v>
      </c>
      <c r="AB422" s="6">
        <f t="shared" si="67"/>
        <v>20196</v>
      </c>
      <c r="AC422" s="44">
        <f t="shared" si="68"/>
        <v>10098</v>
      </c>
      <c r="AD422" s="44">
        <f t="shared" si="69"/>
        <v>0</v>
      </c>
      <c r="AE422" s="35" t="s">
        <v>3392</v>
      </c>
      <c r="AF422" s="14"/>
      <c r="AG422" s="2" t="s">
        <v>243</v>
      </c>
      <c r="AH422" s="5" t="s">
        <v>100</v>
      </c>
      <c r="AI422" s="6">
        <v>0</v>
      </c>
      <c r="AJ422" s="5" t="s">
        <v>100</v>
      </c>
      <c r="AK422" s="5" t="s">
        <v>100</v>
      </c>
      <c r="AL422" s="34" t="s">
        <v>100</v>
      </c>
      <c r="AM422" s="2" t="s">
        <v>244</v>
      </c>
      <c r="AN422" s="15"/>
      <c r="AO422" s="15"/>
    </row>
    <row r="423" spans="1:41" s="32" customFormat="1" ht="16.350000000000001" customHeight="1">
      <c r="A423" s="3">
        <f t="shared" si="63"/>
        <v>421</v>
      </c>
      <c r="B423" s="31" t="s">
        <v>1857</v>
      </c>
      <c r="C423" s="31" t="s">
        <v>3355</v>
      </c>
      <c r="D423" s="31" t="s">
        <v>3393</v>
      </c>
      <c r="E423" s="32" t="s">
        <v>3394</v>
      </c>
      <c r="F423" s="31" t="s">
        <v>222</v>
      </c>
      <c r="G423" s="31" t="s">
        <v>3388</v>
      </c>
      <c r="H423" s="32" t="s">
        <v>3395</v>
      </c>
      <c r="I423" s="32" t="s">
        <v>3396</v>
      </c>
      <c r="J423" s="32" t="s">
        <v>3395</v>
      </c>
      <c r="K423" s="32" t="s">
        <v>3397</v>
      </c>
      <c r="L423" s="31" t="s">
        <v>54</v>
      </c>
      <c r="M423" s="46">
        <v>21</v>
      </c>
      <c r="N423" s="46">
        <v>20</v>
      </c>
      <c r="O423" s="46">
        <f t="shared" si="70"/>
        <v>63000</v>
      </c>
      <c r="P423" s="46">
        <v>63000</v>
      </c>
      <c r="Q423" s="32">
        <v>201911</v>
      </c>
      <c r="R423" s="32" t="s">
        <v>3398</v>
      </c>
      <c r="S423" s="3" t="s">
        <v>3399</v>
      </c>
      <c r="T423" s="143" t="str">
        <f t="shared" si="64"/>
        <v>Click</v>
      </c>
      <c r="U423" s="31" t="s">
        <v>157</v>
      </c>
      <c r="V423" s="40" t="s">
        <v>158</v>
      </c>
      <c r="W423" s="41">
        <v>21</v>
      </c>
      <c r="X423" s="41">
        <v>4</v>
      </c>
      <c r="Y423" s="78">
        <f t="shared" si="61"/>
        <v>1</v>
      </c>
      <c r="Z423" s="57">
        <f t="shared" si="65"/>
        <v>62370</v>
      </c>
      <c r="AA423" s="46">
        <f t="shared" si="66"/>
        <v>56133</v>
      </c>
      <c r="AB423" s="46">
        <f t="shared" si="67"/>
        <v>49896</v>
      </c>
      <c r="AC423" s="58">
        <f t="shared" si="68"/>
        <v>24948</v>
      </c>
      <c r="AD423" s="58">
        <f t="shared" si="69"/>
        <v>43659</v>
      </c>
      <c r="AE423" s="45" t="s">
        <v>3400</v>
      </c>
      <c r="AF423" s="14">
        <f>VLOOKUP(LEFT(AE423,6),'[1]참고)내배카지원금적용(20.08.01~20.12.31)'!$B$5:$E$109,4,45%)</f>
        <v>0.7</v>
      </c>
      <c r="AG423" s="31" t="s">
        <v>3384</v>
      </c>
      <c r="AH423" s="3" t="s">
        <v>156</v>
      </c>
      <c r="AI423" s="46">
        <v>0</v>
      </c>
      <c r="AJ423" s="3" t="s">
        <v>156</v>
      </c>
      <c r="AK423" s="3" t="s">
        <v>156</v>
      </c>
      <c r="AL423" s="32" t="s">
        <v>156</v>
      </c>
      <c r="AM423" s="31" t="s">
        <v>163</v>
      </c>
    </row>
    <row r="424" spans="1:41" s="15" customFormat="1" ht="16.350000000000001" customHeight="1">
      <c r="A424" s="3">
        <f t="shared" si="63"/>
        <v>422</v>
      </c>
      <c r="B424" s="31" t="s">
        <v>2639</v>
      </c>
      <c r="C424" s="31" t="s">
        <v>3401</v>
      </c>
      <c r="D424" s="31" t="s">
        <v>2167</v>
      </c>
      <c r="E424" s="32" t="s">
        <v>3402</v>
      </c>
      <c r="F424" s="33" t="s">
        <v>68</v>
      </c>
      <c r="G424" s="36" t="s">
        <v>49</v>
      </c>
      <c r="H424" s="34" t="s">
        <v>3403</v>
      </c>
      <c r="I424" s="34" t="s">
        <v>3404</v>
      </c>
      <c r="J424" s="34" t="s">
        <v>3405</v>
      </c>
      <c r="K424" s="34" t="s">
        <v>3406</v>
      </c>
      <c r="L424" s="33" t="s">
        <v>54</v>
      </c>
      <c r="M424" s="37">
        <v>19</v>
      </c>
      <c r="N424" s="37">
        <v>18</v>
      </c>
      <c r="O424" s="46">
        <f t="shared" si="70"/>
        <v>100000</v>
      </c>
      <c r="P424" s="37">
        <v>100000</v>
      </c>
      <c r="Q424" s="38">
        <v>201903</v>
      </c>
      <c r="R424" s="34" t="s">
        <v>3407</v>
      </c>
      <c r="S424" s="32" t="s">
        <v>3408</v>
      </c>
      <c r="T424" s="143" t="str">
        <f t="shared" si="64"/>
        <v>Click</v>
      </c>
      <c r="U424" s="39" t="s">
        <v>58</v>
      </c>
      <c r="V424" s="40" t="s">
        <v>59</v>
      </c>
      <c r="W424" s="41">
        <v>19</v>
      </c>
      <c r="X424" s="42">
        <f>VLOOKUP(LEFT(AE424,6), '[1]참고)2020년_사업주훈련과정_조정계수'!$A$3:$C$21,3,4)</f>
        <v>2</v>
      </c>
      <c r="Y424" s="41">
        <f t="shared" si="61"/>
        <v>0.8</v>
      </c>
      <c r="Z424" s="43">
        <f t="shared" si="65"/>
        <v>56430</v>
      </c>
      <c r="AA424" s="6">
        <f t="shared" si="66"/>
        <v>40629.599999999999</v>
      </c>
      <c r="AB424" s="6">
        <f t="shared" si="67"/>
        <v>36115.200000000004</v>
      </c>
      <c r="AC424" s="44">
        <f t="shared" si="68"/>
        <v>18057.600000000002</v>
      </c>
      <c r="AD424" s="44">
        <f t="shared" si="69"/>
        <v>45144</v>
      </c>
      <c r="AE424" s="45" t="s">
        <v>3409</v>
      </c>
      <c r="AF424" s="14">
        <f>VLOOKUP(LEFT(AE424,6),'[1]참고)내배카지원금적용(20.08.01~20.12.31)'!$B$5:$E$109,4,45%)</f>
        <v>0.8</v>
      </c>
      <c r="AG424" s="39" t="s">
        <v>61</v>
      </c>
      <c r="AH424" s="32" t="s">
        <v>57</v>
      </c>
      <c r="AI424" s="46">
        <v>0</v>
      </c>
      <c r="AJ424" s="32" t="s">
        <v>62</v>
      </c>
      <c r="AK424" s="32" t="s">
        <v>62</v>
      </c>
      <c r="AL424" s="32" t="s">
        <v>62</v>
      </c>
      <c r="AM424" s="31" t="s">
        <v>225</v>
      </c>
      <c r="AN424" s="32"/>
      <c r="AO424" s="32"/>
    </row>
    <row r="425" spans="1:41" s="15" customFormat="1" ht="16.350000000000001" customHeight="1">
      <c r="A425" s="3">
        <f t="shared" si="63"/>
        <v>423</v>
      </c>
      <c r="B425" s="31" t="s">
        <v>2639</v>
      </c>
      <c r="C425" s="31" t="s">
        <v>3401</v>
      </c>
      <c r="D425" s="31" t="s">
        <v>2167</v>
      </c>
      <c r="E425" s="32" t="s">
        <v>3411</v>
      </c>
      <c r="F425" s="33" t="s">
        <v>68</v>
      </c>
      <c r="G425" s="36" t="s">
        <v>49</v>
      </c>
      <c r="H425" s="34" t="s">
        <v>3412</v>
      </c>
      <c r="I425" s="34" t="s">
        <v>3413</v>
      </c>
      <c r="J425" s="34" t="s">
        <v>3414</v>
      </c>
      <c r="K425" s="34" t="s">
        <v>3415</v>
      </c>
      <c r="L425" s="33" t="s">
        <v>54</v>
      </c>
      <c r="M425" s="37">
        <v>17</v>
      </c>
      <c r="N425" s="37">
        <v>16</v>
      </c>
      <c r="O425" s="46">
        <f t="shared" si="70"/>
        <v>100000</v>
      </c>
      <c r="P425" s="37">
        <v>100000</v>
      </c>
      <c r="Q425" s="38">
        <v>201802</v>
      </c>
      <c r="R425" s="34" t="s">
        <v>3407</v>
      </c>
      <c r="S425" s="32" t="s">
        <v>3416</v>
      </c>
      <c r="T425" s="143" t="str">
        <f t="shared" si="64"/>
        <v>Click</v>
      </c>
      <c r="U425" s="39" t="s">
        <v>58</v>
      </c>
      <c r="V425" s="40" t="s">
        <v>59</v>
      </c>
      <c r="W425" s="41">
        <v>17</v>
      </c>
      <c r="X425" s="42">
        <f>VLOOKUP(LEFT(AE425,6), '[1]참고)2020년_사업주훈련과정_조정계수'!$A$3:$C$21,3,4)</f>
        <v>3</v>
      </c>
      <c r="Y425" s="41">
        <f t="shared" si="61"/>
        <v>0.9</v>
      </c>
      <c r="Z425" s="43">
        <f t="shared" si="65"/>
        <v>50490</v>
      </c>
      <c r="AA425" s="6">
        <f t="shared" si="66"/>
        <v>40896.9</v>
      </c>
      <c r="AB425" s="6">
        <f t="shared" si="67"/>
        <v>36352.800000000003</v>
      </c>
      <c r="AC425" s="44">
        <f t="shared" si="68"/>
        <v>18176.400000000001</v>
      </c>
      <c r="AD425" s="44">
        <f t="shared" si="69"/>
        <v>40392</v>
      </c>
      <c r="AE425" s="45" t="s">
        <v>3417</v>
      </c>
      <c r="AF425" s="14">
        <f>VLOOKUP(LEFT(AE425,6),'[1]참고)내배카지원금적용(20.08.01~20.12.31)'!$B$5:$E$109,4,45%)</f>
        <v>0.8</v>
      </c>
      <c r="AG425" s="39" t="s">
        <v>61</v>
      </c>
      <c r="AH425" s="32" t="s">
        <v>57</v>
      </c>
      <c r="AI425" s="46">
        <v>0</v>
      </c>
      <c r="AJ425" s="32" t="s">
        <v>62</v>
      </c>
      <c r="AK425" s="32" t="s">
        <v>62</v>
      </c>
      <c r="AL425" s="32" t="s">
        <v>62</v>
      </c>
      <c r="AM425" s="31" t="s">
        <v>3418</v>
      </c>
      <c r="AN425" s="32"/>
      <c r="AO425" s="32"/>
    </row>
    <row r="426" spans="1:41" s="15" customFormat="1" ht="16.350000000000001" customHeight="1">
      <c r="A426" s="3">
        <f t="shared" si="63"/>
        <v>424</v>
      </c>
      <c r="B426" s="31" t="s">
        <v>3419</v>
      </c>
      <c r="C426" s="31" t="s">
        <v>3420</v>
      </c>
      <c r="D426" s="31" t="s">
        <v>2167</v>
      </c>
      <c r="E426" s="32" t="s">
        <v>3421</v>
      </c>
      <c r="F426" s="33" t="s">
        <v>3422</v>
      </c>
      <c r="G426" s="36" t="s">
        <v>49</v>
      </c>
      <c r="H426" s="34" t="s">
        <v>3424</v>
      </c>
      <c r="I426" s="34" t="s">
        <v>3425</v>
      </c>
      <c r="J426" s="34" t="s">
        <v>3426</v>
      </c>
      <c r="K426" s="34" t="s">
        <v>3427</v>
      </c>
      <c r="L426" s="33" t="s">
        <v>54</v>
      </c>
      <c r="M426" s="37">
        <v>17</v>
      </c>
      <c r="N426" s="37">
        <v>16</v>
      </c>
      <c r="O426" s="46">
        <f t="shared" si="70"/>
        <v>120000</v>
      </c>
      <c r="P426" s="37">
        <v>120000</v>
      </c>
      <c r="Q426" s="38">
        <v>201802</v>
      </c>
      <c r="R426" s="34" t="s">
        <v>3428</v>
      </c>
      <c r="S426" s="32" t="s">
        <v>3429</v>
      </c>
      <c r="T426" s="143" t="str">
        <f t="shared" si="64"/>
        <v>Click</v>
      </c>
      <c r="U426" s="39" t="s">
        <v>58</v>
      </c>
      <c r="V426" s="40" t="s">
        <v>59</v>
      </c>
      <c r="W426" s="41">
        <v>17</v>
      </c>
      <c r="X426" s="42">
        <f>VLOOKUP(LEFT(AE426,6), '[1]참고)2020년_사업주훈련과정_조정계수'!$A$3:$C$21,3,4)</f>
        <v>3</v>
      </c>
      <c r="Y426" s="41">
        <f t="shared" si="61"/>
        <v>0.9</v>
      </c>
      <c r="Z426" s="43">
        <f t="shared" si="65"/>
        <v>50490</v>
      </c>
      <c r="AA426" s="6">
        <f t="shared" si="66"/>
        <v>40896.9</v>
      </c>
      <c r="AB426" s="6">
        <f t="shared" si="67"/>
        <v>36352.800000000003</v>
      </c>
      <c r="AC426" s="44">
        <f t="shared" si="68"/>
        <v>18176.400000000001</v>
      </c>
      <c r="AD426" s="44">
        <f t="shared" si="69"/>
        <v>35343</v>
      </c>
      <c r="AE426" s="45" t="s">
        <v>3430</v>
      </c>
      <c r="AF426" s="14">
        <f>VLOOKUP(LEFT(AE426,6),'[1]참고)내배카지원금적용(20.08.01~20.12.31)'!$B$5:$E$109,4,45%)</f>
        <v>0.7</v>
      </c>
      <c r="AG426" s="39" t="s">
        <v>61</v>
      </c>
      <c r="AH426" s="32" t="s">
        <v>57</v>
      </c>
      <c r="AI426" s="46">
        <v>0</v>
      </c>
      <c r="AJ426" s="32" t="s">
        <v>62</v>
      </c>
      <c r="AK426" s="32" t="s">
        <v>62</v>
      </c>
      <c r="AL426" s="32" t="s">
        <v>62</v>
      </c>
      <c r="AM426" s="31" t="s">
        <v>3418</v>
      </c>
      <c r="AN426" s="32"/>
      <c r="AO426" s="32"/>
    </row>
    <row r="427" spans="1:41" s="15" customFormat="1" ht="16.350000000000001" customHeight="1">
      <c r="A427" s="3">
        <f t="shared" si="63"/>
        <v>425</v>
      </c>
      <c r="B427" s="31" t="s">
        <v>3419</v>
      </c>
      <c r="C427" s="31" t="s">
        <v>3420</v>
      </c>
      <c r="D427" s="31" t="s">
        <v>3431</v>
      </c>
      <c r="E427" s="3" t="s">
        <v>3432</v>
      </c>
      <c r="F427" s="2" t="s">
        <v>3422</v>
      </c>
      <c r="G427" s="2" t="s">
        <v>3433</v>
      </c>
      <c r="H427" s="5" t="s">
        <v>3434</v>
      </c>
      <c r="I427" s="5" t="s">
        <v>3435</v>
      </c>
      <c r="J427" s="5" t="s">
        <v>3436</v>
      </c>
      <c r="K427" s="5" t="s">
        <v>3437</v>
      </c>
      <c r="L427" s="2" t="s">
        <v>54</v>
      </c>
      <c r="M427" s="6">
        <v>26</v>
      </c>
      <c r="N427" s="6">
        <v>25</v>
      </c>
      <c r="O427" s="6">
        <f t="shared" si="70"/>
        <v>110000</v>
      </c>
      <c r="P427" s="6">
        <v>110000</v>
      </c>
      <c r="Q427" s="5">
        <v>201512</v>
      </c>
      <c r="R427" s="5" t="s">
        <v>3012</v>
      </c>
      <c r="S427" s="5" t="s">
        <v>3438</v>
      </c>
      <c r="T427" s="144" t="str">
        <f t="shared" si="64"/>
        <v>Click</v>
      </c>
      <c r="U427" s="31" t="s">
        <v>113</v>
      </c>
      <c r="V427" s="49" t="s">
        <v>662</v>
      </c>
      <c r="W427" s="42">
        <v>26</v>
      </c>
      <c r="X427" s="42">
        <v>2</v>
      </c>
      <c r="Y427" s="50">
        <f t="shared" si="61"/>
        <v>0.8</v>
      </c>
      <c r="Z427" s="43">
        <f t="shared" si="65"/>
        <v>77220</v>
      </c>
      <c r="AA427" s="6">
        <f t="shared" si="66"/>
        <v>55598.400000000001</v>
      </c>
      <c r="AB427" s="6">
        <f t="shared" si="67"/>
        <v>49420.800000000003</v>
      </c>
      <c r="AC427" s="44">
        <f t="shared" si="68"/>
        <v>24710.400000000001</v>
      </c>
      <c r="AD427" s="44">
        <f t="shared" si="69"/>
        <v>61776</v>
      </c>
      <c r="AE427" s="13" t="s">
        <v>3439</v>
      </c>
      <c r="AF427" s="14">
        <f>VLOOKUP(LEFT(AE427,6),'[1]참고)내배카지원금적용(20.08.01~20.12.31)'!$B$5:$E$109,4,45%)</f>
        <v>0.8</v>
      </c>
      <c r="AG427" s="2" t="s">
        <v>689</v>
      </c>
      <c r="AH427" s="5" t="s">
        <v>292</v>
      </c>
      <c r="AI427" s="6">
        <v>0</v>
      </c>
      <c r="AJ427" s="5" t="s">
        <v>292</v>
      </c>
      <c r="AK427" s="5" t="s">
        <v>292</v>
      </c>
      <c r="AL427" s="34" t="s">
        <v>292</v>
      </c>
      <c r="AM427" s="2" t="s">
        <v>668</v>
      </c>
    </row>
    <row r="428" spans="1:41" s="15" customFormat="1" ht="16.350000000000001" customHeight="1">
      <c r="A428" s="3">
        <f t="shared" si="63"/>
        <v>426</v>
      </c>
      <c r="B428" s="31" t="s">
        <v>3440</v>
      </c>
      <c r="C428" s="31" t="s">
        <v>3441</v>
      </c>
      <c r="D428" s="31" t="s">
        <v>3442</v>
      </c>
      <c r="E428" s="5" t="s">
        <v>3443</v>
      </c>
      <c r="F428" s="2" t="s">
        <v>157</v>
      </c>
      <c r="G428" s="2" t="s">
        <v>3444</v>
      </c>
      <c r="H428" s="5" t="s">
        <v>3445</v>
      </c>
      <c r="I428" s="5" t="s">
        <v>3446</v>
      </c>
      <c r="J428" s="5" t="s">
        <v>3447</v>
      </c>
      <c r="K428" s="5" t="s">
        <v>3448</v>
      </c>
      <c r="L428" s="2" t="s">
        <v>54</v>
      </c>
      <c r="M428" s="6">
        <v>13</v>
      </c>
      <c r="N428" s="6">
        <v>12</v>
      </c>
      <c r="O428" s="6">
        <f t="shared" si="70"/>
        <v>120000</v>
      </c>
      <c r="P428" s="6">
        <v>120000</v>
      </c>
      <c r="Q428" s="5">
        <v>201702</v>
      </c>
      <c r="R428" s="5" t="s">
        <v>3449</v>
      </c>
      <c r="S428" s="5" t="s">
        <v>3450</v>
      </c>
      <c r="T428" s="144" t="str">
        <f t="shared" si="64"/>
        <v>Click</v>
      </c>
      <c r="U428" s="31" t="s">
        <v>68</v>
      </c>
      <c r="V428" s="33" t="s">
        <v>242</v>
      </c>
      <c r="W428" s="52">
        <v>13</v>
      </c>
      <c r="X428" s="51">
        <v>4</v>
      </c>
      <c r="Y428" s="50">
        <f t="shared" si="61"/>
        <v>1</v>
      </c>
      <c r="Z428" s="43">
        <f t="shared" si="65"/>
        <v>38610</v>
      </c>
      <c r="AA428" s="6">
        <f t="shared" si="66"/>
        <v>34749</v>
      </c>
      <c r="AB428" s="6">
        <f t="shared" si="67"/>
        <v>30888</v>
      </c>
      <c r="AC428" s="44">
        <f t="shared" si="68"/>
        <v>15444</v>
      </c>
      <c r="AD428" s="44">
        <f t="shared" si="69"/>
        <v>0</v>
      </c>
      <c r="AE428" s="13" t="s">
        <v>3451</v>
      </c>
      <c r="AF428" s="14">
        <f>VLOOKUP(LEFT(AE428,6),'[1]참고)내배카지원금적용(20.08.01~20.12.31)'!$B$5:$E$109,4,45%)</f>
        <v>0.6</v>
      </c>
      <c r="AG428" s="2" t="s">
        <v>243</v>
      </c>
      <c r="AH428" s="5" t="s">
        <v>100</v>
      </c>
      <c r="AI428" s="6">
        <v>0</v>
      </c>
      <c r="AJ428" s="5" t="s">
        <v>100</v>
      </c>
      <c r="AK428" s="5" t="s">
        <v>100</v>
      </c>
      <c r="AL428" s="34" t="s">
        <v>100</v>
      </c>
      <c r="AM428" s="2" t="s">
        <v>244</v>
      </c>
    </row>
    <row r="429" spans="1:41" s="15" customFormat="1" ht="16.350000000000001" customHeight="1">
      <c r="A429" s="3">
        <f t="shared" si="63"/>
        <v>427</v>
      </c>
      <c r="B429" s="31" t="s">
        <v>2639</v>
      </c>
      <c r="C429" s="31" t="s">
        <v>3401</v>
      </c>
      <c r="D429" s="31" t="s">
        <v>3452</v>
      </c>
      <c r="E429" s="5" t="s">
        <v>3453</v>
      </c>
      <c r="F429" s="2" t="s">
        <v>68</v>
      </c>
      <c r="G429" s="2" t="s">
        <v>69</v>
      </c>
      <c r="H429" s="5" t="s">
        <v>3454</v>
      </c>
      <c r="I429" s="5" t="s">
        <v>3455</v>
      </c>
      <c r="J429" s="5" t="s">
        <v>3456</v>
      </c>
      <c r="K429" s="5" t="s">
        <v>3457</v>
      </c>
      <c r="L429" s="2" t="s">
        <v>54</v>
      </c>
      <c r="M429" s="6">
        <v>11</v>
      </c>
      <c r="N429" s="6">
        <v>10</v>
      </c>
      <c r="O429" s="6">
        <f t="shared" si="70"/>
        <v>90000</v>
      </c>
      <c r="P429" s="6">
        <v>90000</v>
      </c>
      <c r="Q429" s="5">
        <v>201612</v>
      </c>
      <c r="R429" s="5" t="s">
        <v>3458</v>
      </c>
      <c r="S429" s="5" t="s">
        <v>3459</v>
      </c>
      <c r="T429" s="144" t="str">
        <f t="shared" si="64"/>
        <v>Click</v>
      </c>
      <c r="U429" s="31" t="s">
        <v>68</v>
      </c>
      <c r="V429" s="33" t="s">
        <v>242</v>
      </c>
      <c r="W429" s="52">
        <v>11</v>
      </c>
      <c r="X429" s="52">
        <v>4</v>
      </c>
      <c r="Y429" s="50">
        <f t="shared" si="61"/>
        <v>1</v>
      </c>
      <c r="Z429" s="43">
        <f t="shared" si="65"/>
        <v>32670</v>
      </c>
      <c r="AA429" s="6">
        <f t="shared" si="66"/>
        <v>29403</v>
      </c>
      <c r="AB429" s="6">
        <f t="shared" si="67"/>
        <v>26136</v>
      </c>
      <c r="AC429" s="44">
        <f t="shared" si="68"/>
        <v>13068</v>
      </c>
      <c r="AD429" s="44">
        <f t="shared" si="69"/>
        <v>0</v>
      </c>
      <c r="AE429" s="13" t="s">
        <v>3460</v>
      </c>
      <c r="AF429" s="14">
        <f>VLOOKUP(LEFT(AE429,6),'[1]참고)내배카지원금적용(20.08.01~20.12.31)'!$B$5:$E$109,4,45%)</f>
        <v>0.8</v>
      </c>
      <c r="AG429" s="2" t="s">
        <v>243</v>
      </c>
      <c r="AH429" s="5" t="s">
        <v>100</v>
      </c>
      <c r="AI429" s="6">
        <v>0</v>
      </c>
      <c r="AJ429" s="5" t="s">
        <v>100</v>
      </c>
      <c r="AK429" s="5" t="s">
        <v>100</v>
      </c>
      <c r="AL429" s="34" t="s">
        <v>100</v>
      </c>
      <c r="AM429" s="2" t="s">
        <v>244</v>
      </c>
    </row>
    <row r="430" spans="1:41" s="15" customFormat="1" ht="16.350000000000001" customHeight="1">
      <c r="A430" s="3">
        <f t="shared" si="63"/>
        <v>428</v>
      </c>
      <c r="B430" s="31" t="s">
        <v>3419</v>
      </c>
      <c r="C430" s="31" t="s">
        <v>3420</v>
      </c>
      <c r="D430" s="31" t="s">
        <v>3431</v>
      </c>
      <c r="E430" s="5" t="s">
        <v>3461</v>
      </c>
      <c r="F430" s="2" t="s">
        <v>3422</v>
      </c>
      <c r="G430" s="2" t="s">
        <v>3433</v>
      </c>
      <c r="H430" s="5" t="s">
        <v>3462</v>
      </c>
      <c r="I430" s="5" t="s">
        <v>3463</v>
      </c>
      <c r="J430" s="5" t="s">
        <v>3464</v>
      </c>
      <c r="K430" s="5" t="s">
        <v>3465</v>
      </c>
      <c r="L430" s="2" t="s">
        <v>54</v>
      </c>
      <c r="M430" s="6">
        <v>14</v>
      </c>
      <c r="N430" s="6">
        <v>13</v>
      </c>
      <c r="O430" s="6">
        <f t="shared" si="70"/>
        <v>130000</v>
      </c>
      <c r="P430" s="6">
        <v>130000</v>
      </c>
      <c r="Q430" s="5">
        <v>201702</v>
      </c>
      <c r="R430" s="5" t="s">
        <v>3466</v>
      </c>
      <c r="S430" s="5" t="s">
        <v>3467</v>
      </c>
      <c r="T430" s="144" t="str">
        <f t="shared" si="64"/>
        <v>Click</v>
      </c>
      <c r="U430" s="31" t="s">
        <v>68</v>
      </c>
      <c r="V430" s="33" t="s">
        <v>242</v>
      </c>
      <c r="W430" s="52">
        <v>14</v>
      </c>
      <c r="X430" s="42">
        <v>3</v>
      </c>
      <c r="Y430" s="50">
        <f t="shared" si="61"/>
        <v>0.9</v>
      </c>
      <c r="Z430" s="43">
        <f t="shared" si="65"/>
        <v>41580</v>
      </c>
      <c r="AA430" s="6">
        <f t="shared" si="66"/>
        <v>33679.800000000003</v>
      </c>
      <c r="AB430" s="6">
        <f t="shared" si="67"/>
        <v>29937.600000000002</v>
      </c>
      <c r="AC430" s="44">
        <f t="shared" si="68"/>
        <v>14968.800000000001</v>
      </c>
      <c r="AD430" s="44">
        <f t="shared" si="69"/>
        <v>0</v>
      </c>
      <c r="AE430" s="13" t="s">
        <v>3468</v>
      </c>
      <c r="AF430" s="14">
        <f>VLOOKUP(LEFT(AE430,6),'[1]참고)내배카지원금적용(20.08.01~20.12.31)'!$B$5:$E$109,4,45%)</f>
        <v>0.8</v>
      </c>
      <c r="AG430" s="2" t="s">
        <v>243</v>
      </c>
      <c r="AH430" s="5" t="s">
        <v>100</v>
      </c>
      <c r="AI430" s="6">
        <v>0</v>
      </c>
      <c r="AJ430" s="5" t="s">
        <v>100</v>
      </c>
      <c r="AK430" s="5" t="s">
        <v>100</v>
      </c>
      <c r="AL430" s="34" t="s">
        <v>100</v>
      </c>
      <c r="AM430" s="2" t="s">
        <v>244</v>
      </c>
    </row>
    <row r="431" spans="1:41" s="15" customFormat="1" ht="16.350000000000001" customHeight="1">
      <c r="A431" s="3">
        <f t="shared" si="63"/>
        <v>429</v>
      </c>
      <c r="B431" s="31" t="s">
        <v>2639</v>
      </c>
      <c r="C431" s="31" t="s">
        <v>3401</v>
      </c>
      <c r="D431" s="31" t="s">
        <v>3452</v>
      </c>
      <c r="E431" s="5" t="s">
        <v>3469</v>
      </c>
      <c r="F431" s="2" t="s">
        <v>68</v>
      </c>
      <c r="G431" s="2" t="s">
        <v>69</v>
      </c>
      <c r="H431" s="5" t="s">
        <v>3470</v>
      </c>
      <c r="I431" s="5" t="s">
        <v>3471</v>
      </c>
      <c r="J431" s="5" t="s">
        <v>3472</v>
      </c>
      <c r="K431" s="5" t="s">
        <v>3473</v>
      </c>
      <c r="L431" s="2" t="s">
        <v>54</v>
      </c>
      <c r="M431" s="6">
        <v>19</v>
      </c>
      <c r="N431" s="6">
        <v>18</v>
      </c>
      <c r="O431" s="6">
        <f t="shared" si="70"/>
        <v>90000</v>
      </c>
      <c r="P431" s="6">
        <v>90000</v>
      </c>
      <c r="Q431" s="5">
        <v>201707</v>
      </c>
      <c r="R431" s="5" t="s">
        <v>3474</v>
      </c>
      <c r="S431" s="5" t="s">
        <v>3475</v>
      </c>
      <c r="T431" s="144" t="str">
        <f t="shared" si="64"/>
        <v>Click</v>
      </c>
      <c r="U431" s="31" t="s">
        <v>68</v>
      </c>
      <c r="V431" s="33" t="s">
        <v>242</v>
      </c>
      <c r="W431" s="52">
        <v>19</v>
      </c>
      <c r="X431" s="52">
        <v>2</v>
      </c>
      <c r="Y431" s="50">
        <f t="shared" si="61"/>
        <v>0.8</v>
      </c>
      <c r="Z431" s="43">
        <f t="shared" si="65"/>
        <v>56430</v>
      </c>
      <c r="AA431" s="6">
        <f t="shared" si="66"/>
        <v>40629.599999999999</v>
      </c>
      <c r="AB431" s="6">
        <f t="shared" si="67"/>
        <v>36115.200000000004</v>
      </c>
      <c r="AC431" s="44">
        <f t="shared" si="68"/>
        <v>18057.600000000002</v>
      </c>
      <c r="AD431" s="44">
        <f t="shared" si="69"/>
        <v>39501</v>
      </c>
      <c r="AE431" s="35" t="s">
        <v>3476</v>
      </c>
      <c r="AF431" s="14">
        <f>VLOOKUP(LEFT(AE431,6),'[1]참고)내배카지원금적용(20.08.01~20.12.31)'!$B$5:$E$109,4,45%)</f>
        <v>0.7</v>
      </c>
      <c r="AG431" s="2" t="s">
        <v>243</v>
      </c>
      <c r="AH431" s="5" t="s">
        <v>100</v>
      </c>
      <c r="AI431" s="6">
        <v>0</v>
      </c>
      <c r="AJ431" s="5" t="s">
        <v>100</v>
      </c>
      <c r="AK431" s="5" t="s">
        <v>100</v>
      </c>
      <c r="AL431" s="34" t="s">
        <v>100</v>
      </c>
      <c r="AM431" s="2" t="s">
        <v>244</v>
      </c>
    </row>
    <row r="432" spans="1:41" s="15" customFormat="1" ht="16.350000000000001" customHeight="1">
      <c r="A432" s="3">
        <f t="shared" si="63"/>
        <v>430</v>
      </c>
      <c r="B432" s="31" t="s">
        <v>2639</v>
      </c>
      <c r="C432" s="31" t="s">
        <v>3401</v>
      </c>
      <c r="D432" s="31" t="s">
        <v>3452</v>
      </c>
      <c r="E432" s="5" t="s">
        <v>3477</v>
      </c>
      <c r="F432" s="2" t="s">
        <v>68</v>
      </c>
      <c r="G432" s="2" t="s">
        <v>69</v>
      </c>
      <c r="H432" s="5" t="s">
        <v>3478</v>
      </c>
      <c r="I432" s="5" t="s">
        <v>3479</v>
      </c>
      <c r="J432" s="5" t="s">
        <v>3480</v>
      </c>
      <c r="K432" s="5" t="s">
        <v>3481</v>
      </c>
      <c r="L432" s="2" t="s">
        <v>54</v>
      </c>
      <c r="M432" s="6">
        <v>26</v>
      </c>
      <c r="N432" s="6">
        <v>25</v>
      </c>
      <c r="O432" s="6">
        <f t="shared" si="70"/>
        <v>100000</v>
      </c>
      <c r="P432" s="6">
        <v>100000</v>
      </c>
      <c r="Q432" s="5">
        <v>201801</v>
      </c>
      <c r="R432" s="5" t="s">
        <v>2237</v>
      </c>
      <c r="S432" s="5" t="s">
        <v>3482</v>
      </c>
      <c r="T432" s="144" t="str">
        <f t="shared" si="64"/>
        <v>Click</v>
      </c>
      <c r="U432" s="31" t="s">
        <v>68</v>
      </c>
      <c r="V432" s="33" t="s">
        <v>242</v>
      </c>
      <c r="W432" s="52">
        <v>26</v>
      </c>
      <c r="X432" s="51">
        <v>4</v>
      </c>
      <c r="Y432" s="50">
        <f t="shared" si="61"/>
        <v>1</v>
      </c>
      <c r="Z432" s="43">
        <f t="shared" si="65"/>
        <v>77220</v>
      </c>
      <c r="AA432" s="6">
        <f t="shared" si="66"/>
        <v>69498</v>
      </c>
      <c r="AB432" s="6">
        <f t="shared" si="67"/>
        <v>61776</v>
      </c>
      <c r="AC432" s="44">
        <f t="shared" si="68"/>
        <v>30888</v>
      </c>
      <c r="AD432" s="44">
        <f t="shared" si="69"/>
        <v>54054</v>
      </c>
      <c r="AE432" s="13" t="s">
        <v>3483</v>
      </c>
      <c r="AF432" s="14">
        <f>VLOOKUP(LEFT(AE432,6),'[1]참고)내배카지원금적용(20.08.01~20.12.31)'!$B$5:$E$109,4,45%)</f>
        <v>0.7</v>
      </c>
      <c r="AG432" s="2" t="s">
        <v>243</v>
      </c>
      <c r="AH432" s="5" t="s">
        <v>100</v>
      </c>
      <c r="AI432" s="6">
        <v>0</v>
      </c>
      <c r="AJ432" s="5" t="s">
        <v>100</v>
      </c>
      <c r="AK432" s="5" t="s">
        <v>100</v>
      </c>
      <c r="AL432" s="34" t="s">
        <v>100</v>
      </c>
      <c r="AM432" s="2" t="s">
        <v>244</v>
      </c>
    </row>
    <row r="433" spans="1:41" ht="16.350000000000001" customHeight="1">
      <c r="A433" s="3">
        <f t="shared" si="63"/>
        <v>431</v>
      </c>
      <c r="B433" s="31" t="s">
        <v>2639</v>
      </c>
      <c r="C433" s="31" t="s">
        <v>3401</v>
      </c>
      <c r="D433" s="31" t="s">
        <v>3484</v>
      </c>
      <c r="E433" s="5" t="s">
        <v>3485</v>
      </c>
      <c r="F433" s="2" t="s">
        <v>68</v>
      </c>
      <c r="G433" s="2" t="s">
        <v>69</v>
      </c>
      <c r="H433" s="5" t="s">
        <v>3486</v>
      </c>
      <c r="I433" s="5" t="s">
        <v>3487</v>
      </c>
      <c r="J433" s="5" t="s">
        <v>3488</v>
      </c>
      <c r="K433" s="5" t="s">
        <v>3489</v>
      </c>
      <c r="L433" s="2" t="s">
        <v>54</v>
      </c>
      <c r="M433" s="6">
        <v>9</v>
      </c>
      <c r="N433" s="6">
        <v>8</v>
      </c>
      <c r="O433" s="6">
        <f t="shared" si="70"/>
        <v>50000</v>
      </c>
      <c r="P433" s="6">
        <v>50000</v>
      </c>
      <c r="Q433" s="5">
        <v>201604</v>
      </c>
      <c r="R433" s="5" t="s">
        <v>3490</v>
      </c>
      <c r="S433" s="5" t="s">
        <v>3491</v>
      </c>
      <c r="T433" s="144" t="str">
        <f t="shared" si="64"/>
        <v>Click</v>
      </c>
      <c r="U433" s="31" t="s">
        <v>68</v>
      </c>
      <c r="V433" s="49" t="s">
        <v>242</v>
      </c>
      <c r="W433" s="42">
        <v>8</v>
      </c>
      <c r="X433" s="42">
        <v>3</v>
      </c>
      <c r="Y433" s="50">
        <f t="shared" si="61"/>
        <v>0.9</v>
      </c>
      <c r="Z433" s="43">
        <f t="shared" si="65"/>
        <v>23760</v>
      </c>
      <c r="AA433" s="6">
        <f t="shared" si="66"/>
        <v>19245.600000000002</v>
      </c>
      <c r="AB433" s="6">
        <f t="shared" si="67"/>
        <v>17107.2</v>
      </c>
      <c r="AC433" s="44">
        <f t="shared" si="68"/>
        <v>8553.6</v>
      </c>
      <c r="AD433" s="44">
        <f t="shared" si="69"/>
        <v>0</v>
      </c>
      <c r="AE433" s="13" t="s">
        <v>3492</v>
      </c>
      <c r="AF433" s="14">
        <f>VLOOKUP(LEFT(AE433,6),'[1]참고)내배카지원금적용(20.08.01~20.12.31)'!$B$5:$E$109,4,45%)</f>
        <v>0.8</v>
      </c>
      <c r="AG433" s="2" t="s">
        <v>243</v>
      </c>
      <c r="AH433" s="5" t="s">
        <v>100</v>
      </c>
      <c r="AI433" s="6">
        <v>0</v>
      </c>
      <c r="AJ433" s="5" t="s">
        <v>100</v>
      </c>
      <c r="AK433" s="5" t="s">
        <v>100</v>
      </c>
      <c r="AL433" s="34" t="s">
        <v>100</v>
      </c>
      <c r="AM433" s="2" t="s">
        <v>244</v>
      </c>
      <c r="AN433" s="15"/>
      <c r="AO433" s="15"/>
    </row>
    <row r="434" spans="1:41" ht="16.350000000000001" customHeight="1">
      <c r="A434" s="3">
        <f t="shared" si="63"/>
        <v>432</v>
      </c>
      <c r="B434" s="31" t="s">
        <v>3385</v>
      </c>
      <c r="C434" s="31" t="s">
        <v>3386</v>
      </c>
      <c r="D434" s="31" t="s">
        <v>3484</v>
      </c>
      <c r="E434" s="5" t="s">
        <v>3493</v>
      </c>
      <c r="F434" s="2" t="s">
        <v>222</v>
      </c>
      <c r="G434" s="2" t="s">
        <v>3388</v>
      </c>
      <c r="H434" s="5" t="s">
        <v>3494</v>
      </c>
      <c r="I434" s="5" t="s">
        <v>3495</v>
      </c>
      <c r="J434" s="5" t="s">
        <v>3496</v>
      </c>
      <c r="K434" s="5" t="s">
        <v>3497</v>
      </c>
      <c r="L434" s="2" t="s">
        <v>54</v>
      </c>
      <c r="M434" s="6">
        <v>9</v>
      </c>
      <c r="N434" s="6">
        <v>8</v>
      </c>
      <c r="O434" s="6">
        <f t="shared" si="70"/>
        <v>50000</v>
      </c>
      <c r="P434" s="6">
        <v>50000</v>
      </c>
      <c r="Q434" s="5">
        <v>201604</v>
      </c>
      <c r="R434" s="5" t="s">
        <v>3498</v>
      </c>
      <c r="S434" s="5" t="s">
        <v>3499</v>
      </c>
      <c r="T434" s="144" t="str">
        <f t="shared" si="64"/>
        <v>Click</v>
      </c>
      <c r="U434" s="31" t="s">
        <v>68</v>
      </c>
      <c r="V434" s="33" t="s">
        <v>242</v>
      </c>
      <c r="W434" s="52">
        <v>9</v>
      </c>
      <c r="X434" s="42">
        <v>3</v>
      </c>
      <c r="Y434" s="50">
        <f t="shared" si="61"/>
        <v>0.9</v>
      </c>
      <c r="Z434" s="43">
        <f t="shared" si="65"/>
        <v>26730</v>
      </c>
      <c r="AA434" s="6">
        <f t="shared" si="66"/>
        <v>21651.3</v>
      </c>
      <c r="AB434" s="6">
        <f t="shared" si="67"/>
        <v>19245.600000000002</v>
      </c>
      <c r="AC434" s="44">
        <f t="shared" si="68"/>
        <v>9622.8000000000011</v>
      </c>
      <c r="AD434" s="44">
        <f t="shared" si="69"/>
        <v>0</v>
      </c>
      <c r="AE434" s="13" t="s">
        <v>3500</v>
      </c>
      <c r="AF434" s="14">
        <f>VLOOKUP(LEFT(AE434,6),'[1]참고)내배카지원금적용(20.08.01~20.12.31)'!$B$5:$E$109,4,45%)</f>
        <v>0.8</v>
      </c>
      <c r="AG434" s="2" t="s">
        <v>243</v>
      </c>
      <c r="AH434" s="5" t="s">
        <v>100</v>
      </c>
      <c r="AI434" s="6">
        <v>0</v>
      </c>
      <c r="AJ434" s="5" t="s">
        <v>100</v>
      </c>
      <c r="AK434" s="5" t="s">
        <v>100</v>
      </c>
      <c r="AL434" s="34" t="s">
        <v>100</v>
      </c>
      <c r="AM434" s="2" t="s">
        <v>244</v>
      </c>
      <c r="AN434" s="15"/>
      <c r="AO434" s="15"/>
    </row>
    <row r="435" spans="1:41" ht="16.350000000000001" customHeight="1">
      <c r="A435" s="3">
        <f t="shared" si="63"/>
        <v>433</v>
      </c>
      <c r="B435" s="31" t="s">
        <v>1857</v>
      </c>
      <c r="C435" s="31" t="s">
        <v>3355</v>
      </c>
      <c r="D435" s="31" t="s">
        <v>3484</v>
      </c>
      <c r="E435" s="3" t="s">
        <v>3501</v>
      </c>
      <c r="F435" s="31" t="s">
        <v>222</v>
      </c>
      <c r="G435" s="2" t="s">
        <v>49</v>
      </c>
      <c r="H435" s="5" t="s">
        <v>3502</v>
      </c>
      <c r="I435" s="70" t="s">
        <v>3503</v>
      </c>
      <c r="J435" s="5" t="s">
        <v>3504</v>
      </c>
      <c r="K435" s="3" t="s">
        <v>3505</v>
      </c>
      <c r="L435" s="2" t="s">
        <v>54</v>
      </c>
      <c r="M435" s="6">
        <v>9</v>
      </c>
      <c r="N435" s="6">
        <v>8</v>
      </c>
      <c r="O435" s="6">
        <f t="shared" si="70"/>
        <v>60000</v>
      </c>
      <c r="P435" s="68">
        <v>60000</v>
      </c>
      <c r="Q435" s="65">
        <v>201911</v>
      </c>
      <c r="R435" s="5" t="s">
        <v>1385</v>
      </c>
      <c r="S435" s="32" t="s">
        <v>3506</v>
      </c>
      <c r="T435" s="144" t="str">
        <f t="shared" si="64"/>
        <v>Click</v>
      </c>
      <c r="U435" s="31" t="s">
        <v>68</v>
      </c>
      <c r="V435" s="49" t="s">
        <v>242</v>
      </c>
      <c r="W435" s="42">
        <v>9</v>
      </c>
      <c r="X435" s="42">
        <v>2</v>
      </c>
      <c r="Y435" s="72">
        <f t="shared" ref="Y435:Y498" si="71">IF(X435=1,0.7,IF(X435=2,0.8,IF(X435=3,0.9,IF(X435=4,1,0.5))))</f>
        <v>0.8</v>
      </c>
      <c r="Z435" s="43">
        <f t="shared" si="65"/>
        <v>26730</v>
      </c>
      <c r="AA435" s="6">
        <f t="shared" si="66"/>
        <v>19245.600000000002</v>
      </c>
      <c r="AB435" s="6">
        <f t="shared" si="67"/>
        <v>17107.2</v>
      </c>
      <c r="AC435" s="44">
        <f t="shared" si="68"/>
        <v>8553.6</v>
      </c>
      <c r="AD435" s="44">
        <f t="shared" si="69"/>
        <v>0</v>
      </c>
      <c r="AE435" s="13" t="s">
        <v>3507</v>
      </c>
      <c r="AF435" s="14" t="s">
        <v>100</v>
      </c>
      <c r="AG435" s="2" t="s">
        <v>243</v>
      </c>
      <c r="AH435" s="5" t="s">
        <v>100</v>
      </c>
      <c r="AI435" s="6">
        <v>0</v>
      </c>
      <c r="AJ435" s="5" t="s">
        <v>100</v>
      </c>
      <c r="AK435" s="5" t="s">
        <v>100</v>
      </c>
      <c r="AL435" s="34" t="s">
        <v>100</v>
      </c>
      <c r="AM435" s="2" t="s">
        <v>244</v>
      </c>
      <c r="AN435" s="15"/>
      <c r="AO435" s="15"/>
    </row>
    <row r="436" spans="1:41" s="32" customFormat="1" ht="16.350000000000001" customHeight="1">
      <c r="A436" s="3">
        <f t="shared" si="63"/>
        <v>434</v>
      </c>
      <c r="B436" s="31" t="s">
        <v>3419</v>
      </c>
      <c r="C436" s="31" t="s">
        <v>3420</v>
      </c>
      <c r="D436" s="31" t="s">
        <v>3484</v>
      </c>
      <c r="E436" s="5" t="s">
        <v>3508</v>
      </c>
      <c r="F436" s="2" t="s">
        <v>3422</v>
      </c>
      <c r="G436" s="2" t="s">
        <v>3433</v>
      </c>
      <c r="H436" s="5" t="s">
        <v>3509</v>
      </c>
      <c r="I436" s="5" t="s">
        <v>3510</v>
      </c>
      <c r="J436" s="5" t="s">
        <v>3511</v>
      </c>
      <c r="K436" s="5" t="s">
        <v>3512</v>
      </c>
      <c r="L436" s="2" t="s">
        <v>54</v>
      </c>
      <c r="M436" s="6">
        <v>17</v>
      </c>
      <c r="N436" s="6">
        <v>16</v>
      </c>
      <c r="O436" s="6">
        <f t="shared" si="70"/>
        <v>80000</v>
      </c>
      <c r="P436" s="6">
        <v>80000</v>
      </c>
      <c r="Q436" s="5">
        <v>201605</v>
      </c>
      <c r="R436" s="5" t="s">
        <v>3513</v>
      </c>
      <c r="S436" s="5" t="s">
        <v>3514</v>
      </c>
      <c r="T436" s="144" t="str">
        <f t="shared" si="64"/>
        <v>Click</v>
      </c>
      <c r="U436" s="31" t="s">
        <v>3422</v>
      </c>
      <c r="V436" s="33" t="s">
        <v>3515</v>
      </c>
      <c r="W436" s="52">
        <v>17</v>
      </c>
      <c r="X436" s="42">
        <v>3</v>
      </c>
      <c r="Y436" s="50">
        <f t="shared" si="71"/>
        <v>0.9</v>
      </c>
      <c r="Z436" s="43">
        <f t="shared" si="65"/>
        <v>50490</v>
      </c>
      <c r="AA436" s="6">
        <f t="shared" si="66"/>
        <v>40896.9</v>
      </c>
      <c r="AB436" s="6">
        <f t="shared" si="67"/>
        <v>36352.800000000003</v>
      </c>
      <c r="AC436" s="44">
        <f t="shared" si="68"/>
        <v>18176.400000000001</v>
      </c>
      <c r="AD436" s="44">
        <f t="shared" si="69"/>
        <v>40392</v>
      </c>
      <c r="AE436" s="35" t="s">
        <v>3516</v>
      </c>
      <c r="AF436" s="14">
        <f>VLOOKUP(LEFT(AE436,6),'[1]참고)내배카지원금적용(20.08.01~20.12.31)'!$B$5:$E$109,4,45%)</f>
        <v>0.8</v>
      </c>
      <c r="AG436" s="2" t="s">
        <v>3517</v>
      </c>
      <c r="AH436" s="5" t="s">
        <v>3423</v>
      </c>
      <c r="AI436" s="6">
        <v>0</v>
      </c>
      <c r="AJ436" s="5" t="s">
        <v>3423</v>
      </c>
      <c r="AK436" s="5" t="s">
        <v>3423</v>
      </c>
      <c r="AL436" s="34" t="s">
        <v>3423</v>
      </c>
      <c r="AM436" s="2" t="s">
        <v>3418</v>
      </c>
      <c r="AN436" s="15"/>
      <c r="AO436" s="15"/>
    </row>
    <row r="437" spans="1:41" s="32" customFormat="1" ht="16.350000000000001" customHeight="1">
      <c r="A437" s="3">
        <f t="shared" si="63"/>
        <v>435</v>
      </c>
      <c r="B437" s="31" t="s">
        <v>3419</v>
      </c>
      <c r="C437" s="31" t="s">
        <v>3420</v>
      </c>
      <c r="D437" s="31" t="s">
        <v>3518</v>
      </c>
      <c r="E437" s="5" t="s">
        <v>3520</v>
      </c>
      <c r="F437" s="2" t="s">
        <v>3423</v>
      </c>
      <c r="G437" s="2" t="s">
        <v>3521</v>
      </c>
      <c r="H437" s="5" t="s">
        <v>3522</v>
      </c>
      <c r="I437" s="5" t="s">
        <v>3523</v>
      </c>
      <c r="J437" s="5" t="s">
        <v>3524</v>
      </c>
      <c r="K437" s="5" t="s">
        <v>3525</v>
      </c>
      <c r="L437" s="2" t="s">
        <v>54</v>
      </c>
      <c r="M437" s="6">
        <v>19</v>
      </c>
      <c r="N437" s="6">
        <v>18</v>
      </c>
      <c r="O437" s="6">
        <f t="shared" si="70"/>
        <v>150000</v>
      </c>
      <c r="P437" s="6">
        <v>150000</v>
      </c>
      <c r="Q437" s="5">
        <v>201705</v>
      </c>
      <c r="R437" s="5" t="s">
        <v>3526</v>
      </c>
      <c r="S437" s="5" t="s">
        <v>3527</v>
      </c>
      <c r="T437" s="144" t="str">
        <f t="shared" si="64"/>
        <v>Click</v>
      </c>
      <c r="U437" s="31" t="s">
        <v>3422</v>
      </c>
      <c r="V437" s="62" t="s">
        <v>3515</v>
      </c>
      <c r="W437" s="42">
        <v>19</v>
      </c>
      <c r="X437" s="54">
        <v>4</v>
      </c>
      <c r="Y437" s="50">
        <f t="shared" si="71"/>
        <v>1</v>
      </c>
      <c r="Z437" s="43">
        <f t="shared" si="65"/>
        <v>56430</v>
      </c>
      <c r="AA437" s="6">
        <f t="shared" si="66"/>
        <v>50787</v>
      </c>
      <c r="AB437" s="6">
        <f t="shared" si="67"/>
        <v>45144</v>
      </c>
      <c r="AC437" s="44">
        <f t="shared" si="68"/>
        <v>22572</v>
      </c>
      <c r="AD437" s="44">
        <f t="shared" si="69"/>
        <v>33858</v>
      </c>
      <c r="AE437" s="13" t="s">
        <v>3528</v>
      </c>
      <c r="AF437" s="14">
        <f>VLOOKUP(LEFT(AE437,6),'[1]참고)내배카지원금적용(20.08.01~20.12.31)'!$B$5:$E$109,4,45%)</f>
        <v>0.6</v>
      </c>
      <c r="AG437" s="2" t="s">
        <v>3517</v>
      </c>
      <c r="AH437" s="5" t="s">
        <v>3423</v>
      </c>
      <c r="AI437" s="6">
        <v>0</v>
      </c>
      <c r="AJ437" s="5" t="s">
        <v>3423</v>
      </c>
      <c r="AK437" s="5" t="s">
        <v>3423</v>
      </c>
      <c r="AL437" s="34" t="s">
        <v>3423</v>
      </c>
      <c r="AM437" s="2" t="s">
        <v>3418</v>
      </c>
      <c r="AN437" s="15"/>
      <c r="AO437" s="15"/>
    </row>
    <row r="438" spans="1:41" s="32" customFormat="1" ht="16.350000000000001" customHeight="1">
      <c r="A438" s="3">
        <f t="shared" si="63"/>
        <v>436</v>
      </c>
      <c r="B438" s="31" t="s">
        <v>3529</v>
      </c>
      <c r="C438" s="31" t="s">
        <v>3530</v>
      </c>
      <c r="D438" s="31" t="s">
        <v>3531</v>
      </c>
      <c r="E438" s="5" t="s">
        <v>3532</v>
      </c>
      <c r="F438" s="2" t="s">
        <v>86</v>
      </c>
      <c r="G438" s="2" t="s">
        <v>87</v>
      </c>
      <c r="H438" s="5" t="s">
        <v>3533</v>
      </c>
      <c r="I438" s="5" t="s">
        <v>3534</v>
      </c>
      <c r="J438" s="5" t="s">
        <v>3535</v>
      </c>
      <c r="K438" s="5" t="s">
        <v>3536</v>
      </c>
      <c r="L438" s="2" t="s">
        <v>54</v>
      </c>
      <c r="M438" s="6">
        <v>17</v>
      </c>
      <c r="N438" s="6">
        <v>16</v>
      </c>
      <c r="O438" s="6">
        <f t="shared" si="70"/>
        <v>90000</v>
      </c>
      <c r="P438" s="6">
        <v>90000</v>
      </c>
      <c r="Q438" s="5">
        <v>201511</v>
      </c>
      <c r="R438" s="5" t="s">
        <v>74</v>
      </c>
      <c r="S438" s="34" t="s">
        <v>3537</v>
      </c>
      <c r="T438" s="144" t="str">
        <f t="shared" si="64"/>
        <v>Click</v>
      </c>
      <c r="U438" s="31" t="s">
        <v>183</v>
      </c>
      <c r="V438" s="33" t="s">
        <v>185</v>
      </c>
      <c r="W438" s="52">
        <v>17</v>
      </c>
      <c r="X438" s="51">
        <v>1</v>
      </c>
      <c r="Y438" s="50">
        <f t="shared" si="71"/>
        <v>0.7</v>
      </c>
      <c r="Z438" s="43">
        <f t="shared" si="65"/>
        <v>50490</v>
      </c>
      <c r="AA438" s="6">
        <f t="shared" si="66"/>
        <v>31808.7</v>
      </c>
      <c r="AB438" s="6">
        <f t="shared" si="67"/>
        <v>28274.400000000001</v>
      </c>
      <c r="AC438" s="44">
        <f t="shared" si="68"/>
        <v>14137.2</v>
      </c>
      <c r="AD438" s="44">
        <f t="shared" si="69"/>
        <v>40392</v>
      </c>
      <c r="AE438" s="13" t="s">
        <v>79</v>
      </c>
      <c r="AF438" s="14">
        <f>VLOOKUP(LEFT(AE438,6),'[1]참고)내배카지원금적용(20.08.01~20.12.31)'!$B$5:$E$109,4,45%)</f>
        <v>0.8</v>
      </c>
      <c r="AG438" s="2" t="s">
        <v>203</v>
      </c>
      <c r="AH438" s="5" t="s">
        <v>184</v>
      </c>
      <c r="AI438" s="6">
        <v>0</v>
      </c>
      <c r="AJ438" s="5" t="s">
        <v>184</v>
      </c>
      <c r="AK438" s="5" t="s">
        <v>184</v>
      </c>
      <c r="AL438" s="34" t="s">
        <v>184</v>
      </c>
      <c r="AM438" s="2" t="s">
        <v>190</v>
      </c>
      <c r="AN438" s="15"/>
      <c r="AO438" s="15"/>
    </row>
    <row r="439" spans="1:41" s="32" customFormat="1" ht="16.350000000000001" customHeight="1">
      <c r="A439" s="3">
        <f t="shared" si="63"/>
        <v>437</v>
      </c>
      <c r="B439" s="31" t="s">
        <v>3538</v>
      </c>
      <c r="C439" s="31" t="s">
        <v>3539</v>
      </c>
      <c r="D439" s="31" t="s">
        <v>3540</v>
      </c>
      <c r="E439" s="5" t="s">
        <v>3541</v>
      </c>
      <c r="F439" s="2" t="s">
        <v>506</v>
      </c>
      <c r="G439" s="2" t="s">
        <v>860</v>
      </c>
      <c r="H439" s="5" t="s">
        <v>3542</v>
      </c>
      <c r="I439" s="5" t="s">
        <v>3543</v>
      </c>
      <c r="J439" s="5" t="s">
        <v>3544</v>
      </c>
      <c r="K439" s="5" t="s">
        <v>3545</v>
      </c>
      <c r="L439" s="2" t="s">
        <v>54</v>
      </c>
      <c r="M439" s="6">
        <v>17</v>
      </c>
      <c r="N439" s="6">
        <v>16</v>
      </c>
      <c r="O439" s="6">
        <f t="shared" si="70"/>
        <v>90000</v>
      </c>
      <c r="P439" s="6">
        <v>90000</v>
      </c>
      <c r="Q439" s="5">
        <v>201601</v>
      </c>
      <c r="R439" s="5" t="s">
        <v>74</v>
      </c>
      <c r="S439" s="5" t="s">
        <v>3546</v>
      </c>
      <c r="T439" s="144" t="str">
        <f t="shared" si="64"/>
        <v>Click</v>
      </c>
      <c r="U439" s="31" t="s">
        <v>506</v>
      </c>
      <c r="V439" s="49" t="s">
        <v>507</v>
      </c>
      <c r="W439" s="42">
        <v>17</v>
      </c>
      <c r="X439" s="42">
        <v>2</v>
      </c>
      <c r="Y439" s="50">
        <f t="shared" si="71"/>
        <v>0.8</v>
      </c>
      <c r="Z439" s="43">
        <f t="shared" si="65"/>
        <v>50490</v>
      </c>
      <c r="AA439" s="6">
        <f t="shared" si="66"/>
        <v>36352.800000000003</v>
      </c>
      <c r="AB439" s="6">
        <f t="shared" si="67"/>
        <v>32313.600000000002</v>
      </c>
      <c r="AC439" s="44">
        <f t="shared" si="68"/>
        <v>16156.800000000001</v>
      </c>
      <c r="AD439" s="44">
        <f t="shared" si="69"/>
        <v>30294</v>
      </c>
      <c r="AE439" s="13" t="s">
        <v>3547</v>
      </c>
      <c r="AF439" s="14">
        <f>VLOOKUP(LEFT(AE439,6),'[1]참고)내배카지원금적용(20.08.01~20.12.31)'!$B$5:$E$109,4,45%)</f>
        <v>0.6</v>
      </c>
      <c r="AG439" s="2" t="s">
        <v>795</v>
      </c>
      <c r="AH439" s="5" t="s">
        <v>505</v>
      </c>
      <c r="AI439" s="6">
        <v>0</v>
      </c>
      <c r="AJ439" s="5" t="s">
        <v>505</v>
      </c>
      <c r="AK439" s="5" t="s">
        <v>505</v>
      </c>
      <c r="AL439" s="34" t="s">
        <v>505</v>
      </c>
      <c r="AM439" s="2" t="s">
        <v>512</v>
      </c>
      <c r="AN439" s="15"/>
      <c r="AO439" s="15"/>
    </row>
    <row r="440" spans="1:41" s="32" customFormat="1" ht="16.350000000000001" customHeight="1">
      <c r="A440" s="3">
        <f t="shared" si="63"/>
        <v>438</v>
      </c>
      <c r="B440" s="31" t="s">
        <v>2639</v>
      </c>
      <c r="C440" s="31" t="s">
        <v>3401</v>
      </c>
      <c r="D440" s="31" t="s">
        <v>3548</v>
      </c>
      <c r="E440" s="5" t="s">
        <v>3549</v>
      </c>
      <c r="F440" s="2" t="s">
        <v>68</v>
      </c>
      <c r="G440" s="2" t="s">
        <v>69</v>
      </c>
      <c r="H440" s="5" t="s">
        <v>3550</v>
      </c>
      <c r="I440" s="5" t="s">
        <v>3551</v>
      </c>
      <c r="J440" s="5" t="s">
        <v>3552</v>
      </c>
      <c r="K440" s="5" t="s">
        <v>3553</v>
      </c>
      <c r="L440" s="2" t="s">
        <v>54</v>
      </c>
      <c r="M440" s="6">
        <v>17</v>
      </c>
      <c r="N440" s="6">
        <v>16</v>
      </c>
      <c r="O440" s="6">
        <f t="shared" si="70"/>
        <v>100000</v>
      </c>
      <c r="P440" s="6">
        <v>80000</v>
      </c>
      <c r="Q440" s="5">
        <v>201603</v>
      </c>
      <c r="R440" s="5" t="s">
        <v>74</v>
      </c>
      <c r="S440" s="5" t="s">
        <v>3554</v>
      </c>
      <c r="T440" s="144" t="str">
        <f t="shared" si="64"/>
        <v>Click</v>
      </c>
      <c r="U440" s="31" t="s">
        <v>68</v>
      </c>
      <c r="V440" s="49" t="s">
        <v>242</v>
      </c>
      <c r="W440" s="42">
        <v>17</v>
      </c>
      <c r="X440" s="42">
        <v>2</v>
      </c>
      <c r="Y440" s="50">
        <f t="shared" si="71"/>
        <v>0.8</v>
      </c>
      <c r="Z440" s="43">
        <f t="shared" si="65"/>
        <v>50490</v>
      </c>
      <c r="AA440" s="6">
        <f t="shared" si="66"/>
        <v>36352.800000000003</v>
      </c>
      <c r="AB440" s="6">
        <f t="shared" si="67"/>
        <v>32313.600000000002</v>
      </c>
      <c r="AC440" s="44">
        <f t="shared" si="68"/>
        <v>16156.800000000001</v>
      </c>
      <c r="AD440" s="44">
        <f t="shared" si="69"/>
        <v>40392</v>
      </c>
      <c r="AE440" s="13" t="s">
        <v>202</v>
      </c>
      <c r="AF440" s="14">
        <f>VLOOKUP(LEFT(AE440,6),'[1]참고)내배카지원금적용(20.08.01~20.12.31)'!$B$5:$E$109,4,45%)</f>
        <v>0.8</v>
      </c>
      <c r="AG440" s="2" t="s">
        <v>68</v>
      </c>
      <c r="AH440" s="5" t="s">
        <v>3555</v>
      </c>
      <c r="AI440" s="6">
        <v>20000</v>
      </c>
      <c r="AJ440" s="5" t="s">
        <v>3556</v>
      </c>
      <c r="AK440" s="5" t="s">
        <v>3557</v>
      </c>
      <c r="AL440" s="34" t="s">
        <v>3558</v>
      </c>
      <c r="AM440" s="2" t="s">
        <v>244</v>
      </c>
      <c r="AN440" s="15"/>
      <c r="AO440" s="15"/>
    </row>
    <row r="441" spans="1:41" s="32" customFormat="1" ht="16.350000000000001" customHeight="1">
      <c r="A441" s="3">
        <f t="shared" si="63"/>
        <v>439</v>
      </c>
      <c r="B441" s="31" t="s">
        <v>3559</v>
      </c>
      <c r="C441" s="31" t="s">
        <v>3560</v>
      </c>
      <c r="D441" s="31" t="s">
        <v>3561</v>
      </c>
      <c r="E441" s="5" t="s">
        <v>3562</v>
      </c>
      <c r="F441" s="2" t="s">
        <v>183</v>
      </c>
      <c r="G441" s="2" t="s">
        <v>205</v>
      </c>
      <c r="H441" s="5" t="s">
        <v>3563</v>
      </c>
      <c r="I441" s="5" t="s">
        <v>3564</v>
      </c>
      <c r="J441" s="5" t="s">
        <v>3565</v>
      </c>
      <c r="K441" s="5" t="s">
        <v>3566</v>
      </c>
      <c r="L441" s="2" t="s">
        <v>54</v>
      </c>
      <c r="M441" s="6">
        <v>17</v>
      </c>
      <c r="N441" s="6">
        <v>16</v>
      </c>
      <c r="O441" s="6">
        <f t="shared" si="70"/>
        <v>100000</v>
      </c>
      <c r="P441" s="6">
        <v>75000</v>
      </c>
      <c r="Q441" s="5">
        <v>201704</v>
      </c>
      <c r="R441" s="5" t="s">
        <v>74</v>
      </c>
      <c r="S441" s="5" t="s">
        <v>3567</v>
      </c>
      <c r="T441" s="144" t="str">
        <f t="shared" si="64"/>
        <v>Click</v>
      </c>
      <c r="U441" s="31" t="s">
        <v>3568</v>
      </c>
      <c r="V441" s="33" t="s">
        <v>3569</v>
      </c>
      <c r="W441" s="52">
        <v>17</v>
      </c>
      <c r="X441" s="52">
        <v>1</v>
      </c>
      <c r="Y441" s="50">
        <f t="shared" si="71"/>
        <v>0.7</v>
      </c>
      <c r="Z441" s="43">
        <f t="shared" si="65"/>
        <v>50490</v>
      </c>
      <c r="AA441" s="6">
        <f t="shared" si="66"/>
        <v>31808.7</v>
      </c>
      <c r="AB441" s="6">
        <f t="shared" si="67"/>
        <v>28274.400000000001</v>
      </c>
      <c r="AC441" s="44">
        <f t="shared" si="68"/>
        <v>14137.2</v>
      </c>
      <c r="AD441" s="44">
        <f t="shared" si="69"/>
        <v>40392</v>
      </c>
      <c r="AE441" s="35" t="s">
        <v>79</v>
      </c>
      <c r="AF441" s="14">
        <f>VLOOKUP(LEFT(AE441,6),'[1]참고)내배카지원금적용(20.08.01~20.12.31)'!$B$5:$E$109,4,45%)</f>
        <v>0.8</v>
      </c>
      <c r="AG441" s="2" t="s">
        <v>3568</v>
      </c>
      <c r="AH441" s="5" t="s">
        <v>3570</v>
      </c>
      <c r="AI441" s="6">
        <v>25000</v>
      </c>
      <c r="AJ441" s="5" t="s">
        <v>3571</v>
      </c>
      <c r="AK441" s="5" t="s">
        <v>3572</v>
      </c>
      <c r="AL441" s="34" t="s">
        <v>3573</v>
      </c>
      <c r="AM441" s="2" t="s">
        <v>3574</v>
      </c>
      <c r="AN441" s="15"/>
      <c r="AO441" s="15"/>
    </row>
    <row r="442" spans="1:41" s="32" customFormat="1" ht="16.350000000000001" customHeight="1">
      <c r="A442" s="3">
        <f t="shared" si="63"/>
        <v>440</v>
      </c>
      <c r="B442" s="31" t="s">
        <v>2639</v>
      </c>
      <c r="C442" s="31" t="s">
        <v>3401</v>
      </c>
      <c r="D442" s="31" t="s">
        <v>3548</v>
      </c>
      <c r="E442" s="5" t="s">
        <v>3575</v>
      </c>
      <c r="F442" s="2" t="s">
        <v>68</v>
      </c>
      <c r="G442" s="2" t="s">
        <v>69</v>
      </c>
      <c r="H442" s="5" t="s">
        <v>3576</v>
      </c>
      <c r="I442" s="5" t="s">
        <v>3577</v>
      </c>
      <c r="J442" s="5" t="s">
        <v>3578</v>
      </c>
      <c r="K442" s="5" t="s">
        <v>3579</v>
      </c>
      <c r="L442" s="2" t="s">
        <v>54</v>
      </c>
      <c r="M442" s="6">
        <v>21</v>
      </c>
      <c r="N442" s="6">
        <v>20</v>
      </c>
      <c r="O442" s="6">
        <f t="shared" si="70"/>
        <v>100000</v>
      </c>
      <c r="P442" s="6">
        <v>84000</v>
      </c>
      <c r="Q442" s="5">
        <v>201605</v>
      </c>
      <c r="R442" s="5" t="s">
        <v>74</v>
      </c>
      <c r="S442" s="5" t="s">
        <v>3580</v>
      </c>
      <c r="T442" s="144" t="str">
        <f t="shared" si="64"/>
        <v>Click</v>
      </c>
      <c r="U442" s="31" t="s">
        <v>68</v>
      </c>
      <c r="V442" s="33" t="s">
        <v>242</v>
      </c>
      <c r="W442" s="52">
        <v>21</v>
      </c>
      <c r="X442" s="52">
        <v>2</v>
      </c>
      <c r="Y442" s="50">
        <f t="shared" si="71"/>
        <v>0.8</v>
      </c>
      <c r="Z442" s="43">
        <f t="shared" si="65"/>
        <v>62370</v>
      </c>
      <c r="AA442" s="6">
        <f t="shared" si="66"/>
        <v>44906.400000000001</v>
      </c>
      <c r="AB442" s="6">
        <f t="shared" si="67"/>
        <v>39916.800000000003</v>
      </c>
      <c r="AC442" s="44">
        <f t="shared" si="68"/>
        <v>19958.400000000001</v>
      </c>
      <c r="AD442" s="44">
        <f t="shared" si="69"/>
        <v>49896</v>
      </c>
      <c r="AE442" s="35" t="s">
        <v>202</v>
      </c>
      <c r="AF442" s="14">
        <f>VLOOKUP(LEFT(AE442,6),'[1]참고)내배카지원금적용(20.08.01~20.12.31)'!$B$5:$E$109,4,45%)</f>
        <v>0.8</v>
      </c>
      <c r="AG442" s="2" t="s">
        <v>68</v>
      </c>
      <c r="AH442" s="5" t="s">
        <v>3581</v>
      </c>
      <c r="AI442" s="6">
        <v>16000</v>
      </c>
      <c r="AJ442" s="5" t="s">
        <v>3556</v>
      </c>
      <c r="AK442" s="5" t="s">
        <v>3582</v>
      </c>
      <c r="AL442" s="34" t="s">
        <v>3583</v>
      </c>
      <c r="AM442" s="2" t="s">
        <v>244</v>
      </c>
      <c r="AN442" s="15"/>
      <c r="AO442" s="15"/>
    </row>
    <row r="443" spans="1:41" s="32" customFormat="1" ht="16.350000000000001" customHeight="1">
      <c r="A443" s="3">
        <f t="shared" si="63"/>
        <v>441</v>
      </c>
      <c r="B443" s="31" t="s">
        <v>3584</v>
      </c>
      <c r="C443" s="31" t="s">
        <v>3585</v>
      </c>
      <c r="D443" s="31" t="s">
        <v>3586</v>
      </c>
      <c r="E443" s="5" t="s">
        <v>3587</v>
      </c>
      <c r="F443" s="2" t="s">
        <v>132</v>
      </c>
      <c r="G443" s="2" t="s">
        <v>133</v>
      </c>
      <c r="H443" s="5" t="s">
        <v>3588</v>
      </c>
      <c r="I443" s="5" t="s">
        <v>3589</v>
      </c>
      <c r="J443" s="5" t="s">
        <v>3590</v>
      </c>
      <c r="K443" s="5" t="s">
        <v>3591</v>
      </c>
      <c r="L443" s="2" t="s">
        <v>54</v>
      </c>
      <c r="M443" s="6">
        <v>21</v>
      </c>
      <c r="N443" s="6">
        <v>20</v>
      </c>
      <c r="O443" s="6">
        <f t="shared" si="70"/>
        <v>100000</v>
      </c>
      <c r="P443" s="6">
        <v>100000</v>
      </c>
      <c r="Q443" s="5">
        <v>201601</v>
      </c>
      <c r="R443" s="5" t="s">
        <v>3592</v>
      </c>
      <c r="S443" s="5" t="s">
        <v>3593</v>
      </c>
      <c r="T443" s="144" t="str">
        <f t="shared" si="64"/>
        <v>Click</v>
      </c>
      <c r="U443" s="31" t="s">
        <v>68</v>
      </c>
      <c r="V443" s="33" t="s">
        <v>242</v>
      </c>
      <c r="W443" s="52">
        <v>21</v>
      </c>
      <c r="X443" s="51">
        <v>4</v>
      </c>
      <c r="Y443" s="50">
        <f t="shared" si="71"/>
        <v>1</v>
      </c>
      <c r="Z443" s="43">
        <f t="shared" si="65"/>
        <v>62370</v>
      </c>
      <c r="AA443" s="6">
        <f t="shared" si="66"/>
        <v>56133</v>
      </c>
      <c r="AB443" s="6">
        <f t="shared" si="67"/>
        <v>49896</v>
      </c>
      <c r="AC443" s="44">
        <f t="shared" si="68"/>
        <v>24948</v>
      </c>
      <c r="AD443" s="44">
        <f t="shared" si="69"/>
        <v>49896</v>
      </c>
      <c r="AE443" s="35" t="s">
        <v>3594</v>
      </c>
      <c r="AF443" s="14">
        <f>VLOOKUP(LEFT(AE443,6),'[1]참고)내배카지원금적용(20.08.01~20.12.31)'!$B$5:$E$109,4,45%)</f>
        <v>0.8</v>
      </c>
      <c r="AG443" s="2" t="s">
        <v>243</v>
      </c>
      <c r="AH443" s="5" t="s">
        <v>100</v>
      </c>
      <c r="AI443" s="6">
        <v>0</v>
      </c>
      <c r="AJ443" s="5" t="s">
        <v>100</v>
      </c>
      <c r="AK443" s="5" t="s">
        <v>100</v>
      </c>
      <c r="AL443" s="34" t="s">
        <v>100</v>
      </c>
      <c r="AM443" s="2" t="s">
        <v>244</v>
      </c>
      <c r="AN443" s="15"/>
      <c r="AO443" s="15"/>
    </row>
    <row r="444" spans="1:41" s="32" customFormat="1" ht="16.350000000000001" customHeight="1">
      <c r="A444" s="3">
        <f t="shared" si="63"/>
        <v>442</v>
      </c>
      <c r="B444" s="31" t="s">
        <v>2639</v>
      </c>
      <c r="C444" s="31" t="s">
        <v>3401</v>
      </c>
      <c r="D444" s="31" t="s">
        <v>3548</v>
      </c>
      <c r="E444" s="5" t="s">
        <v>3595</v>
      </c>
      <c r="F444" s="2" t="s">
        <v>68</v>
      </c>
      <c r="G444" s="2" t="s">
        <v>69</v>
      </c>
      <c r="H444" s="5" t="s">
        <v>3596</v>
      </c>
      <c r="I444" s="5" t="s">
        <v>3589</v>
      </c>
      <c r="J444" s="5" t="s">
        <v>3597</v>
      </c>
      <c r="K444" s="5" t="s">
        <v>3598</v>
      </c>
      <c r="L444" s="2" t="s">
        <v>54</v>
      </c>
      <c r="M444" s="6">
        <v>17</v>
      </c>
      <c r="N444" s="6">
        <v>16</v>
      </c>
      <c r="O444" s="6">
        <f t="shared" si="70"/>
        <v>90000</v>
      </c>
      <c r="P444" s="6">
        <v>90000</v>
      </c>
      <c r="Q444" s="5">
        <v>201601</v>
      </c>
      <c r="R444" s="5" t="s">
        <v>3592</v>
      </c>
      <c r="S444" s="5" t="s">
        <v>3599</v>
      </c>
      <c r="T444" s="144" t="str">
        <f t="shared" si="64"/>
        <v>Click</v>
      </c>
      <c r="U444" s="31" t="s">
        <v>68</v>
      </c>
      <c r="V444" s="33" t="s">
        <v>242</v>
      </c>
      <c r="W444" s="52">
        <v>17</v>
      </c>
      <c r="X444" s="52">
        <v>4</v>
      </c>
      <c r="Y444" s="50">
        <f t="shared" si="71"/>
        <v>1</v>
      </c>
      <c r="Z444" s="43">
        <f t="shared" si="65"/>
        <v>50490</v>
      </c>
      <c r="AA444" s="6">
        <f t="shared" si="66"/>
        <v>45441</v>
      </c>
      <c r="AB444" s="6">
        <f t="shared" si="67"/>
        <v>40392</v>
      </c>
      <c r="AC444" s="44">
        <f t="shared" si="68"/>
        <v>20196</v>
      </c>
      <c r="AD444" s="44">
        <f t="shared" si="69"/>
        <v>40392</v>
      </c>
      <c r="AE444" s="35" t="s">
        <v>3594</v>
      </c>
      <c r="AF444" s="14">
        <f>VLOOKUP(LEFT(AE444,6),'[1]참고)내배카지원금적용(20.08.01~20.12.31)'!$B$5:$E$109,4,45%)</f>
        <v>0.8</v>
      </c>
      <c r="AG444" s="2" t="s">
        <v>243</v>
      </c>
      <c r="AH444" s="5" t="s">
        <v>100</v>
      </c>
      <c r="AI444" s="6">
        <v>0</v>
      </c>
      <c r="AJ444" s="5" t="s">
        <v>100</v>
      </c>
      <c r="AK444" s="5" t="s">
        <v>100</v>
      </c>
      <c r="AL444" s="34" t="s">
        <v>100</v>
      </c>
      <c r="AM444" s="2" t="s">
        <v>244</v>
      </c>
      <c r="AN444" s="15"/>
      <c r="AO444" s="15"/>
    </row>
    <row r="445" spans="1:41" s="32" customFormat="1" ht="16.350000000000001" customHeight="1">
      <c r="A445" s="3">
        <f t="shared" si="63"/>
        <v>443</v>
      </c>
      <c r="B445" s="31" t="s">
        <v>2639</v>
      </c>
      <c r="C445" s="31" t="s">
        <v>3401</v>
      </c>
      <c r="D445" s="31" t="s">
        <v>3548</v>
      </c>
      <c r="E445" s="5" t="s">
        <v>3600</v>
      </c>
      <c r="F445" s="2" t="s">
        <v>68</v>
      </c>
      <c r="G445" s="2" t="s">
        <v>69</v>
      </c>
      <c r="H445" s="5" t="s">
        <v>3601</v>
      </c>
      <c r="I445" s="5" t="s">
        <v>3602</v>
      </c>
      <c r="J445" s="5" t="s">
        <v>3603</v>
      </c>
      <c r="K445" s="5" t="s">
        <v>3604</v>
      </c>
      <c r="L445" s="2" t="s">
        <v>54</v>
      </c>
      <c r="M445" s="6">
        <v>17</v>
      </c>
      <c r="N445" s="6">
        <v>16</v>
      </c>
      <c r="O445" s="6">
        <f t="shared" si="70"/>
        <v>90000</v>
      </c>
      <c r="P445" s="6">
        <v>90000</v>
      </c>
      <c r="Q445" s="5">
        <v>201604</v>
      </c>
      <c r="R445" s="5" t="s">
        <v>74</v>
      </c>
      <c r="S445" s="5" t="s">
        <v>3605</v>
      </c>
      <c r="T445" s="144" t="str">
        <f t="shared" si="64"/>
        <v>Click</v>
      </c>
      <c r="U445" s="31" t="s">
        <v>68</v>
      </c>
      <c r="V445" s="33" t="s">
        <v>242</v>
      </c>
      <c r="W445" s="52">
        <v>17</v>
      </c>
      <c r="X445" s="51">
        <v>3</v>
      </c>
      <c r="Y445" s="50">
        <f t="shared" si="71"/>
        <v>0.9</v>
      </c>
      <c r="Z445" s="43">
        <f t="shared" si="65"/>
        <v>50490</v>
      </c>
      <c r="AA445" s="6">
        <f t="shared" si="66"/>
        <v>40896.9</v>
      </c>
      <c r="AB445" s="6">
        <f t="shared" si="67"/>
        <v>36352.800000000003</v>
      </c>
      <c r="AC445" s="44">
        <f t="shared" si="68"/>
        <v>18176.400000000001</v>
      </c>
      <c r="AD445" s="44">
        <f t="shared" si="69"/>
        <v>40392</v>
      </c>
      <c r="AE445" s="35" t="s">
        <v>3606</v>
      </c>
      <c r="AF445" s="14">
        <f>VLOOKUP(LEFT(AE445,6),'[1]참고)내배카지원금적용(20.08.01~20.12.31)'!$B$5:$E$109,4,45%)</f>
        <v>0.8</v>
      </c>
      <c r="AG445" s="2" t="s">
        <v>243</v>
      </c>
      <c r="AH445" s="5" t="s">
        <v>100</v>
      </c>
      <c r="AI445" s="6">
        <v>0</v>
      </c>
      <c r="AJ445" s="5" t="s">
        <v>100</v>
      </c>
      <c r="AK445" s="5" t="s">
        <v>100</v>
      </c>
      <c r="AL445" s="34" t="s">
        <v>100</v>
      </c>
      <c r="AM445" s="2" t="s">
        <v>244</v>
      </c>
      <c r="AN445" s="15"/>
      <c r="AO445" s="15"/>
    </row>
    <row r="446" spans="1:41" s="32" customFormat="1" ht="16.350000000000001" customHeight="1">
      <c r="A446" s="3">
        <f t="shared" si="63"/>
        <v>444</v>
      </c>
      <c r="B446" s="31" t="s">
        <v>2639</v>
      </c>
      <c r="C446" s="31" t="s">
        <v>3401</v>
      </c>
      <c r="D446" s="31" t="s">
        <v>3548</v>
      </c>
      <c r="E446" s="5" t="s">
        <v>3607</v>
      </c>
      <c r="F446" s="2" t="s">
        <v>68</v>
      </c>
      <c r="G446" s="2" t="s">
        <v>69</v>
      </c>
      <c r="H446" s="5" t="s">
        <v>3608</v>
      </c>
      <c r="I446" s="5" t="s">
        <v>3609</v>
      </c>
      <c r="J446" s="5" t="s">
        <v>3610</v>
      </c>
      <c r="K446" s="5" t="s">
        <v>3611</v>
      </c>
      <c r="L446" s="2" t="s">
        <v>54</v>
      </c>
      <c r="M446" s="6">
        <v>17</v>
      </c>
      <c r="N446" s="6">
        <v>16</v>
      </c>
      <c r="O446" s="6">
        <f t="shared" si="70"/>
        <v>100000</v>
      </c>
      <c r="P446" s="6">
        <v>100000</v>
      </c>
      <c r="Q446" s="5">
        <v>201902</v>
      </c>
      <c r="R446" s="5" t="s">
        <v>74</v>
      </c>
      <c r="S446" s="5" t="s">
        <v>3612</v>
      </c>
      <c r="T446" s="144" t="str">
        <f t="shared" si="64"/>
        <v>Click</v>
      </c>
      <c r="U446" s="31" t="s">
        <v>580</v>
      </c>
      <c r="V446" s="49" t="s">
        <v>3613</v>
      </c>
      <c r="W446" s="52">
        <v>17</v>
      </c>
      <c r="X446" s="52">
        <v>4</v>
      </c>
      <c r="Y446" s="50">
        <f t="shared" si="71"/>
        <v>1</v>
      </c>
      <c r="Z446" s="43">
        <f t="shared" si="65"/>
        <v>71060</v>
      </c>
      <c r="AA446" s="6">
        <f t="shared" si="66"/>
        <v>63954</v>
      </c>
      <c r="AB446" s="6">
        <f t="shared" si="67"/>
        <v>56848</v>
      </c>
      <c r="AC446" s="44">
        <f t="shared" si="68"/>
        <v>28424</v>
      </c>
      <c r="AD446" s="44">
        <f t="shared" si="69"/>
        <v>56848</v>
      </c>
      <c r="AE446" s="35" t="s">
        <v>3143</v>
      </c>
      <c r="AF446" s="14">
        <f>VLOOKUP(LEFT(AE446,6),'[1]참고)내배카지원금적용(20.08.01~20.12.31)'!$B$5:$E$109,4,45%)</f>
        <v>0.8</v>
      </c>
      <c r="AG446" s="2" t="s">
        <v>1254</v>
      </c>
      <c r="AH446" s="5" t="s">
        <v>579</v>
      </c>
      <c r="AI446" s="6">
        <v>0</v>
      </c>
      <c r="AJ446" s="5" t="s">
        <v>579</v>
      </c>
      <c r="AK446" s="5" t="s">
        <v>579</v>
      </c>
      <c r="AL446" s="34" t="s">
        <v>579</v>
      </c>
      <c r="AM446" s="2" t="s">
        <v>586</v>
      </c>
      <c r="AN446" s="15"/>
      <c r="AO446" s="15"/>
    </row>
    <row r="447" spans="1:41" s="32" customFormat="1" ht="16.350000000000001" customHeight="1">
      <c r="A447" s="3">
        <f t="shared" si="63"/>
        <v>445</v>
      </c>
      <c r="B447" s="31" t="s">
        <v>2190</v>
      </c>
      <c r="C447" s="31" t="s">
        <v>3401</v>
      </c>
      <c r="D447" s="31" t="s">
        <v>3548</v>
      </c>
      <c r="E447" s="3" t="s">
        <v>3614</v>
      </c>
      <c r="F447" s="2" t="s">
        <v>68</v>
      </c>
      <c r="G447" s="2" t="s">
        <v>69</v>
      </c>
      <c r="H447" s="5" t="s">
        <v>3615</v>
      </c>
      <c r="I447" s="5" t="s">
        <v>3616</v>
      </c>
      <c r="J447" s="5" t="s">
        <v>3617</v>
      </c>
      <c r="K447" s="5" t="s">
        <v>3618</v>
      </c>
      <c r="L447" s="2" t="s">
        <v>54</v>
      </c>
      <c r="M447" s="6">
        <v>20</v>
      </c>
      <c r="N447" s="6">
        <v>19</v>
      </c>
      <c r="O447" s="6">
        <f t="shared" si="70"/>
        <v>120000</v>
      </c>
      <c r="P447" s="6">
        <v>120000</v>
      </c>
      <c r="Q447" s="5">
        <v>201909</v>
      </c>
      <c r="R447" s="5" t="s">
        <v>74</v>
      </c>
      <c r="S447" s="32" t="s">
        <v>3619</v>
      </c>
      <c r="T447" s="144" t="str">
        <f t="shared" si="64"/>
        <v>Click</v>
      </c>
      <c r="U447" s="31" t="s">
        <v>68</v>
      </c>
      <c r="V447" s="33" t="s">
        <v>242</v>
      </c>
      <c r="W447" s="42">
        <v>20</v>
      </c>
      <c r="X447" s="52" t="s">
        <v>3391</v>
      </c>
      <c r="Y447" s="50">
        <f t="shared" si="71"/>
        <v>0.5</v>
      </c>
      <c r="Z447" s="43">
        <f t="shared" si="65"/>
        <v>59400</v>
      </c>
      <c r="AA447" s="6">
        <f t="shared" si="66"/>
        <v>26730</v>
      </c>
      <c r="AB447" s="6">
        <f t="shared" si="67"/>
        <v>23760</v>
      </c>
      <c r="AC447" s="44">
        <f t="shared" si="68"/>
        <v>11880</v>
      </c>
      <c r="AD447" s="44">
        <f t="shared" si="69"/>
        <v>0</v>
      </c>
      <c r="AE447" s="13" t="s">
        <v>3620</v>
      </c>
      <c r="AF447" s="14"/>
      <c r="AG447" s="2" t="s">
        <v>243</v>
      </c>
      <c r="AH447" s="5" t="s">
        <v>100</v>
      </c>
      <c r="AI447" s="6">
        <v>0</v>
      </c>
      <c r="AJ447" s="5" t="s">
        <v>100</v>
      </c>
      <c r="AK447" s="5" t="s">
        <v>100</v>
      </c>
      <c r="AL447" s="34" t="s">
        <v>100</v>
      </c>
      <c r="AM447" s="2" t="s">
        <v>244</v>
      </c>
      <c r="AN447" s="15"/>
      <c r="AO447" s="15"/>
    </row>
    <row r="448" spans="1:41" s="32" customFormat="1" ht="16.350000000000001" customHeight="1">
      <c r="A448" s="3">
        <f t="shared" si="63"/>
        <v>446</v>
      </c>
      <c r="B448" s="31" t="s">
        <v>2639</v>
      </c>
      <c r="C448" s="31" t="s">
        <v>3401</v>
      </c>
      <c r="D448" s="31" t="s">
        <v>3621</v>
      </c>
      <c r="E448" s="32" t="s">
        <v>3622</v>
      </c>
      <c r="F448" s="33" t="s">
        <v>68</v>
      </c>
      <c r="G448" s="36" t="s">
        <v>49</v>
      </c>
      <c r="H448" s="34" t="s">
        <v>3623</v>
      </c>
      <c r="I448" s="34" t="s">
        <v>3624</v>
      </c>
      <c r="J448" s="34" t="s">
        <v>3625</v>
      </c>
      <c r="K448" s="34" t="s">
        <v>3626</v>
      </c>
      <c r="L448" s="33" t="s">
        <v>54</v>
      </c>
      <c r="M448" s="37">
        <v>17</v>
      </c>
      <c r="N448" s="37">
        <v>16</v>
      </c>
      <c r="O448" s="37">
        <f t="shared" si="70"/>
        <v>150000</v>
      </c>
      <c r="P448" s="37">
        <v>150000</v>
      </c>
      <c r="Q448" s="38">
        <v>201910</v>
      </c>
      <c r="R448" s="34" t="s">
        <v>3627</v>
      </c>
      <c r="S448" s="32" t="s">
        <v>3628</v>
      </c>
      <c r="T448" s="143" t="str">
        <f t="shared" si="64"/>
        <v>Click</v>
      </c>
      <c r="U448" s="39" t="s">
        <v>58</v>
      </c>
      <c r="V448" s="40" t="s">
        <v>59</v>
      </c>
      <c r="W448" s="41">
        <v>17</v>
      </c>
      <c r="X448" s="42">
        <f>VLOOKUP(LEFT(AE448,6), '[1]참고)2020년_사업주훈련과정_조정계수'!$A$3:$C$21,3,4)</f>
        <v>2</v>
      </c>
      <c r="Y448" s="41">
        <f t="shared" si="71"/>
        <v>0.8</v>
      </c>
      <c r="Z448" s="43">
        <f t="shared" si="65"/>
        <v>50490</v>
      </c>
      <c r="AA448" s="6">
        <f t="shared" si="66"/>
        <v>36352.800000000003</v>
      </c>
      <c r="AB448" s="6">
        <f t="shared" si="67"/>
        <v>32313.600000000002</v>
      </c>
      <c r="AC448" s="44">
        <f t="shared" si="68"/>
        <v>16156.800000000001</v>
      </c>
      <c r="AD448" s="44">
        <f t="shared" si="69"/>
        <v>35343</v>
      </c>
      <c r="AE448" s="45" t="s">
        <v>1856</v>
      </c>
      <c r="AF448" s="14">
        <f>VLOOKUP(LEFT(AE448,6),'[1]참고)내배카지원금적용(20.08.01~20.12.31)'!$B$5:$E$109,4,45%)</f>
        <v>0.7</v>
      </c>
      <c r="AG448" s="39" t="s">
        <v>61</v>
      </c>
      <c r="AH448" s="32" t="s">
        <v>57</v>
      </c>
      <c r="AI448" s="46">
        <v>0</v>
      </c>
      <c r="AJ448" s="32" t="s">
        <v>62</v>
      </c>
      <c r="AK448" s="32" t="s">
        <v>62</v>
      </c>
      <c r="AL448" s="32" t="s">
        <v>62</v>
      </c>
      <c r="AM448" s="31" t="s">
        <v>244</v>
      </c>
    </row>
    <row r="449" spans="1:41" s="32" customFormat="1" ht="16.350000000000001" customHeight="1">
      <c r="A449" s="3">
        <f t="shared" si="63"/>
        <v>447</v>
      </c>
      <c r="B449" s="31" t="s">
        <v>1857</v>
      </c>
      <c r="C449" s="39" t="s">
        <v>3355</v>
      </c>
      <c r="D449" s="31" t="s">
        <v>3629</v>
      </c>
      <c r="E449" s="32" t="s">
        <v>3630</v>
      </c>
      <c r="F449" s="31" t="s">
        <v>68</v>
      </c>
      <c r="G449" s="31" t="s">
        <v>69</v>
      </c>
      <c r="H449" s="32" t="s">
        <v>3631</v>
      </c>
      <c r="I449" s="32" t="s">
        <v>3632</v>
      </c>
      <c r="J449" s="32" t="s">
        <v>3633</v>
      </c>
      <c r="K449" s="32" t="s">
        <v>3634</v>
      </c>
      <c r="L449" s="31" t="s">
        <v>54</v>
      </c>
      <c r="M449" s="46">
        <v>17</v>
      </c>
      <c r="N449" s="46">
        <v>16</v>
      </c>
      <c r="O449" s="46">
        <f t="shared" si="70"/>
        <v>80000</v>
      </c>
      <c r="P449" s="46">
        <v>80000</v>
      </c>
      <c r="Q449" s="32">
        <v>202003</v>
      </c>
      <c r="R449" s="32" t="s">
        <v>3635</v>
      </c>
      <c r="S449" s="32" t="s">
        <v>3636</v>
      </c>
      <c r="T449" s="143" t="str">
        <f t="shared" si="64"/>
        <v>Click</v>
      </c>
      <c r="U449" s="31" t="s">
        <v>68</v>
      </c>
      <c r="V449" s="40" t="s">
        <v>242</v>
      </c>
      <c r="W449" s="41">
        <v>17</v>
      </c>
      <c r="X449" s="41">
        <v>4</v>
      </c>
      <c r="Y449" s="83">
        <f t="shared" si="71"/>
        <v>1</v>
      </c>
      <c r="Z449" s="57">
        <f t="shared" si="65"/>
        <v>50490</v>
      </c>
      <c r="AA449" s="46">
        <f t="shared" si="66"/>
        <v>45441</v>
      </c>
      <c r="AB449" s="46">
        <f t="shared" si="67"/>
        <v>40392</v>
      </c>
      <c r="AC449" s="58">
        <f t="shared" si="68"/>
        <v>20196</v>
      </c>
      <c r="AD449" s="58">
        <f t="shared" si="69"/>
        <v>35343</v>
      </c>
      <c r="AE449" s="104" t="s">
        <v>3637</v>
      </c>
      <c r="AF449" s="14">
        <f>VLOOKUP(LEFT(AE449,6),'[1]참고)내배카지원금적용(20.08.01~20.12.31)'!$B$5:$E$109,4,45%)</f>
        <v>0.7</v>
      </c>
      <c r="AG449" s="31" t="s">
        <v>243</v>
      </c>
      <c r="AH449" s="3" t="s">
        <v>100</v>
      </c>
      <c r="AI449" s="46">
        <v>0</v>
      </c>
      <c r="AJ449" s="3" t="s">
        <v>100</v>
      </c>
      <c r="AK449" s="3" t="s">
        <v>100</v>
      </c>
      <c r="AL449" s="32" t="s">
        <v>100</v>
      </c>
      <c r="AM449" s="31" t="s">
        <v>244</v>
      </c>
    </row>
    <row r="450" spans="1:41" s="32" customFormat="1" ht="16.350000000000001" customHeight="1">
      <c r="A450" s="3">
        <f t="shared" si="63"/>
        <v>448</v>
      </c>
      <c r="B450" s="39" t="s">
        <v>1857</v>
      </c>
      <c r="C450" s="39" t="s">
        <v>3355</v>
      </c>
      <c r="D450" s="31" t="s">
        <v>3629</v>
      </c>
      <c r="E450" s="32" t="s">
        <v>3638</v>
      </c>
      <c r="F450" s="39" t="s">
        <v>58</v>
      </c>
      <c r="G450" s="31" t="s">
        <v>69</v>
      </c>
      <c r="H450" s="32" t="s">
        <v>3639</v>
      </c>
      <c r="I450" s="32" t="s">
        <v>3640</v>
      </c>
      <c r="J450" s="32" t="s">
        <v>3641</v>
      </c>
      <c r="K450" s="32" t="s">
        <v>3642</v>
      </c>
      <c r="L450" s="31" t="s">
        <v>54</v>
      </c>
      <c r="M450" s="46">
        <v>17</v>
      </c>
      <c r="N450" s="46">
        <v>16</v>
      </c>
      <c r="O450" s="46">
        <f t="shared" si="70"/>
        <v>80000</v>
      </c>
      <c r="P450" s="46">
        <v>80000</v>
      </c>
      <c r="Q450" s="32">
        <v>202002</v>
      </c>
      <c r="R450" s="32" t="s">
        <v>3643</v>
      </c>
      <c r="S450" s="32" t="s">
        <v>3644</v>
      </c>
      <c r="T450" s="143" t="str">
        <f t="shared" si="64"/>
        <v>Click</v>
      </c>
      <c r="U450" s="31" t="s">
        <v>68</v>
      </c>
      <c r="V450" s="40" t="s">
        <v>3645</v>
      </c>
      <c r="W450" s="41">
        <v>17</v>
      </c>
      <c r="X450" s="41">
        <v>4</v>
      </c>
      <c r="Y450" s="83">
        <f t="shared" si="71"/>
        <v>1</v>
      </c>
      <c r="Z450" s="57">
        <f t="shared" si="65"/>
        <v>71060</v>
      </c>
      <c r="AA450" s="46">
        <f t="shared" si="66"/>
        <v>63954</v>
      </c>
      <c r="AB450" s="46">
        <f t="shared" si="67"/>
        <v>56848</v>
      </c>
      <c r="AC450" s="58">
        <f t="shared" si="68"/>
        <v>28424</v>
      </c>
      <c r="AD450" s="58">
        <f t="shared" si="69"/>
        <v>49742</v>
      </c>
      <c r="AE450" s="104" t="s">
        <v>3637</v>
      </c>
      <c r="AF450" s="14">
        <f>VLOOKUP(LEFT(AE450,6),'[1]참고)내배카지원금적용(20.08.01~20.12.31)'!$B$5:$E$109,4,45%)</f>
        <v>0.7</v>
      </c>
      <c r="AG450" s="31" t="s">
        <v>243</v>
      </c>
      <c r="AH450" s="3" t="s">
        <v>100</v>
      </c>
      <c r="AI450" s="46">
        <v>0</v>
      </c>
      <c r="AJ450" s="3" t="s">
        <v>100</v>
      </c>
      <c r="AK450" s="3" t="s">
        <v>100</v>
      </c>
      <c r="AL450" s="32" t="s">
        <v>100</v>
      </c>
      <c r="AM450" s="31" t="s">
        <v>244</v>
      </c>
    </row>
    <row r="451" spans="1:41" s="15" customFormat="1" ht="16.350000000000001" customHeight="1">
      <c r="A451" s="3">
        <f t="shared" ref="A451:A514" si="72">ROW()-2</f>
        <v>449</v>
      </c>
      <c r="B451" s="31" t="s">
        <v>1857</v>
      </c>
      <c r="C451" s="31" t="s">
        <v>3355</v>
      </c>
      <c r="D451" s="31" t="s">
        <v>3646</v>
      </c>
      <c r="E451" s="3" t="s">
        <v>3647</v>
      </c>
      <c r="F451" s="31" t="s">
        <v>68</v>
      </c>
      <c r="G451" s="31" t="s">
        <v>49</v>
      </c>
      <c r="H451" s="3" t="s">
        <v>3648</v>
      </c>
      <c r="I451" s="3" t="s">
        <v>3649</v>
      </c>
      <c r="J451" s="3" t="s">
        <v>3650</v>
      </c>
      <c r="K451" s="3" t="s">
        <v>3651</v>
      </c>
      <c r="L451" s="31" t="s">
        <v>54</v>
      </c>
      <c r="M451" s="68">
        <v>21</v>
      </c>
      <c r="N451" s="68">
        <v>20</v>
      </c>
      <c r="O451" s="46">
        <f t="shared" ref="O451:O474" si="73">P451+AI451</f>
        <v>140000</v>
      </c>
      <c r="P451" s="68">
        <v>140000</v>
      </c>
      <c r="Q451" s="32">
        <v>202007</v>
      </c>
      <c r="R451" s="3" t="s">
        <v>3652</v>
      </c>
      <c r="S451" s="32" t="s">
        <v>3653</v>
      </c>
      <c r="T451" s="143" t="str">
        <f t="shared" ref="T451:T514" si="74">HYPERLINK(S451,AM451)</f>
        <v>Click</v>
      </c>
      <c r="U451" s="39" t="s">
        <v>68</v>
      </c>
      <c r="V451" s="40" t="s">
        <v>3654</v>
      </c>
      <c r="W451" s="41">
        <v>21</v>
      </c>
      <c r="X451" s="41">
        <v>4</v>
      </c>
      <c r="Y451" s="41">
        <f t="shared" si="71"/>
        <v>1</v>
      </c>
      <c r="Z451" s="79">
        <f t="shared" ref="Z451:Z514" si="75">IF(V451="C",2970*W451,IF(V451="B",4180*W451,6160*W451))</f>
        <v>129360</v>
      </c>
      <c r="AA451" s="68">
        <f t="shared" ref="AA451:AA514" si="76">IF(X451=0,Z451*50%,Z451*Y451*90%)</f>
        <v>116424</v>
      </c>
      <c r="AB451" s="68">
        <f t="shared" ref="AB451:AB514" si="77">IF(X451=0,Z451*40%,Z451*Y451*80%)</f>
        <v>103488</v>
      </c>
      <c r="AC451" s="69">
        <f t="shared" ref="AC451:AC514" si="78">IF(X451=0,Z451*20%,Z451*Y451*40%)</f>
        <v>51744</v>
      </c>
      <c r="AD451" s="69">
        <f t="shared" ref="AD451:AD514" si="79">IF(W451&gt;=16,Z451*AF451,0)</f>
        <v>90552</v>
      </c>
      <c r="AE451" s="106" t="s">
        <v>3655</v>
      </c>
      <c r="AF451" s="14">
        <f>VLOOKUP(LEFT(AE451,6),'[1]참고)내배카지원금적용(20.08.01~20.12.31)'!$B$5:$E$109,4,45%)</f>
        <v>0.7</v>
      </c>
      <c r="AG451" s="31" t="s">
        <v>243</v>
      </c>
      <c r="AH451" s="3" t="s">
        <v>100</v>
      </c>
      <c r="AI451" s="46">
        <v>0</v>
      </c>
      <c r="AJ451" s="3" t="s">
        <v>100</v>
      </c>
      <c r="AK451" s="3" t="s">
        <v>100</v>
      </c>
      <c r="AL451" s="32" t="s">
        <v>100</v>
      </c>
      <c r="AM451" s="31" t="s">
        <v>244</v>
      </c>
      <c r="AN451" s="63"/>
      <c r="AO451" s="63"/>
    </row>
    <row r="452" spans="1:41" s="15" customFormat="1" ht="16.350000000000001" customHeight="1">
      <c r="A452" s="3">
        <f t="shared" si="72"/>
        <v>450</v>
      </c>
      <c r="B452" s="31" t="s">
        <v>2639</v>
      </c>
      <c r="C452" s="31" t="s">
        <v>3401</v>
      </c>
      <c r="D452" s="31" t="s">
        <v>3656</v>
      </c>
      <c r="E452" s="3" t="s">
        <v>3657</v>
      </c>
      <c r="F452" s="31" t="s">
        <v>68</v>
      </c>
      <c r="G452" s="31" t="s">
        <v>69</v>
      </c>
      <c r="H452" s="3" t="s">
        <v>3658</v>
      </c>
      <c r="I452" s="3" t="s">
        <v>3659</v>
      </c>
      <c r="J452" s="3" t="s">
        <v>3660</v>
      </c>
      <c r="K452" s="3" t="s">
        <v>3661</v>
      </c>
      <c r="L452" s="31" t="s">
        <v>54</v>
      </c>
      <c r="M452" s="68">
        <v>21</v>
      </c>
      <c r="N452" s="68">
        <v>20</v>
      </c>
      <c r="O452" s="6">
        <f t="shared" si="73"/>
        <v>100000</v>
      </c>
      <c r="P452" s="68">
        <v>100000</v>
      </c>
      <c r="Q452" s="3">
        <v>201906</v>
      </c>
      <c r="R452" s="3" t="s">
        <v>3662</v>
      </c>
      <c r="S452" s="59" t="s">
        <v>3663</v>
      </c>
      <c r="T452" s="143" t="str">
        <f t="shared" si="74"/>
        <v>Click</v>
      </c>
      <c r="U452" s="31" t="s">
        <v>68</v>
      </c>
      <c r="V452" s="49" t="s">
        <v>3654</v>
      </c>
      <c r="W452" s="41">
        <v>21</v>
      </c>
      <c r="X452" s="41">
        <v>4</v>
      </c>
      <c r="Y452" s="50">
        <f t="shared" si="71"/>
        <v>1</v>
      </c>
      <c r="Z452" s="43">
        <f t="shared" si="75"/>
        <v>129360</v>
      </c>
      <c r="AA452" s="109">
        <f t="shared" si="76"/>
        <v>116424</v>
      </c>
      <c r="AB452" s="109">
        <f t="shared" si="77"/>
        <v>103488</v>
      </c>
      <c r="AC452" s="110">
        <f t="shared" si="78"/>
        <v>51744</v>
      </c>
      <c r="AD452" s="44">
        <f t="shared" si="79"/>
        <v>90552</v>
      </c>
      <c r="AE452" s="106" t="s">
        <v>3655</v>
      </c>
      <c r="AF452" s="14">
        <f>VLOOKUP(LEFT(AE452,6),'[1]참고)내배카지원금적용(20.08.01~20.12.31)'!$B$5:$E$109,4,45%)</f>
        <v>0.7</v>
      </c>
      <c r="AG452" s="31" t="s">
        <v>243</v>
      </c>
      <c r="AH452" s="3" t="s">
        <v>100</v>
      </c>
      <c r="AI452" s="68">
        <v>0</v>
      </c>
      <c r="AJ452" s="3" t="s">
        <v>100</v>
      </c>
      <c r="AK452" s="3" t="s">
        <v>100</v>
      </c>
      <c r="AL452" s="32" t="s">
        <v>100</v>
      </c>
      <c r="AM452" s="31" t="s">
        <v>244</v>
      </c>
      <c r="AN452" s="63"/>
      <c r="AO452" s="63"/>
    </row>
    <row r="453" spans="1:41" s="15" customFormat="1" ht="16.350000000000001" customHeight="1">
      <c r="A453" s="3">
        <f t="shared" si="72"/>
        <v>451</v>
      </c>
      <c r="B453" s="31" t="s">
        <v>2639</v>
      </c>
      <c r="C453" s="31" t="s">
        <v>3401</v>
      </c>
      <c r="D453" s="31" t="s">
        <v>3664</v>
      </c>
      <c r="E453" s="5" t="s">
        <v>3665</v>
      </c>
      <c r="F453" s="2" t="s">
        <v>68</v>
      </c>
      <c r="G453" s="2" t="s">
        <v>69</v>
      </c>
      <c r="H453" s="5" t="s">
        <v>3666</v>
      </c>
      <c r="I453" s="5" t="s">
        <v>3667</v>
      </c>
      <c r="J453" s="5" t="s">
        <v>3668</v>
      </c>
      <c r="K453" s="5" t="s">
        <v>3669</v>
      </c>
      <c r="L453" s="2" t="s">
        <v>54</v>
      </c>
      <c r="M453" s="6">
        <v>9</v>
      </c>
      <c r="N453" s="6">
        <v>8</v>
      </c>
      <c r="O453" s="6">
        <f t="shared" si="73"/>
        <v>50000</v>
      </c>
      <c r="P453" s="6">
        <v>50000</v>
      </c>
      <c r="Q453" s="5">
        <v>201604</v>
      </c>
      <c r="R453" s="5" t="s">
        <v>3670</v>
      </c>
      <c r="S453" s="5" t="s">
        <v>3671</v>
      </c>
      <c r="T453" s="144" t="str">
        <f t="shared" si="74"/>
        <v>Click</v>
      </c>
      <c r="U453" s="31" t="s">
        <v>68</v>
      </c>
      <c r="V453" s="49" t="s">
        <v>242</v>
      </c>
      <c r="W453" s="42">
        <v>9</v>
      </c>
      <c r="X453" s="42">
        <v>2</v>
      </c>
      <c r="Y453" s="50">
        <f t="shared" si="71"/>
        <v>0.8</v>
      </c>
      <c r="Z453" s="43">
        <f t="shared" si="75"/>
        <v>26730</v>
      </c>
      <c r="AA453" s="6">
        <f t="shared" si="76"/>
        <v>19245.600000000002</v>
      </c>
      <c r="AB453" s="6">
        <f t="shared" si="77"/>
        <v>17107.2</v>
      </c>
      <c r="AC453" s="44">
        <f t="shared" si="78"/>
        <v>8553.6</v>
      </c>
      <c r="AD453" s="44">
        <f t="shared" si="79"/>
        <v>0</v>
      </c>
      <c r="AE453" s="13" t="s">
        <v>642</v>
      </c>
      <c r="AF453" s="14">
        <f>VLOOKUP(LEFT(AE453,6),'[1]참고)내배카지원금적용(20.08.01~20.12.31)'!$B$5:$E$109,4,45%)</f>
        <v>0.8</v>
      </c>
      <c r="AG453" s="2" t="s">
        <v>243</v>
      </c>
      <c r="AH453" s="5" t="s">
        <v>100</v>
      </c>
      <c r="AI453" s="6">
        <v>0</v>
      </c>
      <c r="AJ453" s="5" t="s">
        <v>100</v>
      </c>
      <c r="AK453" s="5" t="s">
        <v>100</v>
      </c>
      <c r="AL453" s="34" t="s">
        <v>100</v>
      </c>
      <c r="AM453" s="2" t="s">
        <v>244</v>
      </c>
    </row>
    <row r="454" spans="1:41" s="15" customFormat="1" ht="16.350000000000001" customHeight="1">
      <c r="A454" s="3">
        <f t="shared" si="72"/>
        <v>452</v>
      </c>
      <c r="B454" s="31" t="s">
        <v>2639</v>
      </c>
      <c r="C454" s="31" t="s">
        <v>3401</v>
      </c>
      <c r="D454" s="31" t="s">
        <v>3664</v>
      </c>
      <c r="E454" s="5" t="s">
        <v>3672</v>
      </c>
      <c r="F454" s="2" t="s">
        <v>68</v>
      </c>
      <c r="G454" s="2" t="s">
        <v>69</v>
      </c>
      <c r="H454" s="5" t="s">
        <v>3666</v>
      </c>
      <c r="I454" s="5" t="s">
        <v>3673</v>
      </c>
      <c r="J454" s="5" t="s">
        <v>3674</v>
      </c>
      <c r="K454" s="5" t="s">
        <v>3675</v>
      </c>
      <c r="L454" s="2" t="s">
        <v>54</v>
      </c>
      <c r="M454" s="6">
        <v>17</v>
      </c>
      <c r="N454" s="6">
        <v>16</v>
      </c>
      <c r="O454" s="6">
        <f t="shared" si="73"/>
        <v>80000</v>
      </c>
      <c r="P454" s="6">
        <v>80000</v>
      </c>
      <c r="Q454" s="5">
        <v>201604</v>
      </c>
      <c r="R454" s="5" t="s">
        <v>3676</v>
      </c>
      <c r="S454" s="5" t="s">
        <v>3677</v>
      </c>
      <c r="T454" s="144" t="str">
        <f t="shared" si="74"/>
        <v>Click</v>
      </c>
      <c r="U454" s="31" t="s">
        <v>68</v>
      </c>
      <c r="V454" s="33" t="s">
        <v>242</v>
      </c>
      <c r="W454" s="52">
        <v>17</v>
      </c>
      <c r="X454" s="51">
        <v>2</v>
      </c>
      <c r="Y454" s="50">
        <f t="shared" si="71"/>
        <v>0.8</v>
      </c>
      <c r="Z454" s="43">
        <f t="shared" si="75"/>
        <v>50490</v>
      </c>
      <c r="AA454" s="6">
        <f t="shared" si="76"/>
        <v>36352.800000000003</v>
      </c>
      <c r="AB454" s="6">
        <f t="shared" si="77"/>
        <v>32313.600000000002</v>
      </c>
      <c r="AC454" s="44">
        <f t="shared" si="78"/>
        <v>16156.800000000001</v>
      </c>
      <c r="AD454" s="44">
        <f t="shared" si="79"/>
        <v>40392</v>
      </c>
      <c r="AE454" s="13" t="s">
        <v>642</v>
      </c>
      <c r="AF454" s="14">
        <f>VLOOKUP(LEFT(AE454,6),'[1]참고)내배카지원금적용(20.08.01~20.12.31)'!$B$5:$E$109,4,45%)</f>
        <v>0.8</v>
      </c>
      <c r="AG454" s="2" t="s">
        <v>243</v>
      </c>
      <c r="AH454" s="5" t="s">
        <v>100</v>
      </c>
      <c r="AI454" s="6">
        <v>0</v>
      </c>
      <c r="AJ454" s="5" t="s">
        <v>100</v>
      </c>
      <c r="AK454" s="5" t="s">
        <v>100</v>
      </c>
      <c r="AL454" s="34" t="s">
        <v>100</v>
      </c>
      <c r="AM454" s="2" t="s">
        <v>244</v>
      </c>
    </row>
    <row r="455" spans="1:41" s="15" customFormat="1" ht="16.350000000000001" customHeight="1">
      <c r="A455" s="3">
        <f t="shared" si="72"/>
        <v>453</v>
      </c>
      <c r="B455" s="31" t="s">
        <v>2639</v>
      </c>
      <c r="C455" s="31" t="s">
        <v>3401</v>
      </c>
      <c r="D455" s="31" t="s">
        <v>3678</v>
      </c>
      <c r="E455" s="3" t="s">
        <v>3679</v>
      </c>
      <c r="F455" s="2" t="s">
        <v>68</v>
      </c>
      <c r="G455" s="2" t="s">
        <v>69</v>
      </c>
      <c r="H455" s="5" t="s">
        <v>3680</v>
      </c>
      <c r="I455" s="5" t="s">
        <v>3681</v>
      </c>
      <c r="J455" s="5" t="s">
        <v>3682</v>
      </c>
      <c r="K455" s="5" t="s">
        <v>3683</v>
      </c>
      <c r="L455" s="2" t="s">
        <v>54</v>
      </c>
      <c r="M455" s="6">
        <v>21</v>
      </c>
      <c r="N455" s="6">
        <v>20</v>
      </c>
      <c r="O455" s="6">
        <f t="shared" si="73"/>
        <v>80000</v>
      </c>
      <c r="P455" s="6">
        <v>80000</v>
      </c>
      <c r="Q455" s="5">
        <v>202005</v>
      </c>
      <c r="R455" s="5" t="s">
        <v>3684</v>
      </c>
      <c r="S455" s="5" t="s">
        <v>3685</v>
      </c>
      <c r="T455" s="144" t="str">
        <f t="shared" si="74"/>
        <v>Click</v>
      </c>
      <c r="U455" s="31" t="s">
        <v>68</v>
      </c>
      <c r="V455" s="33" t="s">
        <v>242</v>
      </c>
      <c r="W455" s="52">
        <v>21</v>
      </c>
      <c r="X455" s="52" t="s">
        <v>3391</v>
      </c>
      <c r="Y455" s="50">
        <f t="shared" si="71"/>
        <v>0.5</v>
      </c>
      <c r="Z455" s="43">
        <f t="shared" si="75"/>
        <v>62370</v>
      </c>
      <c r="AA455" s="6">
        <f t="shared" si="76"/>
        <v>28066.5</v>
      </c>
      <c r="AB455" s="6">
        <f t="shared" si="77"/>
        <v>24948</v>
      </c>
      <c r="AC455" s="44">
        <f t="shared" si="78"/>
        <v>12474</v>
      </c>
      <c r="AD455" s="44">
        <f t="shared" si="79"/>
        <v>0</v>
      </c>
      <c r="AE455" s="35" t="s">
        <v>3686</v>
      </c>
      <c r="AF455" s="14"/>
      <c r="AG455" s="2" t="s">
        <v>243</v>
      </c>
      <c r="AH455" s="5" t="s">
        <v>100</v>
      </c>
      <c r="AI455" s="6">
        <v>0</v>
      </c>
      <c r="AJ455" s="5" t="s">
        <v>100</v>
      </c>
      <c r="AK455" s="5" t="s">
        <v>100</v>
      </c>
      <c r="AL455" s="34" t="s">
        <v>100</v>
      </c>
      <c r="AM455" s="2" t="s">
        <v>244</v>
      </c>
    </row>
    <row r="456" spans="1:41" s="15" customFormat="1" ht="16.350000000000001" customHeight="1">
      <c r="A456" s="3">
        <f t="shared" si="72"/>
        <v>454</v>
      </c>
      <c r="B456" s="31" t="s">
        <v>2639</v>
      </c>
      <c r="C456" s="31" t="s">
        <v>3401</v>
      </c>
      <c r="D456" s="31" t="s">
        <v>3678</v>
      </c>
      <c r="E456" s="3" t="s">
        <v>3687</v>
      </c>
      <c r="F456" s="2" t="s">
        <v>68</v>
      </c>
      <c r="G456" s="2" t="s">
        <v>69</v>
      </c>
      <c r="H456" s="5" t="s">
        <v>3688</v>
      </c>
      <c r="I456" s="5" t="s">
        <v>3689</v>
      </c>
      <c r="J456" s="5" t="s">
        <v>3690</v>
      </c>
      <c r="K456" s="5" t="s">
        <v>3691</v>
      </c>
      <c r="L456" s="2" t="s">
        <v>54</v>
      </c>
      <c r="M456" s="6">
        <v>21</v>
      </c>
      <c r="N456" s="6">
        <v>20</v>
      </c>
      <c r="O456" s="6">
        <f t="shared" si="73"/>
        <v>88000</v>
      </c>
      <c r="P456" s="6">
        <v>88000</v>
      </c>
      <c r="Q456" s="5">
        <v>201806</v>
      </c>
      <c r="R456" s="5" t="s">
        <v>3692</v>
      </c>
      <c r="S456" s="5" t="s">
        <v>3693</v>
      </c>
      <c r="T456" s="144" t="str">
        <f t="shared" si="74"/>
        <v>Click</v>
      </c>
      <c r="U456" s="31" t="s">
        <v>68</v>
      </c>
      <c r="V456" s="62" t="s">
        <v>242</v>
      </c>
      <c r="W456" s="42">
        <v>21</v>
      </c>
      <c r="X456" s="52" t="s">
        <v>3391</v>
      </c>
      <c r="Y456" s="50">
        <f t="shared" si="71"/>
        <v>0.5</v>
      </c>
      <c r="Z456" s="43">
        <f t="shared" si="75"/>
        <v>62370</v>
      </c>
      <c r="AA456" s="6">
        <f t="shared" si="76"/>
        <v>28066.5</v>
      </c>
      <c r="AB456" s="6">
        <f t="shared" si="77"/>
        <v>24948</v>
      </c>
      <c r="AC456" s="44">
        <f t="shared" si="78"/>
        <v>12474</v>
      </c>
      <c r="AD456" s="44">
        <f t="shared" si="79"/>
        <v>0</v>
      </c>
      <c r="AE456" s="13" t="s">
        <v>3694</v>
      </c>
      <c r="AF456" s="14"/>
      <c r="AG456" s="2" t="s">
        <v>243</v>
      </c>
      <c r="AH456" s="5" t="s">
        <v>100</v>
      </c>
      <c r="AI456" s="6">
        <v>0</v>
      </c>
      <c r="AJ456" s="5" t="s">
        <v>100</v>
      </c>
      <c r="AK456" s="5" t="s">
        <v>100</v>
      </c>
      <c r="AL456" s="34" t="s">
        <v>100</v>
      </c>
      <c r="AM456" s="2" t="s">
        <v>244</v>
      </c>
    </row>
    <row r="457" spans="1:41" s="32" customFormat="1" ht="16.350000000000001" customHeight="1">
      <c r="A457" s="3">
        <f t="shared" si="72"/>
        <v>455</v>
      </c>
      <c r="B457" s="31" t="s">
        <v>2639</v>
      </c>
      <c r="C457" s="31" t="s">
        <v>3401</v>
      </c>
      <c r="D457" s="31" t="s">
        <v>3678</v>
      </c>
      <c r="E457" s="5" t="s">
        <v>3695</v>
      </c>
      <c r="F457" s="2" t="s">
        <v>68</v>
      </c>
      <c r="G457" s="2" t="s">
        <v>69</v>
      </c>
      <c r="H457" s="5" t="s">
        <v>3696</v>
      </c>
      <c r="I457" s="5" t="s">
        <v>3697</v>
      </c>
      <c r="J457" s="5" t="s">
        <v>3698</v>
      </c>
      <c r="K457" s="5" t="s">
        <v>3699</v>
      </c>
      <c r="L457" s="2" t="s">
        <v>54</v>
      </c>
      <c r="M457" s="6">
        <v>41</v>
      </c>
      <c r="N457" s="6">
        <v>40</v>
      </c>
      <c r="O457" s="6">
        <f t="shared" si="73"/>
        <v>121800</v>
      </c>
      <c r="P457" s="43">
        <v>121800</v>
      </c>
      <c r="Q457" s="5">
        <v>201901</v>
      </c>
      <c r="R457" s="5" t="s">
        <v>3700</v>
      </c>
      <c r="S457" s="55" t="s">
        <v>3701</v>
      </c>
      <c r="T457" s="144" t="str">
        <f t="shared" si="74"/>
        <v>Click</v>
      </c>
      <c r="U457" s="31" t="s">
        <v>68</v>
      </c>
      <c r="V457" s="2" t="s">
        <v>242</v>
      </c>
      <c r="W457" s="52">
        <v>41</v>
      </c>
      <c r="X457" s="52">
        <v>4</v>
      </c>
      <c r="Y457" s="50">
        <f t="shared" si="71"/>
        <v>1</v>
      </c>
      <c r="Z457" s="43">
        <f t="shared" si="75"/>
        <v>121770</v>
      </c>
      <c r="AA457" s="6">
        <f t="shared" si="76"/>
        <v>109593</v>
      </c>
      <c r="AB457" s="6">
        <f t="shared" si="77"/>
        <v>97416</v>
      </c>
      <c r="AC457" s="44">
        <f t="shared" si="78"/>
        <v>48708</v>
      </c>
      <c r="AD457" s="44">
        <f t="shared" si="79"/>
        <v>97416</v>
      </c>
      <c r="AE457" s="35" t="s">
        <v>3686</v>
      </c>
      <c r="AF457" s="14">
        <f>VLOOKUP(LEFT(AE457,6),'[1]참고)내배카지원금적용(20.08.01~20.12.31)'!$B$5:$E$109,4,45%)</f>
        <v>0.8</v>
      </c>
      <c r="AG457" s="2" t="s">
        <v>243</v>
      </c>
      <c r="AH457" s="5" t="s">
        <v>100</v>
      </c>
      <c r="AI457" s="6">
        <v>0</v>
      </c>
      <c r="AJ457" s="5" t="s">
        <v>100</v>
      </c>
      <c r="AK457" s="5" t="s">
        <v>100</v>
      </c>
      <c r="AL457" s="34" t="s">
        <v>100</v>
      </c>
      <c r="AM457" s="2" t="s">
        <v>244</v>
      </c>
      <c r="AN457" s="15"/>
      <c r="AO457" s="15"/>
    </row>
    <row r="458" spans="1:41" s="15" customFormat="1" ht="16.350000000000001" customHeight="1">
      <c r="A458" s="3">
        <f t="shared" si="72"/>
        <v>456</v>
      </c>
      <c r="B458" s="31" t="s">
        <v>1857</v>
      </c>
      <c r="C458" s="31" t="s">
        <v>3355</v>
      </c>
      <c r="D458" s="31" t="s">
        <v>3702</v>
      </c>
      <c r="E458" s="3" t="s">
        <v>3703</v>
      </c>
      <c r="F458" s="2" t="s">
        <v>58</v>
      </c>
      <c r="G458" s="2" t="s">
        <v>49</v>
      </c>
      <c r="H458" s="5" t="s">
        <v>3704</v>
      </c>
      <c r="I458" s="5" t="s">
        <v>3705</v>
      </c>
      <c r="J458" s="5" t="s">
        <v>3706</v>
      </c>
      <c r="K458" s="5" t="s">
        <v>3707</v>
      </c>
      <c r="L458" s="2" t="s">
        <v>3708</v>
      </c>
      <c r="M458" s="6">
        <v>31</v>
      </c>
      <c r="N458" s="6">
        <v>30</v>
      </c>
      <c r="O458" s="64">
        <f t="shared" si="73"/>
        <v>129600</v>
      </c>
      <c r="P458" s="43">
        <v>129600</v>
      </c>
      <c r="Q458" s="5">
        <v>201909</v>
      </c>
      <c r="R458" s="5" t="s">
        <v>3709</v>
      </c>
      <c r="S458" s="3" t="s">
        <v>3710</v>
      </c>
      <c r="T458" s="144" t="str">
        <f t="shared" si="74"/>
        <v>Click</v>
      </c>
      <c r="U458" s="31" t="s">
        <v>58</v>
      </c>
      <c r="V458" s="62" t="s">
        <v>3711</v>
      </c>
      <c r="W458" s="42">
        <v>31</v>
      </c>
      <c r="X458" s="42">
        <v>4</v>
      </c>
      <c r="Y458" s="50">
        <f t="shared" si="71"/>
        <v>1</v>
      </c>
      <c r="Z458" s="43">
        <f t="shared" si="75"/>
        <v>129580</v>
      </c>
      <c r="AA458" s="6">
        <f t="shared" si="76"/>
        <v>116622</v>
      </c>
      <c r="AB458" s="6">
        <f t="shared" si="77"/>
        <v>103664</v>
      </c>
      <c r="AC458" s="44">
        <f t="shared" si="78"/>
        <v>51832</v>
      </c>
      <c r="AD458" s="44">
        <f t="shared" si="79"/>
        <v>103664</v>
      </c>
      <c r="AE458" s="13" t="s">
        <v>3694</v>
      </c>
      <c r="AF458" s="14">
        <f>VLOOKUP(LEFT(AE458,6),'[1]참고)내배카지원금적용(20.08.01~20.12.31)'!$B$5:$E$109,4,45%)</f>
        <v>0.8</v>
      </c>
      <c r="AG458" s="115"/>
      <c r="AH458" s="60"/>
      <c r="AI458" s="66">
        <v>0</v>
      </c>
      <c r="AJ458" s="60"/>
      <c r="AK458" s="60"/>
      <c r="AL458" s="55"/>
      <c r="AM458" s="2" t="s">
        <v>244</v>
      </c>
    </row>
    <row r="459" spans="1:41" s="32" customFormat="1" ht="16.350000000000001" customHeight="1">
      <c r="A459" s="3">
        <f t="shared" si="72"/>
        <v>457</v>
      </c>
      <c r="B459" s="31" t="s">
        <v>2639</v>
      </c>
      <c r="C459" s="31" t="s">
        <v>3401</v>
      </c>
      <c r="D459" s="31" t="s">
        <v>3712</v>
      </c>
      <c r="E459" s="3" t="s">
        <v>3713</v>
      </c>
      <c r="F459" s="31" t="s">
        <v>68</v>
      </c>
      <c r="G459" s="2" t="s">
        <v>49</v>
      </c>
      <c r="H459" s="5" t="s">
        <v>3714</v>
      </c>
      <c r="I459" s="5" t="s">
        <v>3715</v>
      </c>
      <c r="J459" s="5" t="s">
        <v>3716</v>
      </c>
      <c r="K459" s="5" t="s">
        <v>3717</v>
      </c>
      <c r="L459" s="2" t="s">
        <v>54</v>
      </c>
      <c r="M459" s="6">
        <v>20</v>
      </c>
      <c r="N459" s="6">
        <v>20</v>
      </c>
      <c r="O459" s="6">
        <f t="shared" si="73"/>
        <v>90000</v>
      </c>
      <c r="P459" s="6">
        <v>90000</v>
      </c>
      <c r="Q459" s="5">
        <v>202002</v>
      </c>
      <c r="R459" s="5" t="s">
        <v>3718</v>
      </c>
      <c r="S459" s="5" t="s">
        <v>3719</v>
      </c>
      <c r="T459" s="144" t="str">
        <f t="shared" si="74"/>
        <v>Click</v>
      </c>
      <c r="U459" s="31" t="s">
        <v>68</v>
      </c>
      <c r="V459" s="40" t="s">
        <v>3645</v>
      </c>
      <c r="W459" s="41">
        <v>21</v>
      </c>
      <c r="X459" s="41">
        <v>2</v>
      </c>
      <c r="Y459" s="83">
        <f t="shared" si="71"/>
        <v>0.8</v>
      </c>
      <c r="Z459" s="57">
        <f t="shared" si="75"/>
        <v>87780</v>
      </c>
      <c r="AA459" s="46">
        <f t="shared" si="76"/>
        <v>63201.599999999999</v>
      </c>
      <c r="AB459" s="46">
        <f t="shared" si="77"/>
        <v>56179.200000000004</v>
      </c>
      <c r="AC459" s="58">
        <f t="shared" si="78"/>
        <v>28089.600000000002</v>
      </c>
      <c r="AD459" s="58">
        <f t="shared" si="79"/>
        <v>70224</v>
      </c>
      <c r="AE459" s="106" t="s">
        <v>3720</v>
      </c>
      <c r="AF459" s="14">
        <f>VLOOKUP(LEFT(AE459,6),'[1]참고)내배카지원금적용(20.08.01~20.12.31)'!$B$5:$E$109,4,45%)</f>
        <v>0.8</v>
      </c>
      <c r="AG459" s="2" t="s">
        <v>243</v>
      </c>
      <c r="AH459" s="5" t="s">
        <v>100</v>
      </c>
      <c r="AI459" s="6">
        <v>0</v>
      </c>
      <c r="AJ459" s="5" t="s">
        <v>100</v>
      </c>
      <c r="AK459" s="5" t="s">
        <v>100</v>
      </c>
      <c r="AL459" s="34" t="s">
        <v>100</v>
      </c>
      <c r="AM459" s="2" t="s">
        <v>244</v>
      </c>
      <c r="AN459" s="15"/>
      <c r="AO459" s="15"/>
    </row>
    <row r="460" spans="1:41" s="32" customFormat="1" ht="16.350000000000001" customHeight="1">
      <c r="A460" s="3">
        <f t="shared" si="72"/>
        <v>458</v>
      </c>
      <c r="B460" s="31" t="s">
        <v>2639</v>
      </c>
      <c r="C460" s="31" t="s">
        <v>3401</v>
      </c>
      <c r="D460" s="31" t="s">
        <v>3712</v>
      </c>
      <c r="E460" s="3" t="s">
        <v>3721</v>
      </c>
      <c r="F460" s="31" t="s">
        <v>68</v>
      </c>
      <c r="G460" s="2" t="s">
        <v>49</v>
      </c>
      <c r="H460" s="5" t="s">
        <v>3714</v>
      </c>
      <c r="I460" s="5" t="s">
        <v>3715</v>
      </c>
      <c r="J460" s="5" t="s">
        <v>3716</v>
      </c>
      <c r="K460" s="5" t="s">
        <v>3722</v>
      </c>
      <c r="L460" s="2" t="s">
        <v>54</v>
      </c>
      <c r="M460" s="6">
        <v>20</v>
      </c>
      <c r="N460" s="6">
        <v>20</v>
      </c>
      <c r="O460" s="6">
        <f t="shared" si="73"/>
        <v>90000</v>
      </c>
      <c r="P460" s="6">
        <v>90000</v>
      </c>
      <c r="Q460" s="5">
        <v>202002</v>
      </c>
      <c r="R460" s="5" t="s">
        <v>3718</v>
      </c>
      <c r="S460" s="5" t="s">
        <v>3723</v>
      </c>
      <c r="T460" s="144" t="str">
        <f t="shared" si="74"/>
        <v>Click</v>
      </c>
      <c r="U460" s="31" t="s">
        <v>68</v>
      </c>
      <c r="V460" s="40" t="s">
        <v>3645</v>
      </c>
      <c r="W460" s="41">
        <v>21</v>
      </c>
      <c r="X460" s="41">
        <v>2</v>
      </c>
      <c r="Y460" s="83">
        <f t="shared" si="71"/>
        <v>0.8</v>
      </c>
      <c r="Z460" s="57">
        <f t="shared" si="75"/>
        <v>87780</v>
      </c>
      <c r="AA460" s="46">
        <f t="shared" si="76"/>
        <v>63201.599999999999</v>
      </c>
      <c r="AB460" s="46">
        <f t="shared" si="77"/>
        <v>56179.200000000004</v>
      </c>
      <c r="AC460" s="58">
        <f t="shared" si="78"/>
        <v>28089.600000000002</v>
      </c>
      <c r="AD460" s="58">
        <f t="shared" si="79"/>
        <v>70224</v>
      </c>
      <c r="AE460" s="106" t="s">
        <v>3720</v>
      </c>
      <c r="AF460" s="14">
        <f>VLOOKUP(LEFT(AE460,6),'[1]참고)내배카지원금적용(20.08.01~20.12.31)'!$B$5:$E$109,4,45%)</f>
        <v>0.8</v>
      </c>
      <c r="AG460" s="2" t="s">
        <v>243</v>
      </c>
      <c r="AH460" s="5" t="s">
        <v>100</v>
      </c>
      <c r="AI460" s="6">
        <v>0</v>
      </c>
      <c r="AJ460" s="5" t="s">
        <v>100</v>
      </c>
      <c r="AK460" s="5" t="s">
        <v>100</v>
      </c>
      <c r="AL460" s="34" t="s">
        <v>100</v>
      </c>
      <c r="AM460" s="2" t="s">
        <v>244</v>
      </c>
      <c r="AN460" s="15"/>
      <c r="AO460" s="15"/>
    </row>
    <row r="461" spans="1:41" s="32" customFormat="1" ht="16.350000000000001" customHeight="1">
      <c r="A461" s="3">
        <f t="shared" si="72"/>
        <v>459</v>
      </c>
      <c r="B461" s="31" t="s">
        <v>2639</v>
      </c>
      <c r="C461" s="31" t="s">
        <v>3401</v>
      </c>
      <c r="D461" s="31" t="s">
        <v>3712</v>
      </c>
      <c r="E461" s="3" t="s">
        <v>3724</v>
      </c>
      <c r="F461" s="31" t="s">
        <v>68</v>
      </c>
      <c r="G461" s="2" t="s">
        <v>49</v>
      </c>
      <c r="H461" s="5" t="s">
        <v>3714</v>
      </c>
      <c r="I461" s="5" t="s">
        <v>3715</v>
      </c>
      <c r="J461" s="5" t="s">
        <v>3716</v>
      </c>
      <c r="K461" s="5" t="s">
        <v>3725</v>
      </c>
      <c r="L461" s="2" t="s">
        <v>54</v>
      </c>
      <c r="M461" s="6">
        <v>41</v>
      </c>
      <c r="N461" s="6">
        <v>40</v>
      </c>
      <c r="O461" s="6">
        <f t="shared" si="73"/>
        <v>180000</v>
      </c>
      <c r="P461" s="6">
        <v>180000</v>
      </c>
      <c r="Q461" s="5">
        <v>202002</v>
      </c>
      <c r="R461" s="5" t="s">
        <v>3718</v>
      </c>
      <c r="S461" s="5" t="s">
        <v>3726</v>
      </c>
      <c r="T461" s="144" t="str">
        <f t="shared" si="74"/>
        <v>Click</v>
      </c>
      <c r="U461" s="31" t="s">
        <v>68</v>
      </c>
      <c r="V461" s="49" t="s">
        <v>242</v>
      </c>
      <c r="W461" s="42">
        <v>41</v>
      </c>
      <c r="X461" s="42">
        <v>2</v>
      </c>
      <c r="Y461" s="50">
        <f t="shared" si="71"/>
        <v>0.8</v>
      </c>
      <c r="Z461" s="43">
        <f t="shared" si="75"/>
        <v>121770</v>
      </c>
      <c r="AA461" s="6">
        <f t="shared" si="76"/>
        <v>87674.400000000009</v>
      </c>
      <c r="AB461" s="6">
        <f t="shared" si="77"/>
        <v>77932.800000000003</v>
      </c>
      <c r="AC461" s="44">
        <f t="shared" si="78"/>
        <v>38966.400000000001</v>
      </c>
      <c r="AD461" s="44">
        <f t="shared" si="79"/>
        <v>97416</v>
      </c>
      <c r="AE461" s="13" t="s">
        <v>3727</v>
      </c>
      <c r="AF461" s="14">
        <f>VLOOKUP(LEFT(AE461,6),'[1]참고)내배카지원금적용(20.08.01~20.12.31)'!$B$5:$E$109,4,45%)</f>
        <v>0.8</v>
      </c>
      <c r="AG461" s="2" t="s">
        <v>243</v>
      </c>
      <c r="AH461" s="5" t="s">
        <v>100</v>
      </c>
      <c r="AI461" s="6">
        <v>0</v>
      </c>
      <c r="AJ461" s="5" t="s">
        <v>100</v>
      </c>
      <c r="AK461" s="5" t="s">
        <v>100</v>
      </c>
      <c r="AL461" s="34" t="s">
        <v>100</v>
      </c>
      <c r="AM461" s="2" t="s">
        <v>244</v>
      </c>
      <c r="AN461" s="15"/>
      <c r="AO461" s="15"/>
    </row>
    <row r="462" spans="1:41" s="15" customFormat="1" ht="16.350000000000001" customHeight="1">
      <c r="A462" s="3">
        <f t="shared" si="72"/>
        <v>460</v>
      </c>
      <c r="B462" s="31" t="s">
        <v>2639</v>
      </c>
      <c r="C462" s="31" t="s">
        <v>3401</v>
      </c>
      <c r="D462" s="31" t="s">
        <v>3728</v>
      </c>
      <c r="E462" s="56" t="s">
        <v>3729</v>
      </c>
      <c r="F462" s="33" t="s">
        <v>68</v>
      </c>
      <c r="G462" s="36" t="s">
        <v>49</v>
      </c>
      <c r="H462" s="34" t="s">
        <v>3730</v>
      </c>
      <c r="I462" s="34" t="s">
        <v>3731</v>
      </c>
      <c r="J462" s="34" t="s">
        <v>3732</v>
      </c>
      <c r="K462" s="34" t="s">
        <v>3733</v>
      </c>
      <c r="L462" s="33" t="s">
        <v>54</v>
      </c>
      <c r="M462" s="37">
        <v>21</v>
      </c>
      <c r="N462" s="37">
        <v>20</v>
      </c>
      <c r="O462" s="37">
        <f t="shared" si="73"/>
        <v>134000</v>
      </c>
      <c r="P462" s="73">
        <v>120000</v>
      </c>
      <c r="Q462" s="34">
        <v>201903</v>
      </c>
      <c r="R462" s="50" t="s">
        <v>3734</v>
      </c>
      <c r="S462" s="32" t="s">
        <v>3735</v>
      </c>
      <c r="T462" s="143" t="str">
        <f t="shared" si="74"/>
        <v>Click</v>
      </c>
      <c r="U462" s="39" t="s">
        <v>58</v>
      </c>
      <c r="V462" s="40" t="s">
        <v>59</v>
      </c>
      <c r="W462" s="41">
        <v>21</v>
      </c>
      <c r="X462" s="42">
        <f>VLOOKUP(LEFT(AE462,6), '[1]참고)2020년_사업주훈련과정_조정계수'!$A$3:$C$21,3,4)</f>
        <v>3</v>
      </c>
      <c r="Y462" s="41">
        <f t="shared" si="71"/>
        <v>0.9</v>
      </c>
      <c r="Z462" s="43">
        <f t="shared" si="75"/>
        <v>62370</v>
      </c>
      <c r="AA462" s="6">
        <f t="shared" si="76"/>
        <v>50519.700000000004</v>
      </c>
      <c r="AB462" s="6">
        <f t="shared" si="77"/>
        <v>44906.400000000001</v>
      </c>
      <c r="AC462" s="44">
        <f t="shared" si="78"/>
        <v>22453.200000000001</v>
      </c>
      <c r="AD462" s="44">
        <f t="shared" si="79"/>
        <v>37422</v>
      </c>
      <c r="AE462" s="45" t="s">
        <v>3736</v>
      </c>
      <c r="AF462" s="14">
        <f>VLOOKUP(LEFT(AE462,6),'[1]참고)내배카지원금적용(20.08.01~20.12.31)'!$B$5:$E$109,4,45%)</f>
        <v>0.6</v>
      </c>
      <c r="AG462" s="39" t="s">
        <v>58</v>
      </c>
      <c r="AH462" s="32" t="s">
        <v>3737</v>
      </c>
      <c r="AI462" s="46">
        <v>14000</v>
      </c>
      <c r="AJ462" s="32" t="s">
        <v>62</v>
      </c>
      <c r="AK462" s="32" t="s">
        <v>3738</v>
      </c>
      <c r="AL462" s="32" t="s">
        <v>1722</v>
      </c>
      <c r="AM462" s="31" t="s">
        <v>244</v>
      </c>
      <c r="AN462" s="32"/>
      <c r="AO462" s="32"/>
    </row>
    <row r="463" spans="1:41" s="15" customFormat="1" ht="16.350000000000001" customHeight="1">
      <c r="A463" s="3">
        <f t="shared" si="72"/>
        <v>461</v>
      </c>
      <c r="B463" s="31" t="s">
        <v>2639</v>
      </c>
      <c r="C463" s="31" t="s">
        <v>3401</v>
      </c>
      <c r="D463" s="31" t="s">
        <v>3728</v>
      </c>
      <c r="E463" s="56" t="s">
        <v>3739</v>
      </c>
      <c r="F463" s="33" t="s">
        <v>68</v>
      </c>
      <c r="G463" s="36" t="s">
        <v>49</v>
      </c>
      <c r="H463" s="34" t="s">
        <v>3740</v>
      </c>
      <c r="I463" s="34" t="s">
        <v>3741</v>
      </c>
      <c r="J463" s="34" t="s">
        <v>3742</v>
      </c>
      <c r="K463" s="34" t="s">
        <v>3743</v>
      </c>
      <c r="L463" s="33" t="s">
        <v>54</v>
      </c>
      <c r="M463" s="37">
        <v>21</v>
      </c>
      <c r="N463" s="37">
        <v>20</v>
      </c>
      <c r="O463" s="37">
        <f t="shared" si="73"/>
        <v>90000</v>
      </c>
      <c r="P463" s="73">
        <v>90000</v>
      </c>
      <c r="Q463" s="74">
        <v>201904</v>
      </c>
      <c r="R463" s="50" t="s">
        <v>3744</v>
      </c>
      <c r="S463" s="32" t="s">
        <v>3745</v>
      </c>
      <c r="T463" s="143" t="str">
        <f t="shared" si="74"/>
        <v>Click</v>
      </c>
      <c r="U463" s="39" t="s">
        <v>58</v>
      </c>
      <c r="V463" s="40" t="s">
        <v>59</v>
      </c>
      <c r="W463" s="41">
        <v>21</v>
      </c>
      <c r="X463" s="42">
        <f>VLOOKUP(LEFT(AE463,6), '[1]참고)2020년_사업주훈련과정_조정계수'!$A$3:$C$21,3,4)</f>
        <v>3</v>
      </c>
      <c r="Y463" s="41">
        <f t="shared" si="71"/>
        <v>0.9</v>
      </c>
      <c r="Z463" s="43">
        <f t="shared" si="75"/>
        <v>62370</v>
      </c>
      <c r="AA463" s="6">
        <f t="shared" si="76"/>
        <v>50519.700000000004</v>
      </c>
      <c r="AB463" s="6">
        <f t="shared" si="77"/>
        <v>44906.400000000001</v>
      </c>
      <c r="AC463" s="44">
        <f t="shared" si="78"/>
        <v>22453.200000000001</v>
      </c>
      <c r="AD463" s="44">
        <f t="shared" si="79"/>
        <v>49896</v>
      </c>
      <c r="AE463" s="45" t="s">
        <v>3746</v>
      </c>
      <c r="AF463" s="14">
        <f>VLOOKUP(LEFT(AE463,6),'[1]참고)내배카지원금적용(20.08.01~20.12.31)'!$B$5:$E$109,4,45%)</f>
        <v>0.8</v>
      </c>
      <c r="AG463" s="39" t="s">
        <v>61</v>
      </c>
      <c r="AH463" s="32" t="s">
        <v>57</v>
      </c>
      <c r="AI463" s="46">
        <v>0</v>
      </c>
      <c r="AJ463" s="32" t="s">
        <v>62</v>
      </c>
      <c r="AK463" s="32" t="s">
        <v>57</v>
      </c>
      <c r="AL463" s="32" t="s">
        <v>57</v>
      </c>
      <c r="AM463" s="31" t="s">
        <v>244</v>
      </c>
      <c r="AN463" s="32"/>
      <c r="AO463" s="32"/>
    </row>
    <row r="464" spans="1:41" s="15" customFormat="1" ht="16.350000000000001" customHeight="1">
      <c r="A464" s="3">
        <f t="shared" si="72"/>
        <v>462</v>
      </c>
      <c r="B464" s="31" t="s">
        <v>2639</v>
      </c>
      <c r="C464" s="31" t="s">
        <v>3401</v>
      </c>
      <c r="D464" s="31" t="s">
        <v>3728</v>
      </c>
      <c r="E464" s="56" t="s">
        <v>3747</v>
      </c>
      <c r="F464" s="33" t="s">
        <v>68</v>
      </c>
      <c r="G464" s="36" t="s">
        <v>49</v>
      </c>
      <c r="H464" s="34" t="s">
        <v>3748</v>
      </c>
      <c r="I464" s="34" t="s">
        <v>3749</v>
      </c>
      <c r="J464" s="34" t="s">
        <v>3750</v>
      </c>
      <c r="K464" s="34" t="s">
        <v>3751</v>
      </c>
      <c r="L464" s="33" t="s">
        <v>54</v>
      </c>
      <c r="M464" s="37">
        <v>18</v>
      </c>
      <c r="N464" s="37">
        <v>17</v>
      </c>
      <c r="O464" s="37">
        <f t="shared" si="73"/>
        <v>122000</v>
      </c>
      <c r="P464" s="73">
        <v>110000</v>
      </c>
      <c r="Q464" s="34">
        <v>201903</v>
      </c>
      <c r="R464" s="50" t="s">
        <v>3752</v>
      </c>
      <c r="S464" s="32" t="s">
        <v>3753</v>
      </c>
      <c r="T464" s="143" t="str">
        <f t="shared" si="74"/>
        <v>Click</v>
      </c>
      <c r="U464" s="39" t="s">
        <v>58</v>
      </c>
      <c r="V464" s="40" t="s">
        <v>59</v>
      </c>
      <c r="W464" s="41">
        <v>18</v>
      </c>
      <c r="X464" s="42">
        <f>VLOOKUP(LEFT(AE464,6), '[1]참고)2020년_사업주훈련과정_조정계수'!$A$3:$C$21,3,4)</f>
        <v>3</v>
      </c>
      <c r="Y464" s="41">
        <f t="shared" si="71"/>
        <v>0.9</v>
      </c>
      <c r="Z464" s="43">
        <f t="shared" si="75"/>
        <v>53460</v>
      </c>
      <c r="AA464" s="6">
        <f t="shared" si="76"/>
        <v>43302.6</v>
      </c>
      <c r="AB464" s="6">
        <f t="shared" si="77"/>
        <v>38491.200000000004</v>
      </c>
      <c r="AC464" s="44">
        <f t="shared" si="78"/>
        <v>19245.600000000002</v>
      </c>
      <c r="AD464" s="44">
        <f t="shared" si="79"/>
        <v>42768</v>
      </c>
      <c r="AE464" s="45" t="s">
        <v>3754</v>
      </c>
      <c r="AF464" s="14">
        <f>VLOOKUP(LEFT(AE464,6),'[1]참고)내배카지원금적용(20.08.01~20.12.31)'!$B$5:$E$109,4,45%)</f>
        <v>0.8</v>
      </c>
      <c r="AG464" s="39" t="s">
        <v>58</v>
      </c>
      <c r="AH464" s="32" t="s">
        <v>3755</v>
      </c>
      <c r="AI464" s="46">
        <v>12000</v>
      </c>
      <c r="AJ464" s="32" t="s">
        <v>62</v>
      </c>
      <c r="AK464" s="32" t="s">
        <v>3756</v>
      </c>
      <c r="AL464" s="32" t="s">
        <v>1722</v>
      </c>
      <c r="AM464" s="31" t="s">
        <v>244</v>
      </c>
      <c r="AN464" s="32"/>
      <c r="AO464" s="32"/>
    </row>
    <row r="465" spans="1:41" s="15" customFormat="1" ht="16.350000000000001" customHeight="1">
      <c r="A465" s="3">
        <f t="shared" si="72"/>
        <v>463</v>
      </c>
      <c r="B465" s="31" t="s">
        <v>2639</v>
      </c>
      <c r="C465" s="31" t="s">
        <v>3401</v>
      </c>
      <c r="D465" s="31" t="s">
        <v>3728</v>
      </c>
      <c r="E465" s="56" t="s">
        <v>3757</v>
      </c>
      <c r="F465" s="33" t="s">
        <v>68</v>
      </c>
      <c r="G465" s="36" t="s">
        <v>49</v>
      </c>
      <c r="H465" s="34" t="s">
        <v>3758</v>
      </c>
      <c r="I465" s="34" t="s">
        <v>3759</v>
      </c>
      <c r="J465" s="34" t="s">
        <v>3760</v>
      </c>
      <c r="K465" s="34" t="s">
        <v>3761</v>
      </c>
      <c r="L465" s="33" t="s">
        <v>54</v>
      </c>
      <c r="M465" s="37">
        <v>19</v>
      </c>
      <c r="N465" s="37">
        <v>16</v>
      </c>
      <c r="O465" s="37">
        <f t="shared" si="73"/>
        <v>92000</v>
      </c>
      <c r="P465" s="73">
        <v>80000</v>
      </c>
      <c r="Q465" s="34">
        <v>201903</v>
      </c>
      <c r="R465" s="50" t="s">
        <v>3752</v>
      </c>
      <c r="S465" s="32" t="s">
        <v>3762</v>
      </c>
      <c r="T465" s="143" t="str">
        <f t="shared" si="74"/>
        <v>Click</v>
      </c>
      <c r="U465" s="39" t="s">
        <v>58</v>
      </c>
      <c r="V465" s="40" t="s">
        <v>59</v>
      </c>
      <c r="W465" s="41">
        <v>19</v>
      </c>
      <c r="X465" s="42">
        <f>VLOOKUP(LEFT(AE465,6), '[1]참고)2020년_사업주훈련과정_조정계수'!$A$3:$C$21,3,4)</f>
        <v>3</v>
      </c>
      <c r="Y465" s="41">
        <f t="shared" si="71"/>
        <v>0.9</v>
      </c>
      <c r="Z465" s="43">
        <f t="shared" si="75"/>
        <v>56430</v>
      </c>
      <c r="AA465" s="6">
        <f t="shared" si="76"/>
        <v>45708.3</v>
      </c>
      <c r="AB465" s="6">
        <f t="shared" si="77"/>
        <v>40629.600000000006</v>
      </c>
      <c r="AC465" s="44">
        <f t="shared" si="78"/>
        <v>20314.800000000003</v>
      </c>
      <c r="AD465" s="44">
        <f t="shared" si="79"/>
        <v>45144</v>
      </c>
      <c r="AE465" s="45" t="s">
        <v>3754</v>
      </c>
      <c r="AF465" s="14">
        <f>VLOOKUP(LEFT(AE465,6),'[1]참고)내배카지원금적용(20.08.01~20.12.31)'!$B$5:$E$109,4,45%)</f>
        <v>0.8</v>
      </c>
      <c r="AG465" s="39" t="s">
        <v>58</v>
      </c>
      <c r="AH465" s="32" t="s">
        <v>3757</v>
      </c>
      <c r="AI465" s="46">
        <v>12000</v>
      </c>
      <c r="AJ465" s="32" t="s">
        <v>46</v>
      </c>
      <c r="AK465" s="32" t="s">
        <v>3763</v>
      </c>
      <c r="AL465" s="32" t="s">
        <v>1722</v>
      </c>
      <c r="AM465" s="31" t="s">
        <v>244</v>
      </c>
      <c r="AN465" s="32"/>
      <c r="AO465" s="32"/>
    </row>
    <row r="466" spans="1:41" s="15" customFormat="1" ht="16.350000000000001" customHeight="1">
      <c r="A466" s="3">
        <f t="shared" si="72"/>
        <v>464</v>
      </c>
      <c r="B466" s="31" t="s">
        <v>2639</v>
      </c>
      <c r="C466" s="31" t="s">
        <v>3401</v>
      </c>
      <c r="D466" s="31" t="s">
        <v>3728</v>
      </c>
      <c r="E466" s="56" t="s">
        <v>3764</v>
      </c>
      <c r="F466" s="33" t="s">
        <v>68</v>
      </c>
      <c r="G466" s="36" t="s">
        <v>49</v>
      </c>
      <c r="H466" s="34" t="s">
        <v>3765</v>
      </c>
      <c r="I466" s="34" t="s">
        <v>3766</v>
      </c>
      <c r="J466" s="34" t="s">
        <v>3767</v>
      </c>
      <c r="K466" s="34" t="s">
        <v>3768</v>
      </c>
      <c r="L466" s="33" t="s">
        <v>54</v>
      </c>
      <c r="M466" s="37">
        <v>16</v>
      </c>
      <c r="N466" s="37">
        <v>16</v>
      </c>
      <c r="O466" s="37">
        <f t="shared" si="73"/>
        <v>122000</v>
      </c>
      <c r="P466" s="73">
        <v>110000</v>
      </c>
      <c r="Q466" s="34">
        <v>201903</v>
      </c>
      <c r="R466" s="50" t="s">
        <v>3769</v>
      </c>
      <c r="S466" s="32" t="s">
        <v>3770</v>
      </c>
      <c r="T466" s="143" t="str">
        <f t="shared" si="74"/>
        <v>Click</v>
      </c>
      <c r="U466" s="39" t="s">
        <v>58</v>
      </c>
      <c r="V466" s="40" t="s">
        <v>59</v>
      </c>
      <c r="W466" s="41">
        <v>16</v>
      </c>
      <c r="X466" s="42">
        <f>VLOOKUP(LEFT(AE466,6), '[1]참고)2020년_사업주훈련과정_조정계수'!$A$3:$C$21,3,4)</f>
        <v>3</v>
      </c>
      <c r="Y466" s="41">
        <f t="shared" si="71"/>
        <v>0.9</v>
      </c>
      <c r="Z466" s="43">
        <f t="shared" si="75"/>
        <v>47520</v>
      </c>
      <c r="AA466" s="6">
        <f t="shared" si="76"/>
        <v>38491.200000000004</v>
      </c>
      <c r="AB466" s="6">
        <f t="shared" si="77"/>
        <v>34214.400000000001</v>
      </c>
      <c r="AC466" s="44">
        <f t="shared" si="78"/>
        <v>17107.2</v>
      </c>
      <c r="AD466" s="44">
        <f t="shared" si="79"/>
        <v>38016</v>
      </c>
      <c r="AE466" s="45" t="s">
        <v>3754</v>
      </c>
      <c r="AF466" s="14">
        <f>VLOOKUP(LEFT(AE466,6),'[1]참고)내배카지원금적용(20.08.01~20.12.31)'!$B$5:$E$109,4,45%)</f>
        <v>0.8</v>
      </c>
      <c r="AG466" s="39" t="s">
        <v>58</v>
      </c>
      <c r="AH466" s="32" t="s">
        <v>3771</v>
      </c>
      <c r="AI466" s="46">
        <v>12000</v>
      </c>
      <c r="AJ466" s="32" t="s">
        <v>62</v>
      </c>
      <c r="AK466" s="32" t="s">
        <v>3772</v>
      </c>
      <c r="AL466" s="32" t="s">
        <v>1722</v>
      </c>
      <c r="AM466" s="31" t="s">
        <v>244</v>
      </c>
      <c r="AN466" s="32"/>
      <c r="AO466" s="32"/>
    </row>
    <row r="467" spans="1:41" s="15" customFormat="1" ht="16.350000000000001" customHeight="1">
      <c r="A467" s="3">
        <f t="shared" si="72"/>
        <v>465</v>
      </c>
      <c r="B467" s="31" t="s">
        <v>2639</v>
      </c>
      <c r="C467" s="31" t="s">
        <v>3401</v>
      </c>
      <c r="D467" s="31" t="s">
        <v>3728</v>
      </c>
      <c r="E467" s="32" t="s">
        <v>3773</v>
      </c>
      <c r="F467" s="33" t="s">
        <v>68</v>
      </c>
      <c r="G467" s="36" t="s">
        <v>49</v>
      </c>
      <c r="H467" s="34" t="s">
        <v>3774</v>
      </c>
      <c r="I467" s="34" t="s">
        <v>3775</v>
      </c>
      <c r="J467" s="34" t="s">
        <v>3776</v>
      </c>
      <c r="K467" s="34" t="s">
        <v>3777</v>
      </c>
      <c r="L467" s="33" t="s">
        <v>54</v>
      </c>
      <c r="M467" s="37">
        <v>32</v>
      </c>
      <c r="N467" s="37">
        <v>31</v>
      </c>
      <c r="O467" s="37">
        <f t="shared" si="73"/>
        <v>100000</v>
      </c>
      <c r="P467" s="37">
        <v>100000</v>
      </c>
      <c r="Q467" s="38">
        <v>201904</v>
      </c>
      <c r="R467" s="34" t="s">
        <v>3778</v>
      </c>
      <c r="S467" s="32" t="s">
        <v>3779</v>
      </c>
      <c r="T467" s="143" t="str">
        <f t="shared" si="74"/>
        <v>Click</v>
      </c>
      <c r="U467" s="39" t="s">
        <v>58</v>
      </c>
      <c r="V467" s="40" t="s">
        <v>59</v>
      </c>
      <c r="W467" s="41">
        <v>32</v>
      </c>
      <c r="X467" s="42">
        <f>VLOOKUP(LEFT(AE467,6), '[1]참고)2020년_사업주훈련과정_조정계수'!$A$3:$C$21,3,4)</f>
        <v>3</v>
      </c>
      <c r="Y467" s="41">
        <f t="shared" si="71"/>
        <v>0.9</v>
      </c>
      <c r="Z467" s="43">
        <f t="shared" si="75"/>
        <v>95040</v>
      </c>
      <c r="AA467" s="6">
        <f t="shared" si="76"/>
        <v>76982.400000000009</v>
      </c>
      <c r="AB467" s="6">
        <f t="shared" si="77"/>
        <v>68428.800000000003</v>
      </c>
      <c r="AC467" s="44">
        <f t="shared" si="78"/>
        <v>34214.400000000001</v>
      </c>
      <c r="AD467" s="44">
        <f t="shared" si="79"/>
        <v>76032</v>
      </c>
      <c r="AE467" s="45" t="s">
        <v>3746</v>
      </c>
      <c r="AF467" s="14">
        <f>VLOOKUP(LEFT(AE467,6),'[1]참고)내배카지원금적용(20.08.01~20.12.31)'!$B$5:$E$109,4,45%)</f>
        <v>0.8</v>
      </c>
      <c r="AG467" s="39" t="s">
        <v>61</v>
      </c>
      <c r="AH467" s="32" t="s">
        <v>57</v>
      </c>
      <c r="AI467" s="46">
        <v>0</v>
      </c>
      <c r="AJ467" s="32" t="s">
        <v>62</v>
      </c>
      <c r="AK467" s="32" t="s">
        <v>57</v>
      </c>
      <c r="AL467" s="32" t="s">
        <v>57</v>
      </c>
      <c r="AM467" s="31" t="s">
        <v>244</v>
      </c>
      <c r="AN467" s="32"/>
      <c r="AO467" s="32"/>
    </row>
    <row r="468" spans="1:41" s="15" customFormat="1" ht="16.350000000000001" customHeight="1">
      <c r="A468" s="3">
        <f t="shared" si="72"/>
        <v>466</v>
      </c>
      <c r="B468" s="31" t="s">
        <v>2639</v>
      </c>
      <c r="C468" s="31" t="s">
        <v>3401</v>
      </c>
      <c r="D468" s="31" t="s">
        <v>3728</v>
      </c>
      <c r="E468" s="32" t="s">
        <v>3780</v>
      </c>
      <c r="F468" s="33" t="s">
        <v>68</v>
      </c>
      <c r="G468" s="36" t="s">
        <v>49</v>
      </c>
      <c r="H468" s="34" t="s">
        <v>3781</v>
      </c>
      <c r="I468" s="34" t="s">
        <v>3782</v>
      </c>
      <c r="J468" s="34" t="s">
        <v>3783</v>
      </c>
      <c r="K468" s="34" t="s">
        <v>3784</v>
      </c>
      <c r="L468" s="33" t="s">
        <v>54</v>
      </c>
      <c r="M468" s="37">
        <v>27</v>
      </c>
      <c r="N468" s="37">
        <v>26</v>
      </c>
      <c r="O468" s="37">
        <f t="shared" si="73"/>
        <v>120000</v>
      </c>
      <c r="P468" s="37">
        <v>120000</v>
      </c>
      <c r="Q468" s="38">
        <v>201909</v>
      </c>
      <c r="R468" s="34" t="s">
        <v>3785</v>
      </c>
      <c r="S468" s="32" t="s">
        <v>3786</v>
      </c>
      <c r="T468" s="143" t="str">
        <f t="shared" si="74"/>
        <v>Click</v>
      </c>
      <c r="U468" s="39" t="s">
        <v>58</v>
      </c>
      <c r="V468" s="40" t="s">
        <v>59</v>
      </c>
      <c r="W468" s="41">
        <v>27</v>
      </c>
      <c r="X468" s="42">
        <f>VLOOKUP(LEFT(AE468,6), '[1]참고)2020년_사업주훈련과정_조정계수'!$A$3:$C$21,3,4)</f>
        <v>3</v>
      </c>
      <c r="Y468" s="41">
        <f t="shared" si="71"/>
        <v>0.9</v>
      </c>
      <c r="Z468" s="43">
        <f t="shared" si="75"/>
        <v>80190</v>
      </c>
      <c r="AA468" s="6">
        <f t="shared" si="76"/>
        <v>64953.9</v>
      </c>
      <c r="AB468" s="6">
        <f t="shared" si="77"/>
        <v>57736.800000000003</v>
      </c>
      <c r="AC468" s="44">
        <f t="shared" si="78"/>
        <v>28868.400000000001</v>
      </c>
      <c r="AD468" s="44">
        <f t="shared" si="79"/>
        <v>48114</v>
      </c>
      <c r="AE468" s="45" t="s">
        <v>3787</v>
      </c>
      <c r="AF468" s="14">
        <f>VLOOKUP(LEFT(AE468,6),'[1]참고)내배카지원금적용(20.08.01~20.12.31)'!$B$5:$E$109,4,45%)</f>
        <v>0.6</v>
      </c>
      <c r="AG468" s="39" t="s">
        <v>61</v>
      </c>
      <c r="AH468" s="32" t="s">
        <v>57</v>
      </c>
      <c r="AI468" s="46">
        <v>0</v>
      </c>
      <c r="AJ468" s="32" t="s">
        <v>62</v>
      </c>
      <c r="AK468" s="32" t="s">
        <v>62</v>
      </c>
      <c r="AL468" s="32" t="s">
        <v>62</v>
      </c>
      <c r="AM468" s="31" t="s">
        <v>244</v>
      </c>
      <c r="AN468" s="32"/>
      <c r="AO468" s="32"/>
    </row>
    <row r="469" spans="1:41" s="15" customFormat="1" ht="16.350000000000001" customHeight="1">
      <c r="A469" s="3">
        <f t="shared" si="72"/>
        <v>467</v>
      </c>
      <c r="B469" s="31" t="s">
        <v>2639</v>
      </c>
      <c r="C469" s="31" t="s">
        <v>3401</v>
      </c>
      <c r="D469" s="31" t="s">
        <v>3410</v>
      </c>
      <c r="E469" s="5" t="s">
        <v>3788</v>
      </c>
      <c r="F469" s="2" t="s">
        <v>68</v>
      </c>
      <c r="G469" s="2" t="s">
        <v>69</v>
      </c>
      <c r="H469" s="5" t="s">
        <v>3789</v>
      </c>
      <c r="I469" s="5" t="s">
        <v>3790</v>
      </c>
      <c r="J469" s="5" t="s">
        <v>3791</v>
      </c>
      <c r="K469" s="5" t="s">
        <v>3792</v>
      </c>
      <c r="L469" s="2" t="s">
        <v>54</v>
      </c>
      <c r="M469" s="6">
        <v>16</v>
      </c>
      <c r="N469" s="6">
        <v>15</v>
      </c>
      <c r="O469" s="64">
        <f t="shared" si="73"/>
        <v>47600</v>
      </c>
      <c r="P469" s="43">
        <v>47600</v>
      </c>
      <c r="Q469" s="5">
        <v>201901</v>
      </c>
      <c r="R469" s="5" t="s">
        <v>3793</v>
      </c>
      <c r="S469" s="5" t="s">
        <v>3794</v>
      </c>
      <c r="T469" s="144" t="str">
        <f t="shared" si="74"/>
        <v>Click</v>
      </c>
      <c r="U469" s="31" t="s">
        <v>68</v>
      </c>
      <c r="V469" s="49" t="s">
        <v>242</v>
      </c>
      <c r="W469" s="42">
        <v>16</v>
      </c>
      <c r="X469" s="42">
        <v>3</v>
      </c>
      <c r="Y469" s="72">
        <f t="shared" si="71"/>
        <v>0.9</v>
      </c>
      <c r="Z469" s="43">
        <f t="shared" si="75"/>
        <v>47520</v>
      </c>
      <c r="AA469" s="6">
        <f t="shared" si="76"/>
        <v>38491.200000000004</v>
      </c>
      <c r="AB469" s="6">
        <f t="shared" si="77"/>
        <v>34214.400000000001</v>
      </c>
      <c r="AC469" s="44">
        <f t="shared" si="78"/>
        <v>17107.2</v>
      </c>
      <c r="AD469" s="44">
        <f t="shared" si="79"/>
        <v>38016</v>
      </c>
      <c r="AE469" s="13" t="s">
        <v>3795</v>
      </c>
      <c r="AF469" s="14">
        <f>VLOOKUP(LEFT(AE469,6),'[1]참고)내배카지원금적용(20.08.01~20.12.31)'!$B$5:$E$109,4,45%)</f>
        <v>0.8</v>
      </c>
      <c r="AG469" s="2" t="s">
        <v>243</v>
      </c>
      <c r="AH469" s="5" t="s">
        <v>100</v>
      </c>
      <c r="AI469" s="6">
        <v>0</v>
      </c>
      <c r="AJ469" s="5" t="s">
        <v>100</v>
      </c>
      <c r="AK469" s="5" t="s">
        <v>100</v>
      </c>
      <c r="AL469" s="34" t="s">
        <v>100</v>
      </c>
      <c r="AM469" s="2" t="s">
        <v>244</v>
      </c>
    </row>
    <row r="470" spans="1:41" s="15" customFormat="1" ht="16.350000000000001" customHeight="1">
      <c r="A470" s="3">
        <f t="shared" si="72"/>
        <v>468</v>
      </c>
      <c r="B470" s="31" t="s">
        <v>2639</v>
      </c>
      <c r="C470" s="31" t="s">
        <v>3401</v>
      </c>
      <c r="D470" s="31" t="s">
        <v>3796</v>
      </c>
      <c r="E470" s="5" t="s">
        <v>3797</v>
      </c>
      <c r="F470" s="2" t="s">
        <v>68</v>
      </c>
      <c r="G470" s="2" t="s">
        <v>69</v>
      </c>
      <c r="H470" s="5" t="s">
        <v>3798</v>
      </c>
      <c r="I470" s="5" t="s">
        <v>3799</v>
      </c>
      <c r="J470" s="5" t="s">
        <v>3800</v>
      </c>
      <c r="K470" s="5" t="s">
        <v>3801</v>
      </c>
      <c r="L470" s="2" t="s">
        <v>54</v>
      </c>
      <c r="M470" s="6">
        <v>9</v>
      </c>
      <c r="N470" s="6">
        <v>8</v>
      </c>
      <c r="O470" s="6">
        <f t="shared" si="73"/>
        <v>50000</v>
      </c>
      <c r="P470" s="6">
        <v>50000</v>
      </c>
      <c r="Q470" s="5">
        <v>201604</v>
      </c>
      <c r="R470" s="5" t="s">
        <v>3802</v>
      </c>
      <c r="S470" s="5" t="s">
        <v>3803</v>
      </c>
      <c r="T470" s="144" t="str">
        <f t="shared" si="74"/>
        <v>Click</v>
      </c>
      <c r="U470" s="31" t="s">
        <v>68</v>
      </c>
      <c r="V470" s="49" t="s">
        <v>242</v>
      </c>
      <c r="W470" s="42">
        <v>8</v>
      </c>
      <c r="X470" s="42">
        <v>2</v>
      </c>
      <c r="Y470" s="50">
        <f t="shared" si="71"/>
        <v>0.8</v>
      </c>
      <c r="Z470" s="43">
        <f t="shared" si="75"/>
        <v>23760</v>
      </c>
      <c r="AA470" s="6">
        <f t="shared" si="76"/>
        <v>17107.2</v>
      </c>
      <c r="AB470" s="6">
        <f t="shared" si="77"/>
        <v>15206.400000000001</v>
      </c>
      <c r="AC470" s="44">
        <f t="shared" si="78"/>
        <v>7603.2000000000007</v>
      </c>
      <c r="AD470" s="44">
        <f t="shared" si="79"/>
        <v>0</v>
      </c>
      <c r="AE470" s="13" t="s">
        <v>3804</v>
      </c>
      <c r="AF470" s="14">
        <f>VLOOKUP(LEFT(AE470,6),'[1]참고)내배카지원금적용(20.08.01~20.12.31)'!$B$5:$E$109,4,45%)</f>
        <v>0.8</v>
      </c>
      <c r="AG470" s="2" t="s">
        <v>243</v>
      </c>
      <c r="AH470" s="5" t="s">
        <v>100</v>
      </c>
      <c r="AI470" s="6">
        <v>0</v>
      </c>
      <c r="AJ470" s="5" t="s">
        <v>100</v>
      </c>
      <c r="AK470" s="5" t="s">
        <v>100</v>
      </c>
      <c r="AL470" s="34" t="s">
        <v>100</v>
      </c>
      <c r="AM470" s="2" t="s">
        <v>244</v>
      </c>
    </row>
    <row r="471" spans="1:41" s="15" customFormat="1" ht="16.350000000000001" customHeight="1">
      <c r="A471" s="3">
        <f t="shared" si="72"/>
        <v>469</v>
      </c>
      <c r="B471" s="31" t="s">
        <v>2639</v>
      </c>
      <c r="C471" s="31" t="s">
        <v>3401</v>
      </c>
      <c r="D471" s="31" t="s">
        <v>3796</v>
      </c>
      <c r="E471" s="5" t="s">
        <v>3805</v>
      </c>
      <c r="F471" s="2" t="s">
        <v>68</v>
      </c>
      <c r="G471" s="2" t="s">
        <v>69</v>
      </c>
      <c r="H471" s="5" t="s">
        <v>3806</v>
      </c>
      <c r="I471" s="5" t="s">
        <v>3807</v>
      </c>
      <c r="J471" s="5" t="s">
        <v>3808</v>
      </c>
      <c r="K471" s="5" t="s">
        <v>3809</v>
      </c>
      <c r="L471" s="2" t="s">
        <v>54</v>
      </c>
      <c r="M471" s="6">
        <v>9</v>
      </c>
      <c r="N471" s="6">
        <v>8</v>
      </c>
      <c r="O471" s="6">
        <f t="shared" si="73"/>
        <v>50000</v>
      </c>
      <c r="P471" s="6">
        <v>50000</v>
      </c>
      <c r="Q471" s="5">
        <v>201601</v>
      </c>
      <c r="R471" s="5" t="s">
        <v>3810</v>
      </c>
      <c r="S471" s="5" t="s">
        <v>3811</v>
      </c>
      <c r="T471" s="144" t="str">
        <f t="shared" si="74"/>
        <v>Click</v>
      </c>
      <c r="U471" s="31" t="s">
        <v>68</v>
      </c>
      <c r="V471" s="49" t="s">
        <v>242</v>
      </c>
      <c r="W471" s="42">
        <v>8</v>
      </c>
      <c r="X471" s="42">
        <v>2</v>
      </c>
      <c r="Y471" s="50">
        <f t="shared" si="71"/>
        <v>0.8</v>
      </c>
      <c r="Z471" s="43">
        <f t="shared" si="75"/>
        <v>23760</v>
      </c>
      <c r="AA471" s="6">
        <f t="shared" si="76"/>
        <v>17107.2</v>
      </c>
      <c r="AB471" s="6">
        <f t="shared" si="77"/>
        <v>15206.400000000001</v>
      </c>
      <c r="AC471" s="44">
        <f t="shared" si="78"/>
        <v>7603.2000000000007</v>
      </c>
      <c r="AD471" s="44">
        <f t="shared" si="79"/>
        <v>0</v>
      </c>
      <c r="AE471" s="13" t="s">
        <v>3804</v>
      </c>
      <c r="AF471" s="14">
        <f>VLOOKUP(LEFT(AE471,6),'[1]참고)내배카지원금적용(20.08.01~20.12.31)'!$B$5:$E$109,4,45%)</f>
        <v>0.8</v>
      </c>
      <c r="AG471" s="2" t="s">
        <v>243</v>
      </c>
      <c r="AH471" s="5" t="s">
        <v>100</v>
      </c>
      <c r="AI471" s="6">
        <v>0</v>
      </c>
      <c r="AJ471" s="5" t="s">
        <v>100</v>
      </c>
      <c r="AK471" s="5" t="s">
        <v>100</v>
      </c>
      <c r="AL471" s="34" t="s">
        <v>100</v>
      </c>
      <c r="AM471" s="2" t="s">
        <v>244</v>
      </c>
    </row>
    <row r="472" spans="1:41" s="15" customFormat="1" ht="16.350000000000001" customHeight="1">
      <c r="A472" s="3">
        <f t="shared" si="72"/>
        <v>470</v>
      </c>
      <c r="B472" s="31" t="s">
        <v>2639</v>
      </c>
      <c r="C472" s="31" t="s">
        <v>3401</v>
      </c>
      <c r="D472" s="31" t="s">
        <v>3796</v>
      </c>
      <c r="E472" s="5" t="s">
        <v>3812</v>
      </c>
      <c r="F472" s="2" t="s">
        <v>68</v>
      </c>
      <c r="G472" s="2" t="s">
        <v>69</v>
      </c>
      <c r="H472" s="5" t="s">
        <v>3813</v>
      </c>
      <c r="I472" s="5" t="s">
        <v>3814</v>
      </c>
      <c r="J472" s="5" t="s">
        <v>3815</v>
      </c>
      <c r="K472" s="5" t="s">
        <v>3816</v>
      </c>
      <c r="L472" s="2" t="s">
        <v>54</v>
      </c>
      <c r="M472" s="6">
        <v>9</v>
      </c>
      <c r="N472" s="6">
        <v>8</v>
      </c>
      <c r="O472" s="6">
        <f t="shared" si="73"/>
        <v>50000</v>
      </c>
      <c r="P472" s="6">
        <v>50000</v>
      </c>
      <c r="Q472" s="5">
        <v>201601</v>
      </c>
      <c r="R472" s="5" t="s">
        <v>3817</v>
      </c>
      <c r="S472" s="5" t="s">
        <v>3818</v>
      </c>
      <c r="T472" s="144" t="str">
        <f t="shared" si="74"/>
        <v>Click</v>
      </c>
      <c r="U472" s="31" t="s">
        <v>68</v>
      </c>
      <c r="V472" s="49" t="s">
        <v>242</v>
      </c>
      <c r="W472" s="42">
        <v>8</v>
      </c>
      <c r="X472" s="42">
        <v>2</v>
      </c>
      <c r="Y472" s="50">
        <f t="shared" si="71"/>
        <v>0.8</v>
      </c>
      <c r="Z472" s="43">
        <f t="shared" si="75"/>
        <v>23760</v>
      </c>
      <c r="AA472" s="6">
        <f t="shared" si="76"/>
        <v>17107.2</v>
      </c>
      <c r="AB472" s="6">
        <f t="shared" si="77"/>
        <v>15206.400000000001</v>
      </c>
      <c r="AC472" s="44">
        <f t="shared" si="78"/>
        <v>7603.2000000000007</v>
      </c>
      <c r="AD472" s="44">
        <f t="shared" si="79"/>
        <v>0</v>
      </c>
      <c r="AE472" s="13" t="s">
        <v>3819</v>
      </c>
      <c r="AF472" s="14">
        <f>VLOOKUP(LEFT(AE472,6),'[1]참고)내배카지원금적용(20.08.01~20.12.31)'!$B$5:$E$109,4,45%)</f>
        <v>0.8</v>
      </c>
      <c r="AG472" s="2" t="s">
        <v>243</v>
      </c>
      <c r="AH472" s="5" t="s">
        <v>100</v>
      </c>
      <c r="AI472" s="6">
        <v>0</v>
      </c>
      <c r="AJ472" s="5" t="s">
        <v>100</v>
      </c>
      <c r="AK472" s="5" t="s">
        <v>100</v>
      </c>
      <c r="AL472" s="34" t="s">
        <v>100</v>
      </c>
      <c r="AM472" s="2" t="s">
        <v>244</v>
      </c>
    </row>
    <row r="473" spans="1:41" s="32" customFormat="1" ht="16.350000000000001" customHeight="1">
      <c r="A473" s="3">
        <f t="shared" si="72"/>
        <v>471</v>
      </c>
      <c r="B473" s="31" t="s">
        <v>2639</v>
      </c>
      <c r="C473" s="31" t="s">
        <v>3401</v>
      </c>
      <c r="D473" s="31" t="s">
        <v>3796</v>
      </c>
      <c r="E473" s="5" t="s">
        <v>3820</v>
      </c>
      <c r="F473" s="2" t="s">
        <v>68</v>
      </c>
      <c r="G473" s="2" t="s">
        <v>69</v>
      </c>
      <c r="H473" s="5" t="s">
        <v>3821</v>
      </c>
      <c r="I473" s="5" t="s">
        <v>3822</v>
      </c>
      <c r="J473" s="5" t="s">
        <v>3823</v>
      </c>
      <c r="K473" s="5" t="s">
        <v>3824</v>
      </c>
      <c r="L473" s="2" t="s">
        <v>54</v>
      </c>
      <c r="M473" s="6">
        <v>9</v>
      </c>
      <c r="N473" s="6">
        <v>8</v>
      </c>
      <c r="O473" s="6">
        <f t="shared" si="73"/>
        <v>50000</v>
      </c>
      <c r="P473" s="6">
        <v>50000</v>
      </c>
      <c r="Q473" s="5">
        <v>201604</v>
      </c>
      <c r="R473" s="5" t="s">
        <v>3825</v>
      </c>
      <c r="S473" s="5" t="s">
        <v>3826</v>
      </c>
      <c r="T473" s="144" t="str">
        <f t="shared" si="74"/>
        <v>Click</v>
      </c>
      <c r="U473" s="31" t="s">
        <v>68</v>
      </c>
      <c r="V473" s="49" t="s">
        <v>242</v>
      </c>
      <c r="W473" s="42">
        <v>8</v>
      </c>
      <c r="X473" s="42">
        <v>2</v>
      </c>
      <c r="Y473" s="50">
        <f t="shared" si="71"/>
        <v>0.8</v>
      </c>
      <c r="Z473" s="43">
        <f t="shared" si="75"/>
        <v>23760</v>
      </c>
      <c r="AA473" s="6">
        <f t="shared" si="76"/>
        <v>17107.2</v>
      </c>
      <c r="AB473" s="6">
        <f t="shared" si="77"/>
        <v>15206.400000000001</v>
      </c>
      <c r="AC473" s="44">
        <f t="shared" si="78"/>
        <v>7603.2000000000007</v>
      </c>
      <c r="AD473" s="44">
        <f t="shared" si="79"/>
        <v>0</v>
      </c>
      <c r="AE473" s="13" t="s">
        <v>3819</v>
      </c>
      <c r="AF473" s="14">
        <f>VLOOKUP(LEFT(AE473,6),'[1]참고)내배카지원금적용(20.08.01~20.12.31)'!$B$5:$E$109,4,45%)</f>
        <v>0.8</v>
      </c>
      <c r="AG473" s="2" t="s">
        <v>243</v>
      </c>
      <c r="AH473" s="5" t="s">
        <v>100</v>
      </c>
      <c r="AI473" s="6">
        <v>0</v>
      </c>
      <c r="AJ473" s="5" t="s">
        <v>100</v>
      </c>
      <c r="AK473" s="5" t="s">
        <v>100</v>
      </c>
      <c r="AL473" s="34" t="s">
        <v>100</v>
      </c>
      <c r="AM473" s="2" t="s">
        <v>244</v>
      </c>
      <c r="AN473" s="15"/>
      <c r="AO473" s="15"/>
    </row>
    <row r="474" spans="1:41" ht="16.350000000000001" customHeight="1">
      <c r="A474" s="3">
        <f t="shared" si="72"/>
        <v>472</v>
      </c>
      <c r="B474" s="31" t="s">
        <v>1857</v>
      </c>
      <c r="C474" s="31" t="s">
        <v>3355</v>
      </c>
      <c r="D474" s="31" t="s">
        <v>3827</v>
      </c>
      <c r="E474" s="56" t="s">
        <v>3828</v>
      </c>
      <c r="F474" s="33" t="s">
        <v>68</v>
      </c>
      <c r="G474" s="36" t="s">
        <v>49</v>
      </c>
      <c r="H474" s="34" t="s">
        <v>3829</v>
      </c>
      <c r="I474" s="34" t="s">
        <v>3830</v>
      </c>
      <c r="J474" s="34" t="s">
        <v>3831</v>
      </c>
      <c r="K474" s="34" t="s">
        <v>3832</v>
      </c>
      <c r="L474" s="33" t="s">
        <v>54</v>
      </c>
      <c r="M474" s="37">
        <v>27</v>
      </c>
      <c r="N474" s="37">
        <v>26</v>
      </c>
      <c r="O474" s="37">
        <f t="shared" si="73"/>
        <v>90000</v>
      </c>
      <c r="P474" s="73">
        <v>90000</v>
      </c>
      <c r="Q474" s="34">
        <v>201706</v>
      </c>
      <c r="R474" s="50" t="s">
        <v>3833</v>
      </c>
      <c r="S474" s="32" t="s">
        <v>3834</v>
      </c>
      <c r="T474" s="143" t="str">
        <f t="shared" si="74"/>
        <v>Click</v>
      </c>
      <c r="U474" s="39" t="s">
        <v>58</v>
      </c>
      <c r="V474" s="40" t="s">
        <v>59</v>
      </c>
      <c r="W474" s="41">
        <v>27</v>
      </c>
      <c r="X474" s="42">
        <f>VLOOKUP(LEFT(AE474,6), '[1]참고)2020년_사업주훈련과정_조정계수'!$A$3:$C$21,3,4)</f>
        <v>2</v>
      </c>
      <c r="Y474" s="41">
        <f t="shared" si="71"/>
        <v>0.8</v>
      </c>
      <c r="Z474" s="43">
        <f t="shared" si="75"/>
        <v>80190</v>
      </c>
      <c r="AA474" s="6">
        <f t="shared" si="76"/>
        <v>57736.800000000003</v>
      </c>
      <c r="AB474" s="6">
        <f t="shared" si="77"/>
        <v>51321.600000000006</v>
      </c>
      <c r="AC474" s="44">
        <f t="shared" si="78"/>
        <v>25660.800000000003</v>
      </c>
      <c r="AD474" s="44">
        <f t="shared" si="79"/>
        <v>64152</v>
      </c>
      <c r="AE474" s="45" t="s">
        <v>3835</v>
      </c>
      <c r="AF474" s="14">
        <f>VLOOKUP(LEFT(AE474,6),'[1]참고)내배카지원금적용(20.08.01~20.12.31)'!$B$5:$E$109,4,45%)</f>
        <v>0.8</v>
      </c>
      <c r="AG474" s="39" t="s">
        <v>61</v>
      </c>
      <c r="AH474" s="32" t="s">
        <v>57</v>
      </c>
      <c r="AI474" s="46">
        <v>0</v>
      </c>
      <c r="AJ474" s="32" t="s">
        <v>62</v>
      </c>
      <c r="AK474" s="32" t="s">
        <v>57</v>
      </c>
      <c r="AL474" s="32" t="s">
        <v>57</v>
      </c>
      <c r="AM474" s="31" t="s">
        <v>244</v>
      </c>
      <c r="AN474" s="32"/>
      <c r="AO474" s="32"/>
    </row>
    <row r="475" spans="1:41" ht="16.350000000000001" customHeight="1">
      <c r="A475" s="3">
        <f t="shared" si="72"/>
        <v>473</v>
      </c>
      <c r="B475" s="31" t="s">
        <v>1857</v>
      </c>
      <c r="C475" s="31" t="s">
        <v>3355</v>
      </c>
      <c r="D475" s="31" t="s">
        <v>3827</v>
      </c>
      <c r="E475" s="3" t="s">
        <v>3836</v>
      </c>
      <c r="F475" s="2" t="s">
        <v>58</v>
      </c>
      <c r="G475" s="2" t="s">
        <v>49</v>
      </c>
      <c r="H475" s="5" t="s">
        <v>3837</v>
      </c>
      <c r="I475" s="5" t="s">
        <v>3838</v>
      </c>
      <c r="J475" s="5" t="s">
        <v>3839</v>
      </c>
      <c r="K475" s="5" t="s">
        <v>3840</v>
      </c>
      <c r="L475" s="2" t="s">
        <v>3708</v>
      </c>
      <c r="M475" s="6">
        <v>17</v>
      </c>
      <c r="N475" s="6">
        <v>16</v>
      </c>
      <c r="O475" s="76">
        <v>110000</v>
      </c>
      <c r="P475" s="43">
        <v>110000</v>
      </c>
      <c r="Q475" s="5">
        <v>202003</v>
      </c>
      <c r="R475" s="5" t="s">
        <v>3841</v>
      </c>
      <c r="S475" s="32" t="s">
        <v>3842</v>
      </c>
      <c r="T475" s="144" t="str">
        <f t="shared" si="74"/>
        <v>Click</v>
      </c>
      <c r="U475" s="31" t="s">
        <v>68</v>
      </c>
      <c r="V475" s="62" t="s">
        <v>242</v>
      </c>
      <c r="W475" s="42">
        <v>17</v>
      </c>
      <c r="X475" s="72">
        <v>3</v>
      </c>
      <c r="Y475" s="41">
        <f t="shared" si="71"/>
        <v>0.9</v>
      </c>
      <c r="Z475" s="43">
        <f t="shared" si="75"/>
        <v>50490</v>
      </c>
      <c r="AA475" s="6">
        <f t="shared" si="76"/>
        <v>40896.9</v>
      </c>
      <c r="AB475" s="6">
        <f t="shared" si="77"/>
        <v>36352.800000000003</v>
      </c>
      <c r="AC475" s="44">
        <f t="shared" si="78"/>
        <v>18176.400000000001</v>
      </c>
      <c r="AD475" s="44">
        <f t="shared" si="79"/>
        <v>40392</v>
      </c>
      <c r="AE475" s="13" t="s">
        <v>3843</v>
      </c>
      <c r="AF475" s="14">
        <f>VLOOKUP(LEFT(AE475,6),'[1]참고)내배카지원금적용(20.08.01~20.12.31)'!$B$5:$E$109,4,45%)</f>
        <v>0.8</v>
      </c>
      <c r="AG475" s="31" t="s">
        <v>243</v>
      </c>
      <c r="AH475" s="3" t="s">
        <v>100</v>
      </c>
      <c r="AI475" s="46">
        <v>0</v>
      </c>
      <c r="AJ475" s="3" t="s">
        <v>100</v>
      </c>
      <c r="AK475" s="3" t="s">
        <v>100</v>
      </c>
      <c r="AL475" s="32" t="s">
        <v>100</v>
      </c>
      <c r="AM475" s="2" t="s">
        <v>244</v>
      </c>
      <c r="AN475" s="15"/>
      <c r="AO475" s="15"/>
    </row>
    <row r="476" spans="1:41" s="32" customFormat="1" ht="16.350000000000001" customHeight="1">
      <c r="A476" s="3">
        <f t="shared" si="72"/>
        <v>474</v>
      </c>
      <c r="B476" s="31" t="s">
        <v>1857</v>
      </c>
      <c r="C476" s="31" t="s">
        <v>3355</v>
      </c>
      <c r="D476" s="31" t="s">
        <v>3827</v>
      </c>
      <c r="E476" s="3" t="s">
        <v>3844</v>
      </c>
      <c r="F476" s="2" t="s">
        <v>58</v>
      </c>
      <c r="G476" s="2" t="s">
        <v>49</v>
      </c>
      <c r="H476" s="5" t="s">
        <v>3845</v>
      </c>
      <c r="I476" s="5" t="s">
        <v>3846</v>
      </c>
      <c r="J476" s="5" t="s">
        <v>3847</v>
      </c>
      <c r="K476" s="5" t="s">
        <v>3848</v>
      </c>
      <c r="L476" s="2" t="s">
        <v>3708</v>
      </c>
      <c r="M476" s="6">
        <v>17</v>
      </c>
      <c r="N476" s="6">
        <v>16</v>
      </c>
      <c r="O476" s="76">
        <v>110000</v>
      </c>
      <c r="P476" s="43">
        <v>110000</v>
      </c>
      <c r="Q476" s="5">
        <v>202003</v>
      </c>
      <c r="R476" s="5" t="s">
        <v>3849</v>
      </c>
      <c r="S476" s="32" t="s">
        <v>3850</v>
      </c>
      <c r="T476" s="144" t="str">
        <f t="shared" si="74"/>
        <v>Click</v>
      </c>
      <c r="U476" s="31" t="s">
        <v>68</v>
      </c>
      <c r="V476" s="62" t="s">
        <v>242</v>
      </c>
      <c r="W476" s="42">
        <v>17</v>
      </c>
      <c r="X476" s="72">
        <v>2</v>
      </c>
      <c r="Y476" s="41">
        <f t="shared" si="71"/>
        <v>0.8</v>
      </c>
      <c r="Z476" s="43">
        <f t="shared" si="75"/>
        <v>50490</v>
      </c>
      <c r="AA476" s="6">
        <f t="shared" si="76"/>
        <v>36352.800000000003</v>
      </c>
      <c r="AB476" s="6">
        <f t="shared" si="77"/>
        <v>32313.600000000002</v>
      </c>
      <c r="AC476" s="44">
        <f t="shared" si="78"/>
        <v>16156.800000000001</v>
      </c>
      <c r="AD476" s="44">
        <f t="shared" si="79"/>
        <v>40392</v>
      </c>
      <c r="AE476" s="13" t="s">
        <v>3851</v>
      </c>
      <c r="AF476" s="14">
        <f>VLOOKUP(LEFT(AE476,6),'[1]참고)내배카지원금적용(20.08.01~20.12.31)'!$B$5:$E$109,4,45%)</f>
        <v>0.8</v>
      </c>
      <c r="AG476" s="31" t="s">
        <v>243</v>
      </c>
      <c r="AH476" s="3" t="s">
        <v>100</v>
      </c>
      <c r="AI476" s="46">
        <v>0</v>
      </c>
      <c r="AJ476" s="3" t="s">
        <v>100</v>
      </c>
      <c r="AK476" s="3" t="s">
        <v>100</v>
      </c>
      <c r="AL476" s="32" t="s">
        <v>100</v>
      </c>
      <c r="AM476" s="2" t="s">
        <v>244</v>
      </c>
      <c r="AN476" s="15"/>
      <c r="AO476" s="15"/>
    </row>
    <row r="477" spans="1:41" s="32" customFormat="1" ht="16.350000000000001" customHeight="1">
      <c r="A477" s="3">
        <f t="shared" si="72"/>
        <v>475</v>
      </c>
      <c r="B477" s="31" t="s">
        <v>1857</v>
      </c>
      <c r="C477" s="31" t="s">
        <v>3355</v>
      </c>
      <c r="D477" s="31" t="s">
        <v>3827</v>
      </c>
      <c r="E477" s="3" t="s">
        <v>3852</v>
      </c>
      <c r="F477" s="31" t="s">
        <v>68</v>
      </c>
      <c r="G477" s="31" t="s">
        <v>49</v>
      </c>
      <c r="H477" s="3" t="s">
        <v>3853</v>
      </c>
      <c r="I477" s="111" t="s">
        <v>3854</v>
      </c>
      <c r="J477" s="3" t="s">
        <v>3855</v>
      </c>
      <c r="K477" s="3" t="s">
        <v>3856</v>
      </c>
      <c r="L477" s="31" t="s">
        <v>54</v>
      </c>
      <c r="M477" s="46">
        <v>9</v>
      </c>
      <c r="N477" s="46">
        <v>8</v>
      </c>
      <c r="O477" s="46">
        <f t="shared" ref="O477:O540" si="80">P477+AI477</f>
        <v>60000</v>
      </c>
      <c r="P477" s="46">
        <v>60000</v>
      </c>
      <c r="Q477" s="112">
        <v>202002</v>
      </c>
      <c r="R477" s="3" t="s">
        <v>3849</v>
      </c>
      <c r="S477" s="32" t="s">
        <v>3857</v>
      </c>
      <c r="T477" s="143" t="str">
        <f t="shared" si="74"/>
        <v>Click</v>
      </c>
      <c r="U477" s="31" t="s">
        <v>68</v>
      </c>
      <c r="V477" s="40" t="s">
        <v>242</v>
      </c>
      <c r="W477" s="41">
        <v>9</v>
      </c>
      <c r="X477" s="41">
        <v>2</v>
      </c>
      <c r="Y477" s="72">
        <f t="shared" si="71"/>
        <v>0.8</v>
      </c>
      <c r="Z477" s="57">
        <f t="shared" si="75"/>
        <v>26730</v>
      </c>
      <c r="AA477" s="46">
        <f t="shared" si="76"/>
        <v>19245.600000000002</v>
      </c>
      <c r="AB477" s="46">
        <f t="shared" si="77"/>
        <v>17107.2</v>
      </c>
      <c r="AC477" s="58">
        <f t="shared" si="78"/>
        <v>8553.6</v>
      </c>
      <c r="AD477" s="58">
        <f t="shared" si="79"/>
        <v>0</v>
      </c>
      <c r="AE477" s="45" t="s">
        <v>3851</v>
      </c>
      <c r="AF477" s="14">
        <f>VLOOKUP(LEFT(AE477,6),'[1]참고)내배카지원금적용(20.08.01~20.12.31)'!$B$5:$E$109,4,45%)</f>
        <v>0.8</v>
      </c>
      <c r="AG477" s="31" t="s">
        <v>243</v>
      </c>
      <c r="AH477" s="3" t="s">
        <v>100</v>
      </c>
      <c r="AI477" s="46">
        <v>0</v>
      </c>
      <c r="AJ477" s="3" t="s">
        <v>100</v>
      </c>
      <c r="AK477" s="3" t="s">
        <v>100</v>
      </c>
      <c r="AL477" s="32" t="s">
        <v>100</v>
      </c>
      <c r="AM477" s="31" t="s">
        <v>244</v>
      </c>
    </row>
    <row r="478" spans="1:41" s="32" customFormat="1" ht="16.350000000000001" customHeight="1">
      <c r="A478" s="3">
        <f t="shared" si="72"/>
        <v>476</v>
      </c>
      <c r="B478" s="31" t="s">
        <v>1857</v>
      </c>
      <c r="C478" s="31" t="s">
        <v>3355</v>
      </c>
      <c r="D478" s="31" t="s">
        <v>3827</v>
      </c>
      <c r="E478" s="3" t="s">
        <v>3858</v>
      </c>
      <c r="F478" s="31" t="s">
        <v>68</v>
      </c>
      <c r="G478" s="31" t="s">
        <v>49</v>
      </c>
      <c r="H478" s="3" t="s">
        <v>3859</v>
      </c>
      <c r="I478" s="111" t="s">
        <v>3860</v>
      </c>
      <c r="J478" s="3" t="s">
        <v>3861</v>
      </c>
      <c r="K478" s="3" t="s">
        <v>3862</v>
      </c>
      <c r="L478" s="31" t="s">
        <v>54</v>
      </c>
      <c r="M478" s="46">
        <v>9</v>
      </c>
      <c r="N478" s="46">
        <v>8</v>
      </c>
      <c r="O478" s="46">
        <f t="shared" si="80"/>
        <v>60000</v>
      </c>
      <c r="P478" s="46">
        <v>60000</v>
      </c>
      <c r="Q478" s="112">
        <v>202002</v>
      </c>
      <c r="R478" s="3" t="s">
        <v>3849</v>
      </c>
      <c r="S478" s="32" t="s">
        <v>3863</v>
      </c>
      <c r="T478" s="143" t="str">
        <f t="shared" si="74"/>
        <v>Click</v>
      </c>
      <c r="U478" s="31" t="s">
        <v>68</v>
      </c>
      <c r="V478" s="40" t="s">
        <v>242</v>
      </c>
      <c r="W478" s="41">
        <v>9</v>
      </c>
      <c r="X478" s="41">
        <v>3</v>
      </c>
      <c r="Y478" s="72">
        <f t="shared" si="71"/>
        <v>0.9</v>
      </c>
      <c r="Z478" s="57">
        <f t="shared" si="75"/>
        <v>26730</v>
      </c>
      <c r="AA478" s="46">
        <f t="shared" si="76"/>
        <v>21651.3</v>
      </c>
      <c r="AB478" s="46">
        <f t="shared" si="77"/>
        <v>19245.600000000002</v>
      </c>
      <c r="AC478" s="58">
        <f t="shared" si="78"/>
        <v>9622.8000000000011</v>
      </c>
      <c r="AD478" s="58">
        <f t="shared" si="79"/>
        <v>0</v>
      </c>
      <c r="AE478" s="45" t="s">
        <v>3843</v>
      </c>
      <c r="AF478" s="14">
        <f>VLOOKUP(LEFT(AE478,6),'[1]참고)내배카지원금적용(20.08.01~20.12.31)'!$B$5:$E$109,4,45%)</f>
        <v>0.8</v>
      </c>
      <c r="AG478" s="31" t="s">
        <v>243</v>
      </c>
      <c r="AH478" s="3" t="s">
        <v>100</v>
      </c>
      <c r="AI478" s="46">
        <v>0</v>
      </c>
      <c r="AJ478" s="3" t="s">
        <v>100</v>
      </c>
      <c r="AK478" s="3" t="s">
        <v>100</v>
      </c>
      <c r="AL478" s="32" t="s">
        <v>100</v>
      </c>
      <c r="AM478" s="31" t="s">
        <v>244</v>
      </c>
    </row>
    <row r="479" spans="1:41" s="15" customFormat="1" ht="16.350000000000001" customHeight="1">
      <c r="A479" s="3">
        <f t="shared" si="72"/>
        <v>477</v>
      </c>
      <c r="B479" s="31" t="s">
        <v>1857</v>
      </c>
      <c r="C479" s="31" t="s">
        <v>3355</v>
      </c>
      <c r="D479" s="31" t="s">
        <v>3827</v>
      </c>
      <c r="E479" s="3" t="s">
        <v>3864</v>
      </c>
      <c r="F479" s="31" t="s">
        <v>68</v>
      </c>
      <c r="G479" s="31" t="s">
        <v>49</v>
      </c>
      <c r="H479" s="3" t="s">
        <v>3865</v>
      </c>
      <c r="I479" s="111" t="s">
        <v>3866</v>
      </c>
      <c r="J479" s="3" t="s">
        <v>3867</v>
      </c>
      <c r="K479" s="3" t="s">
        <v>3868</v>
      </c>
      <c r="L479" s="31" t="s">
        <v>54</v>
      </c>
      <c r="M479" s="46">
        <v>9</v>
      </c>
      <c r="N479" s="46">
        <v>8</v>
      </c>
      <c r="O479" s="46">
        <f t="shared" si="80"/>
        <v>60000</v>
      </c>
      <c r="P479" s="46">
        <v>60000</v>
      </c>
      <c r="Q479" s="112">
        <v>202002</v>
      </c>
      <c r="R479" s="3" t="s">
        <v>3849</v>
      </c>
      <c r="S479" s="32" t="s">
        <v>3869</v>
      </c>
      <c r="T479" s="143" t="str">
        <f t="shared" si="74"/>
        <v>Click</v>
      </c>
      <c r="U479" s="31" t="s">
        <v>68</v>
      </c>
      <c r="V479" s="40" t="s">
        <v>242</v>
      </c>
      <c r="W479" s="41">
        <v>9</v>
      </c>
      <c r="X479" s="41">
        <v>2</v>
      </c>
      <c r="Y479" s="72">
        <f t="shared" si="71"/>
        <v>0.8</v>
      </c>
      <c r="Z479" s="57">
        <f t="shared" si="75"/>
        <v>26730</v>
      </c>
      <c r="AA479" s="46">
        <f t="shared" si="76"/>
        <v>19245.600000000002</v>
      </c>
      <c r="AB479" s="46">
        <f t="shared" si="77"/>
        <v>17107.2</v>
      </c>
      <c r="AC479" s="58">
        <f t="shared" si="78"/>
        <v>8553.6</v>
      </c>
      <c r="AD479" s="58">
        <f t="shared" si="79"/>
        <v>0</v>
      </c>
      <c r="AE479" s="45" t="s">
        <v>3851</v>
      </c>
      <c r="AF479" s="14">
        <f>VLOOKUP(LEFT(AE479,6),'[1]참고)내배카지원금적용(20.08.01~20.12.31)'!$B$5:$E$109,4,45%)</f>
        <v>0.8</v>
      </c>
      <c r="AG479" s="31" t="s">
        <v>243</v>
      </c>
      <c r="AH479" s="3" t="s">
        <v>100</v>
      </c>
      <c r="AI479" s="46">
        <v>0</v>
      </c>
      <c r="AJ479" s="3" t="s">
        <v>100</v>
      </c>
      <c r="AK479" s="3" t="s">
        <v>100</v>
      </c>
      <c r="AL479" s="32" t="s">
        <v>100</v>
      </c>
      <c r="AM479" s="31" t="s">
        <v>244</v>
      </c>
      <c r="AN479" s="32"/>
      <c r="AO479" s="32"/>
    </row>
    <row r="480" spans="1:41" s="15" customFormat="1" ht="16.350000000000001" customHeight="1">
      <c r="A480" s="3">
        <f t="shared" si="72"/>
        <v>478</v>
      </c>
      <c r="B480" s="31" t="s">
        <v>2639</v>
      </c>
      <c r="C480" s="31" t="s">
        <v>3401</v>
      </c>
      <c r="D480" s="31" t="s">
        <v>3796</v>
      </c>
      <c r="E480" s="5" t="s">
        <v>3870</v>
      </c>
      <c r="F480" s="2" t="s">
        <v>68</v>
      </c>
      <c r="G480" s="2" t="s">
        <v>69</v>
      </c>
      <c r="H480" s="5" t="s">
        <v>3806</v>
      </c>
      <c r="I480" s="5" t="s">
        <v>3807</v>
      </c>
      <c r="J480" s="5" t="s">
        <v>3871</v>
      </c>
      <c r="K480" s="5" t="s">
        <v>3872</v>
      </c>
      <c r="L480" s="2" t="s">
        <v>54</v>
      </c>
      <c r="M480" s="6">
        <v>17</v>
      </c>
      <c r="N480" s="6">
        <v>16</v>
      </c>
      <c r="O480" s="6">
        <f t="shared" si="80"/>
        <v>80000</v>
      </c>
      <c r="P480" s="6">
        <v>80000</v>
      </c>
      <c r="Q480" s="5">
        <v>201605</v>
      </c>
      <c r="R480" s="5" t="s">
        <v>3873</v>
      </c>
      <c r="S480" s="5" t="s">
        <v>3874</v>
      </c>
      <c r="T480" s="144" t="str">
        <f t="shared" si="74"/>
        <v>Click</v>
      </c>
      <c r="U480" s="31" t="s">
        <v>68</v>
      </c>
      <c r="V480" s="33" t="s">
        <v>242</v>
      </c>
      <c r="W480" s="52">
        <v>16</v>
      </c>
      <c r="X480" s="52">
        <v>2</v>
      </c>
      <c r="Y480" s="50">
        <f t="shared" si="71"/>
        <v>0.8</v>
      </c>
      <c r="Z480" s="113">
        <f t="shared" si="75"/>
        <v>47520</v>
      </c>
      <c r="AA480" s="37">
        <f t="shared" si="76"/>
        <v>34214.400000000001</v>
      </c>
      <c r="AB480" s="37">
        <f t="shared" si="77"/>
        <v>30412.800000000003</v>
      </c>
      <c r="AC480" s="114">
        <f t="shared" si="78"/>
        <v>15206.400000000001</v>
      </c>
      <c r="AD480" s="44">
        <f t="shared" si="79"/>
        <v>38016</v>
      </c>
      <c r="AE480" s="35" t="s">
        <v>3851</v>
      </c>
      <c r="AF480" s="14">
        <f>VLOOKUP(LEFT(AE480,6),'[1]참고)내배카지원금적용(20.08.01~20.12.31)'!$B$5:$E$109,4,45%)</f>
        <v>0.8</v>
      </c>
      <c r="AG480" s="2" t="s">
        <v>243</v>
      </c>
      <c r="AH480" s="5" t="s">
        <v>100</v>
      </c>
      <c r="AI480" s="6">
        <v>0</v>
      </c>
      <c r="AJ480" s="5" t="s">
        <v>100</v>
      </c>
      <c r="AK480" s="5" t="s">
        <v>100</v>
      </c>
      <c r="AL480" s="34" t="s">
        <v>100</v>
      </c>
      <c r="AM480" s="2" t="s">
        <v>244</v>
      </c>
    </row>
    <row r="481" spans="1:41" s="32" customFormat="1" ht="16.350000000000001" customHeight="1">
      <c r="A481" s="3">
        <f t="shared" si="72"/>
        <v>479</v>
      </c>
      <c r="B481" s="31" t="s">
        <v>2639</v>
      </c>
      <c r="C481" s="31" t="s">
        <v>3401</v>
      </c>
      <c r="D481" s="31" t="s">
        <v>3796</v>
      </c>
      <c r="E481" s="5" t="s">
        <v>3875</v>
      </c>
      <c r="F481" s="2" t="s">
        <v>68</v>
      </c>
      <c r="G481" s="2" t="s">
        <v>69</v>
      </c>
      <c r="H481" s="5" t="s">
        <v>3813</v>
      </c>
      <c r="I481" s="5" t="s">
        <v>3876</v>
      </c>
      <c r="J481" s="5" t="s">
        <v>3877</v>
      </c>
      <c r="K481" s="5" t="s">
        <v>3878</v>
      </c>
      <c r="L481" s="2" t="s">
        <v>54</v>
      </c>
      <c r="M481" s="6">
        <v>17</v>
      </c>
      <c r="N481" s="6">
        <v>16</v>
      </c>
      <c r="O481" s="6">
        <f t="shared" si="80"/>
        <v>80000</v>
      </c>
      <c r="P481" s="6">
        <v>80000</v>
      </c>
      <c r="Q481" s="5">
        <v>201604</v>
      </c>
      <c r="R481" s="5" t="s">
        <v>3879</v>
      </c>
      <c r="S481" s="5" t="s">
        <v>3880</v>
      </c>
      <c r="T481" s="144" t="str">
        <f t="shared" si="74"/>
        <v>Click</v>
      </c>
      <c r="U481" s="31" t="s">
        <v>68</v>
      </c>
      <c r="V481" s="2" t="s">
        <v>242</v>
      </c>
      <c r="W481" s="51">
        <v>17</v>
      </c>
      <c r="X481" s="51">
        <v>3</v>
      </c>
      <c r="Y481" s="50">
        <f t="shared" si="71"/>
        <v>0.9</v>
      </c>
      <c r="Z481" s="43">
        <f t="shared" si="75"/>
        <v>50490</v>
      </c>
      <c r="AA481" s="6">
        <f t="shared" si="76"/>
        <v>40896.9</v>
      </c>
      <c r="AB481" s="6">
        <f t="shared" si="77"/>
        <v>36352.800000000003</v>
      </c>
      <c r="AC481" s="44">
        <f t="shared" si="78"/>
        <v>18176.400000000001</v>
      </c>
      <c r="AD481" s="44">
        <f t="shared" si="79"/>
        <v>40392</v>
      </c>
      <c r="AE481" s="35" t="s">
        <v>3843</v>
      </c>
      <c r="AF481" s="14">
        <f>VLOOKUP(LEFT(AE481,6),'[1]참고)내배카지원금적용(20.08.01~20.12.31)'!$B$5:$E$109,4,45%)</f>
        <v>0.8</v>
      </c>
      <c r="AG481" s="2" t="s">
        <v>243</v>
      </c>
      <c r="AH481" s="5" t="s">
        <v>100</v>
      </c>
      <c r="AI481" s="6">
        <v>0</v>
      </c>
      <c r="AJ481" s="5" t="s">
        <v>100</v>
      </c>
      <c r="AK481" s="5" t="s">
        <v>100</v>
      </c>
      <c r="AL481" s="34" t="s">
        <v>100</v>
      </c>
      <c r="AM481" s="2" t="s">
        <v>244</v>
      </c>
      <c r="AN481" s="15"/>
      <c r="AO481" s="15"/>
    </row>
    <row r="482" spans="1:41" s="15" customFormat="1" ht="16.350000000000001" customHeight="1">
      <c r="A482" s="3">
        <f t="shared" si="72"/>
        <v>480</v>
      </c>
      <c r="B482" s="31" t="s">
        <v>1857</v>
      </c>
      <c r="C482" s="39" t="s">
        <v>3355</v>
      </c>
      <c r="D482" s="31" t="s">
        <v>3881</v>
      </c>
      <c r="E482" s="32" t="s">
        <v>3882</v>
      </c>
      <c r="F482" s="31" t="s">
        <v>68</v>
      </c>
      <c r="G482" s="31" t="s">
        <v>69</v>
      </c>
      <c r="H482" s="32" t="s">
        <v>3883</v>
      </c>
      <c r="I482" s="32" t="s">
        <v>3884</v>
      </c>
      <c r="J482" s="32" t="s">
        <v>3885</v>
      </c>
      <c r="K482" s="32" t="s">
        <v>3886</v>
      </c>
      <c r="L482" s="31" t="s">
        <v>54</v>
      </c>
      <c r="M482" s="46">
        <v>21</v>
      </c>
      <c r="N482" s="46">
        <v>20</v>
      </c>
      <c r="O482" s="46">
        <f t="shared" si="80"/>
        <v>80000</v>
      </c>
      <c r="P482" s="46">
        <v>80000</v>
      </c>
      <c r="Q482" s="32">
        <v>202005</v>
      </c>
      <c r="R482" s="32" t="s">
        <v>3887</v>
      </c>
      <c r="S482" s="32" t="s">
        <v>3888</v>
      </c>
      <c r="T482" s="143" t="str">
        <f t="shared" si="74"/>
        <v>Click</v>
      </c>
      <c r="U482" s="31" t="s">
        <v>68</v>
      </c>
      <c r="V482" s="40" t="s">
        <v>242</v>
      </c>
      <c r="W482" s="41">
        <v>21</v>
      </c>
      <c r="X482" s="41">
        <v>4</v>
      </c>
      <c r="Y482" s="83">
        <f t="shared" si="71"/>
        <v>1</v>
      </c>
      <c r="Z482" s="57">
        <f t="shared" si="75"/>
        <v>62370</v>
      </c>
      <c r="AA482" s="46">
        <f t="shared" si="76"/>
        <v>56133</v>
      </c>
      <c r="AB482" s="46">
        <f t="shared" si="77"/>
        <v>49896</v>
      </c>
      <c r="AC482" s="58">
        <f t="shared" si="78"/>
        <v>24948</v>
      </c>
      <c r="AD482" s="58">
        <f t="shared" si="79"/>
        <v>40540.499999999993</v>
      </c>
      <c r="AE482" s="104" t="s">
        <v>3889</v>
      </c>
      <c r="AF482" s="14">
        <f>VLOOKUP(LEFT(AE482,6),'[1]참고)내배카지원금적용(20.08.01~20.12.31)'!$B$5:$E$109,4,45%)</f>
        <v>0.64999999999999991</v>
      </c>
      <c r="AG482" s="31" t="s">
        <v>243</v>
      </c>
      <c r="AH482" s="3" t="s">
        <v>100</v>
      </c>
      <c r="AI482" s="46">
        <v>0</v>
      </c>
      <c r="AJ482" s="3" t="s">
        <v>100</v>
      </c>
      <c r="AK482" s="3" t="s">
        <v>100</v>
      </c>
      <c r="AL482" s="32" t="s">
        <v>100</v>
      </c>
      <c r="AM482" s="31" t="s">
        <v>244</v>
      </c>
      <c r="AN482" s="32"/>
      <c r="AO482" s="32"/>
    </row>
    <row r="483" spans="1:41" s="15" customFormat="1" ht="16.350000000000001" customHeight="1">
      <c r="A483" s="3">
        <f t="shared" si="72"/>
        <v>481</v>
      </c>
      <c r="B483" s="31" t="s">
        <v>2639</v>
      </c>
      <c r="C483" s="31" t="s">
        <v>3401</v>
      </c>
      <c r="D483" s="31" t="s">
        <v>3890</v>
      </c>
      <c r="E483" s="3" t="s">
        <v>3891</v>
      </c>
      <c r="F483" s="2" t="s">
        <v>68</v>
      </c>
      <c r="G483" s="2" t="s">
        <v>69</v>
      </c>
      <c r="H483" s="5" t="s">
        <v>3892</v>
      </c>
      <c r="I483" s="5" t="s">
        <v>3893</v>
      </c>
      <c r="J483" s="5" t="s">
        <v>3894</v>
      </c>
      <c r="K483" s="5" t="s">
        <v>3895</v>
      </c>
      <c r="L483" s="2" t="s">
        <v>54</v>
      </c>
      <c r="M483" s="6">
        <v>9</v>
      </c>
      <c r="N483" s="6">
        <v>8</v>
      </c>
      <c r="O483" s="6">
        <f t="shared" si="80"/>
        <v>50000</v>
      </c>
      <c r="P483" s="6">
        <v>50000</v>
      </c>
      <c r="Q483" s="5">
        <v>201604</v>
      </c>
      <c r="R483" s="5" t="s">
        <v>3896</v>
      </c>
      <c r="S483" s="5" t="s">
        <v>3897</v>
      </c>
      <c r="T483" s="144" t="str">
        <f t="shared" si="74"/>
        <v>Click</v>
      </c>
      <c r="U483" s="31" t="s">
        <v>68</v>
      </c>
      <c r="V483" s="49" t="s">
        <v>242</v>
      </c>
      <c r="W483" s="42">
        <v>9</v>
      </c>
      <c r="X483" s="42">
        <v>1</v>
      </c>
      <c r="Y483" s="50">
        <f t="shared" si="71"/>
        <v>0.7</v>
      </c>
      <c r="Z483" s="43">
        <f t="shared" si="75"/>
        <v>26730</v>
      </c>
      <c r="AA483" s="6">
        <f t="shared" si="76"/>
        <v>16839.900000000001</v>
      </c>
      <c r="AB483" s="6">
        <f t="shared" si="77"/>
        <v>14968.800000000001</v>
      </c>
      <c r="AC483" s="44">
        <f t="shared" si="78"/>
        <v>7484.4000000000005</v>
      </c>
      <c r="AD483" s="44">
        <f t="shared" si="79"/>
        <v>0</v>
      </c>
      <c r="AE483" s="13" t="s">
        <v>3202</v>
      </c>
      <c r="AF483" s="14">
        <f>VLOOKUP(LEFT(AE483,6),'[1]참고)내배카지원금적용(20.08.01~20.12.31)'!$B$5:$E$109,4,45%)</f>
        <v>0.75</v>
      </c>
      <c r="AG483" s="2" t="s">
        <v>243</v>
      </c>
      <c r="AH483" s="5" t="s">
        <v>100</v>
      </c>
      <c r="AI483" s="6">
        <v>0</v>
      </c>
      <c r="AJ483" s="5" t="s">
        <v>100</v>
      </c>
      <c r="AK483" s="5" t="s">
        <v>100</v>
      </c>
      <c r="AL483" s="34" t="s">
        <v>100</v>
      </c>
      <c r="AM483" s="2" t="s">
        <v>244</v>
      </c>
    </row>
    <row r="484" spans="1:41" s="15" customFormat="1" ht="16.350000000000001" customHeight="1">
      <c r="A484" s="3">
        <f t="shared" si="72"/>
        <v>482</v>
      </c>
      <c r="B484" s="31" t="s">
        <v>2639</v>
      </c>
      <c r="C484" s="31" t="s">
        <v>3401</v>
      </c>
      <c r="D484" s="31" t="s">
        <v>3890</v>
      </c>
      <c r="E484" s="3" t="s">
        <v>3898</v>
      </c>
      <c r="F484" s="2" t="s">
        <v>68</v>
      </c>
      <c r="G484" s="2" t="s">
        <v>69</v>
      </c>
      <c r="H484" s="5" t="s">
        <v>3899</v>
      </c>
      <c r="I484" s="5" t="s">
        <v>3900</v>
      </c>
      <c r="J484" s="5" t="s">
        <v>3901</v>
      </c>
      <c r="K484" s="5" t="s">
        <v>3902</v>
      </c>
      <c r="L484" s="2" t="s">
        <v>54</v>
      </c>
      <c r="M484" s="6">
        <v>9</v>
      </c>
      <c r="N484" s="6">
        <v>8</v>
      </c>
      <c r="O484" s="6">
        <f t="shared" si="80"/>
        <v>50000</v>
      </c>
      <c r="P484" s="6">
        <v>50000</v>
      </c>
      <c r="Q484" s="5">
        <v>201604</v>
      </c>
      <c r="R484" s="5" t="s">
        <v>3903</v>
      </c>
      <c r="S484" s="5" t="s">
        <v>3904</v>
      </c>
      <c r="T484" s="144" t="str">
        <f t="shared" si="74"/>
        <v>Click</v>
      </c>
      <c r="U484" s="31" t="s">
        <v>68</v>
      </c>
      <c r="V484" s="49" t="s">
        <v>242</v>
      </c>
      <c r="W484" s="42">
        <v>8</v>
      </c>
      <c r="X484" s="42">
        <v>4</v>
      </c>
      <c r="Y484" s="50">
        <f t="shared" si="71"/>
        <v>1</v>
      </c>
      <c r="Z484" s="43">
        <f t="shared" si="75"/>
        <v>23760</v>
      </c>
      <c r="AA484" s="6">
        <f t="shared" si="76"/>
        <v>21384</v>
      </c>
      <c r="AB484" s="6">
        <f t="shared" si="77"/>
        <v>19008</v>
      </c>
      <c r="AC484" s="44">
        <f t="shared" si="78"/>
        <v>9504</v>
      </c>
      <c r="AD484" s="44">
        <f t="shared" si="79"/>
        <v>0</v>
      </c>
      <c r="AE484" s="13" t="s">
        <v>3905</v>
      </c>
      <c r="AF484" s="14">
        <f>VLOOKUP(LEFT(AE484,6),'[1]참고)내배카지원금적용(20.08.01~20.12.31)'!$B$5:$E$109,4,45%)</f>
        <v>0.8</v>
      </c>
      <c r="AG484" s="2" t="s">
        <v>243</v>
      </c>
      <c r="AH484" s="5" t="s">
        <v>100</v>
      </c>
      <c r="AI484" s="6">
        <v>0</v>
      </c>
      <c r="AJ484" s="5" t="s">
        <v>100</v>
      </c>
      <c r="AK484" s="5" t="s">
        <v>100</v>
      </c>
      <c r="AL484" s="34" t="s">
        <v>100</v>
      </c>
      <c r="AM484" s="2" t="s">
        <v>244</v>
      </c>
    </row>
    <row r="485" spans="1:41" s="15" customFormat="1" ht="16.350000000000001" customHeight="1">
      <c r="A485" s="3">
        <f t="shared" si="72"/>
        <v>483</v>
      </c>
      <c r="B485" s="31" t="s">
        <v>2639</v>
      </c>
      <c r="C485" s="31" t="s">
        <v>3401</v>
      </c>
      <c r="D485" s="31" t="s">
        <v>3890</v>
      </c>
      <c r="E485" s="5" t="s">
        <v>3906</v>
      </c>
      <c r="F485" s="2" t="s">
        <v>68</v>
      </c>
      <c r="G485" s="2" t="s">
        <v>69</v>
      </c>
      <c r="H485" s="5" t="s">
        <v>3907</v>
      </c>
      <c r="I485" s="5" t="s">
        <v>3908</v>
      </c>
      <c r="J485" s="5" t="s">
        <v>3909</v>
      </c>
      <c r="K485" s="5" t="s">
        <v>3910</v>
      </c>
      <c r="L485" s="2" t="s">
        <v>54</v>
      </c>
      <c r="M485" s="6">
        <v>17</v>
      </c>
      <c r="N485" s="6">
        <v>16</v>
      </c>
      <c r="O485" s="6">
        <f t="shared" si="80"/>
        <v>80000</v>
      </c>
      <c r="P485" s="6">
        <v>80000</v>
      </c>
      <c r="Q485" s="5">
        <v>201604</v>
      </c>
      <c r="R485" s="5" t="s">
        <v>3911</v>
      </c>
      <c r="S485" s="5" t="s">
        <v>3912</v>
      </c>
      <c r="T485" s="144" t="str">
        <f t="shared" si="74"/>
        <v>Click</v>
      </c>
      <c r="U485" s="31" t="s">
        <v>68</v>
      </c>
      <c r="V485" s="33" t="s">
        <v>242</v>
      </c>
      <c r="W485" s="52">
        <v>17</v>
      </c>
      <c r="X485" s="51">
        <v>2</v>
      </c>
      <c r="Y485" s="50">
        <f t="shared" si="71"/>
        <v>0.8</v>
      </c>
      <c r="Z485" s="43">
        <f t="shared" si="75"/>
        <v>50490</v>
      </c>
      <c r="AA485" s="6">
        <f t="shared" si="76"/>
        <v>36352.800000000003</v>
      </c>
      <c r="AB485" s="6">
        <f t="shared" si="77"/>
        <v>32313.600000000002</v>
      </c>
      <c r="AC485" s="44">
        <f t="shared" si="78"/>
        <v>16156.800000000001</v>
      </c>
      <c r="AD485" s="44">
        <f t="shared" si="79"/>
        <v>40392</v>
      </c>
      <c r="AE485" s="35" t="s">
        <v>1665</v>
      </c>
      <c r="AF485" s="14">
        <f>VLOOKUP(LEFT(AE485,6),'[1]참고)내배카지원금적용(20.08.01~20.12.31)'!$B$5:$E$109,4,45%)</f>
        <v>0.8</v>
      </c>
      <c r="AG485" s="2" t="s">
        <v>243</v>
      </c>
      <c r="AH485" s="5" t="s">
        <v>100</v>
      </c>
      <c r="AI485" s="6">
        <v>0</v>
      </c>
      <c r="AJ485" s="5" t="s">
        <v>100</v>
      </c>
      <c r="AK485" s="5" t="s">
        <v>100</v>
      </c>
      <c r="AL485" s="34" t="s">
        <v>100</v>
      </c>
      <c r="AM485" s="2" t="s">
        <v>244</v>
      </c>
    </row>
    <row r="486" spans="1:41" s="15" customFormat="1" ht="16.350000000000001" customHeight="1">
      <c r="A486" s="3">
        <f t="shared" si="72"/>
        <v>484</v>
      </c>
      <c r="B486" s="31" t="s">
        <v>2639</v>
      </c>
      <c r="C486" s="31" t="s">
        <v>3401</v>
      </c>
      <c r="D486" s="31" t="s">
        <v>3890</v>
      </c>
      <c r="E486" s="3" t="s">
        <v>3913</v>
      </c>
      <c r="F486" s="2" t="s">
        <v>68</v>
      </c>
      <c r="G486" s="2" t="s">
        <v>69</v>
      </c>
      <c r="H486" s="5" t="s">
        <v>3899</v>
      </c>
      <c r="I486" s="5" t="s">
        <v>3914</v>
      </c>
      <c r="J486" s="5" t="s">
        <v>3915</v>
      </c>
      <c r="K486" s="5" t="s">
        <v>3916</v>
      </c>
      <c r="L486" s="2" t="s">
        <v>54</v>
      </c>
      <c r="M486" s="6">
        <v>17</v>
      </c>
      <c r="N486" s="6">
        <v>16</v>
      </c>
      <c r="O486" s="6">
        <f t="shared" si="80"/>
        <v>80000</v>
      </c>
      <c r="P486" s="6">
        <v>80000</v>
      </c>
      <c r="Q486" s="5">
        <v>201604</v>
      </c>
      <c r="R486" s="5" t="s">
        <v>3917</v>
      </c>
      <c r="S486" s="5" t="s">
        <v>3918</v>
      </c>
      <c r="T486" s="144" t="str">
        <f t="shared" si="74"/>
        <v>Click</v>
      </c>
      <c r="U486" s="31" t="s">
        <v>68</v>
      </c>
      <c r="V486" s="49" t="s">
        <v>242</v>
      </c>
      <c r="W486" s="42">
        <v>16</v>
      </c>
      <c r="X486" s="42">
        <v>1</v>
      </c>
      <c r="Y486" s="50">
        <f t="shared" si="71"/>
        <v>0.7</v>
      </c>
      <c r="Z486" s="43">
        <f t="shared" si="75"/>
        <v>47520</v>
      </c>
      <c r="AA486" s="6">
        <f t="shared" si="76"/>
        <v>29937.600000000002</v>
      </c>
      <c r="AB486" s="6">
        <f t="shared" si="77"/>
        <v>26611.200000000001</v>
      </c>
      <c r="AC486" s="44">
        <f t="shared" si="78"/>
        <v>13305.6</v>
      </c>
      <c r="AD486" s="44">
        <f t="shared" si="79"/>
        <v>35640</v>
      </c>
      <c r="AE486" s="13" t="s">
        <v>3076</v>
      </c>
      <c r="AF486" s="14">
        <f>VLOOKUP(LEFT(AE486,6),'[1]참고)내배카지원금적용(20.08.01~20.12.31)'!$B$5:$E$109,4,45%)</f>
        <v>0.75</v>
      </c>
      <c r="AG486" s="2" t="s">
        <v>243</v>
      </c>
      <c r="AH486" s="5" t="s">
        <v>100</v>
      </c>
      <c r="AI486" s="6">
        <v>0</v>
      </c>
      <c r="AJ486" s="5" t="s">
        <v>100</v>
      </c>
      <c r="AK486" s="5" t="s">
        <v>100</v>
      </c>
      <c r="AL486" s="34" t="s">
        <v>100</v>
      </c>
      <c r="AM486" s="2" t="s">
        <v>244</v>
      </c>
    </row>
    <row r="487" spans="1:41" s="32" customFormat="1" ht="16.350000000000001" customHeight="1">
      <c r="A487" s="3">
        <f t="shared" si="72"/>
        <v>485</v>
      </c>
      <c r="B487" s="31" t="s">
        <v>2639</v>
      </c>
      <c r="C487" s="31" t="s">
        <v>3401</v>
      </c>
      <c r="D487" s="31" t="s">
        <v>3890</v>
      </c>
      <c r="E487" s="5" t="s">
        <v>3919</v>
      </c>
      <c r="F487" s="2" t="s">
        <v>68</v>
      </c>
      <c r="G487" s="2" t="s">
        <v>69</v>
      </c>
      <c r="H487" s="5" t="s">
        <v>3920</v>
      </c>
      <c r="I487" s="5" t="s">
        <v>3921</v>
      </c>
      <c r="J487" s="5" t="s">
        <v>3922</v>
      </c>
      <c r="K487" s="5" t="s">
        <v>3923</v>
      </c>
      <c r="L487" s="2" t="s">
        <v>54</v>
      </c>
      <c r="M487" s="6">
        <v>9</v>
      </c>
      <c r="N487" s="6">
        <v>8</v>
      </c>
      <c r="O487" s="6">
        <f t="shared" si="80"/>
        <v>50000</v>
      </c>
      <c r="P487" s="6">
        <v>50000</v>
      </c>
      <c r="Q487" s="5">
        <v>201601</v>
      </c>
      <c r="R487" s="5" t="s">
        <v>3924</v>
      </c>
      <c r="S487" s="5" t="s">
        <v>3925</v>
      </c>
      <c r="T487" s="144" t="str">
        <f t="shared" si="74"/>
        <v>Click</v>
      </c>
      <c r="U487" s="31" t="s">
        <v>68</v>
      </c>
      <c r="V487" s="49" t="s">
        <v>242</v>
      </c>
      <c r="W487" s="42">
        <v>9</v>
      </c>
      <c r="X487" s="42">
        <v>2</v>
      </c>
      <c r="Y487" s="50">
        <f t="shared" si="71"/>
        <v>0.8</v>
      </c>
      <c r="Z487" s="43">
        <f t="shared" si="75"/>
        <v>26730</v>
      </c>
      <c r="AA487" s="6">
        <f t="shared" si="76"/>
        <v>19245.600000000002</v>
      </c>
      <c r="AB487" s="6">
        <f t="shared" si="77"/>
        <v>17107.2</v>
      </c>
      <c r="AC487" s="44">
        <f t="shared" si="78"/>
        <v>8553.6</v>
      </c>
      <c r="AD487" s="44">
        <f t="shared" si="79"/>
        <v>0</v>
      </c>
      <c r="AE487" s="13" t="s">
        <v>1331</v>
      </c>
      <c r="AF487" s="14">
        <f>VLOOKUP(LEFT(AE487,6),'[1]참고)내배카지원금적용(20.08.01~20.12.31)'!$B$5:$E$109,4,45%)</f>
        <v>0.7</v>
      </c>
      <c r="AG487" s="2" t="s">
        <v>243</v>
      </c>
      <c r="AH487" s="5" t="s">
        <v>100</v>
      </c>
      <c r="AI487" s="6">
        <v>0</v>
      </c>
      <c r="AJ487" s="5" t="s">
        <v>100</v>
      </c>
      <c r="AK487" s="5" t="s">
        <v>100</v>
      </c>
      <c r="AL487" s="34" t="s">
        <v>100</v>
      </c>
      <c r="AM487" s="2" t="s">
        <v>244</v>
      </c>
      <c r="AN487" s="15"/>
      <c r="AO487" s="15"/>
    </row>
    <row r="488" spans="1:41" s="32" customFormat="1" ht="16.350000000000001" customHeight="1">
      <c r="A488" s="3">
        <f t="shared" si="72"/>
        <v>486</v>
      </c>
      <c r="B488" s="31" t="s">
        <v>2639</v>
      </c>
      <c r="C488" s="31" t="s">
        <v>3401</v>
      </c>
      <c r="D488" s="31" t="s">
        <v>3926</v>
      </c>
      <c r="E488" s="5" t="s">
        <v>3927</v>
      </c>
      <c r="F488" s="2" t="s">
        <v>68</v>
      </c>
      <c r="G488" s="2" t="s">
        <v>69</v>
      </c>
      <c r="H488" s="5" t="s">
        <v>3928</v>
      </c>
      <c r="I488" s="5" t="s">
        <v>3929</v>
      </c>
      <c r="J488" s="5" t="s">
        <v>3930</v>
      </c>
      <c r="K488" s="5" t="s">
        <v>3931</v>
      </c>
      <c r="L488" s="2" t="s">
        <v>54</v>
      </c>
      <c r="M488" s="6">
        <v>9</v>
      </c>
      <c r="N488" s="6">
        <v>8</v>
      </c>
      <c r="O488" s="6">
        <f t="shared" si="80"/>
        <v>50000</v>
      </c>
      <c r="P488" s="6">
        <v>50000</v>
      </c>
      <c r="Q488" s="5">
        <v>201604</v>
      </c>
      <c r="R488" s="5" t="s">
        <v>3932</v>
      </c>
      <c r="S488" s="5" t="s">
        <v>3933</v>
      </c>
      <c r="T488" s="144" t="str">
        <f t="shared" si="74"/>
        <v>Click</v>
      </c>
      <c r="U488" s="31" t="s">
        <v>68</v>
      </c>
      <c r="V488" s="33" t="s">
        <v>242</v>
      </c>
      <c r="W488" s="52">
        <v>9</v>
      </c>
      <c r="X488" s="51">
        <v>2</v>
      </c>
      <c r="Y488" s="50">
        <f t="shared" si="71"/>
        <v>0.8</v>
      </c>
      <c r="Z488" s="43">
        <f t="shared" si="75"/>
        <v>26730</v>
      </c>
      <c r="AA488" s="6">
        <f t="shared" si="76"/>
        <v>19245.600000000002</v>
      </c>
      <c r="AB488" s="6">
        <f t="shared" si="77"/>
        <v>17107.2</v>
      </c>
      <c r="AC488" s="44">
        <f t="shared" si="78"/>
        <v>8553.6</v>
      </c>
      <c r="AD488" s="44">
        <f t="shared" si="79"/>
        <v>0</v>
      </c>
      <c r="AE488" s="13" t="s">
        <v>3934</v>
      </c>
      <c r="AF488" s="14">
        <f>VLOOKUP(LEFT(AE488,6),'[1]참고)내배카지원금적용(20.08.01~20.12.31)'!$B$5:$E$109,4,45%)</f>
        <v>0.8</v>
      </c>
      <c r="AG488" s="2" t="s">
        <v>243</v>
      </c>
      <c r="AH488" s="5" t="s">
        <v>100</v>
      </c>
      <c r="AI488" s="6">
        <v>0</v>
      </c>
      <c r="AJ488" s="5" t="s">
        <v>100</v>
      </c>
      <c r="AK488" s="5" t="s">
        <v>100</v>
      </c>
      <c r="AL488" s="34" t="s">
        <v>100</v>
      </c>
      <c r="AM488" s="2" t="s">
        <v>244</v>
      </c>
      <c r="AN488" s="15"/>
      <c r="AO488" s="15"/>
    </row>
    <row r="489" spans="1:41" s="32" customFormat="1" ht="16.350000000000001" customHeight="1">
      <c r="A489" s="3">
        <f t="shared" si="72"/>
        <v>487</v>
      </c>
      <c r="B489" s="31" t="s">
        <v>2639</v>
      </c>
      <c r="C489" s="31" t="s">
        <v>3401</v>
      </c>
      <c r="D489" s="31" t="s">
        <v>3926</v>
      </c>
      <c r="E489" s="5" t="s">
        <v>3935</v>
      </c>
      <c r="F489" s="2" t="s">
        <v>68</v>
      </c>
      <c r="G489" s="2" t="s">
        <v>69</v>
      </c>
      <c r="H489" s="5" t="s">
        <v>3936</v>
      </c>
      <c r="I489" s="5" t="s">
        <v>3937</v>
      </c>
      <c r="J489" s="5" t="s">
        <v>3938</v>
      </c>
      <c r="K489" s="5" t="s">
        <v>3939</v>
      </c>
      <c r="L489" s="2" t="s">
        <v>54</v>
      </c>
      <c r="M489" s="6">
        <v>9</v>
      </c>
      <c r="N489" s="6">
        <v>8</v>
      </c>
      <c r="O489" s="6">
        <f t="shared" si="80"/>
        <v>50000</v>
      </c>
      <c r="P489" s="6">
        <v>50000</v>
      </c>
      <c r="Q489" s="5">
        <v>201604</v>
      </c>
      <c r="R489" s="5" t="s">
        <v>3940</v>
      </c>
      <c r="S489" s="5" t="s">
        <v>3941</v>
      </c>
      <c r="T489" s="144" t="str">
        <f t="shared" si="74"/>
        <v>Click</v>
      </c>
      <c r="U489" s="31" t="s">
        <v>68</v>
      </c>
      <c r="V489" s="49" t="s">
        <v>242</v>
      </c>
      <c r="W489" s="42">
        <v>9</v>
      </c>
      <c r="X489" s="42">
        <v>2</v>
      </c>
      <c r="Y489" s="50">
        <f t="shared" si="71"/>
        <v>0.8</v>
      </c>
      <c r="Z489" s="43">
        <f t="shared" si="75"/>
        <v>26730</v>
      </c>
      <c r="AA489" s="6">
        <f t="shared" si="76"/>
        <v>19245.600000000002</v>
      </c>
      <c r="AB489" s="6">
        <f t="shared" si="77"/>
        <v>17107.2</v>
      </c>
      <c r="AC489" s="44">
        <f t="shared" si="78"/>
        <v>8553.6</v>
      </c>
      <c r="AD489" s="44">
        <f t="shared" si="79"/>
        <v>0</v>
      </c>
      <c r="AE489" s="13" t="s">
        <v>3942</v>
      </c>
      <c r="AF489" s="14">
        <f>VLOOKUP(LEFT(AE489,6),'[1]참고)내배카지원금적용(20.08.01~20.12.31)'!$B$5:$E$109,4,45%)</f>
        <v>0.8</v>
      </c>
      <c r="AG489" s="2" t="s">
        <v>243</v>
      </c>
      <c r="AH489" s="5" t="s">
        <v>100</v>
      </c>
      <c r="AI489" s="6">
        <v>0</v>
      </c>
      <c r="AJ489" s="5" t="s">
        <v>100</v>
      </c>
      <c r="AK489" s="5" t="s">
        <v>100</v>
      </c>
      <c r="AL489" s="34" t="s">
        <v>100</v>
      </c>
      <c r="AM489" s="2" t="s">
        <v>244</v>
      </c>
      <c r="AN489" s="15"/>
      <c r="AO489" s="15"/>
    </row>
    <row r="490" spans="1:41" s="32" customFormat="1" ht="16.350000000000001" customHeight="1">
      <c r="A490" s="3">
        <f t="shared" si="72"/>
        <v>488</v>
      </c>
      <c r="B490" s="31" t="s">
        <v>2639</v>
      </c>
      <c r="C490" s="31" t="s">
        <v>3401</v>
      </c>
      <c r="D490" s="31" t="s">
        <v>3926</v>
      </c>
      <c r="E490" s="5" t="s">
        <v>3943</v>
      </c>
      <c r="F490" s="2" t="s">
        <v>68</v>
      </c>
      <c r="G490" s="2" t="s">
        <v>69</v>
      </c>
      <c r="H490" s="5" t="s">
        <v>3944</v>
      </c>
      <c r="I490" s="5" t="s">
        <v>3945</v>
      </c>
      <c r="J490" s="5" t="s">
        <v>3946</v>
      </c>
      <c r="K490" s="5" t="s">
        <v>3947</v>
      </c>
      <c r="L490" s="2" t="s">
        <v>54</v>
      </c>
      <c r="M490" s="6">
        <v>9</v>
      </c>
      <c r="N490" s="6">
        <v>8</v>
      </c>
      <c r="O490" s="6">
        <f t="shared" si="80"/>
        <v>50000</v>
      </c>
      <c r="P490" s="6">
        <v>50000</v>
      </c>
      <c r="Q490" s="5">
        <v>201604</v>
      </c>
      <c r="R490" s="5" t="s">
        <v>3948</v>
      </c>
      <c r="S490" s="5" t="s">
        <v>3949</v>
      </c>
      <c r="T490" s="144" t="str">
        <f t="shared" si="74"/>
        <v>Click</v>
      </c>
      <c r="U490" s="31" t="s">
        <v>68</v>
      </c>
      <c r="V490" s="49" t="s">
        <v>242</v>
      </c>
      <c r="W490" s="42">
        <v>9</v>
      </c>
      <c r="X490" s="42">
        <v>2</v>
      </c>
      <c r="Y490" s="50">
        <f t="shared" si="71"/>
        <v>0.8</v>
      </c>
      <c r="Z490" s="43">
        <f t="shared" si="75"/>
        <v>26730</v>
      </c>
      <c r="AA490" s="6">
        <f t="shared" si="76"/>
        <v>19245.600000000002</v>
      </c>
      <c r="AB490" s="6">
        <f t="shared" si="77"/>
        <v>17107.2</v>
      </c>
      <c r="AC490" s="44">
        <f t="shared" si="78"/>
        <v>8553.6</v>
      </c>
      <c r="AD490" s="44">
        <f t="shared" si="79"/>
        <v>0</v>
      </c>
      <c r="AE490" s="35" t="s">
        <v>3934</v>
      </c>
      <c r="AF490" s="14">
        <f>VLOOKUP(LEFT(AE490,6),'[1]참고)내배카지원금적용(20.08.01~20.12.31)'!$B$5:$E$109,4,45%)</f>
        <v>0.8</v>
      </c>
      <c r="AG490" s="2" t="s">
        <v>243</v>
      </c>
      <c r="AH490" s="5" t="s">
        <v>100</v>
      </c>
      <c r="AI490" s="6">
        <v>0</v>
      </c>
      <c r="AJ490" s="5" t="s">
        <v>100</v>
      </c>
      <c r="AK490" s="5" t="s">
        <v>100</v>
      </c>
      <c r="AL490" s="34" t="s">
        <v>100</v>
      </c>
      <c r="AM490" s="2" t="s">
        <v>244</v>
      </c>
      <c r="AN490" s="15"/>
      <c r="AO490" s="15"/>
    </row>
    <row r="491" spans="1:41" s="32" customFormat="1" ht="16.350000000000001" customHeight="1">
      <c r="A491" s="3">
        <f t="shared" si="72"/>
        <v>489</v>
      </c>
      <c r="B491" s="31" t="s">
        <v>2639</v>
      </c>
      <c r="C491" s="31" t="s">
        <v>3401</v>
      </c>
      <c r="D491" s="31" t="s">
        <v>3926</v>
      </c>
      <c r="E491" s="5" t="s">
        <v>3950</v>
      </c>
      <c r="F491" s="2" t="s">
        <v>68</v>
      </c>
      <c r="G491" s="2" t="s">
        <v>69</v>
      </c>
      <c r="H491" s="5" t="s">
        <v>3951</v>
      </c>
      <c r="I491" s="5" t="s">
        <v>3952</v>
      </c>
      <c r="J491" s="5" t="s">
        <v>3953</v>
      </c>
      <c r="K491" s="5" t="s">
        <v>3954</v>
      </c>
      <c r="L491" s="2" t="s">
        <v>54</v>
      </c>
      <c r="M491" s="6">
        <v>9</v>
      </c>
      <c r="N491" s="6">
        <v>8</v>
      </c>
      <c r="O491" s="6">
        <f t="shared" si="80"/>
        <v>50000</v>
      </c>
      <c r="P491" s="6">
        <v>50000</v>
      </c>
      <c r="Q491" s="5">
        <v>201604</v>
      </c>
      <c r="R491" s="5" t="s">
        <v>3955</v>
      </c>
      <c r="S491" s="5" t="s">
        <v>3956</v>
      </c>
      <c r="T491" s="144" t="str">
        <f t="shared" si="74"/>
        <v>Click</v>
      </c>
      <c r="U491" s="31" t="s">
        <v>68</v>
      </c>
      <c r="V491" s="49" t="s">
        <v>242</v>
      </c>
      <c r="W491" s="42">
        <v>9</v>
      </c>
      <c r="X491" s="42">
        <v>2</v>
      </c>
      <c r="Y491" s="50">
        <f t="shared" si="71"/>
        <v>0.8</v>
      </c>
      <c r="Z491" s="43">
        <f t="shared" si="75"/>
        <v>26730</v>
      </c>
      <c r="AA491" s="6">
        <f t="shared" si="76"/>
        <v>19245.600000000002</v>
      </c>
      <c r="AB491" s="6">
        <f t="shared" si="77"/>
        <v>17107.2</v>
      </c>
      <c r="AC491" s="44">
        <f t="shared" si="78"/>
        <v>8553.6</v>
      </c>
      <c r="AD491" s="44">
        <f t="shared" si="79"/>
        <v>0</v>
      </c>
      <c r="AE491" s="13" t="s">
        <v>642</v>
      </c>
      <c r="AF491" s="14">
        <f>VLOOKUP(LEFT(AE491,6),'[1]참고)내배카지원금적용(20.08.01~20.12.31)'!$B$5:$E$109,4,45%)</f>
        <v>0.8</v>
      </c>
      <c r="AG491" s="2" t="s">
        <v>243</v>
      </c>
      <c r="AH491" s="5" t="s">
        <v>100</v>
      </c>
      <c r="AI491" s="6">
        <v>0</v>
      </c>
      <c r="AJ491" s="5" t="s">
        <v>100</v>
      </c>
      <c r="AK491" s="5" t="s">
        <v>100</v>
      </c>
      <c r="AL491" s="34" t="s">
        <v>100</v>
      </c>
      <c r="AM491" s="2" t="s">
        <v>244</v>
      </c>
      <c r="AN491" s="15"/>
      <c r="AO491" s="15"/>
    </row>
    <row r="492" spans="1:41" s="32" customFormat="1" ht="16.350000000000001" customHeight="1">
      <c r="A492" s="3">
        <f t="shared" si="72"/>
        <v>490</v>
      </c>
      <c r="B492" s="31" t="s">
        <v>2639</v>
      </c>
      <c r="C492" s="31" t="s">
        <v>3401</v>
      </c>
      <c r="D492" s="31" t="s">
        <v>3926</v>
      </c>
      <c r="E492" s="5" t="s">
        <v>3957</v>
      </c>
      <c r="F492" s="2" t="s">
        <v>68</v>
      </c>
      <c r="G492" s="2" t="s">
        <v>69</v>
      </c>
      <c r="H492" s="5" t="s">
        <v>3958</v>
      </c>
      <c r="I492" s="5" t="s">
        <v>3959</v>
      </c>
      <c r="J492" s="5" t="s">
        <v>3960</v>
      </c>
      <c r="K492" s="5" t="s">
        <v>3961</v>
      </c>
      <c r="L492" s="2" t="s">
        <v>54</v>
      </c>
      <c r="M492" s="6">
        <v>17</v>
      </c>
      <c r="N492" s="6">
        <v>16</v>
      </c>
      <c r="O492" s="6">
        <f t="shared" si="80"/>
        <v>80000</v>
      </c>
      <c r="P492" s="6">
        <v>80000</v>
      </c>
      <c r="Q492" s="5">
        <v>201604</v>
      </c>
      <c r="R492" s="5" t="s">
        <v>3962</v>
      </c>
      <c r="S492" s="5" t="s">
        <v>3963</v>
      </c>
      <c r="T492" s="144" t="str">
        <f t="shared" si="74"/>
        <v>Click</v>
      </c>
      <c r="U492" s="31" t="s">
        <v>68</v>
      </c>
      <c r="V492" s="33" t="s">
        <v>242</v>
      </c>
      <c r="W492" s="52">
        <v>17</v>
      </c>
      <c r="X492" s="51">
        <v>2</v>
      </c>
      <c r="Y492" s="50">
        <f t="shared" si="71"/>
        <v>0.8</v>
      </c>
      <c r="Z492" s="43">
        <f t="shared" si="75"/>
        <v>50490</v>
      </c>
      <c r="AA492" s="6">
        <f t="shared" si="76"/>
        <v>36352.800000000003</v>
      </c>
      <c r="AB492" s="6">
        <f t="shared" si="77"/>
        <v>32313.600000000002</v>
      </c>
      <c r="AC492" s="44">
        <f t="shared" si="78"/>
        <v>16156.800000000001</v>
      </c>
      <c r="AD492" s="44">
        <f t="shared" si="79"/>
        <v>40392</v>
      </c>
      <c r="AE492" s="35" t="s">
        <v>3964</v>
      </c>
      <c r="AF492" s="14">
        <f>VLOOKUP(LEFT(AE492,6),'[1]참고)내배카지원금적용(20.08.01~20.12.31)'!$B$5:$E$109,4,45%)</f>
        <v>0.8</v>
      </c>
      <c r="AG492" s="2" t="s">
        <v>243</v>
      </c>
      <c r="AH492" s="5" t="s">
        <v>100</v>
      </c>
      <c r="AI492" s="6">
        <v>0</v>
      </c>
      <c r="AJ492" s="5" t="s">
        <v>100</v>
      </c>
      <c r="AK492" s="5" t="s">
        <v>100</v>
      </c>
      <c r="AL492" s="34" t="s">
        <v>100</v>
      </c>
      <c r="AM492" s="2" t="s">
        <v>244</v>
      </c>
      <c r="AN492" s="15"/>
      <c r="AO492" s="15"/>
    </row>
    <row r="493" spans="1:41" s="32" customFormat="1" ht="16.350000000000001" customHeight="1">
      <c r="A493" s="3">
        <f t="shared" si="72"/>
        <v>491</v>
      </c>
      <c r="B493" s="31" t="s">
        <v>2639</v>
      </c>
      <c r="C493" s="31" t="s">
        <v>3401</v>
      </c>
      <c r="D493" s="31" t="s">
        <v>3926</v>
      </c>
      <c r="E493" s="5" t="s">
        <v>3965</v>
      </c>
      <c r="F493" s="2" t="s">
        <v>68</v>
      </c>
      <c r="G493" s="2" t="s">
        <v>69</v>
      </c>
      <c r="H493" s="5" t="s">
        <v>3928</v>
      </c>
      <c r="I493" s="5" t="s">
        <v>3966</v>
      </c>
      <c r="J493" s="5" t="s">
        <v>3967</v>
      </c>
      <c r="K493" s="5" t="s">
        <v>3968</v>
      </c>
      <c r="L493" s="2" t="s">
        <v>54</v>
      </c>
      <c r="M493" s="6">
        <v>17</v>
      </c>
      <c r="N493" s="6">
        <v>16</v>
      </c>
      <c r="O493" s="6">
        <f t="shared" si="80"/>
        <v>80000</v>
      </c>
      <c r="P493" s="6">
        <v>80000</v>
      </c>
      <c r="Q493" s="5">
        <v>201604</v>
      </c>
      <c r="R493" s="5" t="s">
        <v>3969</v>
      </c>
      <c r="S493" s="5" t="s">
        <v>3970</v>
      </c>
      <c r="T493" s="144" t="str">
        <f t="shared" si="74"/>
        <v>Click</v>
      </c>
      <c r="U493" s="31" t="s">
        <v>68</v>
      </c>
      <c r="V493" s="33" t="s">
        <v>242</v>
      </c>
      <c r="W493" s="52">
        <v>17</v>
      </c>
      <c r="X493" s="54">
        <v>3</v>
      </c>
      <c r="Y493" s="50">
        <f t="shared" si="71"/>
        <v>0.9</v>
      </c>
      <c r="Z493" s="43">
        <f t="shared" si="75"/>
        <v>50490</v>
      </c>
      <c r="AA493" s="6">
        <f t="shared" si="76"/>
        <v>40896.9</v>
      </c>
      <c r="AB493" s="6">
        <f t="shared" si="77"/>
        <v>36352.800000000003</v>
      </c>
      <c r="AC493" s="44">
        <f t="shared" si="78"/>
        <v>18176.400000000001</v>
      </c>
      <c r="AD493" s="44">
        <f t="shared" si="79"/>
        <v>40392</v>
      </c>
      <c r="AE493" s="35" t="s">
        <v>3964</v>
      </c>
      <c r="AF493" s="14">
        <f>VLOOKUP(LEFT(AE493,6),'[1]참고)내배카지원금적용(20.08.01~20.12.31)'!$B$5:$E$109,4,45%)</f>
        <v>0.8</v>
      </c>
      <c r="AG493" s="2" t="s">
        <v>243</v>
      </c>
      <c r="AH493" s="5" t="s">
        <v>100</v>
      </c>
      <c r="AI493" s="6">
        <v>0</v>
      </c>
      <c r="AJ493" s="5" t="s">
        <v>100</v>
      </c>
      <c r="AK493" s="5" t="s">
        <v>100</v>
      </c>
      <c r="AL493" s="34" t="s">
        <v>100</v>
      </c>
      <c r="AM493" s="2" t="s">
        <v>244</v>
      </c>
      <c r="AN493" s="15"/>
      <c r="AO493" s="15"/>
    </row>
    <row r="494" spans="1:41" s="15" customFormat="1" ht="16.350000000000001" customHeight="1">
      <c r="A494" s="3">
        <f t="shared" si="72"/>
        <v>492</v>
      </c>
      <c r="B494" s="31" t="s">
        <v>1857</v>
      </c>
      <c r="C494" s="31" t="s">
        <v>3355</v>
      </c>
      <c r="D494" s="31" t="s">
        <v>3971</v>
      </c>
      <c r="E494" s="3" t="s">
        <v>3972</v>
      </c>
      <c r="F494" s="31" t="s">
        <v>68</v>
      </c>
      <c r="G494" s="31" t="s">
        <v>69</v>
      </c>
      <c r="H494" s="3" t="s">
        <v>3973</v>
      </c>
      <c r="I494" s="3" t="s">
        <v>3974</v>
      </c>
      <c r="J494" s="3" t="s">
        <v>3975</v>
      </c>
      <c r="K494" s="3" t="s">
        <v>3976</v>
      </c>
      <c r="L494" s="31" t="s">
        <v>54</v>
      </c>
      <c r="M494" s="46">
        <v>57</v>
      </c>
      <c r="N494" s="46">
        <v>56</v>
      </c>
      <c r="O494" s="46">
        <f t="shared" si="80"/>
        <v>355000</v>
      </c>
      <c r="P494" s="46">
        <v>355000</v>
      </c>
      <c r="Q494" s="3">
        <v>202005</v>
      </c>
      <c r="R494" s="3" t="s">
        <v>3977</v>
      </c>
      <c r="S494" s="3" t="s">
        <v>3978</v>
      </c>
      <c r="T494" s="143" t="str">
        <f t="shared" si="74"/>
        <v>Click</v>
      </c>
      <c r="U494" s="31" t="s">
        <v>68</v>
      </c>
      <c r="V494" s="40" t="s">
        <v>3654</v>
      </c>
      <c r="W494" s="41">
        <v>57</v>
      </c>
      <c r="X494" s="41">
        <v>4</v>
      </c>
      <c r="Y494" s="56">
        <f t="shared" si="71"/>
        <v>1</v>
      </c>
      <c r="Z494" s="57">
        <f t="shared" si="75"/>
        <v>351120</v>
      </c>
      <c r="AA494" s="46">
        <f t="shared" si="76"/>
        <v>316008</v>
      </c>
      <c r="AB494" s="46">
        <f t="shared" si="77"/>
        <v>280896</v>
      </c>
      <c r="AC494" s="58">
        <f t="shared" si="78"/>
        <v>140448</v>
      </c>
      <c r="AD494" s="58">
        <f t="shared" si="79"/>
        <v>263340</v>
      </c>
      <c r="AE494" s="85" t="s">
        <v>3979</v>
      </c>
      <c r="AF494" s="14">
        <f>VLOOKUP(LEFT(AE494,6),'[1]참고)내배카지원금적용(20.08.01~20.12.31)'!$B$5:$E$109,4,45%)</f>
        <v>0.75</v>
      </c>
      <c r="AG494" s="31" t="s">
        <v>243</v>
      </c>
      <c r="AH494" s="3" t="s">
        <v>100</v>
      </c>
      <c r="AI494" s="46">
        <v>0</v>
      </c>
      <c r="AJ494" s="3" t="s">
        <v>100</v>
      </c>
      <c r="AK494" s="3" t="s">
        <v>100</v>
      </c>
      <c r="AL494" s="32" t="s">
        <v>100</v>
      </c>
      <c r="AM494" s="31" t="s">
        <v>244</v>
      </c>
      <c r="AN494" s="32"/>
      <c r="AO494" s="32"/>
    </row>
    <row r="495" spans="1:41" s="15" customFormat="1" ht="16.350000000000001" customHeight="1">
      <c r="A495" s="3">
        <f t="shared" si="72"/>
        <v>493</v>
      </c>
      <c r="B495" s="31" t="s">
        <v>2639</v>
      </c>
      <c r="C495" s="31" t="s">
        <v>3401</v>
      </c>
      <c r="D495" s="31" t="s">
        <v>3980</v>
      </c>
      <c r="E495" s="3" t="s">
        <v>3981</v>
      </c>
      <c r="F495" s="2" t="s">
        <v>100</v>
      </c>
      <c r="G495" s="2" t="s">
        <v>69</v>
      </c>
      <c r="H495" s="5" t="s">
        <v>3982</v>
      </c>
      <c r="I495" s="5" t="s">
        <v>3983</v>
      </c>
      <c r="J495" s="5" t="s">
        <v>3984</v>
      </c>
      <c r="K495" s="5" t="s">
        <v>3985</v>
      </c>
      <c r="L495" s="2" t="s">
        <v>54</v>
      </c>
      <c r="M495" s="6">
        <v>19</v>
      </c>
      <c r="N495" s="6">
        <v>19</v>
      </c>
      <c r="O495" s="6">
        <f t="shared" si="80"/>
        <v>72200</v>
      </c>
      <c r="P495" s="6">
        <v>72200</v>
      </c>
      <c r="Q495" s="5">
        <v>201008</v>
      </c>
      <c r="R495" s="5" t="s">
        <v>3986</v>
      </c>
      <c r="S495" s="5" t="s">
        <v>3987</v>
      </c>
      <c r="T495" s="144" t="str">
        <f t="shared" si="74"/>
        <v>Click</v>
      </c>
      <c r="U495" s="31" t="s">
        <v>68</v>
      </c>
      <c r="V495" s="33" t="s">
        <v>242</v>
      </c>
      <c r="W495" s="52">
        <v>19</v>
      </c>
      <c r="X495" s="52" t="s">
        <v>3391</v>
      </c>
      <c r="Y495" s="50">
        <f t="shared" si="71"/>
        <v>0.5</v>
      </c>
      <c r="Z495" s="43">
        <f t="shared" si="75"/>
        <v>56430</v>
      </c>
      <c r="AA495" s="6">
        <f t="shared" si="76"/>
        <v>25393.5</v>
      </c>
      <c r="AB495" s="6">
        <f t="shared" si="77"/>
        <v>22572</v>
      </c>
      <c r="AC495" s="44">
        <f t="shared" si="78"/>
        <v>11286</v>
      </c>
      <c r="AD495" s="44">
        <f t="shared" si="79"/>
        <v>0</v>
      </c>
      <c r="AE495" s="13" t="s">
        <v>3988</v>
      </c>
      <c r="AF495" s="14"/>
      <c r="AG495" s="2" t="s">
        <v>243</v>
      </c>
      <c r="AH495" s="5" t="s">
        <v>100</v>
      </c>
      <c r="AI495" s="6">
        <v>0</v>
      </c>
      <c r="AJ495" s="5" t="s">
        <v>100</v>
      </c>
      <c r="AK495" s="5" t="s">
        <v>100</v>
      </c>
      <c r="AL495" s="34" t="s">
        <v>100</v>
      </c>
      <c r="AM495" s="2" t="s">
        <v>244</v>
      </c>
    </row>
    <row r="496" spans="1:41" s="32" customFormat="1" ht="16.350000000000001" customHeight="1">
      <c r="A496" s="3">
        <f t="shared" si="72"/>
        <v>494</v>
      </c>
      <c r="B496" s="31" t="s">
        <v>2639</v>
      </c>
      <c r="C496" s="31" t="s">
        <v>3401</v>
      </c>
      <c r="D496" s="31" t="s">
        <v>3980</v>
      </c>
      <c r="E496" s="5" t="s">
        <v>3989</v>
      </c>
      <c r="F496" s="2" t="s">
        <v>68</v>
      </c>
      <c r="G496" s="2" t="s">
        <v>69</v>
      </c>
      <c r="H496" s="5" t="s">
        <v>3990</v>
      </c>
      <c r="I496" s="5" t="s">
        <v>3991</v>
      </c>
      <c r="J496" s="5" t="s">
        <v>3992</v>
      </c>
      <c r="K496" s="5" t="s">
        <v>3993</v>
      </c>
      <c r="L496" s="2" t="s">
        <v>54</v>
      </c>
      <c r="M496" s="6">
        <v>17</v>
      </c>
      <c r="N496" s="6">
        <v>16</v>
      </c>
      <c r="O496" s="6">
        <f t="shared" si="80"/>
        <v>90000</v>
      </c>
      <c r="P496" s="6">
        <v>90000</v>
      </c>
      <c r="Q496" s="5">
        <v>201612</v>
      </c>
      <c r="R496" s="5" t="s">
        <v>3994</v>
      </c>
      <c r="S496" s="5" t="s">
        <v>3995</v>
      </c>
      <c r="T496" s="144" t="str">
        <f t="shared" si="74"/>
        <v>Click</v>
      </c>
      <c r="U496" s="31" t="s">
        <v>68</v>
      </c>
      <c r="V496" s="33" t="s">
        <v>59</v>
      </c>
      <c r="W496" s="52">
        <v>17</v>
      </c>
      <c r="X496" s="51" t="s">
        <v>3391</v>
      </c>
      <c r="Y496" s="50">
        <f t="shared" si="71"/>
        <v>0.5</v>
      </c>
      <c r="Z496" s="43">
        <f t="shared" si="75"/>
        <v>50490</v>
      </c>
      <c r="AA496" s="6">
        <f t="shared" si="76"/>
        <v>22720.5</v>
      </c>
      <c r="AB496" s="6">
        <f t="shared" si="77"/>
        <v>20196</v>
      </c>
      <c r="AC496" s="44">
        <f t="shared" si="78"/>
        <v>10098</v>
      </c>
      <c r="AD496" s="44">
        <f t="shared" si="79"/>
        <v>0</v>
      </c>
      <c r="AE496" s="13" t="s">
        <v>1331</v>
      </c>
      <c r="AF496" s="14"/>
      <c r="AG496" s="2" t="s">
        <v>243</v>
      </c>
      <c r="AH496" s="5" t="s">
        <v>100</v>
      </c>
      <c r="AI496" s="6">
        <v>0</v>
      </c>
      <c r="AJ496" s="5" t="s">
        <v>100</v>
      </c>
      <c r="AK496" s="5" t="s">
        <v>100</v>
      </c>
      <c r="AL496" s="34" t="s">
        <v>100</v>
      </c>
      <c r="AM496" s="2" t="s">
        <v>244</v>
      </c>
      <c r="AN496" s="15"/>
      <c r="AO496" s="15"/>
    </row>
    <row r="497" spans="1:41" s="32" customFormat="1" ht="16.350000000000001" customHeight="1">
      <c r="A497" s="3">
        <f t="shared" si="72"/>
        <v>495</v>
      </c>
      <c r="B497" s="31" t="s">
        <v>2639</v>
      </c>
      <c r="C497" s="31" t="s">
        <v>3401</v>
      </c>
      <c r="D497" s="31" t="s">
        <v>3980</v>
      </c>
      <c r="E497" s="5" t="s">
        <v>3996</v>
      </c>
      <c r="F497" s="2" t="s">
        <v>68</v>
      </c>
      <c r="G497" s="2" t="s">
        <v>69</v>
      </c>
      <c r="H497" s="5" t="s">
        <v>3997</v>
      </c>
      <c r="I497" s="5" t="s">
        <v>3998</v>
      </c>
      <c r="J497" s="5" t="s">
        <v>3999</v>
      </c>
      <c r="K497" s="5" t="s">
        <v>4000</v>
      </c>
      <c r="L497" s="2" t="s">
        <v>54</v>
      </c>
      <c r="M497" s="6">
        <v>21</v>
      </c>
      <c r="N497" s="6">
        <v>20</v>
      </c>
      <c r="O497" s="6">
        <f t="shared" si="80"/>
        <v>100000</v>
      </c>
      <c r="P497" s="6">
        <v>100000</v>
      </c>
      <c r="Q497" s="5">
        <v>201611</v>
      </c>
      <c r="R497" s="5" t="s">
        <v>3994</v>
      </c>
      <c r="S497" s="5" t="s">
        <v>4001</v>
      </c>
      <c r="T497" s="144" t="str">
        <f t="shared" si="74"/>
        <v>Click</v>
      </c>
      <c r="U497" s="31" t="s">
        <v>68</v>
      </c>
      <c r="V497" s="33" t="s">
        <v>242</v>
      </c>
      <c r="W497" s="52">
        <v>21</v>
      </c>
      <c r="X497" s="51" t="s">
        <v>3391</v>
      </c>
      <c r="Y497" s="50">
        <f t="shared" si="71"/>
        <v>0.5</v>
      </c>
      <c r="Z497" s="43">
        <f t="shared" si="75"/>
        <v>62370</v>
      </c>
      <c r="AA497" s="6">
        <f t="shared" si="76"/>
        <v>28066.5</v>
      </c>
      <c r="AB497" s="6">
        <f t="shared" si="77"/>
        <v>24948</v>
      </c>
      <c r="AC497" s="44">
        <f t="shared" si="78"/>
        <v>12474</v>
      </c>
      <c r="AD497" s="44">
        <f t="shared" si="79"/>
        <v>0</v>
      </c>
      <c r="AE497" s="13" t="s">
        <v>1331</v>
      </c>
      <c r="AF497" s="14"/>
      <c r="AG497" s="2" t="s">
        <v>243</v>
      </c>
      <c r="AH497" s="5" t="s">
        <v>100</v>
      </c>
      <c r="AI497" s="6">
        <v>0</v>
      </c>
      <c r="AJ497" s="5" t="s">
        <v>100</v>
      </c>
      <c r="AK497" s="5" t="s">
        <v>100</v>
      </c>
      <c r="AL497" s="34" t="s">
        <v>100</v>
      </c>
      <c r="AM497" s="2" t="s">
        <v>244</v>
      </c>
      <c r="AN497" s="15"/>
      <c r="AO497" s="15"/>
    </row>
    <row r="498" spans="1:41" s="15" customFormat="1" ht="16.350000000000001" customHeight="1">
      <c r="A498" s="3">
        <f t="shared" si="72"/>
        <v>496</v>
      </c>
      <c r="B498" s="39" t="s">
        <v>1857</v>
      </c>
      <c r="C498" s="39" t="s">
        <v>3355</v>
      </c>
      <c r="D498" s="31" t="s">
        <v>3971</v>
      </c>
      <c r="E498" s="32" t="s">
        <v>4002</v>
      </c>
      <c r="F498" s="39" t="s">
        <v>58</v>
      </c>
      <c r="G498" s="31" t="s">
        <v>69</v>
      </c>
      <c r="H498" s="32" t="s">
        <v>4003</v>
      </c>
      <c r="I498" s="32" t="s">
        <v>4004</v>
      </c>
      <c r="J498" s="32" t="s">
        <v>4005</v>
      </c>
      <c r="K498" s="32" t="s">
        <v>4006</v>
      </c>
      <c r="L498" s="31" t="s">
        <v>54</v>
      </c>
      <c r="M498" s="46">
        <v>21</v>
      </c>
      <c r="N498" s="46">
        <v>20</v>
      </c>
      <c r="O498" s="46">
        <f t="shared" si="80"/>
        <v>110000</v>
      </c>
      <c r="P498" s="46">
        <v>110000</v>
      </c>
      <c r="Q498" s="32">
        <v>202005</v>
      </c>
      <c r="R498" s="32" t="s">
        <v>4007</v>
      </c>
      <c r="S498" s="32" t="s">
        <v>4008</v>
      </c>
      <c r="T498" s="143" t="str">
        <f t="shared" si="74"/>
        <v>Click</v>
      </c>
      <c r="U498" s="31" t="s">
        <v>68</v>
      </c>
      <c r="V498" s="40" t="s">
        <v>3645</v>
      </c>
      <c r="W498" s="41">
        <v>21</v>
      </c>
      <c r="X498" s="41">
        <v>4</v>
      </c>
      <c r="Y498" s="83">
        <f t="shared" si="71"/>
        <v>1</v>
      </c>
      <c r="Z498" s="57">
        <f t="shared" si="75"/>
        <v>87780</v>
      </c>
      <c r="AA498" s="46">
        <f t="shared" si="76"/>
        <v>79002</v>
      </c>
      <c r="AB498" s="46">
        <f t="shared" si="77"/>
        <v>70224</v>
      </c>
      <c r="AC498" s="58">
        <f t="shared" si="78"/>
        <v>35112</v>
      </c>
      <c r="AD498" s="58">
        <f t="shared" si="79"/>
        <v>70224</v>
      </c>
      <c r="AE498" s="85" t="s">
        <v>4009</v>
      </c>
      <c r="AF498" s="14">
        <f>VLOOKUP(LEFT(AE498,6),'[1]참고)내배카지원금적용(20.08.01~20.12.31)'!$B$5:$E$109,4,45%)</f>
        <v>0.8</v>
      </c>
      <c r="AG498" s="31" t="s">
        <v>243</v>
      </c>
      <c r="AH498" s="3" t="s">
        <v>100</v>
      </c>
      <c r="AI498" s="46">
        <v>0</v>
      </c>
      <c r="AJ498" s="3" t="s">
        <v>100</v>
      </c>
      <c r="AK498" s="3" t="s">
        <v>100</v>
      </c>
      <c r="AL498" s="32" t="s">
        <v>100</v>
      </c>
      <c r="AM498" s="31" t="s">
        <v>244</v>
      </c>
      <c r="AN498" s="32"/>
      <c r="AO498" s="32"/>
    </row>
    <row r="499" spans="1:41" s="15" customFormat="1" ht="16.350000000000001" customHeight="1">
      <c r="A499" s="3">
        <f t="shared" si="72"/>
        <v>497</v>
      </c>
      <c r="B499" s="31" t="s">
        <v>1857</v>
      </c>
      <c r="C499" s="31" t="s">
        <v>3355</v>
      </c>
      <c r="D499" s="31" t="s">
        <v>3971</v>
      </c>
      <c r="E499" s="3" t="s">
        <v>4010</v>
      </c>
      <c r="F499" s="31" t="s">
        <v>58</v>
      </c>
      <c r="G499" s="31" t="s">
        <v>49</v>
      </c>
      <c r="H499" s="3" t="s">
        <v>4011</v>
      </c>
      <c r="I499" s="3" t="s">
        <v>4012</v>
      </c>
      <c r="J499" s="3" t="s">
        <v>4013</v>
      </c>
      <c r="K499" s="3" t="s">
        <v>4014</v>
      </c>
      <c r="L499" s="31" t="s">
        <v>54</v>
      </c>
      <c r="M499" s="6">
        <v>34</v>
      </c>
      <c r="N499" s="6">
        <v>33</v>
      </c>
      <c r="O499" s="46">
        <f t="shared" si="80"/>
        <v>210000</v>
      </c>
      <c r="P499" s="68">
        <v>210000</v>
      </c>
      <c r="Q499" s="32">
        <v>202007</v>
      </c>
      <c r="R499" s="3" t="s">
        <v>4015</v>
      </c>
      <c r="S499" s="32" t="s">
        <v>4016</v>
      </c>
      <c r="T499" s="143" t="str">
        <f t="shared" si="74"/>
        <v>Click</v>
      </c>
      <c r="U499" s="39" t="s">
        <v>68</v>
      </c>
      <c r="V499" s="40" t="s">
        <v>3654</v>
      </c>
      <c r="W499" s="41">
        <v>34</v>
      </c>
      <c r="X499" s="42">
        <v>4</v>
      </c>
      <c r="Y499" s="41">
        <f t="shared" ref="Y499:Y505" si="81">IF(X499=1,0.7,IF(X499=2,0.8,IF(X499=3,0.9,IF(X499=4,1,0.5))))</f>
        <v>1</v>
      </c>
      <c r="Z499" s="43">
        <f t="shared" si="75"/>
        <v>209440</v>
      </c>
      <c r="AA499" s="68">
        <f t="shared" si="76"/>
        <v>188496</v>
      </c>
      <c r="AB499" s="68">
        <f t="shared" si="77"/>
        <v>167552</v>
      </c>
      <c r="AC499" s="69">
        <f t="shared" si="78"/>
        <v>83776</v>
      </c>
      <c r="AD499" s="44">
        <f t="shared" si="79"/>
        <v>167552</v>
      </c>
      <c r="AE499" s="95" t="s">
        <v>4009</v>
      </c>
      <c r="AF499" s="14">
        <f>VLOOKUP(LEFT(AE499,6),'[1]참고)내배카지원금적용(20.08.01~20.12.31)'!$B$5:$E$109,4,45%)</f>
        <v>0.8</v>
      </c>
      <c r="AG499" s="31" t="s">
        <v>243</v>
      </c>
      <c r="AH499" s="3" t="s">
        <v>100</v>
      </c>
      <c r="AI499" s="46">
        <v>0</v>
      </c>
      <c r="AJ499" s="3" t="s">
        <v>100</v>
      </c>
      <c r="AK499" s="3" t="s">
        <v>100</v>
      </c>
      <c r="AL499" s="32" t="s">
        <v>100</v>
      </c>
      <c r="AM499" s="31" t="s">
        <v>244</v>
      </c>
      <c r="AN499" s="63"/>
      <c r="AO499" s="63"/>
    </row>
    <row r="500" spans="1:41" s="15" customFormat="1" ht="16.350000000000001" customHeight="1">
      <c r="A500" s="3">
        <f t="shared" si="72"/>
        <v>498</v>
      </c>
      <c r="B500" s="31" t="s">
        <v>2639</v>
      </c>
      <c r="C500" s="31" t="s">
        <v>3401</v>
      </c>
      <c r="D500" s="31" t="s">
        <v>3980</v>
      </c>
      <c r="E500" s="5" t="s">
        <v>4017</v>
      </c>
      <c r="F500" s="2" t="s">
        <v>68</v>
      </c>
      <c r="G500" s="2" t="s">
        <v>69</v>
      </c>
      <c r="H500" s="5" t="s">
        <v>4018</v>
      </c>
      <c r="I500" s="5" t="s">
        <v>4019</v>
      </c>
      <c r="J500" s="5" t="s">
        <v>4020</v>
      </c>
      <c r="K500" s="5" t="s">
        <v>4021</v>
      </c>
      <c r="L500" s="2" t="s">
        <v>54</v>
      </c>
      <c r="M500" s="6">
        <v>25</v>
      </c>
      <c r="N500" s="6">
        <v>24</v>
      </c>
      <c r="O500" s="6">
        <f t="shared" si="80"/>
        <v>100000</v>
      </c>
      <c r="P500" s="6">
        <v>100000</v>
      </c>
      <c r="Q500" s="5">
        <v>201811</v>
      </c>
      <c r="R500" s="5" t="s">
        <v>4022</v>
      </c>
      <c r="S500" s="55" t="s">
        <v>4023</v>
      </c>
      <c r="T500" s="144" t="str">
        <f t="shared" si="74"/>
        <v>Click</v>
      </c>
      <c r="U500" s="31" t="s">
        <v>68</v>
      </c>
      <c r="V500" s="49" t="s">
        <v>242</v>
      </c>
      <c r="W500" s="42">
        <v>25</v>
      </c>
      <c r="X500" s="52" t="s">
        <v>3391</v>
      </c>
      <c r="Y500" s="50">
        <f t="shared" si="81"/>
        <v>0.5</v>
      </c>
      <c r="Z500" s="43">
        <f t="shared" si="75"/>
        <v>74250</v>
      </c>
      <c r="AA500" s="6">
        <f t="shared" si="76"/>
        <v>33412.5</v>
      </c>
      <c r="AB500" s="6">
        <f t="shared" si="77"/>
        <v>29700</v>
      </c>
      <c r="AC500" s="44">
        <f t="shared" si="78"/>
        <v>14850</v>
      </c>
      <c r="AD500" s="44">
        <f t="shared" si="79"/>
        <v>0</v>
      </c>
      <c r="AE500" s="13" t="s">
        <v>4024</v>
      </c>
      <c r="AF500" s="14"/>
      <c r="AG500" s="2" t="s">
        <v>243</v>
      </c>
      <c r="AH500" s="5" t="s">
        <v>100</v>
      </c>
      <c r="AI500" s="6">
        <v>0</v>
      </c>
      <c r="AJ500" s="5" t="s">
        <v>100</v>
      </c>
      <c r="AK500" s="5" t="s">
        <v>100</v>
      </c>
      <c r="AL500" s="34" t="s">
        <v>100</v>
      </c>
      <c r="AM500" s="2" t="s">
        <v>244</v>
      </c>
    </row>
    <row r="501" spans="1:41" s="15" customFormat="1" ht="16.350000000000001" customHeight="1">
      <c r="A501" s="3">
        <f t="shared" si="72"/>
        <v>499</v>
      </c>
      <c r="B501" s="31" t="s">
        <v>2639</v>
      </c>
      <c r="C501" s="31" t="s">
        <v>3401</v>
      </c>
      <c r="D501" s="31" t="s">
        <v>3980</v>
      </c>
      <c r="E501" s="5" t="s">
        <v>4025</v>
      </c>
      <c r="F501" s="2" t="s">
        <v>68</v>
      </c>
      <c r="G501" s="2" t="s">
        <v>69</v>
      </c>
      <c r="H501" s="5" t="s">
        <v>4026</v>
      </c>
      <c r="I501" s="5" t="s">
        <v>4027</v>
      </c>
      <c r="J501" s="5" t="s">
        <v>4028</v>
      </c>
      <c r="K501" s="60" t="s">
        <v>4029</v>
      </c>
      <c r="L501" s="2" t="s">
        <v>54</v>
      </c>
      <c r="M501" s="6">
        <v>8</v>
      </c>
      <c r="N501" s="6">
        <v>7</v>
      </c>
      <c r="O501" s="6">
        <f t="shared" si="80"/>
        <v>60000</v>
      </c>
      <c r="P501" s="6">
        <v>60000</v>
      </c>
      <c r="Q501" s="5">
        <v>201601</v>
      </c>
      <c r="R501" s="5" t="s">
        <v>4030</v>
      </c>
      <c r="S501" s="55" t="s">
        <v>4031</v>
      </c>
      <c r="T501" s="144" t="str">
        <f t="shared" si="74"/>
        <v>Click</v>
      </c>
      <c r="U501" s="31" t="s">
        <v>68</v>
      </c>
      <c r="V501" s="62" t="s">
        <v>242</v>
      </c>
      <c r="W501" s="42">
        <v>8</v>
      </c>
      <c r="X501" s="52" t="s">
        <v>3391</v>
      </c>
      <c r="Y501" s="50">
        <f t="shared" si="81"/>
        <v>0.5</v>
      </c>
      <c r="Z501" s="43">
        <f t="shared" si="75"/>
        <v>23760</v>
      </c>
      <c r="AA501" s="6">
        <f t="shared" si="76"/>
        <v>10692</v>
      </c>
      <c r="AB501" s="6">
        <f t="shared" si="77"/>
        <v>9504</v>
      </c>
      <c r="AC501" s="44">
        <f t="shared" si="78"/>
        <v>4752</v>
      </c>
      <c r="AD501" s="44">
        <f t="shared" si="79"/>
        <v>0</v>
      </c>
      <c r="AE501" s="13" t="s">
        <v>4024</v>
      </c>
      <c r="AF501" s="14"/>
      <c r="AG501" s="2" t="s">
        <v>243</v>
      </c>
      <c r="AH501" s="5" t="s">
        <v>100</v>
      </c>
      <c r="AI501" s="6">
        <v>0</v>
      </c>
      <c r="AJ501" s="5" t="s">
        <v>100</v>
      </c>
      <c r="AK501" s="5" t="s">
        <v>100</v>
      </c>
      <c r="AL501" s="34" t="s">
        <v>100</v>
      </c>
      <c r="AM501" s="2" t="s">
        <v>244</v>
      </c>
    </row>
    <row r="502" spans="1:41" s="15" customFormat="1" ht="16.350000000000001" customHeight="1">
      <c r="A502" s="3">
        <f t="shared" si="72"/>
        <v>500</v>
      </c>
      <c r="B502" s="31" t="s">
        <v>1857</v>
      </c>
      <c r="C502" s="31" t="s">
        <v>3355</v>
      </c>
      <c r="D502" s="31" t="s">
        <v>3971</v>
      </c>
      <c r="E502" s="3" t="s">
        <v>4032</v>
      </c>
      <c r="F502" s="31" t="s">
        <v>68</v>
      </c>
      <c r="G502" s="31" t="s">
        <v>69</v>
      </c>
      <c r="H502" s="3" t="s">
        <v>4033</v>
      </c>
      <c r="I502" s="3" t="s">
        <v>4034</v>
      </c>
      <c r="J502" s="3" t="s">
        <v>4035</v>
      </c>
      <c r="K502" s="3" t="s">
        <v>4036</v>
      </c>
      <c r="L502" s="31" t="s">
        <v>54</v>
      </c>
      <c r="M502" s="46">
        <v>31</v>
      </c>
      <c r="N502" s="46">
        <v>30</v>
      </c>
      <c r="O502" s="46">
        <f t="shared" si="80"/>
        <v>200000</v>
      </c>
      <c r="P502" s="46">
        <v>200000</v>
      </c>
      <c r="Q502" s="3">
        <v>202005</v>
      </c>
      <c r="R502" s="3" t="s">
        <v>4037</v>
      </c>
      <c r="S502" s="3" t="s">
        <v>4038</v>
      </c>
      <c r="T502" s="143" t="str">
        <f t="shared" si="74"/>
        <v>Click</v>
      </c>
      <c r="U502" s="31" t="s">
        <v>68</v>
      </c>
      <c r="V502" s="40" t="s">
        <v>3654</v>
      </c>
      <c r="W502" s="41">
        <v>31</v>
      </c>
      <c r="X502" s="41">
        <v>4</v>
      </c>
      <c r="Y502" s="56">
        <f t="shared" si="81"/>
        <v>1</v>
      </c>
      <c r="Z502" s="57">
        <f t="shared" si="75"/>
        <v>190960</v>
      </c>
      <c r="AA502" s="46">
        <f t="shared" si="76"/>
        <v>171864</v>
      </c>
      <c r="AB502" s="46">
        <f t="shared" si="77"/>
        <v>152768</v>
      </c>
      <c r="AC502" s="58">
        <f t="shared" si="78"/>
        <v>76384</v>
      </c>
      <c r="AD502" s="58">
        <f t="shared" si="79"/>
        <v>143220</v>
      </c>
      <c r="AE502" s="45" t="s">
        <v>3979</v>
      </c>
      <c r="AF502" s="14">
        <f>VLOOKUP(LEFT(AE502,6),'[1]참고)내배카지원금적용(20.08.01~20.12.31)'!$B$5:$E$109,4,45%)</f>
        <v>0.75</v>
      </c>
      <c r="AG502" s="31" t="s">
        <v>243</v>
      </c>
      <c r="AH502" s="3" t="s">
        <v>100</v>
      </c>
      <c r="AI502" s="46">
        <v>0</v>
      </c>
      <c r="AJ502" s="3" t="s">
        <v>100</v>
      </c>
      <c r="AK502" s="3" t="s">
        <v>100</v>
      </c>
      <c r="AL502" s="32" t="s">
        <v>100</v>
      </c>
      <c r="AM502" s="31" t="s">
        <v>244</v>
      </c>
      <c r="AN502" s="32"/>
      <c r="AO502" s="32"/>
    </row>
    <row r="503" spans="1:41" s="15" customFormat="1" ht="16.350000000000001" customHeight="1">
      <c r="A503" s="3">
        <f t="shared" si="72"/>
        <v>501</v>
      </c>
      <c r="B503" s="31" t="s">
        <v>2639</v>
      </c>
      <c r="C503" s="31" t="s">
        <v>3401</v>
      </c>
      <c r="D503" s="31" t="s">
        <v>4039</v>
      </c>
      <c r="E503" s="3" t="s">
        <v>4040</v>
      </c>
      <c r="F503" s="2" t="s">
        <v>68</v>
      </c>
      <c r="G503" s="2" t="s">
        <v>69</v>
      </c>
      <c r="H503" s="5" t="s">
        <v>4041</v>
      </c>
      <c r="I503" s="5" t="s">
        <v>4042</v>
      </c>
      <c r="J503" s="5" t="s">
        <v>4043</v>
      </c>
      <c r="K503" s="5" t="s">
        <v>4044</v>
      </c>
      <c r="L503" s="2" t="s">
        <v>54</v>
      </c>
      <c r="M503" s="6">
        <v>9</v>
      </c>
      <c r="N503" s="6">
        <v>8</v>
      </c>
      <c r="O503" s="6">
        <f t="shared" si="80"/>
        <v>90000</v>
      </c>
      <c r="P503" s="6">
        <v>90000</v>
      </c>
      <c r="Q503" s="5">
        <v>201902</v>
      </c>
      <c r="R503" s="5" t="s">
        <v>4045</v>
      </c>
      <c r="S503" s="5" t="s">
        <v>4046</v>
      </c>
      <c r="T503" s="144" t="str">
        <f t="shared" si="74"/>
        <v>Click</v>
      </c>
      <c r="U503" s="31" t="s">
        <v>68</v>
      </c>
      <c r="V503" s="2" t="s">
        <v>242</v>
      </c>
      <c r="W503" s="52">
        <v>9</v>
      </c>
      <c r="X503" s="52">
        <v>1</v>
      </c>
      <c r="Y503" s="50">
        <f t="shared" si="81"/>
        <v>0.7</v>
      </c>
      <c r="Z503" s="43">
        <f t="shared" si="75"/>
        <v>26730</v>
      </c>
      <c r="AA503" s="6">
        <f t="shared" si="76"/>
        <v>16839.900000000001</v>
      </c>
      <c r="AB503" s="6">
        <f t="shared" si="77"/>
        <v>14968.800000000001</v>
      </c>
      <c r="AC503" s="44">
        <f t="shared" si="78"/>
        <v>7484.4000000000005</v>
      </c>
      <c r="AD503" s="44">
        <f t="shared" si="79"/>
        <v>0</v>
      </c>
      <c r="AE503" s="35" t="s">
        <v>3076</v>
      </c>
      <c r="AF503" s="14">
        <f>VLOOKUP(LEFT(AE503,6),'[1]참고)내배카지원금적용(20.08.01~20.12.31)'!$B$5:$E$109,4,45%)</f>
        <v>0.75</v>
      </c>
      <c r="AG503" s="2" t="s">
        <v>243</v>
      </c>
      <c r="AH503" s="5" t="s">
        <v>100</v>
      </c>
      <c r="AI503" s="6">
        <v>0</v>
      </c>
      <c r="AJ503" s="5" t="s">
        <v>100</v>
      </c>
      <c r="AK503" s="5" t="s">
        <v>100</v>
      </c>
      <c r="AL503" s="34" t="s">
        <v>100</v>
      </c>
      <c r="AM503" s="2" t="s">
        <v>244</v>
      </c>
    </row>
    <row r="504" spans="1:41" s="15" customFormat="1" ht="16.350000000000001" customHeight="1">
      <c r="A504" s="3">
        <f t="shared" si="72"/>
        <v>502</v>
      </c>
      <c r="B504" s="31" t="s">
        <v>2639</v>
      </c>
      <c r="C504" s="31" t="s">
        <v>3401</v>
      </c>
      <c r="D504" s="31" t="s">
        <v>4039</v>
      </c>
      <c r="E504" s="3" t="s">
        <v>4047</v>
      </c>
      <c r="F504" s="2" t="s">
        <v>68</v>
      </c>
      <c r="G504" s="2" t="s">
        <v>498</v>
      </c>
      <c r="H504" s="5" t="s">
        <v>4048</v>
      </c>
      <c r="I504" s="5" t="s">
        <v>4049</v>
      </c>
      <c r="J504" s="5" t="s">
        <v>4050</v>
      </c>
      <c r="K504" s="5" t="s">
        <v>4051</v>
      </c>
      <c r="L504" s="2" t="s">
        <v>54</v>
      </c>
      <c r="M504" s="6">
        <v>21</v>
      </c>
      <c r="N504" s="6">
        <v>20</v>
      </c>
      <c r="O504" s="6">
        <f t="shared" si="80"/>
        <v>200000</v>
      </c>
      <c r="P504" s="6">
        <v>200000</v>
      </c>
      <c r="Q504" s="5">
        <v>201904</v>
      </c>
      <c r="R504" s="5" t="s">
        <v>4045</v>
      </c>
      <c r="S504" s="5" t="s">
        <v>4052</v>
      </c>
      <c r="T504" s="144" t="str">
        <f t="shared" si="74"/>
        <v>Click</v>
      </c>
      <c r="U504" s="31" t="s">
        <v>68</v>
      </c>
      <c r="V504" s="2" t="s">
        <v>242</v>
      </c>
      <c r="W504" s="52">
        <v>21</v>
      </c>
      <c r="X504" s="52">
        <v>1</v>
      </c>
      <c r="Y504" s="50">
        <f t="shared" si="81"/>
        <v>0.7</v>
      </c>
      <c r="Z504" s="43">
        <f t="shared" si="75"/>
        <v>62370</v>
      </c>
      <c r="AA504" s="6">
        <f t="shared" si="76"/>
        <v>39293.1</v>
      </c>
      <c r="AB504" s="6">
        <f t="shared" si="77"/>
        <v>34927.200000000004</v>
      </c>
      <c r="AC504" s="44">
        <f t="shared" si="78"/>
        <v>17463.600000000002</v>
      </c>
      <c r="AD504" s="44">
        <f t="shared" si="79"/>
        <v>46777.5</v>
      </c>
      <c r="AE504" s="35" t="s">
        <v>3076</v>
      </c>
      <c r="AF504" s="14">
        <f>VLOOKUP(LEFT(AE504,6),'[1]참고)내배카지원금적용(20.08.01~20.12.31)'!$B$5:$E$109,4,45%)</f>
        <v>0.75</v>
      </c>
      <c r="AG504" s="2" t="s">
        <v>243</v>
      </c>
      <c r="AH504" s="5" t="s">
        <v>100</v>
      </c>
      <c r="AI504" s="6">
        <v>0</v>
      </c>
      <c r="AJ504" s="5" t="s">
        <v>100</v>
      </c>
      <c r="AK504" s="5" t="s">
        <v>100</v>
      </c>
      <c r="AL504" s="34" t="s">
        <v>100</v>
      </c>
      <c r="AM504" s="2" t="s">
        <v>244</v>
      </c>
    </row>
    <row r="505" spans="1:41" s="15" customFormat="1" ht="16.350000000000001" customHeight="1">
      <c r="A505" s="3">
        <f t="shared" si="72"/>
        <v>503</v>
      </c>
      <c r="B505" s="31" t="s">
        <v>2639</v>
      </c>
      <c r="C505" s="31" t="s">
        <v>3401</v>
      </c>
      <c r="D505" s="31" t="s">
        <v>4053</v>
      </c>
      <c r="E505" s="3" t="s">
        <v>4054</v>
      </c>
      <c r="F505" s="2" t="s">
        <v>68</v>
      </c>
      <c r="G505" s="2" t="s">
        <v>69</v>
      </c>
      <c r="H505" s="5" t="s">
        <v>4055</v>
      </c>
      <c r="I505" s="5" t="s">
        <v>4056</v>
      </c>
      <c r="J505" s="5" t="s">
        <v>4057</v>
      </c>
      <c r="K505" s="5" t="s">
        <v>4058</v>
      </c>
      <c r="L505" s="2" t="s">
        <v>54</v>
      </c>
      <c r="M505" s="6">
        <v>21</v>
      </c>
      <c r="N505" s="6">
        <v>20</v>
      </c>
      <c r="O505" s="6">
        <f t="shared" si="80"/>
        <v>100000</v>
      </c>
      <c r="P505" s="6">
        <v>100000</v>
      </c>
      <c r="Q505" s="5">
        <v>201909</v>
      </c>
      <c r="R505" s="5" t="s">
        <v>4059</v>
      </c>
      <c r="S505" s="59" t="s">
        <v>4060</v>
      </c>
      <c r="T505" s="144" t="str">
        <f t="shared" si="74"/>
        <v>Click</v>
      </c>
      <c r="U505" s="31" t="s">
        <v>68</v>
      </c>
      <c r="V505" s="49" t="s">
        <v>3654</v>
      </c>
      <c r="W505" s="52">
        <v>21</v>
      </c>
      <c r="X505" s="52">
        <v>4</v>
      </c>
      <c r="Y505" s="50">
        <f t="shared" si="81"/>
        <v>1</v>
      </c>
      <c r="Z505" s="43">
        <f t="shared" si="75"/>
        <v>129360</v>
      </c>
      <c r="AA505" s="6">
        <f t="shared" si="76"/>
        <v>116424</v>
      </c>
      <c r="AB505" s="6">
        <f t="shared" si="77"/>
        <v>103488</v>
      </c>
      <c r="AC505" s="44">
        <f t="shared" si="78"/>
        <v>51744</v>
      </c>
      <c r="AD505" s="44">
        <f t="shared" si="79"/>
        <v>90552</v>
      </c>
      <c r="AE505" s="35" t="s">
        <v>2437</v>
      </c>
      <c r="AF505" s="14">
        <f>VLOOKUP(LEFT(AE505,6),'[1]참고)내배카지원금적용(20.08.01~20.12.31)'!$B$5:$E$109,4,45%)</f>
        <v>0.7</v>
      </c>
      <c r="AG505" s="2" t="s">
        <v>243</v>
      </c>
      <c r="AH505" s="5" t="s">
        <v>100</v>
      </c>
      <c r="AI505" s="6">
        <v>0</v>
      </c>
      <c r="AJ505" s="5" t="s">
        <v>100</v>
      </c>
      <c r="AK505" s="5" t="s">
        <v>100</v>
      </c>
      <c r="AL505" s="34" t="s">
        <v>100</v>
      </c>
      <c r="AM505" s="2" t="s">
        <v>244</v>
      </c>
    </row>
    <row r="506" spans="1:41" s="56" customFormat="1" ht="16.350000000000001" customHeight="1">
      <c r="A506" s="3">
        <f t="shared" si="72"/>
        <v>504</v>
      </c>
      <c r="B506" s="31" t="s">
        <v>2639</v>
      </c>
      <c r="C506" s="31" t="s">
        <v>3401</v>
      </c>
      <c r="D506" s="31" t="s">
        <v>4061</v>
      </c>
      <c r="E506" s="3" t="s">
        <v>4062</v>
      </c>
      <c r="F506" s="2" t="s">
        <v>68</v>
      </c>
      <c r="G506" s="2" t="s">
        <v>69</v>
      </c>
      <c r="H506" s="5" t="s">
        <v>4063</v>
      </c>
      <c r="I506" s="5" t="s">
        <v>4064</v>
      </c>
      <c r="J506" s="5" t="s">
        <v>4065</v>
      </c>
      <c r="K506" s="5" t="s">
        <v>4066</v>
      </c>
      <c r="L506" s="2" t="s">
        <v>54</v>
      </c>
      <c r="M506" s="6">
        <v>21</v>
      </c>
      <c r="N506" s="6">
        <v>20</v>
      </c>
      <c r="O506" s="6">
        <f t="shared" si="80"/>
        <v>120000</v>
      </c>
      <c r="P506" s="6">
        <v>120000</v>
      </c>
      <c r="Q506" s="5">
        <v>201910</v>
      </c>
      <c r="R506" s="5" t="s">
        <v>4067</v>
      </c>
      <c r="S506" s="32" t="s">
        <v>4068</v>
      </c>
      <c r="T506" s="144" t="str">
        <f t="shared" si="74"/>
        <v>Click</v>
      </c>
      <c r="U506" s="31" t="s">
        <v>68</v>
      </c>
      <c r="V506" s="31" t="s">
        <v>242</v>
      </c>
      <c r="W506" s="42">
        <v>21</v>
      </c>
      <c r="X506" s="54">
        <v>4</v>
      </c>
      <c r="Y506" s="50">
        <v>1</v>
      </c>
      <c r="Z506" s="43">
        <f t="shared" si="75"/>
        <v>62370</v>
      </c>
      <c r="AA506" s="6">
        <f t="shared" si="76"/>
        <v>56133</v>
      </c>
      <c r="AB506" s="6">
        <f t="shared" si="77"/>
        <v>49896</v>
      </c>
      <c r="AC506" s="44">
        <f t="shared" si="78"/>
        <v>24948</v>
      </c>
      <c r="AD506" s="44">
        <f t="shared" si="79"/>
        <v>62370</v>
      </c>
      <c r="AE506" s="13" t="s">
        <v>4069</v>
      </c>
      <c r="AF506" s="14">
        <f>VLOOKUP(LEFT(AE506,6),'[1]참고)내배카지원금적용(20.08.01~20.12.31)'!$B$5:$E$109,4,45%)</f>
        <v>1</v>
      </c>
      <c r="AG506" s="2" t="s">
        <v>243</v>
      </c>
      <c r="AH506" s="5" t="s">
        <v>100</v>
      </c>
      <c r="AI506" s="6">
        <v>0</v>
      </c>
      <c r="AJ506" s="5" t="s">
        <v>100</v>
      </c>
      <c r="AK506" s="5" t="s">
        <v>100</v>
      </c>
      <c r="AL506" s="34" t="s">
        <v>100</v>
      </c>
      <c r="AM506" s="2" t="s">
        <v>244</v>
      </c>
      <c r="AN506" s="15"/>
      <c r="AO506" s="15"/>
    </row>
    <row r="507" spans="1:41" s="56" customFormat="1" ht="16.350000000000001" customHeight="1">
      <c r="A507" s="3">
        <f t="shared" si="72"/>
        <v>505</v>
      </c>
      <c r="B507" s="31" t="s">
        <v>2639</v>
      </c>
      <c r="C507" s="31" t="s">
        <v>3355</v>
      </c>
      <c r="D507" s="31" t="s">
        <v>4070</v>
      </c>
      <c r="E507" s="5" t="s">
        <v>4071</v>
      </c>
      <c r="F507" s="2" t="s">
        <v>100</v>
      </c>
      <c r="G507" s="2" t="s">
        <v>49</v>
      </c>
      <c r="H507" s="5" t="s">
        <v>4072</v>
      </c>
      <c r="I507" s="5" t="s">
        <v>4073</v>
      </c>
      <c r="J507" s="5" t="s">
        <v>4074</v>
      </c>
      <c r="K507" s="5" t="s">
        <v>4075</v>
      </c>
      <c r="L507" s="2" t="s">
        <v>54</v>
      </c>
      <c r="M507" s="6">
        <v>17</v>
      </c>
      <c r="N507" s="6">
        <v>16</v>
      </c>
      <c r="O507" s="6">
        <f t="shared" si="80"/>
        <v>80000</v>
      </c>
      <c r="P507" s="43">
        <v>80000</v>
      </c>
      <c r="Q507" s="71">
        <v>202001</v>
      </c>
      <c r="R507" s="5" t="s">
        <v>4076</v>
      </c>
      <c r="S507" s="5" t="s">
        <v>4077</v>
      </c>
      <c r="T507" s="144" t="str">
        <f t="shared" si="74"/>
        <v>Click</v>
      </c>
      <c r="U507" s="31" t="s">
        <v>68</v>
      </c>
      <c r="V507" s="49" t="s">
        <v>242</v>
      </c>
      <c r="W507" s="42">
        <v>17</v>
      </c>
      <c r="X507" s="42">
        <v>4</v>
      </c>
      <c r="Y507" s="72">
        <f>IF(X507=1,0.7,IF(X507=2,0.8,IF(X507=3,0.9,IF(X507=4,1,0.5))))</f>
        <v>1</v>
      </c>
      <c r="Z507" s="43">
        <f t="shared" si="75"/>
        <v>50490</v>
      </c>
      <c r="AA507" s="6">
        <f t="shared" si="76"/>
        <v>45441</v>
      </c>
      <c r="AB507" s="6">
        <f t="shared" si="77"/>
        <v>40392</v>
      </c>
      <c r="AC507" s="44">
        <f t="shared" si="78"/>
        <v>20196</v>
      </c>
      <c r="AD507" s="44">
        <f t="shared" si="79"/>
        <v>30294</v>
      </c>
      <c r="AE507" s="13" t="s">
        <v>4078</v>
      </c>
      <c r="AF507" s="14">
        <f>VLOOKUP(LEFT(AE507,6),'[1]참고)내배카지원금적용(20.08.01~20.12.31)'!$B$5:$E$109,4,45%)</f>
        <v>0.6</v>
      </c>
      <c r="AG507" s="2" t="s">
        <v>61</v>
      </c>
      <c r="AH507" s="5" t="s">
        <v>57</v>
      </c>
      <c r="AI507" s="6">
        <v>0</v>
      </c>
      <c r="AJ507" s="5" t="s">
        <v>57</v>
      </c>
      <c r="AK507" s="5" t="s">
        <v>57</v>
      </c>
      <c r="AL507" s="34" t="s">
        <v>57</v>
      </c>
      <c r="AM507" s="2" t="s">
        <v>244</v>
      </c>
      <c r="AN507" s="15"/>
      <c r="AO507" s="15"/>
    </row>
    <row r="508" spans="1:41" ht="16.350000000000001" customHeight="1">
      <c r="A508" s="3">
        <f t="shared" si="72"/>
        <v>506</v>
      </c>
      <c r="B508" s="31" t="s">
        <v>2639</v>
      </c>
      <c r="C508" s="31" t="s">
        <v>3401</v>
      </c>
      <c r="D508" s="31" t="s">
        <v>4079</v>
      </c>
      <c r="E508" s="3" t="s">
        <v>4080</v>
      </c>
      <c r="F508" s="31" t="s">
        <v>68</v>
      </c>
      <c r="G508" s="2" t="s">
        <v>69</v>
      </c>
      <c r="H508" s="5" t="s">
        <v>4081</v>
      </c>
      <c r="I508" s="5" t="s">
        <v>4082</v>
      </c>
      <c r="J508" s="5" t="s">
        <v>4083</v>
      </c>
      <c r="K508" s="5" t="s">
        <v>4084</v>
      </c>
      <c r="L508" s="2" t="s">
        <v>54</v>
      </c>
      <c r="M508" s="6">
        <v>27</v>
      </c>
      <c r="N508" s="6">
        <v>26</v>
      </c>
      <c r="O508" s="6">
        <f t="shared" si="80"/>
        <v>150000</v>
      </c>
      <c r="P508" s="6">
        <v>150000</v>
      </c>
      <c r="Q508" s="5">
        <v>201702</v>
      </c>
      <c r="R508" s="5" t="s">
        <v>4085</v>
      </c>
      <c r="S508" s="59" t="s">
        <v>4086</v>
      </c>
      <c r="T508" s="144" t="str">
        <f t="shared" si="74"/>
        <v>Click</v>
      </c>
      <c r="U508" s="31" t="s">
        <v>68</v>
      </c>
      <c r="V508" s="33" t="s">
        <v>242</v>
      </c>
      <c r="W508" s="52">
        <v>27</v>
      </c>
      <c r="X508" s="52">
        <v>4</v>
      </c>
      <c r="Y508" s="50">
        <f>IF(X508=1,0.7,IF(X508=2,0.8,IF(X508=3,0.9,IF(X508=4,1,0.5))))</f>
        <v>1</v>
      </c>
      <c r="Z508" s="43">
        <f t="shared" si="75"/>
        <v>80190</v>
      </c>
      <c r="AA508" s="6">
        <f t="shared" si="76"/>
        <v>72171</v>
      </c>
      <c r="AB508" s="6">
        <f t="shared" si="77"/>
        <v>64152</v>
      </c>
      <c r="AC508" s="44">
        <f t="shared" si="78"/>
        <v>32076</v>
      </c>
      <c r="AD508" s="44">
        <f t="shared" si="79"/>
        <v>56133</v>
      </c>
      <c r="AE508" s="35" t="s">
        <v>4087</v>
      </c>
      <c r="AF508" s="14">
        <f>VLOOKUP(LEFT(AE508,6),'[1]참고)내배카지원금적용(20.08.01~20.12.31)'!$B$5:$E$109,4,45%)</f>
        <v>0.7</v>
      </c>
      <c r="AG508" s="2" t="s">
        <v>243</v>
      </c>
      <c r="AH508" s="5" t="s">
        <v>100</v>
      </c>
      <c r="AI508" s="6">
        <v>0</v>
      </c>
      <c r="AJ508" s="5" t="s">
        <v>100</v>
      </c>
      <c r="AK508" s="5" t="s">
        <v>100</v>
      </c>
      <c r="AL508" s="34" t="s">
        <v>100</v>
      </c>
      <c r="AM508" s="2" t="s">
        <v>244</v>
      </c>
      <c r="AN508" s="15"/>
      <c r="AO508" s="15"/>
    </row>
    <row r="509" spans="1:41" ht="16.350000000000001" customHeight="1">
      <c r="A509" s="3">
        <f t="shared" si="72"/>
        <v>507</v>
      </c>
      <c r="B509" s="31" t="s">
        <v>2639</v>
      </c>
      <c r="C509" s="31" t="s">
        <v>4088</v>
      </c>
      <c r="D509" s="31" t="s">
        <v>3980</v>
      </c>
      <c r="E509" s="5" t="s">
        <v>4089</v>
      </c>
      <c r="F509" s="2" t="s">
        <v>68</v>
      </c>
      <c r="G509" s="2" t="s">
        <v>49</v>
      </c>
      <c r="H509" s="5" t="s">
        <v>4090</v>
      </c>
      <c r="I509" s="5" t="s">
        <v>2227</v>
      </c>
      <c r="J509" s="5" t="s">
        <v>4091</v>
      </c>
      <c r="K509" s="60" t="s">
        <v>4092</v>
      </c>
      <c r="L509" s="2" t="s">
        <v>54</v>
      </c>
      <c r="M509" s="6">
        <v>16</v>
      </c>
      <c r="N509" s="6">
        <v>15</v>
      </c>
      <c r="O509" s="6">
        <f t="shared" si="80"/>
        <v>90000</v>
      </c>
      <c r="P509" s="6">
        <v>90000</v>
      </c>
      <c r="Q509" s="5">
        <v>201810</v>
      </c>
      <c r="R509" s="5" t="s">
        <v>4093</v>
      </c>
      <c r="S509" s="5" t="s">
        <v>4094</v>
      </c>
      <c r="T509" s="144" t="str">
        <f t="shared" si="74"/>
        <v>Click</v>
      </c>
      <c r="U509" s="31" t="s">
        <v>68</v>
      </c>
      <c r="V509" s="62" t="s">
        <v>242</v>
      </c>
      <c r="W509" s="42">
        <v>16</v>
      </c>
      <c r="X509" s="42">
        <v>1</v>
      </c>
      <c r="Y509" s="50">
        <f>IF(X509=1,0.7,IF(X509=2,0.8,IF(X509=3,0.9,IF(X509=4,1,0.5))))</f>
        <v>0.7</v>
      </c>
      <c r="Z509" s="43">
        <f t="shared" si="75"/>
        <v>47520</v>
      </c>
      <c r="AA509" s="6">
        <f t="shared" si="76"/>
        <v>29937.600000000002</v>
      </c>
      <c r="AB509" s="6">
        <f t="shared" si="77"/>
        <v>26611.200000000001</v>
      </c>
      <c r="AC509" s="44">
        <f t="shared" si="78"/>
        <v>13305.6</v>
      </c>
      <c r="AD509" s="44">
        <f t="shared" si="79"/>
        <v>42768</v>
      </c>
      <c r="AE509" s="13" t="s">
        <v>4095</v>
      </c>
      <c r="AF509" s="14">
        <f>VLOOKUP(LEFT(AE509,6),'[1]참고)내배카지원금적용(20.08.01~20.12.31)'!$B$5:$E$109,4,45%)</f>
        <v>0.9</v>
      </c>
      <c r="AG509" s="2" t="s">
        <v>243</v>
      </c>
      <c r="AH509" s="5" t="s">
        <v>100</v>
      </c>
      <c r="AI509" s="6">
        <v>0</v>
      </c>
      <c r="AJ509" s="5" t="s">
        <v>100</v>
      </c>
      <c r="AK509" s="5" t="s">
        <v>100</v>
      </c>
      <c r="AL509" s="34" t="s">
        <v>100</v>
      </c>
      <c r="AM509" s="2" t="s">
        <v>244</v>
      </c>
      <c r="AN509" s="15"/>
      <c r="AO509" s="15"/>
    </row>
    <row r="510" spans="1:41" ht="16.350000000000001" customHeight="1">
      <c r="A510" s="3">
        <f t="shared" si="72"/>
        <v>508</v>
      </c>
      <c r="B510" s="31" t="s">
        <v>4096</v>
      </c>
      <c r="C510" s="31" t="s">
        <v>4097</v>
      </c>
      <c r="D510" s="31" t="s">
        <v>4098</v>
      </c>
      <c r="E510" s="3" t="s">
        <v>4099</v>
      </c>
      <c r="F510" s="31" t="s">
        <v>580</v>
      </c>
      <c r="G510" s="31" t="s">
        <v>4100</v>
      </c>
      <c r="H510" s="3" t="s">
        <v>4101</v>
      </c>
      <c r="I510" s="3" t="s">
        <v>4102</v>
      </c>
      <c r="J510" s="3" t="s">
        <v>4103</v>
      </c>
      <c r="K510" s="80" t="s">
        <v>4104</v>
      </c>
      <c r="L510" s="31" t="s">
        <v>54</v>
      </c>
      <c r="M510" s="6">
        <v>21</v>
      </c>
      <c r="N510" s="6">
        <v>20</v>
      </c>
      <c r="O510" s="64">
        <f t="shared" si="80"/>
        <v>87800</v>
      </c>
      <c r="P510" s="43">
        <v>87800</v>
      </c>
      <c r="Q510" s="3">
        <v>201904</v>
      </c>
      <c r="R510" s="3" t="s">
        <v>4105</v>
      </c>
      <c r="S510" s="3" t="s">
        <v>4106</v>
      </c>
      <c r="T510" s="144" t="str">
        <f t="shared" si="74"/>
        <v>Click</v>
      </c>
      <c r="U510" s="31" t="s">
        <v>68</v>
      </c>
      <c r="V510" s="2" t="s">
        <v>3645</v>
      </c>
      <c r="W510" s="52">
        <v>21</v>
      </c>
      <c r="X510" s="52">
        <v>4</v>
      </c>
      <c r="Y510" s="50">
        <f>IF(X510=1,0.7,IF(X510=2,0.8,IF(X510=3,0.9,IF(X510=4,1,0.5))))</f>
        <v>1</v>
      </c>
      <c r="Z510" s="43">
        <f t="shared" si="75"/>
        <v>87780</v>
      </c>
      <c r="AA510" s="6">
        <f t="shared" si="76"/>
        <v>79002</v>
      </c>
      <c r="AB510" s="6">
        <f t="shared" si="77"/>
        <v>70224</v>
      </c>
      <c r="AC510" s="44">
        <f t="shared" si="78"/>
        <v>35112</v>
      </c>
      <c r="AD510" s="44">
        <f t="shared" si="79"/>
        <v>70224</v>
      </c>
      <c r="AE510" s="35" t="s">
        <v>3988</v>
      </c>
      <c r="AF510" s="14">
        <f>VLOOKUP(LEFT(AE510,6),'[1]참고)내배카지원금적용(20.08.01~20.12.31)'!$B$5:$E$109,4,45%)</f>
        <v>0.8</v>
      </c>
      <c r="AG510" s="2" t="s">
        <v>243</v>
      </c>
      <c r="AH510" s="5" t="s">
        <v>100</v>
      </c>
      <c r="AI510" s="6">
        <v>0</v>
      </c>
      <c r="AJ510" s="5" t="s">
        <v>100</v>
      </c>
      <c r="AK510" s="5" t="s">
        <v>100</v>
      </c>
      <c r="AL510" s="34" t="s">
        <v>100</v>
      </c>
      <c r="AM510" s="2" t="s">
        <v>244</v>
      </c>
      <c r="AN510" s="15"/>
      <c r="AO510" s="15"/>
    </row>
    <row r="511" spans="1:41" ht="16.350000000000001" customHeight="1">
      <c r="A511" s="3">
        <f t="shared" si="72"/>
        <v>509</v>
      </c>
      <c r="B511" s="31" t="s">
        <v>2639</v>
      </c>
      <c r="C511" s="31" t="s">
        <v>4088</v>
      </c>
      <c r="D511" s="31" t="s">
        <v>3980</v>
      </c>
      <c r="E511" s="3" t="s">
        <v>4107</v>
      </c>
      <c r="F511" s="31" t="s">
        <v>68</v>
      </c>
      <c r="G511" s="31" t="s">
        <v>69</v>
      </c>
      <c r="H511" s="3" t="s">
        <v>4108</v>
      </c>
      <c r="I511" s="3" t="s">
        <v>4109</v>
      </c>
      <c r="J511" s="3" t="s">
        <v>4110</v>
      </c>
      <c r="K511" s="80" t="s">
        <v>4111</v>
      </c>
      <c r="L511" s="31" t="s">
        <v>54</v>
      </c>
      <c r="M511" s="6">
        <v>25</v>
      </c>
      <c r="N511" s="6">
        <v>24</v>
      </c>
      <c r="O511" s="64">
        <f t="shared" si="80"/>
        <v>74300</v>
      </c>
      <c r="P511" s="43">
        <v>74300</v>
      </c>
      <c r="Q511" s="3">
        <v>201907</v>
      </c>
      <c r="R511" s="3" t="s">
        <v>4112</v>
      </c>
      <c r="S511" s="3" t="s">
        <v>4113</v>
      </c>
      <c r="T511" s="144" t="str">
        <f t="shared" si="74"/>
        <v>Click</v>
      </c>
      <c r="U511" s="31" t="s">
        <v>68</v>
      </c>
      <c r="V511" s="2" t="s">
        <v>242</v>
      </c>
      <c r="W511" s="52">
        <v>25</v>
      </c>
      <c r="X511" s="52" t="s">
        <v>3391</v>
      </c>
      <c r="Y511" s="50">
        <f>IF(X511=1,0.7,IF(X511=2,0.8,IF(X511=3,0.9,IF(X511=4,1,0.5))))</f>
        <v>0.5</v>
      </c>
      <c r="Z511" s="43">
        <f t="shared" si="75"/>
        <v>74250</v>
      </c>
      <c r="AA511" s="6">
        <f t="shared" si="76"/>
        <v>33412.5</v>
      </c>
      <c r="AB511" s="6">
        <f t="shared" si="77"/>
        <v>29700</v>
      </c>
      <c r="AC511" s="44">
        <f t="shared" si="78"/>
        <v>14850</v>
      </c>
      <c r="AD511" s="44">
        <f t="shared" si="79"/>
        <v>0</v>
      </c>
      <c r="AE511" s="35" t="s">
        <v>4009</v>
      </c>
      <c r="AF511" s="14"/>
      <c r="AG511" s="2" t="s">
        <v>243</v>
      </c>
      <c r="AH511" s="5" t="s">
        <v>100</v>
      </c>
      <c r="AI511" s="6">
        <v>0</v>
      </c>
      <c r="AJ511" s="5" t="s">
        <v>100</v>
      </c>
      <c r="AK511" s="5" t="s">
        <v>100</v>
      </c>
      <c r="AL511" s="34" t="s">
        <v>100</v>
      </c>
      <c r="AM511" s="2" t="s">
        <v>244</v>
      </c>
      <c r="AN511" s="15"/>
      <c r="AO511" s="15"/>
    </row>
    <row r="512" spans="1:41" ht="16.350000000000001" customHeight="1">
      <c r="A512" s="3">
        <f t="shared" si="72"/>
        <v>510</v>
      </c>
      <c r="B512" s="31" t="s">
        <v>64</v>
      </c>
      <c r="C512" s="31" t="s">
        <v>65</v>
      </c>
      <c r="D512" s="31" t="s">
        <v>65</v>
      </c>
      <c r="E512" s="56" t="s">
        <v>4114</v>
      </c>
      <c r="F512" s="33" t="s">
        <v>68</v>
      </c>
      <c r="G512" s="36" t="s">
        <v>49</v>
      </c>
      <c r="H512" s="34" t="s">
        <v>4115</v>
      </c>
      <c r="I512" s="34" t="s">
        <v>4116</v>
      </c>
      <c r="J512" s="34" t="s">
        <v>4117</v>
      </c>
      <c r="K512" s="34" t="s">
        <v>4118</v>
      </c>
      <c r="L512" s="33" t="s">
        <v>54</v>
      </c>
      <c r="M512" s="37">
        <v>14</v>
      </c>
      <c r="N512" s="37">
        <v>13</v>
      </c>
      <c r="O512" s="37">
        <f t="shared" si="80"/>
        <v>111700</v>
      </c>
      <c r="P512" s="73">
        <v>100000</v>
      </c>
      <c r="Q512" s="74">
        <v>201809</v>
      </c>
      <c r="R512" s="50" t="s">
        <v>4119</v>
      </c>
      <c r="S512" s="32" t="s">
        <v>4120</v>
      </c>
      <c r="T512" s="143" t="str">
        <f t="shared" si="74"/>
        <v>Click</v>
      </c>
      <c r="U512" s="39" t="s">
        <v>61</v>
      </c>
      <c r="V512" s="33"/>
      <c r="W512" s="52"/>
      <c r="X512" s="51"/>
      <c r="Y512" s="50"/>
      <c r="Z512" s="43">
        <f t="shared" si="75"/>
        <v>0</v>
      </c>
      <c r="AA512" s="6">
        <f t="shared" si="76"/>
        <v>0</v>
      </c>
      <c r="AB512" s="6">
        <f t="shared" si="77"/>
        <v>0</v>
      </c>
      <c r="AC512" s="44">
        <f t="shared" si="78"/>
        <v>0</v>
      </c>
      <c r="AD512" s="44">
        <f t="shared" si="79"/>
        <v>0</v>
      </c>
      <c r="AE512" s="85" t="s">
        <v>100</v>
      </c>
      <c r="AF512" s="14"/>
      <c r="AG512" s="39" t="s">
        <v>58</v>
      </c>
      <c r="AH512" s="32" t="s">
        <v>4121</v>
      </c>
      <c r="AI512" s="46">
        <v>11700</v>
      </c>
      <c r="AJ512" s="32" t="s">
        <v>4122</v>
      </c>
      <c r="AK512" s="32" t="s">
        <v>4123</v>
      </c>
      <c r="AL512" s="32" t="s">
        <v>4124</v>
      </c>
      <c r="AM512" s="31" t="s">
        <v>244</v>
      </c>
      <c r="AN512" s="32"/>
      <c r="AO512" s="32"/>
    </row>
    <row r="513" spans="1:41" ht="16.350000000000001" customHeight="1">
      <c r="A513" s="3">
        <f t="shared" si="72"/>
        <v>511</v>
      </c>
      <c r="B513" s="31" t="s">
        <v>64</v>
      </c>
      <c r="C513" s="31" t="s">
        <v>65</v>
      </c>
      <c r="D513" s="31" t="s">
        <v>4125</v>
      </c>
      <c r="E513" s="5" t="s">
        <v>4126</v>
      </c>
      <c r="F513" s="2" t="s">
        <v>68</v>
      </c>
      <c r="G513" s="2" t="s">
        <v>69</v>
      </c>
      <c r="H513" s="5" t="s">
        <v>4127</v>
      </c>
      <c r="I513" s="5" t="s">
        <v>4128</v>
      </c>
      <c r="J513" s="5" t="s">
        <v>4129</v>
      </c>
      <c r="K513" s="5" t="s">
        <v>4130</v>
      </c>
      <c r="L513" s="2" t="s">
        <v>54</v>
      </c>
      <c r="M513" s="6">
        <v>6</v>
      </c>
      <c r="N513" s="6">
        <v>6</v>
      </c>
      <c r="O513" s="6">
        <f t="shared" si="80"/>
        <v>60000</v>
      </c>
      <c r="P513" s="6">
        <v>60000</v>
      </c>
      <c r="Q513" s="5">
        <v>201706</v>
      </c>
      <c r="R513" s="5" t="s">
        <v>4131</v>
      </c>
      <c r="S513" s="5" t="s">
        <v>4132</v>
      </c>
      <c r="T513" s="144" t="str">
        <f t="shared" si="74"/>
        <v>Click</v>
      </c>
      <c r="U513" s="31" t="s">
        <v>243</v>
      </c>
      <c r="V513" s="2"/>
      <c r="W513" s="51"/>
      <c r="X513" s="51"/>
      <c r="Y513" s="50"/>
      <c r="Z513" s="43">
        <f t="shared" si="75"/>
        <v>0</v>
      </c>
      <c r="AA513" s="6">
        <f t="shared" si="76"/>
        <v>0</v>
      </c>
      <c r="AB513" s="6">
        <f t="shared" si="77"/>
        <v>0</v>
      </c>
      <c r="AC513" s="44">
        <f t="shared" si="78"/>
        <v>0</v>
      </c>
      <c r="AD513" s="44">
        <f t="shared" si="79"/>
        <v>0</v>
      </c>
      <c r="AE513" s="13" t="s">
        <v>57</v>
      </c>
      <c r="AF513" s="14"/>
      <c r="AG513" s="2" t="s">
        <v>243</v>
      </c>
      <c r="AH513" s="5" t="s">
        <v>100</v>
      </c>
      <c r="AI513" s="6">
        <v>0</v>
      </c>
      <c r="AJ513" s="5" t="s">
        <v>100</v>
      </c>
      <c r="AK513" s="5" t="s">
        <v>100</v>
      </c>
      <c r="AL513" s="34" t="s">
        <v>100</v>
      </c>
      <c r="AM513" s="2" t="s">
        <v>244</v>
      </c>
      <c r="AN513" s="15"/>
      <c r="AO513" s="15"/>
    </row>
    <row r="514" spans="1:41" ht="16.350000000000001" customHeight="1">
      <c r="A514" s="3">
        <f t="shared" si="72"/>
        <v>512</v>
      </c>
      <c r="B514" s="31" t="s">
        <v>64</v>
      </c>
      <c r="C514" s="31" t="s">
        <v>65</v>
      </c>
      <c r="D514" s="31" t="s">
        <v>4125</v>
      </c>
      <c r="E514" s="5" t="s">
        <v>4133</v>
      </c>
      <c r="F514" s="2" t="s">
        <v>68</v>
      </c>
      <c r="G514" s="2" t="s">
        <v>69</v>
      </c>
      <c r="H514" s="5" t="s">
        <v>4127</v>
      </c>
      <c r="I514" s="5" t="s">
        <v>4134</v>
      </c>
      <c r="J514" s="5" t="s">
        <v>4135</v>
      </c>
      <c r="K514" s="5" t="s">
        <v>4136</v>
      </c>
      <c r="L514" s="2" t="s">
        <v>54</v>
      </c>
      <c r="M514" s="6">
        <v>6</v>
      </c>
      <c r="N514" s="6">
        <v>6</v>
      </c>
      <c r="O514" s="6">
        <f t="shared" si="80"/>
        <v>40000</v>
      </c>
      <c r="P514" s="6">
        <v>40000</v>
      </c>
      <c r="Q514" s="5">
        <v>201706</v>
      </c>
      <c r="R514" s="5" t="s">
        <v>4131</v>
      </c>
      <c r="S514" s="5" t="s">
        <v>4137</v>
      </c>
      <c r="T514" s="144" t="str">
        <f t="shared" si="74"/>
        <v>Click</v>
      </c>
      <c r="U514" s="31" t="s">
        <v>243</v>
      </c>
      <c r="V514" s="2"/>
      <c r="W514" s="51"/>
      <c r="X514" s="51"/>
      <c r="Y514" s="50"/>
      <c r="Z514" s="43">
        <f t="shared" si="75"/>
        <v>0</v>
      </c>
      <c r="AA514" s="6">
        <f t="shared" si="76"/>
        <v>0</v>
      </c>
      <c r="AB514" s="6">
        <f t="shared" si="77"/>
        <v>0</v>
      </c>
      <c r="AC514" s="44">
        <f t="shared" si="78"/>
        <v>0</v>
      </c>
      <c r="AD514" s="44">
        <f t="shared" si="79"/>
        <v>0</v>
      </c>
      <c r="AE514" s="13" t="s">
        <v>57</v>
      </c>
      <c r="AF514" s="14"/>
      <c r="AG514" s="2" t="s">
        <v>243</v>
      </c>
      <c r="AH514" s="5" t="s">
        <v>100</v>
      </c>
      <c r="AI514" s="6">
        <v>0</v>
      </c>
      <c r="AJ514" s="5" t="s">
        <v>100</v>
      </c>
      <c r="AK514" s="5" t="s">
        <v>100</v>
      </c>
      <c r="AL514" s="34" t="s">
        <v>100</v>
      </c>
      <c r="AM514" s="2" t="s">
        <v>244</v>
      </c>
      <c r="AN514" s="15"/>
      <c r="AO514" s="15"/>
    </row>
    <row r="515" spans="1:41" s="15" customFormat="1" ht="16.350000000000001" customHeight="1">
      <c r="A515" s="3">
        <f t="shared" ref="A515:A578" si="82">ROW()-2</f>
        <v>513</v>
      </c>
      <c r="B515" s="31" t="s">
        <v>64</v>
      </c>
      <c r="C515" s="31" t="s">
        <v>65</v>
      </c>
      <c r="D515" s="31" t="s">
        <v>4125</v>
      </c>
      <c r="E515" s="5" t="s">
        <v>4138</v>
      </c>
      <c r="F515" s="2" t="s">
        <v>68</v>
      </c>
      <c r="G515" s="2" t="s">
        <v>69</v>
      </c>
      <c r="H515" s="5" t="s">
        <v>4127</v>
      </c>
      <c r="I515" s="5" t="s">
        <v>4134</v>
      </c>
      <c r="J515" s="5" t="s">
        <v>4135</v>
      </c>
      <c r="K515" s="5" t="s">
        <v>4139</v>
      </c>
      <c r="L515" s="2" t="s">
        <v>54</v>
      </c>
      <c r="M515" s="6">
        <v>6</v>
      </c>
      <c r="N515" s="6">
        <v>6</v>
      </c>
      <c r="O515" s="6">
        <f t="shared" si="80"/>
        <v>40000</v>
      </c>
      <c r="P515" s="6">
        <v>40000</v>
      </c>
      <c r="Q515" s="5">
        <v>201706</v>
      </c>
      <c r="R515" s="5" t="s">
        <v>4131</v>
      </c>
      <c r="S515" s="5" t="s">
        <v>4140</v>
      </c>
      <c r="T515" s="144" t="str">
        <f t="shared" ref="T515:T578" si="83">HYPERLINK(S515,AM515)</f>
        <v>Click</v>
      </c>
      <c r="U515" s="31" t="s">
        <v>243</v>
      </c>
      <c r="V515" s="2"/>
      <c r="W515" s="51"/>
      <c r="X515" s="51"/>
      <c r="Y515" s="50"/>
      <c r="Z515" s="43">
        <f t="shared" ref="Z515:Z578" si="84">IF(V515="C",2970*W515,IF(V515="B",4180*W515,6160*W515))</f>
        <v>0</v>
      </c>
      <c r="AA515" s="6">
        <f t="shared" ref="AA515:AA578" si="85">IF(X515=0,Z515*50%,Z515*Y515*90%)</f>
        <v>0</v>
      </c>
      <c r="AB515" s="6">
        <f t="shared" ref="AB515:AB578" si="86">IF(X515=0,Z515*40%,Z515*Y515*80%)</f>
        <v>0</v>
      </c>
      <c r="AC515" s="44">
        <f t="shared" ref="AC515:AC578" si="87">IF(X515=0,Z515*20%,Z515*Y515*40%)</f>
        <v>0</v>
      </c>
      <c r="AD515" s="44">
        <f t="shared" ref="AD515:AD578" si="88">IF(W515&gt;=16,Z515*AF515,0)</f>
        <v>0</v>
      </c>
      <c r="AE515" s="13" t="s">
        <v>57</v>
      </c>
      <c r="AF515" s="14"/>
      <c r="AG515" s="2" t="s">
        <v>243</v>
      </c>
      <c r="AH515" s="5" t="s">
        <v>100</v>
      </c>
      <c r="AI515" s="6">
        <v>0</v>
      </c>
      <c r="AJ515" s="5" t="s">
        <v>100</v>
      </c>
      <c r="AK515" s="5" t="s">
        <v>100</v>
      </c>
      <c r="AL515" s="34" t="s">
        <v>100</v>
      </c>
      <c r="AM515" s="2" t="s">
        <v>244</v>
      </c>
    </row>
    <row r="516" spans="1:41" s="15" customFormat="1" ht="16.350000000000001" customHeight="1">
      <c r="A516" s="3">
        <f t="shared" si="82"/>
        <v>514</v>
      </c>
      <c r="B516" s="31" t="s">
        <v>64</v>
      </c>
      <c r="C516" s="31" t="s">
        <v>65</v>
      </c>
      <c r="D516" s="31" t="s">
        <v>4125</v>
      </c>
      <c r="E516" s="5" t="s">
        <v>4141</v>
      </c>
      <c r="F516" s="2" t="s">
        <v>68</v>
      </c>
      <c r="G516" s="2" t="s">
        <v>69</v>
      </c>
      <c r="H516" s="5" t="s">
        <v>4127</v>
      </c>
      <c r="I516" s="5" t="s">
        <v>4134</v>
      </c>
      <c r="J516" s="5" t="s">
        <v>4135</v>
      </c>
      <c r="K516" s="5" t="s">
        <v>4142</v>
      </c>
      <c r="L516" s="2" t="s">
        <v>54</v>
      </c>
      <c r="M516" s="6">
        <v>6</v>
      </c>
      <c r="N516" s="6">
        <v>6</v>
      </c>
      <c r="O516" s="6">
        <f t="shared" si="80"/>
        <v>40000</v>
      </c>
      <c r="P516" s="6">
        <v>40000</v>
      </c>
      <c r="Q516" s="5">
        <v>201706</v>
      </c>
      <c r="R516" s="5" t="s">
        <v>4143</v>
      </c>
      <c r="S516" s="5" t="s">
        <v>4132</v>
      </c>
      <c r="T516" s="144" t="str">
        <f t="shared" si="83"/>
        <v>Click</v>
      </c>
      <c r="U516" s="31" t="s">
        <v>243</v>
      </c>
      <c r="V516" s="2"/>
      <c r="W516" s="51"/>
      <c r="X516" s="51"/>
      <c r="Y516" s="50"/>
      <c r="Z516" s="43">
        <f t="shared" si="84"/>
        <v>0</v>
      </c>
      <c r="AA516" s="6">
        <f t="shared" si="85"/>
        <v>0</v>
      </c>
      <c r="AB516" s="6">
        <f t="shared" si="86"/>
        <v>0</v>
      </c>
      <c r="AC516" s="44">
        <f t="shared" si="87"/>
        <v>0</v>
      </c>
      <c r="AD516" s="44">
        <f t="shared" si="88"/>
        <v>0</v>
      </c>
      <c r="AE516" s="13" t="s">
        <v>57</v>
      </c>
      <c r="AF516" s="14"/>
      <c r="AG516" s="2" t="s">
        <v>243</v>
      </c>
      <c r="AH516" s="5" t="s">
        <v>100</v>
      </c>
      <c r="AI516" s="6">
        <v>0</v>
      </c>
      <c r="AJ516" s="5" t="s">
        <v>100</v>
      </c>
      <c r="AK516" s="5" t="s">
        <v>100</v>
      </c>
      <c r="AL516" s="34" t="s">
        <v>100</v>
      </c>
      <c r="AM516" s="2" t="s">
        <v>244</v>
      </c>
    </row>
    <row r="517" spans="1:41" s="15" customFormat="1" ht="16.350000000000001" customHeight="1">
      <c r="A517" s="3">
        <f t="shared" si="82"/>
        <v>515</v>
      </c>
      <c r="B517" s="31" t="s">
        <v>64</v>
      </c>
      <c r="C517" s="31" t="s">
        <v>65</v>
      </c>
      <c r="D517" s="31" t="s">
        <v>496</v>
      </c>
      <c r="E517" s="5" t="s">
        <v>4144</v>
      </c>
      <c r="F517" s="2" t="s">
        <v>100</v>
      </c>
      <c r="G517" s="2" t="s">
        <v>69</v>
      </c>
      <c r="H517" s="5" t="s">
        <v>4145</v>
      </c>
      <c r="I517" s="5" t="s">
        <v>4146</v>
      </c>
      <c r="J517" s="5" t="s">
        <v>4147</v>
      </c>
      <c r="K517" s="5" t="s">
        <v>4148</v>
      </c>
      <c r="L517" s="2" t="s">
        <v>54</v>
      </c>
      <c r="M517" s="6">
        <v>6</v>
      </c>
      <c r="N517" s="6">
        <v>6</v>
      </c>
      <c r="O517" s="6">
        <f t="shared" si="80"/>
        <v>50000</v>
      </c>
      <c r="P517" s="6">
        <v>50000</v>
      </c>
      <c r="Q517" s="5">
        <v>201306</v>
      </c>
      <c r="R517" s="5" t="s">
        <v>4149</v>
      </c>
      <c r="S517" s="5" t="s">
        <v>4150</v>
      </c>
      <c r="T517" s="144" t="str">
        <f t="shared" si="83"/>
        <v>Click</v>
      </c>
      <c r="U517" s="31" t="s">
        <v>243</v>
      </c>
      <c r="V517" s="5"/>
      <c r="W517" s="51"/>
      <c r="X517" s="51"/>
      <c r="Y517" s="50"/>
      <c r="Z517" s="43">
        <f t="shared" si="84"/>
        <v>0</v>
      </c>
      <c r="AA517" s="6">
        <f t="shared" si="85"/>
        <v>0</v>
      </c>
      <c r="AB517" s="6">
        <f t="shared" si="86"/>
        <v>0</v>
      </c>
      <c r="AC517" s="44">
        <f t="shared" si="87"/>
        <v>0</v>
      </c>
      <c r="AD517" s="44">
        <f t="shared" si="88"/>
        <v>0</v>
      </c>
      <c r="AE517" s="13" t="s">
        <v>57</v>
      </c>
      <c r="AF517" s="14"/>
      <c r="AG517" s="2" t="s">
        <v>243</v>
      </c>
      <c r="AH517" s="5" t="s">
        <v>100</v>
      </c>
      <c r="AI517" s="6">
        <v>0</v>
      </c>
      <c r="AJ517" s="5" t="s">
        <v>100</v>
      </c>
      <c r="AK517" s="5" t="s">
        <v>100</v>
      </c>
      <c r="AL517" s="34" t="s">
        <v>100</v>
      </c>
      <c r="AM517" s="2" t="s">
        <v>244</v>
      </c>
    </row>
    <row r="518" spans="1:41" s="15" customFormat="1" ht="16.350000000000001" customHeight="1">
      <c r="A518" s="3">
        <f t="shared" si="82"/>
        <v>516</v>
      </c>
      <c r="B518" s="31" t="s">
        <v>64</v>
      </c>
      <c r="C518" s="31" t="s">
        <v>65</v>
      </c>
      <c r="D518" s="31" t="s">
        <v>496</v>
      </c>
      <c r="E518" s="5" t="s">
        <v>4151</v>
      </c>
      <c r="F518" s="2" t="s">
        <v>100</v>
      </c>
      <c r="G518" s="2" t="s">
        <v>69</v>
      </c>
      <c r="H518" s="5" t="s">
        <v>4152</v>
      </c>
      <c r="I518" s="5" t="s">
        <v>4153</v>
      </c>
      <c r="J518" s="5" t="s">
        <v>4154</v>
      </c>
      <c r="K518" s="5" t="s">
        <v>4155</v>
      </c>
      <c r="L518" s="2" t="s">
        <v>54</v>
      </c>
      <c r="M518" s="6">
        <v>5</v>
      </c>
      <c r="N518" s="6">
        <v>5</v>
      </c>
      <c r="O518" s="6">
        <f t="shared" si="80"/>
        <v>50000</v>
      </c>
      <c r="P518" s="6">
        <v>50000</v>
      </c>
      <c r="Q518" s="5">
        <v>201306</v>
      </c>
      <c r="R518" s="5" t="s">
        <v>4156</v>
      </c>
      <c r="S518" s="5" t="s">
        <v>4157</v>
      </c>
      <c r="T518" s="144" t="str">
        <f t="shared" si="83"/>
        <v>Click</v>
      </c>
      <c r="U518" s="31" t="s">
        <v>243</v>
      </c>
      <c r="V518" s="5"/>
      <c r="W518" s="51"/>
      <c r="X518" s="51"/>
      <c r="Y518" s="50"/>
      <c r="Z518" s="43">
        <f t="shared" si="84"/>
        <v>0</v>
      </c>
      <c r="AA518" s="6">
        <f t="shared" si="85"/>
        <v>0</v>
      </c>
      <c r="AB518" s="6">
        <f t="shared" si="86"/>
        <v>0</v>
      </c>
      <c r="AC518" s="44">
        <f t="shared" si="87"/>
        <v>0</v>
      </c>
      <c r="AD518" s="44">
        <f t="shared" si="88"/>
        <v>0</v>
      </c>
      <c r="AE518" s="13" t="s">
        <v>57</v>
      </c>
      <c r="AF518" s="14"/>
      <c r="AG518" s="2" t="s">
        <v>243</v>
      </c>
      <c r="AH518" s="5" t="s">
        <v>100</v>
      </c>
      <c r="AI518" s="6">
        <v>0</v>
      </c>
      <c r="AJ518" s="5" t="s">
        <v>100</v>
      </c>
      <c r="AK518" s="5" t="s">
        <v>100</v>
      </c>
      <c r="AL518" s="34" t="s">
        <v>100</v>
      </c>
      <c r="AM518" s="2" t="s">
        <v>244</v>
      </c>
    </row>
    <row r="519" spans="1:41" s="15" customFormat="1" ht="16.350000000000001" customHeight="1">
      <c r="A519" s="3">
        <f t="shared" si="82"/>
        <v>517</v>
      </c>
      <c r="B519" s="31" t="s">
        <v>64</v>
      </c>
      <c r="C519" s="31" t="s">
        <v>65</v>
      </c>
      <c r="D519" s="31" t="s">
        <v>496</v>
      </c>
      <c r="E519" s="5" t="s">
        <v>4158</v>
      </c>
      <c r="F519" s="2" t="s">
        <v>100</v>
      </c>
      <c r="G519" s="2" t="s">
        <v>69</v>
      </c>
      <c r="H519" s="5" t="s">
        <v>4159</v>
      </c>
      <c r="I519" s="5" t="s">
        <v>4160</v>
      </c>
      <c r="J519" s="5" t="s">
        <v>4161</v>
      </c>
      <c r="K519" s="5" t="s">
        <v>4162</v>
      </c>
      <c r="L519" s="2" t="s">
        <v>54</v>
      </c>
      <c r="M519" s="6">
        <v>5</v>
      </c>
      <c r="N519" s="6">
        <v>5</v>
      </c>
      <c r="O519" s="6">
        <f t="shared" si="80"/>
        <v>50000</v>
      </c>
      <c r="P519" s="6">
        <v>50000</v>
      </c>
      <c r="Q519" s="5">
        <v>201306</v>
      </c>
      <c r="R519" s="5" t="s">
        <v>4163</v>
      </c>
      <c r="S519" s="5" t="s">
        <v>4164</v>
      </c>
      <c r="T519" s="144" t="str">
        <f t="shared" si="83"/>
        <v>Click</v>
      </c>
      <c r="U519" s="31" t="s">
        <v>243</v>
      </c>
      <c r="V519" s="5"/>
      <c r="W519" s="51"/>
      <c r="X519" s="51"/>
      <c r="Y519" s="50"/>
      <c r="Z519" s="43">
        <f t="shared" si="84"/>
        <v>0</v>
      </c>
      <c r="AA519" s="6">
        <f t="shared" si="85"/>
        <v>0</v>
      </c>
      <c r="AB519" s="6">
        <f t="shared" si="86"/>
        <v>0</v>
      </c>
      <c r="AC519" s="44">
        <f t="shared" si="87"/>
        <v>0</v>
      </c>
      <c r="AD519" s="44">
        <f t="shared" si="88"/>
        <v>0</v>
      </c>
      <c r="AE519" s="13" t="s">
        <v>57</v>
      </c>
      <c r="AF519" s="14"/>
      <c r="AG519" s="2" t="s">
        <v>243</v>
      </c>
      <c r="AH519" s="5" t="s">
        <v>100</v>
      </c>
      <c r="AI519" s="6">
        <v>0</v>
      </c>
      <c r="AJ519" s="5" t="s">
        <v>100</v>
      </c>
      <c r="AK519" s="5" t="s">
        <v>100</v>
      </c>
      <c r="AL519" s="34" t="s">
        <v>100</v>
      </c>
      <c r="AM519" s="2" t="s">
        <v>244</v>
      </c>
    </row>
    <row r="520" spans="1:41" s="15" customFormat="1" ht="16.350000000000001" customHeight="1">
      <c r="A520" s="3">
        <f t="shared" si="82"/>
        <v>518</v>
      </c>
      <c r="B520" s="31" t="s">
        <v>64</v>
      </c>
      <c r="C520" s="31" t="s">
        <v>65</v>
      </c>
      <c r="D520" s="31" t="s">
        <v>496</v>
      </c>
      <c r="E520" s="5" t="s">
        <v>4165</v>
      </c>
      <c r="F520" s="2" t="s">
        <v>68</v>
      </c>
      <c r="G520" s="2" t="s">
        <v>498</v>
      </c>
      <c r="H520" s="5" t="s">
        <v>4166</v>
      </c>
      <c r="I520" s="5" t="s">
        <v>500</v>
      </c>
      <c r="J520" s="5" t="s">
        <v>501</v>
      </c>
      <c r="K520" s="5" t="s">
        <v>4167</v>
      </c>
      <c r="L520" s="2" t="s">
        <v>54</v>
      </c>
      <c r="M520" s="6">
        <v>21</v>
      </c>
      <c r="N520" s="6">
        <v>20</v>
      </c>
      <c r="O520" s="6">
        <f t="shared" si="80"/>
        <v>65000</v>
      </c>
      <c r="P520" s="6">
        <v>50000</v>
      </c>
      <c r="Q520" s="5">
        <v>201707</v>
      </c>
      <c r="R520" s="5" t="s">
        <v>503</v>
      </c>
      <c r="S520" s="5" t="s">
        <v>4168</v>
      </c>
      <c r="T520" s="144" t="str">
        <f t="shared" si="83"/>
        <v>Click</v>
      </c>
      <c r="U520" s="31" t="s">
        <v>243</v>
      </c>
      <c r="V520" s="5"/>
      <c r="W520" s="51"/>
      <c r="X520" s="51"/>
      <c r="Y520" s="50"/>
      <c r="Z520" s="43">
        <f t="shared" si="84"/>
        <v>0</v>
      </c>
      <c r="AA520" s="6">
        <f t="shared" si="85"/>
        <v>0</v>
      </c>
      <c r="AB520" s="6">
        <f t="shared" si="86"/>
        <v>0</v>
      </c>
      <c r="AC520" s="44">
        <f t="shared" si="87"/>
        <v>0</v>
      </c>
      <c r="AD520" s="44">
        <f t="shared" si="88"/>
        <v>0</v>
      </c>
      <c r="AE520" s="13" t="s">
        <v>57</v>
      </c>
      <c r="AF520" s="14"/>
      <c r="AG520" s="2" t="s">
        <v>68</v>
      </c>
      <c r="AH520" s="5" t="s">
        <v>4169</v>
      </c>
      <c r="AI520" s="6">
        <v>15000</v>
      </c>
      <c r="AJ520" s="5" t="s">
        <v>4170</v>
      </c>
      <c r="AK520" s="5" t="s">
        <v>4171</v>
      </c>
      <c r="AL520" s="34" t="s">
        <v>511</v>
      </c>
      <c r="AM520" s="2" t="s">
        <v>244</v>
      </c>
    </row>
    <row r="521" spans="1:41" s="15" customFormat="1" ht="16.350000000000001" customHeight="1">
      <c r="A521" s="3">
        <f t="shared" si="82"/>
        <v>519</v>
      </c>
      <c r="B521" s="31" t="s">
        <v>64</v>
      </c>
      <c r="C521" s="31" t="s">
        <v>65</v>
      </c>
      <c r="D521" s="31" t="s">
        <v>496</v>
      </c>
      <c r="E521" s="5" t="s">
        <v>4172</v>
      </c>
      <c r="F521" s="2" t="s">
        <v>68</v>
      </c>
      <c r="G521" s="2" t="s">
        <v>69</v>
      </c>
      <c r="H521" s="5" t="s">
        <v>4173</v>
      </c>
      <c r="I521" s="5" t="s">
        <v>4174</v>
      </c>
      <c r="J521" s="5" t="s">
        <v>4175</v>
      </c>
      <c r="K521" s="5" t="s">
        <v>4176</v>
      </c>
      <c r="L521" s="2" t="s">
        <v>54</v>
      </c>
      <c r="M521" s="6">
        <v>21</v>
      </c>
      <c r="N521" s="6">
        <v>20</v>
      </c>
      <c r="O521" s="6">
        <f t="shared" si="80"/>
        <v>79800</v>
      </c>
      <c r="P521" s="64">
        <v>64800</v>
      </c>
      <c r="Q521" s="5">
        <v>201612</v>
      </c>
      <c r="R521" s="5" t="s">
        <v>519</v>
      </c>
      <c r="S521" s="5" t="s">
        <v>4177</v>
      </c>
      <c r="T521" s="144" t="str">
        <f t="shared" si="83"/>
        <v>Click</v>
      </c>
      <c r="U521" s="31" t="s">
        <v>243</v>
      </c>
      <c r="V521" s="49"/>
      <c r="W521" s="42"/>
      <c r="X521" s="42"/>
      <c r="Y521" s="50"/>
      <c r="Z521" s="43">
        <f t="shared" si="84"/>
        <v>0</v>
      </c>
      <c r="AA521" s="6">
        <f t="shared" si="85"/>
        <v>0</v>
      </c>
      <c r="AB521" s="6">
        <f t="shared" si="86"/>
        <v>0</v>
      </c>
      <c r="AC521" s="44">
        <f t="shared" si="87"/>
        <v>0</v>
      </c>
      <c r="AD521" s="44">
        <f t="shared" si="88"/>
        <v>0</v>
      </c>
      <c r="AE521" s="13" t="s">
        <v>57</v>
      </c>
      <c r="AF521" s="14"/>
      <c r="AG521" s="2" t="s">
        <v>68</v>
      </c>
      <c r="AH521" s="5" t="s">
        <v>4178</v>
      </c>
      <c r="AI521" s="6">
        <v>15000</v>
      </c>
      <c r="AJ521" s="5" t="s">
        <v>4170</v>
      </c>
      <c r="AK521" s="5" t="s">
        <v>4179</v>
      </c>
      <c r="AL521" s="34" t="s">
        <v>511</v>
      </c>
      <c r="AM521" s="2" t="s">
        <v>244</v>
      </c>
    </row>
    <row r="522" spans="1:41" s="15" customFormat="1" ht="16.350000000000001" customHeight="1">
      <c r="A522" s="3">
        <f t="shared" si="82"/>
        <v>520</v>
      </c>
      <c r="B522" s="31" t="s">
        <v>64</v>
      </c>
      <c r="C522" s="31" t="s">
        <v>65</v>
      </c>
      <c r="D522" s="31" t="s">
        <v>496</v>
      </c>
      <c r="E522" s="5" t="s">
        <v>4180</v>
      </c>
      <c r="F522" s="2" t="s">
        <v>68</v>
      </c>
      <c r="G522" s="2" t="s">
        <v>498</v>
      </c>
      <c r="H522" s="5" t="s">
        <v>4181</v>
      </c>
      <c r="I522" s="5" t="s">
        <v>4182</v>
      </c>
      <c r="J522" s="5" t="s">
        <v>4183</v>
      </c>
      <c r="K522" s="5" t="s">
        <v>4184</v>
      </c>
      <c r="L522" s="2" t="s">
        <v>54</v>
      </c>
      <c r="M522" s="6">
        <v>21</v>
      </c>
      <c r="N522" s="6">
        <v>20</v>
      </c>
      <c r="O522" s="6">
        <f t="shared" si="80"/>
        <v>76000</v>
      </c>
      <c r="P522" s="64">
        <v>66000</v>
      </c>
      <c r="Q522" s="5">
        <v>201701</v>
      </c>
      <c r="R522" s="5" t="s">
        <v>4185</v>
      </c>
      <c r="S522" s="5" t="s">
        <v>4186</v>
      </c>
      <c r="T522" s="144" t="str">
        <f t="shared" si="83"/>
        <v>Click</v>
      </c>
      <c r="U522" s="31" t="s">
        <v>243</v>
      </c>
      <c r="V522" s="49"/>
      <c r="W522" s="42"/>
      <c r="X522" s="42"/>
      <c r="Y522" s="50"/>
      <c r="Z522" s="43">
        <f t="shared" si="84"/>
        <v>0</v>
      </c>
      <c r="AA522" s="6">
        <f t="shared" si="85"/>
        <v>0</v>
      </c>
      <c r="AB522" s="6">
        <f t="shared" si="86"/>
        <v>0</v>
      </c>
      <c r="AC522" s="44">
        <f t="shared" si="87"/>
        <v>0</v>
      </c>
      <c r="AD522" s="44">
        <f t="shared" si="88"/>
        <v>0</v>
      </c>
      <c r="AE522" s="13" t="s">
        <v>57</v>
      </c>
      <c r="AF522" s="14"/>
      <c r="AG522" s="2" t="s">
        <v>68</v>
      </c>
      <c r="AH522" s="5" t="s">
        <v>4187</v>
      </c>
      <c r="AI522" s="6">
        <v>10000</v>
      </c>
      <c r="AJ522" s="5" t="s">
        <v>4170</v>
      </c>
      <c r="AK522" s="5" t="s">
        <v>4188</v>
      </c>
      <c r="AL522" s="34" t="s">
        <v>511</v>
      </c>
      <c r="AM522" s="2" t="s">
        <v>244</v>
      </c>
    </row>
    <row r="523" spans="1:41" s="15" customFormat="1" ht="16.350000000000001" customHeight="1">
      <c r="A523" s="3">
        <f t="shared" si="82"/>
        <v>521</v>
      </c>
      <c r="B523" s="31" t="s">
        <v>64</v>
      </c>
      <c r="C523" s="31" t="s">
        <v>65</v>
      </c>
      <c r="D523" s="31" t="s">
        <v>496</v>
      </c>
      <c r="E523" s="5" t="s">
        <v>4189</v>
      </c>
      <c r="F523" s="2" t="s">
        <v>68</v>
      </c>
      <c r="G523" s="2" t="s">
        <v>498</v>
      </c>
      <c r="H523" s="5" t="s">
        <v>4190</v>
      </c>
      <c r="I523" s="5" t="s">
        <v>4191</v>
      </c>
      <c r="J523" s="5" t="s">
        <v>4192</v>
      </c>
      <c r="K523" s="5" t="s">
        <v>4193</v>
      </c>
      <c r="L523" s="2" t="s">
        <v>54</v>
      </c>
      <c r="M523" s="6">
        <v>21</v>
      </c>
      <c r="N523" s="6">
        <v>20</v>
      </c>
      <c r="O523" s="6">
        <f t="shared" si="80"/>
        <v>76000</v>
      </c>
      <c r="P523" s="64">
        <v>66000</v>
      </c>
      <c r="Q523" s="5">
        <v>201701</v>
      </c>
      <c r="R523" s="5" t="s">
        <v>4185</v>
      </c>
      <c r="S523" s="5" t="s">
        <v>4194</v>
      </c>
      <c r="T523" s="144" t="str">
        <f t="shared" si="83"/>
        <v>Click</v>
      </c>
      <c r="U523" s="31" t="s">
        <v>243</v>
      </c>
      <c r="V523" s="49"/>
      <c r="W523" s="42"/>
      <c r="X523" s="42"/>
      <c r="Y523" s="50"/>
      <c r="Z523" s="43">
        <f t="shared" si="84"/>
        <v>0</v>
      </c>
      <c r="AA523" s="6">
        <f t="shared" si="85"/>
        <v>0</v>
      </c>
      <c r="AB523" s="6">
        <f t="shared" si="86"/>
        <v>0</v>
      </c>
      <c r="AC523" s="44">
        <f t="shared" si="87"/>
        <v>0</v>
      </c>
      <c r="AD523" s="44">
        <f t="shared" si="88"/>
        <v>0</v>
      </c>
      <c r="AE523" s="13" t="s">
        <v>57</v>
      </c>
      <c r="AF523" s="14"/>
      <c r="AG523" s="2" t="s">
        <v>68</v>
      </c>
      <c r="AH523" s="5" t="s">
        <v>4195</v>
      </c>
      <c r="AI523" s="6">
        <v>10000</v>
      </c>
      <c r="AJ523" s="5" t="s">
        <v>4170</v>
      </c>
      <c r="AK523" s="5" t="s">
        <v>4188</v>
      </c>
      <c r="AL523" s="34" t="s">
        <v>511</v>
      </c>
      <c r="AM523" s="2" t="s">
        <v>244</v>
      </c>
    </row>
    <row r="524" spans="1:41" s="15" customFormat="1" ht="16.350000000000001" customHeight="1">
      <c r="A524" s="3">
        <f t="shared" si="82"/>
        <v>522</v>
      </c>
      <c r="B524" s="31" t="s">
        <v>64</v>
      </c>
      <c r="C524" s="31" t="s">
        <v>65</v>
      </c>
      <c r="D524" s="31" t="s">
        <v>496</v>
      </c>
      <c r="E524" s="5" t="s">
        <v>4196</v>
      </c>
      <c r="F524" s="2" t="s">
        <v>68</v>
      </c>
      <c r="G524" s="2" t="s">
        <v>498</v>
      </c>
      <c r="H524" s="5" t="s">
        <v>4197</v>
      </c>
      <c r="I524" s="5" t="s">
        <v>4198</v>
      </c>
      <c r="J524" s="5" t="s">
        <v>4199</v>
      </c>
      <c r="K524" s="5" t="s">
        <v>4200</v>
      </c>
      <c r="L524" s="2" t="s">
        <v>54</v>
      </c>
      <c r="M524" s="6">
        <v>30</v>
      </c>
      <c r="N524" s="6">
        <v>29</v>
      </c>
      <c r="O524" s="6">
        <f t="shared" si="80"/>
        <v>125400</v>
      </c>
      <c r="P524" s="6">
        <v>125400</v>
      </c>
      <c r="Q524" s="5">
        <v>201504</v>
      </c>
      <c r="R524" s="5" t="s">
        <v>2724</v>
      </c>
      <c r="S524" s="5" t="s">
        <v>4201</v>
      </c>
      <c r="T524" s="144" t="str">
        <f t="shared" si="83"/>
        <v>Click</v>
      </c>
      <c r="U524" s="31" t="s">
        <v>243</v>
      </c>
      <c r="V524" s="49"/>
      <c r="W524" s="42"/>
      <c r="X524" s="42"/>
      <c r="Y524" s="50"/>
      <c r="Z524" s="43">
        <f t="shared" si="84"/>
        <v>0</v>
      </c>
      <c r="AA524" s="6">
        <f t="shared" si="85"/>
        <v>0</v>
      </c>
      <c r="AB524" s="6">
        <f t="shared" si="86"/>
        <v>0</v>
      </c>
      <c r="AC524" s="44">
        <f t="shared" si="87"/>
        <v>0</v>
      </c>
      <c r="AD524" s="44">
        <f t="shared" si="88"/>
        <v>0</v>
      </c>
      <c r="AE524" s="13" t="s">
        <v>57</v>
      </c>
      <c r="AF524" s="14"/>
      <c r="AG524" s="2" t="s">
        <v>243</v>
      </c>
      <c r="AH524" s="5" t="s">
        <v>100</v>
      </c>
      <c r="AI524" s="6">
        <v>0</v>
      </c>
      <c r="AJ524" s="5" t="s">
        <v>100</v>
      </c>
      <c r="AK524" s="5" t="s">
        <v>100</v>
      </c>
      <c r="AL524" s="34" t="s">
        <v>100</v>
      </c>
      <c r="AM524" s="2" t="s">
        <v>244</v>
      </c>
    </row>
    <row r="525" spans="1:41" s="15" customFormat="1" ht="16.350000000000001" customHeight="1">
      <c r="A525" s="3">
        <f t="shared" si="82"/>
        <v>523</v>
      </c>
      <c r="B525" s="31" t="s">
        <v>64</v>
      </c>
      <c r="C525" s="31" t="s">
        <v>4202</v>
      </c>
      <c r="D525" s="31" t="s">
        <v>4203</v>
      </c>
      <c r="E525" s="5" t="s">
        <v>4204</v>
      </c>
      <c r="F525" s="2" t="s">
        <v>68</v>
      </c>
      <c r="G525" s="2" t="s">
        <v>69</v>
      </c>
      <c r="H525" s="5" t="s">
        <v>4205</v>
      </c>
      <c r="I525" s="5" t="s">
        <v>4206</v>
      </c>
      <c r="J525" s="5" t="s">
        <v>4207</v>
      </c>
      <c r="K525" s="5" t="s">
        <v>4208</v>
      </c>
      <c r="L525" s="2" t="s">
        <v>54</v>
      </c>
      <c r="M525" s="6">
        <v>17</v>
      </c>
      <c r="N525" s="6">
        <v>16</v>
      </c>
      <c r="O525" s="6">
        <f t="shared" si="80"/>
        <v>120000</v>
      </c>
      <c r="P525" s="6">
        <v>100000</v>
      </c>
      <c r="Q525" s="5">
        <v>201408</v>
      </c>
      <c r="R525" s="5" t="s">
        <v>1440</v>
      </c>
      <c r="S525" s="5" t="s">
        <v>4209</v>
      </c>
      <c r="T525" s="144" t="str">
        <f t="shared" si="83"/>
        <v>Click</v>
      </c>
      <c r="U525" s="31" t="s">
        <v>243</v>
      </c>
      <c r="V525" s="2"/>
      <c r="W525" s="2"/>
      <c r="X525" s="51"/>
      <c r="Y525" s="50"/>
      <c r="Z525" s="43">
        <f t="shared" si="84"/>
        <v>0</v>
      </c>
      <c r="AA525" s="6">
        <f t="shared" si="85"/>
        <v>0</v>
      </c>
      <c r="AB525" s="6">
        <f t="shared" si="86"/>
        <v>0</v>
      </c>
      <c r="AC525" s="44">
        <f t="shared" si="87"/>
        <v>0</v>
      </c>
      <c r="AD525" s="44">
        <f t="shared" si="88"/>
        <v>0</v>
      </c>
      <c r="AE525" s="13" t="s">
        <v>100</v>
      </c>
      <c r="AF525" s="14"/>
      <c r="AG525" s="2" t="s">
        <v>68</v>
      </c>
      <c r="AH525" s="5" t="s">
        <v>4210</v>
      </c>
      <c r="AI525" s="6">
        <v>20000</v>
      </c>
      <c r="AJ525" s="5" t="s">
        <v>4211</v>
      </c>
      <c r="AK525" s="5" t="s">
        <v>4212</v>
      </c>
      <c r="AL525" s="34" t="s">
        <v>4213</v>
      </c>
      <c r="AM525" s="2" t="s">
        <v>244</v>
      </c>
    </row>
    <row r="526" spans="1:41" s="15" customFormat="1" ht="16.350000000000001" customHeight="1">
      <c r="A526" s="3">
        <f t="shared" si="82"/>
        <v>524</v>
      </c>
      <c r="B526" s="31" t="s">
        <v>64</v>
      </c>
      <c r="C526" s="31" t="s">
        <v>690</v>
      </c>
      <c r="D526" s="31" t="s">
        <v>691</v>
      </c>
      <c r="E526" s="32" t="s">
        <v>4214</v>
      </c>
      <c r="F526" s="33" t="s">
        <v>68</v>
      </c>
      <c r="G526" s="36" t="s">
        <v>49</v>
      </c>
      <c r="H526" s="34" t="s">
        <v>4215</v>
      </c>
      <c r="I526" s="34" t="s">
        <v>4216</v>
      </c>
      <c r="J526" s="34" t="s">
        <v>4217</v>
      </c>
      <c r="K526" s="34" t="s">
        <v>4218</v>
      </c>
      <c r="L526" s="33" t="s">
        <v>54</v>
      </c>
      <c r="M526" s="37">
        <v>17</v>
      </c>
      <c r="N526" s="37">
        <v>16</v>
      </c>
      <c r="O526" s="37">
        <f t="shared" si="80"/>
        <v>120000</v>
      </c>
      <c r="P526" s="37">
        <v>120000</v>
      </c>
      <c r="Q526" s="38">
        <v>201801</v>
      </c>
      <c r="R526" s="34" t="s">
        <v>697</v>
      </c>
      <c r="S526" s="32" t="s">
        <v>4219</v>
      </c>
      <c r="T526" s="143" t="str">
        <f t="shared" si="83"/>
        <v>Click</v>
      </c>
      <c r="U526" s="39" t="s">
        <v>61</v>
      </c>
      <c r="V526" s="40"/>
      <c r="W526" s="41"/>
      <c r="X526" s="42"/>
      <c r="Y526" s="41"/>
      <c r="Z526" s="43">
        <f t="shared" si="84"/>
        <v>0</v>
      </c>
      <c r="AA526" s="6">
        <f t="shared" si="85"/>
        <v>0</v>
      </c>
      <c r="AB526" s="6">
        <f t="shared" si="86"/>
        <v>0</v>
      </c>
      <c r="AC526" s="44">
        <f t="shared" si="87"/>
        <v>0</v>
      </c>
      <c r="AD526" s="44">
        <f t="shared" si="88"/>
        <v>0</v>
      </c>
      <c r="AE526" s="45" t="s">
        <v>57</v>
      </c>
      <c r="AF526" s="14"/>
      <c r="AG526" s="39" t="s">
        <v>61</v>
      </c>
      <c r="AH526" s="32" t="s">
        <v>57</v>
      </c>
      <c r="AI526" s="46">
        <v>0</v>
      </c>
      <c r="AJ526" s="32" t="s">
        <v>62</v>
      </c>
      <c r="AK526" s="32" t="s">
        <v>57</v>
      </c>
      <c r="AL526" s="32" t="s">
        <v>57</v>
      </c>
      <c r="AM526" s="31" t="s">
        <v>244</v>
      </c>
      <c r="AN526" s="32"/>
      <c r="AO526" s="32"/>
    </row>
    <row r="527" spans="1:41" s="15" customFormat="1" ht="16.350000000000001" customHeight="1">
      <c r="A527" s="3">
        <f t="shared" si="82"/>
        <v>525</v>
      </c>
      <c r="B527" s="31" t="s">
        <v>64</v>
      </c>
      <c r="C527" s="31" t="s">
        <v>4202</v>
      </c>
      <c r="D527" s="31" t="s">
        <v>4203</v>
      </c>
      <c r="E527" s="5" t="s">
        <v>4220</v>
      </c>
      <c r="F527" s="2" t="s">
        <v>100</v>
      </c>
      <c r="G527" s="2" t="s">
        <v>498</v>
      </c>
      <c r="H527" s="5" t="s">
        <v>4221</v>
      </c>
      <c r="I527" s="5" t="s">
        <v>4222</v>
      </c>
      <c r="J527" s="5" t="s">
        <v>4223</v>
      </c>
      <c r="K527" s="5" t="s">
        <v>4224</v>
      </c>
      <c r="L527" s="2" t="s">
        <v>54</v>
      </c>
      <c r="M527" s="6">
        <v>19</v>
      </c>
      <c r="N527" s="6">
        <v>18</v>
      </c>
      <c r="O527" s="6">
        <f t="shared" si="80"/>
        <v>72200</v>
      </c>
      <c r="P527" s="6">
        <v>72200</v>
      </c>
      <c r="Q527" s="5">
        <v>201306</v>
      </c>
      <c r="R527" s="5" t="s">
        <v>4225</v>
      </c>
      <c r="S527" s="5" t="s">
        <v>4226</v>
      </c>
      <c r="T527" s="144" t="str">
        <f t="shared" si="83"/>
        <v>Click</v>
      </c>
      <c r="U527" s="31" t="s">
        <v>243</v>
      </c>
      <c r="V527" s="49"/>
      <c r="W527" s="42"/>
      <c r="X527" s="42"/>
      <c r="Y527" s="50"/>
      <c r="Z527" s="43">
        <f t="shared" si="84"/>
        <v>0</v>
      </c>
      <c r="AA527" s="6">
        <f t="shared" si="85"/>
        <v>0</v>
      </c>
      <c r="AB527" s="6">
        <f t="shared" si="86"/>
        <v>0</v>
      </c>
      <c r="AC527" s="44">
        <f t="shared" si="87"/>
        <v>0</v>
      </c>
      <c r="AD527" s="44">
        <f t="shared" si="88"/>
        <v>0</v>
      </c>
      <c r="AE527" s="13" t="s">
        <v>57</v>
      </c>
      <c r="AF527" s="14"/>
      <c r="AG527" s="2" t="s">
        <v>243</v>
      </c>
      <c r="AH527" s="5" t="s">
        <v>100</v>
      </c>
      <c r="AI527" s="6">
        <v>0</v>
      </c>
      <c r="AJ527" s="5" t="s">
        <v>100</v>
      </c>
      <c r="AK527" s="5" t="s">
        <v>100</v>
      </c>
      <c r="AL527" s="34" t="s">
        <v>100</v>
      </c>
      <c r="AM527" s="2" t="s">
        <v>244</v>
      </c>
    </row>
    <row r="528" spans="1:41" s="15" customFormat="1" ht="16.350000000000001" customHeight="1">
      <c r="A528" s="3">
        <f t="shared" si="82"/>
        <v>526</v>
      </c>
      <c r="B528" s="31" t="s">
        <v>64</v>
      </c>
      <c r="C528" s="31" t="s">
        <v>4202</v>
      </c>
      <c r="D528" s="31" t="s">
        <v>4203</v>
      </c>
      <c r="E528" s="5" t="s">
        <v>4227</v>
      </c>
      <c r="F528" s="2" t="s">
        <v>68</v>
      </c>
      <c r="G528" s="2" t="s">
        <v>514</v>
      </c>
      <c r="H528" s="5" t="s">
        <v>4228</v>
      </c>
      <c r="I528" s="5" t="s">
        <v>4229</v>
      </c>
      <c r="J528" s="5" t="s">
        <v>4230</v>
      </c>
      <c r="K528" s="5" t="s">
        <v>4231</v>
      </c>
      <c r="L528" s="2" t="s">
        <v>54</v>
      </c>
      <c r="M528" s="6">
        <v>18</v>
      </c>
      <c r="N528" s="6">
        <v>17</v>
      </c>
      <c r="O528" s="6">
        <f t="shared" si="80"/>
        <v>100000</v>
      </c>
      <c r="P528" s="6">
        <v>100000</v>
      </c>
      <c r="Q528" s="5">
        <v>201106</v>
      </c>
      <c r="R528" s="5" t="s">
        <v>830</v>
      </c>
      <c r="S528" s="5" t="s">
        <v>4232</v>
      </c>
      <c r="T528" s="144" t="str">
        <f t="shared" si="83"/>
        <v>Click</v>
      </c>
      <c r="U528" s="31" t="s">
        <v>243</v>
      </c>
      <c r="V528" s="33"/>
      <c r="W528" s="52"/>
      <c r="X528" s="51"/>
      <c r="Y528" s="50"/>
      <c r="Z528" s="43">
        <f t="shared" si="84"/>
        <v>0</v>
      </c>
      <c r="AA528" s="6">
        <f t="shared" si="85"/>
        <v>0</v>
      </c>
      <c r="AB528" s="6">
        <f t="shared" si="86"/>
        <v>0</v>
      </c>
      <c r="AC528" s="44">
        <f t="shared" si="87"/>
        <v>0</v>
      </c>
      <c r="AD528" s="44">
        <f t="shared" si="88"/>
        <v>0</v>
      </c>
      <c r="AE528" s="13" t="s">
        <v>57</v>
      </c>
      <c r="AF528" s="14"/>
      <c r="AG528" s="2" t="s">
        <v>243</v>
      </c>
      <c r="AH528" s="5" t="s">
        <v>100</v>
      </c>
      <c r="AI528" s="6">
        <v>0</v>
      </c>
      <c r="AJ528" s="5" t="s">
        <v>100</v>
      </c>
      <c r="AK528" s="5" t="s">
        <v>100</v>
      </c>
      <c r="AL528" s="34" t="s">
        <v>100</v>
      </c>
      <c r="AM528" s="2" t="s">
        <v>244</v>
      </c>
    </row>
    <row r="529" spans="1:41" s="15" customFormat="1" ht="16.350000000000001" customHeight="1">
      <c r="A529" s="3">
        <f t="shared" si="82"/>
        <v>527</v>
      </c>
      <c r="B529" s="31" t="s">
        <v>64</v>
      </c>
      <c r="C529" s="31" t="s">
        <v>4202</v>
      </c>
      <c r="D529" s="31" t="s">
        <v>4203</v>
      </c>
      <c r="E529" s="5" t="s">
        <v>4233</v>
      </c>
      <c r="F529" s="2" t="s">
        <v>68</v>
      </c>
      <c r="G529" s="2" t="s">
        <v>69</v>
      </c>
      <c r="H529" s="5" t="s">
        <v>837</v>
      </c>
      <c r="I529" s="5" t="s">
        <v>838</v>
      </c>
      <c r="J529" s="5" t="s">
        <v>839</v>
      </c>
      <c r="K529" s="5" t="s">
        <v>4234</v>
      </c>
      <c r="L529" s="2" t="s">
        <v>54</v>
      </c>
      <c r="M529" s="6">
        <v>17</v>
      </c>
      <c r="N529" s="6">
        <v>16</v>
      </c>
      <c r="O529" s="6">
        <f t="shared" si="80"/>
        <v>90000</v>
      </c>
      <c r="P529" s="6">
        <v>90000</v>
      </c>
      <c r="Q529" s="5">
        <v>201306</v>
      </c>
      <c r="R529" s="5" t="s">
        <v>841</v>
      </c>
      <c r="S529" s="5" t="s">
        <v>4235</v>
      </c>
      <c r="T529" s="144" t="str">
        <f t="shared" si="83"/>
        <v>Click</v>
      </c>
      <c r="U529" s="31" t="s">
        <v>243</v>
      </c>
      <c r="V529" s="49"/>
      <c r="W529" s="42"/>
      <c r="X529" s="42"/>
      <c r="Y529" s="50"/>
      <c r="Z529" s="43">
        <f t="shared" si="84"/>
        <v>0</v>
      </c>
      <c r="AA529" s="6">
        <f t="shared" si="85"/>
        <v>0</v>
      </c>
      <c r="AB529" s="6">
        <f t="shared" si="86"/>
        <v>0</v>
      </c>
      <c r="AC529" s="44">
        <f t="shared" si="87"/>
        <v>0</v>
      </c>
      <c r="AD529" s="44">
        <f t="shared" si="88"/>
        <v>0</v>
      </c>
      <c r="AE529" s="13" t="s">
        <v>57</v>
      </c>
      <c r="AF529" s="14"/>
      <c r="AG529" s="2" t="s">
        <v>243</v>
      </c>
      <c r="AH529" s="5" t="s">
        <v>100</v>
      </c>
      <c r="AI529" s="6">
        <v>0</v>
      </c>
      <c r="AJ529" s="5" t="s">
        <v>100</v>
      </c>
      <c r="AK529" s="5" t="s">
        <v>100</v>
      </c>
      <c r="AL529" s="34" t="s">
        <v>100</v>
      </c>
      <c r="AM529" s="2" t="s">
        <v>244</v>
      </c>
    </row>
    <row r="530" spans="1:41" s="15" customFormat="1" ht="16.350000000000001" customHeight="1">
      <c r="A530" s="3">
        <f t="shared" si="82"/>
        <v>528</v>
      </c>
      <c r="B530" s="31" t="s">
        <v>64</v>
      </c>
      <c r="C530" s="31" t="s">
        <v>4202</v>
      </c>
      <c r="D530" s="31" t="s">
        <v>4203</v>
      </c>
      <c r="E530" s="5" t="s">
        <v>4236</v>
      </c>
      <c r="F530" s="2" t="s">
        <v>68</v>
      </c>
      <c r="G530" s="2" t="s">
        <v>498</v>
      </c>
      <c r="H530" s="5" t="s">
        <v>4237</v>
      </c>
      <c r="I530" s="5" t="s">
        <v>4238</v>
      </c>
      <c r="J530" s="5" t="s">
        <v>4239</v>
      </c>
      <c r="K530" s="5" t="s">
        <v>4240</v>
      </c>
      <c r="L530" s="2" t="s">
        <v>54</v>
      </c>
      <c r="M530" s="6">
        <v>17</v>
      </c>
      <c r="N530" s="6">
        <v>16</v>
      </c>
      <c r="O530" s="6">
        <f t="shared" si="80"/>
        <v>150000</v>
      </c>
      <c r="P530" s="6">
        <v>150000</v>
      </c>
      <c r="Q530" s="5">
        <v>201710</v>
      </c>
      <c r="R530" s="5" t="s">
        <v>4241</v>
      </c>
      <c r="S530" s="5" t="s">
        <v>4242</v>
      </c>
      <c r="T530" s="144" t="str">
        <f t="shared" si="83"/>
        <v>Click</v>
      </c>
      <c r="U530" s="31" t="s">
        <v>243</v>
      </c>
      <c r="V530" s="49"/>
      <c r="W530" s="42"/>
      <c r="X530" s="51"/>
      <c r="Y530" s="50"/>
      <c r="Z530" s="43">
        <f t="shared" si="84"/>
        <v>0</v>
      </c>
      <c r="AA530" s="6">
        <f t="shared" si="85"/>
        <v>0</v>
      </c>
      <c r="AB530" s="6">
        <f t="shared" si="86"/>
        <v>0</v>
      </c>
      <c r="AC530" s="44">
        <f t="shared" si="87"/>
        <v>0</v>
      </c>
      <c r="AD530" s="44">
        <f t="shared" si="88"/>
        <v>0</v>
      </c>
      <c r="AE530" s="13" t="s">
        <v>57</v>
      </c>
      <c r="AF530" s="14"/>
      <c r="AG530" s="2" t="s">
        <v>243</v>
      </c>
      <c r="AH530" s="5" t="s">
        <v>100</v>
      </c>
      <c r="AI530" s="6">
        <v>0</v>
      </c>
      <c r="AJ530" s="5" t="s">
        <v>100</v>
      </c>
      <c r="AK530" s="5" t="s">
        <v>100</v>
      </c>
      <c r="AL530" s="34" t="s">
        <v>100</v>
      </c>
      <c r="AM530" s="2" t="s">
        <v>244</v>
      </c>
    </row>
    <row r="531" spans="1:41" s="15" customFormat="1" ht="16.350000000000001" customHeight="1">
      <c r="A531" s="3">
        <f t="shared" si="82"/>
        <v>529</v>
      </c>
      <c r="B531" s="31" t="s">
        <v>64</v>
      </c>
      <c r="C531" s="31" t="s">
        <v>4202</v>
      </c>
      <c r="D531" s="31" t="s">
        <v>4203</v>
      </c>
      <c r="E531" s="5" t="s">
        <v>4243</v>
      </c>
      <c r="F531" s="2" t="s">
        <v>100</v>
      </c>
      <c r="G531" s="2" t="s">
        <v>69</v>
      </c>
      <c r="H531" s="5" t="s">
        <v>4244</v>
      </c>
      <c r="I531" s="5" t="s">
        <v>2583</v>
      </c>
      <c r="J531" s="5" t="s">
        <v>4245</v>
      </c>
      <c r="K531" s="5" t="s">
        <v>4246</v>
      </c>
      <c r="L531" s="2" t="s">
        <v>54</v>
      </c>
      <c r="M531" s="6">
        <v>17</v>
      </c>
      <c r="N531" s="6">
        <v>16</v>
      </c>
      <c r="O531" s="6">
        <f t="shared" si="80"/>
        <v>90000</v>
      </c>
      <c r="P531" s="6">
        <v>90000</v>
      </c>
      <c r="Q531" s="5">
        <v>200906</v>
      </c>
      <c r="R531" s="5" t="s">
        <v>4247</v>
      </c>
      <c r="S531" s="5" t="s">
        <v>4248</v>
      </c>
      <c r="T531" s="144" t="str">
        <f t="shared" si="83"/>
        <v>Click</v>
      </c>
      <c r="U531" s="31" t="s">
        <v>243</v>
      </c>
      <c r="V531" s="5"/>
      <c r="W531" s="51"/>
      <c r="X531" s="51"/>
      <c r="Y531" s="50"/>
      <c r="Z531" s="43">
        <f t="shared" si="84"/>
        <v>0</v>
      </c>
      <c r="AA531" s="6">
        <f t="shared" si="85"/>
        <v>0</v>
      </c>
      <c r="AB531" s="6">
        <f t="shared" si="86"/>
        <v>0</v>
      </c>
      <c r="AC531" s="44">
        <f t="shared" si="87"/>
        <v>0</v>
      </c>
      <c r="AD531" s="44">
        <f t="shared" si="88"/>
        <v>0</v>
      </c>
      <c r="AE531" s="13" t="s">
        <v>57</v>
      </c>
      <c r="AF531" s="14"/>
      <c r="AG531" s="2" t="s">
        <v>243</v>
      </c>
      <c r="AH531" s="5" t="s">
        <v>100</v>
      </c>
      <c r="AI531" s="6">
        <v>0</v>
      </c>
      <c r="AJ531" s="5" t="s">
        <v>100</v>
      </c>
      <c r="AK531" s="5" t="s">
        <v>100</v>
      </c>
      <c r="AL531" s="34" t="s">
        <v>100</v>
      </c>
      <c r="AM531" s="2" t="s">
        <v>244</v>
      </c>
    </row>
    <row r="532" spans="1:41" s="15" customFormat="1" ht="16.350000000000001" customHeight="1">
      <c r="A532" s="3">
        <f t="shared" si="82"/>
        <v>530</v>
      </c>
      <c r="B532" s="31" t="s">
        <v>64</v>
      </c>
      <c r="C532" s="31" t="s">
        <v>4202</v>
      </c>
      <c r="D532" s="31" t="s">
        <v>4203</v>
      </c>
      <c r="E532" s="5" t="s">
        <v>4249</v>
      </c>
      <c r="F532" s="2" t="s">
        <v>68</v>
      </c>
      <c r="G532" s="2" t="s">
        <v>498</v>
      </c>
      <c r="H532" s="5" t="s">
        <v>4250</v>
      </c>
      <c r="I532" s="5" t="s">
        <v>4251</v>
      </c>
      <c r="J532" s="5" t="s">
        <v>4252</v>
      </c>
      <c r="K532" s="5" t="s">
        <v>4253</v>
      </c>
      <c r="L532" s="2" t="s">
        <v>54</v>
      </c>
      <c r="M532" s="6">
        <v>19</v>
      </c>
      <c r="N532" s="6">
        <v>18</v>
      </c>
      <c r="O532" s="6">
        <f t="shared" si="80"/>
        <v>100000</v>
      </c>
      <c r="P532" s="6">
        <v>100000</v>
      </c>
      <c r="Q532" s="5">
        <v>201206</v>
      </c>
      <c r="R532" s="5" t="s">
        <v>4254</v>
      </c>
      <c r="S532" s="5" t="s">
        <v>4255</v>
      </c>
      <c r="T532" s="144" t="str">
        <f t="shared" si="83"/>
        <v>Click</v>
      </c>
      <c r="U532" s="31" t="s">
        <v>243</v>
      </c>
      <c r="V532" s="5"/>
      <c r="W532" s="51"/>
      <c r="X532" s="51"/>
      <c r="Y532" s="50"/>
      <c r="Z532" s="43">
        <f t="shared" si="84"/>
        <v>0</v>
      </c>
      <c r="AA532" s="6">
        <f t="shared" si="85"/>
        <v>0</v>
      </c>
      <c r="AB532" s="6">
        <f t="shared" si="86"/>
        <v>0</v>
      </c>
      <c r="AC532" s="44">
        <f t="shared" si="87"/>
        <v>0</v>
      </c>
      <c r="AD532" s="44">
        <f t="shared" si="88"/>
        <v>0</v>
      </c>
      <c r="AE532" s="13" t="s">
        <v>57</v>
      </c>
      <c r="AF532" s="14"/>
      <c r="AG532" s="2" t="s">
        <v>243</v>
      </c>
      <c r="AH532" s="5" t="s">
        <v>100</v>
      </c>
      <c r="AI532" s="6">
        <v>0</v>
      </c>
      <c r="AJ532" s="5" t="s">
        <v>100</v>
      </c>
      <c r="AK532" s="5" t="s">
        <v>100</v>
      </c>
      <c r="AL532" s="34" t="s">
        <v>100</v>
      </c>
      <c r="AM532" s="2" t="s">
        <v>244</v>
      </c>
    </row>
    <row r="533" spans="1:41" s="15" customFormat="1" ht="16.350000000000001" customHeight="1">
      <c r="A533" s="3">
        <f t="shared" si="82"/>
        <v>531</v>
      </c>
      <c r="B533" s="31" t="s">
        <v>64</v>
      </c>
      <c r="C533" s="31" t="s">
        <v>4202</v>
      </c>
      <c r="D533" s="31" t="s">
        <v>4203</v>
      </c>
      <c r="E533" s="5" t="s">
        <v>4256</v>
      </c>
      <c r="F533" s="31" t="s">
        <v>68</v>
      </c>
      <c r="G533" s="2" t="s">
        <v>514</v>
      </c>
      <c r="H533" s="5" t="s">
        <v>804</v>
      </c>
      <c r="I533" s="5" t="s">
        <v>805</v>
      </c>
      <c r="J533" s="5" t="s">
        <v>806</v>
      </c>
      <c r="K533" s="5" t="s">
        <v>4257</v>
      </c>
      <c r="L533" s="2" t="s">
        <v>54</v>
      </c>
      <c r="M533" s="6">
        <v>19</v>
      </c>
      <c r="N533" s="6">
        <v>18</v>
      </c>
      <c r="O533" s="6">
        <f t="shared" si="80"/>
        <v>80000</v>
      </c>
      <c r="P533" s="6">
        <v>80000</v>
      </c>
      <c r="Q533" s="5">
        <v>201106</v>
      </c>
      <c r="R533" s="5" t="s">
        <v>808</v>
      </c>
      <c r="S533" s="5" t="s">
        <v>4258</v>
      </c>
      <c r="T533" s="144" t="str">
        <f t="shared" si="83"/>
        <v>Click</v>
      </c>
      <c r="U533" s="31" t="s">
        <v>243</v>
      </c>
      <c r="V533" s="33"/>
      <c r="W533" s="52"/>
      <c r="X533" s="51"/>
      <c r="Y533" s="50"/>
      <c r="Z533" s="43">
        <f t="shared" si="84"/>
        <v>0</v>
      </c>
      <c r="AA533" s="6">
        <f t="shared" si="85"/>
        <v>0</v>
      </c>
      <c r="AB533" s="6">
        <f t="shared" si="86"/>
        <v>0</v>
      </c>
      <c r="AC533" s="44">
        <f t="shared" si="87"/>
        <v>0</v>
      </c>
      <c r="AD533" s="44">
        <f t="shared" si="88"/>
        <v>0</v>
      </c>
      <c r="AE533" s="13" t="s">
        <v>57</v>
      </c>
      <c r="AF533" s="14"/>
      <c r="AG533" s="2" t="s">
        <v>243</v>
      </c>
      <c r="AH533" s="5" t="s">
        <v>100</v>
      </c>
      <c r="AI533" s="6">
        <v>0</v>
      </c>
      <c r="AJ533" s="5" t="s">
        <v>100</v>
      </c>
      <c r="AK533" s="5" t="s">
        <v>100</v>
      </c>
      <c r="AL533" s="34" t="s">
        <v>100</v>
      </c>
      <c r="AM533" s="2" t="s">
        <v>244</v>
      </c>
    </row>
    <row r="534" spans="1:41" s="15" customFormat="1" ht="16.350000000000001" customHeight="1">
      <c r="A534" s="3">
        <f t="shared" si="82"/>
        <v>532</v>
      </c>
      <c r="B534" s="31" t="s">
        <v>64</v>
      </c>
      <c r="C534" s="31" t="s">
        <v>4202</v>
      </c>
      <c r="D534" s="31" t="s">
        <v>4203</v>
      </c>
      <c r="E534" s="5" t="s">
        <v>4259</v>
      </c>
      <c r="F534" s="2" t="s">
        <v>100</v>
      </c>
      <c r="G534" s="2" t="s">
        <v>498</v>
      </c>
      <c r="H534" s="5" t="s">
        <v>4260</v>
      </c>
      <c r="I534" s="5" t="s">
        <v>4261</v>
      </c>
      <c r="J534" s="5" t="s">
        <v>4262</v>
      </c>
      <c r="K534" s="5" t="s">
        <v>4263</v>
      </c>
      <c r="L534" s="2" t="s">
        <v>54</v>
      </c>
      <c r="M534" s="6">
        <v>17</v>
      </c>
      <c r="N534" s="6">
        <v>16</v>
      </c>
      <c r="O534" s="6">
        <f t="shared" si="80"/>
        <v>90000</v>
      </c>
      <c r="P534" s="6">
        <v>90000</v>
      </c>
      <c r="Q534" s="5">
        <v>201306</v>
      </c>
      <c r="R534" s="5" t="s">
        <v>4264</v>
      </c>
      <c r="S534" s="5" t="s">
        <v>4265</v>
      </c>
      <c r="T534" s="144" t="str">
        <f t="shared" si="83"/>
        <v>Click</v>
      </c>
      <c r="U534" s="31" t="s">
        <v>243</v>
      </c>
      <c r="V534" s="5"/>
      <c r="W534" s="51"/>
      <c r="X534" s="51"/>
      <c r="Y534" s="50"/>
      <c r="Z534" s="43">
        <f t="shared" si="84"/>
        <v>0</v>
      </c>
      <c r="AA534" s="6">
        <f t="shared" si="85"/>
        <v>0</v>
      </c>
      <c r="AB534" s="6">
        <f t="shared" si="86"/>
        <v>0</v>
      </c>
      <c r="AC534" s="44">
        <f t="shared" si="87"/>
        <v>0</v>
      </c>
      <c r="AD534" s="44">
        <f t="shared" si="88"/>
        <v>0</v>
      </c>
      <c r="AE534" s="13" t="s">
        <v>57</v>
      </c>
      <c r="AF534" s="14"/>
      <c r="AG534" s="2" t="s">
        <v>243</v>
      </c>
      <c r="AH534" s="5" t="s">
        <v>100</v>
      </c>
      <c r="AI534" s="6">
        <v>0</v>
      </c>
      <c r="AJ534" s="5" t="s">
        <v>100</v>
      </c>
      <c r="AK534" s="5" t="s">
        <v>100</v>
      </c>
      <c r="AL534" s="34" t="s">
        <v>100</v>
      </c>
      <c r="AM534" s="2" t="s">
        <v>244</v>
      </c>
    </row>
    <row r="535" spans="1:41" s="15" customFormat="1" ht="16.350000000000001" customHeight="1">
      <c r="A535" s="3">
        <f t="shared" si="82"/>
        <v>533</v>
      </c>
      <c r="B535" s="31" t="s">
        <v>64</v>
      </c>
      <c r="C535" s="31" t="s">
        <v>4202</v>
      </c>
      <c r="D535" s="31" t="s">
        <v>4203</v>
      </c>
      <c r="E535" s="5" t="s">
        <v>4266</v>
      </c>
      <c r="F535" s="2" t="s">
        <v>100</v>
      </c>
      <c r="G535" s="2" t="s">
        <v>69</v>
      </c>
      <c r="H535" s="5" t="s">
        <v>4267</v>
      </c>
      <c r="I535" s="5" t="s">
        <v>4268</v>
      </c>
      <c r="J535" s="5" t="s">
        <v>4269</v>
      </c>
      <c r="K535" s="5" t="s">
        <v>4270</v>
      </c>
      <c r="L535" s="2" t="s">
        <v>54</v>
      </c>
      <c r="M535" s="6">
        <v>32</v>
      </c>
      <c r="N535" s="6">
        <v>32</v>
      </c>
      <c r="O535" s="6">
        <f t="shared" si="80"/>
        <v>80000</v>
      </c>
      <c r="P535" s="6">
        <v>80000</v>
      </c>
      <c r="Q535" s="5">
        <v>201006</v>
      </c>
      <c r="R535" s="3"/>
      <c r="S535" s="5" t="s">
        <v>4271</v>
      </c>
      <c r="T535" s="144" t="str">
        <f t="shared" si="83"/>
        <v>Click</v>
      </c>
      <c r="U535" s="31" t="s">
        <v>243</v>
      </c>
      <c r="V535" s="5"/>
      <c r="W535" s="51"/>
      <c r="X535" s="51"/>
      <c r="Y535" s="50"/>
      <c r="Z535" s="43">
        <f t="shared" si="84"/>
        <v>0</v>
      </c>
      <c r="AA535" s="6">
        <f t="shared" si="85"/>
        <v>0</v>
      </c>
      <c r="AB535" s="6">
        <f t="shared" si="86"/>
        <v>0</v>
      </c>
      <c r="AC535" s="44">
        <f t="shared" si="87"/>
        <v>0</v>
      </c>
      <c r="AD535" s="44">
        <f t="shared" si="88"/>
        <v>0</v>
      </c>
      <c r="AE535" s="13" t="s">
        <v>57</v>
      </c>
      <c r="AF535" s="14"/>
      <c r="AG535" s="2" t="s">
        <v>243</v>
      </c>
      <c r="AH535" s="5" t="s">
        <v>100</v>
      </c>
      <c r="AI535" s="6">
        <v>0</v>
      </c>
      <c r="AJ535" s="5" t="s">
        <v>100</v>
      </c>
      <c r="AK535" s="5" t="s">
        <v>100</v>
      </c>
      <c r="AL535" s="34" t="s">
        <v>100</v>
      </c>
      <c r="AM535" s="2" t="s">
        <v>244</v>
      </c>
    </row>
    <row r="536" spans="1:41" s="15" customFormat="1" ht="16.350000000000001" customHeight="1">
      <c r="A536" s="3">
        <f t="shared" si="82"/>
        <v>534</v>
      </c>
      <c r="B536" s="31" t="s">
        <v>64</v>
      </c>
      <c r="C536" s="31" t="s">
        <v>4202</v>
      </c>
      <c r="D536" s="31" t="s">
        <v>4203</v>
      </c>
      <c r="E536" s="5" t="s">
        <v>4272</v>
      </c>
      <c r="F536" s="2" t="s">
        <v>100</v>
      </c>
      <c r="G536" s="2" t="s">
        <v>69</v>
      </c>
      <c r="H536" s="5" t="s">
        <v>4273</v>
      </c>
      <c r="I536" s="5" t="s">
        <v>4274</v>
      </c>
      <c r="J536" s="5" t="s">
        <v>4275</v>
      </c>
      <c r="K536" s="5" t="s">
        <v>4276</v>
      </c>
      <c r="L536" s="2" t="s">
        <v>54</v>
      </c>
      <c r="M536" s="6">
        <v>12</v>
      </c>
      <c r="N536" s="6">
        <v>12</v>
      </c>
      <c r="O536" s="6">
        <f t="shared" si="80"/>
        <v>50000</v>
      </c>
      <c r="P536" s="6">
        <v>50000</v>
      </c>
      <c r="Q536" s="5">
        <v>201006</v>
      </c>
      <c r="R536" s="3"/>
      <c r="S536" s="5" t="s">
        <v>4277</v>
      </c>
      <c r="T536" s="144" t="str">
        <f t="shared" si="83"/>
        <v>Click</v>
      </c>
      <c r="U536" s="31" t="s">
        <v>243</v>
      </c>
      <c r="V536" s="5"/>
      <c r="W536" s="51"/>
      <c r="X536" s="51"/>
      <c r="Y536" s="50"/>
      <c r="Z536" s="43">
        <f t="shared" si="84"/>
        <v>0</v>
      </c>
      <c r="AA536" s="6">
        <f t="shared" si="85"/>
        <v>0</v>
      </c>
      <c r="AB536" s="6">
        <f t="shared" si="86"/>
        <v>0</v>
      </c>
      <c r="AC536" s="44">
        <f t="shared" si="87"/>
        <v>0</v>
      </c>
      <c r="AD536" s="44">
        <f t="shared" si="88"/>
        <v>0</v>
      </c>
      <c r="AE536" s="13" t="s">
        <v>57</v>
      </c>
      <c r="AF536" s="14"/>
      <c r="AG536" s="2" t="s">
        <v>243</v>
      </c>
      <c r="AH536" s="5" t="s">
        <v>100</v>
      </c>
      <c r="AI536" s="6">
        <v>0</v>
      </c>
      <c r="AJ536" s="5" t="s">
        <v>100</v>
      </c>
      <c r="AK536" s="5" t="s">
        <v>100</v>
      </c>
      <c r="AL536" s="34" t="s">
        <v>100</v>
      </c>
      <c r="AM536" s="2" t="s">
        <v>244</v>
      </c>
    </row>
    <row r="537" spans="1:41" s="15" customFormat="1" ht="16.350000000000001" customHeight="1">
      <c r="A537" s="3">
        <f t="shared" si="82"/>
        <v>535</v>
      </c>
      <c r="B537" s="31" t="s">
        <v>904</v>
      </c>
      <c r="C537" s="31" t="s">
        <v>690</v>
      </c>
      <c r="D537" s="31" t="s">
        <v>4203</v>
      </c>
      <c r="E537" s="32" t="s">
        <v>4278</v>
      </c>
      <c r="F537" s="31" t="s">
        <v>58</v>
      </c>
      <c r="G537" s="39" t="s">
        <v>49</v>
      </c>
      <c r="H537" s="32" t="s">
        <v>814</v>
      </c>
      <c r="I537" s="32" t="s">
        <v>815</v>
      </c>
      <c r="J537" s="32" t="s">
        <v>816</v>
      </c>
      <c r="K537" s="32" t="s">
        <v>4279</v>
      </c>
      <c r="L537" s="31" t="s">
        <v>54</v>
      </c>
      <c r="M537" s="68">
        <v>16</v>
      </c>
      <c r="N537" s="68">
        <v>16</v>
      </c>
      <c r="O537" s="6">
        <f t="shared" si="80"/>
        <v>118000</v>
      </c>
      <c r="P537" s="46">
        <v>90000</v>
      </c>
      <c r="Q537" s="32">
        <v>202006</v>
      </c>
      <c r="R537" s="32" t="s">
        <v>759</v>
      </c>
      <c r="S537" s="32" t="s">
        <v>4280</v>
      </c>
      <c r="T537" s="143" t="str">
        <f t="shared" si="83"/>
        <v>Click</v>
      </c>
      <c r="U537" s="31" t="s">
        <v>243</v>
      </c>
      <c r="V537" s="3"/>
      <c r="W537" s="84"/>
      <c r="X537" s="84"/>
      <c r="Y537" s="50"/>
      <c r="Z537" s="43">
        <f t="shared" si="84"/>
        <v>0</v>
      </c>
      <c r="AA537" s="68">
        <f t="shared" si="85"/>
        <v>0</v>
      </c>
      <c r="AB537" s="68">
        <f t="shared" si="86"/>
        <v>0</v>
      </c>
      <c r="AC537" s="69">
        <f t="shared" si="87"/>
        <v>0</v>
      </c>
      <c r="AD537" s="44">
        <f t="shared" si="88"/>
        <v>0</v>
      </c>
      <c r="AE537" s="45" t="s">
        <v>57</v>
      </c>
      <c r="AF537" s="14"/>
      <c r="AG537" s="39" t="s">
        <v>58</v>
      </c>
      <c r="AH537" s="32" t="s">
        <v>821</v>
      </c>
      <c r="AI537" s="46">
        <v>28000</v>
      </c>
      <c r="AJ537" s="32" t="s">
        <v>822</v>
      </c>
      <c r="AK537" s="32" t="s">
        <v>823</v>
      </c>
      <c r="AL537" s="32" t="s">
        <v>824</v>
      </c>
      <c r="AM537" s="31" t="s">
        <v>244</v>
      </c>
      <c r="AN537" s="32"/>
      <c r="AO537" s="32"/>
    </row>
    <row r="538" spans="1:41" s="15" customFormat="1" ht="16.350000000000001" customHeight="1">
      <c r="A538" s="3">
        <f t="shared" si="82"/>
        <v>536</v>
      </c>
      <c r="B538" s="31" t="s">
        <v>64</v>
      </c>
      <c r="C538" s="31" t="s">
        <v>4202</v>
      </c>
      <c r="D538" s="31" t="s">
        <v>4203</v>
      </c>
      <c r="E538" s="3" t="s">
        <v>4281</v>
      </c>
      <c r="F538" s="2" t="s">
        <v>68</v>
      </c>
      <c r="G538" s="2" t="s">
        <v>69</v>
      </c>
      <c r="H538" s="5" t="s">
        <v>2845</v>
      </c>
      <c r="I538" s="5" t="s">
        <v>4282</v>
      </c>
      <c r="J538" s="5" t="s">
        <v>4283</v>
      </c>
      <c r="K538" s="5" t="s">
        <v>4284</v>
      </c>
      <c r="L538" s="2" t="s">
        <v>54</v>
      </c>
      <c r="M538" s="6">
        <v>17</v>
      </c>
      <c r="N538" s="6">
        <v>16</v>
      </c>
      <c r="O538" s="6">
        <f t="shared" si="80"/>
        <v>80000</v>
      </c>
      <c r="P538" s="6">
        <v>80000</v>
      </c>
      <c r="Q538" s="5">
        <v>201604</v>
      </c>
      <c r="R538" s="5" t="s">
        <v>944</v>
      </c>
      <c r="S538" s="5" t="s">
        <v>4285</v>
      </c>
      <c r="T538" s="144" t="str">
        <f t="shared" si="83"/>
        <v>Click</v>
      </c>
      <c r="U538" s="31" t="s">
        <v>243</v>
      </c>
      <c r="V538" s="33"/>
      <c r="W538" s="52"/>
      <c r="X538" s="51"/>
      <c r="Y538" s="50"/>
      <c r="Z538" s="43">
        <f t="shared" si="84"/>
        <v>0</v>
      </c>
      <c r="AA538" s="6">
        <f t="shared" si="85"/>
        <v>0</v>
      </c>
      <c r="AB538" s="6">
        <f t="shared" si="86"/>
        <v>0</v>
      </c>
      <c r="AC538" s="44">
        <f t="shared" si="87"/>
        <v>0</v>
      </c>
      <c r="AD538" s="44">
        <f t="shared" si="88"/>
        <v>0</v>
      </c>
      <c r="AE538" s="85" t="s">
        <v>100</v>
      </c>
      <c r="AF538" s="14"/>
      <c r="AG538" s="2" t="s">
        <v>243</v>
      </c>
      <c r="AH538" s="5" t="s">
        <v>100</v>
      </c>
      <c r="AI538" s="6">
        <v>0</v>
      </c>
      <c r="AJ538" s="5" t="s">
        <v>100</v>
      </c>
      <c r="AK538" s="5" t="s">
        <v>100</v>
      </c>
      <c r="AL538" s="34" t="s">
        <v>100</v>
      </c>
      <c r="AM538" s="2" t="s">
        <v>244</v>
      </c>
    </row>
    <row r="539" spans="1:41" s="15" customFormat="1" ht="16.350000000000001" customHeight="1">
      <c r="A539" s="3">
        <f t="shared" si="82"/>
        <v>537</v>
      </c>
      <c r="B539" s="31" t="s">
        <v>64</v>
      </c>
      <c r="C539" s="31" t="s">
        <v>4202</v>
      </c>
      <c r="D539" s="31" t="s">
        <v>4286</v>
      </c>
      <c r="E539" s="5" t="s">
        <v>4287</v>
      </c>
      <c r="F539" s="2" t="s">
        <v>100</v>
      </c>
      <c r="G539" s="2" t="s">
        <v>69</v>
      </c>
      <c r="H539" s="5" t="s">
        <v>4288</v>
      </c>
      <c r="I539" s="5" t="s">
        <v>4289</v>
      </c>
      <c r="J539" s="5" t="s">
        <v>4290</v>
      </c>
      <c r="K539" s="5" t="s">
        <v>4291</v>
      </c>
      <c r="L539" s="2" t="s">
        <v>54</v>
      </c>
      <c r="M539" s="6">
        <v>19</v>
      </c>
      <c r="N539" s="6">
        <v>19</v>
      </c>
      <c r="O539" s="6">
        <f t="shared" si="80"/>
        <v>60000</v>
      </c>
      <c r="P539" s="6">
        <v>60000</v>
      </c>
      <c r="Q539" s="5">
        <v>201006</v>
      </c>
      <c r="R539" s="5" t="s">
        <v>4292</v>
      </c>
      <c r="S539" s="5" t="s">
        <v>4293</v>
      </c>
      <c r="T539" s="144" t="str">
        <f t="shared" si="83"/>
        <v>Click</v>
      </c>
      <c r="U539" s="31" t="s">
        <v>243</v>
      </c>
      <c r="V539" s="5"/>
      <c r="W539" s="51"/>
      <c r="X539" s="51"/>
      <c r="Y539" s="50"/>
      <c r="Z539" s="43">
        <f t="shared" si="84"/>
        <v>0</v>
      </c>
      <c r="AA539" s="6">
        <f t="shared" si="85"/>
        <v>0</v>
      </c>
      <c r="AB539" s="6">
        <f t="shared" si="86"/>
        <v>0</v>
      </c>
      <c r="AC539" s="44">
        <f t="shared" si="87"/>
        <v>0</v>
      </c>
      <c r="AD539" s="44">
        <f t="shared" si="88"/>
        <v>0</v>
      </c>
      <c r="AE539" s="13" t="s">
        <v>57</v>
      </c>
      <c r="AF539" s="14"/>
      <c r="AG539" s="2" t="s">
        <v>243</v>
      </c>
      <c r="AH539" s="5" t="s">
        <v>100</v>
      </c>
      <c r="AI539" s="6">
        <v>0</v>
      </c>
      <c r="AJ539" s="5" t="s">
        <v>100</v>
      </c>
      <c r="AK539" s="5" t="s">
        <v>100</v>
      </c>
      <c r="AL539" s="34" t="s">
        <v>100</v>
      </c>
      <c r="AM539" s="2" t="s">
        <v>244</v>
      </c>
    </row>
    <row r="540" spans="1:41" s="15" customFormat="1" ht="16.350000000000001" customHeight="1">
      <c r="A540" s="3">
        <f t="shared" si="82"/>
        <v>538</v>
      </c>
      <c r="B540" s="31" t="s">
        <v>64</v>
      </c>
      <c r="C540" s="31" t="s">
        <v>4202</v>
      </c>
      <c r="D540" s="31" t="s">
        <v>4286</v>
      </c>
      <c r="E540" s="5" t="s">
        <v>4294</v>
      </c>
      <c r="F540" s="2" t="s">
        <v>68</v>
      </c>
      <c r="G540" s="2" t="s">
        <v>498</v>
      </c>
      <c r="H540" s="5" t="s">
        <v>4295</v>
      </c>
      <c r="I540" s="5" t="s">
        <v>4296</v>
      </c>
      <c r="J540" s="5" t="s">
        <v>4297</v>
      </c>
      <c r="K540" s="5" t="s">
        <v>4298</v>
      </c>
      <c r="L540" s="2" t="s">
        <v>54</v>
      </c>
      <c r="M540" s="6">
        <v>9</v>
      </c>
      <c r="N540" s="6">
        <v>8</v>
      </c>
      <c r="O540" s="6">
        <f t="shared" si="80"/>
        <v>80000</v>
      </c>
      <c r="P540" s="6">
        <v>67000</v>
      </c>
      <c r="Q540" s="5">
        <v>201510</v>
      </c>
      <c r="R540" s="5" t="s">
        <v>4299</v>
      </c>
      <c r="S540" s="5" t="s">
        <v>4300</v>
      </c>
      <c r="T540" s="144" t="str">
        <f t="shared" si="83"/>
        <v>Click</v>
      </c>
      <c r="U540" s="31" t="s">
        <v>243</v>
      </c>
      <c r="V540" s="5"/>
      <c r="W540" s="51"/>
      <c r="X540" s="51"/>
      <c r="Y540" s="50"/>
      <c r="Z540" s="43">
        <f t="shared" si="84"/>
        <v>0</v>
      </c>
      <c r="AA540" s="6">
        <f t="shared" si="85"/>
        <v>0</v>
      </c>
      <c r="AB540" s="6">
        <f t="shared" si="86"/>
        <v>0</v>
      </c>
      <c r="AC540" s="44">
        <f t="shared" si="87"/>
        <v>0</v>
      </c>
      <c r="AD540" s="44">
        <f t="shared" si="88"/>
        <v>0</v>
      </c>
      <c r="AE540" s="13" t="s">
        <v>57</v>
      </c>
      <c r="AF540" s="14"/>
      <c r="AG540" s="2" t="s">
        <v>68</v>
      </c>
      <c r="AH540" s="5" t="s">
        <v>4301</v>
      </c>
      <c r="AI540" s="6">
        <v>13000</v>
      </c>
      <c r="AJ540" s="5" t="s">
        <v>4302</v>
      </c>
      <c r="AK540" s="5" t="s">
        <v>4303</v>
      </c>
      <c r="AL540" s="34" t="s">
        <v>4304</v>
      </c>
      <c r="AM540" s="2" t="s">
        <v>244</v>
      </c>
    </row>
    <row r="541" spans="1:41" s="15" customFormat="1" ht="16.350000000000001" customHeight="1">
      <c r="A541" s="3">
        <f t="shared" si="82"/>
        <v>539</v>
      </c>
      <c r="B541" s="31" t="s">
        <v>64</v>
      </c>
      <c r="C541" s="31" t="s">
        <v>4202</v>
      </c>
      <c r="D541" s="31" t="s">
        <v>4286</v>
      </c>
      <c r="E541" s="5" t="s">
        <v>4305</v>
      </c>
      <c r="F541" s="2" t="s">
        <v>100</v>
      </c>
      <c r="G541" s="2" t="s">
        <v>69</v>
      </c>
      <c r="H541" s="5" t="s">
        <v>4306</v>
      </c>
      <c r="I541" s="5" t="s">
        <v>4307</v>
      </c>
      <c r="J541" s="5" t="s">
        <v>4308</v>
      </c>
      <c r="K541" s="5" t="s">
        <v>4309</v>
      </c>
      <c r="L541" s="2" t="s">
        <v>54</v>
      </c>
      <c r="M541" s="6">
        <v>18</v>
      </c>
      <c r="N541" s="6">
        <v>18</v>
      </c>
      <c r="O541" s="6">
        <f t="shared" ref="O541:O604" si="89">P541+AI541</f>
        <v>70000</v>
      </c>
      <c r="P541" s="6">
        <v>70000</v>
      </c>
      <c r="Q541" s="5">
        <v>200705</v>
      </c>
      <c r="R541" s="5" t="s">
        <v>4310</v>
      </c>
      <c r="S541" s="5" t="s">
        <v>4311</v>
      </c>
      <c r="T541" s="144" t="str">
        <f t="shared" si="83"/>
        <v>Click</v>
      </c>
      <c r="U541" s="31" t="s">
        <v>243</v>
      </c>
      <c r="V541" s="5"/>
      <c r="W541" s="51"/>
      <c r="X541" s="51"/>
      <c r="Y541" s="50"/>
      <c r="Z541" s="43">
        <f t="shared" si="84"/>
        <v>0</v>
      </c>
      <c r="AA541" s="6">
        <f t="shared" si="85"/>
        <v>0</v>
      </c>
      <c r="AB541" s="6">
        <f t="shared" si="86"/>
        <v>0</v>
      </c>
      <c r="AC541" s="44">
        <f t="shared" si="87"/>
        <v>0</v>
      </c>
      <c r="AD541" s="44">
        <f t="shared" si="88"/>
        <v>0</v>
      </c>
      <c r="AE541" s="13" t="s">
        <v>57</v>
      </c>
      <c r="AF541" s="14"/>
      <c r="AG541" s="2" t="s">
        <v>243</v>
      </c>
      <c r="AH541" s="5" t="s">
        <v>100</v>
      </c>
      <c r="AI541" s="6">
        <v>0</v>
      </c>
      <c r="AJ541" s="5" t="s">
        <v>100</v>
      </c>
      <c r="AK541" s="5" t="s">
        <v>100</v>
      </c>
      <c r="AL541" s="34" t="s">
        <v>100</v>
      </c>
      <c r="AM541" s="2" t="s">
        <v>244</v>
      </c>
    </row>
    <row r="542" spans="1:41" s="15" customFormat="1" ht="16.350000000000001" customHeight="1">
      <c r="A542" s="3">
        <f t="shared" si="82"/>
        <v>540</v>
      </c>
      <c r="B542" s="31" t="s">
        <v>64</v>
      </c>
      <c r="C542" s="31" t="s">
        <v>4202</v>
      </c>
      <c r="D542" s="31" t="s">
        <v>4286</v>
      </c>
      <c r="E542" s="5" t="s">
        <v>4312</v>
      </c>
      <c r="F542" s="2" t="s">
        <v>68</v>
      </c>
      <c r="G542" s="2" t="s">
        <v>69</v>
      </c>
      <c r="H542" s="5" t="s">
        <v>4313</v>
      </c>
      <c r="I542" s="5" t="s">
        <v>4314</v>
      </c>
      <c r="J542" s="5" t="s">
        <v>4315</v>
      </c>
      <c r="K542" s="5" t="s">
        <v>4316</v>
      </c>
      <c r="L542" s="2" t="s">
        <v>54</v>
      </c>
      <c r="M542" s="6">
        <v>10</v>
      </c>
      <c r="N542" s="6">
        <v>10</v>
      </c>
      <c r="O542" s="6">
        <f t="shared" si="89"/>
        <v>60000</v>
      </c>
      <c r="P542" s="6">
        <v>60000</v>
      </c>
      <c r="Q542" s="5">
        <v>201506</v>
      </c>
      <c r="R542" s="5" t="s">
        <v>4317</v>
      </c>
      <c r="S542" s="5" t="s">
        <v>4318</v>
      </c>
      <c r="T542" s="144" t="str">
        <f t="shared" si="83"/>
        <v>Click</v>
      </c>
      <c r="U542" s="31" t="s">
        <v>243</v>
      </c>
      <c r="V542" s="5"/>
      <c r="W542" s="51"/>
      <c r="X542" s="51"/>
      <c r="Y542" s="50"/>
      <c r="Z542" s="43">
        <f t="shared" si="84"/>
        <v>0</v>
      </c>
      <c r="AA542" s="6">
        <f t="shared" si="85"/>
        <v>0</v>
      </c>
      <c r="AB542" s="6">
        <f t="shared" si="86"/>
        <v>0</v>
      </c>
      <c r="AC542" s="44">
        <f t="shared" si="87"/>
        <v>0</v>
      </c>
      <c r="AD542" s="44">
        <f t="shared" si="88"/>
        <v>0</v>
      </c>
      <c r="AE542" s="13" t="s">
        <v>57</v>
      </c>
      <c r="AF542" s="14"/>
      <c r="AG542" s="2" t="s">
        <v>243</v>
      </c>
      <c r="AH542" s="5" t="s">
        <v>100</v>
      </c>
      <c r="AI542" s="6">
        <v>0</v>
      </c>
      <c r="AJ542" s="5" t="s">
        <v>100</v>
      </c>
      <c r="AK542" s="5" t="s">
        <v>100</v>
      </c>
      <c r="AL542" s="34" t="s">
        <v>100</v>
      </c>
      <c r="AM542" s="2" t="s">
        <v>244</v>
      </c>
    </row>
    <row r="543" spans="1:41" s="15" customFormat="1" ht="16.350000000000001" customHeight="1">
      <c r="A543" s="3">
        <f t="shared" si="82"/>
        <v>541</v>
      </c>
      <c r="B543" s="39" t="s">
        <v>904</v>
      </c>
      <c r="C543" s="39" t="s">
        <v>690</v>
      </c>
      <c r="D543" s="39" t="s">
        <v>4319</v>
      </c>
      <c r="E543" s="32" t="s">
        <v>4321</v>
      </c>
      <c r="F543" s="39" t="s">
        <v>58</v>
      </c>
      <c r="G543" s="39" t="s">
        <v>4322</v>
      </c>
      <c r="H543" s="3" t="s">
        <v>4323</v>
      </c>
      <c r="I543" s="3" t="s">
        <v>4324</v>
      </c>
      <c r="J543" s="3" t="s">
        <v>4325</v>
      </c>
      <c r="K543" s="3" t="s">
        <v>4326</v>
      </c>
      <c r="L543" s="31" t="s">
        <v>54</v>
      </c>
      <c r="M543" s="6">
        <v>8</v>
      </c>
      <c r="N543" s="6">
        <v>8</v>
      </c>
      <c r="O543" s="46">
        <f t="shared" si="89"/>
        <v>50000</v>
      </c>
      <c r="P543" s="46">
        <v>50000</v>
      </c>
      <c r="Q543" s="32">
        <v>2019</v>
      </c>
      <c r="R543" s="32" t="s">
        <v>4327</v>
      </c>
      <c r="S543" s="32" t="s">
        <v>4328</v>
      </c>
      <c r="T543" s="143" t="str">
        <f t="shared" si="83"/>
        <v>Click</v>
      </c>
      <c r="U543" s="39" t="s">
        <v>61</v>
      </c>
      <c r="V543" s="40"/>
      <c r="W543" s="40"/>
      <c r="X543" s="40"/>
      <c r="Y543" s="40"/>
      <c r="Z543" s="43">
        <f t="shared" si="84"/>
        <v>0</v>
      </c>
      <c r="AA543" s="68">
        <f t="shared" si="85"/>
        <v>0</v>
      </c>
      <c r="AB543" s="68">
        <f t="shared" si="86"/>
        <v>0</v>
      </c>
      <c r="AC543" s="69">
        <f t="shared" si="87"/>
        <v>0</v>
      </c>
      <c r="AD543" s="44">
        <f t="shared" si="88"/>
        <v>0</v>
      </c>
      <c r="AE543" s="45" t="s">
        <v>57</v>
      </c>
      <c r="AF543" s="14"/>
      <c r="AG543" s="39" t="s">
        <v>61</v>
      </c>
      <c r="AH543" s="85" t="s">
        <v>57</v>
      </c>
      <c r="AI543" s="68">
        <v>0</v>
      </c>
      <c r="AJ543" s="32" t="s">
        <v>57</v>
      </c>
      <c r="AK543" s="32" t="s">
        <v>57</v>
      </c>
      <c r="AL543" s="86" t="s">
        <v>57</v>
      </c>
      <c r="AM543" s="31" t="s">
        <v>244</v>
      </c>
      <c r="AN543" s="32"/>
      <c r="AO543" s="47"/>
    </row>
    <row r="544" spans="1:41" s="15" customFormat="1" ht="16.350000000000001" customHeight="1">
      <c r="A544" s="3">
        <f t="shared" si="82"/>
        <v>542</v>
      </c>
      <c r="B544" s="31" t="s">
        <v>64</v>
      </c>
      <c r="C544" s="31" t="s">
        <v>4202</v>
      </c>
      <c r="D544" s="31" t="s">
        <v>4329</v>
      </c>
      <c r="E544" s="5" t="s">
        <v>4330</v>
      </c>
      <c r="F544" s="2" t="s">
        <v>68</v>
      </c>
      <c r="G544" s="2" t="s">
        <v>69</v>
      </c>
      <c r="H544" s="5" t="s">
        <v>4331</v>
      </c>
      <c r="I544" s="5" t="s">
        <v>4332</v>
      </c>
      <c r="J544" s="5" t="s">
        <v>4333</v>
      </c>
      <c r="K544" s="5" t="s">
        <v>4334</v>
      </c>
      <c r="L544" s="2" t="s">
        <v>54</v>
      </c>
      <c r="M544" s="6">
        <v>16</v>
      </c>
      <c r="N544" s="6">
        <v>16</v>
      </c>
      <c r="O544" s="6">
        <f t="shared" si="89"/>
        <v>90000</v>
      </c>
      <c r="P544" s="6">
        <v>90000</v>
      </c>
      <c r="Q544" s="5">
        <v>201904</v>
      </c>
      <c r="R544" s="5" t="s">
        <v>4335</v>
      </c>
      <c r="S544" s="5" t="s">
        <v>4336</v>
      </c>
      <c r="T544" s="144" t="str">
        <f t="shared" si="83"/>
        <v>Click</v>
      </c>
      <c r="U544" s="31" t="s">
        <v>243</v>
      </c>
      <c r="V544" s="5"/>
      <c r="W544" s="51"/>
      <c r="X544" s="51"/>
      <c r="Y544" s="50"/>
      <c r="Z544" s="43">
        <f t="shared" si="84"/>
        <v>0</v>
      </c>
      <c r="AA544" s="6">
        <f t="shared" si="85"/>
        <v>0</v>
      </c>
      <c r="AB544" s="6">
        <f t="shared" si="86"/>
        <v>0</v>
      </c>
      <c r="AC544" s="44">
        <f t="shared" si="87"/>
        <v>0</v>
      </c>
      <c r="AD544" s="44">
        <f t="shared" si="88"/>
        <v>0</v>
      </c>
      <c r="AE544" s="13" t="s">
        <v>57</v>
      </c>
      <c r="AF544" s="14"/>
      <c r="AG544" s="2" t="s">
        <v>243</v>
      </c>
      <c r="AH544" s="5" t="s">
        <v>100</v>
      </c>
      <c r="AI544" s="6">
        <v>0</v>
      </c>
      <c r="AJ544" s="5" t="s">
        <v>100</v>
      </c>
      <c r="AK544" s="5" t="s">
        <v>100</v>
      </c>
      <c r="AL544" s="34" t="s">
        <v>100</v>
      </c>
      <c r="AM544" s="2" t="s">
        <v>244</v>
      </c>
    </row>
    <row r="545" spans="1:41" s="15" customFormat="1" ht="16.350000000000001" customHeight="1">
      <c r="A545" s="3">
        <f t="shared" si="82"/>
        <v>543</v>
      </c>
      <c r="B545" s="31" t="s">
        <v>64</v>
      </c>
      <c r="C545" s="31" t="s">
        <v>4202</v>
      </c>
      <c r="D545" s="31" t="s">
        <v>4329</v>
      </c>
      <c r="E545" s="5" t="s">
        <v>4337</v>
      </c>
      <c r="F545" s="2" t="s">
        <v>68</v>
      </c>
      <c r="G545" s="2" t="s">
        <v>69</v>
      </c>
      <c r="H545" s="5" t="s">
        <v>4331</v>
      </c>
      <c r="I545" s="5" t="s">
        <v>4332</v>
      </c>
      <c r="J545" s="5" t="s">
        <v>4333</v>
      </c>
      <c r="K545" s="5" t="s">
        <v>4334</v>
      </c>
      <c r="L545" s="2" t="s">
        <v>54</v>
      </c>
      <c r="M545" s="6">
        <v>16</v>
      </c>
      <c r="N545" s="6">
        <v>16</v>
      </c>
      <c r="O545" s="6">
        <f t="shared" si="89"/>
        <v>157000</v>
      </c>
      <c r="P545" s="6">
        <v>90000</v>
      </c>
      <c r="Q545" s="5">
        <v>201904</v>
      </c>
      <c r="R545" s="5" t="s">
        <v>4335</v>
      </c>
      <c r="S545" s="5" t="s">
        <v>4336</v>
      </c>
      <c r="T545" s="144" t="str">
        <f t="shared" si="83"/>
        <v>Click</v>
      </c>
      <c r="U545" s="31" t="s">
        <v>243</v>
      </c>
      <c r="V545" s="5"/>
      <c r="W545" s="51"/>
      <c r="X545" s="51"/>
      <c r="Y545" s="50"/>
      <c r="Z545" s="43">
        <f t="shared" si="84"/>
        <v>0</v>
      </c>
      <c r="AA545" s="6">
        <f t="shared" si="85"/>
        <v>0</v>
      </c>
      <c r="AB545" s="6">
        <f t="shared" si="86"/>
        <v>0</v>
      </c>
      <c r="AC545" s="44">
        <f t="shared" si="87"/>
        <v>0</v>
      </c>
      <c r="AD545" s="44">
        <f t="shared" si="88"/>
        <v>0</v>
      </c>
      <c r="AE545" s="13" t="s">
        <v>57</v>
      </c>
      <c r="AF545" s="14"/>
      <c r="AG545" s="2" t="s">
        <v>58</v>
      </c>
      <c r="AH545" s="5" t="s">
        <v>4338</v>
      </c>
      <c r="AI545" s="6">
        <v>67000</v>
      </c>
      <c r="AJ545" s="5" t="s">
        <v>4339</v>
      </c>
      <c r="AK545" s="5" t="s">
        <v>4340</v>
      </c>
      <c r="AL545" s="55" t="s">
        <v>4341</v>
      </c>
      <c r="AM545" s="2" t="s">
        <v>244</v>
      </c>
    </row>
    <row r="546" spans="1:41" s="15" customFormat="1" ht="16.350000000000001" customHeight="1">
      <c r="A546" s="3">
        <f t="shared" si="82"/>
        <v>544</v>
      </c>
      <c r="B546" s="31" t="s">
        <v>904</v>
      </c>
      <c r="C546" s="31" t="s">
        <v>690</v>
      </c>
      <c r="D546" s="31" t="s">
        <v>4342</v>
      </c>
      <c r="E546" s="3" t="s">
        <v>4343</v>
      </c>
      <c r="F546" s="31" t="s">
        <v>68</v>
      </c>
      <c r="G546" s="31" t="s">
        <v>49</v>
      </c>
      <c r="H546" s="3" t="s">
        <v>4344</v>
      </c>
      <c r="I546" s="77" t="s">
        <v>4345</v>
      </c>
      <c r="J546" s="3" t="s">
        <v>4346</v>
      </c>
      <c r="K546" s="3" t="s">
        <v>4347</v>
      </c>
      <c r="L546" s="31" t="s">
        <v>54</v>
      </c>
      <c r="M546" s="68">
        <v>8</v>
      </c>
      <c r="N546" s="68">
        <v>8</v>
      </c>
      <c r="O546" s="68">
        <f t="shared" si="89"/>
        <v>60000</v>
      </c>
      <c r="P546" s="68">
        <v>60000</v>
      </c>
      <c r="Q546" s="65">
        <v>202001</v>
      </c>
      <c r="R546" s="3" t="s">
        <v>4348</v>
      </c>
      <c r="S546" s="32" t="s">
        <v>4349</v>
      </c>
      <c r="T546" s="143" t="str">
        <f t="shared" si="83"/>
        <v>Click</v>
      </c>
      <c r="U546" s="31" t="s">
        <v>243</v>
      </c>
      <c r="V546" s="40"/>
      <c r="W546" s="41"/>
      <c r="X546" s="41"/>
      <c r="Y546" s="56"/>
      <c r="Z546" s="79">
        <f t="shared" si="84"/>
        <v>0</v>
      </c>
      <c r="AA546" s="68">
        <f t="shared" si="85"/>
        <v>0</v>
      </c>
      <c r="AB546" s="68">
        <f t="shared" si="86"/>
        <v>0</v>
      </c>
      <c r="AC546" s="69">
        <f t="shared" si="87"/>
        <v>0</v>
      </c>
      <c r="AD546" s="69">
        <f t="shared" si="88"/>
        <v>0</v>
      </c>
      <c r="AE546" s="45" t="s">
        <v>57</v>
      </c>
      <c r="AF546" s="14"/>
      <c r="AG546" s="31" t="s">
        <v>243</v>
      </c>
      <c r="AH546" s="3" t="s">
        <v>100</v>
      </c>
      <c r="AI546" s="68">
        <v>0</v>
      </c>
      <c r="AJ546" s="3" t="s">
        <v>100</v>
      </c>
      <c r="AK546" s="3" t="s">
        <v>100</v>
      </c>
      <c r="AL546" s="32" t="s">
        <v>100</v>
      </c>
      <c r="AM546" s="31" t="s">
        <v>244</v>
      </c>
      <c r="AN546" s="63"/>
      <c r="AO546" s="63"/>
    </row>
    <row r="547" spans="1:41" s="32" customFormat="1" ht="16.350000000000001" customHeight="1">
      <c r="A547" s="3">
        <f t="shared" si="82"/>
        <v>545</v>
      </c>
      <c r="B547" s="31" t="s">
        <v>64</v>
      </c>
      <c r="C547" s="31" t="s">
        <v>4202</v>
      </c>
      <c r="D547" s="31" t="s">
        <v>4350</v>
      </c>
      <c r="E547" s="5" t="s">
        <v>4351</v>
      </c>
      <c r="F547" s="2" t="s">
        <v>100</v>
      </c>
      <c r="G547" s="2" t="s">
        <v>69</v>
      </c>
      <c r="H547" s="5" t="s">
        <v>4273</v>
      </c>
      <c r="I547" s="5" t="s">
        <v>4352</v>
      </c>
      <c r="J547" s="5" t="s">
        <v>4353</v>
      </c>
      <c r="K547" s="5" t="s">
        <v>4354</v>
      </c>
      <c r="L547" s="2" t="s">
        <v>54</v>
      </c>
      <c r="M547" s="6">
        <v>16</v>
      </c>
      <c r="N547" s="6">
        <v>20</v>
      </c>
      <c r="O547" s="6">
        <f t="shared" si="89"/>
        <v>80000</v>
      </c>
      <c r="P547" s="6">
        <v>80000</v>
      </c>
      <c r="Q547" s="5">
        <v>200906</v>
      </c>
      <c r="R547" s="5" t="s">
        <v>4355</v>
      </c>
      <c r="S547" s="5" t="s">
        <v>4356</v>
      </c>
      <c r="T547" s="144" t="str">
        <f t="shared" si="83"/>
        <v>Click</v>
      </c>
      <c r="U547" s="31" t="s">
        <v>243</v>
      </c>
      <c r="V547" s="5"/>
      <c r="W547" s="51"/>
      <c r="X547" s="51"/>
      <c r="Y547" s="50"/>
      <c r="Z547" s="43">
        <f t="shared" si="84"/>
        <v>0</v>
      </c>
      <c r="AA547" s="6">
        <f t="shared" si="85"/>
        <v>0</v>
      </c>
      <c r="AB547" s="6">
        <f t="shared" si="86"/>
        <v>0</v>
      </c>
      <c r="AC547" s="44">
        <f t="shared" si="87"/>
        <v>0</v>
      </c>
      <c r="AD547" s="44">
        <f t="shared" si="88"/>
        <v>0</v>
      </c>
      <c r="AE547" s="13" t="s">
        <v>57</v>
      </c>
      <c r="AF547" s="14"/>
      <c r="AG547" s="2" t="s">
        <v>243</v>
      </c>
      <c r="AH547" s="5" t="s">
        <v>100</v>
      </c>
      <c r="AI547" s="6">
        <v>0</v>
      </c>
      <c r="AJ547" s="5" t="s">
        <v>100</v>
      </c>
      <c r="AK547" s="5" t="s">
        <v>100</v>
      </c>
      <c r="AL547" s="34" t="s">
        <v>100</v>
      </c>
      <c r="AM547" s="2" t="s">
        <v>244</v>
      </c>
      <c r="AN547" s="15"/>
      <c r="AO547" s="15"/>
    </row>
    <row r="548" spans="1:41" s="32" customFormat="1" ht="16.350000000000001" customHeight="1">
      <c r="A548" s="3">
        <f t="shared" si="82"/>
        <v>546</v>
      </c>
      <c r="B548" s="31" t="s">
        <v>64</v>
      </c>
      <c r="C548" s="31" t="s">
        <v>4202</v>
      </c>
      <c r="D548" s="31" t="s">
        <v>4350</v>
      </c>
      <c r="E548" s="5" t="s">
        <v>4357</v>
      </c>
      <c r="F548" s="2" t="s">
        <v>100</v>
      </c>
      <c r="G548" s="2" t="s">
        <v>498</v>
      </c>
      <c r="H548" s="5" t="s">
        <v>4358</v>
      </c>
      <c r="I548" s="5" t="s">
        <v>4359</v>
      </c>
      <c r="J548" s="5" t="s">
        <v>4360</v>
      </c>
      <c r="K548" s="5" t="s">
        <v>4361</v>
      </c>
      <c r="L548" s="2" t="s">
        <v>54</v>
      </c>
      <c r="M548" s="6">
        <v>18</v>
      </c>
      <c r="N548" s="6">
        <v>17</v>
      </c>
      <c r="O548" s="6">
        <f t="shared" si="89"/>
        <v>90000</v>
      </c>
      <c r="P548" s="6">
        <v>90000</v>
      </c>
      <c r="Q548" s="5">
        <v>201301</v>
      </c>
      <c r="R548" s="3" t="s">
        <v>4362</v>
      </c>
      <c r="S548" s="5" t="s">
        <v>4363</v>
      </c>
      <c r="T548" s="144" t="str">
        <f t="shared" si="83"/>
        <v>Click</v>
      </c>
      <c r="U548" s="31" t="s">
        <v>243</v>
      </c>
      <c r="V548" s="5"/>
      <c r="W548" s="51"/>
      <c r="X548" s="51"/>
      <c r="Y548" s="50"/>
      <c r="Z548" s="43">
        <f t="shared" si="84"/>
        <v>0</v>
      </c>
      <c r="AA548" s="6">
        <f t="shared" si="85"/>
        <v>0</v>
      </c>
      <c r="AB548" s="6">
        <f t="shared" si="86"/>
        <v>0</v>
      </c>
      <c r="AC548" s="44">
        <f t="shared" si="87"/>
        <v>0</v>
      </c>
      <c r="AD548" s="44">
        <f t="shared" si="88"/>
        <v>0</v>
      </c>
      <c r="AE548" s="13" t="s">
        <v>57</v>
      </c>
      <c r="AF548" s="14"/>
      <c r="AG548" s="2" t="s">
        <v>243</v>
      </c>
      <c r="AH548" s="5" t="s">
        <v>100</v>
      </c>
      <c r="AI548" s="6">
        <v>0</v>
      </c>
      <c r="AJ548" s="5" t="s">
        <v>100</v>
      </c>
      <c r="AK548" s="5" t="s">
        <v>100</v>
      </c>
      <c r="AL548" s="34" t="s">
        <v>100</v>
      </c>
      <c r="AM548" s="2" t="s">
        <v>244</v>
      </c>
      <c r="AN548" s="15"/>
      <c r="AO548" s="15"/>
    </row>
    <row r="549" spans="1:41" s="32" customFormat="1" ht="16.350000000000001" customHeight="1">
      <c r="A549" s="3">
        <f t="shared" si="82"/>
        <v>547</v>
      </c>
      <c r="B549" s="31" t="s">
        <v>64</v>
      </c>
      <c r="C549" s="31" t="s">
        <v>4202</v>
      </c>
      <c r="D549" s="31" t="s">
        <v>4350</v>
      </c>
      <c r="E549" s="5" t="s">
        <v>4364</v>
      </c>
      <c r="F549" s="2" t="s">
        <v>100</v>
      </c>
      <c r="G549" s="2" t="s">
        <v>69</v>
      </c>
      <c r="H549" s="5" t="s">
        <v>4365</v>
      </c>
      <c r="I549" s="5" t="s">
        <v>4366</v>
      </c>
      <c r="J549" s="5" t="s">
        <v>4367</v>
      </c>
      <c r="K549" s="5" t="s">
        <v>4368</v>
      </c>
      <c r="L549" s="2" t="s">
        <v>54</v>
      </c>
      <c r="M549" s="6">
        <v>16</v>
      </c>
      <c r="N549" s="6">
        <v>18</v>
      </c>
      <c r="O549" s="6">
        <f t="shared" si="89"/>
        <v>60000</v>
      </c>
      <c r="P549" s="6">
        <v>60000</v>
      </c>
      <c r="Q549" s="5">
        <v>201106</v>
      </c>
      <c r="R549" s="5" t="s">
        <v>4369</v>
      </c>
      <c r="S549" s="5" t="s">
        <v>4370</v>
      </c>
      <c r="T549" s="144" t="str">
        <f t="shared" si="83"/>
        <v>Click</v>
      </c>
      <c r="U549" s="31" t="s">
        <v>243</v>
      </c>
      <c r="V549" s="5"/>
      <c r="W549" s="51"/>
      <c r="X549" s="51"/>
      <c r="Y549" s="50"/>
      <c r="Z549" s="43">
        <f t="shared" si="84"/>
        <v>0</v>
      </c>
      <c r="AA549" s="6">
        <f t="shared" si="85"/>
        <v>0</v>
      </c>
      <c r="AB549" s="6">
        <f t="shared" si="86"/>
        <v>0</v>
      </c>
      <c r="AC549" s="44">
        <f t="shared" si="87"/>
        <v>0</v>
      </c>
      <c r="AD549" s="44">
        <f t="shared" si="88"/>
        <v>0</v>
      </c>
      <c r="AE549" s="13" t="s">
        <v>57</v>
      </c>
      <c r="AF549" s="14"/>
      <c r="AG549" s="2" t="s">
        <v>243</v>
      </c>
      <c r="AH549" s="5" t="s">
        <v>100</v>
      </c>
      <c r="AI549" s="6">
        <v>0</v>
      </c>
      <c r="AJ549" s="5" t="s">
        <v>100</v>
      </c>
      <c r="AK549" s="5" t="s">
        <v>100</v>
      </c>
      <c r="AL549" s="34" t="s">
        <v>100</v>
      </c>
      <c r="AM549" s="2" t="s">
        <v>244</v>
      </c>
      <c r="AN549" s="15"/>
      <c r="AO549" s="15"/>
    </row>
    <row r="550" spans="1:41" s="15" customFormat="1" ht="16.350000000000001" customHeight="1">
      <c r="A550" s="3">
        <f t="shared" si="82"/>
        <v>548</v>
      </c>
      <c r="B550" s="31" t="s">
        <v>64</v>
      </c>
      <c r="C550" s="31" t="s">
        <v>4202</v>
      </c>
      <c r="D550" s="31" t="s">
        <v>4350</v>
      </c>
      <c r="E550" s="5" t="s">
        <v>4371</v>
      </c>
      <c r="F550" s="2" t="s">
        <v>68</v>
      </c>
      <c r="G550" s="2" t="s">
        <v>69</v>
      </c>
      <c r="H550" s="5" t="s">
        <v>4372</v>
      </c>
      <c r="I550" s="5" t="s">
        <v>4373</v>
      </c>
      <c r="J550" s="5" t="s">
        <v>4374</v>
      </c>
      <c r="K550" s="5" t="s">
        <v>4375</v>
      </c>
      <c r="L550" s="2" t="s">
        <v>54</v>
      </c>
      <c r="M550" s="6">
        <v>2</v>
      </c>
      <c r="N550" s="6">
        <v>3</v>
      </c>
      <c r="O550" s="6">
        <f t="shared" si="89"/>
        <v>40000</v>
      </c>
      <c r="P550" s="6">
        <v>40000</v>
      </c>
      <c r="Q550" s="5">
        <v>201507</v>
      </c>
      <c r="R550" s="5" t="s">
        <v>4376</v>
      </c>
      <c r="S550" s="5" t="s">
        <v>4377</v>
      </c>
      <c r="T550" s="144" t="str">
        <f t="shared" si="83"/>
        <v>Click</v>
      </c>
      <c r="U550" s="31" t="s">
        <v>243</v>
      </c>
      <c r="V550" s="5"/>
      <c r="W550" s="51"/>
      <c r="X550" s="51"/>
      <c r="Y550" s="50"/>
      <c r="Z550" s="43">
        <f t="shared" si="84"/>
        <v>0</v>
      </c>
      <c r="AA550" s="6">
        <f t="shared" si="85"/>
        <v>0</v>
      </c>
      <c r="AB550" s="6">
        <f t="shared" si="86"/>
        <v>0</v>
      </c>
      <c r="AC550" s="44">
        <f t="shared" si="87"/>
        <v>0</v>
      </c>
      <c r="AD550" s="44">
        <f t="shared" si="88"/>
        <v>0</v>
      </c>
      <c r="AE550" s="13" t="s">
        <v>57</v>
      </c>
      <c r="AF550" s="14"/>
      <c r="AG550" s="2" t="s">
        <v>243</v>
      </c>
      <c r="AH550" s="5" t="s">
        <v>100</v>
      </c>
      <c r="AI550" s="6">
        <v>0</v>
      </c>
      <c r="AJ550" s="5" t="s">
        <v>100</v>
      </c>
      <c r="AK550" s="5" t="s">
        <v>100</v>
      </c>
      <c r="AL550" s="34" t="s">
        <v>100</v>
      </c>
      <c r="AM550" s="2" t="s">
        <v>244</v>
      </c>
    </row>
    <row r="551" spans="1:41" s="15" customFormat="1" ht="16.350000000000001" customHeight="1">
      <c r="A551" s="3">
        <f t="shared" si="82"/>
        <v>549</v>
      </c>
      <c r="B551" s="31" t="s">
        <v>64</v>
      </c>
      <c r="C551" s="31" t="s">
        <v>4202</v>
      </c>
      <c r="D551" s="31" t="s">
        <v>4350</v>
      </c>
      <c r="E551" s="5" t="s">
        <v>4378</v>
      </c>
      <c r="F551" s="2" t="s">
        <v>100</v>
      </c>
      <c r="G551" s="2" t="s">
        <v>498</v>
      </c>
      <c r="H551" s="5" t="s">
        <v>4273</v>
      </c>
      <c r="I551" s="5" t="s">
        <v>4379</v>
      </c>
      <c r="J551" s="5" t="s">
        <v>4380</v>
      </c>
      <c r="K551" s="5" t="s">
        <v>4381</v>
      </c>
      <c r="L551" s="2" t="s">
        <v>54</v>
      </c>
      <c r="M551" s="6">
        <v>16</v>
      </c>
      <c r="N551" s="6">
        <v>16</v>
      </c>
      <c r="O551" s="6">
        <f t="shared" si="89"/>
        <v>80000</v>
      </c>
      <c r="P551" s="6">
        <v>80000</v>
      </c>
      <c r="Q551" s="5">
        <v>200806</v>
      </c>
      <c r="R551" s="5" t="s">
        <v>4382</v>
      </c>
      <c r="S551" s="5" t="s">
        <v>4383</v>
      </c>
      <c r="T551" s="144" t="str">
        <f t="shared" si="83"/>
        <v>Click</v>
      </c>
      <c r="U551" s="31" t="s">
        <v>243</v>
      </c>
      <c r="V551" s="5"/>
      <c r="W551" s="51"/>
      <c r="X551" s="51"/>
      <c r="Y551" s="50"/>
      <c r="Z551" s="43">
        <f t="shared" si="84"/>
        <v>0</v>
      </c>
      <c r="AA551" s="6">
        <f t="shared" si="85"/>
        <v>0</v>
      </c>
      <c r="AB551" s="6">
        <f t="shared" si="86"/>
        <v>0</v>
      </c>
      <c r="AC551" s="44">
        <f t="shared" si="87"/>
        <v>0</v>
      </c>
      <c r="AD551" s="44">
        <f t="shared" si="88"/>
        <v>0</v>
      </c>
      <c r="AE551" s="13" t="s">
        <v>57</v>
      </c>
      <c r="AF551" s="14"/>
      <c r="AG551" s="2" t="s">
        <v>243</v>
      </c>
      <c r="AH551" s="5" t="s">
        <v>100</v>
      </c>
      <c r="AI551" s="6">
        <v>0</v>
      </c>
      <c r="AJ551" s="5" t="s">
        <v>100</v>
      </c>
      <c r="AK551" s="5" t="s">
        <v>100</v>
      </c>
      <c r="AL551" s="34" t="s">
        <v>100</v>
      </c>
      <c r="AM551" s="2" t="s">
        <v>244</v>
      </c>
    </row>
    <row r="552" spans="1:41" s="32" customFormat="1" ht="16.350000000000001" customHeight="1">
      <c r="A552" s="3">
        <f t="shared" si="82"/>
        <v>550</v>
      </c>
      <c r="B552" s="31" t="s">
        <v>64</v>
      </c>
      <c r="C552" s="31" t="s">
        <v>4202</v>
      </c>
      <c r="D552" s="31" t="s">
        <v>4350</v>
      </c>
      <c r="E552" s="5" t="s">
        <v>4384</v>
      </c>
      <c r="F552" s="2" t="s">
        <v>100</v>
      </c>
      <c r="G552" s="2" t="s">
        <v>69</v>
      </c>
      <c r="H552" s="5" t="s">
        <v>4385</v>
      </c>
      <c r="I552" s="5" t="s">
        <v>4386</v>
      </c>
      <c r="J552" s="5" t="s">
        <v>4387</v>
      </c>
      <c r="K552" s="5" t="s">
        <v>4388</v>
      </c>
      <c r="L552" s="2" t="s">
        <v>54</v>
      </c>
      <c r="M552" s="6">
        <v>16</v>
      </c>
      <c r="N552" s="6">
        <v>16</v>
      </c>
      <c r="O552" s="6">
        <f t="shared" si="89"/>
        <v>45000</v>
      </c>
      <c r="P552" s="6">
        <v>45000</v>
      </c>
      <c r="Q552" s="5">
        <v>200906</v>
      </c>
      <c r="R552" s="5" t="s">
        <v>4389</v>
      </c>
      <c r="S552" s="5" t="s">
        <v>4390</v>
      </c>
      <c r="T552" s="144" t="str">
        <f t="shared" si="83"/>
        <v>Click</v>
      </c>
      <c r="U552" s="31" t="s">
        <v>243</v>
      </c>
      <c r="V552" s="5"/>
      <c r="W552" s="51"/>
      <c r="X552" s="51"/>
      <c r="Y552" s="50"/>
      <c r="Z552" s="43">
        <f t="shared" si="84"/>
        <v>0</v>
      </c>
      <c r="AA552" s="6">
        <f t="shared" si="85"/>
        <v>0</v>
      </c>
      <c r="AB552" s="6">
        <f t="shared" si="86"/>
        <v>0</v>
      </c>
      <c r="AC552" s="44">
        <f t="shared" si="87"/>
        <v>0</v>
      </c>
      <c r="AD552" s="44">
        <f t="shared" si="88"/>
        <v>0</v>
      </c>
      <c r="AE552" s="13" t="s">
        <v>57</v>
      </c>
      <c r="AF552" s="14"/>
      <c r="AG552" s="2" t="s">
        <v>243</v>
      </c>
      <c r="AH552" s="5" t="s">
        <v>100</v>
      </c>
      <c r="AI552" s="6">
        <v>0</v>
      </c>
      <c r="AJ552" s="5" t="s">
        <v>100</v>
      </c>
      <c r="AK552" s="5" t="s">
        <v>100</v>
      </c>
      <c r="AL552" s="34" t="s">
        <v>100</v>
      </c>
      <c r="AM552" s="2" t="s">
        <v>244</v>
      </c>
      <c r="AN552" s="15"/>
      <c r="AO552" s="15"/>
    </row>
    <row r="553" spans="1:41" s="32" customFormat="1" ht="16.350000000000001" customHeight="1">
      <c r="A553" s="3">
        <f t="shared" si="82"/>
        <v>551</v>
      </c>
      <c r="B553" s="31" t="s">
        <v>64</v>
      </c>
      <c r="C553" s="31" t="s">
        <v>4202</v>
      </c>
      <c r="D553" s="31" t="s">
        <v>4350</v>
      </c>
      <c r="E553" s="5" t="s">
        <v>4391</v>
      </c>
      <c r="F553" s="2" t="s">
        <v>68</v>
      </c>
      <c r="G553" s="2" t="s">
        <v>498</v>
      </c>
      <c r="H553" s="5" t="s">
        <v>914</v>
      </c>
      <c r="I553" s="5" t="s">
        <v>915</v>
      </c>
      <c r="J553" s="5" t="s">
        <v>4392</v>
      </c>
      <c r="K553" s="5" t="s">
        <v>4393</v>
      </c>
      <c r="L553" s="2" t="s">
        <v>54</v>
      </c>
      <c r="M553" s="6">
        <v>19</v>
      </c>
      <c r="N553" s="6">
        <v>18</v>
      </c>
      <c r="O553" s="6">
        <f t="shared" si="89"/>
        <v>80000</v>
      </c>
      <c r="P553" s="6">
        <v>80000</v>
      </c>
      <c r="Q553" s="5">
        <v>201206</v>
      </c>
      <c r="R553" s="5" t="s">
        <v>1456</v>
      </c>
      <c r="S553" s="5" t="s">
        <v>4394</v>
      </c>
      <c r="T553" s="144" t="str">
        <f t="shared" si="83"/>
        <v>Click</v>
      </c>
      <c r="U553" s="31" t="s">
        <v>243</v>
      </c>
      <c r="V553" s="33"/>
      <c r="W553" s="52"/>
      <c r="X553" s="51"/>
      <c r="Y553" s="50"/>
      <c r="Z553" s="43">
        <f t="shared" si="84"/>
        <v>0</v>
      </c>
      <c r="AA553" s="6">
        <f t="shared" si="85"/>
        <v>0</v>
      </c>
      <c r="AB553" s="6">
        <f t="shared" si="86"/>
        <v>0</v>
      </c>
      <c r="AC553" s="44">
        <f t="shared" si="87"/>
        <v>0</v>
      </c>
      <c r="AD553" s="44">
        <f t="shared" si="88"/>
        <v>0</v>
      </c>
      <c r="AE553" s="13" t="s">
        <v>57</v>
      </c>
      <c r="AF553" s="14"/>
      <c r="AG553" s="2" t="s">
        <v>243</v>
      </c>
      <c r="AH553" s="5" t="s">
        <v>100</v>
      </c>
      <c r="AI553" s="6">
        <v>0</v>
      </c>
      <c r="AJ553" s="5" t="s">
        <v>100</v>
      </c>
      <c r="AK553" s="5" t="s">
        <v>100</v>
      </c>
      <c r="AL553" s="34" t="s">
        <v>100</v>
      </c>
      <c r="AM553" s="2" t="s">
        <v>244</v>
      </c>
      <c r="AN553" s="15"/>
      <c r="AO553" s="15"/>
    </row>
    <row r="554" spans="1:41" s="15" customFormat="1" ht="16.350000000000001" customHeight="1">
      <c r="A554" s="3">
        <f t="shared" si="82"/>
        <v>552</v>
      </c>
      <c r="B554" s="31" t="s">
        <v>64</v>
      </c>
      <c r="C554" s="31" t="s">
        <v>4202</v>
      </c>
      <c r="D554" s="31" t="s">
        <v>4350</v>
      </c>
      <c r="E554" s="5" t="s">
        <v>4395</v>
      </c>
      <c r="F554" s="2" t="s">
        <v>68</v>
      </c>
      <c r="G554" s="2" t="s">
        <v>69</v>
      </c>
      <c r="H554" s="5" t="s">
        <v>4396</v>
      </c>
      <c r="I554" s="5" t="s">
        <v>4397</v>
      </c>
      <c r="J554" s="5" t="s">
        <v>4398</v>
      </c>
      <c r="K554" s="5" t="s">
        <v>4399</v>
      </c>
      <c r="L554" s="2" t="s">
        <v>54</v>
      </c>
      <c r="M554" s="6">
        <v>3</v>
      </c>
      <c r="N554" s="6">
        <v>12</v>
      </c>
      <c r="O554" s="6">
        <f t="shared" si="89"/>
        <v>60000</v>
      </c>
      <c r="P554" s="6">
        <v>60000</v>
      </c>
      <c r="Q554" s="5">
        <v>201506</v>
      </c>
      <c r="R554" s="5" t="s">
        <v>4400</v>
      </c>
      <c r="S554" s="5" t="s">
        <v>4401</v>
      </c>
      <c r="T554" s="144" t="str">
        <f t="shared" si="83"/>
        <v>Click</v>
      </c>
      <c r="U554" s="31" t="s">
        <v>243</v>
      </c>
      <c r="V554" s="5"/>
      <c r="W554" s="51"/>
      <c r="X554" s="51"/>
      <c r="Y554" s="50"/>
      <c r="Z554" s="43">
        <f t="shared" si="84"/>
        <v>0</v>
      </c>
      <c r="AA554" s="6">
        <f t="shared" si="85"/>
        <v>0</v>
      </c>
      <c r="AB554" s="6">
        <f t="shared" si="86"/>
        <v>0</v>
      </c>
      <c r="AC554" s="44">
        <f t="shared" si="87"/>
        <v>0</v>
      </c>
      <c r="AD554" s="44">
        <f t="shared" si="88"/>
        <v>0</v>
      </c>
      <c r="AE554" s="13" t="s">
        <v>57</v>
      </c>
      <c r="AF554" s="14"/>
      <c r="AG554" s="2" t="s">
        <v>243</v>
      </c>
      <c r="AH554" s="5" t="s">
        <v>100</v>
      </c>
      <c r="AI554" s="6">
        <v>0</v>
      </c>
      <c r="AJ554" s="5" t="s">
        <v>100</v>
      </c>
      <c r="AK554" s="5" t="s">
        <v>100</v>
      </c>
      <c r="AL554" s="34" t="s">
        <v>100</v>
      </c>
      <c r="AM554" s="2" t="s">
        <v>244</v>
      </c>
    </row>
    <row r="555" spans="1:41" s="32" customFormat="1" ht="16.350000000000001" customHeight="1">
      <c r="A555" s="3">
        <f t="shared" si="82"/>
        <v>553</v>
      </c>
      <c r="B555" s="31" t="s">
        <v>64</v>
      </c>
      <c r="C555" s="31" t="s">
        <v>4202</v>
      </c>
      <c r="D555" s="31" t="s">
        <v>4350</v>
      </c>
      <c r="E555" s="5" t="s">
        <v>4402</v>
      </c>
      <c r="F555" s="2" t="s">
        <v>68</v>
      </c>
      <c r="G555" s="2" t="s">
        <v>69</v>
      </c>
      <c r="H555" s="5" t="s">
        <v>4403</v>
      </c>
      <c r="I555" s="5" t="s">
        <v>4404</v>
      </c>
      <c r="J555" s="5" t="s">
        <v>4405</v>
      </c>
      <c r="K555" s="5" t="s">
        <v>4406</v>
      </c>
      <c r="L555" s="2" t="s">
        <v>54</v>
      </c>
      <c r="M555" s="6">
        <v>3</v>
      </c>
      <c r="N555" s="6">
        <v>12</v>
      </c>
      <c r="O555" s="6">
        <f t="shared" si="89"/>
        <v>60000</v>
      </c>
      <c r="P555" s="6">
        <v>60000</v>
      </c>
      <c r="Q555" s="5">
        <v>201506</v>
      </c>
      <c r="R555" s="5" t="s">
        <v>4407</v>
      </c>
      <c r="S555" s="5" t="s">
        <v>4408</v>
      </c>
      <c r="T555" s="144" t="str">
        <f t="shared" si="83"/>
        <v>Click</v>
      </c>
      <c r="U555" s="31" t="s">
        <v>243</v>
      </c>
      <c r="V555" s="5"/>
      <c r="W555" s="51"/>
      <c r="X555" s="51"/>
      <c r="Y555" s="50"/>
      <c r="Z555" s="43">
        <f t="shared" si="84"/>
        <v>0</v>
      </c>
      <c r="AA555" s="6">
        <f t="shared" si="85"/>
        <v>0</v>
      </c>
      <c r="AB555" s="6">
        <f t="shared" si="86"/>
        <v>0</v>
      </c>
      <c r="AC555" s="44">
        <f t="shared" si="87"/>
        <v>0</v>
      </c>
      <c r="AD555" s="44">
        <f t="shared" si="88"/>
        <v>0</v>
      </c>
      <c r="AE555" s="13" t="s">
        <v>57</v>
      </c>
      <c r="AF555" s="14"/>
      <c r="AG555" s="2" t="s">
        <v>243</v>
      </c>
      <c r="AH555" s="5" t="s">
        <v>100</v>
      </c>
      <c r="AI555" s="6">
        <v>0</v>
      </c>
      <c r="AJ555" s="5" t="s">
        <v>100</v>
      </c>
      <c r="AK555" s="5" t="s">
        <v>100</v>
      </c>
      <c r="AL555" s="34" t="s">
        <v>100</v>
      </c>
      <c r="AM555" s="2" t="s">
        <v>244</v>
      </c>
      <c r="AN555" s="15"/>
      <c r="AO555" s="15"/>
    </row>
    <row r="556" spans="1:41" s="32" customFormat="1" ht="16.350000000000001" customHeight="1">
      <c r="A556" s="3">
        <f t="shared" si="82"/>
        <v>554</v>
      </c>
      <c r="B556" s="31" t="s">
        <v>64</v>
      </c>
      <c r="C556" s="31" t="s">
        <v>4202</v>
      </c>
      <c r="D556" s="31" t="s">
        <v>4409</v>
      </c>
      <c r="E556" s="5" t="s">
        <v>4410</v>
      </c>
      <c r="F556" s="2" t="s">
        <v>68</v>
      </c>
      <c r="G556" s="2" t="s">
        <v>69</v>
      </c>
      <c r="H556" s="5" t="s">
        <v>4411</v>
      </c>
      <c r="I556" s="5" t="s">
        <v>4412</v>
      </c>
      <c r="J556" s="5" t="s">
        <v>4413</v>
      </c>
      <c r="K556" s="5" t="s">
        <v>4414</v>
      </c>
      <c r="L556" s="2" t="s">
        <v>54</v>
      </c>
      <c r="M556" s="6">
        <v>2</v>
      </c>
      <c r="N556" s="6">
        <v>8</v>
      </c>
      <c r="O556" s="6">
        <f t="shared" si="89"/>
        <v>20000</v>
      </c>
      <c r="P556" s="6">
        <v>20000</v>
      </c>
      <c r="Q556" s="5">
        <v>201604</v>
      </c>
      <c r="R556" s="5" t="s">
        <v>4415</v>
      </c>
      <c r="S556" s="5" t="s">
        <v>4416</v>
      </c>
      <c r="T556" s="144" t="str">
        <f t="shared" si="83"/>
        <v>Click</v>
      </c>
      <c r="U556" s="31" t="s">
        <v>243</v>
      </c>
      <c r="V556" s="5"/>
      <c r="W556" s="51"/>
      <c r="X556" s="51"/>
      <c r="Y556" s="50"/>
      <c r="Z556" s="43">
        <f t="shared" si="84"/>
        <v>0</v>
      </c>
      <c r="AA556" s="6">
        <f t="shared" si="85"/>
        <v>0</v>
      </c>
      <c r="AB556" s="6">
        <f t="shared" si="86"/>
        <v>0</v>
      </c>
      <c r="AC556" s="44">
        <f t="shared" si="87"/>
        <v>0</v>
      </c>
      <c r="AD556" s="44">
        <f t="shared" si="88"/>
        <v>0</v>
      </c>
      <c r="AE556" s="13" t="s">
        <v>57</v>
      </c>
      <c r="AF556" s="14"/>
      <c r="AG556" s="2" t="s">
        <v>243</v>
      </c>
      <c r="AH556" s="5" t="s">
        <v>100</v>
      </c>
      <c r="AI556" s="6">
        <v>0</v>
      </c>
      <c r="AJ556" s="5" t="s">
        <v>100</v>
      </c>
      <c r="AK556" s="5" t="s">
        <v>100</v>
      </c>
      <c r="AL556" s="34" t="s">
        <v>100</v>
      </c>
      <c r="AM556" s="2" t="s">
        <v>244</v>
      </c>
      <c r="AN556" s="15"/>
      <c r="AO556" s="15"/>
    </row>
    <row r="557" spans="1:41" s="32" customFormat="1" ht="16.350000000000001" customHeight="1">
      <c r="A557" s="3">
        <f t="shared" si="82"/>
        <v>555</v>
      </c>
      <c r="B557" s="31" t="s">
        <v>64</v>
      </c>
      <c r="C557" s="31" t="s">
        <v>4202</v>
      </c>
      <c r="D557" s="31" t="s">
        <v>4409</v>
      </c>
      <c r="E557" s="5" t="s">
        <v>4417</v>
      </c>
      <c r="F557" s="2" t="s">
        <v>68</v>
      </c>
      <c r="G557" s="2" t="s">
        <v>69</v>
      </c>
      <c r="H557" s="5" t="s">
        <v>4418</v>
      </c>
      <c r="I557" s="5" t="s">
        <v>4412</v>
      </c>
      <c r="J557" s="5" t="s">
        <v>4419</v>
      </c>
      <c r="K557" s="5" t="s">
        <v>4420</v>
      </c>
      <c r="L557" s="2" t="s">
        <v>54</v>
      </c>
      <c r="M557" s="6">
        <v>2</v>
      </c>
      <c r="N557" s="6">
        <v>8</v>
      </c>
      <c r="O557" s="6">
        <f t="shared" si="89"/>
        <v>20000</v>
      </c>
      <c r="P557" s="6">
        <v>20000</v>
      </c>
      <c r="Q557" s="5">
        <v>201604</v>
      </c>
      <c r="R557" s="5" t="s">
        <v>4421</v>
      </c>
      <c r="S557" s="5" t="s">
        <v>4422</v>
      </c>
      <c r="T557" s="144" t="str">
        <f t="shared" si="83"/>
        <v>Click</v>
      </c>
      <c r="U557" s="31" t="s">
        <v>243</v>
      </c>
      <c r="V557" s="5"/>
      <c r="W557" s="51"/>
      <c r="X557" s="51"/>
      <c r="Y557" s="50"/>
      <c r="Z557" s="43">
        <f t="shared" si="84"/>
        <v>0</v>
      </c>
      <c r="AA557" s="6">
        <f t="shared" si="85"/>
        <v>0</v>
      </c>
      <c r="AB557" s="6">
        <f t="shared" si="86"/>
        <v>0</v>
      </c>
      <c r="AC557" s="44">
        <f t="shared" si="87"/>
        <v>0</v>
      </c>
      <c r="AD557" s="44">
        <f t="shared" si="88"/>
        <v>0</v>
      </c>
      <c r="AE557" s="13" t="s">
        <v>57</v>
      </c>
      <c r="AF557" s="14"/>
      <c r="AG557" s="2" t="s">
        <v>243</v>
      </c>
      <c r="AH557" s="5" t="s">
        <v>100</v>
      </c>
      <c r="AI557" s="6">
        <v>0</v>
      </c>
      <c r="AJ557" s="5" t="s">
        <v>100</v>
      </c>
      <c r="AK557" s="5" t="s">
        <v>100</v>
      </c>
      <c r="AL557" s="34" t="s">
        <v>100</v>
      </c>
      <c r="AM557" s="2" t="s">
        <v>244</v>
      </c>
      <c r="AN557" s="15"/>
      <c r="AO557" s="15"/>
    </row>
    <row r="558" spans="1:41" s="15" customFormat="1" ht="16.350000000000001" customHeight="1">
      <c r="A558" s="3">
        <f t="shared" si="82"/>
        <v>556</v>
      </c>
      <c r="B558" s="31" t="s">
        <v>64</v>
      </c>
      <c r="C558" s="31" t="s">
        <v>4202</v>
      </c>
      <c r="D558" s="31" t="s">
        <v>4409</v>
      </c>
      <c r="E558" s="5" t="s">
        <v>4423</v>
      </c>
      <c r="F558" s="2" t="s">
        <v>68</v>
      </c>
      <c r="G558" s="2" t="s">
        <v>69</v>
      </c>
      <c r="H558" s="5" t="s">
        <v>4424</v>
      </c>
      <c r="I558" s="5" t="s">
        <v>4412</v>
      </c>
      <c r="J558" s="5" t="s">
        <v>4425</v>
      </c>
      <c r="K558" s="5" t="s">
        <v>4426</v>
      </c>
      <c r="L558" s="2" t="s">
        <v>54</v>
      </c>
      <c r="M558" s="6">
        <v>2</v>
      </c>
      <c r="N558" s="6">
        <v>8</v>
      </c>
      <c r="O558" s="6">
        <f t="shared" si="89"/>
        <v>20000</v>
      </c>
      <c r="P558" s="6">
        <v>20000</v>
      </c>
      <c r="Q558" s="5">
        <v>201604</v>
      </c>
      <c r="R558" s="5" t="s">
        <v>4427</v>
      </c>
      <c r="S558" s="5" t="s">
        <v>4428</v>
      </c>
      <c r="T558" s="144" t="str">
        <f t="shared" si="83"/>
        <v>Click</v>
      </c>
      <c r="U558" s="31" t="s">
        <v>243</v>
      </c>
      <c r="V558" s="5"/>
      <c r="W558" s="51"/>
      <c r="X558" s="51"/>
      <c r="Y558" s="50"/>
      <c r="Z558" s="43">
        <f t="shared" si="84"/>
        <v>0</v>
      </c>
      <c r="AA558" s="6">
        <f t="shared" si="85"/>
        <v>0</v>
      </c>
      <c r="AB558" s="6">
        <f t="shared" si="86"/>
        <v>0</v>
      </c>
      <c r="AC558" s="44">
        <f t="shared" si="87"/>
        <v>0</v>
      </c>
      <c r="AD558" s="44">
        <f t="shared" si="88"/>
        <v>0</v>
      </c>
      <c r="AE558" s="13" t="s">
        <v>57</v>
      </c>
      <c r="AF558" s="14"/>
      <c r="AG558" s="2" t="s">
        <v>243</v>
      </c>
      <c r="AH558" s="5" t="s">
        <v>100</v>
      </c>
      <c r="AI558" s="6">
        <v>0</v>
      </c>
      <c r="AJ558" s="5" t="s">
        <v>100</v>
      </c>
      <c r="AK558" s="5" t="s">
        <v>100</v>
      </c>
      <c r="AL558" s="34" t="s">
        <v>100</v>
      </c>
      <c r="AM558" s="2" t="s">
        <v>244</v>
      </c>
    </row>
    <row r="559" spans="1:41" s="15" customFormat="1" ht="16.350000000000001" customHeight="1">
      <c r="A559" s="3">
        <f t="shared" si="82"/>
        <v>557</v>
      </c>
      <c r="B559" s="31" t="s">
        <v>64</v>
      </c>
      <c r="C559" s="31" t="s">
        <v>4202</v>
      </c>
      <c r="D559" s="31" t="s">
        <v>4409</v>
      </c>
      <c r="E559" s="5" t="s">
        <v>4429</v>
      </c>
      <c r="F559" s="2" t="s">
        <v>68</v>
      </c>
      <c r="G559" s="2" t="s">
        <v>69</v>
      </c>
      <c r="H559" s="5" t="s">
        <v>4430</v>
      </c>
      <c r="I559" s="5" t="s">
        <v>4412</v>
      </c>
      <c r="J559" s="5" t="s">
        <v>4431</v>
      </c>
      <c r="K559" s="5" t="s">
        <v>4432</v>
      </c>
      <c r="L559" s="2" t="s">
        <v>54</v>
      </c>
      <c r="M559" s="6">
        <v>2</v>
      </c>
      <c r="N559" s="6">
        <v>8</v>
      </c>
      <c r="O559" s="6">
        <f t="shared" si="89"/>
        <v>20000</v>
      </c>
      <c r="P559" s="6">
        <v>20000</v>
      </c>
      <c r="Q559" s="5">
        <v>201604</v>
      </c>
      <c r="R559" s="5" t="s">
        <v>4433</v>
      </c>
      <c r="S559" s="5" t="s">
        <v>4434</v>
      </c>
      <c r="T559" s="144" t="str">
        <f t="shared" si="83"/>
        <v>Click</v>
      </c>
      <c r="U559" s="31" t="s">
        <v>243</v>
      </c>
      <c r="V559" s="5"/>
      <c r="W559" s="51"/>
      <c r="X559" s="51"/>
      <c r="Y559" s="50"/>
      <c r="Z559" s="43">
        <f t="shared" si="84"/>
        <v>0</v>
      </c>
      <c r="AA559" s="6">
        <f t="shared" si="85"/>
        <v>0</v>
      </c>
      <c r="AB559" s="6">
        <f t="shared" si="86"/>
        <v>0</v>
      </c>
      <c r="AC559" s="44">
        <f t="shared" si="87"/>
        <v>0</v>
      </c>
      <c r="AD559" s="44">
        <f t="shared" si="88"/>
        <v>0</v>
      </c>
      <c r="AE559" s="13" t="s">
        <v>57</v>
      </c>
      <c r="AF559" s="14"/>
      <c r="AG559" s="2" t="s">
        <v>243</v>
      </c>
      <c r="AH559" s="5" t="s">
        <v>100</v>
      </c>
      <c r="AI559" s="6">
        <v>0</v>
      </c>
      <c r="AJ559" s="5" t="s">
        <v>100</v>
      </c>
      <c r="AK559" s="5" t="s">
        <v>100</v>
      </c>
      <c r="AL559" s="34" t="s">
        <v>100</v>
      </c>
      <c r="AM559" s="2" t="s">
        <v>244</v>
      </c>
    </row>
    <row r="560" spans="1:41" s="56" customFormat="1" ht="16.350000000000001" customHeight="1">
      <c r="A560" s="3">
        <f t="shared" si="82"/>
        <v>558</v>
      </c>
      <c r="B560" s="31" t="s">
        <v>64</v>
      </c>
      <c r="C560" s="31" t="s">
        <v>4202</v>
      </c>
      <c r="D560" s="31" t="s">
        <v>4409</v>
      </c>
      <c r="E560" s="5" t="s">
        <v>4435</v>
      </c>
      <c r="F560" s="2" t="s">
        <v>68</v>
      </c>
      <c r="G560" s="2" t="s">
        <v>69</v>
      </c>
      <c r="H560" s="5" t="s">
        <v>4436</v>
      </c>
      <c r="I560" s="5" t="s">
        <v>4412</v>
      </c>
      <c r="J560" s="5" t="s">
        <v>4437</v>
      </c>
      <c r="K560" s="5" t="s">
        <v>4438</v>
      </c>
      <c r="L560" s="2" t="s">
        <v>54</v>
      </c>
      <c r="M560" s="6">
        <v>2</v>
      </c>
      <c r="N560" s="6">
        <v>8</v>
      </c>
      <c r="O560" s="6">
        <f t="shared" si="89"/>
        <v>20000</v>
      </c>
      <c r="P560" s="6">
        <v>20000</v>
      </c>
      <c r="Q560" s="5">
        <v>201604</v>
      </c>
      <c r="R560" s="5" t="s">
        <v>4439</v>
      </c>
      <c r="S560" s="5" t="s">
        <v>4440</v>
      </c>
      <c r="T560" s="144" t="str">
        <f t="shared" si="83"/>
        <v>Click</v>
      </c>
      <c r="U560" s="31" t="s">
        <v>243</v>
      </c>
      <c r="V560" s="5"/>
      <c r="W560" s="51"/>
      <c r="X560" s="51"/>
      <c r="Y560" s="50"/>
      <c r="Z560" s="43">
        <f t="shared" si="84"/>
        <v>0</v>
      </c>
      <c r="AA560" s="6">
        <f t="shared" si="85"/>
        <v>0</v>
      </c>
      <c r="AB560" s="6">
        <f t="shared" si="86"/>
        <v>0</v>
      </c>
      <c r="AC560" s="44">
        <f t="shared" si="87"/>
        <v>0</v>
      </c>
      <c r="AD560" s="44">
        <f t="shared" si="88"/>
        <v>0</v>
      </c>
      <c r="AE560" s="13" t="s">
        <v>57</v>
      </c>
      <c r="AF560" s="14"/>
      <c r="AG560" s="2" t="s">
        <v>243</v>
      </c>
      <c r="AH560" s="5" t="s">
        <v>100</v>
      </c>
      <c r="AI560" s="6">
        <v>0</v>
      </c>
      <c r="AJ560" s="5" t="s">
        <v>100</v>
      </c>
      <c r="AK560" s="5" t="s">
        <v>100</v>
      </c>
      <c r="AL560" s="34" t="s">
        <v>100</v>
      </c>
      <c r="AM560" s="2" t="s">
        <v>244</v>
      </c>
      <c r="AN560" s="15"/>
      <c r="AO560" s="15"/>
    </row>
    <row r="561" spans="1:41" s="56" customFormat="1" ht="16.350000000000001" customHeight="1">
      <c r="A561" s="3">
        <f t="shared" si="82"/>
        <v>559</v>
      </c>
      <c r="B561" s="31" t="s">
        <v>64</v>
      </c>
      <c r="C561" s="31" t="s">
        <v>4202</v>
      </c>
      <c r="D561" s="31" t="s">
        <v>4409</v>
      </c>
      <c r="E561" s="5" t="s">
        <v>4441</v>
      </c>
      <c r="F561" s="2" t="s">
        <v>68</v>
      </c>
      <c r="G561" s="2" t="s">
        <v>69</v>
      </c>
      <c r="H561" s="5" t="s">
        <v>4442</v>
      </c>
      <c r="I561" s="5" t="s">
        <v>4412</v>
      </c>
      <c r="J561" s="5" t="s">
        <v>4443</v>
      </c>
      <c r="K561" s="5" t="s">
        <v>4444</v>
      </c>
      <c r="L561" s="2" t="s">
        <v>54</v>
      </c>
      <c r="M561" s="6">
        <v>2</v>
      </c>
      <c r="N561" s="6">
        <v>8</v>
      </c>
      <c r="O561" s="6">
        <f t="shared" si="89"/>
        <v>20000</v>
      </c>
      <c r="P561" s="6">
        <v>20000</v>
      </c>
      <c r="Q561" s="5">
        <v>201604</v>
      </c>
      <c r="R561" s="5" t="s">
        <v>4445</v>
      </c>
      <c r="S561" s="5" t="s">
        <v>4446</v>
      </c>
      <c r="T561" s="144" t="str">
        <f t="shared" si="83"/>
        <v>Click</v>
      </c>
      <c r="U561" s="31" t="s">
        <v>243</v>
      </c>
      <c r="V561" s="5"/>
      <c r="W561" s="51"/>
      <c r="X561" s="51"/>
      <c r="Y561" s="50"/>
      <c r="Z561" s="43">
        <f t="shared" si="84"/>
        <v>0</v>
      </c>
      <c r="AA561" s="6">
        <f t="shared" si="85"/>
        <v>0</v>
      </c>
      <c r="AB561" s="6">
        <f t="shared" si="86"/>
        <v>0</v>
      </c>
      <c r="AC561" s="44">
        <f t="shared" si="87"/>
        <v>0</v>
      </c>
      <c r="AD561" s="44">
        <f t="shared" si="88"/>
        <v>0</v>
      </c>
      <c r="AE561" s="13" t="s">
        <v>57</v>
      </c>
      <c r="AF561" s="14"/>
      <c r="AG561" s="2" t="s">
        <v>243</v>
      </c>
      <c r="AH561" s="5" t="s">
        <v>100</v>
      </c>
      <c r="AI561" s="6">
        <v>0</v>
      </c>
      <c r="AJ561" s="5" t="s">
        <v>100</v>
      </c>
      <c r="AK561" s="5" t="s">
        <v>100</v>
      </c>
      <c r="AL561" s="34" t="s">
        <v>100</v>
      </c>
      <c r="AM561" s="2" t="s">
        <v>244</v>
      </c>
      <c r="AN561" s="15"/>
      <c r="AO561" s="15"/>
    </row>
    <row r="562" spans="1:41" s="56" customFormat="1" ht="16.350000000000001" customHeight="1">
      <c r="A562" s="3">
        <f t="shared" si="82"/>
        <v>560</v>
      </c>
      <c r="B562" s="31" t="s">
        <v>64</v>
      </c>
      <c r="C562" s="31" t="s">
        <v>4202</v>
      </c>
      <c r="D562" s="31" t="s">
        <v>4409</v>
      </c>
      <c r="E562" s="3" t="s">
        <v>4447</v>
      </c>
      <c r="F562" s="2" t="s">
        <v>68</v>
      </c>
      <c r="G562" s="2" t="s">
        <v>69</v>
      </c>
      <c r="H562" s="5" t="s">
        <v>4448</v>
      </c>
      <c r="I562" s="5" t="s">
        <v>4449</v>
      </c>
      <c r="J562" s="5" t="s">
        <v>4450</v>
      </c>
      <c r="K562" s="5" t="s">
        <v>4451</v>
      </c>
      <c r="L562" s="2" t="s">
        <v>54</v>
      </c>
      <c r="M562" s="6">
        <v>16</v>
      </c>
      <c r="N562" s="6">
        <v>16</v>
      </c>
      <c r="O562" s="6">
        <f t="shared" si="89"/>
        <v>80000</v>
      </c>
      <c r="P562" s="6">
        <v>80000</v>
      </c>
      <c r="Q562" s="5">
        <v>201604</v>
      </c>
      <c r="R562" s="5" t="s">
        <v>4452</v>
      </c>
      <c r="S562" s="5" t="s">
        <v>4453</v>
      </c>
      <c r="T562" s="144" t="str">
        <f t="shared" si="83"/>
        <v>Click</v>
      </c>
      <c r="U562" s="31" t="s">
        <v>243</v>
      </c>
      <c r="V562" s="49"/>
      <c r="W562" s="42"/>
      <c r="X562" s="42"/>
      <c r="Y562" s="50"/>
      <c r="Z562" s="43">
        <f t="shared" si="84"/>
        <v>0</v>
      </c>
      <c r="AA562" s="6">
        <f t="shared" si="85"/>
        <v>0</v>
      </c>
      <c r="AB562" s="6">
        <f t="shared" si="86"/>
        <v>0</v>
      </c>
      <c r="AC562" s="44">
        <f t="shared" si="87"/>
        <v>0</v>
      </c>
      <c r="AD562" s="44">
        <f t="shared" si="88"/>
        <v>0</v>
      </c>
      <c r="AE562" s="13" t="s">
        <v>4454</v>
      </c>
      <c r="AF562" s="14"/>
      <c r="AG562" s="2" t="s">
        <v>243</v>
      </c>
      <c r="AH562" s="5" t="s">
        <v>100</v>
      </c>
      <c r="AI562" s="6">
        <v>0</v>
      </c>
      <c r="AJ562" s="5" t="s">
        <v>100</v>
      </c>
      <c r="AK562" s="5" t="s">
        <v>100</v>
      </c>
      <c r="AL562" s="34" t="s">
        <v>100</v>
      </c>
      <c r="AM562" s="2" t="s">
        <v>244</v>
      </c>
      <c r="AN562" s="15"/>
      <c r="AO562" s="15"/>
    </row>
    <row r="563" spans="1:41" s="15" customFormat="1" ht="16.350000000000001" customHeight="1">
      <c r="A563" s="3">
        <f t="shared" si="82"/>
        <v>561</v>
      </c>
      <c r="B563" s="31" t="s">
        <v>64</v>
      </c>
      <c r="C563" s="31" t="s">
        <v>4202</v>
      </c>
      <c r="D563" s="31" t="s">
        <v>4409</v>
      </c>
      <c r="E563" s="5" t="s">
        <v>4455</v>
      </c>
      <c r="F563" s="2" t="s">
        <v>68</v>
      </c>
      <c r="G563" s="2" t="s">
        <v>69</v>
      </c>
      <c r="H563" s="5" t="s">
        <v>4456</v>
      </c>
      <c r="I563" s="5" t="s">
        <v>4457</v>
      </c>
      <c r="J563" s="5" t="s">
        <v>4458</v>
      </c>
      <c r="K563" s="5" t="s">
        <v>4459</v>
      </c>
      <c r="L563" s="2" t="s">
        <v>54</v>
      </c>
      <c r="M563" s="6">
        <v>15</v>
      </c>
      <c r="N563" s="6">
        <v>15</v>
      </c>
      <c r="O563" s="6">
        <f t="shared" si="89"/>
        <v>60000</v>
      </c>
      <c r="P563" s="6">
        <v>60000</v>
      </c>
      <c r="Q563" s="5">
        <v>201612</v>
      </c>
      <c r="R563" s="5" t="s">
        <v>4460</v>
      </c>
      <c r="S563" s="5" t="s">
        <v>4461</v>
      </c>
      <c r="T563" s="144" t="str">
        <f t="shared" si="83"/>
        <v>Click</v>
      </c>
      <c r="U563" s="31" t="s">
        <v>243</v>
      </c>
      <c r="V563" s="5"/>
      <c r="W563" s="51"/>
      <c r="X563" s="51"/>
      <c r="Y563" s="50"/>
      <c r="Z563" s="43">
        <f t="shared" si="84"/>
        <v>0</v>
      </c>
      <c r="AA563" s="6">
        <f t="shared" si="85"/>
        <v>0</v>
      </c>
      <c r="AB563" s="6">
        <f t="shared" si="86"/>
        <v>0</v>
      </c>
      <c r="AC563" s="44">
        <f t="shared" si="87"/>
        <v>0</v>
      </c>
      <c r="AD563" s="44">
        <f t="shared" si="88"/>
        <v>0</v>
      </c>
      <c r="AE563" s="13" t="s">
        <v>57</v>
      </c>
      <c r="AF563" s="14"/>
      <c r="AG563" s="2" t="s">
        <v>243</v>
      </c>
      <c r="AH563" s="5" t="s">
        <v>100</v>
      </c>
      <c r="AI563" s="6">
        <v>0</v>
      </c>
      <c r="AJ563" s="5" t="s">
        <v>100</v>
      </c>
      <c r="AK563" s="5" t="s">
        <v>100</v>
      </c>
      <c r="AL563" s="34" t="s">
        <v>100</v>
      </c>
      <c r="AM563" s="2" t="s">
        <v>244</v>
      </c>
    </row>
    <row r="564" spans="1:41" s="15" customFormat="1" ht="16.350000000000001" customHeight="1">
      <c r="A564" s="3">
        <f t="shared" si="82"/>
        <v>562</v>
      </c>
      <c r="B564" s="31" t="s">
        <v>64</v>
      </c>
      <c r="C564" s="31" t="s">
        <v>4202</v>
      </c>
      <c r="D564" s="31" t="s">
        <v>4409</v>
      </c>
      <c r="E564" s="5" t="s">
        <v>4462</v>
      </c>
      <c r="F564" s="2" t="s">
        <v>100</v>
      </c>
      <c r="G564" s="2" t="s">
        <v>69</v>
      </c>
      <c r="H564" s="5" t="s">
        <v>4463</v>
      </c>
      <c r="I564" s="5" t="s">
        <v>4464</v>
      </c>
      <c r="J564" s="5" t="s">
        <v>4465</v>
      </c>
      <c r="K564" s="5" t="s">
        <v>4466</v>
      </c>
      <c r="L564" s="2" t="s">
        <v>54</v>
      </c>
      <c r="M564" s="6">
        <v>7</v>
      </c>
      <c r="N564" s="6">
        <v>8</v>
      </c>
      <c r="O564" s="6">
        <f t="shared" si="89"/>
        <v>40000</v>
      </c>
      <c r="P564" s="6">
        <v>40000</v>
      </c>
      <c r="Q564" s="5">
        <v>201206</v>
      </c>
      <c r="R564" s="5" t="s">
        <v>4467</v>
      </c>
      <c r="S564" s="5" t="s">
        <v>4468</v>
      </c>
      <c r="T564" s="144" t="str">
        <f t="shared" si="83"/>
        <v>Click</v>
      </c>
      <c r="U564" s="31" t="s">
        <v>243</v>
      </c>
      <c r="V564" s="5"/>
      <c r="W564" s="51"/>
      <c r="X564" s="51"/>
      <c r="Y564" s="50"/>
      <c r="Z564" s="43">
        <f t="shared" si="84"/>
        <v>0</v>
      </c>
      <c r="AA564" s="6">
        <f t="shared" si="85"/>
        <v>0</v>
      </c>
      <c r="AB564" s="6">
        <f t="shared" si="86"/>
        <v>0</v>
      </c>
      <c r="AC564" s="44">
        <f t="shared" si="87"/>
        <v>0</v>
      </c>
      <c r="AD564" s="44">
        <f t="shared" si="88"/>
        <v>0</v>
      </c>
      <c r="AE564" s="13" t="s">
        <v>57</v>
      </c>
      <c r="AF564" s="14"/>
      <c r="AG564" s="2" t="s">
        <v>243</v>
      </c>
      <c r="AH564" s="5" t="s">
        <v>100</v>
      </c>
      <c r="AI564" s="6">
        <v>0</v>
      </c>
      <c r="AJ564" s="5" t="s">
        <v>100</v>
      </c>
      <c r="AK564" s="5" t="s">
        <v>100</v>
      </c>
      <c r="AL564" s="34" t="s">
        <v>100</v>
      </c>
      <c r="AM564" s="2" t="s">
        <v>244</v>
      </c>
    </row>
    <row r="565" spans="1:41" s="15" customFormat="1" ht="16.350000000000001" customHeight="1">
      <c r="A565" s="3">
        <f t="shared" si="82"/>
        <v>563</v>
      </c>
      <c r="B565" s="31" t="s">
        <v>64</v>
      </c>
      <c r="C565" s="31" t="s">
        <v>4202</v>
      </c>
      <c r="D565" s="31" t="s">
        <v>4409</v>
      </c>
      <c r="E565" s="5" t="s">
        <v>4469</v>
      </c>
      <c r="F565" s="2" t="s">
        <v>100</v>
      </c>
      <c r="G565" s="2" t="s">
        <v>498</v>
      </c>
      <c r="H565" s="5" t="s">
        <v>4273</v>
      </c>
      <c r="I565" s="5" t="s">
        <v>4470</v>
      </c>
      <c r="J565" s="5" t="s">
        <v>4471</v>
      </c>
      <c r="K565" s="5" t="s">
        <v>4472</v>
      </c>
      <c r="L565" s="2" t="s">
        <v>54</v>
      </c>
      <c r="M565" s="6">
        <v>18</v>
      </c>
      <c r="N565" s="6">
        <v>18</v>
      </c>
      <c r="O565" s="6">
        <f t="shared" si="89"/>
        <v>50000</v>
      </c>
      <c r="P565" s="6">
        <v>50000</v>
      </c>
      <c r="Q565" s="5">
        <v>200806</v>
      </c>
      <c r="R565" s="5" t="s">
        <v>4473</v>
      </c>
      <c r="S565" s="5" t="s">
        <v>4474</v>
      </c>
      <c r="T565" s="144" t="str">
        <f t="shared" si="83"/>
        <v>Click</v>
      </c>
      <c r="U565" s="31" t="s">
        <v>243</v>
      </c>
      <c r="V565" s="5"/>
      <c r="W565" s="51"/>
      <c r="X565" s="51"/>
      <c r="Y565" s="50"/>
      <c r="Z565" s="43">
        <f t="shared" si="84"/>
        <v>0</v>
      </c>
      <c r="AA565" s="6">
        <f t="shared" si="85"/>
        <v>0</v>
      </c>
      <c r="AB565" s="6">
        <f t="shared" si="86"/>
        <v>0</v>
      </c>
      <c r="AC565" s="44">
        <f t="shared" si="87"/>
        <v>0</v>
      </c>
      <c r="AD565" s="44">
        <f t="shared" si="88"/>
        <v>0</v>
      </c>
      <c r="AE565" s="13" t="s">
        <v>57</v>
      </c>
      <c r="AF565" s="14"/>
      <c r="AG565" s="2" t="s">
        <v>243</v>
      </c>
      <c r="AH565" s="5" t="s">
        <v>100</v>
      </c>
      <c r="AI565" s="6">
        <v>0</v>
      </c>
      <c r="AJ565" s="5" t="s">
        <v>100</v>
      </c>
      <c r="AK565" s="5" t="s">
        <v>100</v>
      </c>
      <c r="AL565" s="34" t="s">
        <v>100</v>
      </c>
      <c r="AM565" s="2" t="s">
        <v>244</v>
      </c>
    </row>
    <row r="566" spans="1:41" s="15" customFormat="1" ht="16.350000000000001" customHeight="1">
      <c r="A566" s="3">
        <f t="shared" si="82"/>
        <v>564</v>
      </c>
      <c r="B566" s="31" t="s">
        <v>64</v>
      </c>
      <c r="C566" s="31" t="s">
        <v>4202</v>
      </c>
      <c r="D566" s="31" t="s">
        <v>4409</v>
      </c>
      <c r="E566" s="5" t="s">
        <v>4475</v>
      </c>
      <c r="F566" s="2" t="s">
        <v>100</v>
      </c>
      <c r="G566" s="2" t="s">
        <v>69</v>
      </c>
      <c r="H566" s="5" t="s">
        <v>4476</v>
      </c>
      <c r="I566" s="5" t="s">
        <v>4477</v>
      </c>
      <c r="J566" s="5" t="s">
        <v>4478</v>
      </c>
      <c r="K566" s="5" t="s">
        <v>4479</v>
      </c>
      <c r="L566" s="2" t="s">
        <v>54</v>
      </c>
      <c r="M566" s="6">
        <v>20</v>
      </c>
      <c r="N566" s="6">
        <v>21</v>
      </c>
      <c r="O566" s="6">
        <f t="shared" si="89"/>
        <v>60000</v>
      </c>
      <c r="P566" s="6">
        <v>60000</v>
      </c>
      <c r="Q566" s="5">
        <v>200806</v>
      </c>
      <c r="R566" s="5" t="s">
        <v>4480</v>
      </c>
      <c r="S566" s="5" t="s">
        <v>100</v>
      </c>
      <c r="T566" s="144" t="str">
        <f t="shared" si="83"/>
        <v>Click</v>
      </c>
      <c r="U566" s="31" t="s">
        <v>243</v>
      </c>
      <c r="V566" s="5"/>
      <c r="W566" s="51"/>
      <c r="X566" s="51"/>
      <c r="Y566" s="50"/>
      <c r="Z566" s="43">
        <f t="shared" si="84"/>
        <v>0</v>
      </c>
      <c r="AA566" s="6">
        <f t="shared" si="85"/>
        <v>0</v>
      </c>
      <c r="AB566" s="6">
        <f t="shared" si="86"/>
        <v>0</v>
      </c>
      <c r="AC566" s="44">
        <f t="shared" si="87"/>
        <v>0</v>
      </c>
      <c r="AD566" s="44">
        <f t="shared" si="88"/>
        <v>0</v>
      </c>
      <c r="AE566" s="13" t="s">
        <v>57</v>
      </c>
      <c r="AF566" s="14"/>
      <c r="AG566" s="2" t="s">
        <v>243</v>
      </c>
      <c r="AH566" s="5" t="s">
        <v>100</v>
      </c>
      <c r="AI566" s="6">
        <v>0</v>
      </c>
      <c r="AJ566" s="5" t="s">
        <v>100</v>
      </c>
      <c r="AK566" s="5" t="s">
        <v>100</v>
      </c>
      <c r="AL566" s="34" t="s">
        <v>100</v>
      </c>
      <c r="AM566" s="2" t="s">
        <v>244</v>
      </c>
    </row>
    <row r="567" spans="1:41" s="15" customFormat="1" ht="16.350000000000001" customHeight="1">
      <c r="A567" s="3">
        <f t="shared" si="82"/>
        <v>565</v>
      </c>
      <c r="B567" s="31" t="s">
        <v>64</v>
      </c>
      <c r="C567" s="31" t="s">
        <v>4202</v>
      </c>
      <c r="D567" s="31" t="s">
        <v>4409</v>
      </c>
      <c r="E567" s="5" t="s">
        <v>4481</v>
      </c>
      <c r="F567" s="2" t="s">
        <v>100</v>
      </c>
      <c r="G567" s="2" t="s">
        <v>69</v>
      </c>
      <c r="H567" s="5" t="s">
        <v>4482</v>
      </c>
      <c r="I567" s="5" t="s">
        <v>4483</v>
      </c>
      <c r="J567" s="5" t="s">
        <v>4484</v>
      </c>
      <c r="K567" s="5" t="s">
        <v>4485</v>
      </c>
      <c r="L567" s="2" t="s">
        <v>54</v>
      </c>
      <c r="M567" s="6">
        <v>16</v>
      </c>
      <c r="N567" s="6">
        <v>23</v>
      </c>
      <c r="O567" s="6">
        <f t="shared" si="89"/>
        <v>40000</v>
      </c>
      <c r="P567" s="6">
        <v>40000</v>
      </c>
      <c r="Q567" s="5">
        <v>201106</v>
      </c>
      <c r="R567" s="5" t="s">
        <v>4486</v>
      </c>
      <c r="S567" s="5" t="s">
        <v>4487</v>
      </c>
      <c r="T567" s="144" t="str">
        <f t="shared" si="83"/>
        <v>Click</v>
      </c>
      <c r="U567" s="31" t="s">
        <v>243</v>
      </c>
      <c r="V567" s="5"/>
      <c r="W567" s="51"/>
      <c r="X567" s="51"/>
      <c r="Y567" s="50"/>
      <c r="Z567" s="43">
        <f t="shared" si="84"/>
        <v>0</v>
      </c>
      <c r="AA567" s="6">
        <f t="shared" si="85"/>
        <v>0</v>
      </c>
      <c r="AB567" s="6">
        <f t="shared" si="86"/>
        <v>0</v>
      </c>
      <c r="AC567" s="44">
        <f t="shared" si="87"/>
        <v>0</v>
      </c>
      <c r="AD567" s="44">
        <f t="shared" si="88"/>
        <v>0</v>
      </c>
      <c r="AE567" s="13" t="s">
        <v>57</v>
      </c>
      <c r="AF567" s="14"/>
      <c r="AG567" s="2" t="s">
        <v>243</v>
      </c>
      <c r="AH567" s="5" t="s">
        <v>100</v>
      </c>
      <c r="AI567" s="6">
        <v>0</v>
      </c>
      <c r="AJ567" s="5" t="s">
        <v>100</v>
      </c>
      <c r="AK567" s="5" t="s">
        <v>100</v>
      </c>
      <c r="AL567" s="34" t="s">
        <v>100</v>
      </c>
      <c r="AM567" s="2" t="s">
        <v>244</v>
      </c>
    </row>
    <row r="568" spans="1:41" s="15" customFormat="1" ht="16.350000000000001" customHeight="1">
      <c r="A568" s="3">
        <f t="shared" si="82"/>
        <v>566</v>
      </c>
      <c r="B568" s="31" t="s">
        <v>64</v>
      </c>
      <c r="C568" s="31" t="s">
        <v>4202</v>
      </c>
      <c r="D568" s="31" t="s">
        <v>4409</v>
      </c>
      <c r="E568" s="5" t="s">
        <v>4488</v>
      </c>
      <c r="F568" s="2" t="s">
        <v>100</v>
      </c>
      <c r="G568" s="2" t="s">
        <v>69</v>
      </c>
      <c r="H568" s="5" t="s">
        <v>4489</v>
      </c>
      <c r="I568" s="5" t="s">
        <v>4386</v>
      </c>
      <c r="J568" s="5" t="s">
        <v>4490</v>
      </c>
      <c r="K568" s="5" t="s">
        <v>4491</v>
      </c>
      <c r="L568" s="2" t="s">
        <v>54</v>
      </c>
      <c r="M568" s="6">
        <v>16</v>
      </c>
      <c r="N568" s="6">
        <v>16</v>
      </c>
      <c r="O568" s="6">
        <f t="shared" si="89"/>
        <v>40000</v>
      </c>
      <c r="P568" s="6">
        <v>40000</v>
      </c>
      <c r="Q568" s="5">
        <v>201006</v>
      </c>
      <c r="R568" s="5" t="s">
        <v>747</v>
      </c>
      <c r="S568" s="5" t="s">
        <v>4492</v>
      </c>
      <c r="T568" s="144" t="str">
        <f t="shared" si="83"/>
        <v>Click</v>
      </c>
      <c r="U568" s="31" t="s">
        <v>243</v>
      </c>
      <c r="V568" s="5"/>
      <c r="W568" s="51"/>
      <c r="X568" s="51"/>
      <c r="Y568" s="50"/>
      <c r="Z568" s="43">
        <f t="shared" si="84"/>
        <v>0</v>
      </c>
      <c r="AA568" s="6">
        <f t="shared" si="85"/>
        <v>0</v>
      </c>
      <c r="AB568" s="6">
        <f t="shared" si="86"/>
        <v>0</v>
      </c>
      <c r="AC568" s="44">
        <f t="shared" si="87"/>
        <v>0</v>
      </c>
      <c r="AD568" s="44">
        <f t="shared" si="88"/>
        <v>0</v>
      </c>
      <c r="AE568" s="13" t="s">
        <v>57</v>
      </c>
      <c r="AF568" s="14"/>
      <c r="AG568" s="2" t="s">
        <v>243</v>
      </c>
      <c r="AH568" s="5" t="s">
        <v>100</v>
      </c>
      <c r="AI568" s="6">
        <v>0</v>
      </c>
      <c r="AJ568" s="5" t="s">
        <v>100</v>
      </c>
      <c r="AK568" s="5" t="s">
        <v>100</v>
      </c>
      <c r="AL568" s="34" t="s">
        <v>100</v>
      </c>
      <c r="AM568" s="2" t="s">
        <v>244</v>
      </c>
    </row>
    <row r="569" spans="1:41" s="15" customFormat="1" ht="16.350000000000001" customHeight="1">
      <c r="A569" s="3">
        <f t="shared" si="82"/>
        <v>567</v>
      </c>
      <c r="B569" s="31" t="s">
        <v>64</v>
      </c>
      <c r="C569" s="31" t="s">
        <v>4202</v>
      </c>
      <c r="D569" s="31" t="s">
        <v>4409</v>
      </c>
      <c r="E569" s="5" t="s">
        <v>4493</v>
      </c>
      <c r="F569" s="2" t="s">
        <v>68</v>
      </c>
      <c r="G569" s="2" t="s">
        <v>69</v>
      </c>
      <c r="H569" s="5" t="s">
        <v>4494</v>
      </c>
      <c r="I569" s="5" t="s">
        <v>4495</v>
      </c>
      <c r="J569" s="5" t="s">
        <v>4496</v>
      </c>
      <c r="K569" s="5" t="s">
        <v>4497</v>
      </c>
      <c r="L569" s="2" t="s">
        <v>54</v>
      </c>
      <c r="M569" s="6">
        <v>10</v>
      </c>
      <c r="N569" s="6">
        <v>10</v>
      </c>
      <c r="O569" s="6">
        <f t="shared" si="89"/>
        <v>80000</v>
      </c>
      <c r="P569" s="6">
        <v>67000</v>
      </c>
      <c r="Q569" s="5">
        <v>201506</v>
      </c>
      <c r="R569" s="5" t="s">
        <v>4498</v>
      </c>
      <c r="S569" s="5" t="s">
        <v>4499</v>
      </c>
      <c r="T569" s="144" t="str">
        <f t="shared" si="83"/>
        <v>Click</v>
      </c>
      <c r="U569" s="31" t="s">
        <v>243</v>
      </c>
      <c r="V569" s="5"/>
      <c r="W569" s="51"/>
      <c r="X569" s="51"/>
      <c r="Y569" s="50"/>
      <c r="Z569" s="43">
        <f t="shared" si="84"/>
        <v>0</v>
      </c>
      <c r="AA569" s="6">
        <f t="shared" si="85"/>
        <v>0</v>
      </c>
      <c r="AB569" s="6">
        <f t="shared" si="86"/>
        <v>0</v>
      </c>
      <c r="AC569" s="44">
        <f t="shared" si="87"/>
        <v>0</v>
      </c>
      <c r="AD569" s="44">
        <f t="shared" si="88"/>
        <v>0</v>
      </c>
      <c r="AE569" s="13" t="s">
        <v>57</v>
      </c>
      <c r="AF569" s="14"/>
      <c r="AG569" s="2" t="s">
        <v>68</v>
      </c>
      <c r="AH569" s="5" t="s">
        <v>4500</v>
      </c>
      <c r="AI569" s="6">
        <v>13000</v>
      </c>
      <c r="AJ569" s="5" t="s">
        <v>100</v>
      </c>
      <c r="AK569" s="5" t="s">
        <v>100</v>
      </c>
      <c r="AL569" s="34" t="s">
        <v>100</v>
      </c>
      <c r="AM569" s="2" t="s">
        <v>244</v>
      </c>
    </row>
    <row r="570" spans="1:41" s="15" customFormat="1" ht="16.350000000000001" customHeight="1">
      <c r="A570" s="3">
        <f t="shared" si="82"/>
        <v>568</v>
      </c>
      <c r="B570" s="31" t="s">
        <v>64</v>
      </c>
      <c r="C570" s="31" t="s">
        <v>4202</v>
      </c>
      <c r="D570" s="31" t="s">
        <v>4409</v>
      </c>
      <c r="E570" s="5" t="s">
        <v>4501</v>
      </c>
      <c r="F570" s="2" t="s">
        <v>68</v>
      </c>
      <c r="G570" s="2" t="s">
        <v>69</v>
      </c>
      <c r="H570" s="5" t="s">
        <v>4494</v>
      </c>
      <c r="I570" s="5" t="s">
        <v>4495</v>
      </c>
      <c r="J570" s="5" t="s">
        <v>4496</v>
      </c>
      <c r="K570" s="5" t="s">
        <v>4497</v>
      </c>
      <c r="L570" s="2" t="s">
        <v>54</v>
      </c>
      <c r="M570" s="6">
        <v>10</v>
      </c>
      <c r="N570" s="6">
        <v>10</v>
      </c>
      <c r="O570" s="6">
        <f t="shared" si="89"/>
        <v>70000</v>
      </c>
      <c r="P570" s="6">
        <v>70000</v>
      </c>
      <c r="Q570" s="5">
        <v>201506</v>
      </c>
      <c r="R570" s="5" t="s">
        <v>4498</v>
      </c>
      <c r="S570" s="5" t="s">
        <v>4499</v>
      </c>
      <c r="T570" s="144" t="str">
        <f t="shared" si="83"/>
        <v>Click</v>
      </c>
      <c r="U570" s="31" t="s">
        <v>243</v>
      </c>
      <c r="V570" s="5"/>
      <c r="W570" s="51"/>
      <c r="X570" s="51"/>
      <c r="Y570" s="50"/>
      <c r="Z570" s="43">
        <f t="shared" si="84"/>
        <v>0</v>
      </c>
      <c r="AA570" s="6">
        <f t="shared" si="85"/>
        <v>0</v>
      </c>
      <c r="AB570" s="6">
        <f t="shared" si="86"/>
        <v>0</v>
      </c>
      <c r="AC570" s="44">
        <f t="shared" si="87"/>
        <v>0</v>
      </c>
      <c r="AD570" s="44">
        <f t="shared" si="88"/>
        <v>0</v>
      </c>
      <c r="AE570" s="13" t="s">
        <v>57</v>
      </c>
      <c r="AF570" s="14"/>
      <c r="AG570" s="2" t="s">
        <v>243</v>
      </c>
      <c r="AH570" s="5" t="s">
        <v>100</v>
      </c>
      <c r="AI570" s="6">
        <v>0</v>
      </c>
      <c r="AJ570" s="5" t="s">
        <v>100</v>
      </c>
      <c r="AK570" s="5" t="s">
        <v>100</v>
      </c>
      <c r="AL570" s="34" t="s">
        <v>100</v>
      </c>
      <c r="AM570" s="2" t="s">
        <v>244</v>
      </c>
    </row>
    <row r="571" spans="1:41" s="15" customFormat="1" ht="16.350000000000001" customHeight="1">
      <c r="A571" s="3">
        <f t="shared" si="82"/>
        <v>569</v>
      </c>
      <c r="B571" s="39" t="s">
        <v>904</v>
      </c>
      <c r="C571" s="39" t="s">
        <v>690</v>
      </c>
      <c r="D571" s="39" t="s">
        <v>4502</v>
      </c>
      <c r="E571" s="32" t="s">
        <v>4503</v>
      </c>
      <c r="F571" s="39" t="s">
        <v>58</v>
      </c>
      <c r="G571" s="39" t="s">
        <v>4322</v>
      </c>
      <c r="H571" s="3" t="s">
        <v>4504</v>
      </c>
      <c r="I571" s="3" t="s">
        <v>4505</v>
      </c>
      <c r="J571" s="3" t="s">
        <v>4506</v>
      </c>
      <c r="K571" s="3" t="s">
        <v>4507</v>
      </c>
      <c r="L571" s="31" t="s">
        <v>54</v>
      </c>
      <c r="M571" s="6">
        <v>8</v>
      </c>
      <c r="N571" s="6">
        <v>8</v>
      </c>
      <c r="O571" s="46">
        <f t="shared" si="89"/>
        <v>50000</v>
      </c>
      <c r="P571" s="46">
        <v>50000</v>
      </c>
      <c r="Q571" s="32">
        <v>2019</v>
      </c>
      <c r="R571" s="32" t="s">
        <v>4508</v>
      </c>
      <c r="S571" s="32" t="s">
        <v>4509</v>
      </c>
      <c r="T571" s="143" t="str">
        <f t="shared" si="83"/>
        <v>Click</v>
      </c>
      <c r="U571" s="39" t="s">
        <v>61</v>
      </c>
      <c r="V571" s="40"/>
      <c r="W571" s="40"/>
      <c r="X571" s="40"/>
      <c r="Y571" s="40"/>
      <c r="Z571" s="43">
        <f t="shared" si="84"/>
        <v>0</v>
      </c>
      <c r="AA571" s="68">
        <f t="shared" si="85"/>
        <v>0</v>
      </c>
      <c r="AB571" s="68">
        <f t="shared" si="86"/>
        <v>0</v>
      </c>
      <c r="AC571" s="69">
        <f t="shared" si="87"/>
        <v>0</v>
      </c>
      <c r="AD571" s="44">
        <f t="shared" si="88"/>
        <v>0</v>
      </c>
      <c r="AE571" s="45" t="s">
        <v>57</v>
      </c>
      <c r="AF571" s="14"/>
      <c r="AG571" s="39" t="s">
        <v>61</v>
      </c>
      <c r="AH571" s="85" t="s">
        <v>57</v>
      </c>
      <c r="AI571" s="68">
        <v>0</v>
      </c>
      <c r="AJ571" s="32" t="s">
        <v>57</v>
      </c>
      <c r="AK571" s="32" t="s">
        <v>57</v>
      </c>
      <c r="AL571" s="86" t="s">
        <v>57</v>
      </c>
      <c r="AM571" s="31" t="s">
        <v>244</v>
      </c>
      <c r="AN571" s="32"/>
      <c r="AO571" s="47"/>
    </row>
    <row r="572" spans="1:41" s="15" customFormat="1" ht="16.350000000000001" customHeight="1">
      <c r="A572" s="3">
        <f t="shared" si="82"/>
        <v>570</v>
      </c>
      <c r="B572" s="31" t="s">
        <v>64</v>
      </c>
      <c r="C572" s="31" t="s">
        <v>4202</v>
      </c>
      <c r="D572" s="31" t="s">
        <v>4510</v>
      </c>
      <c r="E572" s="5" t="s">
        <v>4511</v>
      </c>
      <c r="F572" s="2" t="s">
        <v>68</v>
      </c>
      <c r="G572" s="2" t="s">
        <v>69</v>
      </c>
      <c r="H572" s="5" t="s">
        <v>4512</v>
      </c>
      <c r="I572" s="5" t="s">
        <v>1054</v>
      </c>
      <c r="J572" s="5" t="s">
        <v>4513</v>
      </c>
      <c r="K572" s="5" t="s">
        <v>4514</v>
      </c>
      <c r="L572" s="2" t="s">
        <v>54</v>
      </c>
      <c r="M572" s="6">
        <v>9</v>
      </c>
      <c r="N572" s="6">
        <v>8</v>
      </c>
      <c r="O572" s="6">
        <f t="shared" si="89"/>
        <v>50000</v>
      </c>
      <c r="P572" s="6">
        <v>50000</v>
      </c>
      <c r="Q572" s="5">
        <v>201601</v>
      </c>
      <c r="R572" s="5" t="s">
        <v>1057</v>
      </c>
      <c r="S572" s="5" t="s">
        <v>4515</v>
      </c>
      <c r="T572" s="144" t="str">
        <f t="shared" si="83"/>
        <v>Click</v>
      </c>
      <c r="U572" s="31" t="s">
        <v>243</v>
      </c>
      <c r="V572" s="5"/>
      <c r="W572" s="51"/>
      <c r="X572" s="51"/>
      <c r="Y572" s="50"/>
      <c r="Z572" s="43">
        <f t="shared" si="84"/>
        <v>0</v>
      </c>
      <c r="AA572" s="6">
        <f t="shared" si="85"/>
        <v>0</v>
      </c>
      <c r="AB572" s="6">
        <f t="shared" si="86"/>
        <v>0</v>
      </c>
      <c r="AC572" s="44">
        <f t="shared" si="87"/>
        <v>0</v>
      </c>
      <c r="AD572" s="44">
        <f t="shared" si="88"/>
        <v>0</v>
      </c>
      <c r="AE572" s="13" t="s">
        <v>57</v>
      </c>
      <c r="AF572" s="14"/>
      <c r="AG572" s="2" t="s">
        <v>243</v>
      </c>
      <c r="AH572" s="5" t="s">
        <v>100</v>
      </c>
      <c r="AI572" s="6">
        <v>0</v>
      </c>
      <c r="AJ572" s="5" t="s">
        <v>100</v>
      </c>
      <c r="AK572" s="5" t="s">
        <v>100</v>
      </c>
      <c r="AL572" s="34" t="s">
        <v>100</v>
      </c>
      <c r="AM572" s="2" t="s">
        <v>244</v>
      </c>
    </row>
    <row r="573" spans="1:41" s="32" customFormat="1" ht="16.350000000000001" customHeight="1">
      <c r="A573" s="3">
        <f t="shared" si="82"/>
        <v>571</v>
      </c>
      <c r="B573" s="31" t="s">
        <v>64</v>
      </c>
      <c r="C573" s="31" t="s">
        <v>4202</v>
      </c>
      <c r="D573" s="31" t="s">
        <v>4510</v>
      </c>
      <c r="E573" s="5" t="s">
        <v>4516</v>
      </c>
      <c r="F573" s="2" t="s">
        <v>100</v>
      </c>
      <c r="G573" s="2" t="s">
        <v>498</v>
      </c>
      <c r="H573" s="5" t="s">
        <v>4517</v>
      </c>
      <c r="I573" s="5" t="s">
        <v>4518</v>
      </c>
      <c r="J573" s="5" t="s">
        <v>4519</v>
      </c>
      <c r="K573" s="5" t="s">
        <v>4520</v>
      </c>
      <c r="L573" s="2" t="s">
        <v>54</v>
      </c>
      <c r="M573" s="6">
        <v>18</v>
      </c>
      <c r="N573" s="6">
        <v>16</v>
      </c>
      <c r="O573" s="6">
        <f t="shared" si="89"/>
        <v>80000</v>
      </c>
      <c r="P573" s="6">
        <v>80000</v>
      </c>
      <c r="Q573" s="5">
        <v>201006</v>
      </c>
      <c r="R573" s="5" t="s">
        <v>4521</v>
      </c>
      <c r="S573" s="5" t="s">
        <v>4522</v>
      </c>
      <c r="T573" s="144" t="str">
        <f t="shared" si="83"/>
        <v>Click</v>
      </c>
      <c r="U573" s="31" t="s">
        <v>243</v>
      </c>
      <c r="V573" s="5"/>
      <c r="W573" s="51"/>
      <c r="X573" s="51"/>
      <c r="Y573" s="50"/>
      <c r="Z573" s="43">
        <f t="shared" si="84"/>
        <v>0</v>
      </c>
      <c r="AA573" s="6">
        <f t="shared" si="85"/>
        <v>0</v>
      </c>
      <c r="AB573" s="6">
        <f t="shared" si="86"/>
        <v>0</v>
      </c>
      <c r="AC573" s="44">
        <f t="shared" si="87"/>
        <v>0</v>
      </c>
      <c r="AD573" s="44">
        <f t="shared" si="88"/>
        <v>0</v>
      </c>
      <c r="AE573" s="13" t="s">
        <v>57</v>
      </c>
      <c r="AF573" s="14"/>
      <c r="AG573" s="2" t="s">
        <v>243</v>
      </c>
      <c r="AH573" s="103" t="s">
        <v>100</v>
      </c>
      <c r="AI573" s="6">
        <v>0</v>
      </c>
      <c r="AJ573" s="5" t="s">
        <v>100</v>
      </c>
      <c r="AK573" s="5" t="s">
        <v>100</v>
      </c>
      <c r="AL573" s="34" t="s">
        <v>100</v>
      </c>
      <c r="AM573" s="2" t="s">
        <v>244</v>
      </c>
      <c r="AN573" s="15"/>
      <c r="AO573" s="15"/>
    </row>
    <row r="574" spans="1:41" s="15" customFormat="1" ht="16.350000000000001" customHeight="1">
      <c r="A574" s="3">
        <f t="shared" si="82"/>
        <v>572</v>
      </c>
      <c r="B574" s="31" t="s">
        <v>721</v>
      </c>
      <c r="C574" s="31" t="s">
        <v>722</v>
      </c>
      <c r="D574" s="31" t="s">
        <v>4523</v>
      </c>
      <c r="E574" s="5" t="s">
        <v>4524</v>
      </c>
      <c r="F574" s="2" t="s">
        <v>579</v>
      </c>
      <c r="G574" s="2" t="s">
        <v>4100</v>
      </c>
      <c r="H574" s="5" t="s">
        <v>4525</v>
      </c>
      <c r="I574" s="5" t="s">
        <v>4526</v>
      </c>
      <c r="J574" s="5" t="s">
        <v>4527</v>
      </c>
      <c r="K574" s="5" t="s">
        <v>4528</v>
      </c>
      <c r="L574" s="2" t="s">
        <v>54</v>
      </c>
      <c r="M574" s="6">
        <v>20</v>
      </c>
      <c r="N574" s="6">
        <v>21</v>
      </c>
      <c r="O574" s="6">
        <f t="shared" si="89"/>
        <v>80000</v>
      </c>
      <c r="P574" s="6">
        <v>80000</v>
      </c>
      <c r="Q574" s="5">
        <v>200806</v>
      </c>
      <c r="R574" s="5" t="s">
        <v>4529</v>
      </c>
      <c r="S574" s="5" t="s">
        <v>4530</v>
      </c>
      <c r="T574" s="144" t="str">
        <f t="shared" si="83"/>
        <v>Click</v>
      </c>
      <c r="U574" s="31" t="s">
        <v>243</v>
      </c>
      <c r="V574" s="5"/>
      <c r="W574" s="51"/>
      <c r="X574" s="51"/>
      <c r="Y574" s="50"/>
      <c r="Z574" s="43">
        <f t="shared" si="84"/>
        <v>0</v>
      </c>
      <c r="AA574" s="6">
        <f t="shared" si="85"/>
        <v>0</v>
      </c>
      <c r="AB574" s="6">
        <f t="shared" si="86"/>
        <v>0</v>
      </c>
      <c r="AC574" s="44">
        <f t="shared" si="87"/>
        <v>0</v>
      </c>
      <c r="AD574" s="44">
        <f t="shared" si="88"/>
        <v>0</v>
      </c>
      <c r="AE574" s="13" t="s">
        <v>57</v>
      </c>
      <c r="AF574" s="14"/>
      <c r="AG574" s="2" t="s">
        <v>243</v>
      </c>
      <c r="AH574" s="5" t="s">
        <v>100</v>
      </c>
      <c r="AI574" s="6">
        <v>0</v>
      </c>
      <c r="AJ574" s="5" t="s">
        <v>100</v>
      </c>
      <c r="AK574" s="5" t="s">
        <v>100</v>
      </c>
      <c r="AL574" s="34" t="s">
        <v>100</v>
      </c>
      <c r="AM574" s="2" t="s">
        <v>244</v>
      </c>
    </row>
    <row r="575" spans="1:41" s="15" customFormat="1" ht="16.350000000000001" customHeight="1">
      <c r="A575" s="3">
        <f t="shared" si="82"/>
        <v>573</v>
      </c>
      <c r="B575" s="31" t="s">
        <v>64</v>
      </c>
      <c r="C575" s="31" t="s">
        <v>4202</v>
      </c>
      <c r="D575" s="31" t="s">
        <v>4510</v>
      </c>
      <c r="E575" s="5" t="s">
        <v>4531</v>
      </c>
      <c r="F575" s="2" t="s">
        <v>68</v>
      </c>
      <c r="G575" s="2" t="s">
        <v>69</v>
      </c>
      <c r="H575" s="5" t="s">
        <v>4532</v>
      </c>
      <c r="I575" s="5" t="s">
        <v>4533</v>
      </c>
      <c r="J575" s="5" t="s">
        <v>4534</v>
      </c>
      <c r="K575" s="5" t="s">
        <v>4535</v>
      </c>
      <c r="L575" s="2" t="s">
        <v>54</v>
      </c>
      <c r="M575" s="6">
        <v>25</v>
      </c>
      <c r="N575" s="6">
        <v>24</v>
      </c>
      <c r="O575" s="6">
        <f t="shared" si="89"/>
        <v>120000</v>
      </c>
      <c r="P575" s="6">
        <v>120000</v>
      </c>
      <c r="Q575" s="75">
        <v>201809</v>
      </c>
      <c r="R575" s="5" t="s">
        <v>974</v>
      </c>
      <c r="S575" s="34" t="s">
        <v>4536</v>
      </c>
      <c r="T575" s="144" t="str">
        <f t="shared" si="83"/>
        <v>Click</v>
      </c>
      <c r="U575" s="31" t="s">
        <v>243</v>
      </c>
      <c r="V575" s="49"/>
      <c r="W575" s="42"/>
      <c r="X575" s="51"/>
      <c r="Y575" s="50"/>
      <c r="Z575" s="43">
        <f t="shared" si="84"/>
        <v>0</v>
      </c>
      <c r="AA575" s="6">
        <f t="shared" si="85"/>
        <v>0</v>
      </c>
      <c r="AB575" s="6">
        <f t="shared" si="86"/>
        <v>0</v>
      </c>
      <c r="AC575" s="44">
        <f t="shared" si="87"/>
        <v>0</v>
      </c>
      <c r="AD575" s="44">
        <f t="shared" si="88"/>
        <v>0</v>
      </c>
      <c r="AE575" s="13" t="s">
        <v>57</v>
      </c>
      <c r="AF575" s="14"/>
      <c r="AG575" s="2" t="s">
        <v>243</v>
      </c>
      <c r="AH575" s="5" t="s">
        <v>100</v>
      </c>
      <c r="AI575" s="6">
        <v>0</v>
      </c>
      <c r="AJ575" s="5" t="s">
        <v>100</v>
      </c>
      <c r="AK575" s="5" t="s">
        <v>100</v>
      </c>
      <c r="AL575" s="34" t="s">
        <v>100</v>
      </c>
      <c r="AM575" s="2" t="s">
        <v>244</v>
      </c>
    </row>
    <row r="576" spans="1:41" s="15" customFormat="1" ht="16.350000000000001" customHeight="1">
      <c r="A576" s="3">
        <f t="shared" si="82"/>
        <v>574</v>
      </c>
      <c r="B576" s="31" t="s">
        <v>904</v>
      </c>
      <c r="C576" s="31" t="s">
        <v>690</v>
      </c>
      <c r="D576" s="31" t="s">
        <v>4537</v>
      </c>
      <c r="E576" s="3" t="s">
        <v>4538</v>
      </c>
      <c r="F576" s="2" t="s">
        <v>58</v>
      </c>
      <c r="G576" s="2" t="s">
        <v>49</v>
      </c>
      <c r="H576" s="5" t="s">
        <v>4539</v>
      </c>
      <c r="I576" s="5" t="s">
        <v>4540</v>
      </c>
      <c r="J576" s="5" t="s">
        <v>4541</v>
      </c>
      <c r="K576" s="5" t="s">
        <v>4542</v>
      </c>
      <c r="L576" s="2" t="s">
        <v>3708</v>
      </c>
      <c r="M576" s="6">
        <v>16</v>
      </c>
      <c r="N576" s="6">
        <v>16</v>
      </c>
      <c r="O576" s="6">
        <f t="shared" si="89"/>
        <v>120000</v>
      </c>
      <c r="P576" s="68">
        <v>105000</v>
      </c>
      <c r="Q576" s="3">
        <v>201910</v>
      </c>
      <c r="R576" s="5" t="s">
        <v>4543</v>
      </c>
      <c r="S576" s="3" t="s">
        <v>4544</v>
      </c>
      <c r="T576" s="144" t="str">
        <f t="shared" si="83"/>
        <v>Click</v>
      </c>
      <c r="U576" s="31" t="s">
        <v>243</v>
      </c>
      <c r="V576" s="2"/>
      <c r="W576" s="51"/>
      <c r="X576" s="51"/>
      <c r="Y576" s="50"/>
      <c r="Z576" s="43">
        <f t="shared" si="84"/>
        <v>0</v>
      </c>
      <c r="AA576" s="6">
        <f t="shared" si="85"/>
        <v>0</v>
      </c>
      <c r="AB576" s="6">
        <f t="shared" si="86"/>
        <v>0</v>
      </c>
      <c r="AC576" s="44">
        <f t="shared" si="87"/>
        <v>0</v>
      </c>
      <c r="AD576" s="44">
        <f t="shared" si="88"/>
        <v>0</v>
      </c>
      <c r="AE576" s="13" t="s">
        <v>57</v>
      </c>
      <c r="AF576" s="14"/>
      <c r="AG576" s="2" t="s">
        <v>68</v>
      </c>
      <c r="AH576" s="59" t="s">
        <v>4545</v>
      </c>
      <c r="AI576" s="116">
        <v>15000</v>
      </c>
      <c r="AJ576" s="59" t="s">
        <v>100</v>
      </c>
      <c r="AK576" s="59" t="s">
        <v>100</v>
      </c>
      <c r="AL576" s="59" t="s">
        <v>100</v>
      </c>
      <c r="AM576" s="2" t="s">
        <v>244</v>
      </c>
    </row>
    <row r="577" spans="1:41" s="15" customFormat="1" ht="16.350000000000001" customHeight="1">
      <c r="A577" s="3">
        <f t="shared" si="82"/>
        <v>575</v>
      </c>
      <c r="B577" s="31" t="s">
        <v>64</v>
      </c>
      <c r="C577" s="31" t="s">
        <v>4202</v>
      </c>
      <c r="D577" s="31" t="s">
        <v>4510</v>
      </c>
      <c r="E577" s="5" t="s">
        <v>4546</v>
      </c>
      <c r="F577" s="2" t="s">
        <v>68</v>
      </c>
      <c r="G577" s="2" t="s">
        <v>69</v>
      </c>
      <c r="H577" s="5" t="s">
        <v>4547</v>
      </c>
      <c r="I577" s="34" t="s">
        <v>4548</v>
      </c>
      <c r="J577" s="5" t="s">
        <v>4549</v>
      </c>
      <c r="K577" s="5" t="s">
        <v>4550</v>
      </c>
      <c r="L577" s="2" t="s">
        <v>54</v>
      </c>
      <c r="M577" s="6">
        <v>17</v>
      </c>
      <c r="N577" s="6">
        <v>16</v>
      </c>
      <c r="O577" s="6">
        <f t="shared" si="89"/>
        <v>115000</v>
      </c>
      <c r="P577" s="6">
        <v>100000</v>
      </c>
      <c r="Q577" s="5">
        <v>201712</v>
      </c>
      <c r="R577" s="5" t="s">
        <v>4551</v>
      </c>
      <c r="S577" s="5" t="s">
        <v>4552</v>
      </c>
      <c r="T577" s="144" t="str">
        <f t="shared" si="83"/>
        <v>Click</v>
      </c>
      <c r="U577" s="31" t="s">
        <v>243</v>
      </c>
      <c r="V577" s="5"/>
      <c r="W577" s="51"/>
      <c r="X577" s="51"/>
      <c r="Y577" s="50"/>
      <c r="Z577" s="43">
        <f t="shared" si="84"/>
        <v>0</v>
      </c>
      <c r="AA577" s="6">
        <f t="shared" si="85"/>
        <v>0</v>
      </c>
      <c r="AB577" s="6">
        <f t="shared" si="86"/>
        <v>0</v>
      </c>
      <c r="AC577" s="44">
        <f t="shared" si="87"/>
        <v>0</v>
      </c>
      <c r="AD577" s="44">
        <f t="shared" si="88"/>
        <v>0</v>
      </c>
      <c r="AE577" s="13" t="s">
        <v>57</v>
      </c>
      <c r="AF577" s="14"/>
      <c r="AG577" s="2" t="s">
        <v>68</v>
      </c>
      <c r="AH577" s="5" t="s">
        <v>4553</v>
      </c>
      <c r="AI577" s="6">
        <v>15000</v>
      </c>
      <c r="AJ577" s="5" t="s">
        <v>4554</v>
      </c>
      <c r="AK577" s="5" t="s">
        <v>4555</v>
      </c>
      <c r="AL577" s="34" t="s">
        <v>4556</v>
      </c>
      <c r="AM577" s="2" t="s">
        <v>244</v>
      </c>
    </row>
    <row r="578" spans="1:41" s="32" customFormat="1" ht="16.350000000000001" customHeight="1">
      <c r="A578" s="3">
        <f t="shared" si="82"/>
        <v>576</v>
      </c>
      <c r="B578" s="31" t="s">
        <v>64</v>
      </c>
      <c r="C578" s="31" t="s">
        <v>4202</v>
      </c>
      <c r="D578" s="31" t="s">
        <v>4510</v>
      </c>
      <c r="E578" s="5" t="s">
        <v>4557</v>
      </c>
      <c r="F578" s="2" t="s">
        <v>68</v>
      </c>
      <c r="G578" s="2" t="s">
        <v>69</v>
      </c>
      <c r="H578" s="5" t="s">
        <v>4558</v>
      </c>
      <c r="I578" s="5" t="s">
        <v>4559</v>
      </c>
      <c r="J578" s="5" t="s">
        <v>4560</v>
      </c>
      <c r="K578" s="5" t="s">
        <v>4561</v>
      </c>
      <c r="L578" s="2" t="s">
        <v>54</v>
      </c>
      <c r="M578" s="6">
        <v>2</v>
      </c>
      <c r="N578" s="6">
        <v>3</v>
      </c>
      <c r="O578" s="6">
        <f t="shared" si="89"/>
        <v>40000</v>
      </c>
      <c r="P578" s="6">
        <v>40000</v>
      </c>
      <c r="Q578" s="5">
        <v>201507</v>
      </c>
      <c r="R578" s="5" t="s">
        <v>4562</v>
      </c>
      <c r="S578" s="5" t="s">
        <v>4563</v>
      </c>
      <c r="T578" s="144" t="str">
        <f t="shared" si="83"/>
        <v>Click</v>
      </c>
      <c r="U578" s="31" t="s">
        <v>243</v>
      </c>
      <c r="V578" s="5"/>
      <c r="W578" s="51"/>
      <c r="X578" s="51"/>
      <c r="Y578" s="50"/>
      <c r="Z578" s="43">
        <f t="shared" si="84"/>
        <v>0</v>
      </c>
      <c r="AA578" s="6">
        <f t="shared" si="85"/>
        <v>0</v>
      </c>
      <c r="AB578" s="6">
        <f t="shared" si="86"/>
        <v>0</v>
      </c>
      <c r="AC578" s="44">
        <f t="shared" si="87"/>
        <v>0</v>
      </c>
      <c r="AD578" s="44">
        <f t="shared" si="88"/>
        <v>0</v>
      </c>
      <c r="AE578" s="13" t="s">
        <v>57</v>
      </c>
      <c r="AF578" s="14"/>
      <c r="AG578" s="2" t="s">
        <v>243</v>
      </c>
      <c r="AH578" s="5" t="s">
        <v>100</v>
      </c>
      <c r="AI578" s="6">
        <v>0</v>
      </c>
      <c r="AJ578" s="5" t="s">
        <v>100</v>
      </c>
      <c r="AK578" s="5" t="s">
        <v>100</v>
      </c>
      <c r="AL578" s="34" t="s">
        <v>100</v>
      </c>
      <c r="AM578" s="2" t="s">
        <v>244</v>
      </c>
      <c r="AN578" s="15"/>
      <c r="AO578" s="15"/>
    </row>
    <row r="579" spans="1:41" s="15" customFormat="1" ht="16.350000000000001" customHeight="1">
      <c r="A579" s="3">
        <f t="shared" ref="A579:A642" si="90">ROW()-2</f>
        <v>577</v>
      </c>
      <c r="B579" s="31" t="s">
        <v>64</v>
      </c>
      <c r="C579" s="31" t="s">
        <v>4202</v>
      </c>
      <c r="D579" s="31" t="s">
        <v>4510</v>
      </c>
      <c r="E579" s="5" t="s">
        <v>4564</v>
      </c>
      <c r="F579" s="2" t="s">
        <v>100</v>
      </c>
      <c r="G579" s="2" t="s">
        <v>69</v>
      </c>
      <c r="H579" s="5" t="s">
        <v>4565</v>
      </c>
      <c r="I579" s="5" t="s">
        <v>4566</v>
      </c>
      <c r="J579" s="5" t="s">
        <v>4567</v>
      </c>
      <c r="K579" s="5" t="s">
        <v>4568</v>
      </c>
      <c r="L579" s="2" t="s">
        <v>54</v>
      </c>
      <c r="M579" s="6">
        <v>22</v>
      </c>
      <c r="N579" s="6">
        <v>22</v>
      </c>
      <c r="O579" s="6">
        <f t="shared" si="89"/>
        <v>60000</v>
      </c>
      <c r="P579" s="6">
        <v>60000</v>
      </c>
      <c r="Q579" s="5">
        <v>200806</v>
      </c>
      <c r="R579" s="5" t="s">
        <v>4569</v>
      </c>
      <c r="S579" s="5" t="s">
        <v>4570</v>
      </c>
      <c r="T579" s="144" t="str">
        <f t="shared" ref="T579:T642" si="91">HYPERLINK(S579,AM579)</f>
        <v>Click</v>
      </c>
      <c r="U579" s="31" t="s">
        <v>243</v>
      </c>
      <c r="V579" s="5"/>
      <c r="W579" s="51"/>
      <c r="X579" s="51"/>
      <c r="Y579" s="50"/>
      <c r="Z579" s="43">
        <f t="shared" ref="Z579:Z642" si="92">IF(V579="C",2970*W579,IF(V579="B",4180*W579,6160*W579))</f>
        <v>0</v>
      </c>
      <c r="AA579" s="6">
        <f t="shared" ref="AA579:AA642" si="93">IF(X579=0,Z579*50%,Z579*Y579*90%)</f>
        <v>0</v>
      </c>
      <c r="AB579" s="6">
        <f t="shared" ref="AB579:AB642" si="94">IF(X579=0,Z579*40%,Z579*Y579*80%)</f>
        <v>0</v>
      </c>
      <c r="AC579" s="44">
        <f t="shared" ref="AC579:AC642" si="95">IF(X579=0,Z579*20%,Z579*Y579*40%)</f>
        <v>0</v>
      </c>
      <c r="AD579" s="44">
        <f t="shared" ref="AD579:AD642" si="96">IF(W579&gt;=16,Z579*AF579,0)</f>
        <v>0</v>
      </c>
      <c r="AE579" s="13" t="s">
        <v>57</v>
      </c>
      <c r="AF579" s="14"/>
      <c r="AG579" s="2" t="s">
        <v>243</v>
      </c>
      <c r="AH579" s="5" t="s">
        <v>100</v>
      </c>
      <c r="AI579" s="6">
        <v>0</v>
      </c>
      <c r="AJ579" s="5" t="s">
        <v>100</v>
      </c>
      <c r="AK579" s="5" t="s">
        <v>100</v>
      </c>
      <c r="AL579" s="34" t="s">
        <v>100</v>
      </c>
      <c r="AM579" s="2" t="s">
        <v>244</v>
      </c>
    </row>
    <row r="580" spans="1:41" s="15" customFormat="1" ht="16.350000000000001" customHeight="1">
      <c r="A580" s="3">
        <f t="shared" si="90"/>
        <v>578</v>
      </c>
      <c r="B580" s="31" t="s">
        <v>64</v>
      </c>
      <c r="C580" s="31" t="s">
        <v>4202</v>
      </c>
      <c r="D580" s="31" t="s">
        <v>4510</v>
      </c>
      <c r="E580" s="5" t="s">
        <v>4571</v>
      </c>
      <c r="F580" s="2" t="s">
        <v>68</v>
      </c>
      <c r="G580" s="2" t="s">
        <v>498</v>
      </c>
      <c r="H580" s="5" t="s">
        <v>4572</v>
      </c>
      <c r="I580" s="5" t="s">
        <v>750</v>
      </c>
      <c r="J580" s="5" t="s">
        <v>4573</v>
      </c>
      <c r="K580" s="5" t="s">
        <v>4574</v>
      </c>
      <c r="L580" s="2" t="s">
        <v>54</v>
      </c>
      <c r="M580" s="6">
        <v>18</v>
      </c>
      <c r="N580" s="6">
        <v>18</v>
      </c>
      <c r="O580" s="6">
        <f t="shared" si="89"/>
        <v>100000</v>
      </c>
      <c r="P580" s="6">
        <v>100000</v>
      </c>
      <c r="Q580" s="5">
        <v>201206</v>
      </c>
      <c r="R580" s="5" t="s">
        <v>1127</v>
      </c>
      <c r="S580" s="5" t="s">
        <v>4575</v>
      </c>
      <c r="T580" s="144" t="str">
        <f t="shared" si="91"/>
        <v>Click</v>
      </c>
      <c r="U580" s="31" t="s">
        <v>243</v>
      </c>
      <c r="V580" s="33"/>
      <c r="W580" s="52"/>
      <c r="X580" s="51"/>
      <c r="Y580" s="50"/>
      <c r="Z580" s="43">
        <f t="shared" si="92"/>
        <v>0</v>
      </c>
      <c r="AA580" s="6">
        <f t="shared" si="93"/>
        <v>0</v>
      </c>
      <c r="AB580" s="6">
        <f t="shared" si="94"/>
        <v>0</v>
      </c>
      <c r="AC580" s="44">
        <f t="shared" si="95"/>
        <v>0</v>
      </c>
      <c r="AD580" s="44">
        <f t="shared" si="96"/>
        <v>0</v>
      </c>
      <c r="AE580" s="13" t="s">
        <v>57</v>
      </c>
      <c r="AF580" s="14"/>
      <c r="AG580" s="2" t="s">
        <v>243</v>
      </c>
      <c r="AH580" s="5" t="s">
        <v>100</v>
      </c>
      <c r="AI580" s="6">
        <v>0</v>
      </c>
      <c r="AJ580" s="5" t="s">
        <v>100</v>
      </c>
      <c r="AK580" s="5" t="s">
        <v>100</v>
      </c>
      <c r="AL580" s="34" t="s">
        <v>100</v>
      </c>
      <c r="AM580" s="2" t="s">
        <v>244</v>
      </c>
    </row>
    <row r="581" spans="1:41" s="15" customFormat="1" ht="16.350000000000001" customHeight="1">
      <c r="A581" s="3">
        <f t="shared" si="90"/>
        <v>579</v>
      </c>
      <c r="B581" s="31" t="s">
        <v>64</v>
      </c>
      <c r="C581" s="31" t="s">
        <v>4202</v>
      </c>
      <c r="D581" s="31" t="s">
        <v>4510</v>
      </c>
      <c r="E581" s="5" t="s">
        <v>4576</v>
      </c>
      <c r="F581" s="2" t="s">
        <v>68</v>
      </c>
      <c r="G581" s="2" t="s">
        <v>69</v>
      </c>
      <c r="H581" s="5" t="s">
        <v>4577</v>
      </c>
      <c r="I581" s="5" t="s">
        <v>4578</v>
      </c>
      <c r="J581" s="5" t="s">
        <v>4579</v>
      </c>
      <c r="K581" s="5" t="s">
        <v>4580</v>
      </c>
      <c r="L581" s="2" t="s">
        <v>54</v>
      </c>
      <c r="M581" s="6">
        <v>18</v>
      </c>
      <c r="N581" s="6">
        <v>17</v>
      </c>
      <c r="O581" s="6">
        <f t="shared" si="89"/>
        <v>90000</v>
      </c>
      <c r="P581" s="6">
        <v>90000</v>
      </c>
      <c r="Q581" s="5">
        <v>201206</v>
      </c>
      <c r="R581" s="5" t="s">
        <v>4581</v>
      </c>
      <c r="S581" s="5" t="s">
        <v>4582</v>
      </c>
      <c r="T581" s="144" t="str">
        <f t="shared" si="91"/>
        <v>Click</v>
      </c>
      <c r="U581" s="31" t="s">
        <v>243</v>
      </c>
      <c r="V581" s="5"/>
      <c r="W581" s="51"/>
      <c r="X581" s="51"/>
      <c r="Y581" s="50"/>
      <c r="Z581" s="43">
        <f t="shared" si="92"/>
        <v>0</v>
      </c>
      <c r="AA581" s="6">
        <f t="shared" si="93"/>
        <v>0</v>
      </c>
      <c r="AB581" s="6">
        <f t="shared" si="94"/>
        <v>0</v>
      </c>
      <c r="AC581" s="44">
        <f t="shared" si="95"/>
        <v>0</v>
      </c>
      <c r="AD581" s="44">
        <f t="shared" si="96"/>
        <v>0</v>
      </c>
      <c r="AE581" s="13" t="s">
        <v>57</v>
      </c>
      <c r="AF581" s="14"/>
      <c r="AG581" s="2" t="s">
        <v>243</v>
      </c>
      <c r="AH581" s="5" t="s">
        <v>100</v>
      </c>
      <c r="AI581" s="6">
        <v>0</v>
      </c>
      <c r="AJ581" s="5" t="s">
        <v>100</v>
      </c>
      <c r="AK581" s="5" t="s">
        <v>100</v>
      </c>
      <c r="AL581" s="34" t="s">
        <v>100</v>
      </c>
      <c r="AM581" s="2" t="s">
        <v>244</v>
      </c>
    </row>
    <row r="582" spans="1:41" s="15" customFormat="1" ht="16.350000000000001" customHeight="1">
      <c r="A582" s="3">
        <f t="shared" si="90"/>
        <v>580</v>
      </c>
      <c r="B582" s="31" t="s">
        <v>64</v>
      </c>
      <c r="C582" s="31" t="s">
        <v>4202</v>
      </c>
      <c r="D582" s="31" t="s">
        <v>4510</v>
      </c>
      <c r="E582" s="5" t="s">
        <v>4583</v>
      </c>
      <c r="F582" s="2" t="s">
        <v>68</v>
      </c>
      <c r="G582" s="2" t="s">
        <v>69</v>
      </c>
      <c r="H582" s="5" t="s">
        <v>4584</v>
      </c>
      <c r="I582" s="5" t="s">
        <v>4585</v>
      </c>
      <c r="J582" s="5" t="s">
        <v>4586</v>
      </c>
      <c r="K582" s="5" t="s">
        <v>4587</v>
      </c>
      <c r="L582" s="2" t="s">
        <v>54</v>
      </c>
      <c r="M582" s="6">
        <v>10</v>
      </c>
      <c r="N582" s="6">
        <v>10</v>
      </c>
      <c r="O582" s="6">
        <f t="shared" si="89"/>
        <v>60000</v>
      </c>
      <c r="P582" s="6">
        <v>60000</v>
      </c>
      <c r="Q582" s="5">
        <v>201506</v>
      </c>
      <c r="R582" s="5" t="s">
        <v>4588</v>
      </c>
      <c r="S582" s="5" t="s">
        <v>4589</v>
      </c>
      <c r="T582" s="144" t="str">
        <f t="shared" si="91"/>
        <v>Click</v>
      </c>
      <c r="U582" s="31" t="s">
        <v>243</v>
      </c>
      <c r="V582" s="5"/>
      <c r="W582" s="51"/>
      <c r="X582" s="51"/>
      <c r="Y582" s="50"/>
      <c r="Z582" s="43">
        <f t="shared" si="92"/>
        <v>0</v>
      </c>
      <c r="AA582" s="6">
        <f t="shared" si="93"/>
        <v>0</v>
      </c>
      <c r="AB582" s="6">
        <f t="shared" si="94"/>
        <v>0</v>
      </c>
      <c r="AC582" s="44">
        <f t="shared" si="95"/>
        <v>0</v>
      </c>
      <c r="AD582" s="44">
        <f t="shared" si="96"/>
        <v>0</v>
      </c>
      <c r="AE582" s="13" t="s">
        <v>57</v>
      </c>
      <c r="AF582" s="14"/>
      <c r="AG582" s="2" t="s">
        <v>243</v>
      </c>
      <c r="AH582" s="5" t="s">
        <v>100</v>
      </c>
      <c r="AI582" s="6">
        <v>0</v>
      </c>
      <c r="AJ582" s="5" t="s">
        <v>100</v>
      </c>
      <c r="AK582" s="5" t="s">
        <v>100</v>
      </c>
      <c r="AL582" s="34" t="s">
        <v>100</v>
      </c>
      <c r="AM582" s="2" t="s">
        <v>244</v>
      </c>
    </row>
    <row r="583" spans="1:41" s="15" customFormat="1" ht="16.350000000000001" customHeight="1">
      <c r="A583" s="3">
        <f t="shared" si="90"/>
        <v>581</v>
      </c>
      <c r="B583" s="31" t="s">
        <v>64</v>
      </c>
      <c r="C583" s="31" t="s">
        <v>4202</v>
      </c>
      <c r="D583" s="31" t="s">
        <v>4510</v>
      </c>
      <c r="E583" s="5" t="s">
        <v>4590</v>
      </c>
      <c r="F583" s="2" t="s">
        <v>68</v>
      </c>
      <c r="G583" s="2" t="s">
        <v>69</v>
      </c>
      <c r="H583" s="5" t="s">
        <v>4313</v>
      </c>
      <c r="I583" s="5" t="s">
        <v>4591</v>
      </c>
      <c r="J583" s="5" t="s">
        <v>4592</v>
      </c>
      <c r="K583" s="5" t="s">
        <v>4593</v>
      </c>
      <c r="L583" s="2" t="s">
        <v>54</v>
      </c>
      <c r="M583" s="6">
        <v>10</v>
      </c>
      <c r="N583" s="6">
        <v>10</v>
      </c>
      <c r="O583" s="6">
        <f t="shared" si="89"/>
        <v>60000</v>
      </c>
      <c r="P583" s="6">
        <v>60000</v>
      </c>
      <c r="Q583" s="5">
        <v>201506</v>
      </c>
      <c r="R583" s="5" t="s">
        <v>4588</v>
      </c>
      <c r="S583" s="5" t="s">
        <v>4594</v>
      </c>
      <c r="T583" s="144" t="str">
        <f t="shared" si="91"/>
        <v>Click</v>
      </c>
      <c r="U583" s="31" t="s">
        <v>243</v>
      </c>
      <c r="V583" s="5"/>
      <c r="W583" s="51"/>
      <c r="X583" s="51"/>
      <c r="Y583" s="50"/>
      <c r="Z583" s="43">
        <f t="shared" si="92"/>
        <v>0</v>
      </c>
      <c r="AA583" s="6">
        <f t="shared" si="93"/>
        <v>0</v>
      </c>
      <c r="AB583" s="6">
        <f t="shared" si="94"/>
        <v>0</v>
      </c>
      <c r="AC583" s="44">
        <f t="shared" si="95"/>
        <v>0</v>
      </c>
      <c r="AD583" s="44">
        <f t="shared" si="96"/>
        <v>0</v>
      </c>
      <c r="AE583" s="13" t="s">
        <v>57</v>
      </c>
      <c r="AF583" s="14"/>
      <c r="AG583" s="2" t="s">
        <v>243</v>
      </c>
      <c r="AH583" s="5" t="s">
        <v>100</v>
      </c>
      <c r="AI583" s="6">
        <v>0</v>
      </c>
      <c r="AJ583" s="5" t="s">
        <v>100</v>
      </c>
      <c r="AK583" s="5" t="s">
        <v>100</v>
      </c>
      <c r="AL583" s="34" t="s">
        <v>100</v>
      </c>
      <c r="AM583" s="2" t="s">
        <v>244</v>
      </c>
    </row>
    <row r="584" spans="1:41" s="15" customFormat="1" ht="16.350000000000001" customHeight="1">
      <c r="A584" s="3">
        <f t="shared" si="90"/>
        <v>582</v>
      </c>
      <c r="B584" s="31" t="s">
        <v>64</v>
      </c>
      <c r="C584" s="31" t="s">
        <v>4202</v>
      </c>
      <c r="D584" s="31" t="s">
        <v>4510</v>
      </c>
      <c r="E584" s="5" t="s">
        <v>4595</v>
      </c>
      <c r="F584" s="2" t="s">
        <v>68</v>
      </c>
      <c r="G584" s="2" t="s">
        <v>69</v>
      </c>
      <c r="H584" s="5" t="s">
        <v>4596</v>
      </c>
      <c r="I584" s="5" t="s">
        <v>4597</v>
      </c>
      <c r="J584" s="5" t="s">
        <v>4598</v>
      </c>
      <c r="K584" s="5" t="s">
        <v>4599</v>
      </c>
      <c r="L584" s="2" t="s">
        <v>54</v>
      </c>
      <c r="M584" s="6">
        <v>16</v>
      </c>
      <c r="N584" s="6">
        <v>15</v>
      </c>
      <c r="O584" s="6">
        <f t="shared" si="89"/>
        <v>100000</v>
      </c>
      <c r="P584" s="6">
        <v>100000</v>
      </c>
      <c r="Q584" s="5">
        <v>201206</v>
      </c>
      <c r="R584" s="5" t="s">
        <v>4600</v>
      </c>
      <c r="S584" s="5" t="s">
        <v>4601</v>
      </c>
      <c r="T584" s="144" t="str">
        <f t="shared" si="91"/>
        <v>Click</v>
      </c>
      <c r="U584" s="31" t="s">
        <v>243</v>
      </c>
      <c r="V584" s="49"/>
      <c r="W584" s="42"/>
      <c r="X584" s="51"/>
      <c r="Y584" s="50"/>
      <c r="Z584" s="43">
        <f t="shared" si="92"/>
        <v>0</v>
      </c>
      <c r="AA584" s="6">
        <f t="shared" si="93"/>
        <v>0</v>
      </c>
      <c r="AB584" s="6">
        <f t="shared" si="94"/>
        <v>0</v>
      </c>
      <c r="AC584" s="44">
        <f t="shared" si="95"/>
        <v>0</v>
      </c>
      <c r="AD584" s="44">
        <f t="shared" si="96"/>
        <v>0</v>
      </c>
      <c r="AE584" s="13" t="s">
        <v>57</v>
      </c>
      <c r="AF584" s="14"/>
      <c r="AG584" s="2" t="s">
        <v>243</v>
      </c>
      <c r="AH584" s="5" t="s">
        <v>100</v>
      </c>
      <c r="AI584" s="6">
        <v>0</v>
      </c>
      <c r="AJ584" s="5" t="s">
        <v>100</v>
      </c>
      <c r="AK584" s="5" t="s">
        <v>100</v>
      </c>
      <c r="AL584" s="34" t="s">
        <v>100</v>
      </c>
      <c r="AM584" s="2" t="s">
        <v>244</v>
      </c>
    </row>
    <row r="585" spans="1:41" s="15" customFormat="1" ht="16.350000000000001" customHeight="1">
      <c r="A585" s="3">
        <f t="shared" si="90"/>
        <v>583</v>
      </c>
      <c r="B585" s="31" t="s">
        <v>64</v>
      </c>
      <c r="C585" s="31" t="s">
        <v>4202</v>
      </c>
      <c r="D585" s="31" t="s">
        <v>4510</v>
      </c>
      <c r="E585" s="5" t="s">
        <v>4602</v>
      </c>
      <c r="F585" s="2" t="s">
        <v>68</v>
      </c>
      <c r="G585" s="2" t="s">
        <v>498</v>
      </c>
      <c r="H585" s="5" t="s">
        <v>4603</v>
      </c>
      <c r="I585" s="5" t="s">
        <v>4604</v>
      </c>
      <c r="J585" s="5" t="s">
        <v>4605</v>
      </c>
      <c r="K585" s="5" t="s">
        <v>4606</v>
      </c>
      <c r="L585" s="2" t="s">
        <v>54</v>
      </c>
      <c r="M585" s="6">
        <v>16</v>
      </c>
      <c r="N585" s="6">
        <v>15</v>
      </c>
      <c r="O585" s="6">
        <f t="shared" si="89"/>
        <v>90000</v>
      </c>
      <c r="P585" s="6">
        <v>90000</v>
      </c>
      <c r="Q585" s="5">
        <v>201306</v>
      </c>
      <c r="R585" s="5" t="s">
        <v>4607</v>
      </c>
      <c r="S585" s="5" t="s">
        <v>4608</v>
      </c>
      <c r="T585" s="144" t="str">
        <f t="shared" si="91"/>
        <v>Click</v>
      </c>
      <c r="U585" s="31" t="s">
        <v>243</v>
      </c>
      <c r="V585" s="5"/>
      <c r="W585" s="51"/>
      <c r="X585" s="51"/>
      <c r="Y585" s="50"/>
      <c r="Z585" s="43">
        <f t="shared" si="92"/>
        <v>0</v>
      </c>
      <c r="AA585" s="6">
        <f t="shared" si="93"/>
        <v>0</v>
      </c>
      <c r="AB585" s="6">
        <f t="shared" si="94"/>
        <v>0</v>
      </c>
      <c r="AC585" s="44">
        <f t="shared" si="95"/>
        <v>0</v>
      </c>
      <c r="AD585" s="44">
        <f t="shared" si="96"/>
        <v>0</v>
      </c>
      <c r="AE585" s="13" t="s">
        <v>57</v>
      </c>
      <c r="AF585" s="14"/>
      <c r="AG585" s="2" t="s">
        <v>243</v>
      </c>
      <c r="AH585" s="5" t="s">
        <v>100</v>
      </c>
      <c r="AI585" s="6">
        <v>0</v>
      </c>
      <c r="AJ585" s="5" t="s">
        <v>100</v>
      </c>
      <c r="AK585" s="5" t="s">
        <v>100</v>
      </c>
      <c r="AL585" s="34" t="s">
        <v>100</v>
      </c>
      <c r="AM585" s="2" t="s">
        <v>244</v>
      </c>
    </row>
    <row r="586" spans="1:41" s="15" customFormat="1" ht="16.350000000000001" customHeight="1">
      <c r="A586" s="3">
        <f t="shared" si="90"/>
        <v>584</v>
      </c>
      <c r="B586" s="31" t="s">
        <v>64</v>
      </c>
      <c r="C586" s="31" t="s">
        <v>4202</v>
      </c>
      <c r="D586" s="31" t="s">
        <v>4510</v>
      </c>
      <c r="E586" s="5" t="s">
        <v>4610</v>
      </c>
      <c r="F586" s="2" t="s">
        <v>68</v>
      </c>
      <c r="G586" s="2" t="s">
        <v>69</v>
      </c>
      <c r="H586" s="5" t="s">
        <v>4611</v>
      </c>
      <c r="I586" s="5" t="s">
        <v>4612</v>
      </c>
      <c r="J586" s="5" t="s">
        <v>4613</v>
      </c>
      <c r="K586" s="5" t="s">
        <v>4614</v>
      </c>
      <c r="L586" s="2" t="s">
        <v>54</v>
      </c>
      <c r="M586" s="6">
        <v>3</v>
      </c>
      <c r="N586" s="6">
        <v>12</v>
      </c>
      <c r="O586" s="6">
        <f t="shared" si="89"/>
        <v>60000</v>
      </c>
      <c r="P586" s="6">
        <v>60000</v>
      </c>
      <c r="Q586" s="5">
        <v>201506</v>
      </c>
      <c r="R586" s="5" t="s">
        <v>4615</v>
      </c>
      <c r="S586" s="5" t="s">
        <v>4616</v>
      </c>
      <c r="T586" s="144" t="str">
        <f t="shared" si="91"/>
        <v>Click</v>
      </c>
      <c r="U586" s="31" t="s">
        <v>243</v>
      </c>
      <c r="V586" s="5"/>
      <c r="W586" s="51"/>
      <c r="X586" s="51"/>
      <c r="Y586" s="50"/>
      <c r="Z586" s="43">
        <f t="shared" si="92"/>
        <v>0</v>
      </c>
      <c r="AA586" s="6">
        <f t="shared" si="93"/>
        <v>0</v>
      </c>
      <c r="AB586" s="6">
        <f t="shared" si="94"/>
        <v>0</v>
      </c>
      <c r="AC586" s="44">
        <f t="shared" si="95"/>
        <v>0</v>
      </c>
      <c r="AD586" s="44">
        <f t="shared" si="96"/>
        <v>0</v>
      </c>
      <c r="AE586" s="13" t="s">
        <v>57</v>
      </c>
      <c r="AF586" s="14"/>
      <c r="AG586" s="2" t="s">
        <v>243</v>
      </c>
      <c r="AH586" s="5" t="s">
        <v>100</v>
      </c>
      <c r="AI586" s="6">
        <v>0</v>
      </c>
      <c r="AJ586" s="5" t="s">
        <v>100</v>
      </c>
      <c r="AK586" s="5" t="s">
        <v>100</v>
      </c>
      <c r="AL586" s="34" t="s">
        <v>100</v>
      </c>
      <c r="AM586" s="2" t="s">
        <v>244</v>
      </c>
    </row>
    <row r="587" spans="1:41" s="15" customFormat="1" ht="16.350000000000001" customHeight="1">
      <c r="A587" s="3">
        <f t="shared" si="90"/>
        <v>585</v>
      </c>
      <c r="B587" s="31" t="s">
        <v>64</v>
      </c>
      <c r="C587" s="31" t="s">
        <v>4202</v>
      </c>
      <c r="D587" s="31" t="s">
        <v>4510</v>
      </c>
      <c r="E587" s="5" t="s">
        <v>4617</v>
      </c>
      <c r="F587" s="2" t="s">
        <v>68</v>
      </c>
      <c r="G587" s="2" t="s">
        <v>69</v>
      </c>
      <c r="H587" s="5" t="s">
        <v>4618</v>
      </c>
      <c r="I587" s="5" t="s">
        <v>4612</v>
      </c>
      <c r="J587" s="5" t="s">
        <v>4619</v>
      </c>
      <c r="K587" s="5" t="s">
        <v>4620</v>
      </c>
      <c r="L587" s="2" t="s">
        <v>54</v>
      </c>
      <c r="M587" s="6">
        <v>3</v>
      </c>
      <c r="N587" s="6">
        <v>12</v>
      </c>
      <c r="O587" s="6">
        <f t="shared" si="89"/>
        <v>60000</v>
      </c>
      <c r="P587" s="6">
        <v>60000</v>
      </c>
      <c r="Q587" s="5">
        <v>201506</v>
      </c>
      <c r="R587" s="5" t="s">
        <v>4615</v>
      </c>
      <c r="S587" s="5" t="s">
        <v>4621</v>
      </c>
      <c r="T587" s="144" t="str">
        <f t="shared" si="91"/>
        <v>Click</v>
      </c>
      <c r="U587" s="31" t="s">
        <v>243</v>
      </c>
      <c r="V587" s="5"/>
      <c r="W587" s="51"/>
      <c r="X587" s="51"/>
      <c r="Y587" s="50"/>
      <c r="Z587" s="43">
        <f t="shared" si="92"/>
        <v>0</v>
      </c>
      <c r="AA587" s="6">
        <f t="shared" si="93"/>
        <v>0</v>
      </c>
      <c r="AB587" s="6">
        <f t="shared" si="94"/>
        <v>0</v>
      </c>
      <c r="AC587" s="44">
        <f t="shared" si="95"/>
        <v>0</v>
      </c>
      <c r="AD587" s="44">
        <f t="shared" si="96"/>
        <v>0</v>
      </c>
      <c r="AE587" s="13" t="s">
        <v>57</v>
      </c>
      <c r="AF587" s="14"/>
      <c r="AG587" s="2" t="s">
        <v>243</v>
      </c>
      <c r="AH587" s="5" t="s">
        <v>100</v>
      </c>
      <c r="AI587" s="6">
        <v>0</v>
      </c>
      <c r="AJ587" s="5" t="s">
        <v>100</v>
      </c>
      <c r="AK587" s="5" t="s">
        <v>100</v>
      </c>
      <c r="AL587" s="34" t="s">
        <v>100</v>
      </c>
      <c r="AM587" s="2" t="s">
        <v>244</v>
      </c>
    </row>
    <row r="588" spans="1:41" s="15" customFormat="1" ht="16.350000000000001" customHeight="1">
      <c r="A588" s="3">
        <f t="shared" si="90"/>
        <v>586</v>
      </c>
      <c r="B588" s="31" t="s">
        <v>64</v>
      </c>
      <c r="C588" s="31" t="s">
        <v>4202</v>
      </c>
      <c r="D588" s="31" t="s">
        <v>4510</v>
      </c>
      <c r="E588" s="5" t="s">
        <v>4622</v>
      </c>
      <c r="F588" s="2" t="s">
        <v>68</v>
      </c>
      <c r="G588" s="2" t="s">
        <v>69</v>
      </c>
      <c r="H588" s="5" t="s">
        <v>4623</v>
      </c>
      <c r="I588" s="5" t="s">
        <v>4612</v>
      </c>
      <c r="J588" s="5" t="s">
        <v>4624</v>
      </c>
      <c r="K588" s="5" t="s">
        <v>4625</v>
      </c>
      <c r="L588" s="2" t="s">
        <v>54</v>
      </c>
      <c r="M588" s="6">
        <v>3</v>
      </c>
      <c r="N588" s="6">
        <v>11</v>
      </c>
      <c r="O588" s="6">
        <f t="shared" si="89"/>
        <v>60000</v>
      </c>
      <c r="P588" s="6">
        <v>60000</v>
      </c>
      <c r="Q588" s="5">
        <v>201506</v>
      </c>
      <c r="R588" s="5" t="s">
        <v>4615</v>
      </c>
      <c r="S588" s="5" t="s">
        <v>4626</v>
      </c>
      <c r="T588" s="144" t="str">
        <f t="shared" si="91"/>
        <v>Click</v>
      </c>
      <c r="U588" s="31" t="s">
        <v>243</v>
      </c>
      <c r="V588" s="5"/>
      <c r="W588" s="51"/>
      <c r="X588" s="51"/>
      <c r="Y588" s="50"/>
      <c r="Z588" s="43">
        <f t="shared" si="92"/>
        <v>0</v>
      </c>
      <c r="AA588" s="6">
        <f t="shared" si="93"/>
        <v>0</v>
      </c>
      <c r="AB588" s="6">
        <f t="shared" si="94"/>
        <v>0</v>
      </c>
      <c r="AC588" s="44">
        <f t="shared" si="95"/>
        <v>0</v>
      </c>
      <c r="AD588" s="44">
        <f t="shared" si="96"/>
        <v>0</v>
      </c>
      <c r="AE588" s="13" t="s">
        <v>57</v>
      </c>
      <c r="AF588" s="14"/>
      <c r="AG588" s="2" t="s">
        <v>243</v>
      </c>
      <c r="AH588" s="5" t="s">
        <v>100</v>
      </c>
      <c r="AI588" s="6">
        <v>0</v>
      </c>
      <c r="AJ588" s="5" t="s">
        <v>100</v>
      </c>
      <c r="AK588" s="5" t="s">
        <v>100</v>
      </c>
      <c r="AL588" s="34" t="s">
        <v>100</v>
      </c>
      <c r="AM588" s="2" t="s">
        <v>244</v>
      </c>
    </row>
    <row r="589" spans="1:41" s="15" customFormat="1" ht="16.350000000000001" customHeight="1">
      <c r="A589" s="3">
        <f t="shared" si="90"/>
        <v>587</v>
      </c>
      <c r="B589" s="31" t="s">
        <v>64</v>
      </c>
      <c r="C589" s="31" t="s">
        <v>4202</v>
      </c>
      <c r="D589" s="31" t="s">
        <v>4510</v>
      </c>
      <c r="E589" s="5" t="s">
        <v>4627</v>
      </c>
      <c r="F589" s="2" t="s">
        <v>68</v>
      </c>
      <c r="G589" s="2" t="s">
        <v>69</v>
      </c>
      <c r="H589" s="5" t="s">
        <v>4628</v>
      </c>
      <c r="I589" s="5" t="s">
        <v>4612</v>
      </c>
      <c r="J589" s="5" t="s">
        <v>4629</v>
      </c>
      <c r="K589" s="5" t="s">
        <v>4630</v>
      </c>
      <c r="L589" s="2" t="s">
        <v>54</v>
      </c>
      <c r="M589" s="6">
        <v>3</v>
      </c>
      <c r="N589" s="6">
        <v>12</v>
      </c>
      <c r="O589" s="6">
        <f t="shared" si="89"/>
        <v>60000</v>
      </c>
      <c r="P589" s="6">
        <v>60000</v>
      </c>
      <c r="Q589" s="5">
        <v>201506</v>
      </c>
      <c r="R589" s="5" t="s">
        <v>4615</v>
      </c>
      <c r="S589" s="5" t="s">
        <v>4631</v>
      </c>
      <c r="T589" s="144" t="str">
        <f t="shared" si="91"/>
        <v>Click</v>
      </c>
      <c r="U589" s="31" t="s">
        <v>243</v>
      </c>
      <c r="V589" s="5"/>
      <c r="W589" s="51"/>
      <c r="X589" s="51"/>
      <c r="Y589" s="50"/>
      <c r="Z589" s="43">
        <f t="shared" si="92"/>
        <v>0</v>
      </c>
      <c r="AA589" s="6">
        <f t="shared" si="93"/>
        <v>0</v>
      </c>
      <c r="AB589" s="6">
        <f t="shared" si="94"/>
        <v>0</v>
      </c>
      <c r="AC589" s="44">
        <f t="shared" si="95"/>
        <v>0</v>
      </c>
      <c r="AD589" s="44">
        <f t="shared" si="96"/>
        <v>0</v>
      </c>
      <c r="AE589" s="13" t="s">
        <v>57</v>
      </c>
      <c r="AF589" s="14"/>
      <c r="AG589" s="2" t="s">
        <v>243</v>
      </c>
      <c r="AH589" s="5" t="s">
        <v>100</v>
      </c>
      <c r="AI589" s="6">
        <v>0</v>
      </c>
      <c r="AJ589" s="5" t="s">
        <v>100</v>
      </c>
      <c r="AK589" s="5" t="s">
        <v>100</v>
      </c>
      <c r="AL589" s="34" t="s">
        <v>100</v>
      </c>
      <c r="AM589" s="2" t="s">
        <v>244</v>
      </c>
    </row>
    <row r="590" spans="1:41" s="15" customFormat="1" ht="16.350000000000001" customHeight="1">
      <c r="A590" s="3">
        <f t="shared" si="90"/>
        <v>588</v>
      </c>
      <c r="B590" s="31" t="s">
        <v>64</v>
      </c>
      <c r="C590" s="31" t="s">
        <v>4202</v>
      </c>
      <c r="D590" s="31" t="s">
        <v>4510</v>
      </c>
      <c r="E590" s="5" t="s">
        <v>4632</v>
      </c>
      <c r="F590" s="2" t="s">
        <v>68</v>
      </c>
      <c r="G590" s="2" t="s">
        <v>69</v>
      </c>
      <c r="H590" s="5" t="s">
        <v>4633</v>
      </c>
      <c r="I590" s="5" t="s">
        <v>4612</v>
      </c>
      <c r="J590" s="5" t="s">
        <v>4634</v>
      </c>
      <c r="K590" s="5" t="s">
        <v>4635</v>
      </c>
      <c r="L590" s="2" t="s">
        <v>54</v>
      </c>
      <c r="M590" s="6">
        <v>3</v>
      </c>
      <c r="N590" s="6">
        <v>11</v>
      </c>
      <c r="O590" s="6">
        <f t="shared" si="89"/>
        <v>60000</v>
      </c>
      <c r="P590" s="6">
        <v>60000</v>
      </c>
      <c r="Q590" s="5">
        <v>201506</v>
      </c>
      <c r="R590" s="5" t="s">
        <v>4615</v>
      </c>
      <c r="S590" s="5" t="s">
        <v>4636</v>
      </c>
      <c r="T590" s="144" t="str">
        <f t="shared" si="91"/>
        <v>Click</v>
      </c>
      <c r="U590" s="31" t="s">
        <v>243</v>
      </c>
      <c r="V590" s="5"/>
      <c r="W590" s="51"/>
      <c r="X590" s="51"/>
      <c r="Y590" s="50"/>
      <c r="Z590" s="43">
        <f t="shared" si="92"/>
        <v>0</v>
      </c>
      <c r="AA590" s="6">
        <f t="shared" si="93"/>
        <v>0</v>
      </c>
      <c r="AB590" s="6">
        <f t="shared" si="94"/>
        <v>0</v>
      </c>
      <c r="AC590" s="44">
        <f t="shared" si="95"/>
        <v>0</v>
      </c>
      <c r="AD590" s="44">
        <f t="shared" si="96"/>
        <v>0</v>
      </c>
      <c r="AE590" s="13" t="s">
        <v>57</v>
      </c>
      <c r="AF590" s="14"/>
      <c r="AG590" s="2" t="s">
        <v>243</v>
      </c>
      <c r="AH590" s="5" t="s">
        <v>100</v>
      </c>
      <c r="AI590" s="6">
        <v>0</v>
      </c>
      <c r="AJ590" s="5" t="s">
        <v>100</v>
      </c>
      <c r="AK590" s="5" t="s">
        <v>100</v>
      </c>
      <c r="AL590" s="34" t="s">
        <v>100</v>
      </c>
      <c r="AM590" s="2" t="s">
        <v>244</v>
      </c>
    </row>
    <row r="591" spans="1:41" s="15" customFormat="1" ht="16.350000000000001" customHeight="1">
      <c r="A591" s="3">
        <f t="shared" si="90"/>
        <v>589</v>
      </c>
      <c r="B591" s="31" t="s">
        <v>64</v>
      </c>
      <c r="C591" s="31" t="s">
        <v>4202</v>
      </c>
      <c r="D591" s="31" t="s">
        <v>4510</v>
      </c>
      <c r="E591" s="5" t="s">
        <v>4637</v>
      </c>
      <c r="F591" s="2" t="s">
        <v>68</v>
      </c>
      <c r="G591" s="2" t="s">
        <v>69</v>
      </c>
      <c r="H591" s="5" t="s">
        <v>4638</v>
      </c>
      <c r="I591" s="5" t="s">
        <v>4639</v>
      </c>
      <c r="J591" s="5" t="s">
        <v>4640</v>
      </c>
      <c r="K591" s="5" t="s">
        <v>4641</v>
      </c>
      <c r="L591" s="2" t="s">
        <v>54</v>
      </c>
      <c r="M591" s="6">
        <v>3</v>
      </c>
      <c r="N591" s="6">
        <v>12</v>
      </c>
      <c r="O591" s="6">
        <f t="shared" si="89"/>
        <v>60000</v>
      </c>
      <c r="P591" s="6">
        <v>60000</v>
      </c>
      <c r="Q591" s="5">
        <v>201506</v>
      </c>
      <c r="R591" s="5" t="s">
        <v>4642</v>
      </c>
      <c r="S591" s="5" t="s">
        <v>4643</v>
      </c>
      <c r="T591" s="144" t="str">
        <f t="shared" si="91"/>
        <v>Click</v>
      </c>
      <c r="U591" s="31" t="s">
        <v>243</v>
      </c>
      <c r="V591" s="5"/>
      <c r="W591" s="51"/>
      <c r="X591" s="51"/>
      <c r="Y591" s="50"/>
      <c r="Z591" s="43">
        <f t="shared" si="92"/>
        <v>0</v>
      </c>
      <c r="AA591" s="6">
        <f t="shared" si="93"/>
        <v>0</v>
      </c>
      <c r="AB591" s="6">
        <f t="shared" si="94"/>
        <v>0</v>
      </c>
      <c r="AC591" s="44">
        <f t="shared" si="95"/>
        <v>0</v>
      </c>
      <c r="AD591" s="44">
        <f t="shared" si="96"/>
        <v>0</v>
      </c>
      <c r="AE591" s="13" t="s">
        <v>57</v>
      </c>
      <c r="AF591" s="14"/>
      <c r="AG591" s="2" t="s">
        <v>243</v>
      </c>
      <c r="AH591" s="5" t="s">
        <v>100</v>
      </c>
      <c r="AI591" s="6">
        <v>0</v>
      </c>
      <c r="AJ591" s="5" t="s">
        <v>100</v>
      </c>
      <c r="AK591" s="5" t="s">
        <v>100</v>
      </c>
      <c r="AL591" s="34" t="s">
        <v>100</v>
      </c>
      <c r="AM591" s="2" t="s">
        <v>244</v>
      </c>
    </row>
    <row r="592" spans="1:41" s="15" customFormat="1" ht="16.350000000000001" customHeight="1">
      <c r="A592" s="3">
        <f t="shared" si="90"/>
        <v>590</v>
      </c>
      <c r="B592" s="31" t="s">
        <v>64</v>
      </c>
      <c r="C592" s="31" t="s">
        <v>4202</v>
      </c>
      <c r="D592" s="31" t="s">
        <v>4510</v>
      </c>
      <c r="E592" s="5" t="s">
        <v>4644</v>
      </c>
      <c r="F592" s="2" t="s">
        <v>68</v>
      </c>
      <c r="G592" s="2" t="s">
        <v>69</v>
      </c>
      <c r="H592" s="5" t="s">
        <v>4645</v>
      </c>
      <c r="I592" s="5" t="s">
        <v>4639</v>
      </c>
      <c r="J592" s="5" t="s">
        <v>4640</v>
      </c>
      <c r="K592" s="5" t="s">
        <v>4646</v>
      </c>
      <c r="L592" s="2" t="s">
        <v>54</v>
      </c>
      <c r="M592" s="6">
        <v>3</v>
      </c>
      <c r="N592" s="6">
        <v>12</v>
      </c>
      <c r="O592" s="6">
        <f t="shared" si="89"/>
        <v>60000</v>
      </c>
      <c r="P592" s="6">
        <v>60000</v>
      </c>
      <c r="Q592" s="5">
        <v>201506</v>
      </c>
      <c r="R592" s="5" t="s">
        <v>4642</v>
      </c>
      <c r="S592" s="5" t="s">
        <v>4647</v>
      </c>
      <c r="T592" s="144" t="str">
        <f t="shared" si="91"/>
        <v>Click</v>
      </c>
      <c r="U592" s="31" t="s">
        <v>243</v>
      </c>
      <c r="V592" s="5"/>
      <c r="W592" s="51"/>
      <c r="X592" s="51"/>
      <c r="Y592" s="50"/>
      <c r="Z592" s="43">
        <f t="shared" si="92"/>
        <v>0</v>
      </c>
      <c r="AA592" s="6">
        <f t="shared" si="93"/>
        <v>0</v>
      </c>
      <c r="AB592" s="6">
        <f t="shared" si="94"/>
        <v>0</v>
      </c>
      <c r="AC592" s="44">
        <f t="shared" si="95"/>
        <v>0</v>
      </c>
      <c r="AD592" s="44">
        <f t="shared" si="96"/>
        <v>0</v>
      </c>
      <c r="AE592" s="13" t="s">
        <v>57</v>
      </c>
      <c r="AF592" s="14"/>
      <c r="AG592" s="2" t="s">
        <v>243</v>
      </c>
      <c r="AH592" s="5" t="s">
        <v>100</v>
      </c>
      <c r="AI592" s="6">
        <v>0</v>
      </c>
      <c r="AJ592" s="5" t="s">
        <v>100</v>
      </c>
      <c r="AK592" s="5" t="s">
        <v>100</v>
      </c>
      <c r="AL592" s="34" t="s">
        <v>100</v>
      </c>
      <c r="AM592" s="2" t="s">
        <v>244</v>
      </c>
    </row>
    <row r="593" spans="1:41" s="15" customFormat="1" ht="16.350000000000001" customHeight="1">
      <c r="A593" s="3">
        <f t="shared" si="90"/>
        <v>591</v>
      </c>
      <c r="B593" s="31" t="s">
        <v>64</v>
      </c>
      <c r="C593" s="31" t="s">
        <v>4202</v>
      </c>
      <c r="D593" s="31" t="s">
        <v>4510</v>
      </c>
      <c r="E593" s="5" t="s">
        <v>4648</v>
      </c>
      <c r="F593" s="2" t="s">
        <v>68</v>
      </c>
      <c r="G593" s="2" t="s">
        <v>69</v>
      </c>
      <c r="H593" s="5" t="s">
        <v>4649</v>
      </c>
      <c r="I593" s="5" t="s">
        <v>4650</v>
      </c>
      <c r="J593" s="5" t="s">
        <v>4651</v>
      </c>
      <c r="K593" s="5" t="s">
        <v>4652</v>
      </c>
      <c r="L593" s="2" t="s">
        <v>54</v>
      </c>
      <c r="M593" s="6">
        <v>4</v>
      </c>
      <c r="N593" s="6">
        <v>15</v>
      </c>
      <c r="O593" s="6">
        <f t="shared" si="89"/>
        <v>60000</v>
      </c>
      <c r="P593" s="6">
        <v>60000</v>
      </c>
      <c r="Q593" s="5">
        <v>201506</v>
      </c>
      <c r="R593" s="5" t="s">
        <v>4615</v>
      </c>
      <c r="S593" s="5" t="s">
        <v>4653</v>
      </c>
      <c r="T593" s="144" t="str">
        <f t="shared" si="91"/>
        <v>Click</v>
      </c>
      <c r="U593" s="31" t="s">
        <v>243</v>
      </c>
      <c r="V593" s="5"/>
      <c r="W593" s="51"/>
      <c r="X593" s="51"/>
      <c r="Y593" s="50"/>
      <c r="Z593" s="43">
        <f t="shared" si="92"/>
        <v>0</v>
      </c>
      <c r="AA593" s="6">
        <f t="shared" si="93"/>
        <v>0</v>
      </c>
      <c r="AB593" s="6">
        <f t="shared" si="94"/>
        <v>0</v>
      </c>
      <c r="AC593" s="44">
        <f t="shared" si="95"/>
        <v>0</v>
      </c>
      <c r="AD593" s="44">
        <f t="shared" si="96"/>
        <v>0</v>
      </c>
      <c r="AE593" s="13" t="s">
        <v>57</v>
      </c>
      <c r="AF593" s="14"/>
      <c r="AG593" s="2" t="s">
        <v>243</v>
      </c>
      <c r="AH593" s="5" t="s">
        <v>100</v>
      </c>
      <c r="AI593" s="6">
        <v>0</v>
      </c>
      <c r="AJ593" s="5" t="s">
        <v>100</v>
      </c>
      <c r="AK593" s="5" t="s">
        <v>100</v>
      </c>
      <c r="AL593" s="34" t="s">
        <v>100</v>
      </c>
      <c r="AM593" s="2" t="s">
        <v>244</v>
      </c>
    </row>
    <row r="594" spans="1:41" s="15" customFormat="1" ht="16.350000000000001" customHeight="1">
      <c r="A594" s="3">
        <f t="shared" si="90"/>
        <v>592</v>
      </c>
      <c r="B594" s="31" t="s">
        <v>64</v>
      </c>
      <c r="C594" s="31" t="s">
        <v>4202</v>
      </c>
      <c r="D594" s="31" t="s">
        <v>4510</v>
      </c>
      <c r="E594" s="5" t="s">
        <v>4654</v>
      </c>
      <c r="F594" s="2" t="s">
        <v>68</v>
      </c>
      <c r="G594" s="2" t="s">
        <v>69</v>
      </c>
      <c r="H594" s="5" t="s">
        <v>4655</v>
      </c>
      <c r="I594" s="5" t="s">
        <v>4656</v>
      </c>
      <c r="J594" s="5" t="s">
        <v>4657</v>
      </c>
      <c r="K594" s="5" t="s">
        <v>4658</v>
      </c>
      <c r="L594" s="2" t="s">
        <v>54</v>
      </c>
      <c r="M594" s="6">
        <v>3</v>
      </c>
      <c r="N594" s="6">
        <v>12</v>
      </c>
      <c r="O594" s="6">
        <f t="shared" si="89"/>
        <v>60000</v>
      </c>
      <c r="P594" s="6">
        <v>60000</v>
      </c>
      <c r="Q594" s="5">
        <v>201506</v>
      </c>
      <c r="R594" s="5" t="s">
        <v>4659</v>
      </c>
      <c r="S594" s="5" t="s">
        <v>4660</v>
      </c>
      <c r="T594" s="144" t="str">
        <f t="shared" si="91"/>
        <v>Click</v>
      </c>
      <c r="U594" s="31" t="s">
        <v>243</v>
      </c>
      <c r="V594" s="5"/>
      <c r="W594" s="51"/>
      <c r="X594" s="51"/>
      <c r="Y594" s="50"/>
      <c r="Z594" s="43">
        <f t="shared" si="92"/>
        <v>0</v>
      </c>
      <c r="AA594" s="6">
        <f t="shared" si="93"/>
        <v>0</v>
      </c>
      <c r="AB594" s="6">
        <f t="shared" si="94"/>
        <v>0</v>
      </c>
      <c r="AC594" s="44">
        <f t="shared" si="95"/>
        <v>0</v>
      </c>
      <c r="AD594" s="44">
        <f t="shared" si="96"/>
        <v>0</v>
      </c>
      <c r="AE594" s="13" t="s">
        <v>57</v>
      </c>
      <c r="AF594" s="14"/>
      <c r="AG594" s="2" t="s">
        <v>243</v>
      </c>
      <c r="AH594" s="5" t="s">
        <v>100</v>
      </c>
      <c r="AI594" s="6">
        <v>0</v>
      </c>
      <c r="AJ594" s="5" t="s">
        <v>100</v>
      </c>
      <c r="AK594" s="5" t="s">
        <v>100</v>
      </c>
      <c r="AL594" s="34" t="s">
        <v>100</v>
      </c>
      <c r="AM594" s="2" t="s">
        <v>244</v>
      </c>
    </row>
    <row r="595" spans="1:41" s="15" customFormat="1" ht="16.350000000000001" customHeight="1">
      <c r="A595" s="3">
        <f t="shared" si="90"/>
        <v>593</v>
      </c>
      <c r="B595" s="31" t="s">
        <v>64</v>
      </c>
      <c r="C595" s="31" t="s">
        <v>4202</v>
      </c>
      <c r="D595" s="31" t="s">
        <v>4510</v>
      </c>
      <c r="E595" s="5" t="s">
        <v>4661</v>
      </c>
      <c r="F595" s="2" t="s">
        <v>68</v>
      </c>
      <c r="G595" s="2" t="s">
        <v>69</v>
      </c>
      <c r="H595" s="5" t="s">
        <v>4662</v>
      </c>
      <c r="I595" s="5" t="s">
        <v>4663</v>
      </c>
      <c r="J595" s="5" t="s">
        <v>4664</v>
      </c>
      <c r="K595" s="5" t="s">
        <v>4665</v>
      </c>
      <c r="L595" s="2" t="s">
        <v>54</v>
      </c>
      <c r="M595" s="6">
        <v>3</v>
      </c>
      <c r="N595" s="6">
        <v>13</v>
      </c>
      <c r="O595" s="6">
        <f t="shared" si="89"/>
        <v>60000</v>
      </c>
      <c r="P595" s="6">
        <v>60000</v>
      </c>
      <c r="Q595" s="5">
        <v>201506</v>
      </c>
      <c r="R595" s="5" t="s">
        <v>4659</v>
      </c>
      <c r="S595" s="5" t="s">
        <v>4666</v>
      </c>
      <c r="T595" s="144" t="str">
        <f t="shared" si="91"/>
        <v>Click</v>
      </c>
      <c r="U595" s="31" t="s">
        <v>243</v>
      </c>
      <c r="V595" s="5"/>
      <c r="W595" s="51"/>
      <c r="X595" s="51"/>
      <c r="Y595" s="50"/>
      <c r="Z595" s="43">
        <f t="shared" si="92"/>
        <v>0</v>
      </c>
      <c r="AA595" s="6">
        <f t="shared" si="93"/>
        <v>0</v>
      </c>
      <c r="AB595" s="6">
        <f t="shared" si="94"/>
        <v>0</v>
      </c>
      <c r="AC595" s="44">
        <f t="shared" si="95"/>
        <v>0</v>
      </c>
      <c r="AD595" s="44">
        <f t="shared" si="96"/>
        <v>0</v>
      </c>
      <c r="AE595" s="13" t="s">
        <v>57</v>
      </c>
      <c r="AF595" s="14"/>
      <c r="AG595" s="2" t="s">
        <v>243</v>
      </c>
      <c r="AH595" s="5" t="s">
        <v>100</v>
      </c>
      <c r="AI595" s="6">
        <v>0</v>
      </c>
      <c r="AJ595" s="5" t="s">
        <v>100</v>
      </c>
      <c r="AK595" s="5" t="s">
        <v>100</v>
      </c>
      <c r="AL595" s="34" t="s">
        <v>100</v>
      </c>
      <c r="AM595" s="2" t="s">
        <v>244</v>
      </c>
    </row>
    <row r="596" spans="1:41" s="15" customFormat="1" ht="16.350000000000001" customHeight="1">
      <c r="A596" s="3">
        <f t="shared" si="90"/>
        <v>594</v>
      </c>
      <c r="B596" s="31" t="s">
        <v>64</v>
      </c>
      <c r="C596" s="31" t="s">
        <v>4202</v>
      </c>
      <c r="D596" s="31" t="s">
        <v>4510</v>
      </c>
      <c r="E596" s="5" t="s">
        <v>4667</v>
      </c>
      <c r="F596" s="2" t="s">
        <v>68</v>
      </c>
      <c r="G596" s="2" t="s">
        <v>69</v>
      </c>
      <c r="H596" s="5" t="s">
        <v>4668</v>
      </c>
      <c r="I596" s="5" t="s">
        <v>4669</v>
      </c>
      <c r="J596" s="5" t="s">
        <v>4670</v>
      </c>
      <c r="K596" s="5" t="s">
        <v>4671</v>
      </c>
      <c r="L596" s="2" t="s">
        <v>54</v>
      </c>
      <c r="M596" s="6">
        <v>4</v>
      </c>
      <c r="N596" s="6">
        <v>14</v>
      </c>
      <c r="O596" s="6">
        <f t="shared" si="89"/>
        <v>60000</v>
      </c>
      <c r="P596" s="6">
        <v>60000</v>
      </c>
      <c r="Q596" s="5">
        <v>201506</v>
      </c>
      <c r="R596" s="5" t="s">
        <v>4659</v>
      </c>
      <c r="S596" s="5" t="s">
        <v>4672</v>
      </c>
      <c r="T596" s="144" t="str">
        <f t="shared" si="91"/>
        <v>Click</v>
      </c>
      <c r="U596" s="31" t="s">
        <v>243</v>
      </c>
      <c r="V596" s="5"/>
      <c r="W596" s="51"/>
      <c r="X596" s="51"/>
      <c r="Y596" s="50"/>
      <c r="Z596" s="43">
        <f t="shared" si="92"/>
        <v>0</v>
      </c>
      <c r="AA596" s="6">
        <f t="shared" si="93"/>
        <v>0</v>
      </c>
      <c r="AB596" s="6">
        <f t="shared" si="94"/>
        <v>0</v>
      </c>
      <c r="AC596" s="44">
        <f t="shared" si="95"/>
        <v>0</v>
      </c>
      <c r="AD596" s="44">
        <f t="shared" si="96"/>
        <v>0</v>
      </c>
      <c r="AE596" s="13" t="s">
        <v>57</v>
      </c>
      <c r="AF596" s="14"/>
      <c r="AG596" s="2" t="s">
        <v>243</v>
      </c>
      <c r="AH596" s="5" t="s">
        <v>100</v>
      </c>
      <c r="AI596" s="6">
        <v>0</v>
      </c>
      <c r="AJ596" s="5" t="s">
        <v>100</v>
      </c>
      <c r="AK596" s="5" t="s">
        <v>100</v>
      </c>
      <c r="AL596" s="34" t="s">
        <v>100</v>
      </c>
      <c r="AM596" s="2" t="s">
        <v>244</v>
      </c>
    </row>
    <row r="597" spans="1:41" s="15" customFormat="1" ht="16.350000000000001" customHeight="1">
      <c r="A597" s="3">
        <f t="shared" si="90"/>
        <v>595</v>
      </c>
      <c r="B597" s="31" t="s">
        <v>64</v>
      </c>
      <c r="C597" s="31" t="s">
        <v>4202</v>
      </c>
      <c r="D597" s="31" t="s">
        <v>4510</v>
      </c>
      <c r="E597" s="5" t="s">
        <v>4673</v>
      </c>
      <c r="F597" s="2" t="s">
        <v>68</v>
      </c>
      <c r="G597" s="2" t="s">
        <v>69</v>
      </c>
      <c r="H597" s="5" t="s">
        <v>4674</v>
      </c>
      <c r="I597" s="5" t="s">
        <v>4675</v>
      </c>
      <c r="J597" s="5" t="s">
        <v>4676</v>
      </c>
      <c r="K597" s="5" t="s">
        <v>4677</v>
      </c>
      <c r="L597" s="2" t="s">
        <v>54</v>
      </c>
      <c r="M597" s="6">
        <v>17</v>
      </c>
      <c r="N597" s="6">
        <v>16</v>
      </c>
      <c r="O597" s="6">
        <f t="shared" si="89"/>
        <v>130000</v>
      </c>
      <c r="P597" s="6">
        <v>100000</v>
      </c>
      <c r="Q597" s="5">
        <v>201510</v>
      </c>
      <c r="R597" s="5" t="s">
        <v>1011</v>
      </c>
      <c r="S597" s="5" t="s">
        <v>4678</v>
      </c>
      <c r="T597" s="144" t="str">
        <f t="shared" si="91"/>
        <v>Click</v>
      </c>
      <c r="U597" s="31" t="s">
        <v>243</v>
      </c>
      <c r="V597" s="5"/>
      <c r="W597" s="51"/>
      <c r="X597" s="51"/>
      <c r="Y597" s="50"/>
      <c r="Z597" s="43">
        <f t="shared" si="92"/>
        <v>0</v>
      </c>
      <c r="AA597" s="6">
        <f t="shared" si="93"/>
        <v>0</v>
      </c>
      <c r="AB597" s="6">
        <f t="shared" si="94"/>
        <v>0</v>
      </c>
      <c r="AC597" s="44">
        <f t="shared" si="95"/>
        <v>0</v>
      </c>
      <c r="AD597" s="44">
        <f t="shared" si="96"/>
        <v>0</v>
      </c>
      <c r="AE597" s="13" t="s">
        <v>57</v>
      </c>
      <c r="AF597" s="14"/>
      <c r="AG597" s="2" t="s">
        <v>68</v>
      </c>
      <c r="AH597" s="5" t="s">
        <v>4679</v>
      </c>
      <c r="AI597" s="6">
        <v>30000</v>
      </c>
      <c r="AJ597" s="5" t="s">
        <v>4680</v>
      </c>
      <c r="AK597" s="5" t="s">
        <v>4681</v>
      </c>
      <c r="AL597" s="34" t="s">
        <v>4682</v>
      </c>
      <c r="AM597" s="2" t="s">
        <v>244</v>
      </c>
    </row>
    <row r="598" spans="1:41" s="15" customFormat="1" ht="16.350000000000001" customHeight="1">
      <c r="A598" s="3">
        <f t="shared" si="90"/>
        <v>596</v>
      </c>
      <c r="B598" s="31" t="s">
        <v>64</v>
      </c>
      <c r="C598" s="31" t="s">
        <v>4202</v>
      </c>
      <c r="D598" s="31" t="s">
        <v>4510</v>
      </c>
      <c r="E598" s="5" t="s">
        <v>4683</v>
      </c>
      <c r="F598" s="2" t="s">
        <v>100</v>
      </c>
      <c r="G598" s="2" t="s">
        <v>69</v>
      </c>
      <c r="H598" s="5" t="s">
        <v>4684</v>
      </c>
      <c r="I598" s="5" t="s">
        <v>4685</v>
      </c>
      <c r="J598" s="5" t="s">
        <v>4686</v>
      </c>
      <c r="K598" s="5" t="s">
        <v>4687</v>
      </c>
      <c r="L598" s="2" t="s">
        <v>54</v>
      </c>
      <c r="M598" s="6">
        <v>32</v>
      </c>
      <c r="N598" s="6">
        <v>32</v>
      </c>
      <c r="O598" s="6">
        <f t="shared" si="89"/>
        <v>80000</v>
      </c>
      <c r="P598" s="6">
        <v>80000</v>
      </c>
      <c r="Q598" s="5">
        <v>201006</v>
      </c>
      <c r="R598" s="3"/>
      <c r="S598" s="5" t="s">
        <v>4688</v>
      </c>
      <c r="T598" s="144" t="str">
        <f t="shared" si="91"/>
        <v>Click</v>
      </c>
      <c r="U598" s="31" t="s">
        <v>243</v>
      </c>
      <c r="V598" s="5"/>
      <c r="W598" s="51"/>
      <c r="X598" s="51"/>
      <c r="Y598" s="50"/>
      <c r="Z598" s="43">
        <f t="shared" si="92"/>
        <v>0</v>
      </c>
      <c r="AA598" s="6">
        <f t="shared" si="93"/>
        <v>0</v>
      </c>
      <c r="AB598" s="6">
        <f t="shared" si="94"/>
        <v>0</v>
      </c>
      <c r="AC598" s="44">
        <f t="shared" si="95"/>
        <v>0</v>
      </c>
      <c r="AD598" s="44">
        <f t="shared" si="96"/>
        <v>0</v>
      </c>
      <c r="AE598" s="13" t="s">
        <v>57</v>
      </c>
      <c r="AF598" s="14"/>
      <c r="AG598" s="2" t="s">
        <v>243</v>
      </c>
      <c r="AH598" s="5" t="s">
        <v>100</v>
      </c>
      <c r="AI598" s="6">
        <v>0</v>
      </c>
      <c r="AJ598" s="5" t="s">
        <v>100</v>
      </c>
      <c r="AK598" s="5" t="s">
        <v>100</v>
      </c>
      <c r="AL598" s="34" t="s">
        <v>100</v>
      </c>
      <c r="AM598" s="2" t="s">
        <v>244</v>
      </c>
    </row>
    <row r="599" spans="1:41" s="15" customFormat="1" ht="16.350000000000001" customHeight="1">
      <c r="A599" s="3">
        <f t="shared" si="90"/>
        <v>597</v>
      </c>
      <c r="B599" s="31" t="s">
        <v>64</v>
      </c>
      <c r="C599" s="31" t="s">
        <v>4202</v>
      </c>
      <c r="D599" s="31" t="s">
        <v>4510</v>
      </c>
      <c r="E599" s="5" t="s">
        <v>4689</v>
      </c>
      <c r="F599" s="2" t="s">
        <v>100</v>
      </c>
      <c r="G599" s="2" t="s">
        <v>69</v>
      </c>
      <c r="H599" s="5" t="s">
        <v>4690</v>
      </c>
      <c r="I599" s="5" t="s">
        <v>4691</v>
      </c>
      <c r="J599" s="5" t="s">
        <v>4692</v>
      </c>
      <c r="K599" s="5" t="s">
        <v>4693</v>
      </c>
      <c r="L599" s="2" t="s">
        <v>54</v>
      </c>
      <c r="M599" s="6">
        <v>19</v>
      </c>
      <c r="N599" s="6">
        <v>19</v>
      </c>
      <c r="O599" s="6">
        <f t="shared" si="89"/>
        <v>50000</v>
      </c>
      <c r="P599" s="6">
        <v>50000</v>
      </c>
      <c r="Q599" s="5">
        <v>201106</v>
      </c>
      <c r="R599" s="3"/>
      <c r="S599" s="5" t="s">
        <v>4694</v>
      </c>
      <c r="T599" s="144" t="str">
        <f t="shared" si="91"/>
        <v>Click</v>
      </c>
      <c r="U599" s="31" t="s">
        <v>243</v>
      </c>
      <c r="V599" s="5"/>
      <c r="W599" s="51"/>
      <c r="X599" s="51"/>
      <c r="Y599" s="50"/>
      <c r="Z599" s="43">
        <f t="shared" si="92"/>
        <v>0</v>
      </c>
      <c r="AA599" s="6">
        <f t="shared" si="93"/>
        <v>0</v>
      </c>
      <c r="AB599" s="6">
        <f t="shared" si="94"/>
        <v>0</v>
      </c>
      <c r="AC599" s="44">
        <f t="shared" si="95"/>
        <v>0</v>
      </c>
      <c r="AD599" s="44">
        <f t="shared" si="96"/>
        <v>0</v>
      </c>
      <c r="AE599" s="13" t="s">
        <v>57</v>
      </c>
      <c r="AF599" s="14"/>
      <c r="AG599" s="2" t="s">
        <v>243</v>
      </c>
      <c r="AH599" s="5" t="s">
        <v>100</v>
      </c>
      <c r="AI599" s="6">
        <v>0</v>
      </c>
      <c r="AJ599" s="5" t="s">
        <v>100</v>
      </c>
      <c r="AK599" s="5" t="s">
        <v>100</v>
      </c>
      <c r="AL599" s="34" t="s">
        <v>100</v>
      </c>
      <c r="AM599" s="2" t="s">
        <v>244</v>
      </c>
    </row>
    <row r="600" spans="1:41" s="56" customFormat="1" ht="16.350000000000001" customHeight="1">
      <c r="A600" s="3">
        <f t="shared" si="90"/>
        <v>598</v>
      </c>
      <c r="B600" s="31" t="s">
        <v>64</v>
      </c>
      <c r="C600" s="31" t="s">
        <v>4202</v>
      </c>
      <c r="D600" s="31" t="s">
        <v>4510</v>
      </c>
      <c r="E600" s="5" t="s">
        <v>4695</v>
      </c>
      <c r="F600" s="2" t="s">
        <v>68</v>
      </c>
      <c r="G600" s="2" t="s">
        <v>69</v>
      </c>
      <c r="H600" s="5" t="s">
        <v>4512</v>
      </c>
      <c r="I600" s="5" t="s">
        <v>1054</v>
      </c>
      <c r="J600" s="5" t="s">
        <v>4696</v>
      </c>
      <c r="K600" s="5" t="s">
        <v>4697</v>
      </c>
      <c r="L600" s="2" t="s">
        <v>54</v>
      </c>
      <c r="M600" s="6">
        <v>17</v>
      </c>
      <c r="N600" s="6">
        <v>16</v>
      </c>
      <c r="O600" s="6">
        <f t="shared" si="89"/>
        <v>80000</v>
      </c>
      <c r="P600" s="6">
        <v>80000</v>
      </c>
      <c r="Q600" s="5">
        <v>201604</v>
      </c>
      <c r="R600" s="5" t="s">
        <v>1057</v>
      </c>
      <c r="S600" s="5" t="s">
        <v>4698</v>
      </c>
      <c r="T600" s="144" t="str">
        <f t="shared" si="91"/>
        <v>Click</v>
      </c>
      <c r="U600" s="31" t="s">
        <v>243</v>
      </c>
      <c r="V600" s="5"/>
      <c r="W600" s="51"/>
      <c r="X600" s="51"/>
      <c r="Y600" s="50"/>
      <c r="Z600" s="43">
        <f t="shared" si="92"/>
        <v>0</v>
      </c>
      <c r="AA600" s="6">
        <f t="shared" si="93"/>
        <v>0</v>
      </c>
      <c r="AB600" s="6">
        <f t="shared" si="94"/>
        <v>0</v>
      </c>
      <c r="AC600" s="44">
        <f t="shared" si="95"/>
        <v>0</v>
      </c>
      <c r="AD600" s="44">
        <f t="shared" si="96"/>
        <v>0</v>
      </c>
      <c r="AE600" s="13" t="s">
        <v>57</v>
      </c>
      <c r="AF600" s="14"/>
      <c r="AG600" s="2" t="s">
        <v>243</v>
      </c>
      <c r="AH600" s="5" t="s">
        <v>100</v>
      </c>
      <c r="AI600" s="6">
        <v>0</v>
      </c>
      <c r="AJ600" s="5" t="s">
        <v>100</v>
      </c>
      <c r="AK600" s="5" t="s">
        <v>100</v>
      </c>
      <c r="AL600" s="34" t="s">
        <v>100</v>
      </c>
      <c r="AM600" s="2" t="s">
        <v>244</v>
      </c>
      <c r="AN600" s="15"/>
      <c r="AO600" s="15"/>
    </row>
    <row r="601" spans="1:41" s="56" customFormat="1" ht="16.350000000000001" customHeight="1">
      <c r="A601" s="3">
        <f t="shared" si="90"/>
        <v>599</v>
      </c>
      <c r="B601" s="31" t="s">
        <v>64</v>
      </c>
      <c r="C601" s="31" t="s">
        <v>4202</v>
      </c>
      <c r="D601" s="31" t="s">
        <v>4510</v>
      </c>
      <c r="E601" s="5" t="s">
        <v>4699</v>
      </c>
      <c r="F601" s="2" t="s">
        <v>68</v>
      </c>
      <c r="G601" s="2" t="s">
        <v>69</v>
      </c>
      <c r="H601" s="5" t="s">
        <v>4700</v>
      </c>
      <c r="I601" s="5" t="s">
        <v>4701</v>
      </c>
      <c r="J601" s="5" t="s">
        <v>4702</v>
      </c>
      <c r="K601" s="5" t="s">
        <v>4703</v>
      </c>
      <c r="L601" s="2" t="s">
        <v>54</v>
      </c>
      <c r="M601" s="6">
        <v>17</v>
      </c>
      <c r="N601" s="6">
        <v>16</v>
      </c>
      <c r="O601" s="6">
        <f t="shared" si="89"/>
        <v>169500</v>
      </c>
      <c r="P601" s="6">
        <v>120000</v>
      </c>
      <c r="Q601" s="5">
        <v>201706</v>
      </c>
      <c r="R601" s="5" t="s">
        <v>4704</v>
      </c>
      <c r="S601" s="5" t="s">
        <v>4705</v>
      </c>
      <c r="T601" s="144" t="str">
        <f t="shared" si="91"/>
        <v>Click</v>
      </c>
      <c r="U601" s="31" t="s">
        <v>243</v>
      </c>
      <c r="V601" s="5"/>
      <c r="W601" s="51"/>
      <c r="X601" s="51"/>
      <c r="Y601" s="50"/>
      <c r="Z601" s="43">
        <f t="shared" si="92"/>
        <v>0</v>
      </c>
      <c r="AA601" s="6">
        <f t="shared" si="93"/>
        <v>0</v>
      </c>
      <c r="AB601" s="6">
        <f t="shared" si="94"/>
        <v>0</v>
      </c>
      <c r="AC601" s="44">
        <f t="shared" si="95"/>
        <v>0</v>
      </c>
      <c r="AD601" s="44">
        <f t="shared" si="96"/>
        <v>0</v>
      </c>
      <c r="AE601" s="13" t="s">
        <v>57</v>
      </c>
      <c r="AF601" s="14"/>
      <c r="AG601" s="2" t="s">
        <v>68</v>
      </c>
      <c r="AH601" s="5" t="s">
        <v>4706</v>
      </c>
      <c r="AI601" s="6">
        <v>49500</v>
      </c>
      <c r="AJ601" s="5" t="s">
        <v>4707</v>
      </c>
      <c r="AK601" s="5" t="s">
        <v>4708</v>
      </c>
      <c r="AL601" s="34" t="s">
        <v>4709</v>
      </c>
      <c r="AM601" s="2" t="s">
        <v>244</v>
      </c>
      <c r="AN601" s="15"/>
      <c r="AO601" s="15"/>
    </row>
    <row r="602" spans="1:41" s="56" customFormat="1" ht="16.350000000000001" customHeight="1">
      <c r="A602" s="3">
        <f t="shared" si="90"/>
        <v>600</v>
      </c>
      <c r="B602" s="31" t="s">
        <v>64</v>
      </c>
      <c r="C602" s="31" t="s">
        <v>4202</v>
      </c>
      <c r="D602" s="31" t="s">
        <v>4510</v>
      </c>
      <c r="E602" s="5" t="s">
        <v>4699</v>
      </c>
      <c r="F602" s="2" t="s">
        <v>68</v>
      </c>
      <c r="G602" s="2" t="s">
        <v>69</v>
      </c>
      <c r="H602" s="5" t="s">
        <v>4700</v>
      </c>
      <c r="I602" s="5" t="s">
        <v>4701</v>
      </c>
      <c r="J602" s="5" t="s">
        <v>4702</v>
      </c>
      <c r="K602" s="5" t="s">
        <v>4703</v>
      </c>
      <c r="L602" s="2" t="s">
        <v>54</v>
      </c>
      <c r="M602" s="6">
        <v>17</v>
      </c>
      <c r="N602" s="6">
        <v>16</v>
      </c>
      <c r="O602" s="6">
        <f t="shared" si="89"/>
        <v>135000</v>
      </c>
      <c r="P602" s="6">
        <v>120000</v>
      </c>
      <c r="Q602" s="5">
        <v>201706</v>
      </c>
      <c r="R602" s="5" t="s">
        <v>4704</v>
      </c>
      <c r="S602" s="5" t="s">
        <v>4705</v>
      </c>
      <c r="T602" s="144" t="str">
        <f t="shared" si="91"/>
        <v>Click</v>
      </c>
      <c r="U602" s="31" t="s">
        <v>243</v>
      </c>
      <c r="V602" s="5"/>
      <c r="W602" s="51"/>
      <c r="X602" s="51"/>
      <c r="Y602" s="50"/>
      <c r="Z602" s="43">
        <f t="shared" si="92"/>
        <v>0</v>
      </c>
      <c r="AA602" s="6">
        <f t="shared" si="93"/>
        <v>0</v>
      </c>
      <c r="AB602" s="6">
        <f t="shared" si="94"/>
        <v>0</v>
      </c>
      <c r="AC602" s="44">
        <f t="shared" si="95"/>
        <v>0</v>
      </c>
      <c r="AD602" s="44">
        <f t="shared" si="96"/>
        <v>0</v>
      </c>
      <c r="AE602" s="13" t="s">
        <v>57</v>
      </c>
      <c r="AF602" s="14"/>
      <c r="AG602" s="2" t="s">
        <v>68</v>
      </c>
      <c r="AH602" s="5" t="s">
        <v>4710</v>
      </c>
      <c r="AI602" s="6">
        <v>15000</v>
      </c>
      <c r="AJ602" s="5" t="s">
        <v>4707</v>
      </c>
      <c r="AK602" s="5" t="s">
        <v>4708</v>
      </c>
      <c r="AL602" s="34" t="s">
        <v>4711</v>
      </c>
      <c r="AM602" s="2" t="s">
        <v>244</v>
      </c>
      <c r="AN602" s="15"/>
      <c r="AO602" s="15"/>
    </row>
    <row r="603" spans="1:41" ht="16.350000000000001" customHeight="1">
      <c r="A603" s="3">
        <f t="shared" si="90"/>
        <v>601</v>
      </c>
      <c r="B603" s="39" t="s">
        <v>904</v>
      </c>
      <c r="C603" s="39" t="s">
        <v>690</v>
      </c>
      <c r="D603" s="39" t="s">
        <v>4712</v>
      </c>
      <c r="E603" s="32" t="s">
        <v>4713</v>
      </c>
      <c r="F603" s="39" t="s">
        <v>58</v>
      </c>
      <c r="G603" s="39" t="s">
        <v>4322</v>
      </c>
      <c r="H603" s="3" t="s">
        <v>4714</v>
      </c>
      <c r="I603" s="3" t="s">
        <v>4715</v>
      </c>
      <c r="J603" s="3" t="s">
        <v>4716</v>
      </c>
      <c r="K603" s="3" t="s">
        <v>4717</v>
      </c>
      <c r="L603" s="31" t="s">
        <v>54</v>
      </c>
      <c r="M603" s="6">
        <v>16</v>
      </c>
      <c r="N603" s="6">
        <v>16</v>
      </c>
      <c r="O603" s="46">
        <f t="shared" si="89"/>
        <v>80000</v>
      </c>
      <c r="P603" s="46">
        <v>80000</v>
      </c>
      <c r="Q603" s="32">
        <v>2019</v>
      </c>
      <c r="R603" s="32" t="s">
        <v>4718</v>
      </c>
      <c r="S603" s="32" t="s">
        <v>4719</v>
      </c>
      <c r="T603" s="143" t="str">
        <f t="shared" si="91"/>
        <v>Click</v>
      </c>
      <c r="U603" s="39" t="s">
        <v>61</v>
      </c>
      <c r="V603" s="40"/>
      <c r="W603" s="40"/>
      <c r="X603" s="40"/>
      <c r="Y603" s="40"/>
      <c r="Z603" s="43">
        <f t="shared" si="92"/>
        <v>0</v>
      </c>
      <c r="AA603" s="68">
        <f t="shared" si="93"/>
        <v>0</v>
      </c>
      <c r="AB603" s="68">
        <f t="shared" si="94"/>
        <v>0</v>
      </c>
      <c r="AC603" s="69">
        <f t="shared" si="95"/>
        <v>0</v>
      </c>
      <c r="AD603" s="44">
        <f t="shared" si="96"/>
        <v>0</v>
      </c>
      <c r="AE603" s="45" t="s">
        <v>57</v>
      </c>
      <c r="AF603" s="14"/>
      <c r="AG603" s="39" t="s">
        <v>61</v>
      </c>
      <c r="AH603" s="85" t="s">
        <v>57</v>
      </c>
      <c r="AI603" s="68">
        <v>0</v>
      </c>
      <c r="AJ603" s="32" t="s">
        <v>57</v>
      </c>
      <c r="AK603" s="32" t="s">
        <v>57</v>
      </c>
      <c r="AL603" s="86" t="s">
        <v>57</v>
      </c>
      <c r="AM603" s="31" t="s">
        <v>244</v>
      </c>
      <c r="AN603" s="32"/>
      <c r="AO603" s="47"/>
    </row>
    <row r="604" spans="1:41" ht="16.350000000000001" customHeight="1">
      <c r="A604" s="3">
        <f t="shared" si="90"/>
        <v>602</v>
      </c>
      <c r="B604" s="31" t="s">
        <v>64</v>
      </c>
      <c r="C604" s="31" t="s">
        <v>4202</v>
      </c>
      <c r="D604" s="31" t="s">
        <v>4720</v>
      </c>
      <c r="E604" s="5" t="s">
        <v>4721</v>
      </c>
      <c r="F604" s="2" t="s">
        <v>68</v>
      </c>
      <c r="G604" s="2" t="s">
        <v>69</v>
      </c>
      <c r="H604" s="5" t="s">
        <v>4722</v>
      </c>
      <c r="I604" s="5" t="s">
        <v>888</v>
      </c>
      <c r="J604" s="5" t="s">
        <v>4723</v>
      </c>
      <c r="K604" s="5" t="s">
        <v>4724</v>
      </c>
      <c r="L604" s="2" t="s">
        <v>54</v>
      </c>
      <c r="M604" s="6">
        <v>9</v>
      </c>
      <c r="N604" s="6">
        <v>8</v>
      </c>
      <c r="O604" s="6">
        <f t="shared" si="89"/>
        <v>50000</v>
      </c>
      <c r="P604" s="6">
        <v>50000</v>
      </c>
      <c r="Q604" s="5">
        <v>201604</v>
      </c>
      <c r="R604" s="5" t="s">
        <v>4725</v>
      </c>
      <c r="S604" s="5" t="s">
        <v>4726</v>
      </c>
      <c r="T604" s="144" t="str">
        <f t="shared" si="91"/>
        <v>Click</v>
      </c>
      <c r="U604" s="31" t="s">
        <v>243</v>
      </c>
      <c r="V604" s="5"/>
      <c r="W604" s="51"/>
      <c r="X604" s="51"/>
      <c r="Y604" s="50"/>
      <c r="Z604" s="43">
        <f t="shared" si="92"/>
        <v>0</v>
      </c>
      <c r="AA604" s="6">
        <f t="shared" si="93"/>
        <v>0</v>
      </c>
      <c r="AB604" s="6">
        <f t="shared" si="94"/>
        <v>0</v>
      </c>
      <c r="AC604" s="44">
        <f t="shared" si="95"/>
        <v>0</v>
      </c>
      <c r="AD604" s="44">
        <f t="shared" si="96"/>
        <v>0</v>
      </c>
      <c r="AE604" s="13" t="s">
        <v>57</v>
      </c>
      <c r="AF604" s="14"/>
      <c r="AG604" s="2" t="s">
        <v>243</v>
      </c>
      <c r="AH604" s="5" t="s">
        <v>100</v>
      </c>
      <c r="AI604" s="6">
        <v>0</v>
      </c>
      <c r="AJ604" s="5" t="s">
        <v>100</v>
      </c>
      <c r="AK604" s="5" t="s">
        <v>100</v>
      </c>
      <c r="AL604" s="34" t="s">
        <v>100</v>
      </c>
      <c r="AM604" s="2" t="s">
        <v>244</v>
      </c>
      <c r="AN604" s="15"/>
      <c r="AO604" s="15"/>
    </row>
    <row r="605" spans="1:41" s="15" customFormat="1" ht="16.350000000000001" customHeight="1">
      <c r="A605" s="3">
        <f t="shared" si="90"/>
        <v>603</v>
      </c>
      <c r="B605" s="31" t="s">
        <v>64</v>
      </c>
      <c r="C605" s="31" t="s">
        <v>4202</v>
      </c>
      <c r="D605" s="31" t="s">
        <v>4720</v>
      </c>
      <c r="E605" s="5" t="s">
        <v>4727</v>
      </c>
      <c r="F605" s="2" t="s">
        <v>68</v>
      </c>
      <c r="G605" s="2" t="s">
        <v>69</v>
      </c>
      <c r="H605" s="5" t="s">
        <v>4728</v>
      </c>
      <c r="I605" s="5" t="s">
        <v>4729</v>
      </c>
      <c r="J605" s="5" t="s">
        <v>4730</v>
      </c>
      <c r="K605" s="5" t="s">
        <v>4731</v>
      </c>
      <c r="L605" s="2" t="s">
        <v>54</v>
      </c>
      <c r="M605" s="6">
        <v>17</v>
      </c>
      <c r="N605" s="6">
        <v>17</v>
      </c>
      <c r="O605" s="6">
        <f t="shared" ref="O605:O668" si="97">P605+AI605</f>
        <v>70000</v>
      </c>
      <c r="P605" s="6">
        <v>70000</v>
      </c>
      <c r="Q605" s="5">
        <v>201601</v>
      </c>
      <c r="R605" s="5" t="s">
        <v>4732</v>
      </c>
      <c r="S605" s="5" t="s">
        <v>4733</v>
      </c>
      <c r="T605" s="144" t="str">
        <f t="shared" si="91"/>
        <v>Click</v>
      </c>
      <c r="U605" s="31" t="s">
        <v>243</v>
      </c>
      <c r="V605" s="5"/>
      <c r="W605" s="51"/>
      <c r="X605" s="51"/>
      <c r="Y605" s="50"/>
      <c r="Z605" s="43">
        <f t="shared" si="92"/>
        <v>0</v>
      </c>
      <c r="AA605" s="6">
        <f t="shared" si="93"/>
        <v>0</v>
      </c>
      <c r="AB605" s="6">
        <f t="shared" si="94"/>
        <v>0</v>
      </c>
      <c r="AC605" s="44">
        <f t="shared" si="95"/>
        <v>0</v>
      </c>
      <c r="AD605" s="44">
        <f t="shared" si="96"/>
        <v>0</v>
      </c>
      <c r="AE605" s="13" t="s">
        <v>57</v>
      </c>
      <c r="AF605" s="14"/>
      <c r="AG605" s="2" t="s">
        <v>243</v>
      </c>
      <c r="AH605" s="5" t="s">
        <v>100</v>
      </c>
      <c r="AI605" s="6">
        <v>0</v>
      </c>
      <c r="AJ605" s="5" t="s">
        <v>100</v>
      </c>
      <c r="AK605" s="5" t="s">
        <v>100</v>
      </c>
      <c r="AL605" s="34" t="s">
        <v>100</v>
      </c>
      <c r="AM605" s="2" t="s">
        <v>244</v>
      </c>
    </row>
    <row r="606" spans="1:41" s="15" customFormat="1" ht="16.350000000000001" customHeight="1">
      <c r="A606" s="3">
        <f t="shared" si="90"/>
        <v>604</v>
      </c>
      <c r="B606" s="31" t="s">
        <v>904</v>
      </c>
      <c r="C606" s="31" t="s">
        <v>690</v>
      </c>
      <c r="D606" s="31" t="s">
        <v>4734</v>
      </c>
      <c r="E606" s="32" t="s">
        <v>4735</v>
      </c>
      <c r="F606" s="31" t="s">
        <v>58</v>
      </c>
      <c r="G606" s="39" t="s">
        <v>49</v>
      </c>
      <c r="H606" s="32" t="s">
        <v>4736</v>
      </c>
      <c r="I606" s="32" t="s">
        <v>4737</v>
      </c>
      <c r="J606" s="32" t="s">
        <v>4738</v>
      </c>
      <c r="K606" s="32" t="s">
        <v>4739</v>
      </c>
      <c r="L606" s="31" t="s">
        <v>54</v>
      </c>
      <c r="M606" s="68">
        <v>10</v>
      </c>
      <c r="N606" s="68">
        <v>10</v>
      </c>
      <c r="O606" s="46">
        <f t="shared" si="97"/>
        <v>115000</v>
      </c>
      <c r="P606" s="46">
        <v>100000</v>
      </c>
      <c r="Q606" s="32">
        <v>202007</v>
      </c>
      <c r="R606" s="32" t="s">
        <v>4740</v>
      </c>
      <c r="S606" s="32" t="s">
        <v>4741</v>
      </c>
      <c r="T606" s="143" t="str">
        <f t="shared" si="91"/>
        <v>Click</v>
      </c>
      <c r="U606" s="31" t="s">
        <v>243</v>
      </c>
      <c r="V606" s="33"/>
      <c r="W606" s="52"/>
      <c r="X606" s="51"/>
      <c r="Y606" s="50"/>
      <c r="Z606" s="43">
        <f t="shared" si="92"/>
        <v>0</v>
      </c>
      <c r="AA606" s="6">
        <f t="shared" si="93"/>
        <v>0</v>
      </c>
      <c r="AB606" s="6">
        <f t="shared" si="94"/>
        <v>0</v>
      </c>
      <c r="AC606" s="44">
        <f t="shared" si="95"/>
        <v>0</v>
      </c>
      <c r="AD606" s="44">
        <f t="shared" si="96"/>
        <v>0</v>
      </c>
      <c r="AE606" s="85" t="s">
        <v>100</v>
      </c>
      <c r="AF606" s="14"/>
      <c r="AG606" s="39" t="s">
        <v>58</v>
      </c>
      <c r="AH606" s="32" t="s">
        <v>4742</v>
      </c>
      <c r="AI606" s="46">
        <v>15000</v>
      </c>
      <c r="AJ606" s="32" t="s">
        <v>4743</v>
      </c>
      <c r="AK606" s="32" t="s">
        <v>4744</v>
      </c>
      <c r="AL606" s="59" t="s">
        <v>4745</v>
      </c>
      <c r="AM606" s="31" t="s">
        <v>244</v>
      </c>
      <c r="AN606" s="32"/>
      <c r="AO606" s="32"/>
    </row>
    <row r="607" spans="1:41" s="15" customFormat="1" ht="16.350000000000001" customHeight="1">
      <c r="A607" s="3">
        <f t="shared" si="90"/>
        <v>605</v>
      </c>
      <c r="B607" s="31" t="s">
        <v>64</v>
      </c>
      <c r="C607" s="31" t="s">
        <v>4202</v>
      </c>
      <c r="D607" s="31" t="s">
        <v>4720</v>
      </c>
      <c r="E607" s="5" t="s">
        <v>4746</v>
      </c>
      <c r="F607" s="2" t="s">
        <v>68</v>
      </c>
      <c r="G607" s="2" t="s">
        <v>69</v>
      </c>
      <c r="H607" s="5" t="s">
        <v>4747</v>
      </c>
      <c r="I607" s="5" t="s">
        <v>4748</v>
      </c>
      <c r="J607" s="5" t="s">
        <v>4749</v>
      </c>
      <c r="K607" s="5" t="s">
        <v>4750</v>
      </c>
      <c r="L607" s="2" t="s">
        <v>3708</v>
      </c>
      <c r="M607" s="6">
        <v>16</v>
      </c>
      <c r="N607" s="6">
        <v>16</v>
      </c>
      <c r="O607" s="6">
        <f t="shared" si="97"/>
        <v>70000</v>
      </c>
      <c r="P607" s="6">
        <v>70000</v>
      </c>
      <c r="Q607" s="5">
        <v>201808</v>
      </c>
      <c r="R607" s="5" t="s">
        <v>2620</v>
      </c>
      <c r="S607" s="5" t="s">
        <v>4751</v>
      </c>
      <c r="T607" s="144" t="str">
        <f t="shared" si="91"/>
        <v>Click</v>
      </c>
      <c r="U607" s="31" t="s">
        <v>243</v>
      </c>
      <c r="V607" s="5"/>
      <c r="W607" s="51"/>
      <c r="X607" s="51"/>
      <c r="Y607" s="50"/>
      <c r="Z607" s="43">
        <f t="shared" si="92"/>
        <v>0</v>
      </c>
      <c r="AA607" s="6">
        <f t="shared" si="93"/>
        <v>0</v>
      </c>
      <c r="AB607" s="6">
        <f t="shared" si="94"/>
        <v>0</v>
      </c>
      <c r="AC607" s="44">
        <f t="shared" si="95"/>
        <v>0</v>
      </c>
      <c r="AD607" s="44">
        <f t="shared" si="96"/>
        <v>0</v>
      </c>
      <c r="AE607" s="13" t="s">
        <v>57</v>
      </c>
      <c r="AF607" s="14"/>
      <c r="AG607" s="2" t="s">
        <v>243</v>
      </c>
      <c r="AH607" s="5" t="s">
        <v>57</v>
      </c>
      <c r="AI607" s="6">
        <v>0</v>
      </c>
      <c r="AJ607" s="5" t="s">
        <v>57</v>
      </c>
      <c r="AK607" s="5" t="s">
        <v>57</v>
      </c>
      <c r="AL607" s="34" t="s">
        <v>57</v>
      </c>
      <c r="AM607" s="2" t="s">
        <v>244</v>
      </c>
    </row>
    <row r="608" spans="1:41" s="15" customFormat="1" ht="16.350000000000001" customHeight="1">
      <c r="A608" s="3">
        <f t="shared" si="90"/>
        <v>606</v>
      </c>
      <c r="B608" s="31" t="s">
        <v>64</v>
      </c>
      <c r="C608" s="31" t="s">
        <v>4202</v>
      </c>
      <c r="D608" s="31" t="s">
        <v>4720</v>
      </c>
      <c r="E608" s="5" t="s">
        <v>4746</v>
      </c>
      <c r="F608" s="2" t="s">
        <v>68</v>
      </c>
      <c r="G608" s="2" t="s">
        <v>69</v>
      </c>
      <c r="H608" s="5" t="s">
        <v>4747</v>
      </c>
      <c r="I608" s="5" t="s">
        <v>4748</v>
      </c>
      <c r="J608" s="5" t="s">
        <v>4749</v>
      </c>
      <c r="K608" s="5" t="s">
        <v>4750</v>
      </c>
      <c r="L608" s="2" t="s">
        <v>3708</v>
      </c>
      <c r="M608" s="6">
        <v>16</v>
      </c>
      <c r="N608" s="6">
        <v>16</v>
      </c>
      <c r="O608" s="6">
        <f t="shared" si="97"/>
        <v>90000</v>
      </c>
      <c r="P608" s="6">
        <v>70200</v>
      </c>
      <c r="Q608" s="5">
        <v>201808</v>
      </c>
      <c r="R608" s="5" t="s">
        <v>2620</v>
      </c>
      <c r="S608" s="5" t="s">
        <v>4751</v>
      </c>
      <c r="T608" s="144" t="str">
        <f t="shared" si="91"/>
        <v>Click</v>
      </c>
      <c r="U608" s="31" t="s">
        <v>243</v>
      </c>
      <c r="V608" s="5"/>
      <c r="W608" s="51"/>
      <c r="X608" s="51"/>
      <c r="Y608" s="50"/>
      <c r="Z608" s="43">
        <f t="shared" si="92"/>
        <v>0</v>
      </c>
      <c r="AA608" s="6">
        <f t="shared" si="93"/>
        <v>0</v>
      </c>
      <c r="AB608" s="6">
        <f t="shared" si="94"/>
        <v>0</v>
      </c>
      <c r="AC608" s="44">
        <f t="shared" si="95"/>
        <v>0</v>
      </c>
      <c r="AD608" s="44">
        <f t="shared" si="96"/>
        <v>0</v>
      </c>
      <c r="AE608" s="13" t="s">
        <v>57</v>
      </c>
      <c r="AF608" s="14"/>
      <c r="AG608" s="2" t="s">
        <v>58</v>
      </c>
      <c r="AH608" s="5" t="s">
        <v>4752</v>
      </c>
      <c r="AI608" s="6">
        <v>19800</v>
      </c>
      <c r="AJ608" s="5" t="s">
        <v>1167</v>
      </c>
      <c r="AK608" s="5" t="s">
        <v>4753</v>
      </c>
      <c r="AL608" s="34" t="s">
        <v>4754</v>
      </c>
      <c r="AM608" s="2" t="s">
        <v>244</v>
      </c>
    </row>
    <row r="609" spans="1:41" s="15" customFormat="1" ht="16.350000000000001" customHeight="1">
      <c r="A609" s="3">
        <f t="shared" si="90"/>
        <v>607</v>
      </c>
      <c r="B609" s="31" t="s">
        <v>64</v>
      </c>
      <c r="C609" s="31" t="s">
        <v>4202</v>
      </c>
      <c r="D609" s="31" t="s">
        <v>4720</v>
      </c>
      <c r="E609" s="5" t="s">
        <v>4755</v>
      </c>
      <c r="F609" s="2" t="s">
        <v>68</v>
      </c>
      <c r="G609" s="2" t="s">
        <v>69</v>
      </c>
      <c r="H609" s="5" t="s">
        <v>4756</v>
      </c>
      <c r="I609" s="5" t="s">
        <v>4757</v>
      </c>
      <c r="J609" s="5" t="s">
        <v>4758</v>
      </c>
      <c r="K609" s="5" t="s">
        <v>4759</v>
      </c>
      <c r="L609" s="2" t="s">
        <v>3708</v>
      </c>
      <c r="M609" s="6">
        <v>8</v>
      </c>
      <c r="N609" s="6">
        <v>8</v>
      </c>
      <c r="O609" s="6">
        <f t="shared" si="97"/>
        <v>60000</v>
      </c>
      <c r="P609" s="6">
        <v>60000</v>
      </c>
      <c r="Q609" s="5">
        <v>201806</v>
      </c>
      <c r="R609" s="5" t="s">
        <v>4760</v>
      </c>
      <c r="S609" s="5" t="s">
        <v>4761</v>
      </c>
      <c r="T609" s="144" t="str">
        <f t="shared" si="91"/>
        <v>Click</v>
      </c>
      <c r="U609" s="31" t="s">
        <v>243</v>
      </c>
      <c r="V609" s="5"/>
      <c r="W609" s="51"/>
      <c r="X609" s="51"/>
      <c r="Y609" s="50"/>
      <c r="Z609" s="43">
        <f t="shared" si="92"/>
        <v>0</v>
      </c>
      <c r="AA609" s="6">
        <f t="shared" si="93"/>
        <v>0</v>
      </c>
      <c r="AB609" s="6">
        <f t="shared" si="94"/>
        <v>0</v>
      </c>
      <c r="AC609" s="44">
        <f t="shared" si="95"/>
        <v>0</v>
      </c>
      <c r="AD609" s="44">
        <f t="shared" si="96"/>
        <v>0</v>
      </c>
      <c r="AE609" s="13" t="s">
        <v>57</v>
      </c>
      <c r="AF609" s="14"/>
      <c r="AG609" s="2" t="s">
        <v>243</v>
      </c>
      <c r="AH609" s="5" t="s">
        <v>100</v>
      </c>
      <c r="AI609" s="6">
        <v>0</v>
      </c>
      <c r="AJ609" s="5" t="s">
        <v>100</v>
      </c>
      <c r="AK609" s="5" t="s">
        <v>100</v>
      </c>
      <c r="AL609" s="34" t="s">
        <v>100</v>
      </c>
      <c r="AM609" s="2" t="s">
        <v>244</v>
      </c>
    </row>
    <row r="610" spans="1:41" s="15" customFormat="1" ht="16.350000000000001" customHeight="1">
      <c r="A610" s="3">
        <f t="shared" si="90"/>
        <v>608</v>
      </c>
      <c r="B610" s="31" t="s">
        <v>64</v>
      </c>
      <c r="C610" s="31" t="s">
        <v>4202</v>
      </c>
      <c r="D610" s="31" t="s">
        <v>4720</v>
      </c>
      <c r="E610" s="5" t="s">
        <v>4762</v>
      </c>
      <c r="F610" s="2" t="s">
        <v>100</v>
      </c>
      <c r="G610" s="2" t="s">
        <v>69</v>
      </c>
      <c r="H610" s="5" t="s">
        <v>4763</v>
      </c>
      <c r="I610" s="5" t="s">
        <v>4764</v>
      </c>
      <c r="J610" s="5" t="s">
        <v>4765</v>
      </c>
      <c r="K610" s="5" t="s">
        <v>4766</v>
      </c>
      <c r="L610" s="2" t="s">
        <v>54</v>
      </c>
      <c r="M610" s="6">
        <v>20</v>
      </c>
      <c r="N610" s="6">
        <v>21</v>
      </c>
      <c r="O610" s="6">
        <f t="shared" si="97"/>
        <v>60000</v>
      </c>
      <c r="P610" s="6">
        <v>60000</v>
      </c>
      <c r="Q610" s="5">
        <v>200806</v>
      </c>
      <c r="R610" s="5" t="s">
        <v>4767</v>
      </c>
      <c r="S610" s="5" t="s">
        <v>4768</v>
      </c>
      <c r="T610" s="144" t="str">
        <f t="shared" si="91"/>
        <v>Click</v>
      </c>
      <c r="U610" s="31" t="s">
        <v>243</v>
      </c>
      <c r="V610" s="5"/>
      <c r="W610" s="51"/>
      <c r="X610" s="51"/>
      <c r="Y610" s="50"/>
      <c r="Z610" s="43">
        <f t="shared" si="92"/>
        <v>0</v>
      </c>
      <c r="AA610" s="6">
        <f t="shared" si="93"/>
        <v>0</v>
      </c>
      <c r="AB610" s="6">
        <f t="shared" si="94"/>
        <v>0</v>
      </c>
      <c r="AC610" s="44">
        <f t="shared" si="95"/>
        <v>0</v>
      </c>
      <c r="AD610" s="44">
        <f t="shared" si="96"/>
        <v>0</v>
      </c>
      <c r="AE610" s="13" t="s">
        <v>57</v>
      </c>
      <c r="AF610" s="14"/>
      <c r="AG610" s="2" t="s">
        <v>243</v>
      </c>
      <c r="AH610" s="5" t="s">
        <v>100</v>
      </c>
      <c r="AI610" s="6">
        <v>0</v>
      </c>
      <c r="AJ610" s="5" t="s">
        <v>100</v>
      </c>
      <c r="AK610" s="5" t="s">
        <v>100</v>
      </c>
      <c r="AL610" s="34" t="s">
        <v>100</v>
      </c>
      <c r="AM610" s="2" t="s">
        <v>244</v>
      </c>
    </row>
    <row r="611" spans="1:41" s="15" customFormat="1" ht="16.350000000000001" customHeight="1">
      <c r="A611" s="3">
        <f t="shared" si="90"/>
        <v>609</v>
      </c>
      <c r="B611" s="31" t="s">
        <v>64</v>
      </c>
      <c r="C611" s="31" t="s">
        <v>4202</v>
      </c>
      <c r="D611" s="31" t="s">
        <v>4720</v>
      </c>
      <c r="E611" s="5" t="s">
        <v>4769</v>
      </c>
      <c r="F611" s="2" t="s">
        <v>100</v>
      </c>
      <c r="G611" s="2" t="s">
        <v>69</v>
      </c>
      <c r="H611" s="5" t="s">
        <v>4770</v>
      </c>
      <c r="I611" s="5" t="s">
        <v>4771</v>
      </c>
      <c r="J611" s="5" t="s">
        <v>4772</v>
      </c>
      <c r="K611" s="5" t="s">
        <v>4773</v>
      </c>
      <c r="L611" s="2" t="s">
        <v>54</v>
      </c>
      <c r="M611" s="6">
        <v>21</v>
      </c>
      <c r="N611" s="6">
        <v>21</v>
      </c>
      <c r="O611" s="6">
        <f t="shared" si="97"/>
        <v>50000</v>
      </c>
      <c r="P611" s="6">
        <v>50000</v>
      </c>
      <c r="Q611" s="5">
        <v>200706</v>
      </c>
      <c r="R611" s="5" t="s">
        <v>4774</v>
      </c>
      <c r="S611" s="5" t="s">
        <v>4775</v>
      </c>
      <c r="T611" s="144" t="str">
        <f t="shared" si="91"/>
        <v>Click</v>
      </c>
      <c r="U611" s="31" t="s">
        <v>243</v>
      </c>
      <c r="V611" s="5"/>
      <c r="W611" s="51"/>
      <c r="X611" s="51"/>
      <c r="Y611" s="50"/>
      <c r="Z611" s="43">
        <f t="shared" si="92"/>
        <v>0</v>
      </c>
      <c r="AA611" s="6">
        <f t="shared" si="93"/>
        <v>0</v>
      </c>
      <c r="AB611" s="6">
        <f t="shared" si="94"/>
        <v>0</v>
      </c>
      <c r="AC611" s="44">
        <f t="shared" si="95"/>
        <v>0</v>
      </c>
      <c r="AD611" s="44">
        <f t="shared" si="96"/>
        <v>0</v>
      </c>
      <c r="AE611" s="13" t="s">
        <v>57</v>
      </c>
      <c r="AF611" s="14"/>
      <c r="AG611" s="2" t="s">
        <v>243</v>
      </c>
      <c r="AH611" s="5" t="s">
        <v>100</v>
      </c>
      <c r="AI611" s="6">
        <v>0</v>
      </c>
      <c r="AJ611" s="5" t="s">
        <v>100</v>
      </c>
      <c r="AK611" s="5" t="s">
        <v>100</v>
      </c>
      <c r="AL611" s="34" t="s">
        <v>100</v>
      </c>
      <c r="AM611" s="2" t="s">
        <v>244</v>
      </c>
    </row>
    <row r="612" spans="1:41" ht="16.350000000000001" customHeight="1">
      <c r="A612" s="3">
        <f t="shared" si="90"/>
        <v>610</v>
      </c>
      <c r="B612" s="31" t="s">
        <v>64</v>
      </c>
      <c r="C612" s="31" t="s">
        <v>4202</v>
      </c>
      <c r="D612" s="31" t="s">
        <v>4720</v>
      </c>
      <c r="E612" s="5" t="s">
        <v>4776</v>
      </c>
      <c r="F612" s="2" t="s">
        <v>100</v>
      </c>
      <c r="G612" s="2" t="s">
        <v>69</v>
      </c>
      <c r="H612" s="5" t="s">
        <v>4777</v>
      </c>
      <c r="I612" s="5" t="s">
        <v>4778</v>
      </c>
      <c r="J612" s="5" t="s">
        <v>4779</v>
      </c>
      <c r="K612" s="5" t="s">
        <v>4780</v>
      </c>
      <c r="L612" s="2" t="s">
        <v>54</v>
      </c>
      <c r="M612" s="6">
        <v>22</v>
      </c>
      <c r="N612" s="6">
        <v>22</v>
      </c>
      <c r="O612" s="6">
        <f t="shared" si="97"/>
        <v>40000</v>
      </c>
      <c r="P612" s="6">
        <v>40000</v>
      </c>
      <c r="Q612" s="5">
        <v>200406</v>
      </c>
      <c r="R612" s="5" t="s">
        <v>1127</v>
      </c>
      <c r="S612" s="5" t="s">
        <v>4781</v>
      </c>
      <c r="T612" s="144" t="str">
        <f t="shared" si="91"/>
        <v>Click</v>
      </c>
      <c r="U612" s="31" t="s">
        <v>243</v>
      </c>
      <c r="V612" s="5"/>
      <c r="W612" s="51"/>
      <c r="X612" s="51"/>
      <c r="Y612" s="50"/>
      <c r="Z612" s="43">
        <f t="shared" si="92"/>
        <v>0</v>
      </c>
      <c r="AA612" s="6">
        <f t="shared" si="93"/>
        <v>0</v>
      </c>
      <c r="AB612" s="6">
        <f t="shared" si="94"/>
        <v>0</v>
      </c>
      <c r="AC612" s="44">
        <f t="shared" si="95"/>
        <v>0</v>
      </c>
      <c r="AD612" s="44">
        <f t="shared" si="96"/>
        <v>0</v>
      </c>
      <c r="AE612" s="13" t="s">
        <v>57</v>
      </c>
      <c r="AF612" s="14"/>
      <c r="AG612" s="2" t="s">
        <v>243</v>
      </c>
      <c r="AH612" s="5" t="s">
        <v>100</v>
      </c>
      <c r="AI612" s="6">
        <v>0</v>
      </c>
      <c r="AJ612" s="5" t="s">
        <v>100</v>
      </c>
      <c r="AK612" s="5" t="s">
        <v>100</v>
      </c>
      <c r="AL612" s="34" t="s">
        <v>100</v>
      </c>
      <c r="AM612" s="2" t="s">
        <v>244</v>
      </c>
      <c r="AN612" s="15"/>
      <c r="AO612" s="15"/>
    </row>
    <row r="613" spans="1:41" ht="16.350000000000001" customHeight="1">
      <c r="A613" s="3">
        <f t="shared" si="90"/>
        <v>611</v>
      </c>
      <c r="B613" s="31" t="s">
        <v>64</v>
      </c>
      <c r="C613" s="31" t="s">
        <v>4202</v>
      </c>
      <c r="D613" s="31" t="s">
        <v>4720</v>
      </c>
      <c r="E613" s="5" t="s">
        <v>4782</v>
      </c>
      <c r="F613" s="2" t="s">
        <v>100</v>
      </c>
      <c r="G613" s="2" t="s">
        <v>69</v>
      </c>
      <c r="H613" s="5" t="s">
        <v>4783</v>
      </c>
      <c r="I613" s="5" t="s">
        <v>4784</v>
      </c>
      <c r="J613" s="5" t="s">
        <v>4785</v>
      </c>
      <c r="K613" s="5" t="s">
        <v>4786</v>
      </c>
      <c r="L613" s="2" t="s">
        <v>54</v>
      </c>
      <c r="M613" s="6">
        <v>22</v>
      </c>
      <c r="N613" s="6">
        <v>22</v>
      </c>
      <c r="O613" s="6">
        <f t="shared" si="97"/>
        <v>60000</v>
      </c>
      <c r="P613" s="6">
        <v>60000</v>
      </c>
      <c r="Q613" s="5">
        <v>200806</v>
      </c>
      <c r="R613" s="3"/>
      <c r="S613" s="5" t="s">
        <v>4787</v>
      </c>
      <c r="T613" s="144" t="str">
        <f t="shared" si="91"/>
        <v>Click</v>
      </c>
      <c r="U613" s="31" t="s">
        <v>243</v>
      </c>
      <c r="V613" s="5"/>
      <c r="W613" s="51"/>
      <c r="X613" s="51"/>
      <c r="Y613" s="50"/>
      <c r="Z613" s="43">
        <f t="shared" si="92"/>
        <v>0</v>
      </c>
      <c r="AA613" s="6">
        <f t="shared" si="93"/>
        <v>0</v>
      </c>
      <c r="AB613" s="6">
        <f t="shared" si="94"/>
        <v>0</v>
      </c>
      <c r="AC613" s="44">
        <f t="shared" si="95"/>
        <v>0</v>
      </c>
      <c r="AD613" s="44">
        <f t="shared" si="96"/>
        <v>0</v>
      </c>
      <c r="AE613" s="13" t="s">
        <v>57</v>
      </c>
      <c r="AF613" s="14"/>
      <c r="AG613" s="2" t="s">
        <v>243</v>
      </c>
      <c r="AH613" s="5" t="s">
        <v>100</v>
      </c>
      <c r="AI613" s="6">
        <v>0</v>
      </c>
      <c r="AJ613" s="5" t="s">
        <v>100</v>
      </c>
      <c r="AK613" s="5" t="s">
        <v>100</v>
      </c>
      <c r="AL613" s="34" t="s">
        <v>100</v>
      </c>
      <c r="AM613" s="2" t="s">
        <v>244</v>
      </c>
      <c r="AN613" s="15"/>
      <c r="AO613" s="15"/>
    </row>
    <row r="614" spans="1:41" ht="16.350000000000001" customHeight="1">
      <c r="A614" s="3">
        <f t="shared" si="90"/>
        <v>612</v>
      </c>
      <c r="B614" s="31" t="s">
        <v>904</v>
      </c>
      <c r="C614" s="31" t="s">
        <v>690</v>
      </c>
      <c r="D614" s="31" t="s">
        <v>4720</v>
      </c>
      <c r="E614" s="3" t="s">
        <v>4788</v>
      </c>
      <c r="F614" s="31" t="s">
        <v>68</v>
      </c>
      <c r="G614" s="31" t="s">
        <v>49</v>
      </c>
      <c r="H614" s="3" t="s">
        <v>4789</v>
      </c>
      <c r="I614" s="111" t="s">
        <v>4790</v>
      </c>
      <c r="J614" s="3" t="s">
        <v>4791</v>
      </c>
      <c r="K614" s="3" t="s">
        <v>4792</v>
      </c>
      <c r="L614" s="31" t="s">
        <v>54</v>
      </c>
      <c r="M614" s="46">
        <v>14</v>
      </c>
      <c r="N614" s="46">
        <v>14</v>
      </c>
      <c r="O614" s="46">
        <f t="shared" si="97"/>
        <v>112000</v>
      </c>
      <c r="P614" s="46">
        <v>100000</v>
      </c>
      <c r="Q614" s="112">
        <v>202005</v>
      </c>
      <c r="R614" s="3" t="s">
        <v>4793</v>
      </c>
      <c r="S614" s="32" t="s">
        <v>4794</v>
      </c>
      <c r="T614" s="143" t="str">
        <f t="shared" si="91"/>
        <v>Click</v>
      </c>
      <c r="U614" s="31" t="s">
        <v>243</v>
      </c>
      <c r="V614" s="40"/>
      <c r="W614" s="41"/>
      <c r="X614" s="41"/>
      <c r="Y614" s="56"/>
      <c r="Z614" s="79">
        <f t="shared" si="92"/>
        <v>0</v>
      </c>
      <c r="AA614" s="68">
        <f t="shared" si="93"/>
        <v>0</v>
      </c>
      <c r="AB614" s="68">
        <f t="shared" si="94"/>
        <v>0</v>
      </c>
      <c r="AC614" s="69">
        <f t="shared" si="95"/>
        <v>0</v>
      </c>
      <c r="AD614" s="69">
        <f t="shared" si="96"/>
        <v>0</v>
      </c>
      <c r="AE614" s="45" t="s">
        <v>57</v>
      </c>
      <c r="AF614" s="14"/>
      <c r="AG614" s="31" t="s">
        <v>58</v>
      </c>
      <c r="AH614" s="3" t="s">
        <v>4795</v>
      </c>
      <c r="AI614" s="46">
        <v>12000</v>
      </c>
      <c r="AJ614" s="3" t="s">
        <v>4796</v>
      </c>
      <c r="AK614" s="3" t="s">
        <v>4797</v>
      </c>
      <c r="AL614" s="32" t="s">
        <v>4798</v>
      </c>
      <c r="AM614" s="31" t="s">
        <v>244</v>
      </c>
      <c r="AN614" s="32"/>
      <c r="AO614" s="32"/>
    </row>
    <row r="615" spans="1:41" ht="16.350000000000001" customHeight="1">
      <c r="A615" s="3">
        <f t="shared" si="90"/>
        <v>613</v>
      </c>
      <c r="B615" s="31" t="s">
        <v>64</v>
      </c>
      <c r="C615" s="31" t="s">
        <v>4202</v>
      </c>
      <c r="D615" s="31" t="s">
        <v>4720</v>
      </c>
      <c r="E615" s="5" t="s">
        <v>4799</v>
      </c>
      <c r="F615" s="2" t="s">
        <v>100</v>
      </c>
      <c r="G615" s="2" t="s">
        <v>69</v>
      </c>
      <c r="H615" s="5" t="s">
        <v>4800</v>
      </c>
      <c r="I615" s="5" t="s">
        <v>4386</v>
      </c>
      <c r="J615" s="5" t="s">
        <v>4801</v>
      </c>
      <c r="K615" s="5" t="s">
        <v>4802</v>
      </c>
      <c r="L615" s="2" t="s">
        <v>54</v>
      </c>
      <c r="M615" s="6">
        <v>20</v>
      </c>
      <c r="N615" s="6">
        <v>20</v>
      </c>
      <c r="O615" s="6">
        <f t="shared" si="97"/>
        <v>40000</v>
      </c>
      <c r="P615" s="6">
        <v>40000</v>
      </c>
      <c r="Q615" s="5">
        <v>200706</v>
      </c>
      <c r="R615" s="5" t="s">
        <v>4803</v>
      </c>
      <c r="S615" s="5" t="s">
        <v>4804</v>
      </c>
      <c r="T615" s="144" t="str">
        <f t="shared" si="91"/>
        <v>Click</v>
      </c>
      <c r="U615" s="31" t="s">
        <v>243</v>
      </c>
      <c r="V615" s="5"/>
      <c r="W615" s="51"/>
      <c r="X615" s="51"/>
      <c r="Y615" s="50"/>
      <c r="Z615" s="43">
        <f t="shared" si="92"/>
        <v>0</v>
      </c>
      <c r="AA615" s="6">
        <f t="shared" si="93"/>
        <v>0</v>
      </c>
      <c r="AB615" s="6">
        <f t="shared" si="94"/>
        <v>0</v>
      </c>
      <c r="AC615" s="44">
        <f t="shared" si="95"/>
        <v>0</v>
      </c>
      <c r="AD615" s="44">
        <f t="shared" si="96"/>
        <v>0</v>
      </c>
      <c r="AE615" s="13" t="s">
        <v>57</v>
      </c>
      <c r="AF615" s="14"/>
      <c r="AG615" s="2" t="s">
        <v>243</v>
      </c>
      <c r="AH615" s="5" t="s">
        <v>100</v>
      </c>
      <c r="AI615" s="6">
        <v>0</v>
      </c>
      <c r="AJ615" s="5" t="s">
        <v>100</v>
      </c>
      <c r="AK615" s="5" t="s">
        <v>100</v>
      </c>
      <c r="AL615" s="34" t="s">
        <v>100</v>
      </c>
      <c r="AM615" s="2" t="s">
        <v>244</v>
      </c>
      <c r="AN615" s="15"/>
      <c r="AO615" s="15"/>
    </row>
    <row r="616" spans="1:41" ht="16.350000000000001" customHeight="1">
      <c r="A616" s="3">
        <f t="shared" si="90"/>
        <v>614</v>
      </c>
      <c r="B616" s="31" t="s">
        <v>64</v>
      </c>
      <c r="C616" s="31" t="s">
        <v>4202</v>
      </c>
      <c r="D616" s="31" t="s">
        <v>4720</v>
      </c>
      <c r="E616" s="5" t="s">
        <v>4805</v>
      </c>
      <c r="F616" s="2" t="s">
        <v>100</v>
      </c>
      <c r="G616" s="2" t="s">
        <v>69</v>
      </c>
      <c r="H616" s="5" t="s">
        <v>4806</v>
      </c>
      <c r="I616" s="5" t="s">
        <v>4386</v>
      </c>
      <c r="J616" s="5" t="s">
        <v>4807</v>
      </c>
      <c r="K616" s="5" t="s">
        <v>4808</v>
      </c>
      <c r="L616" s="2" t="s">
        <v>54</v>
      </c>
      <c r="M616" s="6">
        <v>18</v>
      </c>
      <c r="N616" s="6">
        <v>20</v>
      </c>
      <c r="O616" s="6">
        <f t="shared" si="97"/>
        <v>40000</v>
      </c>
      <c r="P616" s="6">
        <v>40000</v>
      </c>
      <c r="Q616" s="5">
        <v>200906</v>
      </c>
      <c r="R616" s="5" t="s">
        <v>4803</v>
      </c>
      <c r="S616" s="5" t="s">
        <v>4809</v>
      </c>
      <c r="T616" s="144" t="str">
        <f t="shared" si="91"/>
        <v>Click</v>
      </c>
      <c r="U616" s="31" t="s">
        <v>243</v>
      </c>
      <c r="V616" s="5"/>
      <c r="W616" s="51"/>
      <c r="X616" s="51"/>
      <c r="Y616" s="50"/>
      <c r="Z616" s="43">
        <f t="shared" si="92"/>
        <v>0</v>
      </c>
      <c r="AA616" s="6">
        <f t="shared" si="93"/>
        <v>0</v>
      </c>
      <c r="AB616" s="6">
        <f t="shared" si="94"/>
        <v>0</v>
      </c>
      <c r="AC616" s="44">
        <f t="shared" si="95"/>
        <v>0</v>
      </c>
      <c r="AD616" s="44">
        <f t="shared" si="96"/>
        <v>0</v>
      </c>
      <c r="AE616" s="13" t="s">
        <v>57</v>
      </c>
      <c r="AF616" s="14"/>
      <c r="AG616" s="2" t="s">
        <v>243</v>
      </c>
      <c r="AH616" s="5" t="s">
        <v>100</v>
      </c>
      <c r="AI616" s="6">
        <v>0</v>
      </c>
      <c r="AJ616" s="5" t="s">
        <v>100</v>
      </c>
      <c r="AK616" s="5" t="s">
        <v>100</v>
      </c>
      <c r="AL616" s="34" t="s">
        <v>100</v>
      </c>
      <c r="AM616" s="2" t="s">
        <v>244</v>
      </c>
      <c r="AN616" s="15"/>
      <c r="AO616" s="15"/>
    </row>
    <row r="617" spans="1:41" s="15" customFormat="1" ht="16.350000000000001" customHeight="1">
      <c r="A617" s="3">
        <f t="shared" si="90"/>
        <v>615</v>
      </c>
      <c r="B617" s="31" t="s">
        <v>64</v>
      </c>
      <c r="C617" s="31" t="s">
        <v>4202</v>
      </c>
      <c r="D617" s="31" t="s">
        <v>4720</v>
      </c>
      <c r="E617" s="5" t="s">
        <v>4810</v>
      </c>
      <c r="F617" s="2" t="s">
        <v>100</v>
      </c>
      <c r="G617" s="2" t="s">
        <v>69</v>
      </c>
      <c r="H617" s="5" t="s">
        <v>4811</v>
      </c>
      <c r="I617" s="5" t="s">
        <v>4812</v>
      </c>
      <c r="J617" s="5" t="s">
        <v>4813</v>
      </c>
      <c r="K617" s="5" t="s">
        <v>4814</v>
      </c>
      <c r="L617" s="2" t="s">
        <v>54</v>
      </c>
      <c r="M617" s="6">
        <v>22</v>
      </c>
      <c r="N617" s="6">
        <v>22</v>
      </c>
      <c r="O617" s="6">
        <f t="shared" si="97"/>
        <v>80000</v>
      </c>
      <c r="P617" s="6">
        <v>80000</v>
      </c>
      <c r="Q617" s="5">
        <v>200806</v>
      </c>
      <c r="R617" s="5" t="s">
        <v>4815</v>
      </c>
      <c r="S617" s="5" t="s">
        <v>4816</v>
      </c>
      <c r="T617" s="144" t="str">
        <f t="shared" si="91"/>
        <v>Click</v>
      </c>
      <c r="U617" s="31" t="s">
        <v>243</v>
      </c>
      <c r="V617" s="5"/>
      <c r="W617" s="51"/>
      <c r="X617" s="51"/>
      <c r="Y617" s="50"/>
      <c r="Z617" s="43">
        <f t="shared" si="92"/>
        <v>0</v>
      </c>
      <c r="AA617" s="6">
        <f t="shared" si="93"/>
        <v>0</v>
      </c>
      <c r="AB617" s="6">
        <f t="shared" si="94"/>
        <v>0</v>
      </c>
      <c r="AC617" s="44">
        <f t="shared" si="95"/>
        <v>0</v>
      </c>
      <c r="AD617" s="44">
        <f t="shared" si="96"/>
        <v>0</v>
      </c>
      <c r="AE617" s="13" t="s">
        <v>57</v>
      </c>
      <c r="AF617" s="14"/>
      <c r="AG617" s="2" t="s">
        <v>243</v>
      </c>
      <c r="AH617" s="5" t="s">
        <v>100</v>
      </c>
      <c r="AI617" s="6">
        <v>0</v>
      </c>
      <c r="AJ617" s="5" t="s">
        <v>100</v>
      </c>
      <c r="AK617" s="5" t="s">
        <v>100</v>
      </c>
      <c r="AL617" s="34" t="s">
        <v>100</v>
      </c>
      <c r="AM617" s="2" t="s">
        <v>244</v>
      </c>
    </row>
    <row r="618" spans="1:41" s="15" customFormat="1" ht="16.350000000000001" customHeight="1">
      <c r="A618" s="3">
        <f t="shared" si="90"/>
        <v>616</v>
      </c>
      <c r="B618" s="31" t="s">
        <v>64</v>
      </c>
      <c r="C618" s="31" t="s">
        <v>4202</v>
      </c>
      <c r="D618" s="31" t="s">
        <v>4720</v>
      </c>
      <c r="E618" s="5" t="s">
        <v>4817</v>
      </c>
      <c r="F618" s="2" t="s">
        <v>68</v>
      </c>
      <c r="G618" s="2" t="s">
        <v>69</v>
      </c>
      <c r="H618" s="5" t="s">
        <v>4722</v>
      </c>
      <c r="I618" s="5" t="s">
        <v>888</v>
      </c>
      <c r="J618" s="5" t="s">
        <v>4818</v>
      </c>
      <c r="K618" s="5" t="s">
        <v>4819</v>
      </c>
      <c r="L618" s="2" t="s">
        <v>54</v>
      </c>
      <c r="M618" s="6">
        <v>17</v>
      </c>
      <c r="N618" s="6">
        <v>16</v>
      </c>
      <c r="O618" s="6">
        <f t="shared" si="97"/>
        <v>80000</v>
      </c>
      <c r="P618" s="6">
        <v>80000</v>
      </c>
      <c r="Q618" s="5">
        <v>201604</v>
      </c>
      <c r="R618" s="5" t="s">
        <v>4820</v>
      </c>
      <c r="S618" s="5" t="s">
        <v>4821</v>
      </c>
      <c r="T618" s="144" t="str">
        <f t="shared" si="91"/>
        <v>Click</v>
      </c>
      <c r="U618" s="31" t="s">
        <v>243</v>
      </c>
      <c r="V618" s="5"/>
      <c r="W618" s="51"/>
      <c r="X618" s="51"/>
      <c r="Y618" s="50"/>
      <c r="Z618" s="43">
        <f t="shared" si="92"/>
        <v>0</v>
      </c>
      <c r="AA618" s="6">
        <f t="shared" si="93"/>
        <v>0</v>
      </c>
      <c r="AB618" s="6">
        <f t="shared" si="94"/>
        <v>0</v>
      </c>
      <c r="AC618" s="44">
        <f t="shared" si="95"/>
        <v>0</v>
      </c>
      <c r="AD618" s="44">
        <f t="shared" si="96"/>
        <v>0</v>
      </c>
      <c r="AE618" s="13" t="s">
        <v>57</v>
      </c>
      <c r="AF618" s="14"/>
      <c r="AG618" s="2" t="s">
        <v>243</v>
      </c>
      <c r="AH618" s="5" t="s">
        <v>100</v>
      </c>
      <c r="AI618" s="6">
        <v>0</v>
      </c>
      <c r="AJ618" s="5" t="s">
        <v>100</v>
      </c>
      <c r="AK618" s="5" t="s">
        <v>100</v>
      </c>
      <c r="AL618" s="34" t="s">
        <v>100</v>
      </c>
      <c r="AM618" s="2" t="s">
        <v>244</v>
      </c>
    </row>
    <row r="619" spans="1:41" s="32" customFormat="1" ht="16.350000000000001" customHeight="1">
      <c r="A619" s="3">
        <f t="shared" si="90"/>
        <v>617</v>
      </c>
      <c r="B619" s="31" t="s">
        <v>904</v>
      </c>
      <c r="C619" s="31" t="s">
        <v>690</v>
      </c>
      <c r="D619" s="31" t="s">
        <v>4734</v>
      </c>
      <c r="E619" s="3" t="s">
        <v>4822</v>
      </c>
      <c r="F619" s="31" t="s">
        <v>58</v>
      </c>
      <c r="G619" s="31" t="s">
        <v>49</v>
      </c>
      <c r="H619" s="3" t="s">
        <v>4823</v>
      </c>
      <c r="I619" s="3" t="s">
        <v>4824</v>
      </c>
      <c r="J619" s="3" t="s">
        <v>4825</v>
      </c>
      <c r="K619" s="3" t="s">
        <v>4826</v>
      </c>
      <c r="L619" s="31" t="s">
        <v>3708</v>
      </c>
      <c r="M619" s="68">
        <v>6</v>
      </c>
      <c r="N619" s="68">
        <v>6</v>
      </c>
      <c r="O619" s="6">
        <f t="shared" si="97"/>
        <v>64000</v>
      </c>
      <c r="P619" s="68">
        <v>50000</v>
      </c>
      <c r="Q619" s="3">
        <v>202001</v>
      </c>
      <c r="R619" s="3" t="s">
        <v>4827</v>
      </c>
      <c r="S619" s="3" t="s">
        <v>4828</v>
      </c>
      <c r="T619" s="143" t="str">
        <f t="shared" si="91"/>
        <v>Click</v>
      </c>
      <c r="U619" s="31" t="s">
        <v>243</v>
      </c>
      <c r="V619" s="31"/>
      <c r="W619" s="84"/>
      <c r="X619" s="84"/>
      <c r="Y619" s="50"/>
      <c r="Z619" s="79">
        <f t="shared" si="92"/>
        <v>0</v>
      </c>
      <c r="AA619" s="68">
        <f t="shared" si="93"/>
        <v>0</v>
      </c>
      <c r="AB619" s="68">
        <f t="shared" si="94"/>
        <v>0</v>
      </c>
      <c r="AC619" s="69">
        <f t="shared" si="95"/>
        <v>0</v>
      </c>
      <c r="AD619" s="44">
        <f t="shared" si="96"/>
        <v>0</v>
      </c>
      <c r="AE619" s="13" t="s">
        <v>57</v>
      </c>
      <c r="AF619" s="14"/>
      <c r="AG619" s="105" t="s">
        <v>58</v>
      </c>
      <c r="AH619" s="80" t="s">
        <v>4829</v>
      </c>
      <c r="AI619" s="90">
        <v>14000</v>
      </c>
      <c r="AJ619" s="80" t="s">
        <v>4830</v>
      </c>
      <c r="AK619" s="80" t="s">
        <v>4831</v>
      </c>
      <c r="AL619" s="59" t="s">
        <v>4832</v>
      </c>
      <c r="AM619" s="31" t="s">
        <v>244</v>
      </c>
      <c r="AN619" s="63"/>
      <c r="AO619" s="63"/>
    </row>
    <row r="620" spans="1:41" s="15" customFormat="1" ht="16.350000000000001" customHeight="1">
      <c r="A620" s="3">
        <f t="shared" si="90"/>
        <v>618</v>
      </c>
      <c r="B620" s="31" t="s">
        <v>904</v>
      </c>
      <c r="C620" s="31" t="s">
        <v>690</v>
      </c>
      <c r="D620" s="31" t="s">
        <v>4734</v>
      </c>
      <c r="E620" s="3" t="s">
        <v>4833</v>
      </c>
      <c r="F620" s="2" t="s">
        <v>58</v>
      </c>
      <c r="G620" s="2" t="s">
        <v>49</v>
      </c>
      <c r="H620" s="5" t="s">
        <v>4834</v>
      </c>
      <c r="I620" s="5" t="s">
        <v>4835</v>
      </c>
      <c r="J620" s="5" t="s">
        <v>4836</v>
      </c>
      <c r="K620" s="5" t="s">
        <v>4837</v>
      </c>
      <c r="L620" s="2" t="s">
        <v>3708</v>
      </c>
      <c r="M620" s="6">
        <v>13</v>
      </c>
      <c r="N620" s="6">
        <v>13</v>
      </c>
      <c r="O620" s="6">
        <f t="shared" si="97"/>
        <v>100000</v>
      </c>
      <c r="P620" s="6">
        <v>83200</v>
      </c>
      <c r="Q620" s="3">
        <v>201909</v>
      </c>
      <c r="R620" s="5" t="s">
        <v>4838</v>
      </c>
      <c r="S620" s="3" t="s">
        <v>4839</v>
      </c>
      <c r="T620" s="144" t="str">
        <f t="shared" si="91"/>
        <v>Click</v>
      </c>
      <c r="U620" s="31" t="s">
        <v>243</v>
      </c>
      <c r="V620" s="2"/>
      <c r="W620" s="51"/>
      <c r="X620" s="51"/>
      <c r="Y620" s="50"/>
      <c r="Z620" s="43">
        <f t="shared" si="92"/>
        <v>0</v>
      </c>
      <c r="AA620" s="6">
        <f t="shared" si="93"/>
        <v>0</v>
      </c>
      <c r="AB620" s="6">
        <f t="shared" si="94"/>
        <v>0</v>
      </c>
      <c r="AC620" s="44">
        <f t="shared" si="95"/>
        <v>0</v>
      </c>
      <c r="AD620" s="44">
        <f t="shared" si="96"/>
        <v>0</v>
      </c>
      <c r="AE620" s="13" t="s">
        <v>57</v>
      </c>
      <c r="AF620" s="14"/>
      <c r="AG620" s="115" t="s">
        <v>58</v>
      </c>
      <c r="AH620" s="60" t="s">
        <v>4840</v>
      </c>
      <c r="AI620" s="66">
        <v>16800</v>
      </c>
      <c r="AJ620" s="60" t="s">
        <v>4841</v>
      </c>
      <c r="AK620" s="60" t="s">
        <v>4842</v>
      </c>
      <c r="AL620" s="55" t="s">
        <v>4843</v>
      </c>
      <c r="AM620" s="2" t="s">
        <v>244</v>
      </c>
    </row>
    <row r="621" spans="1:41" s="15" customFormat="1" ht="16.350000000000001" customHeight="1">
      <c r="A621" s="3">
        <f t="shared" si="90"/>
        <v>619</v>
      </c>
      <c r="B621" s="31" t="s">
        <v>64</v>
      </c>
      <c r="C621" s="31" t="s">
        <v>4202</v>
      </c>
      <c r="D621" s="31" t="s">
        <v>4844</v>
      </c>
      <c r="E621" s="5" t="s">
        <v>4845</v>
      </c>
      <c r="F621" s="2" t="s">
        <v>100</v>
      </c>
      <c r="G621" s="2" t="s">
        <v>69</v>
      </c>
      <c r="H621" s="5" t="s">
        <v>4273</v>
      </c>
      <c r="I621" s="5" t="s">
        <v>4846</v>
      </c>
      <c r="J621" s="5" t="s">
        <v>4847</v>
      </c>
      <c r="K621" s="5" t="s">
        <v>4848</v>
      </c>
      <c r="L621" s="2" t="s">
        <v>54</v>
      </c>
      <c r="M621" s="6">
        <v>16</v>
      </c>
      <c r="N621" s="6">
        <v>16</v>
      </c>
      <c r="O621" s="6">
        <f t="shared" si="97"/>
        <v>70000</v>
      </c>
      <c r="P621" s="6">
        <v>70000</v>
      </c>
      <c r="Q621" s="5">
        <v>201006</v>
      </c>
      <c r="R621" s="3"/>
      <c r="S621" s="5" t="s">
        <v>4849</v>
      </c>
      <c r="T621" s="144" t="str">
        <f t="shared" si="91"/>
        <v>Click</v>
      </c>
      <c r="U621" s="31" t="s">
        <v>243</v>
      </c>
      <c r="V621" s="5"/>
      <c r="W621" s="51"/>
      <c r="X621" s="51"/>
      <c r="Y621" s="50"/>
      <c r="Z621" s="43">
        <f t="shared" si="92"/>
        <v>0</v>
      </c>
      <c r="AA621" s="6">
        <f t="shared" si="93"/>
        <v>0</v>
      </c>
      <c r="AB621" s="6">
        <f t="shared" si="94"/>
        <v>0</v>
      </c>
      <c r="AC621" s="44">
        <f t="shared" si="95"/>
        <v>0</v>
      </c>
      <c r="AD621" s="44">
        <f t="shared" si="96"/>
        <v>0</v>
      </c>
      <c r="AE621" s="13" t="s">
        <v>57</v>
      </c>
      <c r="AF621" s="14"/>
      <c r="AG621" s="2" t="s">
        <v>243</v>
      </c>
      <c r="AH621" s="5" t="s">
        <v>100</v>
      </c>
      <c r="AI621" s="6">
        <v>0</v>
      </c>
      <c r="AJ621" s="5" t="s">
        <v>100</v>
      </c>
      <c r="AK621" s="5" t="s">
        <v>100</v>
      </c>
      <c r="AL621" s="34" t="s">
        <v>100</v>
      </c>
      <c r="AM621" s="2" t="s">
        <v>244</v>
      </c>
    </row>
    <row r="622" spans="1:41" s="15" customFormat="1" ht="16.350000000000001" customHeight="1">
      <c r="A622" s="3">
        <f t="shared" si="90"/>
        <v>620</v>
      </c>
      <c r="B622" s="31" t="s">
        <v>64</v>
      </c>
      <c r="C622" s="31" t="s">
        <v>4202</v>
      </c>
      <c r="D622" s="31" t="s">
        <v>4844</v>
      </c>
      <c r="E622" s="5" t="s">
        <v>4850</v>
      </c>
      <c r="F622" s="2" t="s">
        <v>100</v>
      </c>
      <c r="G622" s="2" t="s">
        <v>498</v>
      </c>
      <c r="H622" s="5" t="s">
        <v>4851</v>
      </c>
      <c r="I622" s="5" t="s">
        <v>4852</v>
      </c>
      <c r="J622" s="5" t="s">
        <v>4853</v>
      </c>
      <c r="K622" s="5" t="s">
        <v>4854</v>
      </c>
      <c r="L622" s="2" t="s">
        <v>54</v>
      </c>
      <c r="M622" s="6">
        <v>19</v>
      </c>
      <c r="N622" s="6">
        <v>20</v>
      </c>
      <c r="O622" s="6">
        <f t="shared" si="97"/>
        <v>80000</v>
      </c>
      <c r="P622" s="6">
        <v>80000</v>
      </c>
      <c r="Q622" s="5">
        <v>201006</v>
      </c>
      <c r="R622" s="5" t="s">
        <v>4855</v>
      </c>
      <c r="S622" s="5" t="s">
        <v>4856</v>
      </c>
      <c r="T622" s="144" t="str">
        <f t="shared" si="91"/>
        <v>Click</v>
      </c>
      <c r="U622" s="31" t="s">
        <v>243</v>
      </c>
      <c r="V622" s="2"/>
      <c r="W622" s="2"/>
      <c r="X622" s="51"/>
      <c r="Y622" s="50"/>
      <c r="Z622" s="43">
        <f t="shared" si="92"/>
        <v>0</v>
      </c>
      <c r="AA622" s="6">
        <f t="shared" si="93"/>
        <v>0</v>
      </c>
      <c r="AB622" s="6">
        <f t="shared" si="94"/>
        <v>0</v>
      </c>
      <c r="AC622" s="44">
        <f t="shared" si="95"/>
        <v>0</v>
      </c>
      <c r="AD622" s="44">
        <f t="shared" si="96"/>
        <v>0</v>
      </c>
      <c r="AE622" s="13" t="s">
        <v>100</v>
      </c>
      <c r="AF622" s="14"/>
      <c r="AG622" s="2" t="s">
        <v>243</v>
      </c>
      <c r="AH622" s="5" t="s">
        <v>100</v>
      </c>
      <c r="AI622" s="6">
        <v>0</v>
      </c>
      <c r="AJ622" s="5" t="s">
        <v>100</v>
      </c>
      <c r="AK622" s="5" t="s">
        <v>100</v>
      </c>
      <c r="AL622" s="34" t="s">
        <v>100</v>
      </c>
      <c r="AM622" s="2" t="s">
        <v>244</v>
      </c>
    </row>
    <row r="623" spans="1:41" s="15" customFormat="1" ht="16.350000000000001" customHeight="1">
      <c r="A623" s="3">
        <f t="shared" si="90"/>
        <v>621</v>
      </c>
      <c r="B623" s="31" t="s">
        <v>64</v>
      </c>
      <c r="C623" s="31" t="s">
        <v>4202</v>
      </c>
      <c r="D623" s="31" t="s">
        <v>4844</v>
      </c>
      <c r="E623" s="5" t="s">
        <v>4857</v>
      </c>
      <c r="F623" s="2" t="s">
        <v>100</v>
      </c>
      <c r="G623" s="2" t="s">
        <v>69</v>
      </c>
      <c r="H623" s="5" t="s">
        <v>4858</v>
      </c>
      <c r="I623" s="5" t="s">
        <v>4859</v>
      </c>
      <c r="J623" s="5" t="s">
        <v>4860</v>
      </c>
      <c r="K623" s="5" t="s">
        <v>4861</v>
      </c>
      <c r="L623" s="2" t="s">
        <v>54</v>
      </c>
      <c r="M623" s="6">
        <v>13</v>
      </c>
      <c r="N623" s="6">
        <v>13</v>
      </c>
      <c r="O623" s="6">
        <f t="shared" si="97"/>
        <v>50000</v>
      </c>
      <c r="P623" s="6">
        <v>50000</v>
      </c>
      <c r="Q623" s="5">
        <v>201301</v>
      </c>
      <c r="R623" s="3" t="s">
        <v>4862</v>
      </c>
      <c r="S623" s="5" t="s">
        <v>4863</v>
      </c>
      <c r="T623" s="144" t="str">
        <f t="shared" si="91"/>
        <v>Click</v>
      </c>
      <c r="U623" s="31" t="s">
        <v>243</v>
      </c>
      <c r="V623" s="5"/>
      <c r="W623" s="51"/>
      <c r="X623" s="51"/>
      <c r="Y623" s="50"/>
      <c r="Z623" s="43">
        <f t="shared" si="92"/>
        <v>0</v>
      </c>
      <c r="AA623" s="6">
        <f t="shared" si="93"/>
        <v>0</v>
      </c>
      <c r="AB623" s="6">
        <f t="shared" si="94"/>
        <v>0</v>
      </c>
      <c r="AC623" s="44">
        <f t="shared" si="95"/>
        <v>0</v>
      </c>
      <c r="AD623" s="44">
        <f t="shared" si="96"/>
        <v>0</v>
      </c>
      <c r="AE623" s="13" t="s">
        <v>57</v>
      </c>
      <c r="AF623" s="14"/>
      <c r="AG623" s="2" t="s">
        <v>243</v>
      </c>
      <c r="AH623" s="5" t="s">
        <v>100</v>
      </c>
      <c r="AI623" s="6">
        <v>0</v>
      </c>
      <c r="AJ623" s="5" t="s">
        <v>100</v>
      </c>
      <c r="AK623" s="5" t="s">
        <v>100</v>
      </c>
      <c r="AL623" s="34" t="s">
        <v>100</v>
      </c>
      <c r="AM623" s="2" t="s">
        <v>244</v>
      </c>
    </row>
    <row r="624" spans="1:41" s="15" customFormat="1" ht="16.350000000000001" customHeight="1">
      <c r="A624" s="3">
        <f t="shared" si="90"/>
        <v>622</v>
      </c>
      <c r="B624" s="31" t="s">
        <v>64</v>
      </c>
      <c r="C624" s="31" t="s">
        <v>4202</v>
      </c>
      <c r="D624" s="31" t="s">
        <v>4844</v>
      </c>
      <c r="E624" s="5" t="s">
        <v>4864</v>
      </c>
      <c r="F624" s="2" t="s">
        <v>68</v>
      </c>
      <c r="G624" s="2" t="s">
        <v>498</v>
      </c>
      <c r="H624" s="5" t="s">
        <v>4865</v>
      </c>
      <c r="I624" s="5" t="s">
        <v>4866</v>
      </c>
      <c r="J624" s="5" t="s">
        <v>4867</v>
      </c>
      <c r="K624" s="5" t="s">
        <v>4868</v>
      </c>
      <c r="L624" s="2" t="s">
        <v>54</v>
      </c>
      <c r="M624" s="6">
        <v>16</v>
      </c>
      <c r="N624" s="6">
        <v>16</v>
      </c>
      <c r="O624" s="6">
        <f t="shared" si="97"/>
        <v>80000</v>
      </c>
      <c r="P624" s="6">
        <v>80000</v>
      </c>
      <c r="Q624" s="5">
        <v>201703</v>
      </c>
      <c r="R624" s="5" t="s">
        <v>4869</v>
      </c>
      <c r="S624" s="5" t="s">
        <v>4870</v>
      </c>
      <c r="T624" s="144" t="str">
        <f t="shared" si="91"/>
        <v>Click</v>
      </c>
      <c r="U624" s="31" t="s">
        <v>243</v>
      </c>
      <c r="V624" s="49"/>
      <c r="W624" s="42"/>
      <c r="X624" s="51"/>
      <c r="Y624" s="50"/>
      <c r="Z624" s="43">
        <f t="shared" si="92"/>
        <v>0</v>
      </c>
      <c r="AA624" s="6">
        <f t="shared" si="93"/>
        <v>0</v>
      </c>
      <c r="AB624" s="6">
        <f t="shared" si="94"/>
        <v>0</v>
      </c>
      <c r="AC624" s="44">
        <f t="shared" si="95"/>
        <v>0</v>
      </c>
      <c r="AD624" s="44">
        <f t="shared" si="96"/>
        <v>0</v>
      </c>
      <c r="AE624" s="13" t="s">
        <v>57</v>
      </c>
      <c r="AF624" s="14"/>
      <c r="AG624" s="2" t="s">
        <v>243</v>
      </c>
      <c r="AH624" s="5" t="s">
        <v>100</v>
      </c>
      <c r="AI624" s="6">
        <v>0</v>
      </c>
      <c r="AJ624" s="5" t="s">
        <v>100</v>
      </c>
      <c r="AK624" s="5" t="s">
        <v>100</v>
      </c>
      <c r="AL624" s="34" t="s">
        <v>100</v>
      </c>
      <c r="AM624" s="2" t="s">
        <v>244</v>
      </c>
    </row>
    <row r="625" spans="1:41" s="15" customFormat="1" ht="16.350000000000001" customHeight="1">
      <c r="A625" s="3">
        <f t="shared" si="90"/>
        <v>623</v>
      </c>
      <c r="B625" s="31" t="s">
        <v>64</v>
      </c>
      <c r="C625" s="31" t="s">
        <v>4202</v>
      </c>
      <c r="D625" s="31" t="s">
        <v>4844</v>
      </c>
      <c r="E625" s="5" t="s">
        <v>4871</v>
      </c>
      <c r="F625" s="2" t="s">
        <v>100</v>
      </c>
      <c r="G625" s="2" t="s">
        <v>69</v>
      </c>
      <c r="H625" s="5" t="s">
        <v>4872</v>
      </c>
      <c r="I625" s="5" t="s">
        <v>4464</v>
      </c>
      <c r="J625" s="5" t="s">
        <v>4873</v>
      </c>
      <c r="K625" s="5" t="s">
        <v>4874</v>
      </c>
      <c r="L625" s="2" t="s">
        <v>54</v>
      </c>
      <c r="M625" s="6">
        <v>16</v>
      </c>
      <c r="N625" s="6">
        <v>18</v>
      </c>
      <c r="O625" s="6">
        <f t="shared" si="97"/>
        <v>50000</v>
      </c>
      <c r="P625" s="6">
        <v>50000</v>
      </c>
      <c r="Q625" s="5">
        <v>200906</v>
      </c>
      <c r="R625" s="5" t="s">
        <v>4875</v>
      </c>
      <c r="S625" s="5" t="s">
        <v>4876</v>
      </c>
      <c r="T625" s="144" t="str">
        <f t="shared" si="91"/>
        <v>Click</v>
      </c>
      <c r="U625" s="31" t="s">
        <v>243</v>
      </c>
      <c r="V625" s="5"/>
      <c r="W625" s="51"/>
      <c r="X625" s="51"/>
      <c r="Y625" s="50"/>
      <c r="Z625" s="43">
        <f t="shared" si="92"/>
        <v>0</v>
      </c>
      <c r="AA625" s="6">
        <f t="shared" si="93"/>
        <v>0</v>
      </c>
      <c r="AB625" s="6">
        <f t="shared" si="94"/>
        <v>0</v>
      </c>
      <c r="AC625" s="44">
        <f t="shared" si="95"/>
        <v>0</v>
      </c>
      <c r="AD625" s="44">
        <f t="shared" si="96"/>
        <v>0</v>
      </c>
      <c r="AE625" s="13" t="s">
        <v>57</v>
      </c>
      <c r="AF625" s="14"/>
      <c r="AG625" s="2" t="s">
        <v>243</v>
      </c>
      <c r="AH625" s="5" t="s">
        <v>100</v>
      </c>
      <c r="AI625" s="6">
        <v>0</v>
      </c>
      <c r="AJ625" s="5" t="s">
        <v>100</v>
      </c>
      <c r="AK625" s="5" t="s">
        <v>100</v>
      </c>
      <c r="AL625" s="34" t="s">
        <v>100</v>
      </c>
      <c r="AM625" s="2" t="s">
        <v>244</v>
      </c>
    </row>
    <row r="626" spans="1:41" s="34" customFormat="1" ht="16.350000000000001" customHeight="1">
      <c r="A626" s="3">
        <f t="shared" si="90"/>
        <v>624</v>
      </c>
      <c r="B626" s="31" t="s">
        <v>64</v>
      </c>
      <c r="C626" s="31" t="s">
        <v>4202</v>
      </c>
      <c r="D626" s="31" t="s">
        <v>4844</v>
      </c>
      <c r="E626" s="5" t="s">
        <v>4877</v>
      </c>
      <c r="F626" s="2" t="s">
        <v>68</v>
      </c>
      <c r="G626" s="2" t="s">
        <v>69</v>
      </c>
      <c r="H626" s="5" t="s">
        <v>4878</v>
      </c>
      <c r="I626" s="5" t="s">
        <v>4879</v>
      </c>
      <c r="J626" s="5" t="s">
        <v>4880</v>
      </c>
      <c r="K626" s="5" t="s">
        <v>4881</v>
      </c>
      <c r="L626" s="2" t="s">
        <v>54</v>
      </c>
      <c r="M626" s="6">
        <v>3</v>
      </c>
      <c r="N626" s="6">
        <v>12</v>
      </c>
      <c r="O626" s="6">
        <f t="shared" si="97"/>
        <v>60000</v>
      </c>
      <c r="P626" s="6">
        <v>60000</v>
      </c>
      <c r="Q626" s="5">
        <v>201506</v>
      </c>
      <c r="R626" s="5" t="s">
        <v>4659</v>
      </c>
      <c r="S626" s="5" t="s">
        <v>4882</v>
      </c>
      <c r="T626" s="144" t="str">
        <f t="shared" si="91"/>
        <v>Click</v>
      </c>
      <c r="U626" s="31" t="s">
        <v>243</v>
      </c>
      <c r="V626" s="5"/>
      <c r="W626" s="51"/>
      <c r="X626" s="51"/>
      <c r="Y626" s="50"/>
      <c r="Z626" s="43">
        <f t="shared" si="92"/>
        <v>0</v>
      </c>
      <c r="AA626" s="6">
        <f t="shared" si="93"/>
        <v>0</v>
      </c>
      <c r="AB626" s="6">
        <f t="shared" si="94"/>
        <v>0</v>
      </c>
      <c r="AC626" s="44">
        <f t="shared" si="95"/>
        <v>0</v>
      </c>
      <c r="AD626" s="44">
        <f t="shared" si="96"/>
        <v>0</v>
      </c>
      <c r="AE626" s="13" t="s">
        <v>57</v>
      </c>
      <c r="AF626" s="14"/>
      <c r="AG626" s="2" t="s">
        <v>243</v>
      </c>
      <c r="AH626" s="5" t="s">
        <v>100</v>
      </c>
      <c r="AI626" s="6">
        <v>0</v>
      </c>
      <c r="AJ626" s="5" t="s">
        <v>100</v>
      </c>
      <c r="AK626" s="5" t="s">
        <v>100</v>
      </c>
      <c r="AL626" s="34" t="s">
        <v>100</v>
      </c>
      <c r="AM626" s="2" t="s">
        <v>244</v>
      </c>
      <c r="AN626" s="15"/>
      <c r="AO626" s="15"/>
    </row>
    <row r="627" spans="1:41" s="15" customFormat="1" ht="16.350000000000001" customHeight="1">
      <c r="A627" s="3">
        <f t="shared" si="90"/>
        <v>625</v>
      </c>
      <c r="B627" s="31" t="s">
        <v>64</v>
      </c>
      <c r="C627" s="31" t="s">
        <v>4202</v>
      </c>
      <c r="D627" s="31" t="s">
        <v>4844</v>
      </c>
      <c r="E627" s="5" t="s">
        <v>4883</v>
      </c>
      <c r="F627" s="2" t="s">
        <v>68</v>
      </c>
      <c r="G627" s="2" t="s">
        <v>69</v>
      </c>
      <c r="H627" s="5" t="s">
        <v>4884</v>
      </c>
      <c r="I627" s="5" t="s">
        <v>4885</v>
      </c>
      <c r="J627" s="5" t="s">
        <v>4886</v>
      </c>
      <c r="K627" s="5" t="s">
        <v>4887</v>
      </c>
      <c r="L627" s="2" t="s">
        <v>54</v>
      </c>
      <c r="M627" s="6">
        <v>3</v>
      </c>
      <c r="N627" s="6">
        <v>11</v>
      </c>
      <c r="O627" s="6">
        <f t="shared" si="97"/>
        <v>60000</v>
      </c>
      <c r="P627" s="6">
        <v>60000</v>
      </c>
      <c r="Q627" s="5">
        <v>201506</v>
      </c>
      <c r="R627" s="5" t="s">
        <v>4659</v>
      </c>
      <c r="S627" s="5" t="s">
        <v>4888</v>
      </c>
      <c r="T627" s="144" t="str">
        <f t="shared" si="91"/>
        <v>Click</v>
      </c>
      <c r="U627" s="31" t="s">
        <v>243</v>
      </c>
      <c r="V627" s="5"/>
      <c r="W627" s="51"/>
      <c r="X627" s="51"/>
      <c r="Y627" s="50"/>
      <c r="Z627" s="43">
        <f t="shared" si="92"/>
        <v>0</v>
      </c>
      <c r="AA627" s="6">
        <f t="shared" si="93"/>
        <v>0</v>
      </c>
      <c r="AB627" s="6">
        <f t="shared" si="94"/>
        <v>0</v>
      </c>
      <c r="AC627" s="44">
        <f t="shared" si="95"/>
        <v>0</v>
      </c>
      <c r="AD627" s="44">
        <f t="shared" si="96"/>
        <v>0</v>
      </c>
      <c r="AE627" s="13" t="s">
        <v>57</v>
      </c>
      <c r="AF627" s="14"/>
      <c r="AG627" s="2" t="s">
        <v>243</v>
      </c>
      <c r="AH627" s="5" t="s">
        <v>100</v>
      </c>
      <c r="AI627" s="6">
        <v>0</v>
      </c>
      <c r="AJ627" s="5" t="s">
        <v>100</v>
      </c>
      <c r="AK627" s="5" t="s">
        <v>100</v>
      </c>
      <c r="AL627" s="34" t="s">
        <v>100</v>
      </c>
      <c r="AM627" s="2" t="s">
        <v>244</v>
      </c>
    </row>
    <row r="628" spans="1:41" s="32" customFormat="1" ht="16.350000000000001" customHeight="1">
      <c r="A628" s="3">
        <f t="shared" si="90"/>
        <v>626</v>
      </c>
      <c r="B628" s="31" t="s">
        <v>64</v>
      </c>
      <c r="C628" s="31" t="s">
        <v>4202</v>
      </c>
      <c r="D628" s="31" t="s">
        <v>4844</v>
      </c>
      <c r="E628" s="5" t="s">
        <v>4889</v>
      </c>
      <c r="F628" s="2" t="s">
        <v>68</v>
      </c>
      <c r="G628" s="2" t="s">
        <v>69</v>
      </c>
      <c r="H628" s="5" t="s">
        <v>4890</v>
      </c>
      <c r="I628" s="5" t="s">
        <v>4891</v>
      </c>
      <c r="J628" s="5" t="s">
        <v>4892</v>
      </c>
      <c r="K628" s="5" t="s">
        <v>4893</v>
      </c>
      <c r="L628" s="2" t="s">
        <v>54</v>
      </c>
      <c r="M628" s="6">
        <v>3</v>
      </c>
      <c r="N628" s="6">
        <v>12</v>
      </c>
      <c r="O628" s="6">
        <f t="shared" si="97"/>
        <v>60000</v>
      </c>
      <c r="P628" s="6">
        <v>60000</v>
      </c>
      <c r="Q628" s="5">
        <v>201506</v>
      </c>
      <c r="R628" s="5" t="s">
        <v>4659</v>
      </c>
      <c r="S628" s="5" t="s">
        <v>4894</v>
      </c>
      <c r="T628" s="144" t="str">
        <f t="shared" si="91"/>
        <v>Click</v>
      </c>
      <c r="U628" s="31" t="s">
        <v>243</v>
      </c>
      <c r="V628" s="5"/>
      <c r="W628" s="51"/>
      <c r="X628" s="51"/>
      <c r="Y628" s="50"/>
      <c r="Z628" s="43">
        <f t="shared" si="92"/>
        <v>0</v>
      </c>
      <c r="AA628" s="6">
        <f t="shared" si="93"/>
        <v>0</v>
      </c>
      <c r="AB628" s="6">
        <f t="shared" si="94"/>
        <v>0</v>
      </c>
      <c r="AC628" s="44">
        <f t="shared" si="95"/>
        <v>0</v>
      </c>
      <c r="AD628" s="44">
        <f t="shared" si="96"/>
        <v>0</v>
      </c>
      <c r="AE628" s="13" t="s">
        <v>57</v>
      </c>
      <c r="AF628" s="14"/>
      <c r="AG628" s="2" t="s">
        <v>243</v>
      </c>
      <c r="AH628" s="5" t="s">
        <v>100</v>
      </c>
      <c r="AI628" s="6">
        <v>0</v>
      </c>
      <c r="AJ628" s="5" t="s">
        <v>100</v>
      </c>
      <c r="AK628" s="5" t="s">
        <v>100</v>
      </c>
      <c r="AL628" s="34" t="s">
        <v>100</v>
      </c>
      <c r="AM628" s="2" t="s">
        <v>244</v>
      </c>
      <c r="AN628" s="15"/>
      <c r="AO628" s="15"/>
    </row>
    <row r="629" spans="1:41" s="32" customFormat="1" ht="16.350000000000001" customHeight="1">
      <c r="A629" s="3">
        <f t="shared" si="90"/>
        <v>627</v>
      </c>
      <c r="B629" s="31" t="s">
        <v>64</v>
      </c>
      <c r="C629" s="31" t="s">
        <v>4202</v>
      </c>
      <c r="D629" s="31" t="s">
        <v>4844</v>
      </c>
      <c r="E629" s="5" t="s">
        <v>4895</v>
      </c>
      <c r="F629" s="2" t="s">
        <v>68</v>
      </c>
      <c r="G629" s="2" t="s">
        <v>69</v>
      </c>
      <c r="H629" s="5" t="s">
        <v>4896</v>
      </c>
      <c r="I629" s="5" t="s">
        <v>4897</v>
      </c>
      <c r="J629" s="5" t="s">
        <v>4898</v>
      </c>
      <c r="K629" s="5" t="s">
        <v>4899</v>
      </c>
      <c r="L629" s="2" t="s">
        <v>54</v>
      </c>
      <c r="M629" s="6">
        <v>3</v>
      </c>
      <c r="N629" s="6">
        <v>12</v>
      </c>
      <c r="O629" s="6">
        <f t="shared" si="97"/>
        <v>60000</v>
      </c>
      <c r="P629" s="6">
        <v>60000</v>
      </c>
      <c r="Q629" s="5">
        <v>201506</v>
      </c>
      <c r="R629" s="5" t="s">
        <v>4659</v>
      </c>
      <c r="S629" s="5" t="s">
        <v>4900</v>
      </c>
      <c r="T629" s="144" t="str">
        <f t="shared" si="91"/>
        <v>Click</v>
      </c>
      <c r="U629" s="31" t="s">
        <v>243</v>
      </c>
      <c r="V629" s="5"/>
      <c r="W629" s="51"/>
      <c r="X629" s="51"/>
      <c r="Y629" s="50"/>
      <c r="Z629" s="43">
        <f t="shared" si="92"/>
        <v>0</v>
      </c>
      <c r="AA629" s="6">
        <f t="shared" si="93"/>
        <v>0</v>
      </c>
      <c r="AB629" s="6">
        <f t="shared" si="94"/>
        <v>0</v>
      </c>
      <c r="AC629" s="44">
        <f t="shared" si="95"/>
        <v>0</v>
      </c>
      <c r="AD629" s="44">
        <f t="shared" si="96"/>
        <v>0</v>
      </c>
      <c r="AE629" s="13" t="s">
        <v>57</v>
      </c>
      <c r="AF629" s="14"/>
      <c r="AG629" s="2" t="s">
        <v>243</v>
      </c>
      <c r="AH629" s="5" t="s">
        <v>100</v>
      </c>
      <c r="AI629" s="6">
        <v>0</v>
      </c>
      <c r="AJ629" s="5" t="s">
        <v>100</v>
      </c>
      <c r="AK629" s="5" t="s">
        <v>100</v>
      </c>
      <c r="AL629" s="34" t="s">
        <v>100</v>
      </c>
      <c r="AM629" s="2" t="s">
        <v>244</v>
      </c>
      <c r="AN629" s="15"/>
      <c r="AO629" s="15"/>
    </row>
    <row r="630" spans="1:41" s="32" customFormat="1" ht="16.350000000000001" customHeight="1">
      <c r="A630" s="3">
        <f t="shared" si="90"/>
        <v>628</v>
      </c>
      <c r="B630" s="31" t="s">
        <v>64</v>
      </c>
      <c r="C630" s="31" t="s">
        <v>4202</v>
      </c>
      <c r="D630" s="31" t="s">
        <v>4901</v>
      </c>
      <c r="E630" s="3" t="s">
        <v>4902</v>
      </c>
      <c r="F630" s="115" t="s">
        <v>68</v>
      </c>
      <c r="G630" s="2" t="s">
        <v>4322</v>
      </c>
      <c r="H630" s="5" t="s">
        <v>4903</v>
      </c>
      <c r="I630" s="5" t="s">
        <v>1389</v>
      </c>
      <c r="J630" s="5" t="s">
        <v>4904</v>
      </c>
      <c r="K630" s="5" t="s">
        <v>4905</v>
      </c>
      <c r="L630" s="2" t="s">
        <v>54</v>
      </c>
      <c r="M630" s="6">
        <v>10</v>
      </c>
      <c r="N630" s="6">
        <v>10</v>
      </c>
      <c r="O630" s="6">
        <f t="shared" si="97"/>
        <v>100000</v>
      </c>
      <c r="P630" s="6">
        <v>83000</v>
      </c>
      <c r="Q630" s="71">
        <v>201907</v>
      </c>
      <c r="R630" s="5" t="s">
        <v>4906</v>
      </c>
      <c r="S630" s="34" t="s">
        <v>4907</v>
      </c>
      <c r="T630" s="144" t="str">
        <f t="shared" si="91"/>
        <v>Click</v>
      </c>
      <c r="U630" s="31" t="s">
        <v>243</v>
      </c>
      <c r="V630" s="62"/>
      <c r="W630" s="42"/>
      <c r="X630" s="42"/>
      <c r="Y630" s="50"/>
      <c r="Z630" s="43">
        <f t="shared" si="92"/>
        <v>0</v>
      </c>
      <c r="AA630" s="6">
        <f t="shared" si="93"/>
        <v>0</v>
      </c>
      <c r="AB630" s="6">
        <f t="shared" si="94"/>
        <v>0</v>
      </c>
      <c r="AC630" s="44">
        <f t="shared" si="95"/>
        <v>0</v>
      </c>
      <c r="AD630" s="44">
        <f t="shared" si="96"/>
        <v>0</v>
      </c>
      <c r="AE630" s="13" t="s">
        <v>57</v>
      </c>
      <c r="AF630" s="14"/>
      <c r="AG630" s="2" t="s">
        <v>68</v>
      </c>
      <c r="AH630" s="5" t="s">
        <v>4908</v>
      </c>
      <c r="AI630" s="6">
        <v>17000</v>
      </c>
      <c r="AJ630" s="5" t="s">
        <v>4909</v>
      </c>
      <c r="AK630" s="5" t="s">
        <v>4910</v>
      </c>
      <c r="AL630" s="82" t="s">
        <v>4911</v>
      </c>
      <c r="AM630" s="2" t="s">
        <v>244</v>
      </c>
      <c r="AN630" s="15"/>
      <c r="AO630" s="15"/>
    </row>
    <row r="631" spans="1:41" s="32" customFormat="1" ht="16.350000000000001" customHeight="1">
      <c r="A631" s="3">
        <f t="shared" si="90"/>
        <v>629</v>
      </c>
      <c r="B631" s="31" t="s">
        <v>904</v>
      </c>
      <c r="C631" s="31" t="s">
        <v>690</v>
      </c>
      <c r="D631" s="31" t="s">
        <v>1224</v>
      </c>
      <c r="E631" s="3" t="s">
        <v>4912</v>
      </c>
      <c r="F631" s="31" t="s">
        <v>68</v>
      </c>
      <c r="G631" s="31" t="s">
        <v>49</v>
      </c>
      <c r="H631" s="3" t="s">
        <v>4913</v>
      </c>
      <c r="I631" s="77" t="s">
        <v>4914</v>
      </c>
      <c r="J631" s="3" t="s">
        <v>4915</v>
      </c>
      <c r="K631" s="3" t="s">
        <v>4916</v>
      </c>
      <c r="L631" s="31" t="s">
        <v>54</v>
      </c>
      <c r="M631" s="68">
        <v>12</v>
      </c>
      <c r="N631" s="68">
        <v>12</v>
      </c>
      <c r="O631" s="6">
        <f t="shared" si="97"/>
        <v>100000</v>
      </c>
      <c r="P631" s="68">
        <v>86000</v>
      </c>
      <c r="Q631" s="65">
        <v>202006</v>
      </c>
      <c r="R631" s="3" t="s">
        <v>4917</v>
      </c>
      <c r="S631" s="32" t="s">
        <v>4918</v>
      </c>
      <c r="T631" s="143" t="str">
        <f t="shared" si="91"/>
        <v>Click</v>
      </c>
      <c r="U631" s="31" t="s">
        <v>243</v>
      </c>
      <c r="V631" s="40"/>
      <c r="W631" s="41"/>
      <c r="X631" s="41"/>
      <c r="Y631" s="56"/>
      <c r="Z631" s="79">
        <f t="shared" si="92"/>
        <v>0</v>
      </c>
      <c r="AA631" s="68">
        <f t="shared" si="93"/>
        <v>0</v>
      </c>
      <c r="AB631" s="68">
        <f t="shared" si="94"/>
        <v>0</v>
      </c>
      <c r="AC631" s="69">
        <f t="shared" si="95"/>
        <v>0</v>
      </c>
      <c r="AD631" s="69">
        <f t="shared" si="96"/>
        <v>0</v>
      </c>
      <c r="AE631" s="45" t="s">
        <v>57</v>
      </c>
      <c r="AF631" s="14"/>
      <c r="AG631" s="31" t="s">
        <v>58</v>
      </c>
      <c r="AH631" s="3" t="s">
        <v>4919</v>
      </c>
      <c r="AI631" s="68">
        <v>14000</v>
      </c>
      <c r="AJ631" s="3" t="s">
        <v>4920</v>
      </c>
      <c r="AK631" s="3" t="s">
        <v>4327</v>
      </c>
      <c r="AL631" s="32" t="s">
        <v>4921</v>
      </c>
      <c r="AM631" s="31" t="s">
        <v>244</v>
      </c>
      <c r="AN631" s="63"/>
      <c r="AO631" s="63"/>
    </row>
    <row r="632" spans="1:41" s="32" customFormat="1" ht="16.350000000000001" customHeight="1">
      <c r="A632" s="3">
        <f t="shared" si="90"/>
        <v>630</v>
      </c>
      <c r="B632" s="31" t="s">
        <v>64</v>
      </c>
      <c r="C632" s="31" t="s">
        <v>4202</v>
      </c>
      <c r="D632" s="31" t="s">
        <v>4922</v>
      </c>
      <c r="E632" s="5" t="s">
        <v>4923</v>
      </c>
      <c r="F632" s="2" t="s">
        <v>68</v>
      </c>
      <c r="G632" s="2" t="s">
        <v>69</v>
      </c>
      <c r="H632" s="5" t="s">
        <v>4924</v>
      </c>
      <c r="I632" s="5" t="s">
        <v>4925</v>
      </c>
      <c r="J632" s="5" t="s">
        <v>4926</v>
      </c>
      <c r="K632" s="5" t="s">
        <v>4927</v>
      </c>
      <c r="L632" s="2" t="s">
        <v>54</v>
      </c>
      <c r="M632" s="6">
        <v>17</v>
      </c>
      <c r="N632" s="6">
        <v>16</v>
      </c>
      <c r="O632" s="6">
        <f t="shared" si="97"/>
        <v>100000</v>
      </c>
      <c r="P632" s="6">
        <v>100000</v>
      </c>
      <c r="Q632" s="5">
        <v>201512</v>
      </c>
      <c r="R632" s="5" t="s">
        <v>753</v>
      </c>
      <c r="S632" s="5" t="s">
        <v>4928</v>
      </c>
      <c r="T632" s="144" t="str">
        <f t="shared" si="91"/>
        <v>Click</v>
      </c>
      <c r="U632" s="31" t="s">
        <v>243</v>
      </c>
      <c r="V632" s="5"/>
      <c r="W632" s="51"/>
      <c r="X632" s="51"/>
      <c r="Y632" s="50"/>
      <c r="Z632" s="43">
        <f t="shared" si="92"/>
        <v>0</v>
      </c>
      <c r="AA632" s="6">
        <f t="shared" si="93"/>
        <v>0</v>
      </c>
      <c r="AB632" s="6">
        <f t="shared" si="94"/>
        <v>0</v>
      </c>
      <c r="AC632" s="44">
        <f t="shared" si="95"/>
        <v>0</v>
      </c>
      <c r="AD632" s="44">
        <f t="shared" si="96"/>
        <v>0</v>
      </c>
      <c r="AE632" s="13" t="s">
        <v>57</v>
      </c>
      <c r="AF632" s="14"/>
      <c r="AG632" s="2" t="s">
        <v>243</v>
      </c>
      <c r="AH632" s="5" t="s">
        <v>100</v>
      </c>
      <c r="AI632" s="6">
        <v>0</v>
      </c>
      <c r="AJ632" s="5" t="s">
        <v>100</v>
      </c>
      <c r="AK632" s="5" t="s">
        <v>100</v>
      </c>
      <c r="AL632" s="34" t="s">
        <v>100</v>
      </c>
      <c r="AM632" s="2" t="s">
        <v>244</v>
      </c>
      <c r="AN632" s="15"/>
      <c r="AO632" s="15"/>
    </row>
    <row r="633" spans="1:41" s="32" customFormat="1" ht="16.350000000000001" customHeight="1">
      <c r="A633" s="3">
        <f t="shared" si="90"/>
        <v>631</v>
      </c>
      <c r="B633" s="31" t="s">
        <v>64</v>
      </c>
      <c r="C633" s="31" t="s">
        <v>4202</v>
      </c>
      <c r="D633" s="31" t="s">
        <v>4922</v>
      </c>
      <c r="E633" s="3" t="s">
        <v>4929</v>
      </c>
      <c r="F633" s="2" t="s">
        <v>68</v>
      </c>
      <c r="G633" s="2" t="s">
        <v>498</v>
      </c>
      <c r="H633" s="5" t="s">
        <v>4930</v>
      </c>
      <c r="I633" s="5" t="s">
        <v>1240</v>
      </c>
      <c r="J633" s="5" t="s">
        <v>4931</v>
      </c>
      <c r="K633" s="5" t="s">
        <v>4932</v>
      </c>
      <c r="L633" s="2" t="s">
        <v>54</v>
      </c>
      <c r="M633" s="6">
        <v>18</v>
      </c>
      <c r="N633" s="6">
        <v>17</v>
      </c>
      <c r="O633" s="6">
        <f t="shared" si="97"/>
        <v>90000</v>
      </c>
      <c r="P633" s="6">
        <v>90000</v>
      </c>
      <c r="Q633" s="5">
        <v>201206</v>
      </c>
      <c r="R633" s="5" t="s">
        <v>1243</v>
      </c>
      <c r="S633" s="5" t="s">
        <v>4933</v>
      </c>
      <c r="T633" s="144" t="str">
        <f t="shared" si="91"/>
        <v>Click</v>
      </c>
      <c r="U633" s="31" t="s">
        <v>243</v>
      </c>
      <c r="V633" s="33"/>
      <c r="W633" s="52"/>
      <c r="X633" s="51"/>
      <c r="Y633" s="50"/>
      <c r="Z633" s="43">
        <f t="shared" si="92"/>
        <v>0</v>
      </c>
      <c r="AA633" s="6">
        <f t="shared" si="93"/>
        <v>0</v>
      </c>
      <c r="AB633" s="6">
        <f t="shared" si="94"/>
        <v>0</v>
      </c>
      <c r="AC633" s="44">
        <f t="shared" si="95"/>
        <v>0</v>
      </c>
      <c r="AD633" s="44">
        <f t="shared" si="96"/>
        <v>0</v>
      </c>
      <c r="AE633" s="13" t="s">
        <v>57</v>
      </c>
      <c r="AF633" s="14"/>
      <c r="AG633" s="2" t="s">
        <v>243</v>
      </c>
      <c r="AH633" s="5" t="s">
        <v>100</v>
      </c>
      <c r="AI633" s="6">
        <v>0</v>
      </c>
      <c r="AJ633" s="5" t="s">
        <v>100</v>
      </c>
      <c r="AK633" s="5" t="s">
        <v>100</v>
      </c>
      <c r="AL633" s="34" t="s">
        <v>100</v>
      </c>
      <c r="AM633" s="2" t="s">
        <v>244</v>
      </c>
      <c r="AN633" s="15"/>
      <c r="AO633" s="15"/>
    </row>
    <row r="634" spans="1:41" s="32" customFormat="1" ht="16.350000000000001" customHeight="1">
      <c r="A634" s="3">
        <f t="shared" si="90"/>
        <v>632</v>
      </c>
      <c r="B634" s="31" t="s">
        <v>64</v>
      </c>
      <c r="C634" s="31" t="s">
        <v>4934</v>
      </c>
      <c r="D634" s="31" t="s">
        <v>4935</v>
      </c>
      <c r="E634" s="5" t="s">
        <v>4936</v>
      </c>
      <c r="F634" s="2" t="s">
        <v>68</v>
      </c>
      <c r="G634" s="2" t="s">
        <v>69</v>
      </c>
      <c r="H634" s="5" t="s">
        <v>4937</v>
      </c>
      <c r="I634" s="5" t="s">
        <v>4938</v>
      </c>
      <c r="J634" s="5" t="s">
        <v>4939</v>
      </c>
      <c r="K634" s="5" t="s">
        <v>4940</v>
      </c>
      <c r="L634" s="2" t="s">
        <v>54</v>
      </c>
      <c r="M634" s="6">
        <v>17</v>
      </c>
      <c r="N634" s="6">
        <v>16</v>
      </c>
      <c r="O634" s="6">
        <f t="shared" si="97"/>
        <v>120000</v>
      </c>
      <c r="P634" s="6">
        <v>100000</v>
      </c>
      <c r="Q634" s="5">
        <v>201408</v>
      </c>
      <c r="R634" s="5" t="s">
        <v>1440</v>
      </c>
      <c r="S634" s="5" t="s">
        <v>4941</v>
      </c>
      <c r="T634" s="144" t="str">
        <f t="shared" si="91"/>
        <v>Click</v>
      </c>
      <c r="U634" s="31" t="s">
        <v>243</v>
      </c>
      <c r="V634" s="2"/>
      <c r="W634" s="2"/>
      <c r="X634" s="51"/>
      <c r="Y634" s="50"/>
      <c r="Z634" s="43">
        <f t="shared" si="92"/>
        <v>0</v>
      </c>
      <c r="AA634" s="6">
        <f t="shared" si="93"/>
        <v>0</v>
      </c>
      <c r="AB634" s="6">
        <f t="shared" si="94"/>
        <v>0</v>
      </c>
      <c r="AC634" s="44">
        <f t="shared" si="95"/>
        <v>0</v>
      </c>
      <c r="AD634" s="44">
        <f t="shared" si="96"/>
        <v>0</v>
      </c>
      <c r="AE634" s="13" t="s">
        <v>100</v>
      </c>
      <c r="AF634" s="14"/>
      <c r="AG634" s="2" t="s">
        <v>68</v>
      </c>
      <c r="AH634" s="5" t="s">
        <v>4942</v>
      </c>
      <c r="AI634" s="6">
        <v>20000</v>
      </c>
      <c r="AJ634" s="5" t="s">
        <v>4211</v>
      </c>
      <c r="AK634" s="5" t="s">
        <v>4212</v>
      </c>
      <c r="AL634" s="34" t="s">
        <v>4943</v>
      </c>
      <c r="AM634" s="2" t="s">
        <v>244</v>
      </c>
      <c r="AN634" s="15"/>
      <c r="AO634" s="15"/>
    </row>
    <row r="635" spans="1:41" s="32" customFormat="1" ht="16.350000000000001" customHeight="1">
      <c r="A635" s="3">
        <f t="shared" si="90"/>
        <v>633</v>
      </c>
      <c r="B635" s="31" t="s">
        <v>64</v>
      </c>
      <c r="C635" s="31" t="s">
        <v>4934</v>
      </c>
      <c r="D635" s="31" t="s">
        <v>4935</v>
      </c>
      <c r="E635" s="56" t="s">
        <v>4944</v>
      </c>
      <c r="F635" s="33" t="s">
        <v>68</v>
      </c>
      <c r="G635" s="36" t="s">
        <v>49</v>
      </c>
      <c r="H635" s="34" t="s">
        <v>4945</v>
      </c>
      <c r="I635" s="34" t="s">
        <v>4946</v>
      </c>
      <c r="J635" s="34" t="s">
        <v>4947</v>
      </c>
      <c r="K635" s="34" t="s">
        <v>4948</v>
      </c>
      <c r="L635" s="33" t="s">
        <v>54</v>
      </c>
      <c r="M635" s="37">
        <v>11</v>
      </c>
      <c r="N635" s="37">
        <v>11</v>
      </c>
      <c r="O635" s="37">
        <f t="shared" si="97"/>
        <v>101700</v>
      </c>
      <c r="P635" s="73">
        <v>90000</v>
      </c>
      <c r="Q635" s="74">
        <v>201906</v>
      </c>
      <c r="R635" s="50" t="s">
        <v>4949</v>
      </c>
      <c r="S635" s="32" t="s">
        <v>4950</v>
      </c>
      <c r="T635" s="143" t="str">
        <f t="shared" si="91"/>
        <v>Click</v>
      </c>
      <c r="U635" s="39" t="s">
        <v>61</v>
      </c>
      <c r="V635" s="40"/>
      <c r="W635" s="41"/>
      <c r="X635" s="42"/>
      <c r="Y635" s="41"/>
      <c r="Z635" s="43">
        <f t="shared" si="92"/>
        <v>0</v>
      </c>
      <c r="AA635" s="6">
        <f t="shared" si="93"/>
        <v>0</v>
      </c>
      <c r="AB635" s="6">
        <f t="shared" si="94"/>
        <v>0</v>
      </c>
      <c r="AC635" s="44">
        <f t="shared" si="95"/>
        <v>0</v>
      </c>
      <c r="AD635" s="44">
        <f t="shared" si="96"/>
        <v>0</v>
      </c>
      <c r="AE635" s="45" t="s">
        <v>57</v>
      </c>
      <c r="AF635" s="14"/>
      <c r="AG635" s="39" t="s">
        <v>58</v>
      </c>
      <c r="AH635" s="32" t="s">
        <v>4951</v>
      </c>
      <c r="AI635" s="46">
        <v>11700</v>
      </c>
      <c r="AJ635" s="32" t="s">
        <v>4952</v>
      </c>
      <c r="AK635" s="32" t="s">
        <v>4953</v>
      </c>
      <c r="AL635" s="59" t="s">
        <v>4954</v>
      </c>
      <c r="AM635" s="31" t="s">
        <v>244</v>
      </c>
    </row>
    <row r="636" spans="1:41" s="15" customFormat="1" ht="16.350000000000001" customHeight="1">
      <c r="A636" s="3">
        <f t="shared" si="90"/>
        <v>634</v>
      </c>
      <c r="B636" s="31" t="s">
        <v>64</v>
      </c>
      <c r="C636" s="31" t="s">
        <v>4934</v>
      </c>
      <c r="D636" s="31" t="s">
        <v>4935</v>
      </c>
      <c r="E636" s="5" t="s">
        <v>4955</v>
      </c>
      <c r="F636" s="2" t="s">
        <v>68</v>
      </c>
      <c r="G636" s="2" t="s">
        <v>69</v>
      </c>
      <c r="H636" s="5" t="s">
        <v>4956</v>
      </c>
      <c r="I636" s="5" t="s">
        <v>4957</v>
      </c>
      <c r="J636" s="5" t="s">
        <v>4958</v>
      </c>
      <c r="K636" s="5" t="s">
        <v>4959</v>
      </c>
      <c r="L636" s="2" t="s">
        <v>54</v>
      </c>
      <c r="M636" s="6">
        <v>12</v>
      </c>
      <c r="N636" s="6">
        <v>12</v>
      </c>
      <c r="O636" s="6">
        <f t="shared" si="97"/>
        <v>90000</v>
      </c>
      <c r="P636" s="6">
        <v>90000</v>
      </c>
      <c r="Q636" s="5">
        <v>201808</v>
      </c>
      <c r="R636" s="5" t="s">
        <v>4960</v>
      </c>
      <c r="S636" s="5" t="s">
        <v>4961</v>
      </c>
      <c r="T636" s="144" t="str">
        <f t="shared" si="91"/>
        <v>Click</v>
      </c>
      <c r="U636" s="31" t="s">
        <v>243</v>
      </c>
      <c r="V636" s="5"/>
      <c r="W636" s="51"/>
      <c r="X636" s="51"/>
      <c r="Y636" s="50"/>
      <c r="Z636" s="43">
        <f t="shared" si="92"/>
        <v>0</v>
      </c>
      <c r="AA636" s="6">
        <f t="shared" si="93"/>
        <v>0</v>
      </c>
      <c r="AB636" s="6">
        <f t="shared" si="94"/>
        <v>0</v>
      </c>
      <c r="AC636" s="44">
        <f t="shared" si="95"/>
        <v>0</v>
      </c>
      <c r="AD636" s="44">
        <f t="shared" si="96"/>
        <v>0</v>
      </c>
      <c r="AE636" s="13" t="s">
        <v>57</v>
      </c>
      <c r="AF636" s="14"/>
      <c r="AG636" s="2" t="s">
        <v>243</v>
      </c>
      <c r="AH636" s="5" t="s">
        <v>100</v>
      </c>
      <c r="AI636" s="6">
        <v>0</v>
      </c>
      <c r="AJ636" s="5" t="s">
        <v>100</v>
      </c>
      <c r="AK636" s="5" t="s">
        <v>100</v>
      </c>
      <c r="AL636" s="34" t="s">
        <v>100</v>
      </c>
      <c r="AM636" s="2" t="s">
        <v>244</v>
      </c>
    </row>
    <row r="637" spans="1:41" s="15" customFormat="1" ht="16.350000000000001" customHeight="1">
      <c r="A637" s="3">
        <f t="shared" si="90"/>
        <v>635</v>
      </c>
      <c r="B637" s="31" t="s">
        <v>64</v>
      </c>
      <c r="C637" s="31" t="s">
        <v>1255</v>
      </c>
      <c r="D637" s="31" t="s">
        <v>4935</v>
      </c>
      <c r="E637" s="5" t="s">
        <v>4962</v>
      </c>
      <c r="F637" s="2" t="s">
        <v>68</v>
      </c>
      <c r="G637" s="2" t="s">
        <v>69</v>
      </c>
      <c r="H637" s="5" t="s">
        <v>4963</v>
      </c>
      <c r="I637" s="5" t="s">
        <v>4964</v>
      </c>
      <c r="J637" s="5" t="s">
        <v>4965</v>
      </c>
      <c r="K637" s="5" t="s">
        <v>4966</v>
      </c>
      <c r="L637" s="2" t="s">
        <v>54</v>
      </c>
      <c r="M637" s="6">
        <v>4</v>
      </c>
      <c r="N637" s="6">
        <v>20</v>
      </c>
      <c r="O637" s="6">
        <f t="shared" si="97"/>
        <v>70000</v>
      </c>
      <c r="P637" s="6">
        <v>70000</v>
      </c>
      <c r="Q637" s="5">
        <v>201710</v>
      </c>
      <c r="R637" s="5" t="s">
        <v>4967</v>
      </c>
      <c r="S637" s="5" t="s">
        <v>4968</v>
      </c>
      <c r="T637" s="144" t="str">
        <f t="shared" si="91"/>
        <v>Click</v>
      </c>
      <c r="U637" s="31" t="s">
        <v>243</v>
      </c>
      <c r="V637" s="5"/>
      <c r="W637" s="51"/>
      <c r="X637" s="51"/>
      <c r="Y637" s="50"/>
      <c r="Z637" s="43">
        <f t="shared" si="92"/>
        <v>0</v>
      </c>
      <c r="AA637" s="6">
        <f t="shared" si="93"/>
        <v>0</v>
      </c>
      <c r="AB637" s="6">
        <f t="shared" si="94"/>
        <v>0</v>
      </c>
      <c r="AC637" s="44">
        <f t="shared" si="95"/>
        <v>0</v>
      </c>
      <c r="AD637" s="44">
        <f t="shared" si="96"/>
        <v>0</v>
      </c>
      <c r="AE637" s="13" t="s">
        <v>57</v>
      </c>
      <c r="AF637" s="14"/>
      <c r="AG637" s="2" t="s">
        <v>243</v>
      </c>
      <c r="AH637" s="5" t="s">
        <v>100</v>
      </c>
      <c r="AI637" s="6">
        <v>0</v>
      </c>
      <c r="AJ637" s="5" t="s">
        <v>100</v>
      </c>
      <c r="AK637" s="5" t="s">
        <v>100</v>
      </c>
      <c r="AL637" s="34" t="s">
        <v>100</v>
      </c>
      <c r="AM637" s="2" t="s">
        <v>244</v>
      </c>
    </row>
    <row r="638" spans="1:41" s="15" customFormat="1" ht="16.350000000000001" customHeight="1">
      <c r="A638" s="3">
        <f t="shared" si="90"/>
        <v>636</v>
      </c>
      <c r="B638" s="31" t="s">
        <v>721</v>
      </c>
      <c r="C638" s="31" t="s">
        <v>1255</v>
      </c>
      <c r="D638" s="31" t="s">
        <v>4969</v>
      </c>
      <c r="E638" s="5" t="s">
        <v>4970</v>
      </c>
      <c r="F638" s="2" t="s">
        <v>580</v>
      </c>
      <c r="G638" s="2" t="s">
        <v>4100</v>
      </c>
      <c r="H638" s="5" t="s">
        <v>4971</v>
      </c>
      <c r="I638" s="5" t="s">
        <v>4972</v>
      </c>
      <c r="J638" s="5" t="s">
        <v>4973</v>
      </c>
      <c r="K638" s="5" t="s">
        <v>4974</v>
      </c>
      <c r="L638" s="2" t="s">
        <v>54</v>
      </c>
      <c r="M638" s="6">
        <v>19</v>
      </c>
      <c r="N638" s="6">
        <v>18</v>
      </c>
      <c r="O638" s="6">
        <f t="shared" si="97"/>
        <v>80000</v>
      </c>
      <c r="P638" s="6">
        <v>80000</v>
      </c>
      <c r="Q638" s="5">
        <v>201106</v>
      </c>
      <c r="R638" s="5" t="s">
        <v>1584</v>
      </c>
      <c r="S638" s="5" t="s">
        <v>4975</v>
      </c>
      <c r="T638" s="144" t="str">
        <f t="shared" si="91"/>
        <v>Click</v>
      </c>
      <c r="U638" s="31" t="s">
        <v>243</v>
      </c>
      <c r="V638" s="33"/>
      <c r="W638" s="52"/>
      <c r="X638" s="51"/>
      <c r="Y638" s="50"/>
      <c r="Z638" s="43">
        <f t="shared" si="92"/>
        <v>0</v>
      </c>
      <c r="AA638" s="6">
        <f t="shared" si="93"/>
        <v>0</v>
      </c>
      <c r="AB638" s="6">
        <f t="shared" si="94"/>
        <v>0</v>
      </c>
      <c r="AC638" s="44">
        <f t="shared" si="95"/>
        <v>0</v>
      </c>
      <c r="AD638" s="44">
        <f t="shared" si="96"/>
        <v>0</v>
      </c>
      <c r="AE638" s="13" t="s">
        <v>57</v>
      </c>
      <c r="AF638" s="14"/>
      <c r="AG638" s="2" t="s">
        <v>243</v>
      </c>
      <c r="AH638" s="5" t="s">
        <v>100</v>
      </c>
      <c r="AI638" s="6">
        <v>0</v>
      </c>
      <c r="AJ638" s="5" t="s">
        <v>100</v>
      </c>
      <c r="AK638" s="5" t="s">
        <v>100</v>
      </c>
      <c r="AL638" s="34" t="s">
        <v>100</v>
      </c>
      <c r="AM638" s="2" t="s">
        <v>244</v>
      </c>
    </row>
    <row r="639" spans="1:41" s="15" customFormat="1" ht="16.350000000000001" customHeight="1">
      <c r="A639" s="3">
        <f t="shared" si="90"/>
        <v>637</v>
      </c>
      <c r="B639" s="31" t="s">
        <v>64</v>
      </c>
      <c r="C639" s="31" t="s">
        <v>1255</v>
      </c>
      <c r="D639" s="31" t="s">
        <v>4935</v>
      </c>
      <c r="E639" s="5" t="s">
        <v>4976</v>
      </c>
      <c r="F639" s="2" t="s">
        <v>100</v>
      </c>
      <c r="G639" s="2" t="s">
        <v>69</v>
      </c>
      <c r="H639" s="5" t="s">
        <v>4977</v>
      </c>
      <c r="I639" s="5" t="s">
        <v>4978</v>
      </c>
      <c r="J639" s="5" t="s">
        <v>4979</v>
      </c>
      <c r="K639" s="5" t="s">
        <v>4980</v>
      </c>
      <c r="L639" s="2" t="s">
        <v>54</v>
      </c>
      <c r="M639" s="6">
        <v>20</v>
      </c>
      <c r="N639" s="6">
        <v>14</v>
      </c>
      <c r="O639" s="6">
        <f t="shared" si="97"/>
        <v>70000</v>
      </c>
      <c r="P639" s="6">
        <v>70000</v>
      </c>
      <c r="Q639" s="5">
        <v>200606</v>
      </c>
      <c r="R639" s="3" t="s">
        <v>4981</v>
      </c>
      <c r="S639" s="3" t="s">
        <v>4982</v>
      </c>
      <c r="T639" s="144" t="str">
        <f t="shared" si="91"/>
        <v>Click</v>
      </c>
      <c r="U639" s="31" t="s">
        <v>243</v>
      </c>
      <c r="V639" s="5"/>
      <c r="W639" s="51"/>
      <c r="X639" s="51"/>
      <c r="Y639" s="50"/>
      <c r="Z639" s="43">
        <f t="shared" si="92"/>
        <v>0</v>
      </c>
      <c r="AA639" s="6">
        <f t="shared" si="93"/>
        <v>0</v>
      </c>
      <c r="AB639" s="6">
        <f t="shared" si="94"/>
        <v>0</v>
      </c>
      <c r="AC639" s="44">
        <f t="shared" si="95"/>
        <v>0</v>
      </c>
      <c r="AD639" s="44">
        <f t="shared" si="96"/>
        <v>0</v>
      </c>
      <c r="AE639" s="13" t="s">
        <v>57</v>
      </c>
      <c r="AF639" s="14"/>
      <c r="AG639" s="2" t="s">
        <v>243</v>
      </c>
      <c r="AH639" s="5" t="s">
        <v>100</v>
      </c>
      <c r="AI639" s="6">
        <v>0</v>
      </c>
      <c r="AJ639" s="5" t="s">
        <v>100</v>
      </c>
      <c r="AK639" s="5" t="s">
        <v>100</v>
      </c>
      <c r="AL639" s="34" t="s">
        <v>100</v>
      </c>
      <c r="AM639" s="2" t="s">
        <v>244</v>
      </c>
    </row>
    <row r="640" spans="1:41" s="15" customFormat="1" ht="16.350000000000001" customHeight="1">
      <c r="A640" s="3">
        <f t="shared" si="90"/>
        <v>638</v>
      </c>
      <c r="B640" s="31" t="s">
        <v>64</v>
      </c>
      <c r="C640" s="31" t="s">
        <v>4934</v>
      </c>
      <c r="D640" s="31" t="s">
        <v>4935</v>
      </c>
      <c r="E640" s="5" t="s">
        <v>4983</v>
      </c>
      <c r="F640" s="2" t="s">
        <v>100</v>
      </c>
      <c r="G640" s="2" t="s">
        <v>69</v>
      </c>
      <c r="H640" s="5" t="s">
        <v>4984</v>
      </c>
      <c r="I640" s="5" t="s">
        <v>4985</v>
      </c>
      <c r="J640" s="5" t="s">
        <v>4986</v>
      </c>
      <c r="K640" s="5" t="s">
        <v>4987</v>
      </c>
      <c r="L640" s="2" t="s">
        <v>54</v>
      </c>
      <c r="M640" s="6">
        <v>10</v>
      </c>
      <c r="N640" s="6">
        <v>10</v>
      </c>
      <c r="O640" s="6">
        <f t="shared" si="97"/>
        <v>60000</v>
      </c>
      <c r="P640" s="6">
        <v>60000</v>
      </c>
      <c r="Q640" s="5">
        <v>201506</v>
      </c>
      <c r="R640" s="5" t="s">
        <v>4988</v>
      </c>
      <c r="S640" s="5" t="s">
        <v>4989</v>
      </c>
      <c r="T640" s="144" t="str">
        <f t="shared" si="91"/>
        <v>Click</v>
      </c>
      <c r="U640" s="31" t="s">
        <v>243</v>
      </c>
      <c r="V640" s="5"/>
      <c r="W640" s="51"/>
      <c r="X640" s="51"/>
      <c r="Y640" s="50"/>
      <c r="Z640" s="43">
        <f t="shared" si="92"/>
        <v>0</v>
      </c>
      <c r="AA640" s="6">
        <f t="shared" si="93"/>
        <v>0</v>
      </c>
      <c r="AB640" s="6">
        <f t="shared" si="94"/>
        <v>0</v>
      </c>
      <c r="AC640" s="44">
        <f t="shared" si="95"/>
        <v>0</v>
      </c>
      <c r="AD640" s="44">
        <f t="shared" si="96"/>
        <v>0</v>
      </c>
      <c r="AE640" s="13" t="s">
        <v>57</v>
      </c>
      <c r="AF640" s="14"/>
      <c r="AG640" s="2" t="s">
        <v>243</v>
      </c>
      <c r="AH640" s="5" t="s">
        <v>100</v>
      </c>
      <c r="AI640" s="6">
        <v>0</v>
      </c>
      <c r="AJ640" s="5" t="s">
        <v>100</v>
      </c>
      <c r="AK640" s="5" t="s">
        <v>100</v>
      </c>
      <c r="AL640" s="34" t="s">
        <v>100</v>
      </c>
      <c r="AM640" s="2" t="s">
        <v>244</v>
      </c>
    </row>
    <row r="641" spans="1:41" s="15" customFormat="1" ht="16.350000000000001" customHeight="1">
      <c r="A641" s="3">
        <f t="shared" si="90"/>
        <v>639</v>
      </c>
      <c r="B641" s="31" t="s">
        <v>64</v>
      </c>
      <c r="C641" s="31" t="s">
        <v>4934</v>
      </c>
      <c r="D641" s="31" t="s">
        <v>4935</v>
      </c>
      <c r="E641" s="5" t="s">
        <v>4990</v>
      </c>
      <c r="F641" s="2" t="s">
        <v>100</v>
      </c>
      <c r="G641" s="2" t="s">
        <v>69</v>
      </c>
      <c r="H641" s="5" t="s">
        <v>4984</v>
      </c>
      <c r="I641" s="5" t="s">
        <v>4985</v>
      </c>
      <c r="J641" s="5" t="s">
        <v>4986</v>
      </c>
      <c r="K641" s="5" t="s">
        <v>4987</v>
      </c>
      <c r="L641" s="2" t="s">
        <v>54</v>
      </c>
      <c r="M641" s="6">
        <v>10</v>
      </c>
      <c r="N641" s="6">
        <v>10</v>
      </c>
      <c r="O641" s="6">
        <f t="shared" si="97"/>
        <v>70000</v>
      </c>
      <c r="P641" s="6">
        <v>57000</v>
      </c>
      <c r="Q641" s="5">
        <v>201506</v>
      </c>
      <c r="R641" s="5" t="s">
        <v>4988</v>
      </c>
      <c r="S641" s="5" t="s">
        <v>4989</v>
      </c>
      <c r="T641" s="144" t="str">
        <f t="shared" si="91"/>
        <v>Click</v>
      </c>
      <c r="U641" s="31" t="s">
        <v>243</v>
      </c>
      <c r="V641" s="5"/>
      <c r="W641" s="51"/>
      <c r="X641" s="51"/>
      <c r="Y641" s="50"/>
      <c r="Z641" s="43">
        <f t="shared" si="92"/>
        <v>0</v>
      </c>
      <c r="AA641" s="6">
        <f t="shared" si="93"/>
        <v>0</v>
      </c>
      <c r="AB641" s="6">
        <f t="shared" si="94"/>
        <v>0</v>
      </c>
      <c r="AC641" s="44">
        <f t="shared" si="95"/>
        <v>0</v>
      </c>
      <c r="AD641" s="44">
        <f t="shared" si="96"/>
        <v>0</v>
      </c>
      <c r="AE641" s="13" t="s">
        <v>57</v>
      </c>
      <c r="AF641" s="14"/>
      <c r="AG641" s="2" t="s">
        <v>68</v>
      </c>
      <c r="AH641" s="5" t="s">
        <v>4500</v>
      </c>
      <c r="AI641" s="6">
        <v>13000</v>
      </c>
      <c r="AJ641" s="5" t="s">
        <v>100</v>
      </c>
      <c r="AK641" s="5" t="s">
        <v>100</v>
      </c>
      <c r="AL641" s="34" t="s">
        <v>100</v>
      </c>
      <c r="AM641" s="2" t="s">
        <v>244</v>
      </c>
    </row>
    <row r="642" spans="1:41" s="32" customFormat="1" ht="16.350000000000001" customHeight="1">
      <c r="A642" s="3">
        <f t="shared" si="90"/>
        <v>640</v>
      </c>
      <c r="B642" s="31" t="s">
        <v>904</v>
      </c>
      <c r="C642" s="31" t="s">
        <v>1255</v>
      </c>
      <c r="D642" s="31" t="s">
        <v>4935</v>
      </c>
      <c r="E642" s="3" t="s">
        <v>4991</v>
      </c>
      <c r="F642" s="31" t="s">
        <v>68</v>
      </c>
      <c r="G642" s="31" t="s">
        <v>49</v>
      </c>
      <c r="H642" s="3" t="s">
        <v>4992</v>
      </c>
      <c r="I642" s="77" t="s">
        <v>4993</v>
      </c>
      <c r="J642" s="3" t="s">
        <v>4994</v>
      </c>
      <c r="K642" s="3" t="s">
        <v>4995</v>
      </c>
      <c r="L642" s="31" t="s">
        <v>54</v>
      </c>
      <c r="M642" s="68">
        <v>13</v>
      </c>
      <c r="N642" s="68">
        <v>13</v>
      </c>
      <c r="O642" s="68">
        <f t="shared" si="97"/>
        <v>141800</v>
      </c>
      <c r="P642" s="68">
        <v>100000</v>
      </c>
      <c r="Q642" s="65">
        <v>202005</v>
      </c>
      <c r="R642" s="3" t="s">
        <v>4996</v>
      </c>
      <c r="S642" s="32" t="s">
        <v>4997</v>
      </c>
      <c r="T642" s="143" t="str">
        <f t="shared" si="91"/>
        <v>Click</v>
      </c>
      <c r="U642" s="31" t="s">
        <v>243</v>
      </c>
      <c r="V642" s="40"/>
      <c r="W642" s="41"/>
      <c r="X642" s="41"/>
      <c r="Y642" s="56"/>
      <c r="Z642" s="79">
        <f t="shared" si="92"/>
        <v>0</v>
      </c>
      <c r="AA642" s="68">
        <f t="shared" si="93"/>
        <v>0</v>
      </c>
      <c r="AB642" s="68">
        <f t="shared" si="94"/>
        <v>0</v>
      </c>
      <c r="AC642" s="69">
        <f t="shared" si="95"/>
        <v>0</v>
      </c>
      <c r="AD642" s="69">
        <f t="shared" si="96"/>
        <v>0</v>
      </c>
      <c r="AE642" s="45" t="s">
        <v>57</v>
      </c>
      <c r="AF642" s="14"/>
      <c r="AG642" s="31" t="s">
        <v>58</v>
      </c>
      <c r="AH642" s="3" t="s">
        <v>4998</v>
      </c>
      <c r="AI642" s="68">
        <v>41800</v>
      </c>
      <c r="AJ642" s="3" t="s">
        <v>4999</v>
      </c>
      <c r="AK642" s="3" t="s">
        <v>5000</v>
      </c>
      <c r="AL642" s="59" t="s">
        <v>5001</v>
      </c>
      <c r="AM642" s="31" t="s">
        <v>244</v>
      </c>
      <c r="AN642" s="63"/>
      <c r="AO642" s="63"/>
    </row>
    <row r="643" spans="1:41" s="32" customFormat="1" ht="16.350000000000001" customHeight="1">
      <c r="A643" s="3">
        <f t="shared" ref="A643:A706" si="98">ROW()-2</f>
        <v>641</v>
      </c>
      <c r="B643" s="31" t="s">
        <v>904</v>
      </c>
      <c r="C643" s="31" t="s">
        <v>1255</v>
      </c>
      <c r="D643" s="31" t="s">
        <v>4935</v>
      </c>
      <c r="E643" s="3" t="s">
        <v>5002</v>
      </c>
      <c r="F643" s="31" t="s">
        <v>68</v>
      </c>
      <c r="G643" s="31" t="s">
        <v>49</v>
      </c>
      <c r="H643" s="3" t="s">
        <v>4992</v>
      </c>
      <c r="I643" s="77" t="s">
        <v>4993</v>
      </c>
      <c r="J643" s="3" t="s">
        <v>4994</v>
      </c>
      <c r="K643" s="3" t="s">
        <v>4995</v>
      </c>
      <c r="L643" s="31" t="s">
        <v>54</v>
      </c>
      <c r="M643" s="68">
        <v>13</v>
      </c>
      <c r="N643" s="68">
        <v>13</v>
      </c>
      <c r="O643" s="68">
        <f t="shared" si="97"/>
        <v>125000</v>
      </c>
      <c r="P643" s="68">
        <v>100000</v>
      </c>
      <c r="Q643" s="65">
        <v>202005</v>
      </c>
      <c r="R643" s="3" t="s">
        <v>4996</v>
      </c>
      <c r="S643" s="32" t="s">
        <v>4997</v>
      </c>
      <c r="T643" s="143" t="str">
        <f t="shared" ref="T643:T706" si="99">HYPERLINK(S643,AM643)</f>
        <v>Click</v>
      </c>
      <c r="U643" s="31" t="s">
        <v>243</v>
      </c>
      <c r="V643" s="40"/>
      <c r="W643" s="41"/>
      <c r="X643" s="41"/>
      <c r="Y643" s="56"/>
      <c r="Z643" s="79">
        <f t="shared" ref="Z643:Z706" si="100">IF(V643="C",2970*W643,IF(V643="B",4180*W643,6160*W643))</f>
        <v>0</v>
      </c>
      <c r="AA643" s="68">
        <f t="shared" ref="AA643:AA706" si="101">IF(X643=0,Z643*50%,Z643*Y643*90%)</f>
        <v>0</v>
      </c>
      <c r="AB643" s="68">
        <f t="shared" ref="AB643:AB706" si="102">IF(X643=0,Z643*40%,Z643*Y643*80%)</f>
        <v>0</v>
      </c>
      <c r="AC643" s="69">
        <f t="shared" ref="AC643:AC706" si="103">IF(X643=0,Z643*20%,Z643*Y643*40%)</f>
        <v>0</v>
      </c>
      <c r="AD643" s="69">
        <f t="shared" ref="AD643:AD706" si="104">IF(W643&gt;=16,Z643*AF643,0)</f>
        <v>0</v>
      </c>
      <c r="AE643" s="45" t="s">
        <v>57</v>
      </c>
      <c r="AF643" s="14"/>
      <c r="AG643" s="31" t="s">
        <v>58</v>
      </c>
      <c r="AH643" s="3" t="s">
        <v>5003</v>
      </c>
      <c r="AI643" s="68">
        <v>25000</v>
      </c>
      <c r="AJ643" s="59" t="s">
        <v>100</v>
      </c>
      <c r="AK643" s="59" t="s">
        <v>100</v>
      </c>
      <c r="AL643" s="59" t="s">
        <v>100</v>
      </c>
      <c r="AM643" s="31" t="s">
        <v>244</v>
      </c>
      <c r="AN643" s="63"/>
      <c r="AO643" s="63"/>
    </row>
    <row r="644" spans="1:41" s="32" customFormat="1" ht="16.350000000000001" customHeight="1">
      <c r="A644" s="3">
        <f t="shared" si="98"/>
        <v>642</v>
      </c>
      <c r="B644" s="31" t="s">
        <v>904</v>
      </c>
      <c r="C644" s="31" t="s">
        <v>1255</v>
      </c>
      <c r="D644" s="31" t="s">
        <v>4935</v>
      </c>
      <c r="E644" s="3" t="s">
        <v>5004</v>
      </c>
      <c r="F644" s="31" t="s">
        <v>68</v>
      </c>
      <c r="G644" s="31" t="s">
        <v>49</v>
      </c>
      <c r="H644" s="3" t="s">
        <v>4992</v>
      </c>
      <c r="I644" s="77" t="s">
        <v>4993</v>
      </c>
      <c r="J644" s="3" t="s">
        <v>4994</v>
      </c>
      <c r="K644" s="3" t="s">
        <v>4995</v>
      </c>
      <c r="L644" s="31" t="s">
        <v>54</v>
      </c>
      <c r="M644" s="68">
        <v>13</v>
      </c>
      <c r="N644" s="68">
        <v>13</v>
      </c>
      <c r="O644" s="68">
        <f t="shared" si="97"/>
        <v>116800</v>
      </c>
      <c r="P644" s="68">
        <v>100000</v>
      </c>
      <c r="Q644" s="65">
        <v>202005</v>
      </c>
      <c r="R644" s="3" t="s">
        <v>4996</v>
      </c>
      <c r="S644" s="32" t="s">
        <v>4997</v>
      </c>
      <c r="T644" s="143" t="str">
        <f t="shared" si="99"/>
        <v>Click</v>
      </c>
      <c r="U644" s="31" t="s">
        <v>243</v>
      </c>
      <c r="V644" s="40"/>
      <c r="W644" s="41"/>
      <c r="X644" s="41"/>
      <c r="Y644" s="56"/>
      <c r="Z644" s="79">
        <f t="shared" si="100"/>
        <v>0</v>
      </c>
      <c r="AA644" s="68">
        <f t="shared" si="101"/>
        <v>0</v>
      </c>
      <c r="AB644" s="68">
        <f t="shared" si="102"/>
        <v>0</v>
      </c>
      <c r="AC644" s="69">
        <f t="shared" si="103"/>
        <v>0</v>
      </c>
      <c r="AD644" s="69">
        <f t="shared" si="104"/>
        <v>0</v>
      </c>
      <c r="AE644" s="45" t="s">
        <v>57</v>
      </c>
      <c r="AF644" s="14"/>
      <c r="AG644" s="31" t="s">
        <v>58</v>
      </c>
      <c r="AH644" s="3" t="s">
        <v>5005</v>
      </c>
      <c r="AI644" s="68">
        <v>16800</v>
      </c>
      <c r="AJ644" s="3" t="s">
        <v>4999</v>
      </c>
      <c r="AK644" s="3" t="s">
        <v>5000</v>
      </c>
      <c r="AL644" s="59" t="s">
        <v>5001</v>
      </c>
      <c r="AM644" s="31" t="s">
        <v>244</v>
      </c>
      <c r="AN644" s="63"/>
      <c r="AO644" s="63"/>
    </row>
    <row r="645" spans="1:41" s="32" customFormat="1" ht="16.350000000000001" customHeight="1">
      <c r="A645" s="3">
        <f t="shared" si="98"/>
        <v>643</v>
      </c>
      <c r="B645" s="31" t="s">
        <v>64</v>
      </c>
      <c r="C645" s="31" t="s">
        <v>4934</v>
      </c>
      <c r="D645" s="31" t="s">
        <v>5006</v>
      </c>
      <c r="E645" s="5" t="s">
        <v>5007</v>
      </c>
      <c r="F645" s="2" t="s">
        <v>68</v>
      </c>
      <c r="G645" s="2" t="s">
        <v>69</v>
      </c>
      <c r="H645" s="5" t="s">
        <v>5008</v>
      </c>
      <c r="I645" s="5" t="s">
        <v>5009</v>
      </c>
      <c r="J645" s="5" t="s">
        <v>5010</v>
      </c>
      <c r="K645" s="5" t="s">
        <v>5011</v>
      </c>
      <c r="L645" s="2" t="s">
        <v>54</v>
      </c>
      <c r="M645" s="6">
        <v>17</v>
      </c>
      <c r="N645" s="6">
        <v>16</v>
      </c>
      <c r="O645" s="6">
        <f t="shared" si="97"/>
        <v>94000</v>
      </c>
      <c r="P645" s="6">
        <v>80000</v>
      </c>
      <c r="Q645" s="5">
        <v>201504</v>
      </c>
      <c r="R645" s="5" t="s">
        <v>74</v>
      </c>
      <c r="S645" s="5" t="s">
        <v>5012</v>
      </c>
      <c r="T645" s="144" t="str">
        <f t="shared" si="99"/>
        <v>Click</v>
      </c>
      <c r="U645" s="31" t="s">
        <v>243</v>
      </c>
      <c r="V645" s="5"/>
      <c r="W645" s="51"/>
      <c r="X645" s="51"/>
      <c r="Y645" s="50"/>
      <c r="Z645" s="43">
        <f t="shared" si="100"/>
        <v>0</v>
      </c>
      <c r="AA645" s="6">
        <f t="shared" si="101"/>
        <v>0</v>
      </c>
      <c r="AB645" s="6">
        <f t="shared" si="102"/>
        <v>0</v>
      </c>
      <c r="AC645" s="44">
        <f t="shared" si="103"/>
        <v>0</v>
      </c>
      <c r="AD645" s="44">
        <f t="shared" si="104"/>
        <v>0</v>
      </c>
      <c r="AE645" s="13" t="s">
        <v>57</v>
      </c>
      <c r="AF645" s="14"/>
      <c r="AG645" s="2" t="s">
        <v>68</v>
      </c>
      <c r="AH645" s="5" t="s">
        <v>5013</v>
      </c>
      <c r="AI645" s="6">
        <v>14000</v>
      </c>
      <c r="AJ645" s="5" t="s">
        <v>5014</v>
      </c>
      <c r="AK645" s="5" t="s">
        <v>5015</v>
      </c>
      <c r="AL645" s="34" t="s">
        <v>5016</v>
      </c>
      <c r="AM645" s="2" t="s">
        <v>244</v>
      </c>
      <c r="AN645" s="15"/>
      <c r="AO645" s="15"/>
    </row>
    <row r="646" spans="1:41" s="32" customFormat="1" ht="16.350000000000001" customHeight="1">
      <c r="A646" s="3">
        <f t="shared" si="98"/>
        <v>644</v>
      </c>
      <c r="B646" s="31" t="s">
        <v>64</v>
      </c>
      <c r="C646" s="31" t="s">
        <v>1255</v>
      </c>
      <c r="D646" s="31" t="s">
        <v>5006</v>
      </c>
      <c r="E646" s="5" t="s">
        <v>5017</v>
      </c>
      <c r="F646" s="2" t="s">
        <v>68</v>
      </c>
      <c r="G646" s="2" t="s">
        <v>69</v>
      </c>
      <c r="H646" s="5" t="s">
        <v>5018</v>
      </c>
      <c r="I646" s="5" t="s">
        <v>5019</v>
      </c>
      <c r="J646" s="5" t="s">
        <v>5020</v>
      </c>
      <c r="K646" s="5" t="s">
        <v>5021</v>
      </c>
      <c r="L646" s="2" t="s">
        <v>54</v>
      </c>
      <c r="M646" s="6">
        <v>2</v>
      </c>
      <c r="N646" s="6">
        <v>3</v>
      </c>
      <c r="O646" s="6">
        <f t="shared" si="97"/>
        <v>40000</v>
      </c>
      <c r="P646" s="6">
        <v>40000</v>
      </c>
      <c r="Q646" s="5">
        <v>201507</v>
      </c>
      <c r="R646" s="5" t="s">
        <v>5022</v>
      </c>
      <c r="S646" s="5" t="s">
        <v>5023</v>
      </c>
      <c r="T646" s="144" t="str">
        <f t="shared" si="99"/>
        <v>Click</v>
      </c>
      <c r="U646" s="31" t="s">
        <v>243</v>
      </c>
      <c r="V646" s="5"/>
      <c r="W646" s="51"/>
      <c r="X646" s="51"/>
      <c r="Y646" s="50"/>
      <c r="Z646" s="43">
        <f t="shared" si="100"/>
        <v>0</v>
      </c>
      <c r="AA646" s="6">
        <f t="shared" si="101"/>
        <v>0</v>
      </c>
      <c r="AB646" s="6">
        <f t="shared" si="102"/>
        <v>0</v>
      </c>
      <c r="AC646" s="44">
        <f t="shared" si="103"/>
        <v>0</v>
      </c>
      <c r="AD646" s="44">
        <f t="shared" si="104"/>
        <v>0</v>
      </c>
      <c r="AE646" s="13" t="s">
        <v>57</v>
      </c>
      <c r="AF646" s="14"/>
      <c r="AG646" s="2" t="s">
        <v>243</v>
      </c>
      <c r="AH646" s="5" t="s">
        <v>100</v>
      </c>
      <c r="AI646" s="6">
        <v>0</v>
      </c>
      <c r="AJ646" s="5" t="s">
        <v>100</v>
      </c>
      <c r="AK646" s="5" t="s">
        <v>100</v>
      </c>
      <c r="AL646" s="34" t="s">
        <v>100</v>
      </c>
      <c r="AM646" s="2" t="s">
        <v>244</v>
      </c>
      <c r="AN646" s="15"/>
      <c r="AO646" s="15"/>
    </row>
    <row r="647" spans="1:41" s="32" customFormat="1" ht="16.350000000000001" customHeight="1">
      <c r="A647" s="3">
        <f t="shared" si="98"/>
        <v>645</v>
      </c>
      <c r="B647" s="31" t="s">
        <v>64</v>
      </c>
      <c r="C647" s="31" t="s">
        <v>1255</v>
      </c>
      <c r="D647" s="31" t="s">
        <v>5006</v>
      </c>
      <c r="E647" s="5" t="s">
        <v>5024</v>
      </c>
      <c r="F647" s="2" t="s">
        <v>68</v>
      </c>
      <c r="G647" s="2" t="s">
        <v>69</v>
      </c>
      <c r="H647" s="5" t="s">
        <v>5025</v>
      </c>
      <c r="I647" s="5" t="s">
        <v>5026</v>
      </c>
      <c r="J647" s="5" t="s">
        <v>5027</v>
      </c>
      <c r="K647" s="5" t="s">
        <v>5028</v>
      </c>
      <c r="L647" s="2" t="s">
        <v>54</v>
      </c>
      <c r="M647" s="6">
        <v>17</v>
      </c>
      <c r="N647" s="6">
        <v>21</v>
      </c>
      <c r="O647" s="6">
        <f t="shared" si="97"/>
        <v>80000</v>
      </c>
      <c r="P647" s="6">
        <v>80000</v>
      </c>
      <c r="Q647" s="5">
        <v>200806</v>
      </c>
      <c r="R647" s="5" t="s">
        <v>5029</v>
      </c>
      <c r="S647" s="5" t="s">
        <v>5030</v>
      </c>
      <c r="T647" s="144" t="str">
        <f t="shared" si="99"/>
        <v>Click</v>
      </c>
      <c r="U647" s="31" t="s">
        <v>243</v>
      </c>
      <c r="V647" s="5"/>
      <c r="W647" s="51"/>
      <c r="X647" s="51"/>
      <c r="Y647" s="50"/>
      <c r="Z647" s="43">
        <f t="shared" si="100"/>
        <v>0</v>
      </c>
      <c r="AA647" s="6">
        <f t="shared" si="101"/>
        <v>0</v>
      </c>
      <c r="AB647" s="6">
        <f t="shared" si="102"/>
        <v>0</v>
      </c>
      <c r="AC647" s="44">
        <f t="shared" si="103"/>
        <v>0</v>
      </c>
      <c r="AD647" s="44">
        <f t="shared" si="104"/>
        <v>0</v>
      </c>
      <c r="AE647" s="13" t="s">
        <v>57</v>
      </c>
      <c r="AF647" s="14"/>
      <c r="AG647" s="2" t="s">
        <v>243</v>
      </c>
      <c r="AH647" s="5" t="s">
        <v>100</v>
      </c>
      <c r="AI647" s="6">
        <v>0</v>
      </c>
      <c r="AJ647" s="5" t="s">
        <v>100</v>
      </c>
      <c r="AK647" s="5" t="s">
        <v>100</v>
      </c>
      <c r="AL647" s="34" t="s">
        <v>100</v>
      </c>
      <c r="AM647" s="2" t="s">
        <v>244</v>
      </c>
      <c r="AN647" s="15"/>
      <c r="AO647" s="15"/>
    </row>
    <row r="648" spans="1:41" s="32" customFormat="1" ht="16.350000000000001" customHeight="1">
      <c r="A648" s="3">
        <f t="shared" si="98"/>
        <v>646</v>
      </c>
      <c r="B648" s="31" t="s">
        <v>64</v>
      </c>
      <c r="C648" s="31" t="s">
        <v>1255</v>
      </c>
      <c r="D648" s="31" t="s">
        <v>5006</v>
      </c>
      <c r="E648" s="5" t="s">
        <v>5031</v>
      </c>
      <c r="F648" s="2" t="s">
        <v>100</v>
      </c>
      <c r="G648" s="2" t="s">
        <v>69</v>
      </c>
      <c r="H648" s="5" t="s">
        <v>5032</v>
      </c>
      <c r="I648" s="5" t="s">
        <v>4386</v>
      </c>
      <c r="J648" s="5" t="s">
        <v>5033</v>
      </c>
      <c r="K648" s="5" t="s">
        <v>5034</v>
      </c>
      <c r="L648" s="2" t="s">
        <v>54</v>
      </c>
      <c r="M648" s="6">
        <v>20</v>
      </c>
      <c r="N648" s="6">
        <v>21</v>
      </c>
      <c r="O648" s="6">
        <f t="shared" si="97"/>
        <v>40000</v>
      </c>
      <c r="P648" s="6">
        <v>40000</v>
      </c>
      <c r="Q648" s="5">
        <v>200706</v>
      </c>
      <c r="R648" s="5" t="s">
        <v>5035</v>
      </c>
      <c r="S648" s="5" t="s">
        <v>5036</v>
      </c>
      <c r="T648" s="144" t="str">
        <f t="shared" si="99"/>
        <v>Click</v>
      </c>
      <c r="U648" s="31" t="s">
        <v>243</v>
      </c>
      <c r="V648" s="5"/>
      <c r="W648" s="51"/>
      <c r="X648" s="51"/>
      <c r="Y648" s="50"/>
      <c r="Z648" s="43">
        <f t="shared" si="100"/>
        <v>0</v>
      </c>
      <c r="AA648" s="6">
        <f t="shared" si="101"/>
        <v>0</v>
      </c>
      <c r="AB648" s="6">
        <f t="shared" si="102"/>
        <v>0</v>
      </c>
      <c r="AC648" s="44">
        <f t="shared" si="103"/>
        <v>0</v>
      </c>
      <c r="AD648" s="44">
        <f t="shared" si="104"/>
        <v>0</v>
      </c>
      <c r="AE648" s="13" t="s">
        <v>57</v>
      </c>
      <c r="AF648" s="14"/>
      <c r="AG648" s="2" t="s">
        <v>243</v>
      </c>
      <c r="AH648" s="5" t="s">
        <v>100</v>
      </c>
      <c r="AI648" s="6">
        <v>0</v>
      </c>
      <c r="AJ648" s="5" t="s">
        <v>100</v>
      </c>
      <c r="AK648" s="5" t="s">
        <v>100</v>
      </c>
      <c r="AL648" s="34" t="s">
        <v>100</v>
      </c>
      <c r="AM648" s="2" t="s">
        <v>244</v>
      </c>
      <c r="AN648" s="15"/>
      <c r="AO648" s="15"/>
    </row>
    <row r="649" spans="1:41" s="32" customFormat="1" ht="16.350000000000001" customHeight="1">
      <c r="A649" s="3">
        <f t="shared" si="98"/>
        <v>647</v>
      </c>
      <c r="B649" s="31" t="s">
        <v>64</v>
      </c>
      <c r="C649" s="31" t="s">
        <v>1255</v>
      </c>
      <c r="D649" s="31" t="s">
        <v>5006</v>
      </c>
      <c r="E649" s="5" t="s">
        <v>5037</v>
      </c>
      <c r="F649" s="2" t="s">
        <v>68</v>
      </c>
      <c r="G649" s="2" t="s">
        <v>69</v>
      </c>
      <c r="H649" s="5" t="s">
        <v>5038</v>
      </c>
      <c r="I649" s="5" t="s">
        <v>5039</v>
      </c>
      <c r="J649" s="5" t="s">
        <v>5040</v>
      </c>
      <c r="K649" s="5" t="s">
        <v>5041</v>
      </c>
      <c r="L649" s="2" t="s">
        <v>54</v>
      </c>
      <c r="M649" s="6">
        <v>3</v>
      </c>
      <c r="N649" s="6">
        <v>12</v>
      </c>
      <c r="O649" s="6">
        <f t="shared" si="97"/>
        <v>60000</v>
      </c>
      <c r="P649" s="6">
        <v>60000</v>
      </c>
      <c r="Q649" s="5">
        <v>201506</v>
      </c>
      <c r="R649" s="5" t="s">
        <v>5042</v>
      </c>
      <c r="S649" s="5" t="s">
        <v>5043</v>
      </c>
      <c r="T649" s="144" t="str">
        <f t="shared" si="99"/>
        <v>Click</v>
      </c>
      <c r="U649" s="31" t="s">
        <v>243</v>
      </c>
      <c r="V649" s="5"/>
      <c r="W649" s="51"/>
      <c r="X649" s="51"/>
      <c r="Y649" s="50"/>
      <c r="Z649" s="43">
        <f t="shared" si="100"/>
        <v>0</v>
      </c>
      <c r="AA649" s="6">
        <f t="shared" si="101"/>
        <v>0</v>
      </c>
      <c r="AB649" s="6">
        <f t="shared" si="102"/>
        <v>0</v>
      </c>
      <c r="AC649" s="44">
        <f t="shared" si="103"/>
        <v>0</v>
      </c>
      <c r="AD649" s="44">
        <f t="shared" si="104"/>
        <v>0</v>
      </c>
      <c r="AE649" s="13" t="s">
        <v>57</v>
      </c>
      <c r="AF649" s="14"/>
      <c r="AG649" s="2" t="s">
        <v>243</v>
      </c>
      <c r="AH649" s="5" t="s">
        <v>100</v>
      </c>
      <c r="AI649" s="6">
        <v>0</v>
      </c>
      <c r="AJ649" s="5" t="s">
        <v>100</v>
      </c>
      <c r="AK649" s="5" t="s">
        <v>100</v>
      </c>
      <c r="AL649" s="34" t="s">
        <v>100</v>
      </c>
      <c r="AM649" s="2" t="s">
        <v>244</v>
      </c>
      <c r="AN649" s="15"/>
      <c r="AO649" s="15"/>
    </row>
    <row r="650" spans="1:41" s="32" customFormat="1" ht="16.350000000000001" customHeight="1">
      <c r="A650" s="3">
        <f t="shared" si="98"/>
        <v>648</v>
      </c>
      <c r="B650" s="31" t="s">
        <v>64</v>
      </c>
      <c r="C650" s="31" t="s">
        <v>1255</v>
      </c>
      <c r="D650" s="31" t="s">
        <v>5006</v>
      </c>
      <c r="E650" s="5" t="s">
        <v>5044</v>
      </c>
      <c r="F650" s="2" t="s">
        <v>68</v>
      </c>
      <c r="G650" s="2" t="s">
        <v>69</v>
      </c>
      <c r="H650" s="5" t="s">
        <v>5045</v>
      </c>
      <c r="I650" s="5" t="s">
        <v>5046</v>
      </c>
      <c r="J650" s="5" t="s">
        <v>5047</v>
      </c>
      <c r="K650" s="5" t="s">
        <v>5048</v>
      </c>
      <c r="L650" s="2" t="s">
        <v>54</v>
      </c>
      <c r="M650" s="6">
        <v>4</v>
      </c>
      <c r="N650" s="6">
        <v>15</v>
      </c>
      <c r="O650" s="6">
        <f t="shared" si="97"/>
        <v>60000</v>
      </c>
      <c r="P650" s="6">
        <v>60000</v>
      </c>
      <c r="Q650" s="5">
        <v>201506</v>
      </c>
      <c r="R650" s="5" t="s">
        <v>4615</v>
      </c>
      <c r="S650" s="5" t="s">
        <v>5049</v>
      </c>
      <c r="T650" s="144" t="str">
        <f t="shared" si="99"/>
        <v>Click</v>
      </c>
      <c r="U650" s="31" t="s">
        <v>243</v>
      </c>
      <c r="V650" s="5"/>
      <c r="W650" s="51"/>
      <c r="X650" s="51"/>
      <c r="Y650" s="50"/>
      <c r="Z650" s="43">
        <f t="shared" si="100"/>
        <v>0</v>
      </c>
      <c r="AA650" s="6">
        <f t="shared" si="101"/>
        <v>0</v>
      </c>
      <c r="AB650" s="6">
        <f t="shared" si="102"/>
        <v>0</v>
      </c>
      <c r="AC650" s="44">
        <f t="shared" si="103"/>
        <v>0</v>
      </c>
      <c r="AD650" s="44">
        <f t="shared" si="104"/>
        <v>0</v>
      </c>
      <c r="AE650" s="13" t="s">
        <v>57</v>
      </c>
      <c r="AF650" s="14"/>
      <c r="AG650" s="2" t="s">
        <v>243</v>
      </c>
      <c r="AH650" s="5" t="s">
        <v>100</v>
      </c>
      <c r="AI650" s="6">
        <v>0</v>
      </c>
      <c r="AJ650" s="5" t="s">
        <v>100</v>
      </c>
      <c r="AK650" s="5" t="s">
        <v>100</v>
      </c>
      <c r="AL650" s="34" t="s">
        <v>100</v>
      </c>
      <c r="AM650" s="2" t="s">
        <v>244</v>
      </c>
      <c r="AN650" s="15"/>
      <c r="AO650" s="15"/>
    </row>
    <row r="651" spans="1:41" s="32" customFormat="1" ht="16.350000000000001" customHeight="1">
      <c r="A651" s="3">
        <f t="shared" si="98"/>
        <v>649</v>
      </c>
      <c r="B651" s="31" t="s">
        <v>904</v>
      </c>
      <c r="C651" s="31" t="s">
        <v>1255</v>
      </c>
      <c r="D651" s="31" t="s">
        <v>4734</v>
      </c>
      <c r="E651" s="3" t="s">
        <v>5050</v>
      </c>
      <c r="F651" s="31" t="s">
        <v>68</v>
      </c>
      <c r="G651" s="2" t="s">
        <v>49</v>
      </c>
      <c r="H651" s="3" t="s">
        <v>5051</v>
      </c>
      <c r="I651" s="77" t="s">
        <v>5052</v>
      </c>
      <c r="J651" s="3" t="s">
        <v>5053</v>
      </c>
      <c r="K651" s="3" t="s">
        <v>5054</v>
      </c>
      <c r="L651" s="2" t="s">
        <v>54</v>
      </c>
      <c r="M651" s="6">
        <v>13</v>
      </c>
      <c r="N651" s="6">
        <v>13</v>
      </c>
      <c r="O651" s="6">
        <f t="shared" si="97"/>
        <v>100000</v>
      </c>
      <c r="P651" s="68">
        <v>85500</v>
      </c>
      <c r="Q651" s="65">
        <v>201911</v>
      </c>
      <c r="R651" s="5" t="s">
        <v>5055</v>
      </c>
      <c r="S651" s="32" t="s">
        <v>5056</v>
      </c>
      <c r="T651" s="144" t="str">
        <f t="shared" si="99"/>
        <v>Click</v>
      </c>
      <c r="U651" s="31" t="s">
        <v>243</v>
      </c>
      <c r="V651" s="49"/>
      <c r="W651" s="42"/>
      <c r="X651" s="42"/>
      <c r="Y651" s="50"/>
      <c r="Z651" s="43">
        <f t="shared" si="100"/>
        <v>0</v>
      </c>
      <c r="AA651" s="6">
        <f t="shared" si="101"/>
        <v>0</v>
      </c>
      <c r="AB651" s="6">
        <f t="shared" si="102"/>
        <v>0</v>
      </c>
      <c r="AC651" s="44">
        <f t="shared" si="103"/>
        <v>0</v>
      </c>
      <c r="AD651" s="44">
        <f t="shared" si="104"/>
        <v>0</v>
      </c>
      <c r="AE651" s="13" t="s">
        <v>57</v>
      </c>
      <c r="AF651" s="14"/>
      <c r="AG651" s="2" t="s">
        <v>58</v>
      </c>
      <c r="AH651" s="5" t="s">
        <v>5057</v>
      </c>
      <c r="AI651" s="6">
        <v>14500</v>
      </c>
      <c r="AJ651" s="5" t="s">
        <v>5058</v>
      </c>
      <c r="AK651" s="5" t="s">
        <v>5059</v>
      </c>
      <c r="AL651" s="55" t="s">
        <v>5060</v>
      </c>
      <c r="AM651" s="2" t="s">
        <v>244</v>
      </c>
      <c r="AN651" s="15"/>
      <c r="AO651" s="15"/>
    </row>
    <row r="652" spans="1:41" s="32" customFormat="1" ht="16.350000000000001" customHeight="1">
      <c r="A652" s="3">
        <f t="shared" si="98"/>
        <v>650</v>
      </c>
      <c r="B652" s="31" t="s">
        <v>64</v>
      </c>
      <c r="C652" s="31" t="s">
        <v>4934</v>
      </c>
      <c r="D652" s="31" t="s">
        <v>4720</v>
      </c>
      <c r="E652" s="5" t="s">
        <v>5061</v>
      </c>
      <c r="F652" s="2" t="s">
        <v>68</v>
      </c>
      <c r="G652" s="2" t="s">
        <v>69</v>
      </c>
      <c r="H652" s="5" t="s">
        <v>5062</v>
      </c>
      <c r="I652" s="5" t="s">
        <v>1389</v>
      </c>
      <c r="J652" s="5" t="s">
        <v>5063</v>
      </c>
      <c r="K652" s="5" t="s">
        <v>5064</v>
      </c>
      <c r="L652" s="2" t="s">
        <v>54</v>
      </c>
      <c r="M652" s="6">
        <v>10</v>
      </c>
      <c r="N652" s="6">
        <v>10</v>
      </c>
      <c r="O652" s="6">
        <f t="shared" si="97"/>
        <v>90000</v>
      </c>
      <c r="P652" s="6">
        <v>90000</v>
      </c>
      <c r="Q652" s="71">
        <v>201901</v>
      </c>
      <c r="R652" s="5" t="s">
        <v>5065</v>
      </c>
      <c r="S652" s="34" t="s">
        <v>5066</v>
      </c>
      <c r="T652" s="144" t="str">
        <f t="shared" si="99"/>
        <v>Click</v>
      </c>
      <c r="U652" s="31" t="s">
        <v>243</v>
      </c>
      <c r="V652" s="62"/>
      <c r="W652" s="42"/>
      <c r="X652" s="42"/>
      <c r="Y652" s="50"/>
      <c r="Z652" s="43">
        <f t="shared" si="100"/>
        <v>0</v>
      </c>
      <c r="AA652" s="6">
        <f t="shared" si="101"/>
        <v>0</v>
      </c>
      <c r="AB652" s="6">
        <f t="shared" si="102"/>
        <v>0</v>
      </c>
      <c r="AC652" s="44">
        <f t="shared" si="103"/>
        <v>0</v>
      </c>
      <c r="AD652" s="44">
        <f t="shared" si="104"/>
        <v>0</v>
      </c>
      <c r="AE652" s="13" t="s">
        <v>57</v>
      </c>
      <c r="AF652" s="14"/>
      <c r="AG652" s="2" t="s">
        <v>243</v>
      </c>
      <c r="AH652" s="5" t="s">
        <v>57</v>
      </c>
      <c r="AI652" s="6">
        <v>0</v>
      </c>
      <c r="AJ652" s="5" t="s">
        <v>57</v>
      </c>
      <c r="AK652" s="5" t="s">
        <v>57</v>
      </c>
      <c r="AL652" s="82" t="s">
        <v>57</v>
      </c>
      <c r="AM652" s="2" t="s">
        <v>244</v>
      </c>
      <c r="AN652" s="15"/>
      <c r="AO652" s="15"/>
    </row>
    <row r="653" spans="1:41" s="32" customFormat="1" ht="16.350000000000001" customHeight="1">
      <c r="A653" s="3">
        <f t="shared" si="98"/>
        <v>651</v>
      </c>
      <c r="B653" s="31" t="s">
        <v>64</v>
      </c>
      <c r="C653" s="31" t="s">
        <v>4934</v>
      </c>
      <c r="D653" s="31" t="s">
        <v>4720</v>
      </c>
      <c r="E653" s="5" t="s">
        <v>5067</v>
      </c>
      <c r="F653" s="2" t="s">
        <v>68</v>
      </c>
      <c r="G653" s="2" t="s">
        <v>69</v>
      </c>
      <c r="H653" s="5" t="s">
        <v>5068</v>
      </c>
      <c r="I653" s="5" t="s">
        <v>1389</v>
      </c>
      <c r="J653" s="5" t="s">
        <v>5069</v>
      </c>
      <c r="K653" s="5" t="s">
        <v>5070</v>
      </c>
      <c r="L653" s="2" t="s">
        <v>54</v>
      </c>
      <c r="M653" s="6">
        <v>12</v>
      </c>
      <c r="N653" s="6">
        <v>12</v>
      </c>
      <c r="O653" s="6">
        <f t="shared" si="97"/>
        <v>80000</v>
      </c>
      <c r="P653" s="6">
        <v>80000</v>
      </c>
      <c r="Q653" s="71">
        <v>201712</v>
      </c>
      <c r="R653" s="5" t="s">
        <v>5071</v>
      </c>
      <c r="S653" s="34" t="s">
        <v>5072</v>
      </c>
      <c r="T653" s="144" t="str">
        <f t="shared" si="99"/>
        <v>Click</v>
      </c>
      <c r="U653" s="31" t="s">
        <v>243</v>
      </c>
      <c r="V653" s="62"/>
      <c r="W653" s="42"/>
      <c r="X653" s="42"/>
      <c r="Y653" s="50"/>
      <c r="Z653" s="43">
        <f t="shared" si="100"/>
        <v>0</v>
      </c>
      <c r="AA653" s="6">
        <f t="shared" si="101"/>
        <v>0</v>
      </c>
      <c r="AB653" s="6">
        <f t="shared" si="102"/>
        <v>0</v>
      </c>
      <c r="AC653" s="44">
        <f t="shared" si="103"/>
        <v>0</v>
      </c>
      <c r="AD653" s="44">
        <f t="shared" si="104"/>
        <v>0</v>
      </c>
      <c r="AE653" s="13" t="s">
        <v>57</v>
      </c>
      <c r="AF653" s="14"/>
      <c r="AG653" s="2" t="s">
        <v>243</v>
      </c>
      <c r="AH653" s="5" t="s">
        <v>57</v>
      </c>
      <c r="AI653" s="6">
        <v>0</v>
      </c>
      <c r="AJ653" s="5" t="s">
        <v>57</v>
      </c>
      <c r="AK653" s="5" t="s">
        <v>57</v>
      </c>
      <c r="AL653" s="82" t="s">
        <v>57</v>
      </c>
      <c r="AM653" s="2" t="s">
        <v>244</v>
      </c>
      <c r="AN653" s="15"/>
      <c r="AO653" s="15"/>
    </row>
    <row r="654" spans="1:41" s="32" customFormat="1" ht="16.350000000000001" customHeight="1">
      <c r="A654" s="3">
        <f t="shared" si="98"/>
        <v>652</v>
      </c>
      <c r="B654" s="31" t="s">
        <v>64</v>
      </c>
      <c r="C654" s="31" t="s">
        <v>4934</v>
      </c>
      <c r="D654" s="31" t="s">
        <v>4720</v>
      </c>
      <c r="E654" s="5" t="s">
        <v>5073</v>
      </c>
      <c r="F654" s="2" t="s">
        <v>68</v>
      </c>
      <c r="G654" s="2" t="s">
        <v>69</v>
      </c>
      <c r="H654" s="5" t="s">
        <v>5074</v>
      </c>
      <c r="I654" s="5" t="s">
        <v>1389</v>
      </c>
      <c r="J654" s="5" t="s">
        <v>5075</v>
      </c>
      <c r="K654" s="5" t="s">
        <v>5076</v>
      </c>
      <c r="L654" s="2" t="s">
        <v>54</v>
      </c>
      <c r="M654" s="6">
        <v>10</v>
      </c>
      <c r="N654" s="6">
        <v>10</v>
      </c>
      <c r="O654" s="6">
        <f t="shared" si="97"/>
        <v>85000</v>
      </c>
      <c r="P654" s="6">
        <v>68000</v>
      </c>
      <c r="Q654" s="71">
        <v>201712</v>
      </c>
      <c r="R654" s="5" t="s">
        <v>5077</v>
      </c>
      <c r="S654" s="34" t="s">
        <v>5078</v>
      </c>
      <c r="T654" s="144" t="str">
        <f t="shared" si="99"/>
        <v>Click</v>
      </c>
      <c r="U654" s="31" t="s">
        <v>243</v>
      </c>
      <c r="V654" s="62"/>
      <c r="W654" s="42"/>
      <c r="X654" s="42"/>
      <c r="Y654" s="50"/>
      <c r="Z654" s="43">
        <f t="shared" si="100"/>
        <v>0</v>
      </c>
      <c r="AA654" s="6">
        <f t="shared" si="101"/>
        <v>0</v>
      </c>
      <c r="AB654" s="6">
        <f t="shared" si="102"/>
        <v>0</v>
      </c>
      <c r="AC654" s="44">
        <f t="shared" si="103"/>
        <v>0</v>
      </c>
      <c r="AD654" s="44">
        <f t="shared" si="104"/>
        <v>0</v>
      </c>
      <c r="AE654" s="13" t="s">
        <v>57</v>
      </c>
      <c r="AF654" s="14"/>
      <c r="AG654" s="2" t="s">
        <v>58</v>
      </c>
      <c r="AH654" s="5" t="s">
        <v>5079</v>
      </c>
      <c r="AI654" s="6">
        <v>17000</v>
      </c>
      <c r="AJ654" s="5" t="s">
        <v>5080</v>
      </c>
      <c r="AK654" s="5" t="s">
        <v>5077</v>
      </c>
      <c r="AL654" s="82" t="s">
        <v>5081</v>
      </c>
      <c r="AM654" s="2" t="s">
        <v>244</v>
      </c>
      <c r="AN654" s="15"/>
      <c r="AO654" s="15"/>
    </row>
    <row r="655" spans="1:41" s="32" customFormat="1" ht="16.350000000000001" customHeight="1">
      <c r="A655" s="3">
        <f t="shared" si="98"/>
        <v>653</v>
      </c>
      <c r="B655" s="31" t="s">
        <v>64</v>
      </c>
      <c r="C655" s="31" t="s">
        <v>4934</v>
      </c>
      <c r="D655" s="31" t="s">
        <v>4720</v>
      </c>
      <c r="E655" s="5" t="s">
        <v>5082</v>
      </c>
      <c r="F655" s="2" t="s">
        <v>68</v>
      </c>
      <c r="G655" s="2" t="s">
        <v>69</v>
      </c>
      <c r="H655" s="5" t="s">
        <v>5083</v>
      </c>
      <c r="I655" s="5" t="s">
        <v>1389</v>
      </c>
      <c r="J655" s="5" t="s">
        <v>5084</v>
      </c>
      <c r="K655" s="5" t="s">
        <v>5085</v>
      </c>
      <c r="L655" s="2" t="s">
        <v>54</v>
      </c>
      <c r="M655" s="6">
        <v>10</v>
      </c>
      <c r="N655" s="6">
        <v>10</v>
      </c>
      <c r="O655" s="6">
        <f t="shared" si="97"/>
        <v>90000</v>
      </c>
      <c r="P655" s="6">
        <v>75000</v>
      </c>
      <c r="Q655" s="71">
        <v>201801</v>
      </c>
      <c r="R655" s="5" t="s">
        <v>5086</v>
      </c>
      <c r="S655" s="34" t="s">
        <v>5087</v>
      </c>
      <c r="T655" s="144" t="str">
        <f t="shared" si="99"/>
        <v>Click</v>
      </c>
      <c r="U655" s="31" t="s">
        <v>243</v>
      </c>
      <c r="V655" s="62"/>
      <c r="W655" s="42"/>
      <c r="X655" s="42"/>
      <c r="Y655" s="50"/>
      <c r="Z655" s="43">
        <f t="shared" si="100"/>
        <v>0</v>
      </c>
      <c r="AA655" s="6">
        <f t="shared" si="101"/>
        <v>0</v>
      </c>
      <c r="AB655" s="6">
        <f t="shared" si="102"/>
        <v>0</v>
      </c>
      <c r="AC655" s="44">
        <f t="shared" si="103"/>
        <v>0</v>
      </c>
      <c r="AD655" s="44">
        <f t="shared" si="104"/>
        <v>0</v>
      </c>
      <c r="AE655" s="13" t="s">
        <v>57</v>
      </c>
      <c r="AF655" s="14"/>
      <c r="AG655" s="2" t="s">
        <v>58</v>
      </c>
      <c r="AH655" s="5" t="s">
        <v>5088</v>
      </c>
      <c r="AI655" s="6">
        <v>15000</v>
      </c>
      <c r="AJ655" s="5" t="s">
        <v>5089</v>
      </c>
      <c r="AK655" s="5" t="s">
        <v>5086</v>
      </c>
      <c r="AL655" s="82" t="s">
        <v>5090</v>
      </c>
      <c r="AM655" s="2" t="s">
        <v>244</v>
      </c>
      <c r="AN655" s="15"/>
      <c r="AO655" s="15"/>
    </row>
    <row r="656" spans="1:41" s="15" customFormat="1" ht="16.350000000000001" customHeight="1">
      <c r="A656" s="3">
        <f t="shared" si="98"/>
        <v>654</v>
      </c>
      <c r="B656" s="31" t="s">
        <v>64</v>
      </c>
      <c r="C656" s="31" t="s">
        <v>4934</v>
      </c>
      <c r="D656" s="31" t="s">
        <v>4720</v>
      </c>
      <c r="E656" s="5" t="s">
        <v>5091</v>
      </c>
      <c r="F656" s="2" t="s">
        <v>68</v>
      </c>
      <c r="G656" s="2" t="s">
        <v>69</v>
      </c>
      <c r="H656" s="5" t="s">
        <v>5092</v>
      </c>
      <c r="I656" s="5" t="s">
        <v>1389</v>
      </c>
      <c r="J656" s="5" t="s">
        <v>5093</v>
      </c>
      <c r="K656" s="5" t="s">
        <v>5094</v>
      </c>
      <c r="L656" s="2" t="s">
        <v>54</v>
      </c>
      <c r="M656" s="6">
        <v>11</v>
      </c>
      <c r="N656" s="6">
        <v>11</v>
      </c>
      <c r="O656" s="6">
        <f t="shared" si="97"/>
        <v>85000</v>
      </c>
      <c r="P656" s="6">
        <v>70000</v>
      </c>
      <c r="Q656" s="71">
        <v>201701</v>
      </c>
      <c r="R656" s="5" t="s">
        <v>5095</v>
      </c>
      <c r="S656" s="34" t="s">
        <v>5096</v>
      </c>
      <c r="T656" s="144" t="str">
        <f t="shared" si="99"/>
        <v>Click</v>
      </c>
      <c r="U656" s="31" t="s">
        <v>243</v>
      </c>
      <c r="V656" s="62"/>
      <c r="W656" s="42"/>
      <c r="X656" s="42"/>
      <c r="Y656" s="50"/>
      <c r="Z656" s="43">
        <f t="shared" si="100"/>
        <v>0</v>
      </c>
      <c r="AA656" s="6">
        <f t="shared" si="101"/>
        <v>0</v>
      </c>
      <c r="AB656" s="6">
        <f t="shared" si="102"/>
        <v>0</v>
      </c>
      <c r="AC656" s="44">
        <f t="shared" si="103"/>
        <v>0</v>
      </c>
      <c r="AD656" s="44">
        <f t="shared" si="104"/>
        <v>0</v>
      </c>
      <c r="AE656" s="13" t="s">
        <v>57</v>
      </c>
      <c r="AF656" s="14"/>
      <c r="AG656" s="2" t="s">
        <v>58</v>
      </c>
      <c r="AH656" s="5" t="s">
        <v>5097</v>
      </c>
      <c r="AI656" s="6">
        <v>15000</v>
      </c>
      <c r="AJ656" s="5" t="s">
        <v>5098</v>
      </c>
      <c r="AK656" s="5" t="s">
        <v>5099</v>
      </c>
      <c r="AL656" s="82" t="s">
        <v>5100</v>
      </c>
      <c r="AM656" s="2" t="s">
        <v>244</v>
      </c>
    </row>
    <row r="657" spans="1:41" s="15" customFormat="1" ht="16.350000000000001" customHeight="1">
      <c r="A657" s="3">
        <f t="shared" si="98"/>
        <v>655</v>
      </c>
      <c r="B657" s="31" t="s">
        <v>64</v>
      </c>
      <c r="C657" s="31" t="s">
        <v>4934</v>
      </c>
      <c r="D657" s="31" t="s">
        <v>4720</v>
      </c>
      <c r="E657" s="5" t="s">
        <v>5101</v>
      </c>
      <c r="F657" s="2" t="s">
        <v>68</v>
      </c>
      <c r="G657" s="2" t="s">
        <v>69</v>
      </c>
      <c r="H657" s="5" t="s">
        <v>5102</v>
      </c>
      <c r="I657" s="5" t="s">
        <v>1389</v>
      </c>
      <c r="J657" s="5" t="s">
        <v>5103</v>
      </c>
      <c r="K657" s="5" t="s">
        <v>5104</v>
      </c>
      <c r="L657" s="2" t="s">
        <v>54</v>
      </c>
      <c r="M657" s="6">
        <v>11</v>
      </c>
      <c r="N657" s="6">
        <v>11</v>
      </c>
      <c r="O657" s="6">
        <f t="shared" si="97"/>
        <v>85000</v>
      </c>
      <c r="P657" s="6">
        <v>70000</v>
      </c>
      <c r="Q657" s="71">
        <v>201701</v>
      </c>
      <c r="R657" s="5" t="s">
        <v>5105</v>
      </c>
      <c r="S657" s="34" t="s">
        <v>5106</v>
      </c>
      <c r="T657" s="144" t="str">
        <f t="shared" si="99"/>
        <v>Click</v>
      </c>
      <c r="U657" s="31" t="s">
        <v>243</v>
      </c>
      <c r="V657" s="62"/>
      <c r="W657" s="42"/>
      <c r="X657" s="42"/>
      <c r="Y657" s="50"/>
      <c r="Z657" s="43">
        <f t="shared" si="100"/>
        <v>0</v>
      </c>
      <c r="AA657" s="6">
        <f t="shared" si="101"/>
        <v>0</v>
      </c>
      <c r="AB657" s="6">
        <f t="shared" si="102"/>
        <v>0</v>
      </c>
      <c r="AC657" s="44">
        <f t="shared" si="103"/>
        <v>0</v>
      </c>
      <c r="AD657" s="44">
        <f t="shared" si="104"/>
        <v>0</v>
      </c>
      <c r="AE657" s="13" t="s">
        <v>57</v>
      </c>
      <c r="AF657" s="14"/>
      <c r="AG657" s="2" t="s">
        <v>58</v>
      </c>
      <c r="AH657" s="5" t="s">
        <v>5107</v>
      </c>
      <c r="AI657" s="6">
        <v>15000</v>
      </c>
      <c r="AJ657" s="5" t="s">
        <v>5108</v>
      </c>
      <c r="AK657" s="5" t="s">
        <v>5109</v>
      </c>
      <c r="AL657" s="53" t="s">
        <v>5110</v>
      </c>
      <c r="AM657" s="2" t="s">
        <v>244</v>
      </c>
    </row>
    <row r="658" spans="1:41" s="15" customFormat="1" ht="16.350000000000001" customHeight="1">
      <c r="A658" s="3">
        <f t="shared" si="98"/>
        <v>656</v>
      </c>
      <c r="B658" s="31" t="s">
        <v>64</v>
      </c>
      <c r="C658" s="31" t="s">
        <v>4934</v>
      </c>
      <c r="D658" s="31" t="s">
        <v>4720</v>
      </c>
      <c r="E658" s="5" t="s">
        <v>5111</v>
      </c>
      <c r="F658" s="2" t="s">
        <v>68</v>
      </c>
      <c r="G658" s="2" t="s">
        <v>69</v>
      </c>
      <c r="H658" s="5" t="s">
        <v>5112</v>
      </c>
      <c r="I658" s="5" t="s">
        <v>1389</v>
      </c>
      <c r="J658" s="5" t="s">
        <v>5113</v>
      </c>
      <c r="K658" s="5" t="s">
        <v>5114</v>
      </c>
      <c r="L658" s="2" t="s">
        <v>54</v>
      </c>
      <c r="M658" s="6">
        <v>12</v>
      </c>
      <c r="N658" s="6">
        <v>12</v>
      </c>
      <c r="O658" s="6">
        <f t="shared" si="97"/>
        <v>80000</v>
      </c>
      <c r="P658" s="6">
        <v>80000</v>
      </c>
      <c r="Q658" s="71">
        <v>201812</v>
      </c>
      <c r="R658" s="5" t="s">
        <v>5115</v>
      </c>
      <c r="S658" s="34" t="s">
        <v>5116</v>
      </c>
      <c r="T658" s="144" t="str">
        <f t="shared" si="99"/>
        <v>Click</v>
      </c>
      <c r="U658" s="31" t="s">
        <v>243</v>
      </c>
      <c r="V658" s="62"/>
      <c r="W658" s="42"/>
      <c r="X658" s="42"/>
      <c r="Y658" s="50"/>
      <c r="Z658" s="43">
        <f t="shared" si="100"/>
        <v>0</v>
      </c>
      <c r="AA658" s="6">
        <f t="shared" si="101"/>
        <v>0</v>
      </c>
      <c r="AB658" s="6">
        <f t="shared" si="102"/>
        <v>0</v>
      </c>
      <c r="AC658" s="44">
        <f t="shared" si="103"/>
        <v>0</v>
      </c>
      <c r="AD658" s="44">
        <f t="shared" si="104"/>
        <v>0</v>
      </c>
      <c r="AE658" s="13" t="s">
        <v>57</v>
      </c>
      <c r="AF658" s="14"/>
      <c r="AG658" s="2" t="s">
        <v>243</v>
      </c>
      <c r="AH658" s="5" t="s">
        <v>57</v>
      </c>
      <c r="AI658" s="6">
        <v>0</v>
      </c>
      <c r="AJ658" s="5" t="s">
        <v>57</v>
      </c>
      <c r="AK658" s="5" t="s">
        <v>57</v>
      </c>
      <c r="AL658" s="82" t="s">
        <v>57</v>
      </c>
      <c r="AM658" s="2" t="s">
        <v>244</v>
      </c>
    </row>
    <row r="659" spans="1:41" s="15" customFormat="1" ht="16.350000000000001" customHeight="1">
      <c r="A659" s="3">
        <f t="shared" si="98"/>
        <v>657</v>
      </c>
      <c r="B659" s="31" t="s">
        <v>64</v>
      </c>
      <c r="C659" s="31" t="s">
        <v>4934</v>
      </c>
      <c r="D659" s="31" t="s">
        <v>4720</v>
      </c>
      <c r="E659" s="5" t="s">
        <v>5117</v>
      </c>
      <c r="F659" s="2" t="s">
        <v>68</v>
      </c>
      <c r="G659" s="2" t="s">
        <v>69</v>
      </c>
      <c r="H659" s="5" t="s">
        <v>5118</v>
      </c>
      <c r="I659" s="5" t="s">
        <v>1389</v>
      </c>
      <c r="J659" s="5" t="s">
        <v>5119</v>
      </c>
      <c r="K659" s="5" t="s">
        <v>5120</v>
      </c>
      <c r="L659" s="2" t="s">
        <v>54</v>
      </c>
      <c r="M659" s="6">
        <v>8</v>
      </c>
      <c r="N659" s="6">
        <v>8</v>
      </c>
      <c r="O659" s="6">
        <f t="shared" si="97"/>
        <v>85000</v>
      </c>
      <c r="P659" s="6">
        <v>73000</v>
      </c>
      <c r="Q659" s="71">
        <v>201806</v>
      </c>
      <c r="R659" s="5" t="s">
        <v>5121</v>
      </c>
      <c r="S659" s="34" t="s">
        <v>5122</v>
      </c>
      <c r="T659" s="144" t="str">
        <f t="shared" si="99"/>
        <v>Click</v>
      </c>
      <c r="U659" s="31" t="s">
        <v>243</v>
      </c>
      <c r="V659" s="62"/>
      <c r="W659" s="42"/>
      <c r="X659" s="42"/>
      <c r="Y659" s="50"/>
      <c r="Z659" s="43">
        <f t="shared" si="100"/>
        <v>0</v>
      </c>
      <c r="AA659" s="6">
        <f t="shared" si="101"/>
        <v>0</v>
      </c>
      <c r="AB659" s="6">
        <f t="shared" si="102"/>
        <v>0</v>
      </c>
      <c r="AC659" s="44">
        <f t="shared" si="103"/>
        <v>0</v>
      </c>
      <c r="AD659" s="44">
        <f t="shared" si="104"/>
        <v>0</v>
      </c>
      <c r="AE659" s="13" t="s">
        <v>57</v>
      </c>
      <c r="AF659" s="14"/>
      <c r="AG659" s="2" t="s">
        <v>58</v>
      </c>
      <c r="AH659" s="5" t="s">
        <v>5123</v>
      </c>
      <c r="AI659" s="6">
        <v>12000</v>
      </c>
      <c r="AJ659" s="5" t="s">
        <v>5124</v>
      </c>
      <c r="AK659" s="5" t="s">
        <v>5121</v>
      </c>
      <c r="AL659" s="82" t="s">
        <v>5125</v>
      </c>
      <c r="AM659" s="2" t="s">
        <v>244</v>
      </c>
    </row>
    <row r="660" spans="1:41" s="32" customFormat="1" ht="16.350000000000001" customHeight="1">
      <c r="A660" s="3">
        <f t="shared" si="98"/>
        <v>658</v>
      </c>
      <c r="B660" s="31" t="s">
        <v>64</v>
      </c>
      <c r="C660" s="31" t="s">
        <v>4934</v>
      </c>
      <c r="D660" s="31" t="s">
        <v>4720</v>
      </c>
      <c r="E660" s="5" t="s">
        <v>5126</v>
      </c>
      <c r="F660" s="2" t="s">
        <v>68</v>
      </c>
      <c r="G660" s="2" t="s">
        <v>69</v>
      </c>
      <c r="H660" s="5" t="s">
        <v>5127</v>
      </c>
      <c r="I660" s="5" t="s">
        <v>1389</v>
      </c>
      <c r="J660" s="5" t="s">
        <v>5128</v>
      </c>
      <c r="K660" s="5" t="s">
        <v>5129</v>
      </c>
      <c r="L660" s="2" t="s">
        <v>54</v>
      </c>
      <c r="M660" s="6">
        <v>12</v>
      </c>
      <c r="N660" s="6">
        <v>12</v>
      </c>
      <c r="O660" s="6">
        <f t="shared" si="97"/>
        <v>100000</v>
      </c>
      <c r="P660" s="6">
        <v>83000</v>
      </c>
      <c r="Q660" s="71">
        <v>201705</v>
      </c>
      <c r="R660" s="5" t="s">
        <v>5130</v>
      </c>
      <c r="S660" s="34" t="s">
        <v>5131</v>
      </c>
      <c r="T660" s="144" t="str">
        <f t="shared" si="99"/>
        <v>Click</v>
      </c>
      <c r="U660" s="31" t="s">
        <v>243</v>
      </c>
      <c r="V660" s="62"/>
      <c r="W660" s="42"/>
      <c r="X660" s="42"/>
      <c r="Y660" s="50"/>
      <c r="Z660" s="43">
        <f t="shared" si="100"/>
        <v>0</v>
      </c>
      <c r="AA660" s="6">
        <f t="shared" si="101"/>
        <v>0</v>
      </c>
      <c r="AB660" s="6">
        <f t="shared" si="102"/>
        <v>0</v>
      </c>
      <c r="AC660" s="44">
        <f t="shared" si="103"/>
        <v>0</v>
      </c>
      <c r="AD660" s="44">
        <f t="shared" si="104"/>
        <v>0</v>
      </c>
      <c r="AE660" s="13" t="s">
        <v>57</v>
      </c>
      <c r="AF660" s="14"/>
      <c r="AG660" s="2" t="s">
        <v>58</v>
      </c>
      <c r="AH660" s="5" t="s">
        <v>5132</v>
      </c>
      <c r="AI660" s="6">
        <v>17000</v>
      </c>
      <c r="AJ660" s="5" t="s">
        <v>5133</v>
      </c>
      <c r="AK660" s="5" t="s">
        <v>5130</v>
      </c>
      <c r="AL660" s="82" t="s">
        <v>5134</v>
      </c>
      <c r="AM660" s="2" t="s">
        <v>244</v>
      </c>
      <c r="AN660" s="15"/>
      <c r="AO660" s="15"/>
    </row>
    <row r="661" spans="1:41" s="15" customFormat="1" ht="16.350000000000001" customHeight="1">
      <c r="A661" s="3">
        <f t="shared" si="98"/>
        <v>659</v>
      </c>
      <c r="B661" s="31" t="s">
        <v>64</v>
      </c>
      <c r="C661" s="31" t="s">
        <v>4934</v>
      </c>
      <c r="D661" s="31" t="s">
        <v>4720</v>
      </c>
      <c r="E661" s="5" t="s">
        <v>5135</v>
      </c>
      <c r="F661" s="2" t="s">
        <v>68</v>
      </c>
      <c r="G661" s="2" t="s">
        <v>69</v>
      </c>
      <c r="H661" s="5" t="s">
        <v>5136</v>
      </c>
      <c r="I661" s="5" t="s">
        <v>1389</v>
      </c>
      <c r="J661" s="5" t="s">
        <v>5137</v>
      </c>
      <c r="K661" s="5" t="s">
        <v>5138</v>
      </c>
      <c r="L661" s="2" t="s">
        <v>54</v>
      </c>
      <c r="M661" s="6">
        <v>10</v>
      </c>
      <c r="N661" s="6">
        <v>10</v>
      </c>
      <c r="O661" s="6">
        <f t="shared" si="97"/>
        <v>80000</v>
      </c>
      <c r="P661" s="6">
        <v>80000</v>
      </c>
      <c r="Q661" s="71">
        <v>201812</v>
      </c>
      <c r="R661" s="5" t="s">
        <v>5139</v>
      </c>
      <c r="S661" s="34" t="s">
        <v>5140</v>
      </c>
      <c r="T661" s="144" t="str">
        <f t="shared" si="99"/>
        <v>Click</v>
      </c>
      <c r="U661" s="31" t="s">
        <v>243</v>
      </c>
      <c r="V661" s="62"/>
      <c r="W661" s="42"/>
      <c r="X661" s="42"/>
      <c r="Y661" s="50"/>
      <c r="Z661" s="43">
        <f t="shared" si="100"/>
        <v>0</v>
      </c>
      <c r="AA661" s="6">
        <f t="shared" si="101"/>
        <v>0</v>
      </c>
      <c r="AB661" s="6">
        <f t="shared" si="102"/>
        <v>0</v>
      </c>
      <c r="AC661" s="44">
        <f t="shared" si="103"/>
        <v>0</v>
      </c>
      <c r="AD661" s="44">
        <f t="shared" si="104"/>
        <v>0</v>
      </c>
      <c r="AE661" s="13" t="s">
        <v>57</v>
      </c>
      <c r="AF661" s="14"/>
      <c r="AG661" s="2" t="s">
        <v>243</v>
      </c>
      <c r="AH661" s="5" t="s">
        <v>57</v>
      </c>
      <c r="AI661" s="6">
        <v>0</v>
      </c>
      <c r="AJ661" s="5" t="s">
        <v>57</v>
      </c>
      <c r="AK661" s="5" t="s">
        <v>57</v>
      </c>
      <c r="AL661" s="82" t="s">
        <v>57</v>
      </c>
      <c r="AM661" s="2" t="s">
        <v>244</v>
      </c>
    </row>
    <row r="662" spans="1:41" s="15" customFormat="1" ht="16.350000000000001" customHeight="1">
      <c r="A662" s="3">
        <f t="shared" si="98"/>
        <v>660</v>
      </c>
      <c r="B662" s="31" t="s">
        <v>64</v>
      </c>
      <c r="C662" s="31" t="s">
        <v>4934</v>
      </c>
      <c r="D662" s="31" t="s">
        <v>4720</v>
      </c>
      <c r="E662" s="5" t="s">
        <v>5141</v>
      </c>
      <c r="F662" s="2" t="s">
        <v>68</v>
      </c>
      <c r="G662" s="2" t="s">
        <v>69</v>
      </c>
      <c r="H662" s="5" t="s">
        <v>5142</v>
      </c>
      <c r="I662" s="5" t="s">
        <v>1389</v>
      </c>
      <c r="J662" s="5" t="s">
        <v>5143</v>
      </c>
      <c r="K662" s="5" t="s">
        <v>5144</v>
      </c>
      <c r="L662" s="2" t="s">
        <v>54</v>
      </c>
      <c r="M662" s="6">
        <v>16</v>
      </c>
      <c r="N662" s="6">
        <v>16</v>
      </c>
      <c r="O662" s="6">
        <f t="shared" si="97"/>
        <v>110000</v>
      </c>
      <c r="P662" s="6">
        <v>94200</v>
      </c>
      <c r="Q662" s="71">
        <v>201806</v>
      </c>
      <c r="R662" s="5" t="s">
        <v>5145</v>
      </c>
      <c r="S662" s="5" t="s">
        <v>5146</v>
      </c>
      <c r="T662" s="144" t="str">
        <f t="shared" si="99"/>
        <v>Click</v>
      </c>
      <c r="U662" s="31" t="s">
        <v>243</v>
      </c>
      <c r="V662" s="62"/>
      <c r="W662" s="42"/>
      <c r="X662" s="42"/>
      <c r="Y662" s="50"/>
      <c r="Z662" s="43">
        <f t="shared" si="100"/>
        <v>0</v>
      </c>
      <c r="AA662" s="6">
        <f t="shared" si="101"/>
        <v>0</v>
      </c>
      <c r="AB662" s="6">
        <f t="shared" si="102"/>
        <v>0</v>
      </c>
      <c r="AC662" s="44">
        <f t="shared" si="103"/>
        <v>0</v>
      </c>
      <c r="AD662" s="44">
        <f t="shared" si="104"/>
        <v>0</v>
      </c>
      <c r="AE662" s="13" t="s">
        <v>57</v>
      </c>
      <c r="AF662" s="14"/>
      <c r="AG662" s="2" t="s">
        <v>58</v>
      </c>
      <c r="AH662" s="5" t="s">
        <v>5147</v>
      </c>
      <c r="AI662" s="6">
        <v>15800</v>
      </c>
      <c r="AJ662" s="5" t="s">
        <v>5148</v>
      </c>
      <c r="AK662" s="5" t="s">
        <v>5145</v>
      </c>
      <c r="AL662" s="82" t="s">
        <v>5149</v>
      </c>
      <c r="AM662" s="2" t="s">
        <v>244</v>
      </c>
    </row>
    <row r="663" spans="1:41" s="15" customFormat="1" ht="16.350000000000001" customHeight="1">
      <c r="A663" s="3">
        <f t="shared" si="98"/>
        <v>661</v>
      </c>
      <c r="B663" s="31" t="s">
        <v>64</v>
      </c>
      <c r="C663" s="31" t="s">
        <v>4934</v>
      </c>
      <c r="D663" s="31" t="s">
        <v>5150</v>
      </c>
      <c r="E663" s="5" t="s">
        <v>5151</v>
      </c>
      <c r="F663" s="2" t="s">
        <v>100</v>
      </c>
      <c r="G663" s="2" t="s">
        <v>69</v>
      </c>
      <c r="H663" s="5" t="s">
        <v>5152</v>
      </c>
      <c r="I663" s="5" t="s">
        <v>5153</v>
      </c>
      <c r="J663" s="5" t="s">
        <v>5154</v>
      </c>
      <c r="K663" s="5" t="s">
        <v>5155</v>
      </c>
      <c r="L663" s="2" t="s">
        <v>54</v>
      </c>
      <c r="M663" s="6">
        <v>6</v>
      </c>
      <c r="N663" s="6">
        <v>6</v>
      </c>
      <c r="O663" s="6">
        <f t="shared" si="97"/>
        <v>50000</v>
      </c>
      <c r="P663" s="6">
        <v>50000</v>
      </c>
      <c r="Q663" s="5">
        <v>201406</v>
      </c>
      <c r="R663" s="5" t="s">
        <v>5156</v>
      </c>
      <c r="S663" s="5" t="s">
        <v>5157</v>
      </c>
      <c r="T663" s="144" t="str">
        <f t="shared" si="99"/>
        <v>Click</v>
      </c>
      <c r="U663" s="31" t="s">
        <v>243</v>
      </c>
      <c r="V663" s="5"/>
      <c r="W663" s="51"/>
      <c r="X663" s="51"/>
      <c r="Y663" s="50"/>
      <c r="Z663" s="43">
        <f t="shared" si="100"/>
        <v>0</v>
      </c>
      <c r="AA663" s="6">
        <f t="shared" si="101"/>
        <v>0</v>
      </c>
      <c r="AB663" s="6">
        <f t="shared" si="102"/>
        <v>0</v>
      </c>
      <c r="AC663" s="44">
        <f t="shared" si="103"/>
        <v>0</v>
      </c>
      <c r="AD663" s="44">
        <f t="shared" si="104"/>
        <v>0</v>
      </c>
      <c r="AE663" s="13" t="s">
        <v>57</v>
      </c>
      <c r="AF663" s="14"/>
      <c r="AG663" s="2" t="s">
        <v>243</v>
      </c>
      <c r="AH663" s="5" t="s">
        <v>100</v>
      </c>
      <c r="AI663" s="6">
        <v>0</v>
      </c>
      <c r="AJ663" s="5" t="s">
        <v>100</v>
      </c>
      <c r="AK663" s="5" t="s">
        <v>100</v>
      </c>
      <c r="AL663" s="34" t="s">
        <v>100</v>
      </c>
      <c r="AM663" s="2" t="s">
        <v>244</v>
      </c>
    </row>
    <row r="664" spans="1:41" ht="16.350000000000001" customHeight="1">
      <c r="A664" s="3">
        <f t="shared" si="98"/>
        <v>662</v>
      </c>
      <c r="B664" s="31" t="s">
        <v>64</v>
      </c>
      <c r="C664" s="31" t="s">
        <v>4934</v>
      </c>
      <c r="D664" s="31" t="s">
        <v>5150</v>
      </c>
      <c r="E664" s="3" t="s">
        <v>5158</v>
      </c>
      <c r="F664" s="2" t="s">
        <v>100</v>
      </c>
      <c r="G664" s="2" t="s">
        <v>69</v>
      </c>
      <c r="H664" s="5" t="s">
        <v>5159</v>
      </c>
      <c r="I664" s="5" t="s">
        <v>5160</v>
      </c>
      <c r="J664" s="5" t="s">
        <v>5161</v>
      </c>
      <c r="K664" s="5" t="s">
        <v>5162</v>
      </c>
      <c r="L664" s="2" t="s">
        <v>54</v>
      </c>
      <c r="M664" s="6">
        <v>10</v>
      </c>
      <c r="N664" s="6">
        <v>10</v>
      </c>
      <c r="O664" s="6">
        <f t="shared" si="97"/>
        <v>50000</v>
      </c>
      <c r="P664" s="6">
        <v>50000</v>
      </c>
      <c r="Q664" s="5">
        <v>201511</v>
      </c>
      <c r="R664" s="5" t="s">
        <v>5163</v>
      </c>
      <c r="S664" s="5" t="s">
        <v>5164</v>
      </c>
      <c r="T664" s="144" t="str">
        <f t="shared" si="99"/>
        <v>Click</v>
      </c>
      <c r="U664" s="31" t="s">
        <v>243</v>
      </c>
      <c r="V664" s="5"/>
      <c r="W664" s="51"/>
      <c r="X664" s="51"/>
      <c r="Y664" s="50"/>
      <c r="Z664" s="43">
        <f t="shared" si="100"/>
        <v>0</v>
      </c>
      <c r="AA664" s="6">
        <f t="shared" si="101"/>
        <v>0</v>
      </c>
      <c r="AB664" s="6">
        <f t="shared" si="102"/>
        <v>0</v>
      </c>
      <c r="AC664" s="44">
        <f t="shared" si="103"/>
        <v>0</v>
      </c>
      <c r="AD664" s="44">
        <f t="shared" si="104"/>
        <v>0</v>
      </c>
      <c r="AE664" s="13" t="s">
        <v>57</v>
      </c>
      <c r="AF664" s="14"/>
      <c r="AG664" s="2" t="s">
        <v>243</v>
      </c>
      <c r="AH664" s="5" t="s">
        <v>100</v>
      </c>
      <c r="AI664" s="6">
        <v>0</v>
      </c>
      <c r="AJ664" s="5" t="s">
        <v>100</v>
      </c>
      <c r="AK664" s="5" t="s">
        <v>100</v>
      </c>
      <c r="AL664" s="34" t="s">
        <v>100</v>
      </c>
      <c r="AM664" s="2" t="s">
        <v>244</v>
      </c>
      <c r="AN664" s="15"/>
      <c r="AO664" s="15"/>
    </row>
    <row r="665" spans="1:41" ht="16.350000000000001" customHeight="1">
      <c r="A665" s="3">
        <f t="shared" si="98"/>
        <v>663</v>
      </c>
      <c r="B665" s="31" t="s">
        <v>64</v>
      </c>
      <c r="C665" s="31" t="s">
        <v>4934</v>
      </c>
      <c r="D665" s="31" t="s">
        <v>5150</v>
      </c>
      <c r="E665" s="3" t="s">
        <v>5165</v>
      </c>
      <c r="F665" s="2" t="s">
        <v>100</v>
      </c>
      <c r="G665" s="2" t="s">
        <v>69</v>
      </c>
      <c r="H665" s="5" t="s">
        <v>5159</v>
      </c>
      <c r="I665" s="5" t="s">
        <v>5160</v>
      </c>
      <c r="J665" s="5" t="s">
        <v>5161</v>
      </c>
      <c r="K665" s="5" t="s">
        <v>5166</v>
      </c>
      <c r="L665" s="2" t="s">
        <v>54</v>
      </c>
      <c r="M665" s="6">
        <v>10</v>
      </c>
      <c r="N665" s="6">
        <v>10</v>
      </c>
      <c r="O665" s="6">
        <f t="shared" si="97"/>
        <v>50000</v>
      </c>
      <c r="P665" s="6">
        <v>50000</v>
      </c>
      <c r="Q665" s="5">
        <v>201511</v>
      </c>
      <c r="R665" s="5" t="s">
        <v>5163</v>
      </c>
      <c r="S665" s="5" t="s">
        <v>5167</v>
      </c>
      <c r="T665" s="144" t="str">
        <f t="shared" si="99"/>
        <v>Click</v>
      </c>
      <c r="U665" s="31" t="s">
        <v>243</v>
      </c>
      <c r="V665" s="5"/>
      <c r="W665" s="51"/>
      <c r="X665" s="51"/>
      <c r="Y665" s="50"/>
      <c r="Z665" s="43">
        <f t="shared" si="100"/>
        <v>0</v>
      </c>
      <c r="AA665" s="6">
        <f t="shared" si="101"/>
        <v>0</v>
      </c>
      <c r="AB665" s="6">
        <f t="shared" si="102"/>
        <v>0</v>
      </c>
      <c r="AC665" s="44">
        <f t="shared" si="103"/>
        <v>0</v>
      </c>
      <c r="AD665" s="44">
        <f t="shared" si="104"/>
        <v>0</v>
      </c>
      <c r="AE665" s="13" t="s">
        <v>57</v>
      </c>
      <c r="AF665" s="14"/>
      <c r="AG665" s="2" t="s">
        <v>243</v>
      </c>
      <c r="AH665" s="5" t="s">
        <v>100</v>
      </c>
      <c r="AI665" s="6">
        <v>0</v>
      </c>
      <c r="AJ665" s="5" t="s">
        <v>100</v>
      </c>
      <c r="AK665" s="5" t="s">
        <v>100</v>
      </c>
      <c r="AL665" s="34" t="s">
        <v>100</v>
      </c>
      <c r="AM665" s="2" t="s">
        <v>244</v>
      </c>
      <c r="AN665" s="15"/>
      <c r="AO665" s="15"/>
    </row>
    <row r="666" spans="1:41" ht="16.350000000000001" customHeight="1">
      <c r="A666" s="3">
        <f t="shared" si="98"/>
        <v>664</v>
      </c>
      <c r="B666" s="31" t="s">
        <v>64</v>
      </c>
      <c r="C666" s="31" t="s">
        <v>4934</v>
      </c>
      <c r="D666" s="31" t="s">
        <v>5150</v>
      </c>
      <c r="E666" s="3" t="s">
        <v>5168</v>
      </c>
      <c r="F666" s="2" t="s">
        <v>100</v>
      </c>
      <c r="G666" s="2" t="s">
        <v>69</v>
      </c>
      <c r="H666" s="5" t="s">
        <v>5159</v>
      </c>
      <c r="I666" s="5" t="s">
        <v>5160</v>
      </c>
      <c r="J666" s="5" t="s">
        <v>5161</v>
      </c>
      <c r="K666" s="5" t="s">
        <v>5169</v>
      </c>
      <c r="L666" s="2" t="s">
        <v>54</v>
      </c>
      <c r="M666" s="6">
        <v>10</v>
      </c>
      <c r="N666" s="6">
        <v>10</v>
      </c>
      <c r="O666" s="6">
        <f t="shared" si="97"/>
        <v>50000</v>
      </c>
      <c r="P666" s="6">
        <v>50000</v>
      </c>
      <c r="Q666" s="5">
        <v>201511</v>
      </c>
      <c r="R666" s="5" t="s">
        <v>5163</v>
      </c>
      <c r="S666" s="5" t="s">
        <v>5170</v>
      </c>
      <c r="T666" s="144" t="str">
        <f t="shared" si="99"/>
        <v>Click</v>
      </c>
      <c r="U666" s="31" t="s">
        <v>243</v>
      </c>
      <c r="V666" s="5"/>
      <c r="W666" s="51"/>
      <c r="X666" s="51"/>
      <c r="Y666" s="50"/>
      <c r="Z666" s="43">
        <f t="shared" si="100"/>
        <v>0</v>
      </c>
      <c r="AA666" s="6">
        <f t="shared" si="101"/>
        <v>0</v>
      </c>
      <c r="AB666" s="6">
        <f t="shared" si="102"/>
        <v>0</v>
      </c>
      <c r="AC666" s="44">
        <f t="shared" si="103"/>
        <v>0</v>
      </c>
      <c r="AD666" s="44">
        <f t="shared" si="104"/>
        <v>0</v>
      </c>
      <c r="AE666" s="13" t="s">
        <v>57</v>
      </c>
      <c r="AF666" s="14"/>
      <c r="AG666" s="2" t="s">
        <v>243</v>
      </c>
      <c r="AH666" s="5" t="s">
        <v>100</v>
      </c>
      <c r="AI666" s="6">
        <v>0</v>
      </c>
      <c r="AJ666" s="5" t="s">
        <v>100</v>
      </c>
      <c r="AK666" s="5" t="s">
        <v>100</v>
      </c>
      <c r="AL666" s="34" t="s">
        <v>100</v>
      </c>
      <c r="AM666" s="2" t="s">
        <v>244</v>
      </c>
      <c r="AN666" s="15"/>
      <c r="AO666" s="15"/>
    </row>
    <row r="667" spans="1:41" s="15" customFormat="1" ht="16.350000000000001" customHeight="1">
      <c r="A667" s="3">
        <f t="shared" si="98"/>
        <v>665</v>
      </c>
      <c r="B667" s="31" t="s">
        <v>64</v>
      </c>
      <c r="C667" s="31" t="s">
        <v>4934</v>
      </c>
      <c r="D667" s="31" t="s">
        <v>5150</v>
      </c>
      <c r="E667" s="3" t="s">
        <v>5171</v>
      </c>
      <c r="F667" s="2" t="s">
        <v>100</v>
      </c>
      <c r="G667" s="2" t="s">
        <v>69</v>
      </c>
      <c r="H667" s="5" t="s">
        <v>5172</v>
      </c>
      <c r="I667" s="5" t="s">
        <v>5173</v>
      </c>
      <c r="J667" s="5" t="s">
        <v>5174</v>
      </c>
      <c r="K667" s="5" t="s">
        <v>5175</v>
      </c>
      <c r="L667" s="2" t="s">
        <v>54</v>
      </c>
      <c r="M667" s="6">
        <v>20</v>
      </c>
      <c r="N667" s="6">
        <v>20</v>
      </c>
      <c r="O667" s="6">
        <f t="shared" si="97"/>
        <v>100000</v>
      </c>
      <c r="P667" s="6">
        <v>100000</v>
      </c>
      <c r="Q667" s="5">
        <v>201506</v>
      </c>
      <c r="R667" s="5" t="s">
        <v>5176</v>
      </c>
      <c r="S667" s="5" t="s">
        <v>5177</v>
      </c>
      <c r="T667" s="144" t="str">
        <f t="shared" si="99"/>
        <v>Click</v>
      </c>
      <c r="U667" s="31" t="s">
        <v>243</v>
      </c>
      <c r="V667" s="5"/>
      <c r="W667" s="51"/>
      <c r="X667" s="51"/>
      <c r="Y667" s="50"/>
      <c r="Z667" s="43">
        <f t="shared" si="100"/>
        <v>0</v>
      </c>
      <c r="AA667" s="6">
        <f t="shared" si="101"/>
        <v>0</v>
      </c>
      <c r="AB667" s="6">
        <f t="shared" si="102"/>
        <v>0</v>
      </c>
      <c r="AC667" s="44">
        <f t="shared" si="103"/>
        <v>0</v>
      </c>
      <c r="AD667" s="44">
        <f t="shared" si="104"/>
        <v>0</v>
      </c>
      <c r="AE667" s="13" t="s">
        <v>57</v>
      </c>
      <c r="AF667" s="14"/>
      <c r="AG667" s="2" t="s">
        <v>243</v>
      </c>
      <c r="AH667" s="5" t="s">
        <v>100</v>
      </c>
      <c r="AI667" s="6">
        <v>0</v>
      </c>
      <c r="AJ667" s="5" t="s">
        <v>100</v>
      </c>
      <c r="AK667" s="5" t="s">
        <v>100</v>
      </c>
      <c r="AL667" s="34" t="s">
        <v>100</v>
      </c>
      <c r="AM667" s="2" t="s">
        <v>244</v>
      </c>
    </row>
    <row r="668" spans="1:41" s="15" customFormat="1" ht="16.350000000000001" customHeight="1">
      <c r="A668" s="3">
        <f t="shared" si="98"/>
        <v>666</v>
      </c>
      <c r="B668" s="31" t="s">
        <v>64</v>
      </c>
      <c r="C668" s="31" t="s">
        <v>4934</v>
      </c>
      <c r="D668" s="31" t="s">
        <v>5150</v>
      </c>
      <c r="E668" s="5" t="s">
        <v>5178</v>
      </c>
      <c r="F668" s="2" t="s">
        <v>100</v>
      </c>
      <c r="G668" s="2" t="s">
        <v>69</v>
      </c>
      <c r="H668" s="5" t="s">
        <v>5179</v>
      </c>
      <c r="I668" s="5" t="s">
        <v>5180</v>
      </c>
      <c r="J668" s="5" t="s">
        <v>5181</v>
      </c>
      <c r="K668" s="5" t="s">
        <v>5182</v>
      </c>
      <c r="L668" s="2" t="s">
        <v>54</v>
      </c>
      <c r="M668" s="6">
        <v>20</v>
      </c>
      <c r="N668" s="6">
        <v>17</v>
      </c>
      <c r="O668" s="6">
        <f t="shared" si="97"/>
        <v>80000</v>
      </c>
      <c r="P668" s="6">
        <v>80000</v>
      </c>
      <c r="Q668" s="5">
        <v>200806</v>
      </c>
      <c r="R668" s="3"/>
      <c r="S668" s="5" t="s">
        <v>5183</v>
      </c>
      <c r="T668" s="144" t="str">
        <f t="shared" si="99"/>
        <v>Click</v>
      </c>
      <c r="U668" s="31" t="s">
        <v>243</v>
      </c>
      <c r="V668" s="5"/>
      <c r="W668" s="51"/>
      <c r="X668" s="51"/>
      <c r="Y668" s="50"/>
      <c r="Z668" s="43">
        <f t="shared" si="100"/>
        <v>0</v>
      </c>
      <c r="AA668" s="6">
        <f t="shared" si="101"/>
        <v>0</v>
      </c>
      <c r="AB668" s="6">
        <f t="shared" si="102"/>
        <v>0</v>
      </c>
      <c r="AC668" s="44">
        <f t="shared" si="103"/>
        <v>0</v>
      </c>
      <c r="AD668" s="44">
        <f t="shared" si="104"/>
        <v>0</v>
      </c>
      <c r="AE668" s="13" t="s">
        <v>57</v>
      </c>
      <c r="AF668" s="14"/>
      <c r="AG668" s="2" t="s">
        <v>243</v>
      </c>
      <c r="AH668" s="5" t="s">
        <v>100</v>
      </c>
      <c r="AI668" s="6">
        <v>0</v>
      </c>
      <c r="AJ668" s="5" t="s">
        <v>100</v>
      </c>
      <c r="AK668" s="5" t="s">
        <v>100</v>
      </c>
      <c r="AL668" s="34" t="s">
        <v>100</v>
      </c>
      <c r="AM668" s="2" t="s">
        <v>244</v>
      </c>
    </row>
    <row r="669" spans="1:41" s="32" customFormat="1" ht="16.350000000000001" customHeight="1">
      <c r="A669" s="3">
        <f t="shared" si="98"/>
        <v>667</v>
      </c>
      <c r="B669" s="31" t="s">
        <v>64</v>
      </c>
      <c r="C669" s="31" t="s">
        <v>1255</v>
      </c>
      <c r="D669" s="31" t="s">
        <v>5150</v>
      </c>
      <c r="E669" s="5" t="s">
        <v>5184</v>
      </c>
      <c r="F669" s="2" t="s">
        <v>100</v>
      </c>
      <c r="G669" s="2" t="s">
        <v>69</v>
      </c>
      <c r="H669" s="5" t="s">
        <v>5185</v>
      </c>
      <c r="I669" s="5" t="s">
        <v>4978</v>
      </c>
      <c r="J669" s="5" t="s">
        <v>5186</v>
      </c>
      <c r="K669" s="5" t="s">
        <v>5187</v>
      </c>
      <c r="L669" s="2" t="s">
        <v>54</v>
      </c>
      <c r="M669" s="6">
        <v>20</v>
      </c>
      <c r="N669" s="6">
        <v>20</v>
      </c>
      <c r="O669" s="6">
        <f t="shared" ref="O669:O732" si="105">P669+AI669</f>
        <v>86000</v>
      </c>
      <c r="P669" s="6">
        <v>86000</v>
      </c>
      <c r="Q669" s="5">
        <v>200506</v>
      </c>
      <c r="R669" s="3"/>
      <c r="S669" s="5" t="s">
        <v>5188</v>
      </c>
      <c r="T669" s="144" t="str">
        <f t="shared" si="99"/>
        <v>Click</v>
      </c>
      <c r="U669" s="31" t="s">
        <v>243</v>
      </c>
      <c r="V669" s="5"/>
      <c r="W669" s="51"/>
      <c r="X669" s="51"/>
      <c r="Y669" s="50"/>
      <c r="Z669" s="43">
        <f t="shared" si="100"/>
        <v>0</v>
      </c>
      <c r="AA669" s="6">
        <f t="shared" si="101"/>
        <v>0</v>
      </c>
      <c r="AB669" s="6">
        <f t="shared" si="102"/>
        <v>0</v>
      </c>
      <c r="AC669" s="44">
        <f t="shared" si="103"/>
        <v>0</v>
      </c>
      <c r="AD669" s="44">
        <f t="shared" si="104"/>
        <v>0</v>
      </c>
      <c r="AE669" s="13" t="s">
        <v>57</v>
      </c>
      <c r="AF669" s="14"/>
      <c r="AG669" s="2" t="s">
        <v>243</v>
      </c>
      <c r="AH669" s="5" t="s">
        <v>100</v>
      </c>
      <c r="AI669" s="6">
        <v>0</v>
      </c>
      <c r="AJ669" s="5" t="s">
        <v>100</v>
      </c>
      <c r="AK669" s="5" t="s">
        <v>100</v>
      </c>
      <c r="AL669" s="34" t="s">
        <v>100</v>
      </c>
      <c r="AM669" s="2" t="s">
        <v>244</v>
      </c>
      <c r="AN669" s="15"/>
      <c r="AO669" s="15"/>
    </row>
    <row r="670" spans="1:41" s="32" customFormat="1" ht="16.350000000000001" customHeight="1">
      <c r="A670" s="3">
        <f t="shared" si="98"/>
        <v>668</v>
      </c>
      <c r="B670" s="31" t="s">
        <v>64</v>
      </c>
      <c r="C670" s="31" t="s">
        <v>1255</v>
      </c>
      <c r="D670" s="31" t="s">
        <v>5150</v>
      </c>
      <c r="E670" s="5" t="s">
        <v>5189</v>
      </c>
      <c r="F670" s="2" t="s">
        <v>68</v>
      </c>
      <c r="G670" s="2" t="s">
        <v>69</v>
      </c>
      <c r="H670" s="5" t="s">
        <v>5190</v>
      </c>
      <c r="I670" s="5" t="s">
        <v>5191</v>
      </c>
      <c r="J670" s="5" t="s">
        <v>5192</v>
      </c>
      <c r="K670" s="5" t="s">
        <v>5193</v>
      </c>
      <c r="L670" s="2" t="s">
        <v>54</v>
      </c>
      <c r="M670" s="6">
        <v>3</v>
      </c>
      <c r="N670" s="6">
        <v>12</v>
      </c>
      <c r="O670" s="6">
        <f t="shared" si="105"/>
        <v>60000</v>
      </c>
      <c r="P670" s="6">
        <v>60000</v>
      </c>
      <c r="Q670" s="5">
        <v>201506</v>
      </c>
      <c r="R670" s="5" t="s">
        <v>5194</v>
      </c>
      <c r="S670" s="5" t="s">
        <v>5195</v>
      </c>
      <c r="T670" s="144" t="str">
        <f t="shared" si="99"/>
        <v>Click</v>
      </c>
      <c r="U670" s="31" t="s">
        <v>243</v>
      </c>
      <c r="V670" s="5"/>
      <c r="W670" s="51"/>
      <c r="X670" s="51"/>
      <c r="Y670" s="50"/>
      <c r="Z670" s="43">
        <f t="shared" si="100"/>
        <v>0</v>
      </c>
      <c r="AA670" s="6">
        <f t="shared" si="101"/>
        <v>0</v>
      </c>
      <c r="AB670" s="6">
        <f t="shared" si="102"/>
        <v>0</v>
      </c>
      <c r="AC670" s="44">
        <f t="shared" si="103"/>
        <v>0</v>
      </c>
      <c r="AD670" s="44">
        <f t="shared" si="104"/>
        <v>0</v>
      </c>
      <c r="AE670" s="13" t="s">
        <v>57</v>
      </c>
      <c r="AF670" s="14"/>
      <c r="AG670" s="2" t="s">
        <v>243</v>
      </c>
      <c r="AH670" s="5" t="s">
        <v>100</v>
      </c>
      <c r="AI670" s="6">
        <v>0</v>
      </c>
      <c r="AJ670" s="5" t="s">
        <v>100</v>
      </c>
      <c r="AK670" s="5" t="s">
        <v>100</v>
      </c>
      <c r="AL670" s="34" t="s">
        <v>100</v>
      </c>
      <c r="AM670" s="2" t="s">
        <v>244</v>
      </c>
      <c r="AN670" s="15"/>
      <c r="AO670" s="15"/>
    </row>
    <row r="671" spans="1:41" s="32" customFormat="1" ht="16.350000000000001" customHeight="1">
      <c r="A671" s="3">
        <f t="shared" si="98"/>
        <v>669</v>
      </c>
      <c r="B671" s="31" t="s">
        <v>64</v>
      </c>
      <c r="C671" s="31" t="s">
        <v>1255</v>
      </c>
      <c r="D671" s="31" t="s">
        <v>5150</v>
      </c>
      <c r="E671" s="5" t="s">
        <v>5196</v>
      </c>
      <c r="F671" s="2" t="s">
        <v>68</v>
      </c>
      <c r="G671" s="2" t="s">
        <v>69</v>
      </c>
      <c r="H671" s="5" t="s">
        <v>5197</v>
      </c>
      <c r="I671" s="5" t="s">
        <v>5198</v>
      </c>
      <c r="J671" s="5" t="s">
        <v>5199</v>
      </c>
      <c r="K671" s="5" t="s">
        <v>5200</v>
      </c>
      <c r="L671" s="2" t="s">
        <v>54</v>
      </c>
      <c r="M671" s="6">
        <v>3</v>
      </c>
      <c r="N671" s="6">
        <v>12</v>
      </c>
      <c r="O671" s="6">
        <f t="shared" si="105"/>
        <v>60000</v>
      </c>
      <c r="P671" s="6">
        <v>60000</v>
      </c>
      <c r="Q671" s="5">
        <v>201506</v>
      </c>
      <c r="R671" s="5" t="s">
        <v>5201</v>
      </c>
      <c r="S671" s="5" t="s">
        <v>5202</v>
      </c>
      <c r="T671" s="144" t="str">
        <f t="shared" si="99"/>
        <v>Click</v>
      </c>
      <c r="U671" s="31" t="s">
        <v>243</v>
      </c>
      <c r="V671" s="5"/>
      <c r="W671" s="51"/>
      <c r="X671" s="51"/>
      <c r="Y671" s="50"/>
      <c r="Z671" s="43">
        <f t="shared" si="100"/>
        <v>0</v>
      </c>
      <c r="AA671" s="6">
        <f t="shared" si="101"/>
        <v>0</v>
      </c>
      <c r="AB671" s="6">
        <f t="shared" si="102"/>
        <v>0</v>
      </c>
      <c r="AC671" s="44">
        <f t="shared" si="103"/>
        <v>0</v>
      </c>
      <c r="AD671" s="44">
        <f t="shared" si="104"/>
        <v>0</v>
      </c>
      <c r="AE671" s="13" t="s">
        <v>57</v>
      </c>
      <c r="AF671" s="14"/>
      <c r="AG671" s="2" t="s">
        <v>243</v>
      </c>
      <c r="AH671" s="5" t="s">
        <v>100</v>
      </c>
      <c r="AI671" s="6">
        <v>0</v>
      </c>
      <c r="AJ671" s="5" t="s">
        <v>100</v>
      </c>
      <c r="AK671" s="5" t="s">
        <v>100</v>
      </c>
      <c r="AL671" s="34" t="s">
        <v>100</v>
      </c>
      <c r="AM671" s="2" t="s">
        <v>244</v>
      </c>
      <c r="AN671" s="15"/>
      <c r="AO671" s="15"/>
    </row>
    <row r="672" spans="1:41" s="32" customFormat="1" ht="16.350000000000001" customHeight="1">
      <c r="A672" s="3">
        <f t="shared" si="98"/>
        <v>670</v>
      </c>
      <c r="B672" s="31" t="s">
        <v>64</v>
      </c>
      <c r="C672" s="31" t="s">
        <v>1255</v>
      </c>
      <c r="D672" s="31" t="s">
        <v>5150</v>
      </c>
      <c r="E672" s="5" t="s">
        <v>5203</v>
      </c>
      <c r="F672" s="2" t="s">
        <v>68</v>
      </c>
      <c r="G672" s="2" t="s">
        <v>69</v>
      </c>
      <c r="H672" s="5" t="s">
        <v>5204</v>
      </c>
      <c r="I672" s="5" t="s">
        <v>5205</v>
      </c>
      <c r="J672" s="5" t="s">
        <v>5206</v>
      </c>
      <c r="K672" s="5" t="s">
        <v>5207</v>
      </c>
      <c r="L672" s="2" t="s">
        <v>54</v>
      </c>
      <c r="M672" s="6">
        <v>3</v>
      </c>
      <c r="N672" s="6">
        <v>12</v>
      </c>
      <c r="O672" s="6">
        <f t="shared" si="105"/>
        <v>60000</v>
      </c>
      <c r="P672" s="6">
        <v>60000</v>
      </c>
      <c r="Q672" s="5">
        <v>201506</v>
      </c>
      <c r="R672" s="5" t="s">
        <v>5194</v>
      </c>
      <c r="S672" s="5" t="s">
        <v>5208</v>
      </c>
      <c r="T672" s="144" t="str">
        <f t="shared" si="99"/>
        <v>Click</v>
      </c>
      <c r="U672" s="31" t="s">
        <v>243</v>
      </c>
      <c r="V672" s="5"/>
      <c r="W672" s="51"/>
      <c r="X672" s="51"/>
      <c r="Y672" s="50"/>
      <c r="Z672" s="43">
        <f t="shared" si="100"/>
        <v>0</v>
      </c>
      <c r="AA672" s="6">
        <f t="shared" si="101"/>
        <v>0</v>
      </c>
      <c r="AB672" s="6">
        <f t="shared" si="102"/>
        <v>0</v>
      </c>
      <c r="AC672" s="44">
        <f t="shared" si="103"/>
        <v>0</v>
      </c>
      <c r="AD672" s="44">
        <f t="shared" si="104"/>
        <v>0</v>
      </c>
      <c r="AE672" s="13" t="s">
        <v>57</v>
      </c>
      <c r="AF672" s="14"/>
      <c r="AG672" s="2" t="s">
        <v>243</v>
      </c>
      <c r="AH672" s="5" t="s">
        <v>100</v>
      </c>
      <c r="AI672" s="6">
        <v>0</v>
      </c>
      <c r="AJ672" s="5" t="s">
        <v>100</v>
      </c>
      <c r="AK672" s="5" t="s">
        <v>100</v>
      </c>
      <c r="AL672" s="34" t="s">
        <v>100</v>
      </c>
      <c r="AM672" s="2" t="s">
        <v>244</v>
      </c>
      <c r="AN672" s="15"/>
      <c r="AO672" s="15"/>
    </row>
    <row r="673" spans="1:41" s="15" customFormat="1" ht="16.350000000000001" customHeight="1">
      <c r="A673" s="3">
        <f t="shared" si="98"/>
        <v>671</v>
      </c>
      <c r="B673" s="31" t="s">
        <v>904</v>
      </c>
      <c r="C673" s="31" t="s">
        <v>1255</v>
      </c>
      <c r="D673" s="31" t="s">
        <v>1415</v>
      </c>
      <c r="E673" s="3" t="s">
        <v>5209</v>
      </c>
      <c r="F673" s="31" t="s">
        <v>68</v>
      </c>
      <c r="G673" s="31" t="s">
        <v>49</v>
      </c>
      <c r="H673" s="3" t="s">
        <v>5210</v>
      </c>
      <c r="I673" s="77" t="s">
        <v>5211</v>
      </c>
      <c r="J673" s="3" t="s">
        <v>5212</v>
      </c>
      <c r="K673" s="3" t="s">
        <v>5213</v>
      </c>
      <c r="L673" s="31" t="s">
        <v>54</v>
      </c>
      <c r="M673" s="68">
        <v>8</v>
      </c>
      <c r="N673" s="68">
        <v>8</v>
      </c>
      <c r="O673" s="6">
        <f t="shared" si="105"/>
        <v>60000</v>
      </c>
      <c r="P673" s="68">
        <v>60000</v>
      </c>
      <c r="Q673" s="65">
        <v>202001</v>
      </c>
      <c r="R673" s="3" t="s">
        <v>1385</v>
      </c>
      <c r="S673" s="32" t="s">
        <v>5214</v>
      </c>
      <c r="T673" s="143" t="str">
        <f t="shared" si="99"/>
        <v>Click</v>
      </c>
      <c r="U673" s="31" t="s">
        <v>243</v>
      </c>
      <c r="V673" s="49"/>
      <c r="W673" s="42"/>
      <c r="X673" s="41"/>
      <c r="Y673" s="50"/>
      <c r="Z673" s="43">
        <f t="shared" si="100"/>
        <v>0</v>
      </c>
      <c r="AA673" s="68">
        <f t="shared" si="101"/>
        <v>0</v>
      </c>
      <c r="AB673" s="68">
        <f t="shared" si="102"/>
        <v>0</v>
      </c>
      <c r="AC673" s="69">
        <f t="shared" si="103"/>
        <v>0</v>
      </c>
      <c r="AD673" s="44">
        <f t="shared" si="104"/>
        <v>0</v>
      </c>
      <c r="AE673" s="45" t="s">
        <v>57</v>
      </c>
      <c r="AF673" s="14"/>
      <c r="AG673" s="31" t="s">
        <v>243</v>
      </c>
      <c r="AH673" s="3" t="s">
        <v>100</v>
      </c>
      <c r="AI673" s="68">
        <v>0</v>
      </c>
      <c r="AJ673" s="3" t="s">
        <v>100</v>
      </c>
      <c r="AK673" s="3" t="s">
        <v>100</v>
      </c>
      <c r="AL673" s="32" t="s">
        <v>100</v>
      </c>
      <c r="AM673" s="31" t="s">
        <v>244</v>
      </c>
      <c r="AN673" s="63"/>
      <c r="AO673" s="63"/>
    </row>
    <row r="674" spans="1:41" s="32" customFormat="1" ht="16.350000000000001" customHeight="1">
      <c r="A674" s="3">
        <f t="shared" si="98"/>
        <v>672</v>
      </c>
      <c r="B674" s="31" t="s">
        <v>64</v>
      </c>
      <c r="C674" s="31" t="s">
        <v>4934</v>
      </c>
      <c r="D674" s="31" t="s">
        <v>5150</v>
      </c>
      <c r="E674" s="5" t="s">
        <v>5215</v>
      </c>
      <c r="F674" s="2" t="s">
        <v>100</v>
      </c>
      <c r="G674" s="2" t="s">
        <v>69</v>
      </c>
      <c r="H674" s="5" t="s">
        <v>4984</v>
      </c>
      <c r="I674" s="5" t="s">
        <v>4985</v>
      </c>
      <c r="J674" s="5" t="s">
        <v>4986</v>
      </c>
      <c r="K674" s="5" t="s">
        <v>5216</v>
      </c>
      <c r="L674" s="2" t="s">
        <v>54</v>
      </c>
      <c r="M674" s="6">
        <v>10</v>
      </c>
      <c r="N674" s="6">
        <v>10</v>
      </c>
      <c r="O674" s="6">
        <f t="shared" si="105"/>
        <v>70000</v>
      </c>
      <c r="P674" s="6">
        <v>57000</v>
      </c>
      <c r="Q674" s="5">
        <v>201506</v>
      </c>
      <c r="R674" s="5" t="s">
        <v>4988</v>
      </c>
      <c r="S674" s="5" t="s">
        <v>5217</v>
      </c>
      <c r="T674" s="144" t="str">
        <f t="shared" si="99"/>
        <v>Click</v>
      </c>
      <c r="U674" s="31" t="s">
        <v>243</v>
      </c>
      <c r="V674" s="5"/>
      <c r="W674" s="51"/>
      <c r="X674" s="51"/>
      <c r="Y674" s="50"/>
      <c r="Z674" s="43">
        <f t="shared" si="100"/>
        <v>0</v>
      </c>
      <c r="AA674" s="6">
        <f t="shared" si="101"/>
        <v>0</v>
      </c>
      <c r="AB674" s="6">
        <f t="shared" si="102"/>
        <v>0</v>
      </c>
      <c r="AC674" s="44">
        <f t="shared" si="103"/>
        <v>0</v>
      </c>
      <c r="AD674" s="44">
        <f t="shared" si="104"/>
        <v>0</v>
      </c>
      <c r="AE674" s="13" t="s">
        <v>57</v>
      </c>
      <c r="AF674" s="14"/>
      <c r="AG674" s="2" t="s">
        <v>68</v>
      </c>
      <c r="AH674" s="5" t="s">
        <v>4500</v>
      </c>
      <c r="AI674" s="6">
        <v>13000</v>
      </c>
      <c r="AJ674" s="5" t="s">
        <v>100</v>
      </c>
      <c r="AK674" s="5" t="s">
        <v>100</v>
      </c>
      <c r="AL674" s="34" t="s">
        <v>100</v>
      </c>
      <c r="AM674" s="2" t="s">
        <v>244</v>
      </c>
      <c r="AN674" s="15"/>
      <c r="AO674" s="15"/>
    </row>
    <row r="675" spans="1:41" s="15" customFormat="1" ht="16.350000000000001" customHeight="1">
      <c r="A675" s="3">
        <f t="shared" si="98"/>
        <v>673</v>
      </c>
      <c r="B675" s="31" t="s">
        <v>64</v>
      </c>
      <c r="C675" s="31" t="s">
        <v>4934</v>
      </c>
      <c r="D675" s="31" t="s">
        <v>5150</v>
      </c>
      <c r="E675" s="5" t="s">
        <v>5218</v>
      </c>
      <c r="F675" s="2" t="s">
        <v>100</v>
      </c>
      <c r="G675" s="2" t="s">
        <v>69</v>
      </c>
      <c r="H675" s="5" t="s">
        <v>4984</v>
      </c>
      <c r="I675" s="5" t="s">
        <v>4985</v>
      </c>
      <c r="J675" s="5" t="s">
        <v>4986</v>
      </c>
      <c r="K675" s="5" t="s">
        <v>5216</v>
      </c>
      <c r="L675" s="2" t="s">
        <v>54</v>
      </c>
      <c r="M675" s="6">
        <v>10</v>
      </c>
      <c r="N675" s="6">
        <v>10</v>
      </c>
      <c r="O675" s="6">
        <f t="shared" si="105"/>
        <v>60000</v>
      </c>
      <c r="P675" s="6">
        <v>60000</v>
      </c>
      <c r="Q675" s="5">
        <v>201506</v>
      </c>
      <c r="R675" s="5" t="s">
        <v>4988</v>
      </c>
      <c r="S675" s="5" t="s">
        <v>5217</v>
      </c>
      <c r="T675" s="144" t="str">
        <f t="shared" si="99"/>
        <v>Click</v>
      </c>
      <c r="U675" s="31" t="s">
        <v>243</v>
      </c>
      <c r="V675" s="5"/>
      <c r="W675" s="51"/>
      <c r="X675" s="51"/>
      <c r="Y675" s="50"/>
      <c r="Z675" s="43">
        <f t="shared" si="100"/>
        <v>0</v>
      </c>
      <c r="AA675" s="6">
        <f t="shared" si="101"/>
        <v>0</v>
      </c>
      <c r="AB675" s="6">
        <f t="shared" si="102"/>
        <v>0</v>
      </c>
      <c r="AC675" s="44">
        <f t="shared" si="103"/>
        <v>0</v>
      </c>
      <c r="AD675" s="44">
        <f t="shared" si="104"/>
        <v>0</v>
      </c>
      <c r="AE675" s="13" t="s">
        <v>57</v>
      </c>
      <c r="AF675" s="14"/>
      <c r="AG675" s="2" t="s">
        <v>243</v>
      </c>
      <c r="AH675" s="5" t="s">
        <v>100</v>
      </c>
      <c r="AI675" s="6">
        <v>0</v>
      </c>
      <c r="AJ675" s="5" t="s">
        <v>100</v>
      </c>
      <c r="AK675" s="5" t="s">
        <v>100</v>
      </c>
      <c r="AL675" s="34" t="s">
        <v>100</v>
      </c>
      <c r="AM675" s="2" t="s">
        <v>244</v>
      </c>
    </row>
    <row r="676" spans="1:41" s="15" customFormat="1" ht="16.350000000000001" customHeight="1">
      <c r="A676" s="3">
        <f t="shared" si="98"/>
        <v>674</v>
      </c>
      <c r="B676" s="31" t="s">
        <v>64</v>
      </c>
      <c r="C676" s="31" t="s">
        <v>4934</v>
      </c>
      <c r="D676" s="31" t="s">
        <v>5150</v>
      </c>
      <c r="E676" s="5" t="s">
        <v>5219</v>
      </c>
      <c r="F676" s="2" t="s">
        <v>100</v>
      </c>
      <c r="G676" s="2" t="s">
        <v>69</v>
      </c>
      <c r="H676" s="5" t="s">
        <v>4984</v>
      </c>
      <c r="I676" s="5" t="s">
        <v>4985</v>
      </c>
      <c r="J676" s="5" t="s">
        <v>4986</v>
      </c>
      <c r="K676" s="5" t="s">
        <v>5220</v>
      </c>
      <c r="L676" s="2" t="s">
        <v>54</v>
      </c>
      <c r="M676" s="6">
        <v>10</v>
      </c>
      <c r="N676" s="6">
        <v>10</v>
      </c>
      <c r="O676" s="6">
        <f t="shared" si="105"/>
        <v>70000</v>
      </c>
      <c r="P676" s="6">
        <v>57000</v>
      </c>
      <c r="Q676" s="5">
        <v>201506</v>
      </c>
      <c r="R676" s="5" t="s">
        <v>4988</v>
      </c>
      <c r="S676" s="5" t="s">
        <v>5221</v>
      </c>
      <c r="T676" s="144" t="str">
        <f t="shared" si="99"/>
        <v>Click</v>
      </c>
      <c r="U676" s="31" t="s">
        <v>243</v>
      </c>
      <c r="V676" s="5"/>
      <c r="W676" s="51"/>
      <c r="X676" s="51"/>
      <c r="Y676" s="50"/>
      <c r="Z676" s="43">
        <f t="shared" si="100"/>
        <v>0</v>
      </c>
      <c r="AA676" s="6">
        <f t="shared" si="101"/>
        <v>0</v>
      </c>
      <c r="AB676" s="6">
        <f t="shared" si="102"/>
        <v>0</v>
      </c>
      <c r="AC676" s="44">
        <f t="shared" si="103"/>
        <v>0</v>
      </c>
      <c r="AD676" s="44">
        <f t="shared" si="104"/>
        <v>0</v>
      </c>
      <c r="AE676" s="13" t="s">
        <v>57</v>
      </c>
      <c r="AF676" s="14"/>
      <c r="AG676" s="2" t="s">
        <v>68</v>
      </c>
      <c r="AH676" s="5" t="s">
        <v>4500</v>
      </c>
      <c r="AI676" s="6">
        <v>13000</v>
      </c>
      <c r="AJ676" s="5" t="s">
        <v>100</v>
      </c>
      <c r="AK676" s="5" t="s">
        <v>100</v>
      </c>
      <c r="AL676" s="34" t="s">
        <v>100</v>
      </c>
      <c r="AM676" s="2" t="s">
        <v>244</v>
      </c>
    </row>
    <row r="677" spans="1:41" s="15" customFormat="1" ht="16.350000000000001" customHeight="1">
      <c r="A677" s="3">
        <f t="shared" si="98"/>
        <v>675</v>
      </c>
      <c r="B677" s="31" t="s">
        <v>64</v>
      </c>
      <c r="C677" s="31" t="s">
        <v>4934</v>
      </c>
      <c r="D677" s="31" t="s">
        <v>5150</v>
      </c>
      <c r="E677" s="5" t="s">
        <v>5222</v>
      </c>
      <c r="F677" s="2" t="s">
        <v>100</v>
      </c>
      <c r="G677" s="2" t="s">
        <v>69</v>
      </c>
      <c r="H677" s="5" t="s">
        <v>4984</v>
      </c>
      <c r="I677" s="5" t="s">
        <v>4985</v>
      </c>
      <c r="J677" s="5" t="s">
        <v>4986</v>
      </c>
      <c r="K677" s="5" t="s">
        <v>5220</v>
      </c>
      <c r="L677" s="2" t="s">
        <v>54</v>
      </c>
      <c r="M677" s="6">
        <v>10</v>
      </c>
      <c r="N677" s="6">
        <v>10</v>
      </c>
      <c r="O677" s="6">
        <f t="shared" si="105"/>
        <v>60000</v>
      </c>
      <c r="P677" s="6">
        <v>60000</v>
      </c>
      <c r="Q677" s="5">
        <v>201506</v>
      </c>
      <c r="R677" s="5" t="s">
        <v>4988</v>
      </c>
      <c r="S677" s="5" t="s">
        <v>5221</v>
      </c>
      <c r="T677" s="144" t="str">
        <f t="shared" si="99"/>
        <v>Click</v>
      </c>
      <c r="U677" s="31" t="s">
        <v>243</v>
      </c>
      <c r="V677" s="5"/>
      <c r="W677" s="51"/>
      <c r="X677" s="51"/>
      <c r="Y677" s="50"/>
      <c r="Z677" s="43">
        <f t="shared" si="100"/>
        <v>0</v>
      </c>
      <c r="AA677" s="6">
        <f t="shared" si="101"/>
        <v>0</v>
      </c>
      <c r="AB677" s="6">
        <f t="shared" si="102"/>
        <v>0</v>
      </c>
      <c r="AC677" s="44">
        <f t="shared" si="103"/>
        <v>0</v>
      </c>
      <c r="AD677" s="44">
        <f t="shared" si="104"/>
        <v>0</v>
      </c>
      <c r="AE677" s="13" t="s">
        <v>57</v>
      </c>
      <c r="AF677" s="14"/>
      <c r="AG677" s="2" t="s">
        <v>243</v>
      </c>
      <c r="AH677" s="5" t="s">
        <v>100</v>
      </c>
      <c r="AI677" s="6">
        <v>0</v>
      </c>
      <c r="AJ677" s="5" t="s">
        <v>100</v>
      </c>
      <c r="AK677" s="5" t="s">
        <v>100</v>
      </c>
      <c r="AL677" s="34" t="s">
        <v>100</v>
      </c>
      <c r="AM677" s="2" t="s">
        <v>244</v>
      </c>
    </row>
    <row r="678" spans="1:41" s="15" customFormat="1" ht="16.350000000000001" customHeight="1">
      <c r="A678" s="3">
        <f t="shared" si="98"/>
        <v>676</v>
      </c>
      <c r="B678" s="31" t="s">
        <v>64</v>
      </c>
      <c r="C678" s="31" t="s">
        <v>4934</v>
      </c>
      <c r="D678" s="31" t="s">
        <v>5150</v>
      </c>
      <c r="E678" s="5" t="s">
        <v>5223</v>
      </c>
      <c r="F678" s="2" t="s">
        <v>68</v>
      </c>
      <c r="G678" s="2" t="s">
        <v>69</v>
      </c>
      <c r="H678" s="5" t="s">
        <v>4494</v>
      </c>
      <c r="I678" s="5" t="s">
        <v>4495</v>
      </c>
      <c r="J678" s="5" t="s">
        <v>4496</v>
      </c>
      <c r="K678" s="5" t="s">
        <v>5224</v>
      </c>
      <c r="L678" s="2" t="s">
        <v>54</v>
      </c>
      <c r="M678" s="6">
        <v>10</v>
      </c>
      <c r="N678" s="6">
        <v>10</v>
      </c>
      <c r="O678" s="6">
        <f t="shared" si="105"/>
        <v>80000</v>
      </c>
      <c r="P678" s="6">
        <v>67000</v>
      </c>
      <c r="Q678" s="5">
        <v>201506</v>
      </c>
      <c r="R678" s="5" t="s">
        <v>4498</v>
      </c>
      <c r="S678" s="5" t="s">
        <v>5225</v>
      </c>
      <c r="T678" s="144" t="str">
        <f t="shared" si="99"/>
        <v>Click</v>
      </c>
      <c r="U678" s="31" t="s">
        <v>243</v>
      </c>
      <c r="V678" s="5"/>
      <c r="W678" s="51"/>
      <c r="X678" s="51"/>
      <c r="Y678" s="50"/>
      <c r="Z678" s="43">
        <f t="shared" si="100"/>
        <v>0</v>
      </c>
      <c r="AA678" s="6">
        <f t="shared" si="101"/>
        <v>0</v>
      </c>
      <c r="AB678" s="6">
        <f t="shared" si="102"/>
        <v>0</v>
      </c>
      <c r="AC678" s="44">
        <f t="shared" si="103"/>
        <v>0</v>
      </c>
      <c r="AD678" s="44">
        <f t="shared" si="104"/>
        <v>0</v>
      </c>
      <c r="AE678" s="13" t="s">
        <v>57</v>
      </c>
      <c r="AF678" s="14"/>
      <c r="AG678" s="2" t="s">
        <v>68</v>
      </c>
      <c r="AH678" s="5" t="s">
        <v>4500</v>
      </c>
      <c r="AI678" s="6">
        <v>13000</v>
      </c>
      <c r="AJ678" s="5" t="s">
        <v>100</v>
      </c>
      <c r="AK678" s="5" t="s">
        <v>100</v>
      </c>
      <c r="AL678" s="34" t="s">
        <v>100</v>
      </c>
      <c r="AM678" s="2" t="s">
        <v>244</v>
      </c>
    </row>
    <row r="679" spans="1:41" s="15" customFormat="1" ht="16.350000000000001" customHeight="1">
      <c r="A679" s="3">
        <f t="shared" si="98"/>
        <v>677</v>
      </c>
      <c r="B679" s="31" t="s">
        <v>64</v>
      </c>
      <c r="C679" s="31" t="s">
        <v>4934</v>
      </c>
      <c r="D679" s="31" t="s">
        <v>5150</v>
      </c>
      <c r="E679" s="5" t="s">
        <v>5226</v>
      </c>
      <c r="F679" s="2" t="s">
        <v>68</v>
      </c>
      <c r="G679" s="2" t="s">
        <v>69</v>
      </c>
      <c r="H679" s="5" t="s">
        <v>4494</v>
      </c>
      <c r="I679" s="5" t="s">
        <v>4495</v>
      </c>
      <c r="J679" s="5" t="s">
        <v>4496</v>
      </c>
      <c r="K679" s="5" t="s">
        <v>5224</v>
      </c>
      <c r="L679" s="2" t="s">
        <v>54</v>
      </c>
      <c r="M679" s="6">
        <v>10</v>
      </c>
      <c r="N679" s="6">
        <v>10</v>
      </c>
      <c r="O679" s="6">
        <f t="shared" si="105"/>
        <v>70000</v>
      </c>
      <c r="P679" s="6">
        <v>70000</v>
      </c>
      <c r="Q679" s="5">
        <v>201506</v>
      </c>
      <c r="R679" s="5" t="s">
        <v>4498</v>
      </c>
      <c r="S679" s="5" t="s">
        <v>5225</v>
      </c>
      <c r="T679" s="144" t="str">
        <f t="shared" si="99"/>
        <v>Click</v>
      </c>
      <c r="U679" s="31" t="s">
        <v>243</v>
      </c>
      <c r="V679" s="5"/>
      <c r="W679" s="51"/>
      <c r="X679" s="51"/>
      <c r="Y679" s="50"/>
      <c r="Z679" s="43">
        <f t="shared" si="100"/>
        <v>0</v>
      </c>
      <c r="AA679" s="6">
        <f t="shared" si="101"/>
        <v>0</v>
      </c>
      <c r="AB679" s="6">
        <f t="shared" si="102"/>
        <v>0</v>
      </c>
      <c r="AC679" s="44">
        <f t="shared" si="103"/>
        <v>0</v>
      </c>
      <c r="AD679" s="44">
        <f t="shared" si="104"/>
        <v>0</v>
      </c>
      <c r="AE679" s="13" t="s">
        <v>57</v>
      </c>
      <c r="AF679" s="14"/>
      <c r="AG679" s="2" t="s">
        <v>243</v>
      </c>
      <c r="AH679" s="5" t="s">
        <v>100</v>
      </c>
      <c r="AI679" s="6">
        <v>0</v>
      </c>
      <c r="AJ679" s="5" t="s">
        <v>100</v>
      </c>
      <c r="AK679" s="5" t="s">
        <v>100</v>
      </c>
      <c r="AL679" s="34" t="s">
        <v>100</v>
      </c>
      <c r="AM679" s="2" t="s">
        <v>244</v>
      </c>
    </row>
    <row r="680" spans="1:41" s="15" customFormat="1" ht="16.350000000000001" customHeight="1">
      <c r="A680" s="3">
        <f t="shared" si="98"/>
        <v>678</v>
      </c>
      <c r="B680" s="31" t="s">
        <v>64</v>
      </c>
      <c r="C680" s="31" t="s">
        <v>4934</v>
      </c>
      <c r="D680" s="31" t="s">
        <v>5227</v>
      </c>
      <c r="E680" s="5" t="s">
        <v>5228</v>
      </c>
      <c r="F680" s="2" t="s">
        <v>68</v>
      </c>
      <c r="G680" s="2" t="s">
        <v>69</v>
      </c>
      <c r="H680" s="5" t="s">
        <v>5229</v>
      </c>
      <c r="I680" s="5" t="s">
        <v>5230</v>
      </c>
      <c r="J680" s="5" t="s">
        <v>5231</v>
      </c>
      <c r="K680" s="5" t="s">
        <v>5232</v>
      </c>
      <c r="L680" s="2" t="s">
        <v>54</v>
      </c>
      <c r="M680" s="6">
        <v>17</v>
      </c>
      <c r="N680" s="6">
        <v>16</v>
      </c>
      <c r="O680" s="6">
        <f t="shared" si="105"/>
        <v>120000</v>
      </c>
      <c r="P680" s="6">
        <v>100000</v>
      </c>
      <c r="Q680" s="5">
        <v>201408</v>
      </c>
      <c r="R680" s="5" t="s">
        <v>5233</v>
      </c>
      <c r="S680" s="5" t="s">
        <v>5234</v>
      </c>
      <c r="T680" s="144" t="str">
        <f t="shared" si="99"/>
        <v>Click</v>
      </c>
      <c r="U680" s="31" t="s">
        <v>243</v>
      </c>
      <c r="V680" s="2"/>
      <c r="W680" s="2"/>
      <c r="X680" s="51"/>
      <c r="Y680" s="50"/>
      <c r="Z680" s="43">
        <f t="shared" si="100"/>
        <v>0</v>
      </c>
      <c r="AA680" s="6">
        <f t="shared" si="101"/>
        <v>0</v>
      </c>
      <c r="AB680" s="6">
        <f t="shared" si="102"/>
        <v>0</v>
      </c>
      <c r="AC680" s="44">
        <f t="shared" si="103"/>
        <v>0</v>
      </c>
      <c r="AD680" s="44">
        <f t="shared" si="104"/>
        <v>0</v>
      </c>
      <c r="AE680" s="13" t="s">
        <v>100</v>
      </c>
      <c r="AF680" s="14"/>
      <c r="AG680" s="2" t="s">
        <v>68</v>
      </c>
      <c r="AH680" s="5" t="s">
        <v>5235</v>
      </c>
      <c r="AI680" s="6">
        <v>20000</v>
      </c>
      <c r="AJ680" s="5" t="s">
        <v>4211</v>
      </c>
      <c r="AK680" s="5" t="s">
        <v>5236</v>
      </c>
      <c r="AL680" s="34" t="s">
        <v>5237</v>
      </c>
      <c r="AM680" s="2" t="s">
        <v>244</v>
      </c>
    </row>
    <row r="681" spans="1:41" s="15" customFormat="1" ht="16.350000000000001" customHeight="1">
      <c r="A681" s="3">
        <f t="shared" si="98"/>
        <v>679</v>
      </c>
      <c r="B681" s="31" t="s">
        <v>64</v>
      </c>
      <c r="C681" s="31" t="s">
        <v>4934</v>
      </c>
      <c r="D681" s="31" t="s">
        <v>5227</v>
      </c>
      <c r="E681" s="5" t="s">
        <v>5238</v>
      </c>
      <c r="F681" s="2" t="s">
        <v>100</v>
      </c>
      <c r="G681" s="2" t="s">
        <v>69</v>
      </c>
      <c r="H681" s="5" t="s">
        <v>5239</v>
      </c>
      <c r="I681" s="5" t="s">
        <v>5240</v>
      </c>
      <c r="J681" s="5" t="s">
        <v>5241</v>
      </c>
      <c r="K681" s="5" t="s">
        <v>5242</v>
      </c>
      <c r="L681" s="2" t="s">
        <v>54</v>
      </c>
      <c r="M681" s="6">
        <v>20</v>
      </c>
      <c r="N681" s="6">
        <v>21</v>
      </c>
      <c r="O681" s="6">
        <f t="shared" si="105"/>
        <v>90000</v>
      </c>
      <c r="P681" s="6">
        <v>90000</v>
      </c>
      <c r="Q681" s="5">
        <v>200806</v>
      </c>
      <c r="R681" s="3"/>
      <c r="S681" s="5" t="s">
        <v>5243</v>
      </c>
      <c r="T681" s="144" t="str">
        <f t="shared" si="99"/>
        <v>Click</v>
      </c>
      <c r="U681" s="31" t="s">
        <v>243</v>
      </c>
      <c r="V681" s="5"/>
      <c r="W681" s="51"/>
      <c r="X681" s="51"/>
      <c r="Y681" s="50"/>
      <c r="Z681" s="43">
        <f t="shared" si="100"/>
        <v>0</v>
      </c>
      <c r="AA681" s="6">
        <f t="shared" si="101"/>
        <v>0</v>
      </c>
      <c r="AB681" s="6">
        <f t="shared" si="102"/>
        <v>0</v>
      </c>
      <c r="AC681" s="44">
        <f t="shared" si="103"/>
        <v>0</v>
      </c>
      <c r="AD681" s="44">
        <f t="shared" si="104"/>
        <v>0</v>
      </c>
      <c r="AE681" s="13" t="s">
        <v>57</v>
      </c>
      <c r="AF681" s="14"/>
      <c r="AG681" s="2" t="s">
        <v>243</v>
      </c>
      <c r="AH681" s="5" t="s">
        <v>100</v>
      </c>
      <c r="AI681" s="6">
        <v>0</v>
      </c>
      <c r="AJ681" s="5" t="s">
        <v>100</v>
      </c>
      <c r="AK681" s="5" t="s">
        <v>100</v>
      </c>
      <c r="AL681" s="34" t="s">
        <v>100</v>
      </c>
      <c r="AM681" s="2" t="s">
        <v>244</v>
      </c>
    </row>
    <row r="682" spans="1:41" s="15" customFormat="1" ht="16.350000000000001" customHeight="1">
      <c r="A682" s="3">
        <f t="shared" si="98"/>
        <v>680</v>
      </c>
      <c r="B682" s="31" t="s">
        <v>64</v>
      </c>
      <c r="C682" s="31" t="s">
        <v>4934</v>
      </c>
      <c r="D682" s="31" t="s">
        <v>5227</v>
      </c>
      <c r="E682" s="5" t="s">
        <v>5244</v>
      </c>
      <c r="F682" s="2" t="s">
        <v>100</v>
      </c>
      <c r="G682" s="2" t="s">
        <v>69</v>
      </c>
      <c r="H682" s="5" t="s">
        <v>5245</v>
      </c>
      <c r="I682" s="5" t="s">
        <v>5246</v>
      </c>
      <c r="J682" s="5" t="s">
        <v>5247</v>
      </c>
      <c r="K682" s="5" t="s">
        <v>5248</v>
      </c>
      <c r="L682" s="2" t="s">
        <v>54</v>
      </c>
      <c r="M682" s="6">
        <v>13</v>
      </c>
      <c r="N682" s="6">
        <v>13</v>
      </c>
      <c r="O682" s="6">
        <f t="shared" si="105"/>
        <v>50000</v>
      </c>
      <c r="P682" s="6">
        <v>50000</v>
      </c>
      <c r="Q682" s="5">
        <v>201301</v>
      </c>
      <c r="R682" s="3" t="s">
        <v>5249</v>
      </c>
      <c r="S682" s="5" t="s">
        <v>5250</v>
      </c>
      <c r="T682" s="144" t="str">
        <f t="shared" si="99"/>
        <v>Click</v>
      </c>
      <c r="U682" s="31" t="s">
        <v>243</v>
      </c>
      <c r="V682" s="5"/>
      <c r="W682" s="51"/>
      <c r="X682" s="51"/>
      <c r="Y682" s="50"/>
      <c r="Z682" s="43">
        <f t="shared" si="100"/>
        <v>0</v>
      </c>
      <c r="AA682" s="6">
        <f t="shared" si="101"/>
        <v>0</v>
      </c>
      <c r="AB682" s="6">
        <f t="shared" si="102"/>
        <v>0</v>
      </c>
      <c r="AC682" s="44">
        <f t="shared" si="103"/>
        <v>0</v>
      </c>
      <c r="AD682" s="44">
        <f t="shared" si="104"/>
        <v>0</v>
      </c>
      <c r="AE682" s="13" t="s">
        <v>57</v>
      </c>
      <c r="AF682" s="14"/>
      <c r="AG682" s="2" t="s">
        <v>243</v>
      </c>
      <c r="AH682" s="5" t="s">
        <v>100</v>
      </c>
      <c r="AI682" s="6">
        <v>0</v>
      </c>
      <c r="AJ682" s="5" t="s">
        <v>100</v>
      </c>
      <c r="AK682" s="5" t="s">
        <v>100</v>
      </c>
      <c r="AL682" s="34" t="s">
        <v>100</v>
      </c>
      <c r="AM682" s="2" t="s">
        <v>244</v>
      </c>
    </row>
    <row r="683" spans="1:41" s="15" customFormat="1" ht="16.350000000000001" customHeight="1">
      <c r="A683" s="3">
        <f t="shared" si="98"/>
        <v>681</v>
      </c>
      <c r="B683" s="31" t="s">
        <v>64</v>
      </c>
      <c r="C683" s="31" t="s">
        <v>4934</v>
      </c>
      <c r="D683" s="31" t="s">
        <v>5227</v>
      </c>
      <c r="E683" s="5" t="s">
        <v>5251</v>
      </c>
      <c r="F683" s="2" t="s">
        <v>100</v>
      </c>
      <c r="G683" s="2" t="s">
        <v>69</v>
      </c>
      <c r="H683" s="5" t="s">
        <v>5252</v>
      </c>
      <c r="I683" s="5" t="s">
        <v>5253</v>
      </c>
      <c r="J683" s="5" t="s">
        <v>5254</v>
      </c>
      <c r="K683" s="5" t="s">
        <v>5255</v>
      </c>
      <c r="L683" s="2" t="s">
        <v>54</v>
      </c>
      <c r="M683" s="6">
        <v>13</v>
      </c>
      <c r="N683" s="6">
        <v>13</v>
      </c>
      <c r="O683" s="6">
        <f t="shared" si="105"/>
        <v>50000</v>
      </c>
      <c r="P683" s="6">
        <v>50000</v>
      </c>
      <c r="Q683" s="5">
        <v>201303</v>
      </c>
      <c r="R683" s="3" t="s">
        <v>4862</v>
      </c>
      <c r="S683" s="5" t="s">
        <v>5256</v>
      </c>
      <c r="T683" s="144" t="str">
        <f t="shared" si="99"/>
        <v>Click</v>
      </c>
      <c r="U683" s="31" t="s">
        <v>243</v>
      </c>
      <c r="V683" s="5"/>
      <c r="W683" s="51"/>
      <c r="X683" s="51"/>
      <c r="Y683" s="50"/>
      <c r="Z683" s="43">
        <f t="shared" si="100"/>
        <v>0</v>
      </c>
      <c r="AA683" s="6">
        <f t="shared" si="101"/>
        <v>0</v>
      </c>
      <c r="AB683" s="6">
        <f t="shared" si="102"/>
        <v>0</v>
      </c>
      <c r="AC683" s="44">
        <f t="shared" si="103"/>
        <v>0</v>
      </c>
      <c r="AD683" s="44">
        <f t="shared" si="104"/>
        <v>0</v>
      </c>
      <c r="AE683" s="13" t="s">
        <v>57</v>
      </c>
      <c r="AF683" s="14"/>
      <c r="AG683" s="2" t="s">
        <v>243</v>
      </c>
      <c r="AH683" s="5" t="s">
        <v>100</v>
      </c>
      <c r="AI683" s="6">
        <v>0</v>
      </c>
      <c r="AJ683" s="5" t="s">
        <v>100</v>
      </c>
      <c r="AK683" s="5" t="s">
        <v>100</v>
      </c>
      <c r="AL683" s="34" t="s">
        <v>100</v>
      </c>
      <c r="AM683" s="2" t="s">
        <v>244</v>
      </c>
    </row>
    <row r="684" spans="1:41" s="15" customFormat="1" ht="16.350000000000001" customHeight="1">
      <c r="A684" s="3">
        <f t="shared" si="98"/>
        <v>682</v>
      </c>
      <c r="B684" s="31" t="s">
        <v>64</v>
      </c>
      <c r="C684" s="31" t="s">
        <v>4934</v>
      </c>
      <c r="D684" s="31" t="s">
        <v>5227</v>
      </c>
      <c r="E684" s="5" t="s">
        <v>5257</v>
      </c>
      <c r="F684" s="2" t="s">
        <v>100</v>
      </c>
      <c r="G684" s="2" t="s">
        <v>69</v>
      </c>
      <c r="H684" s="5" t="s">
        <v>5258</v>
      </c>
      <c r="I684" s="5" t="s">
        <v>5259</v>
      </c>
      <c r="J684" s="5" t="s">
        <v>5260</v>
      </c>
      <c r="K684" s="5" t="s">
        <v>5261</v>
      </c>
      <c r="L684" s="2" t="s">
        <v>54</v>
      </c>
      <c r="M684" s="6">
        <v>16</v>
      </c>
      <c r="N684" s="6">
        <v>15</v>
      </c>
      <c r="O684" s="6">
        <f t="shared" si="105"/>
        <v>70000</v>
      </c>
      <c r="P684" s="6">
        <v>70000</v>
      </c>
      <c r="Q684" s="5">
        <v>201106</v>
      </c>
      <c r="R684" s="5" t="s">
        <v>5262</v>
      </c>
      <c r="S684" s="5" t="s">
        <v>5263</v>
      </c>
      <c r="T684" s="144" t="str">
        <f t="shared" si="99"/>
        <v>Click</v>
      </c>
      <c r="U684" s="31" t="s">
        <v>243</v>
      </c>
      <c r="V684" s="5"/>
      <c r="W684" s="51"/>
      <c r="X684" s="51"/>
      <c r="Y684" s="50"/>
      <c r="Z684" s="43">
        <f t="shared" si="100"/>
        <v>0</v>
      </c>
      <c r="AA684" s="6">
        <f t="shared" si="101"/>
        <v>0</v>
      </c>
      <c r="AB684" s="6">
        <f t="shared" si="102"/>
        <v>0</v>
      </c>
      <c r="AC684" s="44">
        <f t="shared" si="103"/>
        <v>0</v>
      </c>
      <c r="AD684" s="44">
        <f t="shared" si="104"/>
        <v>0</v>
      </c>
      <c r="AE684" s="13" t="s">
        <v>57</v>
      </c>
      <c r="AF684" s="14"/>
      <c r="AG684" s="2" t="s">
        <v>243</v>
      </c>
      <c r="AH684" s="5" t="s">
        <v>100</v>
      </c>
      <c r="AI684" s="6">
        <v>0</v>
      </c>
      <c r="AJ684" s="5" t="s">
        <v>100</v>
      </c>
      <c r="AK684" s="5" t="s">
        <v>100</v>
      </c>
      <c r="AL684" s="34" t="s">
        <v>100</v>
      </c>
      <c r="AM684" s="2" t="s">
        <v>244</v>
      </c>
    </row>
    <row r="685" spans="1:41" s="15" customFormat="1" ht="16.350000000000001" customHeight="1">
      <c r="A685" s="3">
        <f t="shared" si="98"/>
        <v>683</v>
      </c>
      <c r="B685" s="31" t="s">
        <v>64</v>
      </c>
      <c r="C685" s="31" t="s">
        <v>1255</v>
      </c>
      <c r="D685" s="31" t="s">
        <v>5227</v>
      </c>
      <c r="E685" s="5" t="s">
        <v>5264</v>
      </c>
      <c r="F685" s="2" t="s">
        <v>68</v>
      </c>
      <c r="G685" s="2" t="s">
        <v>69</v>
      </c>
      <c r="H685" s="5" t="s">
        <v>5265</v>
      </c>
      <c r="I685" s="5" t="s">
        <v>5266</v>
      </c>
      <c r="J685" s="5" t="s">
        <v>5267</v>
      </c>
      <c r="K685" s="5" t="s">
        <v>5268</v>
      </c>
      <c r="L685" s="2" t="s">
        <v>54</v>
      </c>
      <c r="M685" s="6">
        <v>12</v>
      </c>
      <c r="N685" s="6">
        <v>12</v>
      </c>
      <c r="O685" s="6">
        <f t="shared" si="105"/>
        <v>70000</v>
      </c>
      <c r="P685" s="6">
        <v>70000</v>
      </c>
      <c r="Q685" s="5">
        <v>201701</v>
      </c>
      <c r="R685" s="5" t="s">
        <v>5269</v>
      </c>
      <c r="S685" s="5" t="s">
        <v>5270</v>
      </c>
      <c r="T685" s="144" t="str">
        <f t="shared" si="99"/>
        <v>Click</v>
      </c>
      <c r="U685" s="31" t="s">
        <v>243</v>
      </c>
      <c r="V685" s="5"/>
      <c r="W685" s="51"/>
      <c r="X685" s="51"/>
      <c r="Y685" s="50"/>
      <c r="Z685" s="43">
        <f t="shared" si="100"/>
        <v>0</v>
      </c>
      <c r="AA685" s="6">
        <f t="shared" si="101"/>
        <v>0</v>
      </c>
      <c r="AB685" s="6">
        <f t="shared" si="102"/>
        <v>0</v>
      </c>
      <c r="AC685" s="44">
        <f t="shared" si="103"/>
        <v>0</v>
      </c>
      <c r="AD685" s="44">
        <f t="shared" si="104"/>
        <v>0</v>
      </c>
      <c r="AE685" s="13" t="s">
        <v>57</v>
      </c>
      <c r="AF685" s="14"/>
      <c r="AG685" s="2" t="s">
        <v>243</v>
      </c>
      <c r="AH685" s="5" t="s">
        <v>100</v>
      </c>
      <c r="AI685" s="6">
        <v>0</v>
      </c>
      <c r="AJ685" s="5" t="s">
        <v>100</v>
      </c>
      <c r="AK685" s="5" t="s">
        <v>100</v>
      </c>
      <c r="AL685" s="34" t="s">
        <v>100</v>
      </c>
      <c r="AM685" s="2" t="s">
        <v>244</v>
      </c>
    </row>
    <row r="686" spans="1:41" s="15" customFormat="1" ht="16.350000000000001" customHeight="1">
      <c r="A686" s="3">
        <f t="shared" si="98"/>
        <v>684</v>
      </c>
      <c r="B686" s="31" t="s">
        <v>904</v>
      </c>
      <c r="C686" s="31" t="s">
        <v>1255</v>
      </c>
      <c r="D686" s="31" t="s">
        <v>5271</v>
      </c>
      <c r="E686" s="3" t="s">
        <v>5272</v>
      </c>
      <c r="F686" s="31" t="s">
        <v>68</v>
      </c>
      <c r="G686" s="31" t="s">
        <v>49</v>
      </c>
      <c r="H686" s="3" t="s">
        <v>5273</v>
      </c>
      <c r="I686" s="77" t="s">
        <v>5274</v>
      </c>
      <c r="J686" s="3" t="s">
        <v>5275</v>
      </c>
      <c r="K686" s="3" t="s">
        <v>5276</v>
      </c>
      <c r="L686" s="31" t="s">
        <v>54</v>
      </c>
      <c r="M686" s="68">
        <v>12</v>
      </c>
      <c r="N686" s="68">
        <v>12</v>
      </c>
      <c r="O686" s="68">
        <f t="shared" si="105"/>
        <v>113000</v>
      </c>
      <c r="P686" s="68">
        <v>100000</v>
      </c>
      <c r="Q686" s="65">
        <v>202007</v>
      </c>
      <c r="R686" s="3" t="s">
        <v>5277</v>
      </c>
      <c r="S686" s="32" t="s">
        <v>5278</v>
      </c>
      <c r="T686" s="143" t="str">
        <f t="shared" si="99"/>
        <v>Click</v>
      </c>
      <c r="U686" s="31" t="s">
        <v>243</v>
      </c>
      <c r="V686" s="40"/>
      <c r="W686" s="41"/>
      <c r="X686" s="41"/>
      <c r="Y686" s="56"/>
      <c r="Z686" s="79">
        <f t="shared" si="100"/>
        <v>0</v>
      </c>
      <c r="AA686" s="68">
        <f t="shared" si="101"/>
        <v>0</v>
      </c>
      <c r="AB686" s="68">
        <f t="shared" si="102"/>
        <v>0</v>
      </c>
      <c r="AC686" s="69">
        <f t="shared" si="103"/>
        <v>0</v>
      </c>
      <c r="AD686" s="69">
        <f t="shared" si="104"/>
        <v>0</v>
      </c>
      <c r="AE686" s="45" t="s">
        <v>57</v>
      </c>
      <c r="AF686" s="14"/>
      <c r="AG686" s="31" t="s">
        <v>58</v>
      </c>
      <c r="AH686" s="3" t="s">
        <v>5279</v>
      </c>
      <c r="AI686" s="68">
        <v>13000</v>
      </c>
      <c r="AJ686" s="3" t="s">
        <v>5108</v>
      </c>
      <c r="AK686" s="3" t="s">
        <v>5280</v>
      </c>
      <c r="AL686" s="59" t="s">
        <v>5281</v>
      </c>
      <c r="AM686" s="31" t="s">
        <v>244</v>
      </c>
      <c r="AN686" s="63"/>
      <c r="AO686" s="63"/>
    </row>
    <row r="687" spans="1:41" s="32" customFormat="1" ht="16.350000000000001" customHeight="1">
      <c r="A687" s="3">
        <f t="shared" si="98"/>
        <v>685</v>
      </c>
      <c r="B687" s="31" t="s">
        <v>64</v>
      </c>
      <c r="C687" s="31" t="s">
        <v>1255</v>
      </c>
      <c r="D687" s="31" t="s">
        <v>5227</v>
      </c>
      <c r="E687" s="5" t="s">
        <v>5282</v>
      </c>
      <c r="F687" s="2" t="s">
        <v>68</v>
      </c>
      <c r="G687" s="2" t="s">
        <v>69</v>
      </c>
      <c r="H687" s="5" t="s">
        <v>5283</v>
      </c>
      <c r="I687" s="5" t="s">
        <v>5284</v>
      </c>
      <c r="J687" s="5" t="s">
        <v>5285</v>
      </c>
      <c r="K687" s="5" t="s">
        <v>5286</v>
      </c>
      <c r="L687" s="2" t="s">
        <v>54</v>
      </c>
      <c r="M687" s="6">
        <v>17</v>
      </c>
      <c r="N687" s="6">
        <v>16</v>
      </c>
      <c r="O687" s="6">
        <f t="shared" si="105"/>
        <v>100000</v>
      </c>
      <c r="P687" s="6">
        <v>100000</v>
      </c>
      <c r="Q687" s="5">
        <v>201606</v>
      </c>
      <c r="R687" s="5" t="s">
        <v>5287</v>
      </c>
      <c r="S687" s="5" t="s">
        <v>5288</v>
      </c>
      <c r="T687" s="144" t="str">
        <f t="shared" si="99"/>
        <v>Click</v>
      </c>
      <c r="U687" s="31" t="s">
        <v>243</v>
      </c>
      <c r="V687" s="5"/>
      <c r="W687" s="51"/>
      <c r="X687" s="51"/>
      <c r="Y687" s="50"/>
      <c r="Z687" s="43">
        <f t="shared" si="100"/>
        <v>0</v>
      </c>
      <c r="AA687" s="6">
        <f t="shared" si="101"/>
        <v>0</v>
      </c>
      <c r="AB687" s="6">
        <f t="shared" si="102"/>
        <v>0</v>
      </c>
      <c r="AC687" s="44">
        <f t="shared" si="103"/>
        <v>0</v>
      </c>
      <c r="AD687" s="44">
        <f t="shared" si="104"/>
        <v>0</v>
      </c>
      <c r="AE687" s="13" t="s">
        <v>57</v>
      </c>
      <c r="AF687" s="14"/>
      <c r="AG687" s="2" t="s">
        <v>243</v>
      </c>
      <c r="AH687" s="5" t="s">
        <v>100</v>
      </c>
      <c r="AI687" s="6">
        <v>0</v>
      </c>
      <c r="AJ687" s="5" t="s">
        <v>100</v>
      </c>
      <c r="AK687" s="5" t="s">
        <v>100</v>
      </c>
      <c r="AL687" s="34" t="s">
        <v>100</v>
      </c>
      <c r="AM687" s="2" t="s">
        <v>244</v>
      </c>
      <c r="AN687" s="15"/>
      <c r="AO687" s="15"/>
    </row>
    <row r="688" spans="1:41" s="32" customFormat="1" ht="16.350000000000001" customHeight="1">
      <c r="A688" s="3">
        <f t="shared" si="98"/>
        <v>686</v>
      </c>
      <c r="B688" s="31" t="s">
        <v>64</v>
      </c>
      <c r="C688" s="31" t="s">
        <v>1255</v>
      </c>
      <c r="D688" s="31" t="s">
        <v>5227</v>
      </c>
      <c r="E688" s="5" t="s">
        <v>5289</v>
      </c>
      <c r="F688" s="2" t="s">
        <v>68</v>
      </c>
      <c r="G688" s="2" t="s">
        <v>69</v>
      </c>
      <c r="H688" s="5" t="s">
        <v>5290</v>
      </c>
      <c r="I688" s="5" t="s">
        <v>5291</v>
      </c>
      <c r="J688" s="5" t="s">
        <v>5292</v>
      </c>
      <c r="K688" s="5" t="s">
        <v>5293</v>
      </c>
      <c r="L688" s="2" t="s">
        <v>54</v>
      </c>
      <c r="M688" s="6">
        <v>2</v>
      </c>
      <c r="N688" s="6">
        <v>3</v>
      </c>
      <c r="O688" s="6">
        <f t="shared" si="105"/>
        <v>40000</v>
      </c>
      <c r="P688" s="6">
        <v>40000</v>
      </c>
      <c r="Q688" s="5">
        <v>201507</v>
      </c>
      <c r="R688" s="5" t="s">
        <v>5294</v>
      </c>
      <c r="S688" s="5" t="s">
        <v>5295</v>
      </c>
      <c r="T688" s="144" t="str">
        <f t="shared" si="99"/>
        <v>Click</v>
      </c>
      <c r="U688" s="31" t="s">
        <v>243</v>
      </c>
      <c r="V688" s="5"/>
      <c r="W688" s="51"/>
      <c r="X688" s="51"/>
      <c r="Y688" s="50"/>
      <c r="Z688" s="43">
        <f t="shared" si="100"/>
        <v>0</v>
      </c>
      <c r="AA688" s="6">
        <f t="shared" si="101"/>
        <v>0</v>
      </c>
      <c r="AB688" s="6">
        <f t="shared" si="102"/>
        <v>0</v>
      </c>
      <c r="AC688" s="44">
        <f t="shared" si="103"/>
        <v>0</v>
      </c>
      <c r="AD688" s="44">
        <f t="shared" si="104"/>
        <v>0</v>
      </c>
      <c r="AE688" s="13" t="s">
        <v>57</v>
      </c>
      <c r="AF688" s="14"/>
      <c r="AG688" s="2" t="s">
        <v>243</v>
      </c>
      <c r="AH688" s="5" t="s">
        <v>100</v>
      </c>
      <c r="AI688" s="6">
        <v>0</v>
      </c>
      <c r="AJ688" s="5" t="s">
        <v>100</v>
      </c>
      <c r="AK688" s="5" t="s">
        <v>100</v>
      </c>
      <c r="AL688" s="34" t="s">
        <v>100</v>
      </c>
      <c r="AM688" s="2" t="s">
        <v>244</v>
      </c>
      <c r="AN688" s="15"/>
      <c r="AO688" s="15"/>
    </row>
    <row r="689" spans="1:41" s="32" customFormat="1" ht="16.350000000000001" customHeight="1">
      <c r="A689" s="3">
        <f t="shared" si="98"/>
        <v>687</v>
      </c>
      <c r="B689" s="31" t="s">
        <v>64</v>
      </c>
      <c r="C689" s="31" t="s">
        <v>1255</v>
      </c>
      <c r="D689" s="31" t="s">
        <v>5227</v>
      </c>
      <c r="E689" s="5" t="s">
        <v>5296</v>
      </c>
      <c r="F689" s="2" t="s">
        <v>68</v>
      </c>
      <c r="G689" s="2" t="s">
        <v>69</v>
      </c>
      <c r="H689" s="5" t="s">
        <v>5297</v>
      </c>
      <c r="I689" s="5" t="s">
        <v>5298</v>
      </c>
      <c r="J689" s="5" t="s">
        <v>5299</v>
      </c>
      <c r="K689" s="5" t="s">
        <v>5300</v>
      </c>
      <c r="L689" s="2" t="s">
        <v>54</v>
      </c>
      <c r="M689" s="6">
        <v>17</v>
      </c>
      <c r="N689" s="6">
        <v>16</v>
      </c>
      <c r="O689" s="6">
        <f t="shared" si="105"/>
        <v>109000</v>
      </c>
      <c r="P689" s="6">
        <v>100000</v>
      </c>
      <c r="Q689" s="5">
        <v>201512</v>
      </c>
      <c r="R689" s="5" t="s">
        <v>5301</v>
      </c>
      <c r="S689" s="5" t="s">
        <v>5302</v>
      </c>
      <c r="T689" s="144" t="str">
        <f t="shared" si="99"/>
        <v>Click</v>
      </c>
      <c r="U689" s="31" t="s">
        <v>243</v>
      </c>
      <c r="V689" s="5"/>
      <c r="W689" s="51"/>
      <c r="X689" s="51"/>
      <c r="Y689" s="50"/>
      <c r="Z689" s="43">
        <f t="shared" si="100"/>
        <v>0</v>
      </c>
      <c r="AA689" s="6">
        <f t="shared" si="101"/>
        <v>0</v>
      </c>
      <c r="AB689" s="6">
        <f t="shared" si="102"/>
        <v>0</v>
      </c>
      <c r="AC689" s="44">
        <f t="shared" si="103"/>
        <v>0</v>
      </c>
      <c r="AD689" s="44">
        <f t="shared" si="104"/>
        <v>0</v>
      </c>
      <c r="AE689" s="13" t="s">
        <v>57</v>
      </c>
      <c r="AF689" s="14"/>
      <c r="AG689" s="2" t="s">
        <v>68</v>
      </c>
      <c r="AH689" s="5" t="s">
        <v>5303</v>
      </c>
      <c r="AI689" s="6">
        <v>9000</v>
      </c>
      <c r="AJ689" s="5" t="s">
        <v>5304</v>
      </c>
      <c r="AK689" s="5" t="s">
        <v>5305</v>
      </c>
      <c r="AL689" s="34" t="s">
        <v>5306</v>
      </c>
      <c r="AM689" s="2" t="s">
        <v>244</v>
      </c>
      <c r="AN689" s="15"/>
      <c r="AO689" s="15"/>
    </row>
    <row r="690" spans="1:41" s="32" customFormat="1" ht="16.350000000000001" customHeight="1">
      <c r="A690" s="3">
        <f t="shared" si="98"/>
        <v>688</v>
      </c>
      <c r="B690" s="31" t="s">
        <v>64</v>
      </c>
      <c r="C690" s="31" t="s">
        <v>1255</v>
      </c>
      <c r="D690" s="31" t="s">
        <v>5227</v>
      </c>
      <c r="E690" s="5" t="s">
        <v>5307</v>
      </c>
      <c r="F690" s="2" t="s">
        <v>100</v>
      </c>
      <c r="G690" s="2" t="s">
        <v>69</v>
      </c>
      <c r="H690" s="5" t="s">
        <v>5308</v>
      </c>
      <c r="I690" s="5" t="s">
        <v>4771</v>
      </c>
      <c r="J690" s="5" t="s">
        <v>5309</v>
      </c>
      <c r="K690" s="5" t="s">
        <v>5310</v>
      </c>
      <c r="L690" s="2" t="s">
        <v>54</v>
      </c>
      <c r="M690" s="6">
        <v>22</v>
      </c>
      <c r="N690" s="6">
        <v>22</v>
      </c>
      <c r="O690" s="6">
        <f t="shared" si="105"/>
        <v>100000</v>
      </c>
      <c r="P690" s="6">
        <v>100000</v>
      </c>
      <c r="Q690" s="5">
        <v>200706</v>
      </c>
      <c r="R690" s="5" t="s">
        <v>3326</v>
      </c>
      <c r="S690" s="5" t="s">
        <v>5311</v>
      </c>
      <c r="T690" s="144" t="str">
        <f t="shared" si="99"/>
        <v>Click</v>
      </c>
      <c r="U690" s="31" t="s">
        <v>243</v>
      </c>
      <c r="V690" s="5"/>
      <c r="W690" s="51"/>
      <c r="X690" s="51"/>
      <c r="Y690" s="50"/>
      <c r="Z690" s="43">
        <f t="shared" si="100"/>
        <v>0</v>
      </c>
      <c r="AA690" s="6">
        <f t="shared" si="101"/>
        <v>0</v>
      </c>
      <c r="AB690" s="6">
        <f t="shared" si="102"/>
        <v>0</v>
      </c>
      <c r="AC690" s="44">
        <f t="shared" si="103"/>
        <v>0</v>
      </c>
      <c r="AD690" s="44">
        <f t="shared" si="104"/>
        <v>0</v>
      </c>
      <c r="AE690" s="13" t="s">
        <v>57</v>
      </c>
      <c r="AF690" s="14"/>
      <c r="AG690" s="2" t="s">
        <v>243</v>
      </c>
      <c r="AH690" s="5" t="s">
        <v>100</v>
      </c>
      <c r="AI690" s="6">
        <v>0</v>
      </c>
      <c r="AJ690" s="5" t="s">
        <v>100</v>
      </c>
      <c r="AK690" s="5" t="s">
        <v>100</v>
      </c>
      <c r="AL690" s="34" t="s">
        <v>100</v>
      </c>
      <c r="AM690" s="2" t="s">
        <v>244</v>
      </c>
      <c r="AN690" s="15"/>
      <c r="AO690" s="15"/>
    </row>
    <row r="691" spans="1:41" s="15" customFormat="1" ht="16.350000000000001" customHeight="1">
      <c r="A691" s="3">
        <f t="shared" si="98"/>
        <v>689</v>
      </c>
      <c r="B691" s="31" t="s">
        <v>64</v>
      </c>
      <c r="C691" s="31" t="s">
        <v>1255</v>
      </c>
      <c r="D691" s="31" t="s">
        <v>5227</v>
      </c>
      <c r="E691" s="5" t="s">
        <v>5312</v>
      </c>
      <c r="F691" s="2" t="s">
        <v>68</v>
      </c>
      <c r="G691" s="2" t="s">
        <v>69</v>
      </c>
      <c r="H691" s="5" t="s">
        <v>5313</v>
      </c>
      <c r="I691" s="5" t="s">
        <v>5314</v>
      </c>
      <c r="J691" s="5" t="s">
        <v>5313</v>
      </c>
      <c r="K691" s="5" t="s">
        <v>5315</v>
      </c>
      <c r="L691" s="2" t="s">
        <v>54</v>
      </c>
      <c r="M691" s="6">
        <v>19</v>
      </c>
      <c r="N691" s="6">
        <v>18</v>
      </c>
      <c r="O691" s="6">
        <f t="shared" si="105"/>
        <v>80000</v>
      </c>
      <c r="P691" s="6">
        <v>80000</v>
      </c>
      <c r="Q691" s="5">
        <v>201106</v>
      </c>
      <c r="R691" s="5" t="s">
        <v>1546</v>
      </c>
      <c r="S691" s="5" t="s">
        <v>5316</v>
      </c>
      <c r="T691" s="144" t="str">
        <f t="shared" si="99"/>
        <v>Click</v>
      </c>
      <c r="U691" s="31" t="s">
        <v>243</v>
      </c>
      <c r="V691" s="33"/>
      <c r="W691" s="52"/>
      <c r="X691" s="51"/>
      <c r="Y691" s="50"/>
      <c r="Z691" s="43">
        <f t="shared" si="100"/>
        <v>0</v>
      </c>
      <c r="AA691" s="6">
        <f t="shared" si="101"/>
        <v>0</v>
      </c>
      <c r="AB691" s="6">
        <f t="shared" si="102"/>
        <v>0</v>
      </c>
      <c r="AC691" s="44">
        <f t="shared" si="103"/>
        <v>0</v>
      </c>
      <c r="AD691" s="44">
        <f t="shared" si="104"/>
        <v>0</v>
      </c>
      <c r="AE691" s="85" t="s">
        <v>100</v>
      </c>
      <c r="AF691" s="14"/>
      <c r="AG691" s="2" t="s">
        <v>243</v>
      </c>
      <c r="AH691" s="5" t="s">
        <v>100</v>
      </c>
      <c r="AI691" s="6">
        <v>0</v>
      </c>
      <c r="AJ691" s="5" t="s">
        <v>100</v>
      </c>
      <c r="AK691" s="5" t="s">
        <v>100</v>
      </c>
      <c r="AL691" s="34" t="s">
        <v>100</v>
      </c>
      <c r="AM691" s="2" t="s">
        <v>244</v>
      </c>
    </row>
    <row r="692" spans="1:41" s="15" customFormat="1" ht="16.350000000000001" customHeight="1">
      <c r="A692" s="3">
        <f t="shared" si="98"/>
        <v>690</v>
      </c>
      <c r="B692" s="31" t="s">
        <v>64</v>
      </c>
      <c r="C692" s="31" t="s">
        <v>1255</v>
      </c>
      <c r="D692" s="31" t="s">
        <v>5227</v>
      </c>
      <c r="E692" s="5" t="s">
        <v>5317</v>
      </c>
      <c r="F692" s="2" t="s">
        <v>68</v>
      </c>
      <c r="G692" s="2" t="s">
        <v>69</v>
      </c>
      <c r="H692" s="5" t="s">
        <v>5318</v>
      </c>
      <c r="I692" s="5" t="s">
        <v>5319</v>
      </c>
      <c r="J692" s="5" t="s">
        <v>5320</v>
      </c>
      <c r="K692" s="5" t="s">
        <v>5321</v>
      </c>
      <c r="L692" s="2" t="s">
        <v>54</v>
      </c>
      <c r="M692" s="6">
        <v>13</v>
      </c>
      <c r="N692" s="6">
        <v>13</v>
      </c>
      <c r="O692" s="6">
        <f t="shared" si="105"/>
        <v>110000</v>
      </c>
      <c r="P692" s="6">
        <v>90000</v>
      </c>
      <c r="Q692" s="5">
        <v>201902</v>
      </c>
      <c r="R692" s="5" t="s">
        <v>5322</v>
      </c>
      <c r="S692" s="34" t="s">
        <v>5323</v>
      </c>
      <c r="T692" s="144" t="str">
        <f t="shared" si="99"/>
        <v>Click</v>
      </c>
      <c r="U692" s="31" t="s">
        <v>243</v>
      </c>
      <c r="V692" s="5"/>
      <c r="W692" s="51"/>
      <c r="X692" s="51"/>
      <c r="Y692" s="50"/>
      <c r="Z692" s="43">
        <f t="shared" si="100"/>
        <v>0</v>
      </c>
      <c r="AA692" s="6">
        <f t="shared" si="101"/>
        <v>0</v>
      </c>
      <c r="AB692" s="6">
        <f t="shared" si="102"/>
        <v>0</v>
      </c>
      <c r="AC692" s="44">
        <f t="shared" si="103"/>
        <v>0</v>
      </c>
      <c r="AD692" s="44">
        <f t="shared" si="104"/>
        <v>0</v>
      </c>
      <c r="AE692" s="13" t="s">
        <v>57</v>
      </c>
      <c r="AF692" s="14"/>
      <c r="AG692" s="2" t="s">
        <v>68</v>
      </c>
      <c r="AH692" s="5" t="s">
        <v>5324</v>
      </c>
      <c r="AI692" s="6">
        <v>20000</v>
      </c>
      <c r="AJ692" s="5" t="s">
        <v>100</v>
      </c>
      <c r="AK692" s="5" t="s">
        <v>100</v>
      </c>
      <c r="AL692" s="34" t="s">
        <v>100</v>
      </c>
      <c r="AM692" s="2" t="s">
        <v>244</v>
      </c>
    </row>
    <row r="693" spans="1:41" s="3" customFormat="1" ht="16.350000000000001" customHeight="1">
      <c r="A693" s="3">
        <f t="shared" si="98"/>
        <v>691</v>
      </c>
      <c r="B693" s="31" t="s">
        <v>64</v>
      </c>
      <c r="C693" s="31" t="s">
        <v>1255</v>
      </c>
      <c r="D693" s="31" t="s">
        <v>5227</v>
      </c>
      <c r="E693" s="5" t="s">
        <v>5325</v>
      </c>
      <c r="F693" s="2" t="s">
        <v>68</v>
      </c>
      <c r="G693" s="2" t="s">
        <v>69</v>
      </c>
      <c r="H693" s="5" t="s">
        <v>5318</v>
      </c>
      <c r="I693" s="5" t="s">
        <v>5319</v>
      </c>
      <c r="J693" s="5" t="s">
        <v>5320</v>
      </c>
      <c r="K693" s="5" t="s">
        <v>5321</v>
      </c>
      <c r="L693" s="2" t="s">
        <v>54</v>
      </c>
      <c r="M693" s="6">
        <v>13</v>
      </c>
      <c r="N693" s="6">
        <v>13</v>
      </c>
      <c r="O693" s="6">
        <f t="shared" si="105"/>
        <v>104000</v>
      </c>
      <c r="P693" s="6">
        <v>90000</v>
      </c>
      <c r="Q693" s="5">
        <v>201902</v>
      </c>
      <c r="R693" s="5" t="s">
        <v>5322</v>
      </c>
      <c r="S693" s="5" t="s">
        <v>5323</v>
      </c>
      <c r="T693" s="144" t="str">
        <f t="shared" si="99"/>
        <v>Click</v>
      </c>
      <c r="U693" s="31" t="s">
        <v>243</v>
      </c>
      <c r="V693" s="5"/>
      <c r="W693" s="51"/>
      <c r="X693" s="51"/>
      <c r="Y693" s="50"/>
      <c r="Z693" s="43">
        <f t="shared" si="100"/>
        <v>0</v>
      </c>
      <c r="AA693" s="6">
        <f t="shared" si="101"/>
        <v>0</v>
      </c>
      <c r="AB693" s="6">
        <f t="shared" si="102"/>
        <v>0</v>
      </c>
      <c r="AC693" s="44">
        <f t="shared" si="103"/>
        <v>0</v>
      </c>
      <c r="AD693" s="44">
        <f t="shared" si="104"/>
        <v>0</v>
      </c>
      <c r="AE693" s="13" t="s">
        <v>57</v>
      </c>
      <c r="AF693" s="14"/>
      <c r="AG693" s="2" t="s">
        <v>68</v>
      </c>
      <c r="AH693" s="5" t="s">
        <v>5325</v>
      </c>
      <c r="AI693" s="6">
        <v>14000</v>
      </c>
      <c r="AJ693" s="5" t="s">
        <v>5326</v>
      </c>
      <c r="AK693" s="5" t="s">
        <v>5327</v>
      </c>
      <c r="AL693" s="55" t="s">
        <v>5328</v>
      </c>
      <c r="AM693" s="2" t="s">
        <v>244</v>
      </c>
      <c r="AN693" s="15"/>
      <c r="AO693" s="15"/>
    </row>
    <row r="694" spans="1:41" s="3" customFormat="1" ht="16.350000000000001" customHeight="1">
      <c r="A694" s="3">
        <f t="shared" si="98"/>
        <v>692</v>
      </c>
      <c r="B694" s="31" t="s">
        <v>64</v>
      </c>
      <c r="C694" s="31" t="s">
        <v>1255</v>
      </c>
      <c r="D694" s="31" t="s">
        <v>5227</v>
      </c>
      <c r="E694" s="5" t="s">
        <v>5329</v>
      </c>
      <c r="F694" s="2" t="s">
        <v>68</v>
      </c>
      <c r="G694" s="2" t="s">
        <v>69</v>
      </c>
      <c r="H694" s="5" t="s">
        <v>5330</v>
      </c>
      <c r="I694" s="5" t="s">
        <v>5331</v>
      </c>
      <c r="J694" s="5" t="s">
        <v>5332</v>
      </c>
      <c r="K694" s="5" t="s">
        <v>5333</v>
      </c>
      <c r="L694" s="2" t="s">
        <v>54</v>
      </c>
      <c r="M694" s="6">
        <v>10</v>
      </c>
      <c r="N694" s="6">
        <v>10</v>
      </c>
      <c r="O694" s="6">
        <f t="shared" si="105"/>
        <v>60000</v>
      </c>
      <c r="P694" s="6">
        <v>60000</v>
      </c>
      <c r="Q694" s="5">
        <v>201506</v>
      </c>
      <c r="R694" s="5" t="s">
        <v>4317</v>
      </c>
      <c r="S694" s="5" t="s">
        <v>5334</v>
      </c>
      <c r="T694" s="144" t="str">
        <f t="shared" si="99"/>
        <v>Click</v>
      </c>
      <c r="U694" s="31" t="s">
        <v>243</v>
      </c>
      <c r="V694" s="5"/>
      <c r="W694" s="51"/>
      <c r="X694" s="51"/>
      <c r="Y694" s="50"/>
      <c r="Z694" s="43">
        <f t="shared" si="100"/>
        <v>0</v>
      </c>
      <c r="AA694" s="6">
        <f t="shared" si="101"/>
        <v>0</v>
      </c>
      <c r="AB694" s="6">
        <f t="shared" si="102"/>
        <v>0</v>
      </c>
      <c r="AC694" s="44">
        <f t="shared" si="103"/>
        <v>0</v>
      </c>
      <c r="AD694" s="44">
        <f t="shared" si="104"/>
        <v>0</v>
      </c>
      <c r="AE694" s="13" t="s">
        <v>57</v>
      </c>
      <c r="AF694" s="14"/>
      <c r="AG694" s="2" t="s">
        <v>243</v>
      </c>
      <c r="AH694" s="5" t="s">
        <v>100</v>
      </c>
      <c r="AI694" s="6">
        <v>0</v>
      </c>
      <c r="AJ694" s="5" t="s">
        <v>100</v>
      </c>
      <c r="AK694" s="5" t="s">
        <v>100</v>
      </c>
      <c r="AL694" s="34" t="s">
        <v>100</v>
      </c>
      <c r="AM694" s="2" t="s">
        <v>244</v>
      </c>
      <c r="AN694" s="15"/>
      <c r="AO694" s="15"/>
    </row>
    <row r="695" spans="1:41" s="15" customFormat="1" ht="16.350000000000001" customHeight="1">
      <c r="A695" s="3">
        <f t="shared" si="98"/>
        <v>693</v>
      </c>
      <c r="B695" s="31" t="s">
        <v>64</v>
      </c>
      <c r="C695" s="31" t="s">
        <v>1255</v>
      </c>
      <c r="D695" s="31" t="s">
        <v>5227</v>
      </c>
      <c r="E695" s="5" t="s">
        <v>5335</v>
      </c>
      <c r="F695" s="2" t="s">
        <v>68</v>
      </c>
      <c r="G695" s="2" t="s">
        <v>69</v>
      </c>
      <c r="H695" s="5" t="s">
        <v>1534</v>
      </c>
      <c r="I695" s="5" t="s">
        <v>5336</v>
      </c>
      <c r="J695" s="5" t="s">
        <v>1536</v>
      </c>
      <c r="K695" s="5" t="s">
        <v>5337</v>
      </c>
      <c r="L695" s="2" t="s">
        <v>54</v>
      </c>
      <c r="M695" s="6">
        <v>16</v>
      </c>
      <c r="N695" s="6">
        <v>16</v>
      </c>
      <c r="O695" s="6">
        <f t="shared" si="105"/>
        <v>90000</v>
      </c>
      <c r="P695" s="6">
        <v>90000</v>
      </c>
      <c r="Q695" s="5">
        <v>201406</v>
      </c>
      <c r="R695" s="5" t="s">
        <v>1538</v>
      </c>
      <c r="S695" s="5" t="s">
        <v>5338</v>
      </c>
      <c r="T695" s="144" t="str">
        <f t="shared" si="99"/>
        <v>Click</v>
      </c>
      <c r="U695" s="31" t="s">
        <v>243</v>
      </c>
      <c r="V695" s="33"/>
      <c r="W695" s="52"/>
      <c r="X695" s="51"/>
      <c r="Y695" s="50"/>
      <c r="Z695" s="43">
        <f t="shared" si="100"/>
        <v>0</v>
      </c>
      <c r="AA695" s="6">
        <f t="shared" si="101"/>
        <v>0</v>
      </c>
      <c r="AB695" s="6">
        <f t="shared" si="102"/>
        <v>0</v>
      </c>
      <c r="AC695" s="44">
        <f t="shared" si="103"/>
        <v>0</v>
      </c>
      <c r="AD695" s="44">
        <f t="shared" si="104"/>
        <v>0</v>
      </c>
      <c r="AE695" s="13" t="s">
        <v>100</v>
      </c>
      <c r="AF695" s="14"/>
      <c r="AG695" s="2" t="s">
        <v>243</v>
      </c>
      <c r="AH695" s="5" t="s">
        <v>100</v>
      </c>
      <c r="AI695" s="6">
        <v>0</v>
      </c>
      <c r="AJ695" s="5" t="s">
        <v>100</v>
      </c>
      <c r="AK695" s="5" t="s">
        <v>100</v>
      </c>
      <c r="AL695" s="34" t="s">
        <v>100</v>
      </c>
      <c r="AM695" s="2" t="s">
        <v>244</v>
      </c>
    </row>
    <row r="696" spans="1:41" s="15" customFormat="1" ht="16.350000000000001" customHeight="1">
      <c r="A696" s="3">
        <f t="shared" si="98"/>
        <v>694</v>
      </c>
      <c r="B696" s="31" t="s">
        <v>64</v>
      </c>
      <c r="C696" s="31" t="s">
        <v>1255</v>
      </c>
      <c r="D696" s="31" t="s">
        <v>5227</v>
      </c>
      <c r="E696" s="5" t="s">
        <v>5339</v>
      </c>
      <c r="F696" s="2" t="s">
        <v>68</v>
      </c>
      <c r="G696" s="2" t="s">
        <v>69</v>
      </c>
      <c r="H696" s="5" t="s">
        <v>5340</v>
      </c>
      <c r="I696" s="5" t="s">
        <v>5341</v>
      </c>
      <c r="J696" s="5" t="s">
        <v>5342</v>
      </c>
      <c r="K696" s="5" t="s">
        <v>5343</v>
      </c>
      <c r="L696" s="2" t="s">
        <v>54</v>
      </c>
      <c r="M696" s="6">
        <v>3</v>
      </c>
      <c r="N696" s="6">
        <v>12</v>
      </c>
      <c r="O696" s="6">
        <f t="shared" si="105"/>
        <v>60000</v>
      </c>
      <c r="P696" s="6">
        <v>60000</v>
      </c>
      <c r="Q696" s="5">
        <v>201506</v>
      </c>
      <c r="R696" s="5" t="s">
        <v>5344</v>
      </c>
      <c r="S696" s="5" t="s">
        <v>5345</v>
      </c>
      <c r="T696" s="144" t="str">
        <f t="shared" si="99"/>
        <v>Click</v>
      </c>
      <c r="U696" s="31" t="s">
        <v>243</v>
      </c>
      <c r="V696" s="5"/>
      <c r="W696" s="51"/>
      <c r="X696" s="51"/>
      <c r="Y696" s="50"/>
      <c r="Z696" s="43">
        <f t="shared" si="100"/>
        <v>0</v>
      </c>
      <c r="AA696" s="6">
        <f t="shared" si="101"/>
        <v>0</v>
      </c>
      <c r="AB696" s="6">
        <f t="shared" si="102"/>
        <v>0</v>
      </c>
      <c r="AC696" s="44">
        <f t="shared" si="103"/>
        <v>0</v>
      </c>
      <c r="AD696" s="44">
        <f t="shared" si="104"/>
        <v>0</v>
      </c>
      <c r="AE696" s="13" t="s">
        <v>57</v>
      </c>
      <c r="AF696" s="14"/>
      <c r="AG696" s="2" t="s">
        <v>243</v>
      </c>
      <c r="AH696" s="5" t="s">
        <v>100</v>
      </c>
      <c r="AI696" s="6">
        <v>0</v>
      </c>
      <c r="AJ696" s="5" t="s">
        <v>100</v>
      </c>
      <c r="AK696" s="5" t="s">
        <v>100</v>
      </c>
      <c r="AL696" s="34" t="s">
        <v>100</v>
      </c>
      <c r="AM696" s="2" t="s">
        <v>244</v>
      </c>
    </row>
    <row r="697" spans="1:41" s="15" customFormat="1" ht="16.350000000000001" customHeight="1">
      <c r="A697" s="3">
        <f t="shared" si="98"/>
        <v>695</v>
      </c>
      <c r="B697" s="31" t="s">
        <v>64</v>
      </c>
      <c r="C697" s="31" t="s">
        <v>1255</v>
      </c>
      <c r="D697" s="31" t="s">
        <v>5227</v>
      </c>
      <c r="E697" s="5" t="s">
        <v>5346</v>
      </c>
      <c r="F697" s="2" t="s">
        <v>68</v>
      </c>
      <c r="G697" s="2" t="s">
        <v>69</v>
      </c>
      <c r="H697" s="5" t="s">
        <v>5347</v>
      </c>
      <c r="I697" s="5" t="s">
        <v>5348</v>
      </c>
      <c r="J697" s="5" t="s">
        <v>5349</v>
      </c>
      <c r="K697" s="5" t="s">
        <v>5350</v>
      </c>
      <c r="L697" s="2" t="s">
        <v>54</v>
      </c>
      <c r="M697" s="6">
        <v>3</v>
      </c>
      <c r="N697" s="6">
        <v>12</v>
      </c>
      <c r="O697" s="6">
        <f t="shared" si="105"/>
        <v>60000</v>
      </c>
      <c r="P697" s="6">
        <v>60000</v>
      </c>
      <c r="Q697" s="5">
        <v>201506</v>
      </c>
      <c r="R697" s="5" t="s">
        <v>3312</v>
      </c>
      <c r="S697" s="5" t="s">
        <v>5351</v>
      </c>
      <c r="T697" s="144" t="str">
        <f t="shared" si="99"/>
        <v>Click</v>
      </c>
      <c r="U697" s="31" t="s">
        <v>243</v>
      </c>
      <c r="V697" s="5"/>
      <c r="W697" s="51"/>
      <c r="X697" s="51"/>
      <c r="Y697" s="50"/>
      <c r="Z697" s="43">
        <f t="shared" si="100"/>
        <v>0</v>
      </c>
      <c r="AA697" s="6">
        <f t="shared" si="101"/>
        <v>0</v>
      </c>
      <c r="AB697" s="6">
        <f t="shared" si="102"/>
        <v>0</v>
      </c>
      <c r="AC697" s="44">
        <f t="shared" si="103"/>
        <v>0</v>
      </c>
      <c r="AD697" s="44">
        <f t="shared" si="104"/>
        <v>0</v>
      </c>
      <c r="AE697" s="13" t="s">
        <v>57</v>
      </c>
      <c r="AF697" s="14"/>
      <c r="AG697" s="2" t="s">
        <v>243</v>
      </c>
      <c r="AH697" s="5" t="s">
        <v>100</v>
      </c>
      <c r="AI697" s="6">
        <v>0</v>
      </c>
      <c r="AJ697" s="5" t="s">
        <v>100</v>
      </c>
      <c r="AK697" s="5" t="s">
        <v>100</v>
      </c>
      <c r="AL697" s="34" t="s">
        <v>100</v>
      </c>
      <c r="AM697" s="2" t="s">
        <v>244</v>
      </c>
    </row>
    <row r="698" spans="1:41" s="15" customFormat="1" ht="16.350000000000001" customHeight="1">
      <c r="A698" s="3">
        <f t="shared" si="98"/>
        <v>696</v>
      </c>
      <c r="B698" s="31" t="s">
        <v>64</v>
      </c>
      <c r="C698" s="31" t="s">
        <v>1255</v>
      </c>
      <c r="D698" s="31" t="s">
        <v>5227</v>
      </c>
      <c r="E698" s="5" t="s">
        <v>5352</v>
      </c>
      <c r="F698" s="2" t="s">
        <v>68</v>
      </c>
      <c r="G698" s="2" t="s">
        <v>69</v>
      </c>
      <c r="H698" s="5" t="s">
        <v>5353</v>
      </c>
      <c r="I698" s="5" t="s">
        <v>5354</v>
      </c>
      <c r="J698" s="5" t="s">
        <v>5355</v>
      </c>
      <c r="K698" s="5" t="s">
        <v>5356</v>
      </c>
      <c r="L698" s="2" t="s">
        <v>54</v>
      </c>
      <c r="M698" s="6">
        <v>4</v>
      </c>
      <c r="N698" s="6">
        <v>16</v>
      </c>
      <c r="O698" s="6">
        <f t="shared" si="105"/>
        <v>60000</v>
      </c>
      <c r="P698" s="6">
        <v>60000</v>
      </c>
      <c r="Q698" s="5">
        <v>201506</v>
      </c>
      <c r="R698" s="5" t="s">
        <v>5357</v>
      </c>
      <c r="S698" s="5" t="s">
        <v>5358</v>
      </c>
      <c r="T698" s="144" t="str">
        <f t="shared" si="99"/>
        <v>Click</v>
      </c>
      <c r="U698" s="31" t="s">
        <v>243</v>
      </c>
      <c r="V698" s="5"/>
      <c r="W698" s="51"/>
      <c r="X698" s="51"/>
      <c r="Y698" s="50"/>
      <c r="Z698" s="43">
        <f t="shared" si="100"/>
        <v>0</v>
      </c>
      <c r="AA698" s="6">
        <f t="shared" si="101"/>
        <v>0</v>
      </c>
      <c r="AB698" s="6">
        <f t="shared" si="102"/>
        <v>0</v>
      </c>
      <c r="AC698" s="44">
        <f t="shared" si="103"/>
        <v>0</v>
      </c>
      <c r="AD698" s="44">
        <f t="shared" si="104"/>
        <v>0</v>
      </c>
      <c r="AE698" s="13" t="s">
        <v>57</v>
      </c>
      <c r="AF698" s="14"/>
      <c r="AG698" s="2" t="s">
        <v>243</v>
      </c>
      <c r="AH698" s="5" t="s">
        <v>100</v>
      </c>
      <c r="AI698" s="6">
        <v>0</v>
      </c>
      <c r="AJ698" s="5" t="s">
        <v>100</v>
      </c>
      <c r="AK698" s="5" t="s">
        <v>100</v>
      </c>
      <c r="AL698" s="34" t="s">
        <v>100</v>
      </c>
      <c r="AM698" s="2" t="s">
        <v>244</v>
      </c>
    </row>
    <row r="699" spans="1:41" s="15" customFormat="1" ht="16.350000000000001" customHeight="1">
      <c r="A699" s="3">
        <f t="shared" si="98"/>
        <v>697</v>
      </c>
      <c r="B699" s="31" t="s">
        <v>64</v>
      </c>
      <c r="C699" s="31" t="s">
        <v>1255</v>
      </c>
      <c r="D699" s="31" t="s">
        <v>5227</v>
      </c>
      <c r="E699" s="5" t="s">
        <v>5359</v>
      </c>
      <c r="F699" s="2" t="s">
        <v>68</v>
      </c>
      <c r="G699" s="2" t="s">
        <v>69</v>
      </c>
      <c r="H699" s="5" t="s">
        <v>5353</v>
      </c>
      <c r="I699" s="5" t="s">
        <v>5354</v>
      </c>
      <c r="J699" s="5" t="s">
        <v>5355</v>
      </c>
      <c r="K699" s="5" t="s">
        <v>5360</v>
      </c>
      <c r="L699" s="2" t="s">
        <v>54</v>
      </c>
      <c r="M699" s="6">
        <v>4</v>
      </c>
      <c r="N699" s="6">
        <v>16</v>
      </c>
      <c r="O699" s="6">
        <f t="shared" si="105"/>
        <v>60000</v>
      </c>
      <c r="P699" s="6">
        <v>60000</v>
      </c>
      <c r="Q699" s="5">
        <v>201506</v>
      </c>
      <c r="R699" s="5" t="s">
        <v>5357</v>
      </c>
      <c r="S699" s="5" t="s">
        <v>5361</v>
      </c>
      <c r="T699" s="144" t="str">
        <f t="shared" si="99"/>
        <v>Click</v>
      </c>
      <c r="U699" s="31" t="s">
        <v>243</v>
      </c>
      <c r="V699" s="5"/>
      <c r="W699" s="51"/>
      <c r="X699" s="51"/>
      <c r="Y699" s="50"/>
      <c r="Z699" s="43">
        <f t="shared" si="100"/>
        <v>0</v>
      </c>
      <c r="AA699" s="6">
        <f t="shared" si="101"/>
        <v>0</v>
      </c>
      <c r="AB699" s="6">
        <f t="shared" si="102"/>
        <v>0</v>
      </c>
      <c r="AC699" s="44">
        <f t="shared" si="103"/>
        <v>0</v>
      </c>
      <c r="AD699" s="44">
        <f t="shared" si="104"/>
        <v>0</v>
      </c>
      <c r="AE699" s="13" t="s">
        <v>57</v>
      </c>
      <c r="AF699" s="14"/>
      <c r="AG699" s="2" t="s">
        <v>243</v>
      </c>
      <c r="AH699" s="5" t="s">
        <v>100</v>
      </c>
      <c r="AI699" s="6">
        <v>0</v>
      </c>
      <c r="AJ699" s="5" t="s">
        <v>100</v>
      </c>
      <c r="AK699" s="5" t="s">
        <v>100</v>
      </c>
      <c r="AL699" s="34" t="s">
        <v>100</v>
      </c>
      <c r="AM699" s="2" t="s">
        <v>244</v>
      </c>
    </row>
    <row r="700" spans="1:41" s="15" customFormat="1" ht="16.350000000000001" customHeight="1">
      <c r="A700" s="3">
        <f t="shared" si="98"/>
        <v>698</v>
      </c>
      <c r="B700" s="31" t="s">
        <v>64</v>
      </c>
      <c r="C700" s="31" t="s">
        <v>1255</v>
      </c>
      <c r="D700" s="31" t="s">
        <v>5227</v>
      </c>
      <c r="E700" s="5" t="s">
        <v>5362</v>
      </c>
      <c r="F700" s="2" t="s">
        <v>68</v>
      </c>
      <c r="G700" s="2" t="s">
        <v>69</v>
      </c>
      <c r="H700" s="5" t="s">
        <v>5363</v>
      </c>
      <c r="I700" s="5" t="s">
        <v>5364</v>
      </c>
      <c r="J700" s="5" t="s">
        <v>5365</v>
      </c>
      <c r="K700" s="5" t="s">
        <v>5366</v>
      </c>
      <c r="L700" s="2" t="s">
        <v>54</v>
      </c>
      <c r="M700" s="6">
        <v>5</v>
      </c>
      <c r="N700" s="6">
        <v>10</v>
      </c>
      <c r="O700" s="6">
        <f t="shared" si="105"/>
        <v>30000</v>
      </c>
      <c r="P700" s="6">
        <v>30000</v>
      </c>
      <c r="Q700" s="5">
        <v>201406</v>
      </c>
      <c r="R700" s="5" t="s">
        <v>5367</v>
      </c>
      <c r="S700" s="5" t="s">
        <v>5368</v>
      </c>
      <c r="T700" s="144" t="str">
        <f t="shared" si="99"/>
        <v>Click</v>
      </c>
      <c r="U700" s="31" t="s">
        <v>243</v>
      </c>
      <c r="V700" s="5"/>
      <c r="W700" s="51"/>
      <c r="X700" s="51"/>
      <c r="Y700" s="50"/>
      <c r="Z700" s="43">
        <f t="shared" si="100"/>
        <v>0</v>
      </c>
      <c r="AA700" s="6">
        <f t="shared" si="101"/>
        <v>0</v>
      </c>
      <c r="AB700" s="6">
        <f t="shared" si="102"/>
        <v>0</v>
      </c>
      <c r="AC700" s="44">
        <f t="shared" si="103"/>
        <v>0</v>
      </c>
      <c r="AD700" s="44">
        <f t="shared" si="104"/>
        <v>0</v>
      </c>
      <c r="AE700" s="13" t="s">
        <v>57</v>
      </c>
      <c r="AF700" s="14"/>
      <c r="AG700" s="2" t="s">
        <v>243</v>
      </c>
      <c r="AH700" s="5" t="s">
        <v>100</v>
      </c>
      <c r="AI700" s="6">
        <v>0</v>
      </c>
      <c r="AJ700" s="5" t="s">
        <v>100</v>
      </c>
      <c r="AK700" s="5" t="s">
        <v>100</v>
      </c>
      <c r="AL700" s="34" t="s">
        <v>100</v>
      </c>
      <c r="AM700" s="2" t="s">
        <v>244</v>
      </c>
    </row>
    <row r="701" spans="1:41" ht="16.350000000000001" customHeight="1">
      <c r="A701" s="3">
        <f t="shared" si="98"/>
        <v>699</v>
      </c>
      <c r="B701" s="31" t="s">
        <v>64</v>
      </c>
      <c r="C701" s="31" t="s">
        <v>1255</v>
      </c>
      <c r="D701" s="31" t="s">
        <v>5227</v>
      </c>
      <c r="E701" s="5" t="s">
        <v>5369</v>
      </c>
      <c r="F701" s="2" t="s">
        <v>100</v>
      </c>
      <c r="G701" s="2" t="s">
        <v>69</v>
      </c>
      <c r="H701" s="5" t="s">
        <v>5370</v>
      </c>
      <c r="I701" s="5" t="s">
        <v>5371</v>
      </c>
      <c r="J701" s="5" t="s">
        <v>5372</v>
      </c>
      <c r="K701" s="5" t="s">
        <v>5373</v>
      </c>
      <c r="L701" s="2" t="s">
        <v>54</v>
      </c>
      <c r="M701" s="6">
        <v>16</v>
      </c>
      <c r="N701" s="6">
        <v>16</v>
      </c>
      <c r="O701" s="6">
        <f t="shared" si="105"/>
        <v>90000</v>
      </c>
      <c r="P701" s="6">
        <v>90000</v>
      </c>
      <c r="Q701" s="5">
        <v>200906</v>
      </c>
      <c r="R701" s="5" t="s">
        <v>5367</v>
      </c>
      <c r="S701" s="5" t="s">
        <v>5374</v>
      </c>
      <c r="T701" s="144" t="str">
        <f t="shared" si="99"/>
        <v>Click</v>
      </c>
      <c r="U701" s="31" t="s">
        <v>243</v>
      </c>
      <c r="V701" s="49"/>
      <c r="W701" s="42"/>
      <c r="X701" s="51"/>
      <c r="Y701" s="50"/>
      <c r="Z701" s="43">
        <f t="shared" si="100"/>
        <v>0</v>
      </c>
      <c r="AA701" s="6">
        <f t="shared" si="101"/>
        <v>0</v>
      </c>
      <c r="AB701" s="6">
        <f t="shared" si="102"/>
        <v>0</v>
      </c>
      <c r="AC701" s="44">
        <f t="shared" si="103"/>
        <v>0</v>
      </c>
      <c r="AD701" s="44">
        <f t="shared" si="104"/>
        <v>0</v>
      </c>
      <c r="AE701" s="13" t="s">
        <v>57</v>
      </c>
      <c r="AF701" s="14"/>
      <c r="AG701" s="2" t="s">
        <v>243</v>
      </c>
      <c r="AH701" s="5" t="s">
        <v>100</v>
      </c>
      <c r="AI701" s="6">
        <v>0</v>
      </c>
      <c r="AJ701" s="5" t="s">
        <v>100</v>
      </c>
      <c r="AK701" s="5" t="s">
        <v>100</v>
      </c>
      <c r="AL701" s="34" t="s">
        <v>100</v>
      </c>
      <c r="AM701" s="2" t="s">
        <v>244</v>
      </c>
      <c r="AN701" s="15"/>
      <c r="AO701" s="15"/>
    </row>
    <row r="702" spans="1:41" ht="16.350000000000001" customHeight="1">
      <c r="A702" s="3">
        <f t="shared" si="98"/>
        <v>700</v>
      </c>
      <c r="B702" s="31" t="s">
        <v>721</v>
      </c>
      <c r="C702" s="31" t="s">
        <v>1255</v>
      </c>
      <c r="D702" s="31" t="s">
        <v>5271</v>
      </c>
      <c r="E702" s="5" t="s">
        <v>5375</v>
      </c>
      <c r="F702" s="2" t="s">
        <v>580</v>
      </c>
      <c r="G702" s="2" t="s">
        <v>4100</v>
      </c>
      <c r="H702" s="5" t="s">
        <v>5376</v>
      </c>
      <c r="I702" s="5" t="s">
        <v>798</v>
      </c>
      <c r="J702" s="5" t="s">
        <v>5377</v>
      </c>
      <c r="K702" s="5" t="s">
        <v>5378</v>
      </c>
      <c r="L702" s="2" t="s">
        <v>54</v>
      </c>
      <c r="M702" s="6">
        <v>9</v>
      </c>
      <c r="N702" s="6">
        <v>8</v>
      </c>
      <c r="O702" s="6">
        <f t="shared" si="105"/>
        <v>70000</v>
      </c>
      <c r="P702" s="6">
        <v>70000</v>
      </c>
      <c r="Q702" s="71">
        <v>201811</v>
      </c>
      <c r="R702" s="5" t="s">
        <v>974</v>
      </c>
      <c r="S702" s="34" t="s">
        <v>5379</v>
      </c>
      <c r="T702" s="144" t="str">
        <f t="shared" si="99"/>
        <v>Click</v>
      </c>
      <c r="U702" s="31" t="s">
        <v>243</v>
      </c>
      <c r="V702" s="62"/>
      <c r="W702" s="42"/>
      <c r="X702" s="42"/>
      <c r="Y702" s="50"/>
      <c r="Z702" s="43">
        <f t="shared" si="100"/>
        <v>0</v>
      </c>
      <c r="AA702" s="6">
        <f t="shared" si="101"/>
        <v>0</v>
      </c>
      <c r="AB702" s="6">
        <f t="shared" si="102"/>
        <v>0</v>
      </c>
      <c r="AC702" s="44">
        <f t="shared" si="103"/>
        <v>0</v>
      </c>
      <c r="AD702" s="44">
        <f t="shared" si="104"/>
        <v>0</v>
      </c>
      <c r="AE702" s="13" t="s">
        <v>57</v>
      </c>
      <c r="AF702" s="14"/>
      <c r="AG702" s="2" t="s">
        <v>243</v>
      </c>
      <c r="AH702" s="5" t="s">
        <v>100</v>
      </c>
      <c r="AI702" s="6">
        <v>0</v>
      </c>
      <c r="AJ702" s="5" t="s">
        <v>100</v>
      </c>
      <c r="AK702" s="5" t="s">
        <v>100</v>
      </c>
      <c r="AL702" s="34" t="s">
        <v>100</v>
      </c>
      <c r="AM702" s="2" t="s">
        <v>244</v>
      </c>
      <c r="AN702" s="15"/>
      <c r="AO702" s="15"/>
    </row>
    <row r="703" spans="1:41" s="15" customFormat="1" ht="16.350000000000001" customHeight="1">
      <c r="A703" s="3">
        <f t="shared" si="98"/>
        <v>701</v>
      </c>
      <c r="B703" s="31" t="s">
        <v>64</v>
      </c>
      <c r="C703" s="31" t="s">
        <v>1255</v>
      </c>
      <c r="D703" s="31" t="s">
        <v>5227</v>
      </c>
      <c r="E703" s="5" t="s">
        <v>5380</v>
      </c>
      <c r="F703" s="2" t="s">
        <v>68</v>
      </c>
      <c r="G703" s="2" t="s">
        <v>514</v>
      </c>
      <c r="H703" s="5" t="s">
        <v>5376</v>
      </c>
      <c r="I703" s="5" t="s">
        <v>798</v>
      </c>
      <c r="J703" s="5" t="s">
        <v>5377</v>
      </c>
      <c r="K703" s="5" t="s">
        <v>5381</v>
      </c>
      <c r="L703" s="2" t="s">
        <v>54</v>
      </c>
      <c r="M703" s="6">
        <v>16</v>
      </c>
      <c r="N703" s="6">
        <v>16</v>
      </c>
      <c r="O703" s="6">
        <f t="shared" si="105"/>
        <v>90000</v>
      </c>
      <c r="P703" s="6">
        <v>90000</v>
      </c>
      <c r="Q703" s="5">
        <v>201306</v>
      </c>
      <c r="R703" s="5" t="s">
        <v>1015</v>
      </c>
      <c r="S703" s="15" t="s">
        <v>5382</v>
      </c>
      <c r="T703" s="144" t="str">
        <f t="shared" si="99"/>
        <v>Click</v>
      </c>
      <c r="U703" s="31" t="s">
        <v>243</v>
      </c>
      <c r="V703" s="49"/>
      <c r="W703" s="42"/>
      <c r="X703" s="51"/>
      <c r="Y703" s="50"/>
      <c r="Z703" s="43">
        <f t="shared" si="100"/>
        <v>0</v>
      </c>
      <c r="AA703" s="6">
        <f t="shared" si="101"/>
        <v>0</v>
      </c>
      <c r="AB703" s="6">
        <f t="shared" si="102"/>
        <v>0</v>
      </c>
      <c r="AC703" s="44">
        <f t="shared" si="103"/>
        <v>0</v>
      </c>
      <c r="AD703" s="44">
        <f t="shared" si="104"/>
        <v>0</v>
      </c>
      <c r="AE703" s="13" t="s">
        <v>57</v>
      </c>
      <c r="AF703" s="14"/>
      <c r="AG703" s="2" t="s">
        <v>243</v>
      </c>
      <c r="AH703" s="5" t="s">
        <v>100</v>
      </c>
      <c r="AI703" s="6">
        <v>0</v>
      </c>
      <c r="AJ703" s="5" t="s">
        <v>100</v>
      </c>
      <c r="AK703" s="5" t="s">
        <v>100</v>
      </c>
      <c r="AL703" s="34" t="s">
        <v>100</v>
      </c>
      <c r="AM703" s="2" t="s">
        <v>244</v>
      </c>
    </row>
    <row r="704" spans="1:41" s="15" customFormat="1" ht="16.350000000000001" customHeight="1">
      <c r="A704" s="3">
        <f t="shared" si="98"/>
        <v>702</v>
      </c>
      <c r="B704" s="31" t="s">
        <v>64</v>
      </c>
      <c r="C704" s="31" t="s">
        <v>4934</v>
      </c>
      <c r="D704" s="31" t="s">
        <v>5227</v>
      </c>
      <c r="E704" s="5" t="s">
        <v>5383</v>
      </c>
      <c r="F704" s="2" t="s">
        <v>68</v>
      </c>
      <c r="G704" s="2" t="s">
        <v>69</v>
      </c>
      <c r="H704" s="5" t="s">
        <v>5384</v>
      </c>
      <c r="I704" s="5" t="s">
        <v>5385</v>
      </c>
      <c r="J704" s="5" t="s">
        <v>5386</v>
      </c>
      <c r="K704" s="5" t="s">
        <v>5387</v>
      </c>
      <c r="L704" s="2" t="s">
        <v>3708</v>
      </c>
      <c r="M704" s="6">
        <v>10</v>
      </c>
      <c r="N704" s="6">
        <v>10</v>
      </c>
      <c r="O704" s="6">
        <f t="shared" si="105"/>
        <v>100000</v>
      </c>
      <c r="P704" s="6">
        <v>83000</v>
      </c>
      <c r="Q704" s="5">
        <v>202003</v>
      </c>
      <c r="R704" s="5" t="s">
        <v>5388</v>
      </c>
      <c r="S704" s="5" t="s">
        <v>5389</v>
      </c>
      <c r="T704" s="144" t="str">
        <f t="shared" si="99"/>
        <v>Click</v>
      </c>
      <c r="U704" s="31" t="s">
        <v>243</v>
      </c>
      <c r="V704" s="5"/>
      <c r="W704" s="51"/>
      <c r="X704" s="51"/>
      <c r="Y704" s="50"/>
      <c r="Z704" s="43">
        <f t="shared" si="100"/>
        <v>0</v>
      </c>
      <c r="AA704" s="6">
        <f t="shared" si="101"/>
        <v>0</v>
      </c>
      <c r="AB704" s="6">
        <f t="shared" si="102"/>
        <v>0</v>
      </c>
      <c r="AC704" s="44">
        <f t="shared" si="103"/>
        <v>0</v>
      </c>
      <c r="AD704" s="44">
        <f t="shared" si="104"/>
        <v>0</v>
      </c>
      <c r="AE704" s="13" t="s">
        <v>57</v>
      </c>
      <c r="AF704" s="14"/>
      <c r="AG704" s="2" t="s">
        <v>68</v>
      </c>
      <c r="AH704" s="5" t="s">
        <v>5390</v>
      </c>
      <c r="AI704" s="6">
        <v>17000</v>
      </c>
      <c r="AJ704" s="5" t="s">
        <v>5391</v>
      </c>
      <c r="AK704" s="5" t="s">
        <v>5388</v>
      </c>
      <c r="AL704" s="55" t="s">
        <v>5392</v>
      </c>
      <c r="AM704" s="2" t="s">
        <v>244</v>
      </c>
    </row>
    <row r="705" spans="1:41" s="15" customFormat="1" ht="16.350000000000001" customHeight="1">
      <c r="A705" s="3">
        <f t="shared" si="98"/>
        <v>703</v>
      </c>
      <c r="B705" s="31" t="s">
        <v>64</v>
      </c>
      <c r="C705" s="31" t="s">
        <v>1255</v>
      </c>
      <c r="D705" s="31" t="s">
        <v>5227</v>
      </c>
      <c r="E705" s="5" t="s">
        <v>5393</v>
      </c>
      <c r="F705" s="2" t="s">
        <v>68</v>
      </c>
      <c r="G705" s="2" t="s">
        <v>69</v>
      </c>
      <c r="H705" s="5" t="s">
        <v>5394</v>
      </c>
      <c r="I705" s="5" t="s">
        <v>5395</v>
      </c>
      <c r="J705" s="5" t="s">
        <v>5396</v>
      </c>
      <c r="K705" s="5" t="s">
        <v>5397</v>
      </c>
      <c r="L705" s="2" t="s">
        <v>54</v>
      </c>
      <c r="M705" s="6">
        <v>16</v>
      </c>
      <c r="N705" s="6">
        <v>16</v>
      </c>
      <c r="O705" s="6">
        <f t="shared" si="105"/>
        <v>110000</v>
      </c>
      <c r="P705" s="6">
        <v>110000</v>
      </c>
      <c r="Q705" s="5">
        <v>201904</v>
      </c>
      <c r="R705" s="5" t="s">
        <v>1540</v>
      </c>
      <c r="S705" s="5" t="s">
        <v>5398</v>
      </c>
      <c r="T705" s="144" t="str">
        <f t="shared" si="99"/>
        <v>Click</v>
      </c>
      <c r="U705" s="31" t="s">
        <v>243</v>
      </c>
      <c r="V705" s="49"/>
      <c r="W705" s="42"/>
      <c r="X705" s="51"/>
      <c r="Y705" s="50"/>
      <c r="Z705" s="43">
        <f t="shared" si="100"/>
        <v>0</v>
      </c>
      <c r="AA705" s="6">
        <f t="shared" si="101"/>
        <v>0</v>
      </c>
      <c r="AB705" s="6">
        <f t="shared" si="102"/>
        <v>0</v>
      </c>
      <c r="AC705" s="44">
        <f t="shared" si="103"/>
        <v>0</v>
      </c>
      <c r="AD705" s="44">
        <f t="shared" si="104"/>
        <v>0</v>
      </c>
      <c r="AE705" s="13" t="s">
        <v>57</v>
      </c>
      <c r="AF705" s="14"/>
      <c r="AG705" s="2" t="s">
        <v>243</v>
      </c>
      <c r="AH705" s="5" t="s">
        <v>100</v>
      </c>
      <c r="AI705" s="6">
        <v>0</v>
      </c>
      <c r="AJ705" s="5" t="s">
        <v>100</v>
      </c>
      <c r="AK705" s="5" t="s">
        <v>100</v>
      </c>
      <c r="AL705" s="34" t="s">
        <v>100</v>
      </c>
      <c r="AM705" s="2" t="s">
        <v>244</v>
      </c>
    </row>
    <row r="706" spans="1:41" s="15" customFormat="1" ht="16.350000000000001" customHeight="1">
      <c r="A706" s="3">
        <f t="shared" si="98"/>
        <v>704</v>
      </c>
      <c r="B706" s="31" t="s">
        <v>64</v>
      </c>
      <c r="C706" s="31" t="s">
        <v>1255</v>
      </c>
      <c r="D706" s="31" t="s">
        <v>5227</v>
      </c>
      <c r="E706" s="5" t="s">
        <v>5399</v>
      </c>
      <c r="F706" s="2" t="s">
        <v>100</v>
      </c>
      <c r="G706" s="2" t="s">
        <v>69</v>
      </c>
      <c r="H706" s="5" t="s">
        <v>1549</v>
      </c>
      <c r="I706" s="5" t="s">
        <v>1550</v>
      </c>
      <c r="J706" s="5" t="s">
        <v>1551</v>
      </c>
      <c r="K706" s="5" t="s">
        <v>5400</v>
      </c>
      <c r="L706" s="2" t="s">
        <v>54</v>
      </c>
      <c r="M706" s="6">
        <v>16</v>
      </c>
      <c r="N706" s="6">
        <v>16</v>
      </c>
      <c r="O706" s="6">
        <f t="shared" si="105"/>
        <v>90000</v>
      </c>
      <c r="P706" s="6">
        <v>90000</v>
      </c>
      <c r="Q706" s="5">
        <v>201306</v>
      </c>
      <c r="R706" s="5" t="s">
        <v>1553</v>
      </c>
      <c r="S706" s="5" t="s">
        <v>5401</v>
      </c>
      <c r="T706" s="144" t="str">
        <f t="shared" si="99"/>
        <v>Click</v>
      </c>
      <c r="U706" s="31" t="s">
        <v>243</v>
      </c>
      <c r="V706" s="49"/>
      <c r="W706" s="42"/>
      <c r="X706" s="51"/>
      <c r="Y706" s="50"/>
      <c r="Z706" s="43">
        <f t="shared" si="100"/>
        <v>0</v>
      </c>
      <c r="AA706" s="6">
        <f t="shared" si="101"/>
        <v>0</v>
      </c>
      <c r="AB706" s="6">
        <f t="shared" si="102"/>
        <v>0</v>
      </c>
      <c r="AC706" s="44">
        <f t="shared" si="103"/>
        <v>0</v>
      </c>
      <c r="AD706" s="44">
        <f t="shared" si="104"/>
        <v>0</v>
      </c>
      <c r="AE706" s="13" t="s">
        <v>57</v>
      </c>
      <c r="AF706" s="14"/>
      <c r="AG706" s="2" t="s">
        <v>243</v>
      </c>
      <c r="AH706" s="5" t="s">
        <v>100</v>
      </c>
      <c r="AI706" s="6">
        <v>0</v>
      </c>
      <c r="AJ706" s="5" t="s">
        <v>100</v>
      </c>
      <c r="AK706" s="5" t="s">
        <v>100</v>
      </c>
      <c r="AL706" s="34" t="s">
        <v>100</v>
      </c>
      <c r="AM706" s="2" t="s">
        <v>244</v>
      </c>
    </row>
    <row r="707" spans="1:41" s="15" customFormat="1" ht="16.350000000000001" customHeight="1">
      <c r="A707" s="3">
        <f t="shared" ref="A707:A770" si="106">ROW()-2</f>
        <v>705</v>
      </c>
      <c r="B707" s="31" t="s">
        <v>904</v>
      </c>
      <c r="C707" s="31" t="s">
        <v>1255</v>
      </c>
      <c r="D707" s="31" t="s">
        <v>5271</v>
      </c>
      <c r="E707" s="3" t="s">
        <v>5402</v>
      </c>
      <c r="F707" s="31" t="s">
        <v>68</v>
      </c>
      <c r="G707" s="31" t="s">
        <v>49</v>
      </c>
      <c r="H707" s="3" t="s">
        <v>5403</v>
      </c>
      <c r="I707" s="77" t="s">
        <v>5404</v>
      </c>
      <c r="J707" s="3" t="s">
        <v>5405</v>
      </c>
      <c r="K707" s="3" t="s">
        <v>5406</v>
      </c>
      <c r="L707" s="31" t="s">
        <v>54</v>
      </c>
      <c r="M707" s="68">
        <v>13</v>
      </c>
      <c r="N707" s="68">
        <v>13</v>
      </c>
      <c r="O707" s="68">
        <f t="shared" si="105"/>
        <v>100000</v>
      </c>
      <c r="P707" s="68">
        <v>86000</v>
      </c>
      <c r="Q707" s="65">
        <v>202001</v>
      </c>
      <c r="R707" s="3" t="s">
        <v>5407</v>
      </c>
      <c r="S707" s="32" t="s">
        <v>5408</v>
      </c>
      <c r="T707" s="143" t="str">
        <f t="shared" ref="T707:T770" si="107">HYPERLINK(S707,AM707)</f>
        <v>Click</v>
      </c>
      <c r="U707" s="31" t="s">
        <v>243</v>
      </c>
      <c r="V707" s="40"/>
      <c r="W707" s="41"/>
      <c r="X707" s="41"/>
      <c r="Y707" s="56"/>
      <c r="Z707" s="79">
        <f t="shared" ref="Z707:Z770" si="108">IF(V707="C",2970*W707,IF(V707="B",4180*W707,6160*W707))</f>
        <v>0</v>
      </c>
      <c r="AA707" s="68">
        <f t="shared" ref="AA707:AA770" si="109">IF(X707=0,Z707*50%,Z707*Y707*90%)</f>
        <v>0</v>
      </c>
      <c r="AB707" s="68">
        <f t="shared" ref="AB707:AB770" si="110">IF(X707=0,Z707*40%,Z707*Y707*80%)</f>
        <v>0</v>
      </c>
      <c r="AC707" s="69">
        <f t="shared" ref="AC707:AC770" si="111">IF(X707=0,Z707*20%,Z707*Y707*40%)</f>
        <v>0</v>
      </c>
      <c r="AD707" s="69">
        <f t="shared" ref="AD707:AD770" si="112">IF(W707&gt;=16,Z707*AF707,0)</f>
        <v>0</v>
      </c>
      <c r="AE707" s="45" t="s">
        <v>57</v>
      </c>
      <c r="AF707" s="14"/>
      <c r="AG707" s="31" t="s">
        <v>58</v>
      </c>
      <c r="AH707" s="3" t="s">
        <v>5409</v>
      </c>
      <c r="AI707" s="68">
        <v>14000</v>
      </c>
      <c r="AJ707" s="3" t="s">
        <v>5410</v>
      </c>
      <c r="AK707" s="3" t="s">
        <v>5407</v>
      </c>
      <c r="AL707" s="59" t="s">
        <v>5411</v>
      </c>
      <c r="AM707" s="31" t="s">
        <v>244</v>
      </c>
      <c r="AN707" s="63"/>
      <c r="AO707" s="63"/>
    </row>
    <row r="708" spans="1:41" s="15" customFormat="1" ht="16.350000000000001" customHeight="1">
      <c r="A708" s="3">
        <f t="shared" si="106"/>
        <v>706</v>
      </c>
      <c r="B708" s="31" t="s">
        <v>904</v>
      </c>
      <c r="C708" s="31" t="s">
        <v>1255</v>
      </c>
      <c r="D708" s="31" t="s">
        <v>5271</v>
      </c>
      <c r="E708" s="3" t="s">
        <v>5412</v>
      </c>
      <c r="F708" s="31" t="s">
        <v>68</v>
      </c>
      <c r="G708" s="31" t="s">
        <v>49</v>
      </c>
      <c r="H708" s="3" t="s">
        <v>5413</v>
      </c>
      <c r="I708" s="77" t="s">
        <v>5414</v>
      </c>
      <c r="J708" s="3" t="s">
        <v>5415</v>
      </c>
      <c r="K708" s="3" t="s">
        <v>5416</v>
      </c>
      <c r="L708" s="31" t="s">
        <v>54</v>
      </c>
      <c r="M708" s="68">
        <v>13</v>
      </c>
      <c r="N708" s="68">
        <v>13</v>
      </c>
      <c r="O708" s="6">
        <f t="shared" si="105"/>
        <v>100000</v>
      </c>
      <c r="P708" s="68">
        <v>87000</v>
      </c>
      <c r="Q708" s="65">
        <v>202001</v>
      </c>
      <c r="R708" s="3" t="s">
        <v>5417</v>
      </c>
      <c r="S708" s="32" t="s">
        <v>5418</v>
      </c>
      <c r="T708" s="143" t="str">
        <f t="shared" si="107"/>
        <v>Click</v>
      </c>
      <c r="U708" s="31" t="s">
        <v>243</v>
      </c>
      <c r="V708" s="40"/>
      <c r="W708" s="41"/>
      <c r="X708" s="41"/>
      <c r="Y708" s="50"/>
      <c r="Z708" s="79">
        <f t="shared" si="108"/>
        <v>0</v>
      </c>
      <c r="AA708" s="68">
        <f t="shared" si="109"/>
        <v>0</v>
      </c>
      <c r="AB708" s="68">
        <f t="shared" si="110"/>
        <v>0</v>
      </c>
      <c r="AC708" s="69">
        <f t="shared" si="111"/>
        <v>0</v>
      </c>
      <c r="AD708" s="44">
        <f t="shared" si="112"/>
        <v>0</v>
      </c>
      <c r="AE708" s="45" t="s">
        <v>57</v>
      </c>
      <c r="AF708" s="14"/>
      <c r="AG708" s="31" t="s">
        <v>58</v>
      </c>
      <c r="AH708" s="3" t="s">
        <v>5419</v>
      </c>
      <c r="AI708" s="68">
        <v>13000</v>
      </c>
      <c r="AJ708" s="3" t="s">
        <v>5410</v>
      </c>
      <c r="AK708" s="3" t="s">
        <v>5417</v>
      </c>
      <c r="AL708" s="59" t="s">
        <v>5420</v>
      </c>
      <c r="AM708" s="31" t="s">
        <v>244</v>
      </c>
      <c r="AN708" s="63"/>
      <c r="AO708" s="63"/>
    </row>
    <row r="709" spans="1:41" s="15" customFormat="1" ht="16.350000000000001" customHeight="1">
      <c r="A709" s="3">
        <f t="shared" si="106"/>
        <v>707</v>
      </c>
      <c r="B709" s="31" t="s">
        <v>64</v>
      </c>
      <c r="C709" s="31" t="s">
        <v>4934</v>
      </c>
      <c r="D709" s="31" t="s">
        <v>5421</v>
      </c>
      <c r="E709" s="5" t="s">
        <v>5422</v>
      </c>
      <c r="F709" s="2" t="s">
        <v>68</v>
      </c>
      <c r="G709" s="2" t="s">
        <v>69</v>
      </c>
      <c r="H709" s="5" t="s">
        <v>5423</v>
      </c>
      <c r="I709" s="5" t="s">
        <v>5424</v>
      </c>
      <c r="J709" s="5" t="s">
        <v>5425</v>
      </c>
      <c r="K709" s="5" t="s">
        <v>5426</v>
      </c>
      <c r="L709" s="2" t="s">
        <v>54</v>
      </c>
      <c r="M709" s="6">
        <v>13</v>
      </c>
      <c r="N709" s="6">
        <v>13</v>
      </c>
      <c r="O709" s="6">
        <f t="shared" si="105"/>
        <v>50000</v>
      </c>
      <c r="P709" s="6">
        <v>50000</v>
      </c>
      <c r="Q709" s="5">
        <v>201303</v>
      </c>
      <c r="R709" s="3" t="s">
        <v>5427</v>
      </c>
      <c r="S709" s="5" t="s">
        <v>5428</v>
      </c>
      <c r="T709" s="144" t="str">
        <f t="shared" si="107"/>
        <v>Click</v>
      </c>
      <c r="U709" s="31" t="s">
        <v>243</v>
      </c>
      <c r="V709" s="5"/>
      <c r="W709" s="51"/>
      <c r="X709" s="51"/>
      <c r="Y709" s="50"/>
      <c r="Z709" s="43">
        <f t="shared" si="108"/>
        <v>0</v>
      </c>
      <c r="AA709" s="6">
        <f t="shared" si="109"/>
        <v>0</v>
      </c>
      <c r="AB709" s="6">
        <f t="shared" si="110"/>
        <v>0</v>
      </c>
      <c r="AC709" s="44">
        <f t="shared" si="111"/>
        <v>0</v>
      </c>
      <c r="AD709" s="44">
        <f t="shared" si="112"/>
        <v>0</v>
      </c>
      <c r="AE709" s="13" t="s">
        <v>57</v>
      </c>
      <c r="AF709" s="14"/>
      <c r="AG709" s="2" t="s">
        <v>243</v>
      </c>
      <c r="AH709" s="5" t="s">
        <v>100</v>
      </c>
      <c r="AI709" s="6">
        <v>0</v>
      </c>
      <c r="AJ709" s="5" t="s">
        <v>100</v>
      </c>
      <c r="AK709" s="5" t="s">
        <v>100</v>
      </c>
      <c r="AL709" s="34" t="s">
        <v>100</v>
      </c>
      <c r="AM709" s="2" t="s">
        <v>244</v>
      </c>
    </row>
    <row r="710" spans="1:41" s="15" customFormat="1" ht="16.350000000000001" customHeight="1">
      <c r="A710" s="3">
        <f t="shared" si="106"/>
        <v>708</v>
      </c>
      <c r="B710" s="31" t="s">
        <v>64</v>
      </c>
      <c r="C710" s="31" t="s">
        <v>4934</v>
      </c>
      <c r="D710" s="31" t="s">
        <v>5421</v>
      </c>
      <c r="E710" s="5" t="s">
        <v>5429</v>
      </c>
      <c r="F710" s="2" t="s">
        <v>100</v>
      </c>
      <c r="G710" s="2" t="s">
        <v>69</v>
      </c>
      <c r="H710" s="5" t="s">
        <v>5430</v>
      </c>
      <c r="I710" s="5" t="s">
        <v>5431</v>
      </c>
      <c r="J710" s="5" t="s">
        <v>5432</v>
      </c>
      <c r="K710" s="5" t="s">
        <v>5433</v>
      </c>
      <c r="L710" s="2" t="s">
        <v>54</v>
      </c>
      <c r="M710" s="6">
        <v>20</v>
      </c>
      <c r="N710" s="6">
        <v>20</v>
      </c>
      <c r="O710" s="6">
        <f t="shared" si="105"/>
        <v>60000</v>
      </c>
      <c r="P710" s="6">
        <v>60000</v>
      </c>
      <c r="Q710" s="5">
        <v>200806</v>
      </c>
      <c r="R710" s="5" t="s">
        <v>5434</v>
      </c>
      <c r="S710" s="5" t="s">
        <v>5435</v>
      </c>
      <c r="T710" s="144" t="str">
        <f t="shared" si="107"/>
        <v>Click</v>
      </c>
      <c r="U710" s="31" t="s">
        <v>243</v>
      </c>
      <c r="V710" s="5"/>
      <c r="W710" s="51"/>
      <c r="X710" s="51"/>
      <c r="Y710" s="50"/>
      <c r="Z710" s="43">
        <f t="shared" si="108"/>
        <v>0</v>
      </c>
      <c r="AA710" s="6">
        <f t="shared" si="109"/>
        <v>0</v>
      </c>
      <c r="AB710" s="6">
        <f t="shared" si="110"/>
        <v>0</v>
      </c>
      <c r="AC710" s="44">
        <f t="shared" si="111"/>
        <v>0</v>
      </c>
      <c r="AD710" s="44">
        <f t="shared" si="112"/>
        <v>0</v>
      </c>
      <c r="AE710" s="13" t="s">
        <v>57</v>
      </c>
      <c r="AF710" s="14"/>
      <c r="AG710" s="2" t="s">
        <v>243</v>
      </c>
      <c r="AH710" s="5" t="s">
        <v>100</v>
      </c>
      <c r="AI710" s="6">
        <v>0</v>
      </c>
      <c r="AJ710" s="5" t="s">
        <v>100</v>
      </c>
      <c r="AK710" s="5" t="s">
        <v>100</v>
      </c>
      <c r="AL710" s="34" t="s">
        <v>100</v>
      </c>
      <c r="AM710" s="2" t="s">
        <v>244</v>
      </c>
    </row>
    <row r="711" spans="1:41" s="15" customFormat="1" ht="16.350000000000001" customHeight="1">
      <c r="A711" s="3">
        <f t="shared" si="106"/>
        <v>709</v>
      </c>
      <c r="B711" s="39" t="s">
        <v>904</v>
      </c>
      <c r="C711" s="39" t="s">
        <v>1714</v>
      </c>
      <c r="D711" s="39" t="s">
        <v>1715</v>
      </c>
      <c r="E711" s="32" t="s">
        <v>5436</v>
      </c>
      <c r="F711" s="39" t="s">
        <v>58</v>
      </c>
      <c r="G711" s="39" t="s">
        <v>49</v>
      </c>
      <c r="H711" s="3" t="s">
        <v>5437</v>
      </c>
      <c r="I711" s="3" t="s">
        <v>1718</v>
      </c>
      <c r="J711" s="3" t="s">
        <v>5437</v>
      </c>
      <c r="K711" s="3" t="s">
        <v>5438</v>
      </c>
      <c r="L711" s="31" t="s">
        <v>54</v>
      </c>
      <c r="M711" s="6">
        <v>8</v>
      </c>
      <c r="N711" s="6">
        <v>8</v>
      </c>
      <c r="O711" s="46">
        <f t="shared" si="105"/>
        <v>50000</v>
      </c>
      <c r="P711" s="46">
        <v>40000</v>
      </c>
      <c r="Q711" s="32">
        <v>2018</v>
      </c>
      <c r="R711" s="32" t="s">
        <v>5439</v>
      </c>
      <c r="S711" s="32" t="s">
        <v>5440</v>
      </c>
      <c r="T711" s="143" t="str">
        <f t="shared" si="107"/>
        <v>Click</v>
      </c>
      <c r="U711" s="39" t="s">
        <v>61</v>
      </c>
      <c r="V711" s="40"/>
      <c r="W711" s="40"/>
      <c r="X711" s="40"/>
      <c r="Y711" s="40"/>
      <c r="Z711" s="43">
        <f t="shared" si="108"/>
        <v>0</v>
      </c>
      <c r="AA711" s="68">
        <f t="shared" si="109"/>
        <v>0</v>
      </c>
      <c r="AB711" s="68">
        <f t="shared" si="110"/>
        <v>0</v>
      </c>
      <c r="AC711" s="69">
        <f t="shared" si="111"/>
        <v>0</v>
      </c>
      <c r="AD711" s="44">
        <f t="shared" si="112"/>
        <v>0</v>
      </c>
      <c r="AE711" s="45" t="s">
        <v>57</v>
      </c>
      <c r="AF711" s="14"/>
      <c r="AG711" s="39" t="s">
        <v>58</v>
      </c>
      <c r="AH711" s="85" t="s">
        <v>5436</v>
      </c>
      <c r="AI711" s="68">
        <v>10000</v>
      </c>
      <c r="AJ711" s="32" t="s">
        <v>681</v>
      </c>
      <c r="AK711" s="32" t="s">
        <v>681</v>
      </c>
      <c r="AL711" s="86" t="s">
        <v>1722</v>
      </c>
      <c r="AM711" s="31" t="s">
        <v>244</v>
      </c>
      <c r="AN711" s="32"/>
      <c r="AO711" s="47"/>
    </row>
    <row r="712" spans="1:41" s="15" customFormat="1" ht="16.350000000000001" customHeight="1">
      <c r="A712" s="3">
        <f t="shared" si="106"/>
        <v>710</v>
      </c>
      <c r="B712" s="39" t="s">
        <v>904</v>
      </c>
      <c r="C712" s="39" t="s">
        <v>1714</v>
      </c>
      <c r="D712" s="39" t="s">
        <v>1715</v>
      </c>
      <c r="E712" s="32" t="s">
        <v>5441</v>
      </c>
      <c r="F712" s="39" t="s">
        <v>58</v>
      </c>
      <c r="G712" s="39" t="s">
        <v>49</v>
      </c>
      <c r="H712" s="3" t="s">
        <v>5442</v>
      </c>
      <c r="I712" s="3" t="s">
        <v>5443</v>
      </c>
      <c r="J712" s="3" t="s">
        <v>5444</v>
      </c>
      <c r="K712" s="3" t="s">
        <v>5445</v>
      </c>
      <c r="L712" s="31" t="s">
        <v>54</v>
      </c>
      <c r="M712" s="6">
        <v>16</v>
      </c>
      <c r="N712" s="6">
        <v>16</v>
      </c>
      <c r="O712" s="46">
        <f t="shared" si="105"/>
        <v>100000</v>
      </c>
      <c r="P712" s="46">
        <v>80000</v>
      </c>
      <c r="Q712" s="32">
        <v>2018</v>
      </c>
      <c r="R712" s="32" t="s">
        <v>5446</v>
      </c>
      <c r="S712" s="32" t="s">
        <v>5447</v>
      </c>
      <c r="T712" s="143" t="str">
        <f t="shared" si="107"/>
        <v>Click</v>
      </c>
      <c r="U712" s="39" t="s">
        <v>61</v>
      </c>
      <c r="V712" s="40"/>
      <c r="W712" s="40"/>
      <c r="X712" s="40"/>
      <c r="Y712" s="40"/>
      <c r="Z712" s="43">
        <f t="shared" si="108"/>
        <v>0</v>
      </c>
      <c r="AA712" s="68">
        <f t="shared" si="109"/>
        <v>0</v>
      </c>
      <c r="AB712" s="68">
        <f t="shared" si="110"/>
        <v>0</v>
      </c>
      <c r="AC712" s="69">
        <f t="shared" si="111"/>
        <v>0</v>
      </c>
      <c r="AD712" s="44">
        <f t="shared" si="112"/>
        <v>0</v>
      </c>
      <c r="AE712" s="45" t="s">
        <v>57</v>
      </c>
      <c r="AF712" s="14"/>
      <c r="AG712" s="39" t="s">
        <v>58</v>
      </c>
      <c r="AH712" s="85" t="s">
        <v>5441</v>
      </c>
      <c r="AI712" s="68">
        <v>20000</v>
      </c>
      <c r="AJ712" s="32" t="s">
        <v>681</v>
      </c>
      <c r="AK712" s="32" t="s">
        <v>681</v>
      </c>
      <c r="AL712" s="86" t="s">
        <v>5448</v>
      </c>
      <c r="AM712" s="31" t="s">
        <v>244</v>
      </c>
      <c r="AN712" s="32"/>
      <c r="AO712" s="47"/>
    </row>
    <row r="713" spans="1:41" s="15" customFormat="1" ht="16.350000000000001" customHeight="1">
      <c r="A713" s="3">
        <f t="shared" si="106"/>
        <v>711</v>
      </c>
      <c r="B713" s="39" t="s">
        <v>904</v>
      </c>
      <c r="C713" s="39" t="s">
        <v>1714</v>
      </c>
      <c r="D713" s="39" t="s">
        <v>1715</v>
      </c>
      <c r="E713" s="32" t="s">
        <v>5449</v>
      </c>
      <c r="F713" s="39" t="s">
        <v>58</v>
      </c>
      <c r="G713" s="39" t="s">
        <v>49</v>
      </c>
      <c r="H713" s="3" t="s">
        <v>5450</v>
      </c>
      <c r="I713" s="3" t="s">
        <v>1718</v>
      </c>
      <c r="J713" s="3" t="s">
        <v>5451</v>
      </c>
      <c r="K713" s="3" t="s">
        <v>5452</v>
      </c>
      <c r="L713" s="31" t="s">
        <v>54</v>
      </c>
      <c r="M713" s="6">
        <v>1</v>
      </c>
      <c r="N713" s="6">
        <v>1</v>
      </c>
      <c r="O713" s="46">
        <f t="shared" si="105"/>
        <v>10000</v>
      </c>
      <c r="P713" s="46">
        <v>10000</v>
      </c>
      <c r="Q713" s="32">
        <v>2019</v>
      </c>
      <c r="R713" s="32" t="s">
        <v>5453</v>
      </c>
      <c r="S713" s="32" t="s">
        <v>5454</v>
      </c>
      <c r="T713" s="143" t="str">
        <f t="shared" si="107"/>
        <v>Click</v>
      </c>
      <c r="U713" s="39" t="s">
        <v>61</v>
      </c>
      <c r="V713" s="40"/>
      <c r="W713" s="40"/>
      <c r="X713" s="40"/>
      <c r="Y713" s="40"/>
      <c r="Z713" s="43">
        <f t="shared" si="108"/>
        <v>0</v>
      </c>
      <c r="AA713" s="68">
        <f t="shared" si="109"/>
        <v>0</v>
      </c>
      <c r="AB713" s="68">
        <f t="shared" si="110"/>
        <v>0</v>
      </c>
      <c r="AC713" s="69">
        <f t="shared" si="111"/>
        <v>0</v>
      </c>
      <c r="AD713" s="44">
        <f t="shared" si="112"/>
        <v>0</v>
      </c>
      <c r="AE713" s="45" t="s">
        <v>57</v>
      </c>
      <c r="AF713" s="14"/>
      <c r="AG713" s="39" t="s">
        <v>61</v>
      </c>
      <c r="AH713" s="85" t="s">
        <v>57</v>
      </c>
      <c r="AI713" s="68">
        <v>0</v>
      </c>
      <c r="AJ713" s="32" t="s">
        <v>57</v>
      </c>
      <c r="AK713" s="32" t="s">
        <v>57</v>
      </c>
      <c r="AL713" s="86" t="s">
        <v>57</v>
      </c>
      <c r="AM713" s="31" t="s">
        <v>244</v>
      </c>
      <c r="AN713" s="32"/>
      <c r="AO713" s="47"/>
    </row>
    <row r="714" spans="1:41" s="15" customFormat="1" ht="16.350000000000001" customHeight="1">
      <c r="A714" s="3">
        <f t="shared" si="106"/>
        <v>712</v>
      </c>
      <c r="B714" s="31" t="s">
        <v>64</v>
      </c>
      <c r="C714" s="31" t="s">
        <v>2640</v>
      </c>
      <c r="D714" s="31" t="s">
        <v>3629</v>
      </c>
      <c r="E714" s="3" t="s">
        <v>5455</v>
      </c>
      <c r="F714" s="115" t="s">
        <v>68</v>
      </c>
      <c r="G714" s="2" t="s">
        <v>4322</v>
      </c>
      <c r="H714" s="5" t="s">
        <v>5456</v>
      </c>
      <c r="I714" s="5" t="s">
        <v>1389</v>
      </c>
      <c r="J714" s="5" t="s">
        <v>5457</v>
      </c>
      <c r="K714" s="5" t="s">
        <v>5458</v>
      </c>
      <c r="L714" s="2" t="s">
        <v>54</v>
      </c>
      <c r="M714" s="6">
        <v>10</v>
      </c>
      <c r="N714" s="6">
        <v>10</v>
      </c>
      <c r="O714" s="6">
        <f t="shared" si="105"/>
        <v>100000</v>
      </c>
      <c r="P714" s="6">
        <v>85200</v>
      </c>
      <c r="Q714" s="71">
        <v>201908</v>
      </c>
      <c r="R714" s="5" t="s">
        <v>5459</v>
      </c>
      <c r="S714" s="34" t="s">
        <v>5460</v>
      </c>
      <c r="T714" s="144" t="str">
        <f t="shared" si="107"/>
        <v>Click</v>
      </c>
      <c r="U714" s="31" t="s">
        <v>243</v>
      </c>
      <c r="V714" s="62"/>
      <c r="W714" s="42"/>
      <c r="X714" s="42"/>
      <c r="Y714" s="50"/>
      <c r="Z714" s="43">
        <f t="shared" si="108"/>
        <v>0</v>
      </c>
      <c r="AA714" s="6">
        <f t="shared" si="109"/>
        <v>0</v>
      </c>
      <c r="AB714" s="6">
        <f t="shared" si="110"/>
        <v>0</v>
      </c>
      <c r="AC714" s="44">
        <f t="shared" si="111"/>
        <v>0</v>
      </c>
      <c r="AD714" s="44">
        <f t="shared" si="112"/>
        <v>0</v>
      </c>
      <c r="AE714" s="13" t="s">
        <v>57</v>
      </c>
      <c r="AF714" s="14"/>
      <c r="AG714" s="2" t="s">
        <v>68</v>
      </c>
      <c r="AH714" s="5" t="s">
        <v>5461</v>
      </c>
      <c r="AI714" s="6">
        <v>14800</v>
      </c>
      <c r="AJ714" s="5" t="s">
        <v>5462</v>
      </c>
      <c r="AK714" s="5" t="s">
        <v>5463</v>
      </c>
      <c r="AL714" s="82" t="s">
        <v>5464</v>
      </c>
      <c r="AM714" s="2" t="s">
        <v>244</v>
      </c>
    </row>
    <row r="715" spans="1:41" s="15" customFormat="1" ht="16.350000000000001" customHeight="1">
      <c r="A715" s="3">
        <f t="shared" si="106"/>
        <v>713</v>
      </c>
      <c r="B715" s="31" t="s">
        <v>64</v>
      </c>
      <c r="C715" s="31" t="s">
        <v>2640</v>
      </c>
      <c r="D715" s="31" t="s">
        <v>3629</v>
      </c>
      <c r="E715" s="3" t="s">
        <v>5465</v>
      </c>
      <c r="F715" s="115" t="s">
        <v>68</v>
      </c>
      <c r="G715" s="2" t="s">
        <v>4322</v>
      </c>
      <c r="H715" s="5" t="s">
        <v>5466</v>
      </c>
      <c r="I715" s="5" t="s">
        <v>1389</v>
      </c>
      <c r="J715" s="5" t="s">
        <v>5467</v>
      </c>
      <c r="K715" s="5" t="s">
        <v>5468</v>
      </c>
      <c r="L715" s="2" t="s">
        <v>54</v>
      </c>
      <c r="M715" s="6">
        <v>12</v>
      </c>
      <c r="N715" s="6">
        <v>12</v>
      </c>
      <c r="O715" s="6">
        <f t="shared" si="105"/>
        <v>95000</v>
      </c>
      <c r="P715" s="6">
        <v>95000</v>
      </c>
      <c r="Q715" s="71">
        <v>201908</v>
      </c>
      <c r="R715" s="5" t="s">
        <v>5469</v>
      </c>
      <c r="S715" s="34" t="s">
        <v>5470</v>
      </c>
      <c r="T715" s="144" t="str">
        <f t="shared" si="107"/>
        <v>Click</v>
      </c>
      <c r="U715" s="31" t="s">
        <v>243</v>
      </c>
      <c r="V715" s="62"/>
      <c r="W715" s="42"/>
      <c r="X715" s="42"/>
      <c r="Y715" s="50"/>
      <c r="Z715" s="43">
        <f t="shared" si="108"/>
        <v>0</v>
      </c>
      <c r="AA715" s="6">
        <f t="shared" si="109"/>
        <v>0</v>
      </c>
      <c r="AB715" s="6">
        <f t="shared" si="110"/>
        <v>0</v>
      </c>
      <c r="AC715" s="44">
        <f t="shared" si="111"/>
        <v>0</v>
      </c>
      <c r="AD715" s="44">
        <f t="shared" si="112"/>
        <v>0</v>
      </c>
      <c r="AE715" s="13" t="s">
        <v>57</v>
      </c>
      <c r="AF715" s="14"/>
      <c r="AG715" s="2" t="s">
        <v>243</v>
      </c>
      <c r="AH715" s="5" t="s">
        <v>57</v>
      </c>
      <c r="AI715" s="6">
        <v>0</v>
      </c>
      <c r="AJ715" s="5" t="s">
        <v>57</v>
      </c>
      <c r="AK715" s="5" t="s">
        <v>57</v>
      </c>
      <c r="AL715" s="82" t="s">
        <v>57</v>
      </c>
      <c r="AM715" s="2" t="s">
        <v>244</v>
      </c>
    </row>
    <row r="716" spans="1:41" s="32" customFormat="1" ht="16.350000000000001" customHeight="1">
      <c r="A716" s="3">
        <f t="shared" si="106"/>
        <v>714</v>
      </c>
      <c r="B716" s="31" t="s">
        <v>4329</v>
      </c>
      <c r="C716" s="31" t="s">
        <v>1732</v>
      </c>
      <c r="D716" s="31" t="s">
        <v>5471</v>
      </c>
      <c r="E716" s="5" t="s">
        <v>5472</v>
      </c>
      <c r="F716" s="2" t="s">
        <v>68</v>
      </c>
      <c r="G716" s="2" t="s">
        <v>69</v>
      </c>
      <c r="H716" s="5" t="s">
        <v>5473</v>
      </c>
      <c r="I716" s="5" t="s">
        <v>5474</v>
      </c>
      <c r="J716" s="5" t="s">
        <v>5475</v>
      </c>
      <c r="K716" s="5" t="s">
        <v>5476</v>
      </c>
      <c r="L716" s="2" t="s">
        <v>54</v>
      </c>
      <c r="M716" s="6">
        <v>2</v>
      </c>
      <c r="N716" s="6">
        <v>8</v>
      </c>
      <c r="O716" s="6">
        <f t="shared" si="105"/>
        <v>50000</v>
      </c>
      <c r="P716" s="6">
        <v>50000</v>
      </c>
      <c r="Q716" s="5">
        <v>201606</v>
      </c>
      <c r="R716" s="5" t="s">
        <v>5477</v>
      </c>
      <c r="S716" s="5" t="s">
        <v>5478</v>
      </c>
      <c r="T716" s="144" t="str">
        <f t="shared" si="107"/>
        <v>Click</v>
      </c>
      <c r="U716" s="31" t="s">
        <v>243</v>
      </c>
      <c r="V716" s="5"/>
      <c r="W716" s="51"/>
      <c r="X716" s="51"/>
      <c r="Y716" s="50"/>
      <c r="Z716" s="43">
        <f t="shared" si="108"/>
        <v>0</v>
      </c>
      <c r="AA716" s="6">
        <f t="shared" si="109"/>
        <v>0</v>
      </c>
      <c r="AB716" s="6">
        <f t="shared" si="110"/>
        <v>0</v>
      </c>
      <c r="AC716" s="44">
        <f t="shared" si="111"/>
        <v>0</v>
      </c>
      <c r="AD716" s="44">
        <f t="shared" si="112"/>
        <v>0</v>
      </c>
      <c r="AE716" s="13" t="s">
        <v>57</v>
      </c>
      <c r="AF716" s="14"/>
      <c r="AG716" s="2" t="s">
        <v>243</v>
      </c>
      <c r="AH716" s="5" t="s">
        <v>100</v>
      </c>
      <c r="AI716" s="6">
        <v>0</v>
      </c>
      <c r="AJ716" s="5" t="s">
        <v>100</v>
      </c>
      <c r="AK716" s="5" t="s">
        <v>100</v>
      </c>
      <c r="AL716" s="34" t="s">
        <v>100</v>
      </c>
      <c r="AM716" s="2" t="s">
        <v>244</v>
      </c>
      <c r="AN716" s="15"/>
      <c r="AO716" s="15"/>
    </row>
    <row r="717" spans="1:41" s="32" customFormat="1" ht="16.350000000000001" customHeight="1">
      <c r="A717" s="3">
        <f t="shared" si="106"/>
        <v>715</v>
      </c>
      <c r="B717" s="31" t="s">
        <v>4329</v>
      </c>
      <c r="C717" s="31" t="s">
        <v>1732</v>
      </c>
      <c r="D717" s="31" t="s">
        <v>5471</v>
      </c>
      <c r="E717" s="5" t="s">
        <v>5479</v>
      </c>
      <c r="F717" s="2" t="s">
        <v>68</v>
      </c>
      <c r="G717" s="2" t="s">
        <v>69</v>
      </c>
      <c r="H717" s="5" t="s">
        <v>5473</v>
      </c>
      <c r="I717" s="5" t="s">
        <v>5474</v>
      </c>
      <c r="J717" s="5" t="s">
        <v>5475</v>
      </c>
      <c r="K717" s="5" t="s">
        <v>5480</v>
      </c>
      <c r="L717" s="2" t="s">
        <v>54</v>
      </c>
      <c r="M717" s="6">
        <v>2</v>
      </c>
      <c r="N717" s="6">
        <v>8</v>
      </c>
      <c r="O717" s="6">
        <f t="shared" si="105"/>
        <v>50000</v>
      </c>
      <c r="P717" s="6">
        <v>50000</v>
      </c>
      <c r="Q717" s="5">
        <v>201606</v>
      </c>
      <c r="R717" s="5" t="s">
        <v>5477</v>
      </c>
      <c r="S717" s="5" t="s">
        <v>5481</v>
      </c>
      <c r="T717" s="144" t="str">
        <f t="shared" si="107"/>
        <v>Click</v>
      </c>
      <c r="U717" s="31" t="s">
        <v>243</v>
      </c>
      <c r="V717" s="5"/>
      <c r="W717" s="51"/>
      <c r="X717" s="51"/>
      <c r="Y717" s="50"/>
      <c r="Z717" s="43">
        <f t="shared" si="108"/>
        <v>0</v>
      </c>
      <c r="AA717" s="6">
        <f t="shared" si="109"/>
        <v>0</v>
      </c>
      <c r="AB717" s="6">
        <f t="shared" si="110"/>
        <v>0</v>
      </c>
      <c r="AC717" s="44">
        <f t="shared" si="111"/>
        <v>0</v>
      </c>
      <c r="AD717" s="44">
        <f t="shared" si="112"/>
        <v>0</v>
      </c>
      <c r="AE717" s="13" t="s">
        <v>57</v>
      </c>
      <c r="AF717" s="14"/>
      <c r="AG717" s="2" t="s">
        <v>243</v>
      </c>
      <c r="AH717" s="5" t="s">
        <v>100</v>
      </c>
      <c r="AI717" s="6">
        <v>0</v>
      </c>
      <c r="AJ717" s="5" t="s">
        <v>100</v>
      </c>
      <c r="AK717" s="5" t="s">
        <v>100</v>
      </c>
      <c r="AL717" s="34" t="s">
        <v>100</v>
      </c>
      <c r="AM717" s="2" t="s">
        <v>244</v>
      </c>
      <c r="AN717" s="15"/>
      <c r="AO717" s="15"/>
    </row>
    <row r="718" spans="1:41" s="32" customFormat="1" ht="16.350000000000001" customHeight="1">
      <c r="A718" s="3">
        <f t="shared" si="106"/>
        <v>716</v>
      </c>
      <c r="B718" s="31" t="s">
        <v>4329</v>
      </c>
      <c r="C718" s="31" t="s">
        <v>1732</v>
      </c>
      <c r="D718" s="31" t="s">
        <v>5471</v>
      </c>
      <c r="E718" s="5" t="s">
        <v>5482</v>
      </c>
      <c r="F718" s="2" t="s">
        <v>68</v>
      </c>
      <c r="G718" s="2" t="s">
        <v>69</v>
      </c>
      <c r="H718" s="5" t="s">
        <v>5473</v>
      </c>
      <c r="I718" s="5" t="s">
        <v>5474</v>
      </c>
      <c r="J718" s="5" t="s">
        <v>5475</v>
      </c>
      <c r="K718" s="5" t="s">
        <v>5483</v>
      </c>
      <c r="L718" s="2" t="s">
        <v>54</v>
      </c>
      <c r="M718" s="6">
        <v>2</v>
      </c>
      <c r="N718" s="6">
        <v>8</v>
      </c>
      <c r="O718" s="6">
        <f t="shared" si="105"/>
        <v>50000</v>
      </c>
      <c r="P718" s="6">
        <v>50000</v>
      </c>
      <c r="Q718" s="5">
        <v>201606</v>
      </c>
      <c r="R718" s="5" t="s">
        <v>5477</v>
      </c>
      <c r="S718" s="5" t="s">
        <v>5484</v>
      </c>
      <c r="T718" s="144" t="str">
        <f t="shared" si="107"/>
        <v>Click</v>
      </c>
      <c r="U718" s="31" t="s">
        <v>243</v>
      </c>
      <c r="V718" s="5"/>
      <c r="W718" s="51"/>
      <c r="X718" s="51"/>
      <c r="Y718" s="50"/>
      <c r="Z718" s="43">
        <f t="shared" si="108"/>
        <v>0</v>
      </c>
      <c r="AA718" s="6">
        <f t="shared" si="109"/>
        <v>0</v>
      </c>
      <c r="AB718" s="6">
        <f t="shared" si="110"/>
        <v>0</v>
      </c>
      <c r="AC718" s="44">
        <f t="shared" si="111"/>
        <v>0</v>
      </c>
      <c r="AD718" s="44">
        <f t="shared" si="112"/>
        <v>0</v>
      </c>
      <c r="AE718" s="13" t="s">
        <v>57</v>
      </c>
      <c r="AF718" s="14"/>
      <c r="AG718" s="2" t="s">
        <v>243</v>
      </c>
      <c r="AH718" s="5" t="s">
        <v>100</v>
      </c>
      <c r="AI718" s="6">
        <v>0</v>
      </c>
      <c r="AJ718" s="5" t="s">
        <v>100</v>
      </c>
      <c r="AK718" s="5" t="s">
        <v>100</v>
      </c>
      <c r="AL718" s="34" t="s">
        <v>100</v>
      </c>
      <c r="AM718" s="2" t="s">
        <v>244</v>
      </c>
      <c r="AN718" s="15"/>
      <c r="AO718" s="15"/>
    </row>
    <row r="719" spans="1:41" s="32" customFormat="1" ht="16.350000000000001" customHeight="1">
      <c r="A719" s="3">
        <f t="shared" si="106"/>
        <v>717</v>
      </c>
      <c r="B719" s="31" t="s">
        <v>4329</v>
      </c>
      <c r="C719" s="31" t="s">
        <v>1732</v>
      </c>
      <c r="D719" s="31" t="s">
        <v>5471</v>
      </c>
      <c r="E719" s="5" t="s">
        <v>5485</v>
      </c>
      <c r="F719" s="2" t="s">
        <v>68</v>
      </c>
      <c r="G719" s="2" t="s">
        <v>69</v>
      </c>
      <c r="H719" s="5" t="s">
        <v>5473</v>
      </c>
      <c r="I719" s="5" t="s">
        <v>5474</v>
      </c>
      <c r="J719" s="5" t="s">
        <v>5475</v>
      </c>
      <c r="K719" s="5" t="s">
        <v>5486</v>
      </c>
      <c r="L719" s="2" t="s">
        <v>54</v>
      </c>
      <c r="M719" s="6">
        <v>2</v>
      </c>
      <c r="N719" s="6">
        <v>7</v>
      </c>
      <c r="O719" s="6">
        <f t="shared" si="105"/>
        <v>50000</v>
      </c>
      <c r="P719" s="6">
        <v>50000</v>
      </c>
      <c r="Q719" s="5">
        <v>201606</v>
      </c>
      <c r="R719" s="5" t="s">
        <v>5477</v>
      </c>
      <c r="S719" s="5" t="s">
        <v>5487</v>
      </c>
      <c r="T719" s="144" t="str">
        <f t="shared" si="107"/>
        <v>Click</v>
      </c>
      <c r="U719" s="31" t="s">
        <v>243</v>
      </c>
      <c r="V719" s="5"/>
      <c r="W719" s="51"/>
      <c r="X719" s="51"/>
      <c r="Y719" s="50"/>
      <c r="Z719" s="43">
        <f t="shared" si="108"/>
        <v>0</v>
      </c>
      <c r="AA719" s="6">
        <f t="shared" si="109"/>
        <v>0</v>
      </c>
      <c r="AB719" s="6">
        <f t="shared" si="110"/>
        <v>0</v>
      </c>
      <c r="AC719" s="44">
        <f t="shared" si="111"/>
        <v>0</v>
      </c>
      <c r="AD719" s="44">
        <f t="shared" si="112"/>
        <v>0</v>
      </c>
      <c r="AE719" s="13" t="s">
        <v>57</v>
      </c>
      <c r="AF719" s="14"/>
      <c r="AG719" s="2" t="s">
        <v>243</v>
      </c>
      <c r="AH719" s="5" t="s">
        <v>100</v>
      </c>
      <c r="AI719" s="6">
        <v>0</v>
      </c>
      <c r="AJ719" s="5" t="s">
        <v>100</v>
      </c>
      <c r="AK719" s="5" t="s">
        <v>100</v>
      </c>
      <c r="AL719" s="34" t="s">
        <v>100</v>
      </c>
      <c r="AM719" s="2" t="s">
        <v>244</v>
      </c>
      <c r="AN719" s="15"/>
      <c r="AO719" s="15"/>
    </row>
    <row r="720" spans="1:41" s="15" customFormat="1" ht="16.350000000000001" customHeight="1">
      <c r="A720" s="3">
        <f t="shared" si="106"/>
        <v>718</v>
      </c>
      <c r="B720" s="31" t="s">
        <v>4329</v>
      </c>
      <c r="C720" s="31" t="s">
        <v>1732</v>
      </c>
      <c r="D720" s="31" t="s">
        <v>5471</v>
      </c>
      <c r="E720" s="5" t="s">
        <v>5488</v>
      </c>
      <c r="F720" s="2" t="s">
        <v>68</v>
      </c>
      <c r="G720" s="2" t="s">
        <v>69</v>
      </c>
      <c r="H720" s="5" t="s">
        <v>5489</v>
      </c>
      <c r="I720" s="5" t="s">
        <v>5490</v>
      </c>
      <c r="J720" s="5" t="s">
        <v>5491</v>
      </c>
      <c r="K720" s="5" t="s">
        <v>5492</v>
      </c>
      <c r="L720" s="2" t="s">
        <v>54</v>
      </c>
      <c r="M720" s="6">
        <v>2</v>
      </c>
      <c r="N720" s="6">
        <v>7</v>
      </c>
      <c r="O720" s="6">
        <f t="shared" si="105"/>
        <v>50000</v>
      </c>
      <c r="P720" s="6">
        <v>50000</v>
      </c>
      <c r="Q720" s="5">
        <v>201606</v>
      </c>
      <c r="R720" s="5" t="s">
        <v>5477</v>
      </c>
      <c r="S720" s="5" t="s">
        <v>5493</v>
      </c>
      <c r="T720" s="144" t="str">
        <f t="shared" si="107"/>
        <v>Click</v>
      </c>
      <c r="U720" s="31" t="s">
        <v>243</v>
      </c>
      <c r="V720" s="5"/>
      <c r="W720" s="51"/>
      <c r="X720" s="51"/>
      <c r="Y720" s="50"/>
      <c r="Z720" s="43">
        <f t="shared" si="108"/>
        <v>0</v>
      </c>
      <c r="AA720" s="6">
        <f t="shared" si="109"/>
        <v>0</v>
      </c>
      <c r="AB720" s="6">
        <f t="shared" si="110"/>
        <v>0</v>
      </c>
      <c r="AC720" s="44">
        <f t="shared" si="111"/>
        <v>0</v>
      </c>
      <c r="AD720" s="44">
        <f t="shared" si="112"/>
        <v>0</v>
      </c>
      <c r="AE720" s="13" t="s">
        <v>57</v>
      </c>
      <c r="AF720" s="14"/>
      <c r="AG720" s="2" t="s">
        <v>243</v>
      </c>
      <c r="AH720" s="5" t="s">
        <v>100</v>
      </c>
      <c r="AI720" s="6">
        <v>0</v>
      </c>
      <c r="AJ720" s="5" t="s">
        <v>100</v>
      </c>
      <c r="AK720" s="5" t="s">
        <v>100</v>
      </c>
      <c r="AL720" s="34" t="s">
        <v>100</v>
      </c>
      <c r="AM720" s="2" t="s">
        <v>244</v>
      </c>
    </row>
    <row r="721" spans="1:41" s="15" customFormat="1" ht="16.350000000000001" customHeight="1">
      <c r="A721" s="3">
        <f t="shared" si="106"/>
        <v>719</v>
      </c>
      <c r="B721" s="31" t="s">
        <v>4329</v>
      </c>
      <c r="C721" s="31" t="s">
        <v>1732</v>
      </c>
      <c r="D721" s="31" t="s">
        <v>5471</v>
      </c>
      <c r="E721" s="5" t="s">
        <v>5494</v>
      </c>
      <c r="F721" s="2" t="s">
        <v>68</v>
      </c>
      <c r="G721" s="2" t="s">
        <v>69</v>
      </c>
      <c r="H721" s="5" t="s">
        <v>5495</v>
      </c>
      <c r="I721" s="5" t="s">
        <v>5496</v>
      </c>
      <c r="J721" s="5" t="s">
        <v>5497</v>
      </c>
      <c r="K721" s="5" t="s">
        <v>5498</v>
      </c>
      <c r="L721" s="2" t="s">
        <v>54</v>
      </c>
      <c r="M721" s="6">
        <v>7</v>
      </c>
      <c r="N721" s="6">
        <v>13</v>
      </c>
      <c r="O721" s="6">
        <f t="shared" si="105"/>
        <v>40000</v>
      </c>
      <c r="P721" s="6">
        <v>40000</v>
      </c>
      <c r="Q721" s="5">
        <v>201406</v>
      </c>
      <c r="R721" s="5" t="s">
        <v>1553</v>
      </c>
      <c r="S721" s="5" t="s">
        <v>5499</v>
      </c>
      <c r="T721" s="144" t="str">
        <f t="shared" si="107"/>
        <v>Click</v>
      </c>
      <c r="U721" s="31" t="s">
        <v>243</v>
      </c>
      <c r="V721" s="5"/>
      <c r="W721" s="51"/>
      <c r="X721" s="51"/>
      <c r="Y721" s="50"/>
      <c r="Z721" s="43">
        <f t="shared" si="108"/>
        <v>0</v>
      </c>
      <c r="AA721" s="6">
        <f t="shared" si="109"/>
        <v>0</v>
      </c>
      <c r="AB721" s="6">
        <f t="shared" si="110"/>
        <v>0</v>
      </c>
      <c r="AC721" s="44">
        <f t="shared" si="111"/>
        <v>0</v>
      </c>
      <c r="AD721" s="44">
        <f t="shared" si="112"/>
        <v>0</v>
      </c>
      <c r="AE721" s="13" t="s">
        <v>57</v>
      </c>
      <c r="AF721" s="14"/>
      <c r="AG721" s="2" t="s">
        <v>243</v>
      </c>
      <c r="AH721" s="5" t="s">
        <v>100</v>
      </c>
      <c r="AI721" s="6">
        <v>0</v>
      </c>
      <c r="AJ721" s="5" t="s">
        <v>100</v>
      </c>
      <c r="AK721" s="5" t="s">
        <v>100</v>
      </c>
      <c r="AL721" s="34" t="s">
        <v>100</v>
      </c>
      <c r="AM721" s="2" t="s">
        <v>244</v>
      </c>
    </row>
    <row r="722" spans="1:41" s="15" customFormat="1" ht="16.350000000000001" customHeight="1">
      <c r="A722" s="3">
        <f t="shared" si="106"/>
        <v>720</v>
      </c>
      <c r="B722" s="31" t="s">
        <v>4329</v>
      </c>
      <c r="C722" s="31" t="s">
        <v>1732</v>
      </c>
      <c r="D722" s="31" t="s">
        <v>5471</v>
      </c>
      <c r="E722" s="5" t="s">
        <v>5500</v>
      </c>
      <c r="F722" s="2" t="s">
        <v>100</v>
      </c>
      <c r="G722" s="2" t="s">
        <v>69</v>
      </c>
      <c r="H722" s="5" t="s">
        <v>5501</v>
      </c>
      <c r="I722" s="5" t="s">
        <v>5502</v>
      </c>
      <c r="J722" s="5" t="s">
        <v>5503</v>
      </c>
      <c r="K722" s="5" t="s">
        <v>5504</v>
      </c>
      <c r="L722" s="2" t="s">
        <v>54</v>
      </c>
      <c r="M722" s="6">
        <v>4</v>
      </c>
      <c r="N722" s="6">
        <v>9</v>
      </c>
      <c r="O722" s="6">
        <f t="shared" si="105"/>
        <v>50000</v>
      </c>
      <c r="P722" s="6">
        <v>50000</v>
      </c>
      <c r="Q722" s="5">
        <v>201206</v>
      </c>
      <c r="R722" s="5" t="s">
        <v>5505</v>
      </c>
      <c r="S722" s="5" t="s">
        <v>5506</v>
      </c>
      <c r="T722" s="144" t="str">
        <f t="shared" si="107"/>
        <v>Click</v>
      </c>
      <c r="U722" s="31" t="s">
        <v>243</v>
      </c>
      <c r="V722" s="5"/>
      <c r="W722" s="51"/>
      <c r="X722" s="51"/>
      <c r="Y722" s="50"/>
      <c r="Z722" s="43">
        <f t="shared" si="108"/>
        <v>0</v>
      </c>
      <c r="AA722" s="6">
        <f t="shared" si="109"/>
        <v>0</v>
      </c>
      <c r="AB722" s="6">
        <f t="shared" si="110"/>
        <v>0</v>
      </c>
      <c r="AC722" s="44">
        <f t="shared" si="111"/>
        <v>0</v>
      </c>
      <c r="AD722" s="44">
        <f t="shared" si="112"/>
        <v>0</v>
      </c>
      <c r="AE722" s="13" t="s">
        <v>57</v>
      </c>
      <c r="AF722" s="14"/>
      <c r="AG722" s="2" t="s">
        <v>243</v>
      </c>
      <c r="AH722" s="5" t="s">
        <v>100</v>
      </c>
      <c r="AI722" s="6">
        <v>0</v>
      </c>
      <c r="AJ722" s="5" t="s">
        <v>100</v>
      </c>
      <c r="AK722" s="5" t="s">
        <v>100</v>
      </c>
      <c r="AL722" s="34" t="s">
        <v>100</v>
      </c>
      <c r="AM722" s="2" t="s">
        <v>244</v>
      </c>
    </row>
    <row r="723" spans="1:41" s="15" customFormat="1" ht="16.350000000000001" customHeight="1">
      <c r="A723" s="3">
        <f t="shared" si="106"/>
        <v>721</v>
      </c>
      <c r="B723" s="31" t="s">
        <v>4329</v>
      </c>
      <c r="C723" s="31" t="s">
        <v>1732</v>
      </c>
      <c r="D723" s="31" t="s">
        <v>5471</v>
      </c>
      <c r="E723" s="5" t="s">
        <v>5507</v>
      </c>
      <c r="F723" s="2" t="s">
        <v>68</v>
      </c>
      <c r="G723" s="2" t="s">
        <v>69</v>
      </c>
      <c r="H723" s="5" t="s">
        <v>5508</v>
      </c>
      <c r="I723" s="5" t="s">
        <v>5509</v>
      </c>
      <c r="J723" s="5" t="s">
        <v>5510</v>
      </c>
      <c r="K723" s="5" t="s">
        <v>5511</v>
      </c>
      <c r="L723" s="2" t="s">
        <v>54</v>
      </c>
      <c r="M723" s="6">
        <v>10</v>
      </c>
      <c r="N723" s="6">
        <v>10</v>
      </c>
      <c r="O723" s="6">
        <f t="shared" si="105"/>
        <v>73000</v>
      </c>
      <c r="P723" s="6">
        <v>73000</v>
      </c>
      <c r="Q723" s="5">
        <v>201606</v>
      </c>
      <c r="R723" s="5" t="s">
        <v>5512</v>
      </c>
      <c r="S723" s="5" t="s">
        <v>5513</v>
      </c>
      <c r="T723" s="144" t="str">
        <f t="shared" si="107"/>
        <v>Click</v>
      </c>
      <c r="U723" s="31" t="s">
        <v>243</v>
      </c>
      <c r="V723" s="5"/>
      <c r="W723" s="51"/>
      <c r="X723" s="51"/>
      <c r="Y723" s="50"/>
      <c r="Z723" s="43">
        <f t="shared" si="108"/>
        <v>0</v>
      </c>
      <c r="AA723" s="6">
        <f t="shared" si="109"/>
        <v>0</v>
      </c>
      <c r="AB723" s="6">
        <f t="shared" si="110"/>
        <v>0</v>
      </c>
      <c r="AC723" s="44">
        <f t="shared" si="111"/>
        <v>0</v>
      </c>
      <c r="AD723" s="44">
        <f t="shared" si="112"/>
        <v>0</v>
      </c>
      <c r="AE723" s="13" t="s">
        <v>57</v>
      </c>
      <c r="AF723" s="14"/>
      <c r="AG723" s="2" t="s">
        <v>243</v>
      </c>
      <c r="AH723" s="5" t="s">
        <v>100</v>
      </c>
      <c r="AI723" s="6">
        <v>0</v>
      </c>
      <c r="AJ723" s="5" t="s">
        <v>100</v>
      </c>
      <c r="AK723" s="5" t="s">
        <v>100</v>
      </c>
      <c r="AL723" s="34" t="s">
        <v>100</v>
      </c>
      <c r="AM723" s="2" t="s">
        <v>244</v>
      </c>
    </row>
    <row r="724" spans="1:41" s="15" customFormat="1" ht="16.350000000000001" customHeight="1">
      <c r="A724" s="3">
        <f t="shared" si="106"/>
        <v>722</v>
      </c>
      <c r="B724" s="31" t="s">
        <v>4329</v>
      </c>
      <c r="C724" s="31" t="s">
        <v>1732</v>
      </c>
      <c r="D724" s="31" t="s">
        <v>5514</v>
      </c>
      <c r="E724" s="5" t="s">
        <v>5515</v>
      </c>
      <c r="F724" s="2" t="s">
        <v>68</v>
      </c>
      <c r="G724" s="2" t="s">
        <v>69</v>
      </c>
      <c r="H724" s="5" t="s">
        <v>5516</v>
      </c>
      <c r="I724" s="5" t="s">
        <v>5517</v>
      </c>
      <c r="J724" s="5" t="s">
        <v>5518</v>
      </c>
      <c r="K724" s="5" t="s">
        <v>5519</v>
      </c>
      <c r="L724" s="2" t="s">
        <v>54</v>
      </c>
      <c r="M724" s="6">
        <v>8</v>
      </c>
      <c r="N724" s="6">
        <v>12</v>
      </c>
      <c r="O724" s="6">
        <f t="shared" si="105"/>
        <v>60000</v>
      </c>
      <c r="P724" s="6">
        <v>60000</v>
      </c>
      <c r="Q724" s="5">
        <v>201606</v>
      </c>
      <c r="R724" s="5" t="s">
        <v>5520</v>
      </c>
      <c r="S724" s="5" t="s">
        <v>5521</v>
      </c>
      <c r="T724" s="144" t="str">
        <f t="shared" si="107"/>
        <v>Click</v>
      </c>
      <c r="U724" s="31" t="s">
        <v>243</v>
      </c>
      <c r="V724" s="5"/>
      <c r="W724" s="51"/>
      <c r="X724" s="51"/>
      <c r="Y724" s="50"/>
      <c r="Z724" s="43">
        <f t="shared" si="108"/>
        <v>0</v>
      </c>
      <c r="AA724" s="6">
        <f t="shared" si="109"/>
        <v>0</v>
      </c>
      <c r="AB724" s="6">
        <f t="shared" si="110"/>
        <v>0</v>
      </c>
      <c r="AC724" s="44">
        <f t="shared" si="111"/>
        <v>0</v>
      </c>
      <c r="AD724" s="44">
        <f t="shared" si="112"/>
        <v>0</v>
      </c>
      <c r="AE724" s="13" t="s">
        <v>57</v>
      </c>
      <c r="AF724" s="14"/>
      <c r="AG724" s="2" t="s">
        <v>243</v>
      </c>
      <c r="AH724" s="5" t="s">
        <v>100</v>
      </c>
      <c r="AI724" s="6">
        <v>0</v>
      </c>
      <c r="AJ724" s="5" t="s">
        <v>100</v>
      </c>
      <c r="AK724" s="5" t="s">
        <v>100</v>
      </c>
      <c r="AL724" s="34" t="s">
        <v>100</v>
      </c>
      <c r="AM724" s="2" t="s">
        <v>244</v>
      </c>
    </row>
    <row r="725" spans="1:41" s="15" customFormat="1" ht="16.350000000000001" customHeight="1">
      <c r="A725" s="3">
        <f t="shared" si="106"/>
        <v>723</v>
      </c>
      <c r="B725" s="31" t="s">
        <v>4329</v>
      </c>
      <c r="C725" s="31" t="s">
        <v>1732</v>
      </c>
      <c r="D725" s="31" t="s">
        <v>5514</v>
      </c>
      <c r="E725" s="5" t="s">
        <v>5522</v>
      </c>
      <c r="F725" s="2" t="s">
        <v>68</v>
      </c>
      <c r="G725" s="2" t="s">
        <v>69</v>
      </c>
      <c r="H725" s="5" t="s">
        <v>5523</v>
      </c>
      <c r="I725" s="5" t="s">
        <v>5517</v>
      </c>
      <c r="J725" s="5" t="s">
        <v>5524</v>
      </c>
      <c r="K725" s="5" t="s">
        <v>5525</v>
      </c>
      <c r="L725" s="2" t="s">
        <v>54</v>
      </c>
      <c r="M725" s="6">
        <v>8</v>
      </c>
      <c r="N725" s="6">
        <v>12</v>
      </c>
      <c r="O725" s="6">
        <f t="shared" si="105"/>
        <v>60000</v>
      </c>
      <c r="P725" s="6">
        <v>60000</v>
      </c>
      <c r="Q725" s="5">
        <v>201606</v>
      </c>
      <c r="R725" s="5" t="s">
        <v>5520</v>
      </c>
      <c r="S725" s="5" t="s">
        <v>5526</v>
      </c>
      <c r="T725" s="144" t="str">
        <f t="shared" si="107"/>
        <v>Click</v>
      </c>
      <c r="U725" s="31" t="s">
        <v>243</v>
      </c>
      <c r="V725" s="5"/>
      <c r="W725" s="51"/>
      <c r="X725" s="51"/>
      <c r="Y725" s="50"/>
      <c r="Z725" s="43">
        <f t="shared" si="108"/>
        <v>0</v>
      </c>
      <c r="AA725" s="6">
        <f t="shared" si="109"/>
        <v>0</v>
      </c>
      <c r="AB725" s="6">
        <f t="shared" si="110"/>
        <v>0</v>
      </c>
      <c r="AC725" s="44">
        <f t="shared" si="111"/>
        <v>0</v>
      </c>
      <c r="AD725" s="44">
        <f t="shared" si="112"/>
        <v>0</v>
      </c>
      <c r="AE725" s="13" t="s">
        <v>57</v>
      </c>
      <c r="AF725" s="14"/>
      <c r="AG725" s="2" t="s">
        <v>243</v>
      </c>
      <c r="AH725" s="5" t="s">
        <v>100</v>
      </c>
      <c r="AI725" s="6">
        <v>0</v>
      </c>
      <c r="AJ725" s="5" t="s">
        <v>100</v>
      </c>
      <c r="AK725" s="5" t="s">
        <v>100</v>
      </c>
      <c r="AL725" s="34" t="s">
        <v>100</v>
      </c>
      <c r="AM725" s="2" t="s">
        <v>244</v>
      </c>
    </row>
    <row r="726" spans="1:41" s="15" customFormat="1" ht="16.350000000000001" customHeight="1">
      <c r="A726" s="3">
        <f t="shared" si="106"/>
        <v>724</v>
      </c>
      <c r="B726" s="31" t="s">
        <v>4329</v>
      </c>
      <c r="C726" s="31" t="s">
        <v>1732</v>
      </c>
      <c r="D726" s="31" t="s">
        <v>5514</v>
      </c>
      <c r="E726" s="5" t="s">
        <v>5527</v>
      </c>
      <c r="F726" s="2" t="s">
        <v>68</v>
      </c>
      <c r="G726" s="2" t="s">
        <v>69</v>
      </c>
      <c r="H726" s="5" t="s">
        <v>5528</v>
      </c>
      <c r="I726" s="5" t="s">
        <v>5517</v>
      </c>
      <c r="J726" s="5" t="s">
        <v>5529</v>
      </c>
      <c r="K726" s="5" t="s">
        <v>5530</v>
      </c>
      <c r="L726" s="2" t="s">
        <v>54</v>
      </c>
      <c r="M726" s="6">
        <v>8</v>
      </c>
      <c r="N726" s="6">
        <v>12</v>
      </c>
      <c r="O726" s="6">
        <f t="shared" si="105"/>
        <v>60000</v>
      </c>
      <c r="P726" s="6">
        <v>60000</v>
      </c>
      <c r="Q726" s="5">
        <v>201606</v>
      </c>
      <c r="R726" s="5" t="s">
        <v>5520</v>
      </c>
      <c r="S726" s="5" t="s">
        <v>5531</v>
      </c>
      <c r="T726" s="144" t="str">
        <f t="shared" si="107"/>
        <v>Click</v>
      </c>
      <c r="U726" s="31" t="s">
        <v>243</v>
      </c>
      <c r="V726" s="5"/>
      <c r="W726" s="51"/>
      <c r="X726" s="51"/>
      <c r="Y726" s="50"/>
      <c r="Z726" s="43">
        <f t="shared" si="108"/>
        <v>0</v>
      </c>
      <c r="AA726" s="6">
        <f t="shared" si="109"/>
        <v>0</v>
      </c>
      <c r="AB726" s="6">
        <f t="shared" si="110"/>
        <v>0</v>
      </c>
      <c r="AC726" s="44">
        <f t="shared" si="111"/>
        <v>0</v>
      </c>
      <c r="AD726" s="44">
        <f t="shared" si="112"/>
        <v>0</v>
      </c>
      <c r="AE726" s="13" t="s">
        <v>57</v>
      </c>
      <c r="AF726" s="14"/>
      <c r="AG726" s="2" t="s">
        <v>243</v>
      </c>
      <c r="AH726" s="5" t="s">
        <v>100</v>
      </c>
      <c r="AI726" s="6">
        <v>0</v>
      </c>
      <c r="AJ726" s="5" t="s">
        <v>100</v>
      </c>
      <c r="AK726" s="5" t="s">
        <v>100</v>
      </c>
      <c r="AL726" s="34" t="s">
        <v>100</v>
      </c>
      <c r="AM726" s="2" t="s">
        <v>244</v>
      </c>
    </row>
    <row r="727" spans="1:41" s="15" customFormat="1" ht="16.350000000000001" customHeight="1">
      <c r="A727" s="3">
        <f t="shared" si="106"/>
        <v>725</v>
      </c>
      <c r="B727" s="31" t="s">
        <v>4329</v>
      </c>
      <c r="C727" s="31" t="s">
        <v>1732</v>
      </c>
      <c r="D727" s="31" t="s">
        <v>5514</v>
      </c>
      <c r="E727" s="5" t="s">
        <v>5532</v>
      </c>
      <c r="F727" s="2" t="s">
        <v>68</v>
      </c>
      <c r="G727" s="2" t="s">
        <v>69</v>
      </c>
      <c r="H727" s="5" t="s">
        <v>5533</v>
      </c>
      <c r="I727" s="5" t="s">
        <v>5517</v>
      </c>
      <c r="J727" s="5" t="s">
        <v>5534</v>
      </c>
      <c r="K727" s="5" t="s">
        <v>5535</v>
      </c>
      <c r="L727" s="2" t="s">
        <v>54</v>
      </c>
      <c r="M727" s="6">
        <v>8</v>
      </c>
      <c r="N727" s="6">
        <v>12</v>
      </c>
      <c r="O727" s="6">
        <f t="shared" si="105"/>
        <v>60000</v>
      </c>
      <c r="P727" s="6">
        <v>60000</v>
      </c>
      <c r="Q727" s="5">
        <v>201606</v>
      </c>
      <c r="R727" s="5" t="s">
        <v>5520</v>
      </c>
      <c r="S727" s="5" t="s">
        <v>5536</v>
      </c>
      <c r="T727" s="144" t="str">
        <f t="shared" si="107"/>
        <v>Click</v>
      </c>
      <c r="U727" s="31" t="s">
        <v>243</v>
      </c>
      <c r="V727" s="5"/>
      <c r="W727" s="51"/>
      <c r="X727" s="51"/>
      <c r="Y727" s="50"/>
      <c r="Z727" s="43">
        <f t="shared" si="108"/>
        <v>0</v>
      </c>
      <c r="AA727" s="6">
        <f t="shared" si="109"/>
        <v>0</v>
      </c>
      <c r="AB727" s="6">
        <f t="shared" si="110"/>
        <v>0</v>
      </c>
      <c r="AC727" s="44">
        <f t="shared" si="111"/>
        <v>0</v>
      </c>
      <c r="AD727" s="44">
        <f t="shared" si="112"/>
        <v>0</v>
      </c>
      <c r="AE727" s="13" t="s">
        <v>57</v>
      </c>
      <c r="AF727" s="14"/>
      <c r="AG727" s="2" t="s">
        <v>243</v>
      </c>
      <c r="AH727" s="5" t="s">
        <v>100</v>
      </c>
      <c r="AI727" s="6">
        <v>0</v>
      </c>
      <c r="AJ727" s="5" t="s">
        <v>100</v>
      </c>
      <c r="AK727" s="5" t="s">
        <v>100</v>
      </c>
      <c r="AL727" s="34" t="s">
        <v>100</v>
      </c>
      <c r="AM727" s="2" t="s">
        <v>244</v>
      </c>
    </row>
    <row r="728" spans="1:41" s="15" customFormat="1" ht="16.350000000000001" customHeight="1">
      <c r="A728" s="3">
        <f t="shared" si="106"/>
        <v>726</v>
      </c>
      <c r="B728" s="31" t="s">
        <v>4329</v>
      </c>
      <c r="C728" s="31" t="s">
        <v>1732</v>
      </c>
      <c r="D728" s="31" t="s">
        <v>5514</v>
      </c>
      <c r="E728" s="5" t="s">
        <v>5537</v>
      </c>
      <c r="F728" s="2" t="s">
        <v>68</v>
      </c>
      <c r="G728" s="2" t="s">
        <v>69</v>
      </c>
      <c r="H728" s="5" t="s">
        <v>5538</v>
      </c>
      <c r="I728" s="5" t="s">
        <v>5517</v>
      </c>
      <c r="J728" s="5" t="s">
        <v>5539</v>
      </c>
      <c r="K728" s="5" t="s">
        <v>5540</v>
      </c>
      <c r="L728" s="2" t="s">
        <v>54</v>
      </c>
      <c r="M728" s="6">
        <v>8</v>
      </c>
      <c r="N728" s="6">
        <v>12</v>
      </c>
      <c r="O728" s="6">
        <f t="shared" si="105"/>
        <v>60000</v>
      </c>
      <c r="P728" s="6">
        <v>60000</v>
      </c>
      <c r="Q728" s="5">
        <v>201606</v>
      </c>
      <c r="R728" s="5" t="s">
        <v>5520</v>
      </c>
      <c r="S728" s="5" t="s">
        <v>5541</v>
      </c>
      <c r="T728" s="144" t="str">
        <f t="shared" si="107"/>
        <v>Click</v>
      </c>
      <c r="U728" s="31" t="s">
        <v>243</v>
      </c>
      <c r="V728" s="5"/>
      <c r="W728" s="51"/>
      <c r="X728" s="51"/>
      <c r="Y728" s="50"/>
      <c r="Z728" s="43">
        <f t="shared" si="108"/>
        <v>0</v>
      </c>
      <c r="AA728" s="6">
        <f t="shared" si="109"/>
        <v>0</v>
      </c>
      <c r="AB728" s="6">
        <f t="shared" si="110"/>
        <v>0</v>
      </c>
      <c r="AC728" s="44">
        <f t="shared" si="111"/>
        <v>0</v>
      </c>
      <c r="AD728" s="44">
        <f t="shared" si="112"/>
        <v>0</v>
      </c>
      <c r="AE728" s="13" t="s">
        <v>57</v>
      </c>
      <c r="AF728" s="14"/>
      <c r="AG728" s="2" t="s">
        <v>243</v>
      </c>
      <c r="AH728" s="5" t="s">
        <v>100</v>
      </c>
      <c r="AI728" s="6">
        <v>0</v>
      </c>
      <c r="AJ728" s="5" t="s">
        <v>100</v>
      </c>
      <c r="AK728" s="5" t="s">
        <v>100</v>
      </c>
      <c r="AL728" s="34" t="s">
        <v>100</v>
      </c>
      <c r="AM728" s="2" t="s">
        <v>244</v>
      </c>
    </row>
    <row r="729" spans="1:41" s="15" customFormat="1" ht="16.350000000000001" customHeight="1">
      <c r="A729" s="3">
        <f t="shared" si="106"/>
        <v>727</v>
      </c>
      <c r="B729" s="31" t="s">
        <v>4329</v>
      </c>
      <c r="C729" s="31" t="s">
        <v>1732</v>
      </c>
      <c r="D729" s="31" t="s">
        <v>5514</v>
      </c>
      <c r="E729" s="5" t="s">
        <v>5542</v>
      </c>
      <c r="F729" s="2" t="s">
        <v>68</v>
      </c>
      <c r="G729" s="2" t="s">
        <v>69</v>
      </c>
      <c r="H729" s="5" t="s">
        <v>5543</v>
      </c>
      <c r="I729" s="5" t="s">
        <v>5517</v>
      </c>
      <c r="J729" s="5" t="s">
        <v>5544</v>
      </c>
      <c r="K729" s="5" t="s">
        <v>5545</v>
      </c>
      <c r="L729" s="2" t="s">
        <v>54</v>
      </c>
      <c r="M729" s="6">
        <v>8</v>
      </c>
      <c r="N729" s="6">
        <v>12</v>
      </c>
      <c r="O729" s="6">
        <f t="shared" si="105"/>
        <v>60000</v>
      </c>
      <c r="P729" s="6">
        <v>60000</v>
      </c>
      <c r="Q729" s="5">
        <v>201606</v>
      </c>
      <c r="R729" s="5" t="s">
        <v>5520</v>
      </c>
      <c r="S729" s="5" t="s">
        <v>5546</v>
      </c>
      <c r="T729" s="144" t="str">
        <f t="shared" si="107"/>
        <v>Click</v>
      </c>
      <c r="U729" s="31" t="s">
        <v>243</v>
      </c>
      <c r="V729" s="5"/>
      <c r="W729" s="51"/>
      <c r="X729" s="51"/>
      <c r="Y729" s="50"/>
      <c r="Z729" s="43">
        <f t="shared" si="108"/>
        <v>0</v>
      </c>
      <c r="AA729" s="6">
        <f t="shared" si="109"/>
        <v>0</v>
      </c>
      <c r="AB729" s="6">
        <f t="shared" si="110"/>
        <v>0</v>
      </c>
      <c r="AC729" s="44">
        <f t="shared" si="111"/>
        <v>0</v>
      </c>
      <c r="AD729" s="44">
        <f t="shared" si="112"/>
        <v>0</v>
      </c>
      <c r="AE729" s="13" t="s">
        <v>57</v>
      </c>
      <c r="AF729" s="14"/>
      <c r="AG729" s="2" t="s">
        <v>243</v>
      </c>
      <c r="AH729" s="5" t="s">
        <v>100</v>
      </c>
      <c r="AI729" s="6">
        <v>0</v>
      </c>
      <c r="AJ729" s="5" t="s">
        <v>100</v>
      </c>
      <c r="AK729" s="5" t="s">
        <v>100</v>
      </c>
      <c r="AL729" s="34" t="s">
        <v>100</v>
      </c>
      <c r="AM729" s="2" t="s">
        <v>244</v>
      </c>
    </row>
    <row r="730" spans="1:41" ht="16.350000000000001" customHeight="1">
      <c r="A730" s="3">
        <f t="shared" si="106"/>
        <v>728</v>
      </c>
      <c r="B730" s="31" t="s">
        <v>4329</v>
      </c>
      <c r="C730" s="31" t="s">
        <v>1732</v>
      </c>
      <c r="D730" s="31" t="s">
        <v>5514</v>
      </c>
      <c r="E730" s="5" t="s">
        <v>5547</v>
      </c>
      <c r="F730" s="2" t="s">
        <v>68</v>
      </c>
      <c r="G730" s="2" t="s">
        <v>69</v>
      </c>
      <c r="H730" s="5" t="s">
        <v>5548</v>
      </c>
      <c r="I730" s="5" t="s">
        <v>5517</v>
      </c>
      <c r="J730" s="5" t="s">
        <v>5549</v>
      </c>
      <c r="K730" s="5" t="s">
        <v>5550</v>
      </c>
      <c r="L730" s="2" t="s">
        <v>54</v>
      </c>
      <c r="M730" s="6">
        <v>8</v>
      </c>
      <c r="N730" s="6">
        <v>12</v>
      </c>
      <c r="O730" s="6">
        <f t="shared" si="105"/>
        <v>60000</v>
      </c>
      <c r="P730" s="6">
        <v>60000</v>
      </c>
      <c r="Q730" s="5">
        <v>201606</v>
      </c>
      <c r="R730" s="5" t="s">
        <v>5520</v>
      </c>
      <c r="S730" s="5" t="s">
        <v>5551</v>
      </c>
      <c r="T730" s="144" t="str">
        <f t="shared" si="107"/>
        <v>Click</v>
      </c>
      <c r="U730" s="31" t="s">
        <v>243</v>
      </c>
      <c r="V730" s="5"/>
      <c r="W730" s="51"/>
      <c r="X730" s="51"/>
      <c r="Y730" s="50"/>
      <c r="Z730" s="43">
        <f t="shared" si="108"/>
        <v>0</v>
      </c>
      <c r="AA730" s="6">
        <f t="shared" si="109"/>
        <v>0</v>
      </c>
      <c r="AB730" s="6">
        <f t="shared" si="110"/>
        <v>0</v>
      </c>
      <c r="AC730" s="44">
        <f t="shared" si="111"/>
        <v>0</v>
      </c>
      <c r="AD730" s="44">
        <f t="shared" si="112"/>
        <v>0</v>
      </c>
      <c r="AE730" s="13" t="s">
        <v>57</v>
      </c>
      <c r="AF730" s="14"/>
      <c r="AG730" s="2" t="s">
        <v>243</v>
      </c>
      <c r="AH730" s="5" t="s">
        <v>100</v>
      </c>
      <c r="AI730" s="6">
        <v>0</v>
      </c>
      <c r="AJ730" s="5" t="s">
        <v>100</v>
      </c>
      <c r="AK730" s="5" t="s">
        <v>100</v>
      </c>
      <c r="AL730" s="34" t="s">
        <v>100</v>
      </c>
      <c r="AM730" s="2" t="s">
        <v>244</v>
      </c>
      <c r="AN730" s="15"/>
      <c r="AO730" s="15"/>
    </row>
    <row r="731" spans="1:41" s="15" customFormat="1" ht="16.350000000000001" customHeight="1">
      <c r="A731" s="3">
        <f t="shared" si="106"/>
        <v>729</v>
      </c>
      <c r="B731" s="31" t="s">
        <v>4329</v>
      </c>
      <c r="C731" s="31" t="s">
        <v>1732</v>
      </c>
      <c r="D731" s="31" t="s">
        <v>5514</v>
      </c>
      <c r="E731" s="5" t="s">
        <v>5552</v>
      </c>
      <c r="F731" s="2" t="s">
        <v>68</v>
      </c>
      <c r="G731" s="2" t="s">
        <v>69</v>
      </c>
      <c r="H731" s="5" t="s">
        <v>5553</v>
      </c>
      <c r="I731" s="5" t="s">
        <v>5517</v>
      </c>
      <c r="J731" s="5" t="s">
        <v>5554</v>
      </c>
      <c r="K731" s="5" t="s">
        <v>5555</v>
      </c>
      <c r="L731" s="2" t="s">
        <v>54</v>
      </c>
      <c r="M731" s="6">
        <v>8</v>
      </c>
      <c r="N731" s="6">
        <v>12</v>
      </c>
      <c r="O731" s="6">
        <f t="shared" si="105"/>
        <v>60000</v>
      </c>
      <c r="P731" s="6">
        <v>60000</v>
      </c>
      <c r="Q731" s="5">
        <v>201606</v>
      </c>
      <c r="R731" s="5" t="s">
        <v>5520</v>
      </c>
      <c r="S731" s="5" t="s">
        <v>5556</v>
      </c>
      <c r="T731" s="144" t="str">
        <f t="shared" si="107"/>
        <v>Click</v>
      </c>
      <c r="U731" s="31" t="s">
        <v>243</v>
      </c>
      <c r="V731" s="5"/>
      <c r="W731" s="51"/>
      <c r="X731" s="51"/>
      <c r="Y731" s="50"/>
      <c r="Z731" s="43">
        <f t="shared" si="108"/>
        <v>0</v>
      </c>
      <c r="AA731" s="6">
        <f t="shared" si="109"/>
        <v>0</v>
      </c>
      <c r="AB731" s="6">
        <f t="shared" si="110"/>
        <v>0</v>
      </c>
      <c r="AC731" s="44">
        <f t="shared" si="111"/>
        <v>0</v>
      </c>
      <c r="AD731" s="44">
        <f t="shared" si="112"/>
        <v>0</v>
      </c>
      <c r="AE731" s="13" t="s">
        <v>57</v>
      </c>
      <c r="AF731" s="14"/>
      <c r="AG731" s="2" t="s">
        <v>243</v>
      </c>
      <c r="AH731" s="5" t="s">
        <v>100</v>
      </c>
      <c r="AI731" s="6">
        <v>0</v>
      </c>
      <c r="AJ731" s="5" t="s">
        <v>100</v>
      </c>
      <c r="AK731" s="5" t="s">
        <v>100</v>
      </c>
      <c r="AL731" s="34" t="s">
        <v>100</v>
      </c>
      <c r="AM731" s="2" t="s">
        <v>244</v>
      </c>
    </row>
    <row r="732" spans="1:41" s="15" customFormat="1" ht="16.350000000000001" customHeight="1">
      <c r="A732" s="3">
        <f t="shared" si="106"/>
        <v>730</v>
      </c>
      <c r="B732" s="31" t="s">
        <v>4329</v>
      </c>
      <c r="C732" s="31" t="s">
        <v>1732</v>
      </c>
      <c r="D732" s="31" t="s">
        <v>5514</v>
      </c>
      <c r="E732" s="5" t="s">
        <v>5557</v>
      </c>
      <c r="F732" s="2" t="s">
        <v>68</v>
      </c>
      <c r="G732" s="2" t="s">
        <v>69</v>
      </c>
      <c r="H732" s="5" t="s">
        <v>5558</v>
      </c>
      <c r="I732" s="5" t="s">
        <v>5517</v>
      </c>
      <c r="J732" s="5" t="s">
        <v>5559</v>
      </c>
      <c r="K732" s="5" t="s">
        <v>5560</v>
      </c>
      <c r="L732" s="2" t="s">
        <v>54</v>
      </c>
      <c r="M732" s="6">
        <v>8</v>
      </c>
      <c r="N732" s="6">
        <v>12</v>
      </c>
      <c r="O732" s="6">
        <f t="shared" si="105"/>
        <v>60000</v>
      </c>
      <c r="P732" s="6">
        <v>60000</v>
      </c>
      <c r="Q732" s="5">
        <v>201606</v>
      </c>
      <c r="R732" s="5" t="s">
        <v>5520</v>
      </c>
      <c r="S732" s="5" t="s">
        <v>5561</v>
      </c>
      <c r="T732" s="144" t="str">
        <f t="shared" si="107"/>
        <v>Click</v>
      </c>
      <c r="U732" s="31" t="s">
        <v>243</v>
      </c>
      <c r="V732" s="5"/>
      <c r="W732" s="51"/>
      <c r="X732" s="51"/>
      <c r="Y732" s="50"/>
      <c r="Z732" s="43">
        <f t="shared" si="108"/>
        <v>0</v>
      </c>
      <c r="AA732" s="6">
        <f t="shared" si="109"/>
        <v>0</v>
      </c>
      <c r="AB732" s="6">
        <f t="shared" si="110"/>
        <v>0</v>
      </c>
      <c r="AC732" s="44">
        <f t="shared" si="111"/>
        <v>0</v>
      </c>
      <c r="AD732" s="44">
        <f t="shared" si="112"/>
        <v>0</v>
      </c>
      <c r="AE732" s="13" t="s">
        <v>57</v>
      </c>
      <c r="AF732" s="14"/>
      <c r="AG732" s="2" t="s">
        <v>243</v>
      </c>
      <c r="AH732" s="5" t="s">
        <v>100</v>
      </c>
      <c r="AI732" s="6">
        <v>0</v>
      </c>
      <c r="AJ732" s="5" t="s">
        <v>100</v>
      </c>
      <c r="AK732" s="5" t="s">
        <v>100</v>
      </c>
      <c r="AL732" s="34" t="s">
        <v>100</v>
      </c>
      <c r="AM732" s="2" t="s">
        <v>244</v>
      </c>
    </row>
    <row r="733" spans="1:41" s="15" customFormat="1" ht="16.350000000000001" customHeight="1">
      <c r="A733" s="3">
        <f t="shared" si="106"/>
        <v>731</v>
      </c>
      <c r="B733" s="31" t="s">
        <v>4329</v>
      </c>
      <c r="C733" s="31" t="s">
        <v>1732</v>
      </c>
      <c r="D733" s="31" t="s">
        <v>5514</v>
      </c>
      <c r="E733" s="5" t="s">
        <v>5562</v>
      </c>
      <c r="F733" s="2" t="s">
        <v>68</v>
      </c>
      <c r="G733" s="2" t="s">
        <v>69</v>
      </c>
      <c r="H733" s="5" t="s">
        <v>5563</v>
      </c>
      <c r="I733" s="5" t="s">
        <v>5517</v>
      </c>
      <c r="J733" s="5" t="s">
        <v>5564</v>
      </c>
      <c r="K733" s="5" t="s">
        <v>5565</v>
      </c>
      <c r="L733" s="2" t="s">
        <v>54</v>
      </c>
      <c r="M733" s="6">
        <v>8</v>
      </c>
      <c r="N733" s="6">
        <v>12</v>
      </c>
      <c r="O733" s="6">
        <f t="shared" ref="O733:O796" si="113">P733+AI733</f>
        <v>60000</v>
      </c>
      <c r="P733" s="6">
        <v>60000</v>
      </c>
      <c r="Q733" s="5">
        <v>201606</v>
      </c>
      <c r="R733" s="5" t="s">
        <v>5520</v>
      </c>
      <c r="S733" s="5" t="s">
        <v>5566</v>
      </c>
      <c r="T733" s="144" t="str">
        <f t="shared" si="107"/>
        <v>Click</v>
      </c>
      <c r="U733" s="31" t="s">
        <v>243</v>
      </c>
      <c r="V733" s="5"/>
      <c r="W733" s="51"/>
      <c r="X733" s="51"/>
      <c r="Y733" s="50"/>
      <c r="Z733" s="43">
        <f t="shared" si="108"/>
        <v>0</v>
      </c>
      <c r="AA733" s="6">
        <f t="shared" si="109"/>
        <v>0</v>
      </c>
      <c r="AB733" s="6">
        <f t="shared" si="110"/>
        <v>0</v>
      </c>
      <c r="AC733" s="44">
        <f t="shared" si="111"/>
        <v>0</v>
      </c>
      <c r="AD733" s="44">
        <f t="shared" si="112"/>
        <v>0</v>
      </c>
      <c r="AE733" s="13" t="s">
        <v>57</v>
      </c>
      <c r="AF733" s="14"/>
      <c r="AG733" s="2" t="s">
        <v>243</v>
      </c>
      <c r="AH733" s="5" t="s">
        <v>100</v>
      </c>
      <c r="AI733" s="6">
        <v>0</v>
      </c>
      <c r="AJ733" s="5" t="s">
        <v>100</v>
      </c>
      <c r="AK733" s="5" t="s">
        <v>100</v>
      </c>
      <c r="AL733" s="34" t="s">
        <v>100</v>
      </c>
      <c r="AM733" s="2" t="s">
        <v>244</v>
      </c>
    </row>
    <row r="734" spans="1:41" s="15" customFormat="1" ht="16.350000000000001" customHeight="1">
      <c r="A734" s="3">
        <f t="shared" si="106"/>
        <v>732</v>
      </c>
      <c r="B734" s="31" t="s">
        <v>4329</v>
      </c>
      <c r="C734" s="31" t="s">
        <v>1732</v>
      </c>
      <c r="D734" s="31" t="s">
        <v>5514</v>
      </c>
      <c r="E734" s="5" t="s">
        <v>5567</v>
      </c>
      <c r="F734" s="2" t="s">
        <v>68</v>
      </c>
      <c r="G734" s="2" t="s">
        <v>69</v>
      </c>
      <c r="H734" s="5" t="s">
        <v>5568</v>
      </c>
      <c r="I734" s="5" t="s">
        <v>5569</v>
      </c>
      <c r="J734" s="5" t="s">
        <v>5570</v>
      </c>
      <c r="K734" s="5" t="s">
        <v>5571</v>
      </c>
      <c r="L734" s="2" t="s">
        <v>54</v>
      </c>
      <c r="M734" s="6">
        <v>8</v>
      </c>
      <c r="N734" s="6">
        <v>8</v>
      </c>
      <c r="O734" s="6">
        <f t="shared" si="113"/>
        <v>50000</v>
      </c>
      <c r="P734" s="6">
        <v>50000</v>
      </c>
      <c r="Q734" s="5">
        <v>201306</v>
      </c>
      <c r="R734" s="5" t="s">
        <v>5572</v>
      </c>
      <c r="S734" s="5" t="s">
        <v>5573</v>
      </c>
      <c r="T734" s="144" t="str">
        <f t="shared" si="107"/>
        <v>Click</v>
      </c>
      <c r="U734" s="31" t="s">
        <v>243</v>
      </c>
      <c r="V734" s="5"/>
      <c r="W734" s="51"/>
      <c r="X734" s="51"/>
      <c r="Y734" s="50"/>
      <c r="Z734" s="43">
        <f t="shared" si="108"/>
        <v>0</v>
      </c>
      <c r="AA734" s="6">
        <f t="shared" si="109"/>
        <v>0</v>
      </c>
      <c r="AB734" s="6">
        <f t="shared" si="110"/>
        <v>0</v>
      </c>
      <c r="AC734" s="44">
        <f t="shared" si="111"/>
        <v>0</v>
      </c>
      <c r="AD734" s="44">
        <f t="shared" si="112"/>
        <v>0</v>
      </c>
      <c r="AE734" s="13" t="s">
        <v>57</v>
      </c>
      <c r="AF734" s="14"/>
      <c r="AG734" s="2" t="s">
        <v>243</v>
      </c>
      <c r="AH734" s="5" t="s">
        <v>100</v>
      </c>
      <c r="AI734" s="6">
        <v>0</v>
      </c>
      <c r="AJ734" s="5" t="s">
        <v>100</v>
      </c>
      <c r="AK734" s="5" t="s">
        <v>100</v>
      </c>
      <c r="AL734" s="34" t="s">
        <v>100</v>
      </c>
      <c r="AM734" s="2" t="s">
        <v>244</v>
      </c>
    </row>
    <row r="735" spans="1:41" s="15" customFormat="1" ht="16.350000000000001" customHeight="1">
      <c r="A735" s="3">
        <f t="shared" si="106"/>
        <v>733</v>
      </c>
      <c r="B735" s="31" t="s">
        <v>4329</v>
      </c>
      <c r="C735" s="31" t="s">
        <v>1732</v>
      </c>
      <c r="D735" s="31" t="s">
        <v>5514</v>
      </c>
      <c r="E735" s="5" t="s">
        <v>5574</v>
      </c>
      <c r="F735" s="2" t="s">
        <v>68</v>
      </c>
      <c r="G735" s="2" t="s">
        <v>69</v>
      </c>
      <c r="H735" s="5" t="s">
        <v>5568</v>
      </c>
      <c r="I735" s="5" t="s">
        <v>5569</v>
      </c>
      <c r="J735" s="5" t="s">
        <v>5570</v>
      </c>
      <c r="K735" s="5" t="s">
        <v>5575</v>
      </c>
      <c r="L735" s="2" t="s">
        <v>54</v>
      </c>
      <c r="M735" s="6">
        <v>7</v>
      </c>
      <c r="N735" s="6">
        <v>7</v>
      </c>
      <c r="O735" s="6">
        <f t="shared" si="113"/>
        <v>50000</v>
      </c>
      <c r="P735" s="6">
        <v>50000</v>
      </c>
      <c r="Q735" s="5">
        <v>201306</v>
      </c>
      <c r="R735" s="5" t="s">
        <v>5572</v>
      </c>
      <c r="S735" s="5" t="s">
        <v>5576</v>
      </c>
      <c r="T735" s="144" t="str">
        <f t="shared" si="107"/>
        <v>Click</v>
      </c>
      <c r="U735" s="31" t="s">
        <v>243</v>
      </c>
      <c r="V735" s="5"/>
      <c r="W735" s="51"/>
      <c r="X735" s="51"/>
      <c r="Y735" s="50"/>
      <c r="Z735" s="43">
        <f t="shared" si="108"/>
        <v>0</v>
      </c>
      <c r="AA735" s="6">
        <f t="shared" si="109"/>
        <v>0</v>
      </c>
      <c r="AB735" s="6">
        <f t="shared" si="110"/>
        <v>0</v>
      </c>
      <c r="AC735" s="44">
        <f t="shared" si="111"/>
        <v>0</v>
      </c>
      <c r="AD735" s="44">
        <f t="shared" si="112"/>
        <v>0</v>
      </c>
      <c r="AE735" s="13" t="s">
        <v>57</v>
      </c>
      <c r="AF735" s="14"/>
      <c r="AG735" s="2" t="s">
        <v>243</v>
      </c>
      <c r="AH735" s="5" t="s">
        <v>100</v>
      </c>
      <c r="AI735" s="6">
        <v>0</v>
      </c>
      <c r="AJ735" s="5" t="s">
        <v>100</v>
      </c>
      <c r="AK735" s="5" t="s">
        <v>100</v>
      </c>
      <c r="AL735" s="34" t="s">
        <v>100</v>
      </c>
      <c r="AM735" s="2" t="s">
        <v>244</v>
      </c>
    </row>
    <row r="736" spans="1:41" s="15" customFormat="1" ht="16.350000000000001" customHeight="1">
      <c r="A736" s="3">
        <f t="shared" si="106"/>
        <v>734</v>
      </c>
      <c r="B736" s="31" t="s">
        <v>4329</v>
      </c>
      <c r="C736" s="31" t="s">
        <v>1732</v>
      </c>
      <c r="D736" s="31" t="s">
        <v>5514</v>
      </c>
      <c r="E736" s="5" t="s">
        <v>5577</v>
      </c>
      <c r="F736" s="2" t="s">
        <v>68</v>
      </c>
      <c r="G736" s="2" t="s">
        <v>69</v>
      </c>
      <c r="H736" s="5" t="s">
        <v>5568</v>
      </c>
      <c r="I736" s="5" t="s">
        <v>5569</v>
      </c>
      <c r="J736" s="5" t="s">
        <v>5570</v>
      </c>
      <c r="K736" s="5" t="s">
        <v>5578</v>
      </c>
      <c r="L736" s="2" t="s">
        <v>54</v>
      </c>
      <c r="M736" s="6">
        <v>9</v>
      </c>
      <c r="N736" s="6">
        <v>9</v>
      </c>
      <c r="O736" s="6">
        <f t="shared" si="113"/>
        <v>50000</v>
      </c>
      <c r="P736" s="6">
        <v>50000</v>
      </c>
      <c r="Q736" s="5">
        <v>201306</v>
      </c>
      <c r="R736" s="5" t="s">
        <v>5572</v>
      </c>
      <c r="S736" s="5" t="s">
        <v>5579</v>
      </c>
      <c r="T736" s="144" t="str">
        <f t="shared" si="107"/>
        <v>Click</v>
      </c>
      <c r="U736" s="31" t="s">
        <v>243</v>
      </c>
      <c r="V736" s="5"/>
      <c r="W736" s="51"/>
      <c r="X736" s="51"/>
      <c r="Y736" s="50"/>
      <c r="Z736" s="43">
        <f t="shared" si="108"/>
        <v>0</v>
      </c>
      <c r="AA736" s="6">
        <f t="shared" si="109"/>
        <v>0</v>
      </c>
      <c r="AB736" s="6">
        <f t="shared" si="110"/>
        <v>0</v>
      </c>
      <c r="AC736" s="44">
        <f t="shared" si="111"/>
        <v>0</v>
      </c>
      <c r="AD736" s="44">
        <f t="shared" si="112"/>
        <v>0</v>
      </c>
      <c r="AE736" s="13" t="s">
        <v>57</v>
      </c>
      <c r="AF736" s="14"/>
      <c r="AG736" s="2" t="s">
        <v>243</v>
      </c>
      <c r="AH736" s="5" t="s">
        <v>100</v>
      </c>
      <c r="AI736" s="6">
        <v>0</v>
      </c>
      <c r="AJ736" s="5" t="s">
        <v>100</v>
      </c>
      <c r="AK736" s="5" t="s">
        <v>100</v>
      </c>
      <c r="AL736" s="34" t="s">
        <v>100</v>
      </c>
      <c r="AM736" s="2" t="s">
        <v>244</v>
      </c>
    </row>
    <row r="737" spans="1:41" s="15" customFormat="1" ht="16.350000000000001" customHeight="1">
      <c r="A737" s="3">
        <f t="shared" si="106"/>
        <v>735</v>
      </c>
      <c r="B737" s="31" t="s">
        <v>4329</v>
      </c>
      <c r="C737" s="31" t="s">
        <v>1732</v>
      </c>
      <c r="D737" s="31" t="s">
        <v>5514</v>
      </c>
      <c r="E737" s="5" t="s">
        <v>5580</v>
      </c>
      <c r="F737" s="2" t="s">
        <v>68</v>
      </c>
      <c r="G737" s="2" t="s">
        <v>69</v>
      </c>
      <c r="H737" s="5" t="s">
        <v>5568</v>
      </c>
      <c r="I737" s="5" t="s">
        <v>5569</v>
      </c>
      <c r="J737" s="5" t="s">
        <v>5570</v>
      </c>
      <c r="K737" s="5" t="s">
        <v>5581</v>
      </c>
      <c r="L737" s="2" t="s">
        <v>54</v>
      </c>
      <c r="M737" s="6">
        <v>8</v>
      </c>
      <c r="N737" s="6">
        <v>8</v>
      </c>
      <c r="O737" s="6">
        <f t="shared" si="113"/>
        <v>50000</v>
      </c>
      <c r="P737" s="6">
        <v>50000</v>
      </c>
      <c r="Q737" s="5">
        <v>201306</v>
      </c>
      <c r="R737" s="5" t="s">
        <v>5572</v>
      </c>
      <c r="S737" s="5" t="s">
        <v>5582</v>
      </c>
      <c r="T737" s="144" t="str">
        <f t="shared" si="107"/>
        <v>Click</v>
      </c>
      <c r="U737" s="31" t="s">
        <v>243</v>
      </c>
      <c r="V737" s="5"/>
      <c r="W737" s="51"/>
      <c r="X737" s="51"/>
      <c r="Y737" s="50"/>
      <c r="Z737" s="43">
        <f t="shared" si="108"/>
        <v>0</v>
      </c>
      <c r="AA737" s="6">
        <f t="shared" si="109"/>
        <v>0</v>
      </c>
      <c r="AB737" s="6">
        <f t="shared" si="110"/>
        <v>0</v>
      </c>
      <c r="AC737" s="44">
        <f t="shared" si="111"/>
        <v>0</v>
      </c>
      <c r="AD737" s="44">
        <f t="shared" si="112"/>
        <v>0</v>
      </c>
      <c r="AE737" s="13" t="s">
        <v>57</v>
      </c>
      <c r="AF737" s="14"/>
      <c r="AG737" s="2" t="s">
        <v>243</v>
      </c>
      <c r="AH737" s="5" t="s">
        <v>100</v>
      </c>
      <c r="AI737" s="6">
        <v>0</v>
      </c>
      <c r="AJ737" s="5" t="s">
        <v>100</v>
      </c>
      <c r="AK737" s="5" t="s">
        <v>100</v>
      </c>
      <c r="AL737" s="34" t="s">
        <v>100</v>
      </c>
      <c r="AM737" s="2" t="s">
        <v>244</v>
      </c>
    </row>
    <row r="738" spans="1:41" s="15" customFormat="1" ht="16.350000000000001" customHeight="1">
      <c r="A738" s="3">
        <f t="shared" si="106"/>
        <v>736</v>
      </c>
      <c r="B738" s="31" t="s">
        <v>4329</v>
      </c>
      <c r="C738" s="31" t="s">
        <v>1732</v>
      </c>
      <c r="D738" s="31" t="s">
        <v>5514</v>
      </c>
      <c r="E738" s="5" t="s">
        <v>5583</v>
      </c>
      <c r="F738" s="2" t="s">
        <v>68</v>
      </c>
      <c r="G738" s="2" t="s">
        <v>69</v>
      </c>
      <c r="H738" s="5" t="s">
        <v>5568</v>
      </c>
      <c r="I738" s="5" t="s">
        <v>5569</v>
      </c>
      <c r="J738" s="5" t="s">
        <v>5570</v>
      </c>
      <c r="K738" s="5" t="s">
        <v>5584</v>
      </c>
      <c r="L738" s="2" t="s">
        <v>54</v>
      </c>
      <c r="M738" s="6">
        <v>9</v>
      </c>
      <c r="N738" s="6">
        <v>9</v>
      </c>
      <c r="O738" s="6">
        <f t="shared" si="113"/>
        <v>50000</v>
      </c>
      <c r="P738" s="6">
        <v>50000</v>
      </c>
      <c r="Q738" s="5">
        <v>201306</v>
      </c>
      <c r="R738" s="5" t="s">
        <v>5572</v>
      </c>
      <c r="S738" s="5" t="s">
        <v>5585</v>
      </c>
      <c r="T738" s="144" t="str">
        <f t="shared" si="107"/>
        <v>Click</v>
      </c>
      <c r="U738" s="31" t="s">
        <v>243</v>
      </c>
      <c r="V738" s="5"/>
      <c r="W738" s="51"/>
      <c r="X738" s="51"/>
      <c r="Y738" s="50"/>
      <c r="Z738" s="43">
        <f t="shared" si="108"/>
        <v>0</v>
      </c>
      <c r="AA738" s="6">
        <f t="shared" si="109"/>
        <v>0</v>
      </c>
      <c r="AB738" s="6">
        <f t="shared" si="110"/>
        <v>0</v>
      </c>
      <c r="AC738" s="44">
        <f t="shared" si="111"/>
        <v>0</v>
      </c>
      <c r="AD738" s="44">
        <f t="shared" si="112"/>
        <v>0</v>
      </c>
      <c r="AE738" s="13" t="s">
        <v>57</v>
      </c>
      <c r="AF738" s="14"/>
      <c r="AG738" s="2" t="s">
        <v>243</v>
      </c>
      <c r="AH738" s="5" t="s">
        <v>100</v>
      </c>
      <c r="AI738" s="6">
        <v>0</v>
      </c>
      <c r="AJ738" s="5" t="s">
        <v>100</v>
      </c>
      <c r="AK738" s="5" t="s">
        <v>100</v>
      </c>
      <c r="AL738" s="34" t="s">
        <v>100</v>
      </c>
      <c r="AM738" s="2" t="s">
        <v>244</v>
      </c>
    </row>
    <row r="739" spans="1:41" s="15" customFormat="1" ht="16.350000000000001" customHeight="1">
      <c r="A739" s="3">
        <f t="shared" si="106"/>
        <v>737</v>
      </c>
      <c r="B739" s="31" t="s">
        <v>4329</v>
      </c>
      <c r="C739" s="31" t="s">
        <v>1732</v>
      </c>
      <c r="D739" s="31" t="s">
        <v>5514</v>
      </c>
      <c r="E739" s="5" t="s">
        <v>5586</v>
      </c>
      <c r="F739" s="2" t="s">
        <v>100</v>
      </c>
      <c r="G739" s="2" t="s">
        <v>69</v>
      </c>
      <c r="H739" s="5" t="s">
        <v>5587</v>
      </c>
      <c r="I739" s="5" t="s">
        <v>5588</v>
      </c>
      <c r="J739" s="5" t="s">
        <v>5589</v>
      </c>
      <c r="K739" s="5" t="s">
        <v>5590</v>
      </c>
      <c r="L739" s="2" t="s">
        <v>54</v>
      </c>
      <c r="M739" s="6">
        <v>5</v>
      </c>
      <c r="N739" s="6">
        <v>10</v>
      </c>
      <c r="O739" s="6">
        <f t="shared" si="113"/>
        <v>40000</v>
      </c>
      <c r="P739" s="6">
        <v>40000</v>
      </c>
      <c r="Q739" s="5">
        <v>201406</v>
      </c>
      <c r="R739" s="5" t="s">
        <v>5591</v>
      </c>
      <c r="S739" s="5" t="s">
        <v>5592</v>
      </c>
      <c r="T739" s="144" t="str">
        <f t="shared" si="107"/>
        <v>Click</v>
      </c>
      <c r="U739" s="31" t="s">
        <v>243</v>
      </c>
      <c r="V739" s="5"/>
      <c r="W739" s="51"/>
      <c r="X739" s="51"/>
      <c r="Y739" s="50"/>
      <c r="Z739" s="43">
        <f t="shared" si="108"/>
        <v>0</v>
      </c>
      <c r="AA739" s="6">
        <f t="shared" si="109"/>
        <v>0</v>
      </c>
      <c r="AB739" s="6">
        <f t="shared" si="110"/>
        <v>0</v>
      </c>
      <c r="AC739" s="44">
        <f t="shared" si="111"/>
        <v>0</v>
      </c>
      <c r="AD739" s="44">
        <f t="shared" si="112"/>
        <v>0</v>
      </c>
      <c r="AE739" s="13" t="s">
        <v>57</v>
      </c>
      <c r="AF739" s="14"/>
      <c r="AG739" s="2" t="s">
        <v>243</v>
      </c>
      <c r="AH739" s="5" t="s">
        <v>100</v>
      </c>
      <c r="AI739" s="6">
        <v>0</v>
      </c>
      <c r="AJ739" s="5" t="s">
        <v>100</v>
      </c>
      <c r="AK739" s="5" t="s">
        <v>100</v>
      </c>
      <c r="AL739" s="34" t="s">
        <v>100</v>
      </c>
      <c r="AM739" s="2" t="s">
        <v>244</v>
      </c>
    </row>
    <row r="740" spans="1:41" s="15" customFormat="1" ht="16.350000000000001" customHeight="1">
      <c r="A740" s="3">
        <f t="shared" si="106"/>
        <v>738</v>
      </c>
      <c r="B740" s="31" t="s">
        <v>1732</v>
      </c>
      <c r="C740" s="31" t="s">
        <v>1732</v>
      </c>
      <c r="D740" s="31" t="s">
        <v>5593</v>
      </c>
      <c r="E740" s="3" t="s">
        <v>5594</v>
      </c>
      <c r="F740" s="31" t="s">
        <v>68</v>
      </c>
      <c r="G740" s="31" t="s">
        <v>49</v>
      </c>
      <c r="H740" s="3" t="s">
        <v>5595</v>
      </c>
      <c r="I740" s="77" t="s">
        <v>5596</v>
      </c>
      <c r="J740" s="3" t="s">
        <v>5597</v>
      </c>
      <c r="K740" s="3" t="s">
        <v>5598</v>
      </c>
      <c r="L740" s="31" t="s">
        <v>54</v>
      </c>
      <c r="M740" s="68">
        <v>13</v>
      </c>
      <c r="N740" s="68">
        <v>13</v>
      </c>
      <c r="O740" s="6">
        <f t="shared" si="113"/>
        <v>100000</v>
      </c>
      <c r="P740" s="68">
        <v>84000</v>
      </c>
      <c r="Q740" s="65">
        <v>201911</v>
      </c>
      <c r="R740" s="3" t="s">
        <v>5599</v>
      </c>
      <c r="S740" s="32" t="s">
        <v>5600</v>
      </c>
      <c r="T740" s="143" t="str">
        <f t="shared" si="107"/>
        <v>Click</v>
      </c>
      <c r="U740" s="31" t="s">
        <v>243</v>
      </c>
      <c r="V740" s="49"/>
      <c r="W740" s="42"/>
      <c r="X740" s="42"/>
      <c r="Y740" s="50"/>
      <c r="Z740" s="43">
        <f t="shared" si="108"/>
        <v>0</v>
      </c>
      <c r="AA740" s="6">
        <f t="shared" si="109"/>
        <v>0</v>
      </c>
      <c r="AB740" s="6">
        <f t="shared" si="110"/>
        <v>0</v>
      </c>
      <c r="AC740" s="44">
        <f t="shared" si="111"/>
        <v>0</v>
      </c>
      <c r="AD740" s="44">
        <f t="shared" si="112"/>
        <v>0</v>
      </c>
      <c r="AE740" s="13" t="s">
        <v>57</v>
      </c>
      <c r="AF740" s="14"/>
      <c r="AG740" s="2" t="s">
        <v>58</v>
      </c>
      <c r="AH740" s="5" t="s">
        <v>5601</v>
      </c>
      <c r="AI740" s="6">
        <v>16000</v>
      </c>
      <c r="AJ740" s="5" t="s">
        <v>5602</v>
      </c>
      <c r="AK740" s="5" t="s">
        <v>5599</v>
      </c>
      <c r="AL740" s="55" t="s">
        <v>5603</v>
      </c>
      <c r="AM740" s="2" t="s">
        <v>244</v>
      </c>
    </row>
    <row r="741" spans="1:41" s="32" customFormat="1" ht="16.350000000000001" customHeight="1">
      <c r="A741" s="3">
        <f t="shared" si="106"/>
        <v>739</v>
      </c>
      <c r="B741" s="31" t="s">
        <v>4329</v>
      </c>
      <c r="C741" s="31" t="s">
        <v>1732</v>
      </c>
      <c r="D741" s="31" t="s">
        <v>5604</v>
      </c>
      <c r="E741" s="5" t="s">
        <v>5605</v>
      </c>
      <c r="F741" s="2" t="s">
        <v>68</v>
      </c>
      <c r="G741" s="2" t="s">
        <v>69</v>
      </c>
      <c r="H741" s="5" t="s">
        <v>5606</v>
      </c>
      <c r="I741" s="5" t="s">
        <v>5607</v>
      </c>
      <c r="J741" s="5" t="s">
        <v>5608</v>
      </c>
      <c r="K741" s="5" t="s">
        <v>5609</v>
      </c>
      <c r="L741" s="2" t="s">
        <v>54</v>
      </c>
      <c r="M741" s="6">
        <v>16</v>
      </c>
      <c r="N741" s="6">
        <v>16</v>
      </c>
      <c r="O741" s="6">
        <f t="shared" si="113"/>
        <v>50000</v>
      </c>
      <c r="P741" s="6">
        <v>50000</v>
      </c>
      <c r="Q741" s="5">
        <v>201401</v>
      </c>
      <c r="R741" s="5" t="s">
        <v>5610</v>
      </c>
      <c r="S741" s="5" t="s">
        <v>5611</v>
      </c>
      <c r="T741" s="144" t="str">
        <f t="shared" si="107"/>
        <v>Click</v>
      </c>
      <c r="U741" s="31" t="s">
        <v>243</v>
      </c>
      <c r="V741" s="5"/>
      <c r="W741" s="51"/>
      <c r="X741" s="51"/>
      <c r="Y741" s="50"/>
      <c r="Z741" s="43">
        <f t="shared" si="108"/>
        <v>0</v>
      </c>
      <c r="AA741" s="6">
        <f t="shared" si="109"/>
        <v>0</v>
      </c>
      <c r="AB741" s="6">
        <f t="shared" si="110"/>
        <v>0</v>
      </c>
      <c r="AC741" s="44">
        <f t="shared" si="111"/>
        <v>0</v>
      </c>
      <c r="AD741" s="44">
        <f t="shared" si="112"/>
        <v>0</v>
      </c>
      <c r="AE741" s="13" t="s">
        <v>57</v>
      </c>
      <c r="AF741" s="14"/>
      <c r="AG741" s="2" t="s">
        <v>243</v>
      </c>
      <c r="AH741" s="5" t="s">
        <v>100</v>
      </c>
      <c r="AI741" s="6">
        <v>0</v>
      </c>
      <c r="AJ741" s="5" t="s">
        <v>100</v>
      </c>
      <c r="AK741" s="5" t="s">
        <v>100</v>
      </c>
      <c r="AL741" s="34" t="s">
        <v>100</v>
      </c>
      <c r="AM741" s="2" t="s">
        <v>244</v>
      </c>
      <c r="AN741" s="15"/>
      <c r="AO741" s="15"/>
    </row>
    <row r="742" spans="1:41" s="32" customFormat="1" ht="16.350000000000001" customHeight="1">
      <c r="A742" s="3">
        <f t="shared" si="106"/>
        <v>740</v>
      </c>
      <c r="B742" s="31" t="s">
        <v>4329</v>
      </c>
      <c r="C742" s="31" t="s">
        <v>1732</v>
      </c>
      <c r="D742" s="31" t="s">
        <v>5604</v>
      </c>
      <c r="E742" s="5" t="s">
        <v>5612</v>
      </c>
      <c r="F742" s="2" t="s">
        <v>68</v>
      </c>
      <c r="G742" s="2" t="s">
        <v>69</v>
      </c>
      <c r="H742" s="5" t="s">
        <v>5613</v>
      </c>
      <c r="I742" s="5" t="s">
        <v>5614</v>
      </c>
      <c r="J742" s="5" t="s">
        <v>5615</v>
      </c>
      <c r="K742" s="5" t="s">
        <v>5616</v>
      </c>
      <c r="L742" s="2" t="s">
        <v>54</v>
      </c>
      <c r="M742" s="6">
        <v>28</v>
      </c>
      <c r="N742" s="6">
        <v>28</v>
      </c>
      <c r="O742" s="6">
        <f t="shared" si="113"/>
        <v>88000</v>
      </c>
      <c r="P742" s="6">
        <v>60000</v>
      </c>
      <c r="Q742" s="5">
        <v>201707</v>
      </c>
      <c r="R742" s="5" t="s">
        <v>5617</v>
      </c>
      <c r="S742" s="5" t="s">
        <v>5618</v>
      </c>
      <c r="T742" s="144" t="str">
        <f t="shared" si="107"/>
        <v>Click</v>
      </c>
      <c r="U742" s="31" t="s">
        <v>243</v>
      </c>
      <c r="V742" s="5"/>
      <c r="W742" s="51"/>
      <c r="X742" s="51"/>
      <c r="Y742" s="50"/>
      <c r="Z742" s="43">
        <f t="shared" si="108"/>
        <v>0</v>
      </c>
      <c r="AA742" s="6">
        <f t="shared" si="109"/>
        <v>0</v>
      </c>
      <c r="AB742" s="6">
        <f t="shared" si="110"/>
        <v>0</v>
      </c>
      <c r="AC742" s="44">
        <f t="shared" si="111"/>
        <v>0</v>
      </c>
      <c r="AD742" s="44">
        <f t="shared" si="112"/>
        <v>0</v>
      </c>
      <c r="AE742" s="13" t="s">
        <v>57</v>
      </c>
      <c r="AF742" s="14"/>
      <c r="AG742" s="2" t="s">
        <v>68</v>
      </c>
      <c r="AH742" s="5" t="s">
        <v>5619</v>
      </c>
      <c r="AI742" s="6">
        <v>28000</v>
      </c>
      <c r="AJ742" s="5" t="s">
        <v>5620</v>
      </c>
      <c r="AK742" s="5" t="s">
        <v>5621</v>
      </c>
      <c r="AL742" s="34" t="s">
        <v>5622</v>
      </c>
      <c r="AM742" s="2" t="s">
        <v>244</v>
      </c>
      <c r="AN742" s="15"/>
      <c r="AO742" s="15"/>
    </row>
    <row r="743" spans="1:41" s="32" customFormat="1" ht="16.350000000000001" customHeight="1">
      <c r="A743" s="3">
        <f t="shared" si="106"/>
        <v>741</v>
      </c>
      <c r="B743" s="31" t="s">
        <v>4329</v>
      </c>
      <c r="C743" s="31" t="s">
        <v>1732</v>
      </c>
      <c r="D743" s="31" t="s">
        <v>5604</v>
      </c>
      <c r="E743" s="5" t="s">
        <v>5623</v>
      </c>
      <c r="F743" s="2" t="s">
        <v>68</v>
      </c>
      <c r="G743" s="2" t="s">
        <v>69</v>
      </c>
      <c r="H743" s="5" t="s">
        <v>5624</v>
      </c>
      <c r="I743" s="5" t="s">
        <v>5614</v>
      </c>
      <c r="J743" s="5" t="s">
        <v>5625</v>
      </c>
      <c r="K743" s="5" t="s">
        <v>5626</v>
      </c>
      <c r="L743" s="2" t="s">
        <v>54</v>
      </c>
      <c r="M743" s="6">
        <v>23</v>
      </c>
      <c r="N743" s="6">
        <v>23</v>
      </c>
      <c r="O743" s="6">
        <f t="shared" si="113"/>
        <v>88000</v>
      </c>
      <c r="P743" s="6">
        <v>60000</v>
      </c>
      <c r="Q743" s="5">
        <v>201707</v>
      </c>
      <c r="R743" s="5" t="s">
        <v>5617</v>
      </c>
      <c r="S743" s="5" t="s">
        <v>5627</v>
      </c>
      <c r="T743" s="144" t="str">
        <f t="shared" si="107"/>
        <v>Click</v>
      </c>
      <c r="U743" s="31" t="s">
        <v>243</v>
      </c>
      <c r="V743" s="5"/>
      <c r="W743" s="51"/>
      <c r="X743" s="51"/>
      <c r="Y743" s="50"/>
      <c r="Z743" s="43">
        <f t="shared" si="108"/>
        <v>0</v>
      </c>
      <c r="AA743" s="6">
        <f t="shared" si="109"/>
        <v>0</v>
      </c>
      <c r="AB743" s="6">
        <f t="shared" si="110"/>
        <v>0</v>
      </c>
      <c r="AC743" s="44">
        <f t="shared" si="111"/>
        <v>0</v>
      </c>
      <c r="AD743" s="44">
        <f t="shared" si="112"/>
        <v>0</v>
      </c>
      <c r="AE743" s="13" t="s">
        <v>57</v>
      </c>
      <c r="AF743" s="14"/>
      <c r="AG743" s="2" t="s">
        <v>68</v>
      </c>
      <c r="AH743" s="5" t="s">
        <v>5619</v>
      </c>
      <c r="AI743" s="6">
        <v>28000</v>
      </c>
      <c r="AJ743" s="5" t="s">
        <v>5620</v>
      </c>
      <c r="AK743" s="5" t="s">
        <v>5621</v>
      </c>
      <c r="AL743" s="34" t="s">
        <v>5622</v>
      </c>
      <c r="AM743" s="2" t="s">
        <v>244</v>
      </c>
      <c r="AN743" s="15"/>
      <c r="AO743" s="15"/>
    </row>
    <row r="744" spans="1:41" s="15" customFormat="1" ht="16.350000000000001" customHeight="1">
      <c r="A744" s="3">
        <f t="shared" si="106"/>
        <v>742</v>
      </c>
      <c r="B744" s="31" t="s">
        <v>4329</v>
      </c>
      <c r="C744" s="31" t="s">
        <v>1732</v>
      </c>
      <c r="D744" s="31" t="s">
        <v>5604</v>
      </c>
      <c r="E744" s="5" t="s">
        <v>5628</v>
      </c>
      <c r="F744" s="2" t="s">
        <v>68</v>
      </c>
      <c r="G744" s="2" t="s">
        <v>69</v>
      </c>
      <c r="H744" s="5" t="s">
        <v>5629</v>
      </c>
      <c r="I744" s="5" t="s">
        <v>5614</v>
      </c>
      <c r="J744" s="5" t="s">
        <v>5630</v>
      </c>
      <c r="K744" s="5" t="s">
        <v>5631</v>
      </c>
      <c r="L744" s="2" t="s">
        <v>54</v>
      </c>
      <c r="M744" s="6">
        <v>22</v>
      </c>
      <c r="N744" s="6">
        <v>22</v>
      </c>
      <c r="O744" s="6">
        <f t="shared" si="113"/>
        <v>88000</v>
      </c>
      <c r="P744" s="6">
        <v>60000</v>
      </c>
      <c r="Q744" s="5">
        <v>201707</v>
      </c>
      <c r="R744" s="5" t="s">
        <v>5617</v>
      </c>
      <c r="S744" s="5" t="s">
        <v>5632</v>
      </c>
      <c r="T744" s="144" t="str">
        <f t="shared" si="107"/>
        <v>Click</v>
      </c>
      <c r="U744" s="31" t="s">
        <v>243</v>
      </c>
      <c r="V744" s="5"/>
      <c r="W744" s="51"/>
      <c r="X744" s="51"/>
      <c r="Y744" s="50"/>
      <c r="Z744" s="43">
        <f t="shared" si="108"/>
        <v>0</v>
      </c>
      <c r="AA744" s="6">
        <f t="shared" si="109"/>
        <v>0</v>
      </c>
      <c r="AB744" s="6">
        <f t="shared" si="110"/>
        <v>0</v>
      </c>
      <c r="AC744" s="44">
        <f t="shared" si="111"/>
        <v>0</v>
      </c>
      <c r="AD744" s="44">
        <f t="shared" si="112"/>
        <v>0</v>
      </c>
      <c r="AE744" s="13" t="s">
        <v>57</v>
      </c>
      <c r="AF744" s="14"/>
      <c r="AG744" s="2" t="s">
        <v>68</v>
      </c>
      <c r="AH744" s="5" t="s">
        <v>5619</v>
      </c>
      <c r="AI744" s="6">
        <v>28000</v>
      </c>
      <c r="AJ744" s="5" t="s">
        <v>5620</v>
      </c>
      <c r="AK744" s="5" t="s">
        <v>5621</v>
      </c>
      <c r="AL744" s="34" t="s">
        <v>5622</v>
      </c>
      <c r="AM744" s="2" t="s">
        <v>244</v>
      </c>
    </row>
    <row r="745" spans="1:41" s="15" customFormat="1" ht="16.350000000000001" customHeight="1">
      <c r="A745" s="3">
        <f t="shared" si="106"/>
        <v>743</v>
      </c>
      <c r="B745" s="31" t="s">
        <v>4329</v>
      </c>
      <c r="C745" s="31" t="s">
        <v>1732</v>
      </c>
      <c r="D745" s="31" t="s">
        <v>5604</v>
      </c>
      <c r="E745" s="5" t="s">
        <v>5633</v>
      </c>
      <c r="F745" s="2" t="s">
        <v>68</v>
      </c>
      <c r="G745" s="2" t="s">
        <v>498</v>
      </c>
      <c r="H745" s="5" t="s">
        <v>5634</v>
      </c>
      <c r="I745" s="5" t="s">
        <v>5635</v>
      </c>
      <c r="J745" s="5" t="s">
        <v>5636</v>
      </c>
      <c r="K745" s="5" t="s">
        <v>5637</v>
      </c>
      <c r="L745" s="2" t="s">
        <v>54</v>
      </c>
      <c r="M745" s="6">
        <v>16</v>
      </c>
      <c r="N745" s="6">
        <v>16</v>
      </c>
      <c r="O745" s="6">
        <f t="shared" si="113"/>
        <v>90000</v>
      </c>
      <c r="P745" s="6">
        <v>90000</v>
      </c>
      <c r="Q745" s="5">
        <v>201512</v>
      </c>
      <c r="R745" s="5" t="s">
        <v>5638</v>
      </c>
      <c r="S745" s="5" t="s">
        <v>5639</v>
      </c>
      <c r="T745" s="144" t="str">
        <f t="shared" si="107"/>
        <v>Click</v>
      </c>
      <c r="U745" s="31" t="s">
        <v>243</v>
      </c>
      <c r="V745" s="5"/>
      <c r="W745" s="51"/>
      <c r="X745" s="51"/>
      <c r="Y745" s="50"/>
      <c r="Z745" s="43">
        <f t="shared" si="108"/>
        <v>0</v>
      </c>
      <c r="AA745" s="6">
        <f t="shared" si="109"/>
        <v>0</v>
      </c>
      <c r="AB745" s="6">
        <f t="shared" si="110"/>
        <v>0</v>
      </c>
      <c r="AC745" s="44">
        <f t="shared" si="111"/>
        <v>0</v>
      </c>
      <c r="AD745" s="44">
        <f t="shared" si="112"/>
        <v>0</v>
      </c>
      <c r="AE745" s="13" t="s">
        <v>57</v>
      </c>
      <c r="AF745" s="14"/>
      <c r="AG745" s="2" t="s">
        <v>243</v>
      </c>
      <c r="AH745" s="5" t="s">
        <v>100</v>
      </c>
      <c r="AI745" s="6">
        <v>0</v>
      </c>
      <c r="AJ745" s="5" t="s">
        <v>100</v>
      </c>
      <c r="AK745" s="5" t="s">
        <v>100</v>
      </c>
      <c r="AL745" s="34" t="s">
        <v>100</v>
      </c>
      <c r="AM745" s="2" t="s">
        <v>244</v>
      </c>
    </row>
    <row r="746" spans="1:41" s="15" customFormat="1" ht="16.350000000000001" customHeight="1">
      <c r="A746" s="3">
        <f t="shared" si="106"/>
        <v>744</v>
      </c>
      <c r="B746" s="31" t="s">
        <v>4329</v>
      </c>
      <c r="C746" s="31" t="s">
        <v>1732</v>
      </c>
      <c r="D746" s="31" t="s">
        <v>5604</v>
      </c>
      <c r="E746" s="5" t="s">
        <v>5640</v>
      </c>
      <c r="F746" s="2" t="s">
        <v>68</v>
      </c>
      <c r="G746" s="2" t="s">
        <v>69</v>
      </c>
      <c r="H746" s="5" t="s">
        <v>5641</v>
      </c>
      <c r="I746" s="5" t="s">
        <v>5642</v>
      </c>
      <c r="J746" s="5" t="s">
        <v>5643</v>
      </c>
      <c r="K746" s="5" t="s">
        <v>5644</v>
      </c>
      <c r="L746" s="2" t="s">
        <v>54</v>
      </c>
      <c r="M746" s="6">
        <v>16</v>
      </c>
      <c r="N746" s="6">
        <v>16</v>
      </c>
      <c r="O746" s="6">
        <f t="shared" si="113"/>
        <v>73000</v>
      </c>
      <c r="P746" s="6">
        <v>60000</v>
      </c>
      <c r="Q746" s="5">
        <v>201601</v>
      </c>
      <c r="R746" s="5" t="s">
        <v>5645</v>
      </c>
      <c r="S746" s="5" t="s">
        <v>5646</v>
      </c>
      <c r="T746" s="144" t="str">
        <f t="shared" si="107"/>
        <v>Click</v>
      </c>
      <c r="U746" s="31" t="s">
        <v>243</v>
      </c>
      <c r="V746" s="5"/>
      <c r="W746" s="51"/>
      <c r="X746" s="51"/>
      <c r="Y746" s="50"/>
      <c r="Z746" s="43">
        <f t="shared" si="108"/>
        <v>0</v>
      </c>
      <c r="AA746" s="6">
        <f t="shared" si="109"/>
        <v>0</v>
      </c>
      <c r="AB746" s="6">
        <f t="shared" si="110"/>
        <v>0</v>
      </c>
      <c r="AC746" s="44">
        <f t="shared" si="111"/>
        <v>0</v>
      </c>
      <c r="AD746" s="44">
        <f t="shared" si="112"/>
        <v>0</v>
      </c>
      <c r="AE746" s="13" t="s">
        <v>57</v>
      </c>
      <c r="AF746" s="14"/>
      <c r="AG746" s="2" t="s">
        <v>68</v>
      </c>
      <c r="AH746" s="5" t="s">
        <v>5647</v>
      </c>
      <c r="AI746" s="6">
        <v>13000</v>
      </c>
      <c r="AJ746" s="5" t="s">
        <v>5648</v>
      </c>
      <c r="AK746" s="5" t="s">
        <v>5645</v>
      </c>
      <c r="AL746" s="34" t="s">
        <v>5649</v>
      </c>
      <c r="AM746" s="2" t="s">
        <v>244</v>
      </c>
    </row>
    <row r="747" spans="1:41" s="15" customFormat="1" ht="16.350000000000001" customHeight="1">
      <c r="A747" s="3">
        <f t="shared" si="106"/>
        <v>745</v>
      </c>
      <c r="B747" s="31" t="s">
        <v>4329</v>
      </c>
      <c r="C747" s="31" t="s">
        <v>1732</v>
      </c>
      <c r="D747" s="31" t="s">
        <v>5604</v>
      </c>
      <c r="E747" s="5" t="s">
        <v>5650</v>
      </c>
      <c r="F747" s="2" t="s">
        <v>68</v>
      </c>
      <c r="G747" s="2" t="s">
        <v>69</v>
      </c>
      <c r="H747" s="5" t="s">
        <v>5651</v>
      </c>
      <c r="I747" s="5" t="s">
        <v>5652</v>
      </c>
      <c r="J747" s="5" t="s">
        <v>5653</v>
      </c>
      <c r="K747" s="5" t="s">
        <v>5654</v>
      </c>
      <c r="L747" s="2" t="s">
        <v>54</v>
      </c>
      <c r="M747" s="6">
        <v>16</v>
      </c>
      <c r="N747" s="6">
        <v>16</v>
      </c>
      <c r="O747" s="6">
        <f t="shared" si="113"/>
        <v>73000</v>
      </c>
      <c r="P747" s="6">
        <v>60000</v>
      </c>
      <c r="Q747" s="5">
        <v>201601</v>
      </c>
      <c r="R747" s="5" t="s">
        <v>5645</v>
      </c>
      <c r="S747" s="5" t="s">
        <v>5655</v>
      </c>
      <c r="T747" s="144" t="str">
        <f t="shared" si="107"/>
        <v>Click</v>
      </c>
      <c r="U747" s="31" t="s">
        <v>243</v>
      </c>
      <c r="V747" s="5"/>
      <c r="W747" s="51"/>
      <c r="X747" s="51"/>
      <c r="Y747" s="50"/>
      <c r="Z747" s="43">
        <f t="shared" si="108"/>
        <v>0</v>
      </c>
      <c r="AA747" s="6">
        <f t="shared" si="109"/>
        <v>0</v>
      </c>
      <c r="AB747" s="6">
        <f t="shared" si="110"/>
        <v>0</v>
      </c>
      <c r="AC747" s="44">
        <f t="shared" si="111"/>
        <v>0</v>
      </c>
      <c r="AD747" s="44">
        <f t="shared" si="112"/>
        <v>0</v>
      </c>
      <c r="AE747" s="13" t="s">
        <v>57</v>
      </c>
      <c r="AF747" s="14"/>
      <c r="AG747" s="2" t="s">
        <v>68</v>
      </c>
      <c r="AH747" s="5" t="s">
        <v>5647</v>
      </c>
      <c r="AI747" s="6">
        <v>13000</v>
      </c>
      <c r="AJ747" s="5" t="s">
        <v>5648</v>
      </c>
      <c r="AK747" s="5" t="s">
        <v>5645</v>
      </c>
      <c r="AL747" s="34" t="s">
        <v>5649</v>
      </c>
      <c r="AM747" s="2" t="s">
        <v>244</v>
      </c>
    </row>
    <row r="748" spans="1:41" s="15" customFormat="1" ht="16.350000000000001" customHeight="1">
      <c r="A748" s="3">
        <f t="shared" si="106"/>
        <v>746</v>
      </c>
      <c r="B748" s="31" t="s">
        <v>4329</v>
      </c>
      <c r="C748" s="31" t="s">
        <v>1732</v>
      </c>
      <c r="D748" s="31" t="s">
        <v>5604</v>
      </c>
      <c r="E748" s="5" t="s">
        <v>5656</v>
      </c>
      <c r="F748" s="2" t="s">
        <v>68</v>
      </c>
      <c r="G748" s="2" t="s">
        <v>69</v>
      </c>
      <c r="H748" s="5" t="s">
        <v>5657</v>
      </c>
      <c r="I748" s="5" t="s">
        <v>5658</v>
      </c>
      <c r="J748" s="5" t="s">
        <v>5659</v>
      </c>
      <c r="K748" s="5" t="s">
        <v>5660</v>
      </c>
      <c r="L748" s="2" t="s">
        <v>54</v>
      </c>
      <c r="M748" s="6">
        <v>16</v>
      </c>
      <c r="N748" s="6">
        <v>16</v>
      </c>
      <c r="O748" s="6">
        <f t="shared" si="113"/>
        <v>73000</v>
      </c>
      <c r="P748" s="6">
        <v>60000</v>
      </c>
      <c r="Q748" s="5">
        <v>201601</v>
      </c>
      <c r="R748" s="5" t="s">
        <v>5645</v>
      </c>
      <c r="S748" s="5" t="s">
        <v>5661</v>
      </c>
      <c r="T748" s="144" t="str">
        <f t="shared" si="107"/>
        <v>Click</v>
      </c>
      <c r="U748" s="31" t="s">
        <v>243</v>
      </c>
      <c r="V748" s="5"/>
      <c r="W748" s="51"/>
      <c r="X748" s="51"/>
      <c r="Y748" s="50"/>
      <c r="Z748" s="43">
        <f t="shared" si="108"/>
        <v>0</v>
      </c>
      <c r="AA748" s="6">
        <f t="shared" si="109"/>
        <v>0</v>
      </c>
      <c r="AB748" s="6">
        <f t="shared" si="110"/>
        <v>0</v>
      </c>
      <c r="AC748" s="44">
        <f t="shared" si="111"/>
        <v>0</v>
      </c>
      <c r="AD748" s="44">
        <f t="shared" si="112"/>
        <v>0</v>
      </c>
      <c r="AE748" s="13" t="s">
        <v>57</v>
      </c>
      <c r="AF748" s="14"/>
      <c r="AG748" s="2" t="s">
        <v>68</v>
      </c>
      <c r="AH748" s="5" t="s">
        <v>5647</v>
      </c>
      <c r="AI748" s="6">
        <v>13000</v>
      </c>
      <c r="AJ748" s="5" t="s">
        <v>5648</v>
      </c>
      <c r="AK748" s="5" t="s">
        <v>5645</v>
      </c>
      <c r="AL748" s="34" t="s">
        <v>5649</v>
      </c>
      <c r="AM748" s="2" t="s">
        <v>244</v>
      </c>
    </row>
    <row r="749" spans="1:41" s="15" customFormat="1" ht="16.350000000000001" customHeight="1">
      <c r="A749" s="3">
        <f t="shared" si="106"/>
        <v>747</v>
      </c>
      <c r="B749" s="31" t="s">
        <v>4329</v>
      </c>
      <c r="C749" s="31" t="s">
        <v>1732</v>
      </c>
      <c r="D749" s="31" t="s">
        <v>5662</v>
      </c>
      <c r="E749" s="5" t="s">
        <v>5663</v>
      </c>
      <c r="F749" s="2" t="s">
        <v>100</v>
      </c>
      <c r="G749" s="2" t="s">
        <v>69</v>
      </c>
      <c r="H749" s="5" t="s">
        <v>5664</v>
      </c>
      <c r="I749" s="5" t="s">
        <v>5665</v>
      </c>
      <c r="J749" s="5" t="s">
        <v>5666</v>
      </c>
      <c r="K749" s="5" t="s">
        <v>5667</v>
      </c>
      <c r="L749" s="2" t="s">
        <v>54</v>
      </c>
      <c r="M749" s="6">
        <v>2</v>
      </c>
      <c r="N749" s="6">
        <v>11</v>
      </c>
      <c r="O749" s="6">
        <f t="shared" si="113"/>
        <v>30000</v>
      </c>
      <c r="P749" s="6">
        <v>30000</v>
      </c>
      <c r="Q749" s="5">
        <v>201106</v>
      </c>
      <c r="R749" s="5" t="s">
        <v>5668</v>
      </c>
      <c r="S749" s="5" t="s">
        <v>5669</v>
      </c>
      <c r="T749" s="144" t="str">
        <f t="shared" si="107"/>
        <v>Click</v>
      </c>
      <c r="U749" s="31" t="s">
        <v>243</v>
      </c>
      <c r="V749" s="5"/>
      <c r="W749" s="51"/>
      <c r="X749" s="51"/>
      <c r="Y749" s="50"/>
      <c r="Z749" s="43">
        <f t="shared" si="108"/>
        <v>0</v>
      </c>
      <c r="AA749" s="6">
        <f t="shared" si="109"/>
        <v>0</v>
      </c>
      <c r="AB749" s="6">
        <f t="shared" si="110"/>
        <v>0</v>
      </c>
      <c r="AC749" s="44">
        <f t="shared" si="111"/>
        <v>0</v>
      </c>
      <c r="AD749" s="44">
        <f t="shared" si="112"/>
        <v>0</v>
      </c>
      <c r="AE749" s="13" t="s">
        <v>57</v>
      </c>
      <c r="AF749" s="14"/>
      <c r="AG749" s="2" t="s">
        <v>243</v>
      </c>
      <c r="AH749" s="5" t="s">
        <v>100</v>
      </c>
      <c r="AI749" s="6">
        <v>0</v>
      </c>
      <c r="AJ749" s="5" t="s">
        <v>100</v>
      </c>
      <c r="AK749" s="5" t="s">
        <v>100</v>
      </c>
      <c r="AL749" s="34" t="s">
        <v>100</v>
      </c>
      <c r="AM749" s="2" t="s">
        <v>244</v>
      </c>
    </row>
    <row r="750" spans="1:41" s="15" customFormat="1" ht="16.350000000000001" customHeight="1">
      <c r="A750" s="3">
        <f t="shared" si="106"/>
        <v>748</v>
      </c>
      <c r="B750" s="31" t="s">
        <v>4329</v>
      </c>
      <c r="C750" s="31" t="s">
        <v>1732</v>
      </c>
      <c r="D750" s="31" t="s">
        <v>5662</v>
      </c>
      <c r="E750" s="5" t="s">
        <v>5670</v>
      </c>
      <c r="F750" s="2" t="s">
        <v>100</v>
      </c>
      <c r="G750" s="2" t="s">
        <v>69</v>
      </c>
      <c r="H750" s="5" t="s">
        <v>5671</v>
      </c>
      <c r="I750" s="5" t="s">
        <v>5153</v>
      </c>
      <c r="J750" s="60" t="s">
        <v>5672</v>
      </c>
      <c r="K750" s="5" t="s">
        <v>5673</v>
      </c>
      <c r="L750" s="2" t="s">
        <v>54</v>
      </c>
      <c r="M750" s="6">
        <v>10</v>
      </c>
      <c r="N750" s="6">
        <v>30</v>
      </c>
      <c r="O750" s="6">
        <f t="shared" si="113"/>
        <v>50000</v>
      </c>
      <c r="P750" s="6">
        <v>50000</v>
      </c>
      <c r="Q750" s="5">
        <v>201312</v>
      </c>
      <c r="R750" s="3" t="s">
        <v>5674</v>
      </c>
      <c r="S750" s="5" t="s">
        <v>5675</v>
      </c>
      <c r="T750" s="144" t="str">
        <f t="shared" si="107"/>
        <v>Click</v>
      </c>
      <c r="U750" s="31" t="s">
        <v>243</v>
      </c>
      <c r="V750" s="5"/>
      <c r="W750" s="51"/>
      <c r="X750" s="51"/>
      <c r="Y750" s="50"/>
      <c r="Z750" s="43">
        <f t="shared" si="108"/>
        <v>0</v>
      </c>
      <c r="AA750" s="6">
        <f t="shared" si="109"/>
        <v>0</v>
      </c>
      <c r="AB750" s="6">
        <f t="shared" si="110"/>
        <v>0</v>
      </c>
      <c r="AC750" s="44">
        <f t="shared" si="111"/>
        <v>0</v>
      </c>
      <c r="AD750" s="44">
        <f t="shared" si="112"/>
        <v>0</v>
      </c>
      <c r="AE750" s="13" t="s">
        <v>57</v>
      </c>
      <c r="AF750" s="14"/>
      <c r="AG750" s="2" t="s">
        <v>243</v>
      </c>
      <c r="AH750" s="5" t="s">
        <v>100</v>
      </c>
      <c r="AI750" s="6">
        <v>0</v>
      </c>
      <c r="AJ750" s="5" t="s">
        <v>100</v>
      </c>
      <c r="AK750" s="5" t="s">
        <v>100</v>
      </c>
      <c r="AL750" s="34" t="s">
        <v>100</v>
      </c>
      <c r="AM750" s="2" t="s">
        <v>244</v>
      </c>
    </row>
    <row r="751" spans="1:41" s="15" customFormat="1" ht="16.350000000000001" customHeight="1">
      <c r="A751" s="3">
        <f t="shared" si="106"/>
        <v>749</v>
      </c>
      <c r="B751" s="31" t="s">
        <v>4329</v>
      </c>
      <c r="C751" s="31" t="s">
        <v>1732</v>
      </c>
      <c r="D751" s="31" t="s">
        <v>5662</v>
      </c>
      <c r="E751" s="5" t="s">
        <v>5676</v>
      </c>
      <c r="F751" s="2" t="s">
        <v>100</v>
      </c>
      <c r="G751" s="2" t="s">
        <v>69</v>
      </c>
      <c r="H751" s="5" t="s">
        <v>5677</v>
      </c>
      <c r="I751" s="5" t="s">
        <v>5678</v>
      </c>
      <c r="J751" s="5" t="s">
        <v>5679</v>
      </c>
      <c r="K751" s="5" t="s">
        <v>5680</v>
      </c>
      <c r="L751" s="2" t="s">
        <v>54</v>
      </c>
      <c r="M751" s="6">
        <v>8</v>
      </c>
      <c r="N751" s="6">
        <v>8</v>
      </c>
      <c r="O751" s="6">
        <f t="shared" si="113"/>
        <v>60000</v>
      </c>
      <c r="P751" s="6">
        <v>53000</v>
      </c>
      <c r="Q751" s="5">
        <v>201406</v>
      </c>
      <c r="R751" s="5" t="s">
        <v>5681</v>
      </c>
      <c r="S751" s="5" t="s">
        <v>5682</v>
      </c>
      <c r="T751" s="144" t="str">
        <f t="shared" si="107"/>
        <v>Click</v>
      </c>
      <c r="U751" s="31" t="s">
        <v>243</v>
      </c>
      <c r="V751" s="5"/>
      <c r="W751" s="51"/>
      <c r="X751" s="51"/>
      <c r="Y751" s="50"/>
      <c r="Z751" s="43">
        <f t="shared" si="108"/>
        <v>0</v>
      </c>
      <c r="AA751" s="6">
        <f t="shared" si="109"/>
        <v>0</v>
      </c>
      <c r="AB751" s="6">
        <f t="shared" si="110"/>
        <v>0</v>
      </c>
      <c r="AC751" s="44">
        <f t="shared" si="111"/>
        <v>0</v>
      </c>
      <c r="AD751" s="44">
        <f t="shared" si="112"/>
        <v>0</v>
      </c>
      <c r="AE751" s="13" t="s">
        <v>57</v>
      </c>
      <c r="AF751" s="14"/>
      <c r="AG751" s="2" t="s">
        <v>68</v>
      </c>
      <c r="AH751" s="5" t="s">
        <v>5683</v>
      </c>
      <c r="AI751" s="6">
        <v>7000</v>
      </c>
      <c r="AJ751" s="5" t="s">
        <v>5684</v>
      </c>
      <c r="AK751" s="5" t="s">
        <v>5685</v>
      </c>
      <c r="AL751" s="34" t="s">
        <v>5686</v>
      </c>
      <c r="AM751" s="2" t="s">
        <v>244</v>
      </c>
    </row>
    <row r="752" spans="1:41" s="15" customFormat="1" ht="16.350000000000001" customHeight="1">
      <c r="A752" s="3">
        <f t="shared" si="106"/>
        <v>750</v>
      </c>
      <c r="B752" s="31" t="s">
        <v>4329</v>
      </c>
      <c r="C752" s="31" t="s">
        <v>1732</v>
      </c>
      <c r="D752" s="31" t="s">
        <v>5662</v>
      </c>
      <c r="E752" s="5" t="s">
        <v>5687</v>
      </c>
      <c r="F752" s="2" t="s">
        <v>68</v>
      </c>
      <c r="G752" s="2" t="s">
        <v>69</v>
      </c>
      <c r="H752" s="5" t="s">
        <v>5688</v>
      </c>
      <c r="I752" s="5" t="s">
        <v>5689</v>
      </c>
      <c r="J752" s="5" t="s">
        <v>5690</v>
      </c>
      <c r="K752" s="5" t="s">
        <v>5691</v>
      </c>
      <c r="L752" s="2" t="s">
        <v>54</v>
      </c>
      <c r="M752" s="6">
        <v>2</v>
      </c>
      <c r="N752" s="6">
        <v>4</v>
      </c>
      <c r="O752" s="6">
        <f t="shared" si="113"/>
        <v>40000</v>
      </c>
      <c r="P752" s="6">
        <v>40000</v>
      </c>
      <c r="Q752" s="5">
        <v>201507</v>
      </c>
      <c r="R752" s="5" t="s">
        <v>5692</v>
      </c>
      <c r="S752" s="5" t="s">
        <v>5693</v>
      </c>
      <c r="T752" s="144" t="str">
        <f t="shared" si="107"/>
        <v>Click</v>
      </c>
      <c r="U752" s="31" t="s">
        <v>243</v>
      </c>
      <c r="V752" s="5"/>
      <c r="W752" s="51"/>
      <c r="X752" s="51"/>
      <c r="Y752" s="50"/>
      <c r="Z752" s="43">
        <f t="shared" si="108"/>
        <v>0</v>
      </c>
      <c r="AA752" s="6">
        <f t="shared" si="109"/>
        <v>0</v>
      </c>
      <c r="AB752" s="6">
        <f t="shared" si="110"/>
        <v>0</v>
      </c>
      <c r="AC752" s="44">
        <f t="shared" si="111"/>
        <v>0</v>
      </c>
      <c r="AD752" s="44">
        <f t="shared" si="112"/>
        <v>0</v>
      </c>
      <c r="AE752" s="13" t="s">
        <v>57</v>
      </c>
      <c r="AF752" s="14"/>
      <c r="AG752" s="2" t="s">
        <v>243</v>
      </c>
      <c r="AH752" s="5" t="s">
        <v>100</v>
      </c>
      <c r="AI752" s="6">
        <v>0</v>
      </c>
      <c r="AJ752" s="5" t="s">
        <v>100</v>
      </c>
      <c r="AK752" s="5" t="s">
        <v>100</v>
      </c>
      <c r="AL752" s="34" t="s">
        <v>100</v>
      </c>
      <c r="AM752" s="2" t="s">
        <v>244</v>
      </c>
    </row>
    <row r="753" spans="1:41" s="15" customFormat="1" ht="16.350000000000001" customHeight="1">
      <c r="A753" s="3">
        <f t="shared" si="106"/>
        <v>751</v>
      </c>
      <c r="B753" s="31" t="s">
        <v>4329</v>
      </c>
      <c r="C753" s="31" t="s">
        <v>1732</v>
      </c>
      <c r="D753" s="31" t="s">
        <v>5662</v>
      </c>
      <c r="E753" s="5" t="s">
        <v>5694</v>
      </c>
      <c r="F753" s="2" t="s">
        <v>68</v>
      </c>
      <c r="G753" s="2" t="s">
        <v>69</v>
      </c>
      <c r="H753" s="5" t="s">
        <v>5695</v>
      </c>
      <c r="I753" s="5" t="s">
        <v>5696</v>
      </c>
      <c r="J753" s="5" t="s">
        <v>5697</v>
      </c>
      <c r="K753" s="5" t="s">
        <v>5698</v>
      </c>
      <c r="L753" s="2" t="s">
        <v>54</v>
      </c>
      <c r="M753" s="6">
        <v>2</v>
      </c>
      <c r="N753" s="6">
        <v>3</v>
      </c>
      <c r="O753" s="6">
        <f t="shared" si="113"/>
        <v>40000</v>
      </c>
      <c r="P753" s="6">
        <v>40000</v>
      </c>
      <c r="Q753" s="5">
        <v>201507</v>
      </c>
      <c r="R753" s="5" t="s">
        <v>5699</v>
      </c>
      <c r="S753" s="5" t="s">
        <v>5700</v>
      </c>
      <c r="T753" s="144" t="str">
        <f t="shared" si="107"/>
        <v>Click</v>
      </c>
      <c r="U753" s="31" t="s">
        <v>243</v>
      </c>
      <c r="V753" s="5"/>
      <c r="W753" s="51"/>
      <c r="X753" s="51"/>
      <c r="Y753" s="50"/>
      <c r="Z753" s="43">
        <f t="shared" si="108"/>
        <v>0</v>
      </c>
      <c r="AA753" s="6">
        <f t="shared" si="109"/>
        <v>0</v>
      </c>
      <c r="AB753" s="6">
        <f t="shared" si="110"/>
        <v>0</v>
      </c>
      <c r="AC753" s="44">
        <f t="shared" si="111"/>
        <v>0</v>
      </c>
      <c r="AD753" s="44">
        <f t="shared" si="112"/>
        <v>0</v>
      </c>
      <c r="AE753" s="13" t="s">
        <v>57</v>
      </c>
      <c r="AF753" s="14"/>
      <c r="AG753" s="2" t="s">
        <v>243</v>
      </c>
      <c r="AH753" s="5" t="s">
        <v>100</v>
      </c>
      <c r="AI753" s="6">
        <v>0</v>
      </c>
      <c r="AJ753" s="5" t="s">
        <v>100</v>
      </c>
      <c r="AK753" s="5" t="s">
        <v>100</v>
      </c>
      <c r="AL753" s="34" t="s">
        <v>100</v>
      </c>
      <c r="AM753" s="2" t="s">
        <v>244</v>
      </c>
    </row>
    <row r="754" spans="1:41" s="15" customFormat="1" ht="16.350000000000001" customHeight="1">
      <c r="A754" s="3">
        <f t="shared" si="106"/>
        <v>752</v>
      </c>
      <c r="B754" s="31" t="s">
        <v>4329</v>
      </c>
      <c r="C754" s="31" t="s">
        <v>1732</v>
      </c>
      <c r="D754" s="31" t="s">
        <v>5662</v>
      </c>
      <c r="E754" s="5" t="s">
        <v>5701</v>
      </c>
      <c r="F754" s="2" t="s">
        <v>100</v>
      </c>
      <c r="G754" s="2" t="s">
        <v>69</v>
      </c>
      <c r="H754" s="5" t="s">
        <v>5702</v>
      </c>
      <c r="I754" s="5" t="s">
        <v>5703</v>
      </c>
      <c r="J754" s="5" t="s">
        <v>5704</v>
      </c>
      <c r="K754" s="5" t="s">
        <v>5705</v>
      </c>
      <c r="L754" s="2" t="s">
        <v>54</v>
      </c>
      <c r="M754" s="6">
        <v>18</v>
      </c>
      <c r="N754" s="6">
        <v>18</v>
      </c>
      <c r="O754" s="6">
        <f t="shared" si="113"/>
        <v>60000</v>
      </c>
      <c r="P754" s="6">
        <v>60000</v>
      </c>
      <c r="Q754" s="5">
        <v>200806</v>
      </c>
      <c r="R754" s="5" t="s">
        <v>5706</v>
      </c>
      <c r="S754" s="5" t="s">
        <v>5707</v>
      </c>
      <c r="T754" s="144" t="str">
        <f t="shared" si="107"/>
        <v>Click</v>
      </c>
      <c r="U754" s="31" t="s">
        <v>243</v>
      </c>
      <c r="V754" s="5"/>
      <c r="W754" s="51"/>
      <c r="X754" s="51"/>
      <c r="Y754" s="50"/>
      <c r="Z754" s="43">
        <f t="shared" si="108"/>
        <v>0</v>
      </c>
      <c r="AA754" s="6">
        <f t="shared" si="109"/>
        <v>0</v>
      </c>
      <c r="AB754" s="6">
        <f t="shared" si="110"/>
        <v>0</v>
      </c>
      <c r="AC754" s="44">
        <f t="shared" si="111"/>
        <v>0</v>
      </c>
      <c r="AD754" s="44">
        <f t="shared" si="112"/>
        <v>0</v>
      </c>
      <c r="AE754" s="13" t="s">
        <v>57</v>
      </c>
      <c r="AF754" s="14"/>
      <c r="AG754" s="2" t="s">
        <v>243</v>
      </c>
      <c r="AH754" s="5" t="s">
        <v>100</v>
      </c>
      <c r="AI754" s="6">
        <v>0</v>
      </c>
      <c r="AJ754" s="5" t="s">
        <v>100</v>
      </c>
      <c r="AK754" s="5" t="s">
        <v>100</v>
      </c>
      <c r="AL754" s="34" t="s">
        <v>100</v>
      </c>
      <c r="AM754" s="2" t="s">
        <v>244</v>
      </c>
    </row>
    <row r="755" spans="1:41" s="15" customFormat="1" ht="16.350000000000001" customHeight="1">
      <c r="A755" s="3">
        <f t="shared" si="106"/>
        <v>753</v>
      </c>
      <c r="B755" s="31" t="s">
        <v>4329</v>
      </c>
      <c r="C755" s="31" t="s">
        <v>1732</v>
      </c>
      <c r="D755" s="31" t="s">
        <v>5662</v>
      </c>
      <c r="E755" s="5" t="s">
        <v>5708</v>
      </c>
      <c r="F755" s="2" t="s">
        <v>68</v>
      </c>
      <c r="G755" s="2" t="s">
        <v>69</v>
      </c>
      <c r="H755" s="5" t="s">
        <v>5709</v>
      </c>
      <c r="I755" s="5" t="s">
        <v>5710</v>
      </c>
      <c r="J755" s="5" t="s">
        <v>5711</v>
      </c>
      <c r="K755" s="5" t="s">
        <v>5712</v>
      </c>
      <c r="L755" s="2" t="s">
        <v>54</v>
      </c>
      <c r="M755" s="6">
        <v>5</v>
      </c>
      <c r="N755" s="6">
        <v>7</v>
      </c>
      <c r="O755" s="6">
        <f t="shared" si="113"/>
        <v>40000</v>
      </c>
      <c r="P755" s="6">
        <v>40000</v>
      </c>
      <c r="Q755" s="5">
        <v>201406</v>
      </c>
      <c r="R755" s="5" t="s">
        <v>1553</v>
      </c>
      <c r="S755" s="5" t="s">
        <v>5713</v>
      </c>
      <c r="T755" s="144" t="str">
        <f t="shared" si="107"/>
        <v>Click</v>
      </c>
      <c r="U755" s="31" t="s">
        <v>243</v>
      </c>
      <c r="V755" s="5"/>
      <c r="W755" s="51"/>
      <c r="X755" s="51"/>
      <c r="Y755" s="50"/>
      <c r="Z755" s="43">
        <f t="shared" si="108"/>
        <v>0</v>
      </c>
      <c r="AA755" s="6">
        <f t="shared" si="109"/>
        <v>0</v>
      </c>
      <c r="AB755" s="6">
        <f t="shared" si="110"/>
        <v>0</v>
      </c>
      <c r="AC755" s="44">
        <f t="shared" si="111"/>
        <v>0</v>
      </c>
      <c r="AD755" s="44">
        <f t="shared" si="112"/>
        <v>0</v>
      </c>
      <c r="AE755" s="13" t="s">
        <v>57</v>
      </c>
      <c r="AF755" s="14"/>
      <c r="AG755" s="2" t="s">
        <v>243</v>
      </c>
      <c r="AH755" s="5" t="s">
        <v>100</v>
      </c>
      <c r="AI755" s="6">
        <v>0</v>
      </c>
      <c r="AJ755" s="5" t="s">
        <v>100</v>
      </c>
      <c r="AK755" s="5" t="s">
        <v>100</v>
      </c>
      <c r="AL755" s="34" t="s">
        <v>100</v>
      </c>
      <c r="AM755" s="2" t="s">
        <v>244</v>
      </c>
    </row>
    <row r="756" spans="1:41" s="15" customFormat="1" ht="16.350000000000001" customHeight="1">
      <c r="A756" s="3">
        <f t="shared" si="106"/>
        <v>754</v>
      </c>
      <c r="B756" s="31" t="s">
        <v>4329</v>
      </c>
      <c r="C756" s="31" t="s">
        <v>1732</v>
      </c>
      <c r="D756" s="31" t="s">
        <v>5662</v>
      </c>
      <c r="E756" s="5" t="s">
        <v>5714</v>
      </c>
      <c r="F756" s="2" t="s">
        <v>100</v>
      </c>
      <c r="G756" s="2" t="s">
        <v>69</v>
      </c>
      <c r="H756" s="5" t="s">
        <v>5715</v>
      </c>
      <c r="I756" s="5" t="s">
        <v>4464</v>
      </c>
      <c r="J756" s="5" t="s">
        <v>5716</v>
      </c>
      <c r="K756" s="5" t="s">
        <v>5717</v>
      </c>
      <c r="L756" s="2" t="s">
        <v>54</v>
      </c>
      <c r="M756" s="6">
        <v>4</v>
      </c>
      <c r="N756" s="6">
        <v>11</v>
      </c>
      <c r="O756" s="6">
        <f t="shared" si="113"/>
        <v>50000</v>
      </c>
      <c r="P756" s="6">
        <v>50000</v>
      </c>
      <c r="Q756" s="5">
        <v>201006</v>
      </c>
      <c r="R756" s="5" t="s">
        <v>5718</v>
      </c>
      <c r="S756" s="5" t="s">
        <v>5719</v>
      </c>
      <c r="T756" s="144" t="str">
        <f t="shared" si="107"/>
        <v>Click</v>
      </c>
      <c r="U756" s="31" t="s">
        <v>243</v>
      </c>
      <c r="V756" s="5"/>
      <c r="W756" s="51"/>
      <c r="X756" s="51"/>
      <c r="Y756" s="50"/>
      <c r="Z756" s="43">
        <f t="shared" si="108"/>
        <v>0</v>
      </c>
      <c r="AA756" s="6">
        <f t="shared" si="109"/>
        <v>0</v>
      </c>
      <c r="AB756" s="6">
        <f t="shared" si="110"/>
        <v>0</v>
      </c>
      <c r="AC756" s="44">
        <f t="shared" si="111"/>
        <v>0</v>
      </c>
      <c r="AD756" s="44">
        <f t="shared" si="112"/>
        <v>0</v>
      </c>
      <c r="AE756" s="13" t="s">
        <v>57</v>
      </c>
      <c r="AF756" s="14"/>
      <c r="AG756" s="2" t="s">
        <v>243</v>
      </c>
      <c r="AH756" s="5" t="s">
        <v>100</v>
      </c>
      <c r="AI756" s="6">
        <v>0</v>
      </c>
      <c r="AJ756" s="5" t="s">
        <v>100</v>
      </c>
      <c r="AK756" s="5" t="s">
        <v>100</v>
      </c>
      <c r="AL756" s="34" t="s">
        <v>100</v>
      </c>
      <c r="AM756" s="2" t="s">
        <v>244</v>
      </c>
    </row>
    <row r="757" spans="1:41" s="15" customFormat="1" ht="16.350000000000001" customHeight="1">
      <c r="A757" s="3">
        <f t="shared" si="106"/>
        <v>755</v>
      </c>
      <c r="B757" s="31" t="s">
        <v>4329</v>
      </c>
      <c r="C757" s="31" t="s">
        <v>1732</v>
      </c>
      <c r="D757" s="31" t="s">
        <v>5662</v>
      </c>
      <c r="E757" s="5" t="s">
        <v>5720</v>
      </c>
      <c r="F757" s="2" t="s">
        <v>68</v>
      </c>
      <c r="G757" s="2" t="s">
        <v>69</v>
      </c>
      <c r="H757" s="5" t="s">
        <v>5721</v>
      </c>
      <c r="I757" s="5" t="s">
        <v>5722</v>
      </c>
      <c r="J757" s="5" t="s">
        <v>5723</v>
      </c>
      <c r="K757" s="5" t="s">
        <v>5724</v>
      </c>
      <c r="L757" s="2" t="s">
        <v>54</v>
      </c>
      <c r="M757" s="6">
        <v>3</v>
      </c>
      <c r="N757" s="6">
        <v>12</v>
      </c>
      <c r="O757" s="6">
        <f t="shared" si="113"/>
        <v>60000</v>
      </c>
      <c r="P757" s="6">
        <v>60000</v>
      </c>
      <c r="Q757" s="5">
        <v>201506</v>
      </c>
      <c r="R757" s="5" t="s">
        <v>4659</v>
      </c>
      <c r="S757" s="5" t="s">
        <v>5725</v>
      </c>
      <c r="T757" s="144" t="str">
        <f t="shared" si="107"/>
        <v>Click</v>
      </c>
      <c r="U757" s="31" t="s">
        <v>243</v>
      </c>
      <c r="V757" s="5"/>
      <c r="W757" s="51"/>
      <c r="X757" s="51"/>
      <c r="Y757" s="50"/>
      <c r="Z757" s="43">
        <f t="shared" si="108"/>
        <v>0</v>
      </c>
      <c r="AA757" s="6">
        <f t="shared" si="109"/>
        <v>0</v>
      </c>
      <c r="AB757" s="6">
        <f t="shared" si="110"/>
        <v>0</v>
      </c>
      <c r="AC757" s="44">
        <f t="shared" si="111"/>
        <v>0</v>
      </c>
      <c r="AD757" s="44">
        <f t="shared" si="112"/>
        <v>0</v>
      </c>
      <c r="AE757" s="13" t="s">
        <v>57</v>
      </c>
      <c r="AF757" s="14"/>
      <c r="AG757" s="2" t="s">
        <v>243</v>
      </c>
      <c r="AH757" s="5" t="s">
        <v>100</v>
      </c>
      <c r="AI757" s="6">
        <v>0</v>
      </c>
      <c r="AJ757" s="5" t="s">
        <v>100</v>
      </c>
      <c r="AK757" s="5" t="s">
        <v>100</v>
      </c>
      <c r="AL757" s="34" t="s">
        <v>100</v>
      </c>
      <c r="AM757" s="2" t="s">
        <v>244</v>
      </c>
    </row>
    <row r="758" spans="1:41" s="15" customFormat="1" ht="16.350000000000001" customHeight="1">
      <c r="A758" s="3">
        <f t="shared" si="106"/>
        <v>756</v>
      </c>
      <c r="B758" s="31" t="s">
        <v>4329</v>
      </c>
      <c r="C758" s="31" t="s">
        <v>1732</v>
      </c>
      <c r="D758" s="31" t="s">
        <v>5662</v>
      </c>
      <c r="E758" s="5" t="s">
        <v>5726</v>
      </c>
      <c r="F758" s="2" t="s">
        <v>68</v>
      </c>
      <c r="G758" s="2" t="s">
        <v>69</v>
      </c>
      <c r="H758" s="5" t="s">
        <v>5727</v>
      </c>
      <c r="I758" s="5" t="s">
        <v>5728</v>
      </c>
      <c r="J758" s="5" t="s">
        <v>5729</v>
      </c>
      <c r="K758" s="5" t="s">
        <v>5730</v>
      </c>
      <c r="L758" s="2" t="s">
        <v>54</v>
      </c>
      <c r="M758" s="6">
        <v>3</v>
      </c>
      <c r="N758" s="6">
        <v>12</v>
      </c>
      <c r="O758" s="6">
        <f t="shared" si="113"/>
        <v>60000</v>
      </c>
      <c r="P758" s="6">
        <v>60000</v>
      </c>
      <c r="Q758" s="5">
        <v>201506</v>
      </c>
      <c r="R758" s="5" t="s">
        <v>4659</v>
      </c>
      <c r="S758" s="5" t="s">
        <v>5731</v>
      </c>
      <c r="T758" s="144" t="str">
        <f t="shared" si="107"/>
        <v>Click</v>
      </c>
      <c r="U758" s="31" t="s">
        <v>243</v>
      </c>
      <c r="V758" s="5"/>
      <c r="W758" s="51"/>
      <c r="X758" s="51"/>
      <c r="Y758" s="50"/>
      <c r="Z758" s="43">
        <f t="shared" si="108"/>
        <v>0</v>
      </c>
      <c r="AA758" s="6">
        <f t="shared" si="109"/>
        <v>0</v>
      </c>
      <c r="AB758" s="6">
        <f t="shared" si="110"/>
        <v>0</v>
      </c>
      <c r="AC758" s="44">
        <f t="shared" si="111"/>
        <v>0</v>
      </c>
      <c r="AD758" s="44">
        <f t="shared" si="112"/>
        <v>0</v>
      </c>
      <c r="AE758" s="13" t="s">
        <v>57</v>
      </c>
      <c r="AF758" s="14"/>
      <c r="AG758" s="2" t="s">
        <v>243</v>
      </c>
      <c r="AH758" s="5" t="s">
        <v>100</v>
      </c>
      <c r="AI758" s="6">
        <v>0</v>
      </c>
      <c r="AJ758" s="5" t="s">
        <v>100</v>
      </c>
      <c r="AK758" s="5" t="s">
        <v>100</v>
      </c>
      <c r="AL758" s="34" t="s">
        <v>100</v>
      </c>
      <c r="AM758" s="2" t="s">
        <v>244</v>
      </c>
    </row>
    <row r="759" spans="1:41" s="15" customFormat="1" ht="16.350000000000001" customHeight="1">
      <c r="A759" s="3">
        <f t="shared" si="106"/>
        <v>757</v>
      </c>
      <c r="B759" s="31" t="s">
        <v>4329</v>
      </c>
      <c r="C759" s="31" t="s">
        <v>1732</v>
      </c>
      <c r="D759" s="31" t="s">
        <v>5662</v>
      </c>
      <c r="E759" s="5" t="s">
        <v>5732</v>
      </c>
      <c r="F759" s="2" t="s">
        <v>68</v>
      </c>
      <c r="G759" s="2" t="s">
        <v>69</v>
      </c>
      <c r="H759" s="5" t="s">
        <v>5733</v>
      </c>
      <c r="I759" s="5" t="s">
        <v>5734</v>
      </c>
      <c r="J759" s="5" t="s">
        <v>5735</v>
      </c>
      <c r="K759" s="5" t="s">
        <v>5736</v>
      </c>
      <c r="L759" s="2" t="s">
        <v>54</v>
      </c>
      <c r="M759" s="6">
        <v>3</v>
      </c>
      <c r="N759" s="6">
        <v>12</v>
      </c>
      <c r="O759" s="6">
        <f t="shared" si="113"/>
        <v>60000</v>
      </c>
      <c r="P759" s="6">
        <v>60000</v>
      </c>
      <c r="Q759" s="5">
        <v>201506</v>
      </c>
      <c r="R759" s="5" t="s">
        <v>4659</v>
      </c>
      <c r="S759" s="5" t="s">
        <v>5737</v>
      </c>
      <c r="T759" s="144" t="str">
        <f t="shared" si="107"/>
        <v>Click</v>
      </c>
      <c r="U759" s="31" t="s">
        <v>243</v>
      </c>
      <c r="V759" s="5"/>
      <c r="W759" s="51"/>
      <c r="X759" s="51"/>
      <c r="Y759" s="50"/>
      <c r="Z759" s="43">
        <f t="shared" si="108"/>
        <v>0</v>
      </c>
      <c r="AA759" s="6">
        <f t="shared" si="109"/>
        <v>0</v>
      </c>
      <c r="AB759" s="6">
        <f t="shared" si="110"/>
        <v>0</v>
      </c>
      <c r="AC759" s="44">
        <f t="shared" si="111"/>
        <v>0</v>
      </c>
      <c r="AD759" s="44">
        <f t="shared" si="112"/>
        <v>0</v>
      </c>
      <c r="AE759" s="13" t="s">
        <v>57</v>
      </c>
      <c r="AF759" s="14"/>
      <c r="AG759" s="2" t="s">
        <v>243</v>
      </c>
      <c r="AH759" s="5" t="s">
        <v>100</v>
      </c>
      <c r="AI759" s="6">
        <v>0</v>
      </c>
      <c r="AJ759" s="5" t="s">
        <v>100</v>
      </c>
      <c r="AK759" s="5" t="s">
        <v>100</v>
      </c>
      <c r="AL759" s="34" t="s">
        <v>100</v>
      </c>
      <c r="AM759" s="2" t="s">
        <v>244</v>
      </c>
    </row>
    <row r="760" spans="1:41" s="15" customFormat="1" ht="16.350000000000001" customHeight="1">
      <c r="A760" s="3">
        <f t="shared" si="106"/>
        <v>758</v>
      </c>
      <c r="B760" s="31" t="s">
        <v>4329</v>
      </c>
      <c r="C760" s="31" t="s">
        <v>1732</v>
      </c>
      <c r="D760" s="31" t="s">
        <v>5662</v>
      </c>
      <c r="E760" s="5" t="s">
        <v>5738</v>
      </c>
      <c r="F760" s="2" t="s">
        <v>68</v>
      </c>
      <c r="G760" s="2" t="s">
        <v>69</v>
      </c>
      <c r="H760" s="5" t="s">
        <v>5739</v>
      </c>
      <c r="I760" s="5" t="s">
        <v>5740</v>
      </c>
      <c r="J760" s="5" t="s">
        <v>5741</v>
      </c>
      <c r="K760" s="5" t="s">
        <v>5742</v>
      </c>
      <c r="L760" s="2" t="s">
        <v>54</v>
      </c>
      <c r="M760" s="6">
        <v>3</v>
      </c>
      <c r="N760" s="6">
        <v>12</v>
      </c>
      <c r="O760" s="6">
        <f t="shared" si="113"/>
        <v>60000</v>
      </c>
      <c r="P760" s="6">
        <v>60000</v>
      </c>
      <c r="Q760" s="5">
        <v>201506</v>
      </c>
      <c r="R760" s="5" t="s">
        <v>4659</v>
      </c>
      <c r="S760" s="5" t="s">
        <v>5743</v>
      </c>
      <c r="T760" s="144" t="str">
        <f t="shared" si="107"/>
        <v>Click</v>
      </c>
      <c r="U760" s="31" t="s">
        <v>243</v>
      </c>
      <c r="V760" s="5"/>
      <c r="W760" s="51"/>
      <c r="X760" s="51"/>
      <c r="Y760" s="50"/>
      <c r="Z760" s="43">
        <f t="shared" si="108"/>
        <v>0</v>
      </c>
      <c r="AA760" s="6">
        <f t="shared" si="109"/>
        <v>0</v>
      </c>
      <c r="AB760" s="6">
        <f t="shared" si="110"/>
        <v>0</v>
      </c>
      <c r="AC760" s="44">
        <f t="shared" si="111"/>
        <v>0</v>
      </c>
      <c r="AD760" s="44">
        <f t="shared" si="112"/>
        <v>0</v>
      </c>
      <c r="AE760" s="13" t="s">
        <v>57</v>
      </c>
      <c r="AF760" s="14"/>
      <c r="AG760" s="2" t="s">
        <v>243</v>
      </c>
      <c r="AH760" s="5" t="s">
        <v>100</v>
      </c>
      <c r="AI760" s="6">
        <v>0</v>
      </c>
      <c r="AJ760" s="5" t="s">
        <v>100</v>
      </c>
      <c r="AK760" s="5" t="s">
        <v>100</v>
      </c>
      <c r="AL760" s="34" t="s">
        <v>100</v>
      </c>
      <c r="AM760" s="2" t="s">
        <v>244</v>
      </c>
    </row>
    <row r="761" spans="1:41" s="15" customFormat="1" ht="16.350000000000001" customHeight="1">
      <c r="A761" s="3">
        <f t="shared" si="106"/>
        <v>759</v>
      </c>
      <c r="B761" s="31" t="s">
        <v>4329</v>
      </c>
      <c r="C761" s="31" t="s">
        <v>4329</v>
      </c>
      <c r="D761" s="31" t="s">
        <v>5662</v>
      </c>
      <c r="E761" s="5" t="s">
        <v>5744</v>
      </c>
      <c r="F761" s="2" t="s">
        <v>68</v>
      </c>
      <c r="G761" s="2" t="s">
        <v>69</v>
      </c>
      <c r="H761" s="5" t="s">
        <v>5745</v>
      </c>
      <c r="I761" s="5" t="s">
        <v>5746</v>
      </c>
      <c r="J761" s="5" t="s">
        <v>5747</v>
      </c>
      <c r="K761" s="5" t="s">
        <v>5748</v>
      </c>
      <c r="L761" s="2" t="s">
        <v>54</v>
      </c>
      <c r="M761" s="6">
        <v>12</v>
      </c>
      <c r="N761" s="6">
        <v>12</v>
      </c>
      <c r="O761" s="6">
        <f t="shared" si="113"/>
        <v>70000</v>
      </c>
      <c r="P761" s="6">
        <v>70000</v>
      </c>
      <c r="Q761" s="5">
        <v>201901</v>
      </c>
      <c r="R761" s="5" t="s">
        <v>5749</v>
      </c>
      <c r="S761" s="5" t="s">
        <v>5750</v>
      </c>
      <c r="T761" s="144" t="str">
        <f t="shared" si="107"/>
        <v>Click</v>
      </c>
      <c r="U761" s="31" t="s">
        <v>243</v>
      </c>
      <c r="V761" s="5"/>
      <c r="W761" s="51"/>
      <c r="X761" s="51"/>
      <c r="Y761" s="50"/>
      <c r="Z761" s="43">
        <f t="shared" si="108"/>
        <v>0</v>
      </c>
      <c r="AA761" s="6">
        <f t="shared" si="109"/>
        <v>0</v>
      </c>
      <c r="AB761" s="6">
        <f t="shared" si="110"/>
        <v>0</v>
      </c>
      <c r="AC761" s="44">
        <f t="shared" si="111"/>
        <v>0</v>
      </c>
      <c r="AD761" s="44">
        <f t="shared" si="112"/>
        <v>0</v>
      </c>
      <c r="AE761" s="13" t="s">
        <v>57</v>
      </c>
      <c r="AF761" s="14"/>
      <c r="AG761" s="2" t="s">
        <v>243</v>
      </c>
      <c r="AH761" s="5" t="s">
        <v>100</v>
      </c>
      <c r="AI761" s="6">
        <v>0</v>
      </c>
      <c r="AJ761" s="5" t="s">
        <v>100</v>
      </c>
      <c r="AK761" s="5" t="s">
        <v>100</v>
      </c>
      <c r="AL761" s="34" t="s">
        <v>100</v>
      </c>
      <c r="AM761" s="2" t="s">
        <v>244</v>
      </c>
    </row>
    <row r="762" spans="1:41" s="15" customFormat="1" ht="16.350000000000001" customHeight="1">
      <c r="A762" s="3">
        <f t="shared" si="106"/>
        <v>760</v>
      </c>
      <c r="B762" s="31" t="s">
        <v>4329</v>
      </c>
      <c r="C762" s="31" t="s">
        <v>4329</v>
      </c>
      <c r="D762" s="31" t="s">
        <v>5662</v>
      </c>
      <c r="E762" s="5" t="s">
        <v>5751</v>
      </c>
      <c r="F762" s="2" t="s">
        <v>68</v>
      </c>
      <c r="G762" s="2" t="s">
        <v>69</v>
      </c>
      <c r="H762" s="5" t="s">
        <v>5752</v>
      </c>
      <c r="I762" s="5" t="s">
        <v>5746</v>
      </c>
      <c r="J762" s="5" t="s">
        <v>5753</v>
      </c>
      <c r="K762" s="5" t="s">
        <v>5754</v>
      </c>
      <c r="L762" s="2" t="s">
        <v>54</v>
      </c>
      <c r="M762" s="6">
        <v>12</v>
      </c>
      <c r="N762" s="6">
        <v>12</v>
      </c>
      <c r="O762" s="6">
        <f t="shared" si="113"/>
        <v>70000</v>
      </c>
      <c r="P762" s="6">
        <v>70000</v>
      </c>
      <c r="Q762" s="5">
        <v>201901</v>
      </c>
      <c r="R762" s="5" t="s">
        <v>5749</v>
      </c>
      <c r="S762" s="5" t="s">
        <v>5755</v>
      </c>
      <c r="T762" s="144" t="str">
        <f t="shared" si="107"/>
        <v>Click</v>
      </c>
      <c r="U762" s="31" t="s">
        <v>243</v>
      </c>
      <c r="V762" s="5"/>
      <c r="W762" s="51"/>
      <c r="X762" s="51"/>
      <c r="Y762" s="50"/>
      <c r="Z762" s="43">
        <f t="shared" si="108"/>
        <v>0</v>
      </c>
      <c r="AA762" s="6">
        <f t="shared" si="109"/>
        <v>0</v>
      </c>
      <c r="AB762" s="6">
        <f t="shared" si="110"/>
        <v>0</v>
      </c>
      <c r="AC762" s="44">
        <f t="shared" si="111"/>
        <v>0</v>
      </c>
      <c r="AD762" s="44">
        <f t="shared" si="112"/>
        <v>0</v>
      </c>
      <c r="AE762" s="13" t="s">
        <v>57</v>
      </c>
      <c r="AF762" s="14"/>
      <c r="AG762" s="2" t="s">
        <v>243</v>
      </c>
      <c r="AH762" s="5" t="s">
        <v>100</v>
      </c>
      <c r="AI762" s="6">
        <v>0</v>
      </c>
      <c r="AJ762" s="5" t="s">
        <v>100</v>
      </c>
      <c r="AK762" s="5" t="s">
        <v>100</v>
      </c>
      <c r="AL762" s="34" t="s">
        <v>100</v>
      </c>
      <c r="AM762" s="2" t="s">
        <v>244</v>
      </c>
    </row>
    <row r="763" spans="1:41" s="15" customFormat="1" ht="16.350000000000001" customHeight="1">
      <c r="A763" s="3">
        <f t="shared" si="106"/>
        <v>761</v>
      </c>
      <c r="B763" s="31" t="s">
        <v>4329</v>
      </c>
      <c r="C763" s="31" t="s">
        <v>4329</v>
      </c>
      <c r="D763" s="31" t="s">
        <v>5662</v>
      </c>
      <c r="E763" s="5" t="s">
        <v>5756</v>
      </c>
      <c r="F763" s="2" t="s">
        <v>68</v>
      </c>
      <c r="G763" s="2" t="s">
        <v>69</v>
      </c>
      <c r="H763" s="5" t="s">
        <v>5757</v>
      </c>
      <c r="I763" s="5" t="s">
        <v>5746</v>
      </c>
      <c r="J763" s="5" t="s">
        <v>5758</v>
      </c>
      <c r="K763" s="5" t="s">
        <v>5759</v>
      </c>
      <c r="L763" s="2" t="s">
        <v>54</v>
      </c>
      <c r="M763" s="6">
        <v>14</v>
      </c>
      <c r="N763" s="6">
        <v>14</v>
      </c>
      <c r="O763" s="6">
        <f t="shared" si="113"/>
        <v>70000</v>
      </c>
      <c r="P763" s="6">
        <v>70000</v>
      </c>
      <c r="Q763" s="5">
        <v>201901</v>
      </c>
      <c r="R763" s="5" t="s">
        <v>5749</v>
      </c>
      <c r="S763" s="5" t="s">
        <v>5760</v>
      </c>
      <c r="T763" s="144" t="str">
        <f t="shared" si="107"/>
        <v>Click</v>
      </c>
      <c r="U763" s="31" t="s">
        <v>243</v>
      </c>
      <c r="V763" s="5"/>
      <c r="W763" s="51"/>
      <c r="X763" s="51"/>
      <c r="Y763" s="50"/>
      <c r="Z763" s="43">
        <f t="shared" si="108"/>
        <v>0</v>
      </c>
      <c r="AA763" s="6">
        <f t="shared" si="109"/>
        <v>0</v>
      </c>
      <c r="AB763" s="6">
        <f t="shared" si="110"/>
        <v>0</v>
      </c>
      <c r="AC763" s="44">
        <f t="shared" si="111"/>
        <v>0</v>
      </c>
      <c r="AD763" s="44">
        <f t="shared" si="112"/>
        <v>0</v>
      </c>
      <c r="AE763" s="13" t="s">
        <v>57</v>
      </c>
      <c r="AF763" s="14"/>
      <c r="AG763" s="2" t="s">
        <v>243</v>
      </c>
      <c r="AH763" s="5" t="s">
        <v>100</v>
      </c>
      <c r="AI763" s="6">
        <v>0</v>
      </c>
      <c r="AJ763" s="5" t="s">
        <v>100</v>
      </c>
      <c r="AK763" s="5" t="s">
        <v>100</v>
      </c>
      <c r="AL763" s="34" t="s">
        <v>100</v>
      </c>
      <c r="AM763" s="2" t="s">
        <v>244</v>
      </c>
    </row>
    <row r="764" spans="1:41" s="32" customFormat="1" ht="16.350000000000001" customHeight="1">
      <c r="A764" s="3">
        <f t="shared" si="106"/>
        <v>762</v>
      </c>
      <c r="B764" s="31" t="s">
        <v>4329</v>
      </c>
      <c r="C764" s="31" t="s">
        <v>4329</v>
      </c>
      <c r="D764" s="31" t="s">
        <v>5662</v>
      </c>
      <c r="E764" s="5" t="s">
        <v>5761</v>
      </c>
      <c r="F764" s="2" t="s">
        <v>68</v>
      </c>
      <c r="G764" s="2" t="s">
        <v>69</v>
      </c>
      <c r="H764" s="5" t="s">
        <v>5762</v>
      </c>
      <c r="I764" s="5" t="s">
        <v>5746</v>
      </c>
      <c r="J764" s="5" t="s">
        <v>5763</v>
      </c>
      <c r="K764" s="5" t="s">
        <v>5764</v>
      </c>
      <c r="L764" s="2" t="s">
        <v>54</v>
      </c>
      <c r="M764" s="6">
        <v>10</v>
      </c>
      <c r="N764" s="6">
        <v>10</v>
      </c>
      <c r="O764" s="6">
        <f t="shared" si="113"/>
        <v>70000</v>
      </c>
      <c r="P764" s="6">
        <v>70000</v>
      </c>
      <c r="Q764" s="5">
        <v>201901</v>
      </c>
      <c r="R764" s="5" t="s">
        <v>5749</v>
      </c>
      <c r="S764" s="5" t="s">
        <v>5765</v>
      </c>
      <c r="T764" s="144" t="str">
        <f t="shared" si="107"/>
        <v>Click</v>
      </c>
      <c r="U764" s="31" t="s">
        <v>243</v>
      </c>
      <c r="V764" s="5"/>
      <c r="W764" s="51"/>
      <c r="X764" s="51"/>
      <c r="Y764" s="50"/>
      <c r="Z764" s="43">
        <f t="shared" si="108"/>
        <v>0</v>
      </c>
      <c r="AA764" s="6">
        <f t="shared" si="109"/>
        <v>0</v>
      </c>
      <c r="AB764" s="6">
        <f t="shared" si="110"/>
        <v>0</v>
      </c>
      <c r="AC764" s="44">
        <f t="shared" si="111"/>
        <v>0</v>
      </c>
      <c r="AD764" s="44">
        <f t="shared" si="112"/>
        <v>0</v>
      </c>
      <c r="AE764" s="13" t="s">
        <v>57</v>
      </c>
      <c r="AF764" s="14"/>
      <c r="AG764" s="2" t="s">
        <v>243</v>
      </c>
      <c r="AH764" s="5" t="s">
        <v>100</v>
      </c>
      <c r="AI764" s="6">
        <v>0</v>
      </c>
      <c r="AJ764" s="5" t="s">
        <v>100</v>
      </c>
      <c r="AK764" s="5" t="s">
        <v>100</v>
      </c>
      <c r="AL764" s="34" t="s">
        <v>100</v>
      </c>
      <c r="AM764" s="2" t="s">
        <v>244</v>
      </c>
      <c r="AN764" s="15"/>
      <c r="AO764" s="15"/>
    </row>
    <row r="765" spans="1:41" s="32" customFormat="1" ht="16.350000000000001" customHeight="1">
      <c r="A765" s="3">
        <f t="shared" si="106"/>
        <v>763</v>
      </c>
      <c r="B765" s="31" t="s">
        <v>4329</v>
      </c>
      <c r="C765" s="31" t="s">
        <v>4329</v>
      </c>
      <c r="D765" s="31" t="s">
        <v>5662</v>
      </c>
      <c r="E765" s="5" t="s">
        <v>5766</v>
      </c>
      <c r="F765" s="2" t="s">
        <v>68</v>
      </c>
      <c r="G765" s="2" t="s">
        <v>69</v>
      </c>
      <c r="H765" s="5" t="s">
        <v>5767</v>
      </c>
      <c r="I765" s="5" t="s">
        <v>5746</v>
      </c>
      <c r="J765" s="5" t="s">
        <v>5768</v>
      </c>
      <c r="K765" s="5" t="s">
        <v>5769</v>
      </c>
      <c r="L765" s="2" t="s">
        <v>54</v>
      </c>
      <c r="M765" s="6">
        <v>12</v>
      </c>
      <c r="N765" s="6">
        <v>12</v>
      </c>
      <c r="O765" s="6">
        <f t="shared" si="113"/>
        <v>70000</v>
      </c>
      <c r="P765" s="6">
        <v>70000</v>
      </c>
      <c r="Q765" s="5">
        <v>201901</v>
      </c>
      <c r="R765" s="5" t="s">
        <v>5749</v>
      </c>
      <c r="S765" s="5" t="s">
        <v>5770</v>
      </c>
      <c r="T765" s="144" t="str">
        <f t="shared" si="107"/>
        <v>Click</v>
      </c>
      <c r="U765" s="31" t="s">
        <v>243</v>
      </c>
      <c r="V765" s="5"/>
      <c r="W765" s="51"/>
      <c r="X765" s="51"/>
      <c r="Y765" s="50"/>
      <c r="Z765" s="43">
        <f t="shared" si="108"/>
        <v>0</v>
      </c>
      <c r="AA765" s="6">
        <f t="shared" si="109"/>
        <v>0</v>
      </c>
      <c r="AB765" s="6">
        <f t="shared" si="110"/>
        <v>0</v>
      </c>
      <c r="AC765" s="44">
        <f t="shared" si="111"/>
        <v>0</v>
      </c>
      <c r="AD765" s="44">
        <f t="shared" si="112"/>
        <v>0</v>
      </c>
      <c r="AE765" s="13" t="s">
        <v>57</v>
      </c>
      <c r="AF765" s="14"/>
      <c r="AG765" s="2" t="s">
        <v>243</v>
      </c>
      <c r="AH765" s="5" t="s">
        <v>100</v>
      </c>
      <c r="AI765" s="6">
        <v>0</v>
      </c>
      <c r="AJ765" s="5" t="s">
        <v>100</v>
      </c>
      <c r="AK765" s="5" t="s">
        <v>100</v>
      </c>
      <c r="AL765" s="34" t="s">
        <v>100</v>
      </c>
      <c r="AM765" s="2" t="s">
        <v>244</v>
      </c>
      <c r="AN765" s="15"/>
      <c r="AO765" s="15"/>
    </row>
    <row r="766" spans="1:41" s="15" customFormat="1" ht="16.350000000000001" customHeight="1">
      <c r="A766" s="3">
        <f t="shared" si="106"/>
        <v>764</v>
      </c>
      <c r="B766" s="31" t="s">
        <v>5771</v>
      </c>
      <c r="C766" s="31" t="s">
        <v>5771</v>
      </c>
      <c r="D766" s="31" t="s">
        <v>5772</v>
      </c>
      <c r="E766" s="5" t="s">
        <v>5773</v>
      </c>
      <c r="F766" s="2" t="s">
        <v>580</v>
      </c>
      <c r="G766" s="2" t="s">
        <v>4100</v>
      </c>
      <c r="H766" s="5" t="s">
        <v>5774</v>
      </c>
      <c r="I766" s="5" t="s">
        <v>5746</v>
      </c>
      <c r="J766" s="5" t="s">
        <v>5775</v>
      </c>
      <c r="K766" s="5" t="s">
        <v>5776</v>
      </c>
      <c r="L766" s="2" t="s">
        <v>54</v>
      </c>
      <c r="M766" s="6">
        <v>10</v>
      </c>
      <c r="N766" s="6">
        <v>10</v>
      </c>
      <c r="O766" s="6">
        <f t="shared" si="113"/>
        <v>70000</v>
      </c>
      <c r="P766" s="6">
        <v>70000</v>
      </c>
      <c r="Q766" s="5">
        <v>201901</v>
      </c>
      <c r="R766" s="5" t="s">
        <v>5749</v>
      </c>
      <c r="S766" s="5" t="s">
        <v>5777</v>
      </c>
      <c r="T766" s="144" t="str">
        <f t="shared" si="107"/>
        <v>Click</v>
      </c>
      <c r="U766" s="31" t="s">
        <v>243</v>
      </c>
      <c r="V766" s="5"/>
      <c r="W766" s="51"/>
      <c r="X766" s="51"/>
      <c r="Y766" s="50"/>
      <c r="Z766" s="43">
        <f t="shared" si="108"/>
        <v>0</v>
      </c>
      <c r="AA766" s="6">
        <f t="shared" si="109"/>
        <v>0</v>
      </c>
      <c r="AB766" s="6">
        <f t="shared" si="110"/>
        <v>0</v>
      </c>
      <c r="AC766" s="44">
        <f t="shared" si="111"/>
        <v>0</v>
      </c>
      <c r="AD766" s="44">
        <f t="shared" si="112"/>
        <v>0</v>
      </c>
      <c r="AE766" s="13" t="s">
        <v>57</v>
      </c>
      <c r="AF766" s="14"/>
      <c r="AG766" s="2" t="s">
        <v>243</v>
      </c>
      <c r="AH766" s="5" t="s">
        <v>100</v>
      </c>
      <c r="AI766" s="6">
        <v>0</v>
      </c>
      <c r="AJ766" s="5" t="s">
        <v>100</v>
      </c>
      <c r="AK766" s="5" t="s">
        <v>100</v>
      </c>
      <c r="AL766" s="34" t="s">
        <v>100</v>
      </c>
      <c r="AM766" s="2" t="s">
        <v>244</v>
      </c>
    </row>
    <row r="767" spans="1:41" s="15" customFormat="1" ht="16.350000000000001" customHeight="1">
      <c r="A767" s="3">
        <f t="shared" si="106"/>
        <v>765</v>
      </c>
      <c r="B767" s="31" t="s">
        <v>4329</v>
      </c>
      <c r="C767" s="31" t="s">
        <v>4329</v>
      </c>
      <c r="D767" s="31" t="s">
        <v>5662</v>
      </c>
      <c r="E767" s="5" t="s">
        <v>5778</v>
      </c>
      <c r="F767" s="2" t="s">
        <v>68</v>
      </c>
      <c r="G767" s="2" t="s">
        <v>69</v>
      </c>
      <c r="H767" s="5" t="s">
        <v>5779</v>
      </c>
      <c r="I767" s="5" t="s">
        <v>5746</v>
      </c>
      <c r="J767" s="5" t="s">
        <v>5780</v>
      </c>
      <c r="K767" s="5" t="s">
        <v>5781</v>
      </c>
      <c r="L767" s="2" t="s">
        <v>54</v>
      </c>
      <c r="M767" s="6">
        <v>14</v>
      </c>
      <c r="N767" s="6">
        <v>14</v>
      </c>
      <c r="O767" s="6">
        <f t="shared" si="113"/>
        <v>70000</v>
      </c>
      <c r="P767" s="6">
        <v>70000</v>
      </c>
      <c r="Q767" s="5">
        <v>201901</v>
      </c>
      <c r="R767" s="5" t="s">
        <v>5749</v>
      </c>
      <c r="S767" s="5" t="s">
        <v>5782</v>
      </c>
      <c r="T767" s="144" t="str">
        <f t="shared" si="107"/>
        <v>Click</v>
      </c>
      <c r="U767" s="31" t="s">
        <v>243</v>
      </c>
      <c r="V767" s="5"/>
      <c r="W767" s="51"/>
      <c r="X767" s="51"/>
      <c r="Y767" s="50"/>
      <c r="Z767" s="43">
        <f t="shared" si="108"/>
        <v>0</v>
      </c>
      <c r="AA767" s="6">
        <f t="shared" si="109"/>
        <v>0</v>
      </c>
      <c r="AB767" s="6">
        <f t="shared" si="110"/>
        <v>0</v>
      </c>
      <c r="AC767" s="44">
        <f t="shared" si="111"/>
        <v>0</v>
      </c>
      <c r="AD767" s="44">
        <f t="shared" si="112"/>
        <v>0</v>
      </c>
      <c r="AE767" s="13" t="s">
        <v>57</v>
      </c>
      <c r="AF767" s="14"/>
      <c r="AG767" s="2" t="s">
        <v>243</v>
      </c>
      <c r="AH767" s="5" t="s">
        <v>100</v>
      </c>
      <c r="AI767" s="6">
        <v>0</v>
      </c>
      <c r="AJ767" s="5" t="s">
        <v>100</v>
      </c>
      <c r="AK767" s="5" t="s">
        <v>100</v>
      </c>
      <c r="AL767" s="34" t="s">
        <v>100</v>
      </c>
      <c r="AM767" s="2" t="s">
        <v>244</v>
      </c>
    </row>
    <row r="768" spans="1:41" s="15" customFormat="1" ht="16.350000000000001" customHeight="1">
      <c r="A768" s="3">
        <f t="shared" si="106"/>
        <v>766</v>
      </c>
      <c r="B768" s="31" t="s">
        <v>4329</v>
      </c>
      <c r="C768" s="31" t="s">
        <v>4329</v>
      </c>
      <c r="D768" s="31" t="s">
        <v>5662</v>
      </c>
      <c r="E768" s="5" t="s">
        <v>5783</v>
      </c>
      <c r="F768" s="2" t="s">
        <v>68</v>
      </c>
      <c r="G768" s="2" t="s">
        <v>69</v>
      </c>
      <c r="H768" s="5" t="s">
        <v>5779</v>
      </c>
      <c r="I768" s="5" t="s">
        <v>5746</v>
      </c>
      <c r="J768" s="5" t="s">
        <v>5780</v>
      </c>
      <c r="K768" s="5" t="s">
        <v>5784</v>
      </c>
      <c r="L768" s="2" t="s">
        <v>54</v>
      </c>
      <c r="M768" s="6">
        <v>14</v>
      </c>
      <c r="N768" s="6">
        <v>14</v>
      </c>
      <c r="O768" s="6">
        <f t="shared" si="113"/>
        <v>70000</v>
      </c>
      <c r="P768" s="6">
        <v>70000</v>
      </c>
      <c r="Q768" s="5">
        <v>201901</v>
      </c>
      <c r="R768" s="5" t="s">
        <v>5749</v>
      </c>
      <c r="S768" s="5" t="s">
        <v>5785</v>
      </c>
      <c r="T768" s="144" t="str">
        <f t="shared" si="107"/>
        <v>Click</v>
      </c>
      <c r="U768" s="31" t="s">
        <v>243</v>
      </c>
      <c r="V768" s="5"/>
      <c r="W768" s="51"/>
      <c r="X768" s="51"/>
      <c r="Y768" s="50"/>
      <c r="Z768" s="43">
        <f t="shared" si="108"/>
        <v>0</v>
      </c>
      <c r="AA768" s="6">
        <f t="shared" si="109"/>
        <v>0</v>
      </c>
      <c r="AB768" s="6">
        <f t="shared" si="110"/>
        <v>0</v>
      </c>
      <c r="AC768" s="44">
        <f t="shared" si="111"/>
        <v>0</v>
      </c>
      <c r="AD768" s="44">
        <f t="shared" si="112"/>
        <v>0</v>
      </c>
      <c r="AE768" s="13" t="s">
        <v>57</v>
      </c>
      <c r="AF768" s="14"/>
      <c r="AG768" s="2" t="s">
        <v>243</v>
      </c>
      <c r="AH768" s="5" t="s">
        <v>100</v>
      </c>
      <c r="AI768" s="6">
        <v>0</v>
      </c>
      <c r="AJ768" s="5" t="s">
        <v>100</v>
      </c>
      <c r="AK768" s="5" t="s">
        <v>100</v>
      </c>
      <c r="AL768" s="34" t="s">
        <v>100</v>
      </c>
      <c r="AM768" s="2" t="s">
        <v>244</v>
      </c>
    </row>
    <row r="769" spans="1:41" s="15" customFormat="1" ht="16.350000000000001" customHeight="1">
      <c r="A769" s="3">
        <f t="shared" si="106"/>
        <v>767</v>
      </c>
      <c r="B769" s="31" t="s">
        <v>4329</v>
      </c>
      <c r="C769" s="31" t="s">
        <v>1732</v>
      </c>
      <c r="D769" s="31" t="s">
        <v>5662</v>
      </c>
      <c r="E769" s="5" t="s">
        <v>5786</v>
      </c>
      <c r="F769" s="2" t="s">
        <v>68</v>
      </c>
      <c r="G769" s="2" t="s">
        <v>69</v>
      </c>
      <c r="H769" s="5" t="s">
        <v>5787</v>
      </c>
      <c r="I769" s="5" t="s">
        <v>5788</v>
      </c>
      <c r="J769" s="5" t="s">
        <v>5789</v>
      </c>
      <c r="K769" s="5" t="s">
        <v>5790</v>
      </c>
      <c r="L769" s="2" t="s">
        <v>54</v>
      </c>
      <c r="M769" s="6">
        <v>10</v>
      </c>
      <c r="N769" s="6">
        <v>10</v>
      </c>
      <c r="O769" s="6">
        <f t="shared" si="113"/>
        <v>73000</v>
      </c>
      <c r="P769" s="6">
        <v>73000</v>
      </c>
      <c r="Q769" s="5">
        <v>201606</v>
      </c>
      <c r="R769" s="5" t="s">
        <v>5791</v>
      </c>
      <c r="S769" s="5" t="s">
        <v>5792</v>
      </c>
      <c r="T769" s="144" t="str">
        <f t="shared" si="107"/>
        <v>Click</v>
      </c>
      <c r="U769" s="31" t="s">
        <v>243</v>
      </c>
      <c r="V769" s="5"/>
      <c r="W769" s="51"/>
      <c r="X769" s="51"/>
      <c r="Y769" s="50"/>
      <c r="Z769" s="43">
        <f t="shared" si="108"/>
        <v>0</v>
      </c>
      <c r="AA769" s="6">
        <f t="shared" si="109"/>
        <v>0</v>
      </c>
      <c r="AB769" s="6">
        <f t="shared" si="110"/>
        <v>0</v>
      </c>
      <c r="AC769" s="44">
        <f t="shared" si="111"/>
        <v>0</v>
      </c>
      <c r="AD769" s="44">
        <f t="shared" si="112"/>
        <v>0</v>
      </c>
      <c r="AE769" s="13" t="s">
        <v>57</v>
      </c>
      <c r="AF769" s="14"/>
      <c r="AG769" s="2" t="s">
        <v>243</v>
      </c>
      <c r="AH769" s="5" t="s">
        <v>100</v>
      </c>
      <c r="AI769" s="6">
        <v>0</v>
      </c>
      <c r="AJ769" s="5" t="s">
        <v>100</v>
      </c>
      <c r="AK769" s="5" t="s">
        <v>100</v>
      </c>
      <c r="AL769" s="34" t="s">
        <v>100</v>
      </c>
      <c r="AM769" s="2" t="s">
        <v>244</v>
      </c>
    </row>
    <row r="770" spans="1:41" s="15" customFormat="1" ht="16.350000000000001" customHeight="1">
      <c r="A770" s="3">
        <f t="shared" si="106"/>
        <v>768</v>
      </c>
      <c r="B770" s="31" t="s">
        <v>4329</v>
      </c>
      <c r="C770" s="31" t="s">
        <v>4329</v>
      </c>
      <c r="D770" s="31" t="s">
        <v>5662</v>
      </c>
      <c r="E770" s="5" t="s">
        <v>5793</v>
      </c>
      <c r="F770" s="115" t="s">
        <v>68</v>
      </c>
      <c r="G770" s="2" t="s">
        <v>49</v>
      </c>
      <c r="H770" s="5" t="s">
        <v>5794</v>
      </c>
      <c r="I770" s="5" t="s">
        <v>1389</v>
      </c>
      <c r="J770" s="5" t="s">
        <v>5795</v>
      </c>
      <c r="K770" s="5" t="s">
        <v>5796</v>
      </c>
      <c r="L770" s="2" t="s">
        <v>54</v>
      </c>
      <c r="M770" s="6">
        <v>12</v>
      </c>
      <c r="N770" s="6">
        <v>12</v>
      </c>
      <c r="O770" s="6">
        <f t="shared" si="113"/>
        <v>90000</v>
      </c>
      <c r="P770" s="6">
        <v>90000</v>
      </c>
      <c r="Q770" s="71">
        <v>201906</v>
      </c>
      <c r="R770" s="5" t="s">
        <v>5797</v>
      </c>
      <c r="S770" s="34" t="s">
        <v>5798</v>
      </c>
      <c r="T770" s="144" t="str">
        <f t="shared" si="107"/>
        <v>Click</v>
      </c>
      <c r="U770" s="31" t="s">
        <v>243</v>
      </c>
      <c r="V770" s="62"/>
      <c r="W770" s="42"/>
      <c r="X770" s="42"/>
      <c r="Y770" s="50"/>
      <c r="Z770" s="43">
        <f t="shared" si="108"/>
        <v>0</v>
      </c>
      <c r="AA770" s="6">
        <f t="shared" si="109"/>
        <v>0</v>
      </c>
      <c r="AB770" s="6">
        <f t="shared" si="110"/>
        <v>0</v>
      </c>
      <c r="AC770" s="44">
        <f t="shared" si="111"/>
        <v>0</v>
      </c>
      <c r="AD770" s="44">
        <f t="shared" si="112"/>
        <v>0</v>
      </c>
      <c r="AE770" s="13" t="s">
        <v>57</v>
      </c>
      <c r="AF770" s="14"/>
      <c r="AG770" s="2" t="s">
        <v>243</v>
      </c>
      <c r="AH770" s="5" t="s">
        <v>57</v>
      </c>
      <c r="AI770" s="6">
        <v>0</v>
      </c>
      <c r="AJ770" s="5" t="s">
        <v>57</v>
      </c>
      <c r="AK770" s="5" t="s">
        <v>57</v>
      </c>
      <c r="AL770" s="82" t="s">
        <v>57</v>
      </c>
      <c r="AM770" s="2" t="s">
        <v>244</v>
      </c>
    </row>
    <row r="771" spans="1:41" s="15" customFormat="1" ht="16.350000000000001" customHeight="1">
      <c r="A771" s="3">
        <f t="shared" ref="A771:A834" si="114">ROW()-2</f>
        <v>769</v>
      </c>
      <c r="B771" s="31" t="s">
        <v>4329</v>
      </c>
      <c r="C771" s="31" t="s">
        <v>1732</v>
      </c>
      <c r="D771" s="31" t="s">
        <v>5662</v>
      </c>
      <c r="E771" s="5" t="s">
        <v>5799</v>
      </c>
      <c r="F771" s="2" t="s">
        <v>68</v>
      </c>
      <c r="G771" s="2" t="s">
        <v>69</v>
      </c>
      <c r="H771" s="5" t="s">
        <v>5800</v>
      </c>
      <c r="I771" s="5" t="s">
        <v>4366</v>
      </c>
      <c r="J771" s="5" t="s">
        <v>5801</v>
      </c>
      <c r="K771" s="5" t="s">
        <v>5802</v>
      </c>
      <c r="L771" s="2" t="s">
        <v>54</v>
      </c>
      <c r="M771" s="6">
        <v>20</v>
      </c>
      <c r="N771" s="6">
        <v>20</v>
      </c>
      <c r="O771" s="6">
        <f t="shared" si="113"/>
        <v>70000</v>
      </c>
      <c r="P771" s="6">
        <v>70000</v>
      </c>
      <c r="Q771" s="5">
        <v>201306</v>
      </c>
      <c r="R771" s="5" t="s">
        <v>5803</v>
      </c>
      <c r="S771" s="5" t="s">
        <v>5804</v>
      </c>
      <c r="T771" s="144" t="str">
        <f t="shared" ref="T771:T834" si="115">HYPERLINK(S771,AM771)</f>
        <v>Click</v>
      </c>
      <c r="U771" s="31" t="s">
        <v>243</v>
      </c>
      <c r="V771" s="5"/>
      <c r="W771" s="51"/>
      <c r="X771" s="51"/>
      <c r="Y771" s="50"/>
      <c r="Z771" s="43">
        <f t="shared" ref="Z771:Z834" si="116">IF(V771="C",2970*W771,IF(V771="B",4180*W771,6160*W771))</f>
        <v>0</v>
      </c>
      <c r="AA771" s="6">
        <f t="shared" ref="AA771:AA834" si="117">IF(X771=0,Z771*50%,Z771*Y771*90%)</f>
        <v>0</v>
      </c>
      <c r="AB771" s="6">
        <f t="shared" ref="AB771:AB834" si="118">IF(X771=0,Z771*40%,Z771*Y771*80%)</f>
        <v>0</v>
      </c>
      <c r="AC771" s="44">
        <f t="shared" ref="AC771:AC834" si="119">IF(X771=0,Z771*20%,Z771*Y771*40%)</f>
        <v>0</v>
      </c>
      <c r="AD771" s="44">
        <f t="shared" ref="AD771:AD834" si="120">IF(W771&gt;=16,Z771*AF771,0)</f>
        <v>0</v>
      </c>
      <c r="AE771" s="13" t="s">
        <v>57</v>
      </c>
      <c r="AF771" s="14"/>
      <c r="AG771" s="2" t="s">
        <v>243</v>
      </c>
      <c r="AH771" s="5" t="s">
        <v>100</v>
      </c>
      <c r="AI771" s="6">
        <v>0</v>
      </c>
      <c r="AJ771" s="5" t="s">
        <v>100</v>
      </c>
      <c r="AK771" s="5" t="s">
        <v>100</v>
      </c>
      <c r="AL771" s="34" t="s">
        <v>100</v>
      </c>
      <c r="AM771" s="2" t="s">
        <v>244</v>
      </c>
    </row>
    <row r="772" spans="1:41" s="15" customFormat="1" ht="16.350000000000001" customHeight="1">
      <c r="A772" s="3">
        <f t="shared" si="114"/>
        <v>770</v>
      </c>
      <c r="B772" s="31" t="s">
        <v>4329</v>
      </c>
      <c r="C772" s="31" t="s">
        <v>4329</v>
      </c>
      <c r="D772" s="31" t="s">
        <v>5805</v>
      </c>
      <c r="E772" s="5" t="s">
        <v>5806</v>
      </c>
      <c r="F772" s="115" t="s">
        <v>68</v>
      </c>
      <c r="G772" s="2" t="s">
        <v>49</v>
      </c>
      <c r="H772" s="5" t="s">
        <v>5807</v>
      </c>
      <c r="I772" s="5" t="s">
        <v>1389</v>
      </c>
      <c r="J772" s="5" t="s">
        <v>5808</v>
      </c>
      <c r="K772" s="5" t="s">
        <v>5809</v>
      </c>
      <c r="L772" s="2" t="s">
        <v>54</v>
      </c>
      <c r="M772" s="6">
        <v>8</v>
      </c>
      <c r="N772" s="6">
        <v>8</v>
      </c>
      <c r="O772" s="6">
        <f t="shared" si="113"/>
        <v>90000</v>
      </c>
      <c r="P772" s="6">
        <v>90000</v>
      </c>
      <c r="Q772" s="71">
        <v>201908</v>
      </c>
      <c r="R772" s="5" t="s">
        <v>5810</v>
      </c>
      <c r="S772" s="34" t="s">
        <v>5811</v>
      </c>
      <c r="T772" s="144" t="str">
        <f t="shared" si="115"/>
        <v>Click</v>
      </c>
      <c r="U772" s="31" t="s">
        <v>243</v>
      </c>
      <c r="V772" s="62"/>
      <c r="W772" s="42"/>
      <c r="X772" s="42"/>
      <c r="Y772" s="50"/>
      <c r="Z772" s="43">
        <f t="shared" si="116"/>
        <v>0</v>
      </c>
      <c r="AA772" s="6">
        <f t="shared" si="117"/>
        <v>0</v>
      </c>
      <c r="AB772" s="6">
        <f t="shared" si="118"/>
        <v>0</v>
      </c>
      <c r="AC772" s="44">
        <f t="shared" si="119"/>
        <v>0</v>
      </c>
      <c r="AD772" s="44">
        <f t="shared" si="120"/>
        <v>0</v>
      </c>
      <c r="AE772" s="13" t="s">
        <v>57</v>
      </c>
      <c r="AF772" s="14"/>
      <c r="AG772" s="2" t="s">
        <v>243</v>
      </c>
      <c r="AH772" s="5" t="s">
        <v>57</v>
      </c>
      <c r="AI772" s="6">
        <v>0</v>
      </c>
      <c r="AJ772" s="5" t="s">
        <v>57</v>
      </c>
      <c r="AK772" s="5" t="s">
        <v>57</v>
      </c>
      <c r="AL772" s="82" t="s">
        <v>57</v>
      </c>
      <c r="AM772" s="2" t="s">
        <v>244</v>
      </c>
    </row>
    <row r="773" spans="1:41" s="3" customFormat="1" ht="16.350000000000001" customHeight="1">
      <c r="A773" s="3">
        <f t="shared" si="114"/>
        <v>771</v>
      </c>
      <c r="B773" s="31" t="s">
        <v>4329</v>
      </c>
      <c r="C773" s="31" t="s">
        <v>1732</v>
      </c>
      <c r="D773" s="31" t="s">
        <v>5812</v>
      </c>
      <c r="E773" s="5" t="s">
        <v>5813</v>
      </c>
      <c r="F773" s="2" t="s">
        <v>100</v>
      </c>
      <c r="G773" s="2" t="s">
        <v>69</v>
      </c>
      <c r="H773" s="5" t="s">
        <v>5814</v>
      </c>
      <c r="I773" s="5" t="s">
        <v>5815</v>
      </c>
      <c r="J773" s="5" t="s">
        <v>5816</v>
      </c>
      <c r="K773" s="5" t="s">
        <v>5817</v>
      </c>
      <c r="L773" s="2" t="s">
        <v>54</v>
      </c>
      <c r="M773" s="6">
        <v>19</v>
      </c>
      <c r="N773" s="6">
        <v>20</v>
      </c>
      <c r="O773" s="6">
        <f t="shared" si="113"/>
        <v>80000</v>
      </c>
      <c r="P773" s="6">
        <v>80000</v>
      </c>
      <c r="Q773" s="5">
        <v>201307</v>
      </c>
      <c r="R773" s="3" t="s">
        <v>5818</v>
      </c>
      <c r="S773" s="5" t="s">
        <v>5819</v>
      </c>
      <c r="T773" s="144" t="str">
        <f t="shared" si="115"/>
        <v>Click</v>
      </c>
      <c r="U773" s="31" t="s">
        <v>243</v>
      </c>
      <c r="V773" s="5"/>
      <c r="W773" s="51"/>
      <c r="X773" s="51"/>
      <c r="Y773" s="50"/>
      <c r="Z773" s="43">
        <f t="shared" si="116"/>
        <v>0</v>
      </c>
      <c r="AA773" s="6">
        <f t="shared" si="117"/>
        <v>0</v>
      </c>
      <c r="AB773" s="6">
        <f t="shared" si="118"/>
        <v>0</v>
      </c>
      <c r="AC773" s="44">
        <f t="shared" si="119"/>
        <v>0</v>
      </c>
      <c r="AD773" s="44">
        <f t="shared" si="120"/>
        <v>0</v>
      </c>
      <c r="AE773" s="13" t="s">
        <v>57</v>
      </c>
      <c r="AF773" s="14"/>
      <c r="AG773" s="2" t="s">
        <v>243</v>
      </c>
      <c r="AH773" s="5" t="s">
        <v>100</v>
      </c>
      <c r="AI773" s="6">
        <v>0</v>
      </c>
      <c r="AJ773" s="5" t="s">
        <v>100</v>
      </c>
      <c r="AK773" s="5" t="s">
        <v>100</v>
      </c>
      <c r="AL773" s="34" t="s">
        <v>100</v>
      </c>
      <c r="AM773" s="2" t="s">
        <v>244</v>
      </c>
      <c r="AN773" s="15"/>
      <c r="AO773" s="15"/>
    </row>
    <row r="774" spans="1:41" s="3" customFormat="1" ht="16.350000000000001" customHeight="1">
      <c r="A774" s="3">
        <f t="shared" si="114"/>
        <v>772</v>
      </c>
      <c r="B774" s="31" t="s">
        <v>4329</v>
      </c>
      <c r="C774" s="31" t="s">
        <v>1732</v>
      </c>
      <c r="D774" s="31" t="s">
        <v>5812</v>
      </c>
      <c r="E774" s="5" t="s">
        <v>5820</v>
      </c>
      <c r="F774" s="2" t="s">
        <v>68</v>
      </c>
      <c r="G774" s="2" t="s">
        <v>69</v>
      </c>
      <c r="H774" s="5" t="s">
        <v>5821</v>
      </c>
      <c r="I774" s="5" t="s">
        <v>5710</v>
      </c>
      <c r="J774" s="5" t="s">
        <v>5822</v>
      </c>
      <c r="K774" s="5" t="s">
        <v>5823</v>
      </c>
      <c r="L774" s="2" t="s">
        <v>54</v>
      </c>
      <c r="M774" s="6">
        <v>8</v>
      </c>
      <c r="N774" s="6">
        <v>15</v>
      </c>
      <c r="O774" s="6">
        <f t="shared" si="113"/>
        <v>50000</v>
      </c>
      <c r="P774" s="6">
        <v>50000</v>
      </c>
      <c r="Q774" s="5">
        <v>201406</v>
      </c>
      <c r="R774" s="5" t="s">
        <v>5617</v>
      </c>
      <c r="S774" s="5" t="s">
        <v>5824</v>
      </c>
      <c r="T774" s="144" t="str">
        <f t="shared" si="115"/>
        <v>Click</v>
      </c>
      <c r="U774" s="31" t="s">
        <v>243</v>
      </c>
      <c r="V774" s="5"/>
      <c r="W774" s="51"/>
      <c r="X774" s="51"/>
      <c r="Y774" s="50"/>
      <c r="Z774" s="43">
        <f t="shared" si="116"/>
        <v>0</v>
      </c>
      <c r="AA774" s="6">
        <f t="shared" si="117"/>
        <v>0</v>
      </c>
      <c r="AB774" s="6">
        <f t="shared" si="118"/>
        <v>0</v>
      </c>
      <c r="AC774" s="44">
        <f t="shared" si="119"/>
        <v>0</v>
      </c>
      <c r="AD774" s="44">
        <f t="shared" si="120"/>
        <v>0</v>
      </c>
      <c r="AE774" s="13" t="s">
        <v>57</v>
      </c>
      <c r="AF774" s="14"/>
      <c r="AG774" s="2" t="s">
        <v>243</v>
      </c>
      <c r="AH774" s="5" t="s">
        <v>100</v>
      </c>
      <c r="AI774" s="6">
        <v>0</v>
      </c>
      <c r="AJ774" s="5" t="s">
        <v>100</v>
      </c>
      <c r="AK774" s="5" t="s">
        <v>100</v>
      </c>
      <c r="AL774" s="34" t="s">
        <v>100</v>
      </c>
      <c r="AM774" s="2" t="s">
        <v>244</v>
      </c>
      <c r="AN774" s="15"/>
      <c r="AO774" s="15"/>
    </row>
    <row r="775" spans="1:41" s="3" customFormat="1" ht="16.350000000000001" customHeight="1">
      <c r="A775" s="3">
        <f t="shared" si="114"/>
        <v>773</v>
      </c>
      <c r="B775" s="31" t="s">
        <v>4329</v>
      </c>
      <c r="C775" s="31" t="s">
        <v>1732</v>
      </c>
      <c r="D775" s="31" t="s">
        <v>5812</v>
      </c>
      <c r="E775" s="5" t="s">
        <v>5825</v>
      </c>
      <c r="F775" s="2" t="s">
        <v>100</v>
      </c>
      <c r="G775" s="2" t="s">
        <v>69</v>
      </c>
      <c r="H775" s="5" t="s">
        <v>5826</v>
      </c>
      <c r="I775" s="5" t="s">
        <v>4386</v>
      </c>
      <c r="J775" s="5" t="s">
        <v>5827</v>
      </c>
      <c r="K775" s="5" t="s">
        <v>5828</v>
      </c>
      <c r="L775" s="2" t="s">
        <v>54</v>
      </c>
      <c r="M775" s="6">
        <v>16</v>
      </c>
      <c r="N775" s="6">
        <v>20</v>
      </c>
      <c r="O775" s="6">
        <f t="shared" si="113"/>
        <v>40000</v>
      </c>
      <c r="P775" s="6">
        <v>40000</v>
      </c>
      <c r="Q775" s="5">
        <v>200806</v>
      </c>
      <c r="R775" s="5" t="s">
        <v>5645</v>
      </c>
      <c r="S775" s="5" t="s">
        <v>5829</v>
      </c>
      <c r="T775" s="144" t="str">
        <f t="shared" si="115"/>
        <v>Click</v>
      </c>
      <c r="U775" s="31" t="s">
        <v>243</v>
      </c>
      <c r="V775" s="5"/>
      <c r="W775" s="51"/>
      <c r="X775" s="51"/>
      <c r="Y775" s="50"/>
      <c r="Z775" s="43">
        <f t="shared" si="116"/>
        <v>0</v>
      </c>
      <c r="AA775" s="6">
        <f t="shared" si="117"/>
        <v>0</v>
      </c>
      <c r="AB775" s="6">
        <f t="shared" si="118"/>
        <v>0</v>
      </c>
      <c r="AC775" s="44">
        <f t="shared" si="119"/>
        <v>0</v>
      </c>
      <c r="AD775" s="44">
        <f t="shared" si="120"/>
        <v>0</v>
      </c>
      <c r="AE775" s="13" t="s">
        <v>57</v>
      </c>
      <c r="AF775" s="14"/>
      <c r="AG775" s="2" t="s">
        <v>243</v>
      </c>
      <c r="AH775" s="5" t="s">
        <v>100</v>
      </c>
      <c r="AI775" s="6">
        <v>0</v>
      </c>
      <c r="AJ775" s="5" t="s">
        <v>100</v>
      </c>
      <c r="AK775" s="5" t="s">
        <v>100</v>
      </c>
      <c r="AL775" s="34" t="s">
        <v>100</v>
      </c>
      <c r="AM775" s="2" t="s">
        <v>244</v>
      </c>
      <c r="AN775" s="15"/>
      <c r="AO775" s="15"/>
    </row>
    <row r="776" spans="1:41" s="15" customFormat="1" ht="16.350000000000001" customHeight="1">
      <c r="A776" s="3">
        <f t="shared" si="114"/>
        <v>774</v>
      </c>
      <c r="B776" s="31" t="s">
        <v>4329</v>
      </c>
      <c r="C776" s="31" t="s">
        <v>1732</v>
      </c>
      <c r="D776" s="31" t="s">
        <v>5830</v>
      </c>
      <c r="E776" s="5" t="s">
        <v>5831</v>
      </c>
      <c r="F776" s="2" t="s">
        <v>100</v>
      </c>
      <c r="G776" s="2" t="s">
        <v>69</v>
      </c>
      <c r="H776" s="5" t="s">
        <v>5832</v>
      </c>
      <c r="I776" s="5" t="s">
        <v>5665</v>
      </c>
      <c r="J776" s="5" t="s">
        <v>5833</v>
      </c>
      <c r="K776" s="5" t="s">
        <v>5834</v>
      </c>
      <c r="L776" s="2" t="s">
        <v>54</v>
      </c>
      <c r="M776" s="6">
        <v>4</v>
      </c>
      <c r="N776" s="6">
        <v>24</v>
      </c>
      <c r="O776" s="6">
        <f t="shared" si="113"/>
        <v>50000</v>
      </c>
      <c r="P776" s="6">
        <v>50000</v>
      </c>
      <c r="Q776" s="5">
        <v>200908</v>
      </c>
      <c r="R776" s="5" t="s">
        <v>5835</v>
      </c>
      <c r="S776" s="5" t="s">
        <v>100</v>
      </c>
      <c r="T776" s="144" t="str">
        <f t="shared" si="115"/>
        <v>Click</v>
      </c>
      <c r="U776" s="31" t="s">
        <v>243</v>
      </c>
      <c r="V776" s="5"/>
      <c r="W776" s="51"/>
      <c r="X776" s="51"/>
      <c r="Y776" s="50"/>
      <c r="Z776" s="43">
        <f t="shared" si="116"/>
        <v>0</v>
      </c>
      <c r="AA776" s="6">
        <f t="shared" si="117"/>
        <v>0</v>
      </c>
      <c r="AB776" s="6">
        <f t="shared" si="118"/>
        <v>0</v>
      </c>
      <c r="AC776" s="44">
        <f t="shared" si="119"/>
        <v>0</v>
      </c>
      <c r="AD776" s="44">
        <f t="shared" si="120"/>
        <v>0</v>
      </c>
      <c r="AE776" s="13" t="s">
        <v>57</v>
      </c>
      <c r="AF776" s="14"/>
      <c r="AG776" s="2" t="s">
        <v>243</v>
      </c>
      <c r="AH776" s="5" t="s">
        <v>100</v>
      </c>
      <c r="AI776" s="6">
        <v>0</v>
      </c>
      <c r="AJ776" s="5" t="s">
        <v>100</v>
      </c>
      <c r="AK776" s="5" t="s">
        <v>100</v>
      </c>
      <c r="AL776" s="34" t="s">
        <v>100</v>
      </c>
      <c r="AM776" s="2" t="s">
        <v>244</v>
      </c>
    </row>
    <row r="777" spans="1:41" s="15" customFormat="1" ht="16.350000000000001" customHeight="1">
      <c r="A777" s="3">
        <f t="shared" si="114"/>
        <v>775</v>
      </c>
      <c r="B777" s="31" t="s">
        <v>4329</v>
      </c>
      <c r="C777" s="31" t="s">
        <v>1732</v>
      </c>
      <c r="D777" s="31" t="s">
        <v>5830</v>
      </c>
      <c r="E777" s="5" t="s">
        <v>5836</v>
      </c>
      <c r="F777" s="2" t="s">
        <v>100</v>
      </c>
      <c r="G777" s="2" t="s">
        <v>69</v>
      </c>
      <c r="H777" s="5" t="s">
        <v>5837</v>
      </c>
      <c r="I777" s="5" t="s">
        <v>5665</v>
      </c>
      <c r="J777" s="5" t="s">
        <v>5838</v>
      </c>
      <c r="K777" s="5" t="s">
        <v>5839</v>
      </c>
      <c r="L777" s="2" t="s">
        <v>54</v>
      </c>
      <c r="M777" s="6">
        <v>2</v>
      </c>
      <c r="N777" s="6">
        <v>16</v>
      </c>
      <c r="O777" s="6">
        <f t="shared" si="113"/>
        <v>30000</v>
      </c>
      <c r="P777" s="6">
        <v>30000</v>
      </c>
      <c r="Q777" s="5">
        <v>201106</v>
      </c>
      <c r="R777" s="5" t="s">
        <v>5840</v>
      </c>
      <c r="S777" s="5" t="s">
        <v>5841</v>
      </c>
      <c r="T777" s="144" t="str">
        <f t="shared" si="115"/>
        <v>Click</v>
      </c>
      <c r="U777" s="31" t="s">
        <v>243</v>
      </c>
      <c r="V777" s="5"/>
      <c r="W777" s="51"/>
      <c r="X777" s="51"/>
      <c r="Y777" s="50"/>
      <c r="Z777" s="43">
        <f t="shared" si="116"/>
        <v>0</v>
      </c>
      <c r="AA777" s="6">
        <f t="shared" si="117"/>
        <v>0</v>
      </c>
      <c r="AB777" s="6">
        <f t="shared" si="118"/>
        <v>0</v>
      </c>
      <c r="AC777" s="44">
        <f t="shared" si="119"/>
        <v>0</v>
      </c>
      <c r="AD777" s="44">
        <f t="shared" si="120"/>
        <v>0</v>
      </c>
      <c r="AE777" s="13" t="s">
        <v>57</v>
      </c>
      <c r="AF777" s="14"/>
      <c r="AG777" s="2" t="s">
        <v>243</v>
      </c>
      <c r="AH777" s="5" t="s">
        <v>100</v>
      </c>
      <c r="AI777" s="6">
        <v>0</v>
      </c>
      <c r="AJ777" s="5" t="s">
        <v>100</v>
      </c>
      <c r="AK777" s="5" t="s">
        <v>100</v>
      </c>
      <c r="AL777" s="34" t="s">
        <v>100</v>
      </c>
      <c r="AM777" s="2" t="s">
        <v>244</v>
      </c>
    </row>
    <row r="778" spans="1:41" s="15" customFormat="1" ht="16.350000000000001" customHeight="1">
      <c r="A778" s="3">
        <f t="shared" si="114"/>
        <v>776</v>
      </c>
      <c r="B778" s="31" t="s">
        <v>4329</v>
      </c>
      <c r="C778" s="31" t="s">
        <v>1732</v>
      </c>
      <c r="D778" s="31" t="s">
        <v>5830</v>
      </c>
      <c r="E778" s="5" t="s">
        <v>5842</v>
      </c>
      <c r="F778" s="2" t="s">
        <v>100</v>
      </c>
      <c r="G778" s="2" t="s">
        <v>69</v>
      </c>
      <c r="H778" s="5" t="s">
        <v>5843</v>
      </c>
      <c r="I778" s="5" t="s">
        <v>5665</v>
      </c>
      <c r="J778" s="5" t="s">
        <v>5844</v>
      </c>
      <c r="K778" s="5" t="s">
        <v>5845</v>
      </c>
      <c r="L778" s="2" t="s">
        <v>54</v>
      </c>
      <c r="M778" s="6">
        <v>2</v>
      </c>
      <c r="N778" s="6">
        <v>10</v>
      </c>
      <c r="O778" s="6">
        <f t="shared" si="113"/>
        <v>30000</v>
      </c>
      <c r="P778" s="6">
        <v>30000</v>
      </c>
      <c r="Q778" s="5">
        <v>201106</v>
      </c>
      <c r="R778" s="5" t="s">
        <v>5846</v>
      </c>
      <c r="S778" s="5" t="s">
        <v>5847</v>
      </c>
      <c r="T778" s="144" t="str">
        <f t="shared" si="115"/>
        <v>Click</v>
      </c>
      <c r="U778" s="31" t="s">
        <v>243</v>
      </c>
      <c r="V778" s="5"/>
      <c r="W778" s="51"/>
      <c r="X778" s="51"/>
      <c r="Y778" s="50"/>
      <c r="Z778" s="43">
        <f t="shared" si="116"/>
        <v>0</v>
      </c>
      <c r="AA778" s="6">
        <f t="shared" si="117"/>
        <v>0</v>
      </c>
      <c r="AB778" s="6">
        <f t="shared" si="118"/>
        <v>0</v>
      </c>
      <c r="AC778" s="44">
        <f t="shared" si="119"/>
        <v>0</v>
      </c>
      <c r="AD778" s="44">
        <f t="shared" si="120"/>
        <v>0</v>
      </c>
      <c r="AE778" s="13" t="s">
        <v>57</v>
      </c>
      <c r="AF778" s="14"/>
      <c r="AG778" s="2" t="s">
        <v>243</v>
      </c>
      <c r="AH778" s="5" t="s">
        <v>100</v>
      </c>
      <c r="AI778" s="6">
        <v>0</v>
      </c>
      <c r="AJ778" s="5" t="s">
        <v>100</v>
      </c>
      <c r="AK778" s="5" t="s">
        <v>100</v>
      </c>
      <c r="AL778" s="34" t="s">
        <v>100</v>
      </c>
      <c r="AM778" s="2" t="s">
        <v>244</v>
      </c>
    </row>
    <row r="779" spans="1:41" s="15" customFormat="1" ht="16.350000000000001" customHeight="1">
      <c r="A779" s="3">
        <f t="shared" si="114"/>
        <v>777</v>
      </c>
      <c r="B779" s="31" t="s">
        <v>4329</v>
      </c>
      <c r="C779" s="31" t="s">
        <v>1732</v>
      </c>
      <c r="D779" s="31" t="s">
        <v>5830</v>
      </c>
      <c r="E779" s="5" t="s">
        <v>5848</v>
      </c>
      <c r="F779" s="2" t="s">
        <v>100</v>
      </c>
      <c r="G779" s="2" t="s">
        <v>69</v>
      </c>
      <c r="H779" s="5" t="s">
        <v>5849</v>
      </c>
      <c r="I779" s="5" t="s">
        <v>1389</v>
      </c>
      <c r="J779" s="5" t="s">
        <v>5850</v>
      </c>
      <c r="K779" s="5" t="s">
        <v>5851</v>
      </c>
      <c r="L779" s="2" t="s">
        <v>54</v>
      </c>
      <c r="M779" s="6">
        <v>10</v>
      </c>
      <c r="N779" s="6">
        <v>10</v>
      </c>
      <c r="O779" s="6">
        <f t="shared" si="113"/>
        <v>30000</v>
      </c>
      <c r="P779" s="6">
        <v>30000</v>
      </c>
      <c r="Q779" s="5">
        <v>200806</v>
      </c>
      <c r="R779" s="3"/>
      <c r="S779" s="5" t="s">
        <v>5852</v>
      </c>
      <c r="T779" s="144" t="str">
        <f t="shared" si="115"/>
        <v>Click</v>
      </c>
      <c r="U779" s="31" t="s">
        <v>243</v>
      </c>
      <c r="V779" s="5"/>
      <c r="W779" s="51"/>
      <c r="X779" s="51"/>
      <c r="Y779" s="50"/>
      <c r="Z779" s="43">
        <f t="shared" si="116"/>
        <v>0</v>
      </c>
      <c r="AA779" s="6">
        <f t="shared" si="117"/>
        <v>0</v>
      </c>
      <c r="AB779" s="6">
        <f t="shared" si="118"/>
        <v>0</v>
      </c>
      <c r="AC779" s="44">
        <f t="shared" si="119"/>
        <v>0</v>
      </c>
      <c r="AD779" s="44">
        <f t="shared" si="120"/>
        <v>0</v>
      </c>
      <c r="AE779" s="13" t="s">
        <v>57</v>
      </c>
      <c r="AF779" s="14"/>
      <c r="AG779" s="2" t="s">
        <v>243</v>
      </c>
      <c r="AH779" s="5" t="s">
        <v>100</v>
      </c>
      <c r="AI779" s="6">
        <v>0</v>
      </c>
      <c r="AJ779" s="5" t="s">
        <v>100</v>
      </c>
      <c r="AK779" s="5" t="s">
        <v>100</v>
      </c>
      <c r="AL779" s="34" t="s">
        <v>100</v>
      </c>
      <c r="AM779" s="2" t="s">
        <v>244</v>
      </c>
    </row>
    <row r="780" spans="1:41" s="15" customFormat="1" ht="16.350000000000001" customHeight="1">
      <c r="A780" s="3">
        <f t="shared" si="114"/>
        <v>778</v>
      </c>
      <c r="B780" s="31" t="s">
        <v>4329</v>
      </c>
      <c r="C780" s="31" t="s">
        <v>1732</v>
      </c>
      <c r="D780" s="31" t="s">
        <v>5830</v>
      </c>
      <c r="E780" s="5" t="s">
        <v>5853</v>
      </c>
      <c r="F780" s="2" t="s">
        <v>100</v>
      </c>
      <c r="G780" s="2" t="s">
        <v>69</v>
      </c>
      <c r="H780" s="5" t="s">
        <v>5854</v>
      </c>
      <c r="I780" s="5" t="s">
        <v>1389</v>
      </c>
      <c r="J780" s="5" t="s">
        <v>5855</v>
      </c>
      <c r="K780" s="5" t="s">
        <v>5856</v>
      </c>
      <c r="L780" s="2" t="s">
        <v>54</v>
      </c>
      <c r="M780" s="6">
        <v>10</v>
      </c>
      <c r="N780" s="6">
        <v>11</v>
      </c>
      <c r="O780" s="6">
        <f t="shared" si="113"/>
        <v>30000</v>
      </c>
      <c r="P780" s="6">
        <v>30000</v>
      </c>
      <c r="Q780" s="5">
        <v>200806</v>
      </c>
      <c r="R780" s="3"/>
      <c r="S780" s="5" t="s">
        <v>5857</v>
      </c>
      <c r="T780" s="144" t="str">
        <f t="shared" si="115"/>
        <v>Click</v>
      </c>
      <c r="U780" s="31" t="s">
        <v>243</v>
      </c>
      <c r="V780" s="5"/>
      <c r="W780" s="51"/>
      <c r="X780" s="51"/>
      <c r="Y780" s="50"/>
      <c r="Z780" s="43">
        <f t="shared" si="116"/>
        <v>0</v>
      </c>
      <c r="AA780" s="6">
        <f t="shared" si="117"/>
        <v>0</v>
      </c>
      <c r="AB780" s="6">
        <f t="shared" si="118"/>
        <v>0</v>
      </c>
      <c r="AC780" s="44">
        <f t="shared" si="119"/>
        <v>0</v>
      </c>
      <c r="AD780" s="44">
        <f t="shared" si="120"/>
        <v>0</v>
      </c>
      <c r="AE780" s="13" t="s">
        <v>57</v>
      </c>
      <c r="AF780" s="14"/>
      <c r="AG780" s="2" t="s">
        <v>243</v>
      </c>
      <c r="AH780" s="5" t="s">
        <v>100</v>
      </c>
      <c r="AI780" s="6">
        <v>0</v>
      </c>
      <c r="AJ780" s="5" t="s">
        <v>100</v>
      </c>
      <c r="AK780" s="5" t="s">
        <v>100</v>
      </c>
      <c r="AL780" s="34" t="s">
        <v>100</v>
      </c>
      <c r="AM780" s="2" t="s">
        <v>244</v>
      </c>
    </row>
    <row r="781" spans="1:41" s="15" customFormat="1" ht="16.350000000000001" customHeight="1">
      <c r="A781" s="3">
        <f t="shared" si="114"/>
        <v>779</v>
      </c>
      <c r="B781" s="31" t="s">
        <v>4329</v>
      </c>
      <c r="C781" s="31" t="s">
        <v>1732</v>
      </c>
      <c r="D781" s="31" t="s">
        <v>5830</v>
      </c>
      <c r="E781" s="5" t="s">
        <v>5858</v>
      </c>
      <c r="F781" s="2" t="s">
        <v>100</v>
      </c>
      <c r="G781" s="2" t="s">
        <v>69</v>
      </c>
      <c r="H781" s="5" t="s">
        <v>5859</v>
      </c>
      <c r="I781" s="5" t="s">
        <v>5860</v>
      </c>
      <c r="J781" s="5" t="s">
        <v>5861</v>
      </c>
      <c r="K781" s="5" t="s">
        <v>5862</v>
      </c>
      <c r="L781" s="2" t="s">
        <v>54</v>
      </c>
      <c r="M781" s="6">
        <v>13</v>
      </c>
      <c r="N781" s="6">
        <v>13</v>
      </c>
      <c r="O781" s="6">
        <f t="shared" si="113"/>
        <v>50000</v>
      </c>
      <c r="P781" s="6">
        <v>50000</v>
      </c>
      <c r="Q781" s="5">
        <v>201205</v>
      </c>
      <c r="R781" s="3" t="s">
        <v>5863</v>
      </c>
      <c r="S781" s="5" t="s">
        <v>5864</v>
      </c>
      <c r="T781" s="144" t="str">
        <f t="shared" si="115"/>
        <v>Click</v>
      </c>
      <c r="U781" s="31" t="s">
        <v>243</v>
      </c>
      <c r="V781" s="5"/>
      <c r="W781" s="51"/>
      <c r="X781" s="51"/>
      <c r="Y781" s="50"/>
      <c r="Z781" s="43">
        <f t="shared" si="116"/>
        <v>0</v>
      </c>
      <c r="AA781" s="6">
        <f t="shared" si="117"/>
        <v>0</v>
      </c>
      <c r="AB781" s="6">
        <f t="shared" si="118"/>
        <v>0</v>
      </c>
      <c r="AC781" s="44">
        <f t="shared" si="119"/>
        <v>0</v>
      </c>
      <c r="AD781" s="44">
        <f t="shared" si="120"/>
        <v>0</v>
      </c>
      <c r="AE781" s="13" t="s">
        <v>57</v>
      </c>
      <c r="AF781" s="14"/>
      <c r="AG781" s="2" t="s">
        <v>243</v>
      </c>
      <c r="AH781" s="5" t="s">
        <v>100</v>
      </c>
      <c r="AI781" s="6">
        <v>0</v>
      </c>
      <c r="AJ781" s="5" t="s">
        <v>100</v>
      </c>
      <c r="AK781" s="5" t="s">
        <v>100</v>
      </c>
      <c r="AL781" s="34" t="s">
        <v>100</v>
      </c>
      <c r="AM781" s="2" t="s">
        <v>244</v>
      </c>
    </row>
    <row r="782" spans="1:41" s="15" customFormat="1" ht="16.350000000000001" customHeight="1">
      <c r="A782" s="3">
        <f t="shared" si="114"/>
        <v>780</v>
      </c>
      <c r="B782" s="31" t="s">
        <v>4329</v>
      </c>
      <c r="C782" s="31" t="s">
        <v>1732</v>
      </c>
      <c r="D782" s="31" t="s">
        <v>5830</v>
      </c>
      <c r="E782" s="5" t="s">
        <v>5865</v>
      </c>
      <c r="F782" s="2" t="s">
        <v>68</v>
      </c>
      <c r="G782" s="2" t="s">
        <v>69</v>
      </c>
      <c r="H782" s="5" t="s">
        <v>5866</v>
      </c>
      <c r="I782" s="5" t="s">
        <v>5867</v>
      </c>
      <c r="J782" s="5" t="s">
        <v>5868</v>
      </c>
      <c r="K782" s="5" t="s">
        <v>5869</v>
      </c>
      <c r="L782" s="2" t="s">
        <v>54</v>
      </c>
      <c r="M782" s="6">
        <v>2</v>
      </c>
      <c r="N782" s="6">
        <v>10</v>
      </c>
      <c r="O782" s="6">
        <f t="shared" si="113"/>
        <v>25000</v>
      </c>
      <c r="P782" s="6">
        <v>25000</v>
      </c>
      <c r="Q782" s="5">
        <v>201206</v>
      </c>
      <c r="R782" s="5" t="s">
        <v>1305</v>
      </c>
      <c r="S782" s="5" t="s">
        <v>5870</v>
      </c>
      <c r="T782" s="144" t="str">
        <f t="shared" si="115"/>
        <v>Click</v>
      </c>
      <c r="U782" s="31" t="s">
        <v>243</v>
      </c>
      <c r="V782" s="5"/>
      <c r="W782" s="51"/>
      <c r="X782" s="51"/>
      <c r="Y782" s="50"/>
      <c r="Z782" s="43">
        <f t="shared" si="116"/>
        <v>0</v>
      </c>
      <c r="AA782" s="6">
        <f t="shared" si="117"/>
        <v>0</v>
      </c>
      <c r="AB782" s="6">
        <f t="shared" si="118"/>
        <v>0</v>
      </c>
      <c r="AC782" s="44">
        <f t="shared" si="119"/>
        <v>0</v>
      </c>
      <c r="AD782" s="44">
        <f t="shared" si="120"/>
        <v>0</v>
      </c>
      <c r="AE782" s="13" t="s">
        <v>57</v>
      </c>
      <c r="AF782" s="14"/>
      <c r="AG782" s="2" t="s">
        <v>243</v>
      </c>
      <c r="AH782" s="5" t="s">
        <v>100</v>
      </c>
      <c r="AI782" s="6">
        <v>0</v>
      </c>
      <c r="AJ782" s="5" t="s">
        <v>100</v>
      </c>
      <c r="AK782" s="5" t="s">
        <v>100</v>
      </c>
      <c r="AL782" s="34" t="s">
        <v>100</v>
      </c>
      <c r="AM782" s="2" t="s">
        <v>244</v>
      </c>
    </row>
    <row r="783" spans="1:41" s="32" customFormat="1" ht="16.350000000000001" customHeight="1">
      <c r="A783" s="3">
        <f t="shared" si="114"/>
        <v>781</v>
      </c>
      <c r="B783" s="31" t="s">
        <v>4329</v>
      </c>
      <c r="C783" s="31" t="s">
        <v>4329</v>
      </c>
      <c r="D783" s="31" t="s">
        <v>5830</v>
      </c>
      <c r="E783" s="5" t="s">
        <v>5871</v>
      </c>
      <c r="F783" s="2" t="s">
        <v>68</v>
      </c>
      <c r="G783" s="2" t="s">
        <v>69</v>
      </c>
      <c r="H783" s="5" t="s">
        <v>5872</v>
      </c>
      <c r="I783" s="5" t="s">
        <v>5873</v>
      </c>
      <c r="J783" s="5" t="s">
        <v>5874</v>
      </c>
      <c r="K783" s="5" t="s">
        <v>5875</v>
      </c>
      <c r="L783" s="2" t="s">
        <v>54</v>
      </c>
      <c r="M783" s="6">
        <v>9</v>
      </c>
      <c r="N783" s="6">
        <v>9</v>
      </c>
      <c r="O783" s="6">
        <f t="shared" si="113"/>
        <v>40000</v>
      </c>
      <c r="P783" s="6">
        <v>40000</v>
      </c>
      <c r="Q783" s="5">
        <v>201306</v>
      </c>
      <c r="R783" s="5" t="s">
        <v>5876</v>
      </c>
      <c r="S783" s="5" t="s">
        <v>5877</v>
      </c>
      <c r="T783" s="144" t="str">
        <f t="shared" si="115"/>
        <v>Click</v>
      </c>
      <c r="U783" s="31" t="s">
        <v>243</v>
      </c>
      <c r="V783" s="5"/>
      <c r="W783" s="51"/>
      <c r="X783" s="51"/>
      <c r="Y783" s="50"/>
      <c r="Z783" s="43">
        <f t="shared" si="116"/>
        <v>0</v>
      </c>
      <c r="AA783" s="6">
        <f t="shared" si="117"/>
        <v>0</v>
      </c>
      <c r="AB783" s="6">
        <f t="shared" si="118"/>
        <v>0</v>
      </c>
      <c r="AC783" s="44">
        <f t="shared" si="119"/>
        <v>0</v>
      </c>
      <c r="AD783" s="44">
        <f t="shared" si="120"/>
        <v>0</v>
      </c>
      <c r="AE783" s="13" t="s">
        <v>57</v>
      </c>
      <c r="AF783" s="14"/>
      <c r="AG783" s="2" t="s">
        <v>243</v>
      </c>
      <c r="AH783" s="5" t="s">
        <v>100</v>
      </c>
      <c r="AI783" s="6">
        <v>0</v>
      </c>
      <c r="AJ783" s="5" t="s">
        <v>100</v>
      </c>
      <c r="AK783" s="5" t="s">
        <v>100</v>
      </c>
      <c r="AL783" s="34" t="s">
        <v>100</v>
      </c>
      <c r="AM783" s="2" t="s">
        <v>244</v>
      </c>
      <c r="AN783" s="15"/>
      <c r="AO783" s="15"/>
    </row>
    <row r="784" spans="1:41" s="32" customFormat="1" ht="16.350000000000001" customHeight="1">
      <c r="A784" s="3">
        <f t="shared" si="114"/>
        <v>782</v>
      </c>
      <c r="B784" s="31" t="s">
        <v>4329</v>
      </c>
      <c r="C784" s="31" t="s">
        <v>4329</v>
      </c>
      <c r="D784" s="31" t="s">
        <v>5830</v>
      </c>
      <c r="E784" s="5" t="s">
        <v>5878</v>
      </c>
      <c r="F784" s="2" t="s">
        <v>68</v>
      </c>
      <c r="G784" s="2" t="s">
        <v>69</v>
      </c>
      <c r="H784" s="5" t="s">
        <v>5879</v>
      </c>
      <c r="I784" s="5" t="s">
        <v>5873</v>
      </c>
      <c r="J784" s="5" t="s">
        <v>5880</v>
      </c>
      <c r="K784" s="5" t="s">
        <v>5881</v>
      </c>
      <c r="L784" s="2" t="s">
        <v>54</v>
      </c>
      <c r="M784" s="6">
        <v>8</v>
      </c>
      <c r="N784" s="6">
        <v>8</v>
      </c>
      <c r="O784" s="6">
        <f t="shared" si="113"/>
        <v>40000</v>
      </c>
      <c r="P784" s="6">
        <v>40000</v>
      </c>
      <c r="Q784" s="5">
        <v>201306</v>
      </c>
      <c r="R784" s="5" t="s">
        <v>5876</v>
      </c>
      <c r="S784" s="5" t="s">
        <v>5882</v>
      </c>
      <c r="T784" s="144" t="str">
        <f t="shared" si="115"/>
        <v>Click</v>
      </c>
      <c r="U784" s="31" t="s">
        <v>243</v>
      </c>
      <c r="V784" s="5"/>
      <c r="W784" s="51"/>
      <c r="X784" s="51"/>
      <c r="Y784" s="50"/>
      <c r="Z784" s="43">
        <f t="shared" si="116"/>
        <v>0</v>
      </c>
      <c r="AA784" s="6">
        <f t="shared" si="117"/>
        <v>0</v>
      </c>
      <c r="AB784" s="6">
        <f t="shared" si="118"/>
        <v>0</v>
      </c>
      <c r="AC784" s="44">
        <f t="shared" si="119"/>
        <v>0</v>
      </c>
      <c r="AD784" s="44">
        <f t="shared" si="120"/>
        <v>0</v>
      </c>
      <c r="AE784" s="13" t="s">
        <v>57</v>
      </c>
      <c r="AF784" s="14"/>
      <c r="AG784" s="2" t="s">
        <v>243</v>
      </c>
      <c r="AH784" s="5" t="s">
        <v>100</v>
      </c>
      <c r="AI784" s="6">
        <v>0</v>
      </c>
      <c r="AJ784" s="5" t="s">
        <v>100</v>
      </c>
      <c r="AK784" s="5" t="s">
        <v>100</v>
      </c>
      <c r="AL784" s="34" t="s">
        <v>100</v>
      </c>
      <c r="AM784" s="2" t="s">
        <v>244</v>
      </c>
      <c r="AN784" s="15"/>
      <c r="AO784" s="15"/>
    </row>
    <row r="785" spans="1:41" s="15" customFormat="1" ht="16.350000000000001" customHeight="1">
      <c r="A785" s="3">
        <f t="shared" si="114"/>
        <v>783</v>
      </c>
      <c r="B785" s="31" t="s">
        <v>4329</v>
      </c>
      <c r="C785" s="31" t="s">
        <v>4329</v>
      </c>
      <c r="D785" s="31" t="s">
        <v>5830</v>
      </c>
      <c r="E785" s="5" t="s">
        <v>5883</v>
      </c>
      <c r="F785" s="2" t="s">
        <v>68</v>
      </c>
      <c r="G785" s="2" t="s">
        <v>69</v>
      </c>
      <c r="H785" s="5" t="s">
        <v>5884</v>
      </c>
      <c r="I785" s="5" t="s">
        <v>5873</v>
      </c>
      <c r="J785" s="5" t="s">
        <v>5885</v>
      </c>
      <c r="K785" s="5" t="s">
        <v>5886</v>
      </c>
      <c r="L785" s="2" t="s">
        <v>54</v>
      </c>
      <c r="M785" s="6">
        <v>7</v>
      </c>
      <c r="N785" s="6">
        <v>7</v>
      </c>
      <c r="O785" s="6">
        <f t="shared" si="113"/>
        <v>40000</v>
      </c>
      <c r="P785" s="6">
        <v>40000</v>
      </c>
      <c r="Q785" s="5">
        <v>201306</v>
      </c>
      <c r="R785" s="5" t="s">
        <v>5876</v>
      </c>
      <c r="S785" s="5" t="s">
        <v>5887</v>
      </c>
      <c r="T785" s="144" t="str">
        <f t="shared" si="115"/>
        <v>Click</v>
      </c>
      <c r="U785" s="31" t="s">
        <v>243</v>
      </c>
      <c r="V785" s="5"/>
      <c r="W785" s="51"/>
      <c r="X785" s="51"/>
      <c r="Y785" s="50"/>
      <c r="Z785" s="43">
        <f t="shared" si="116"/>
        <v>0</v>
      </c>
      <c r="AA785" s="6">
        <f t="shared" si="117"/>
        <v>0</v>
      </c>
      <c r="AB785" s="6">
        <f t="shared" si="118"/>
        <v>0</v>
      </c>
      <c r="AC785" s="44">
        <f t="shared" si="119"/>
        <v>0</v>
      </c>
      <c r="AD785" s="44">
        <f t="shared" si="120"/>
        <v>0</v>
      </c>
      <c r="AE785" s="13" t="s">
        <v>57</v>
      </c>
      <c r="AF785" s="14"/>
      <c r="AG785" s="2" t="s">
        <v>243</v>
      </c>
      <c r="AH785" s="5" t="s">
        <v>100</v>
      </c>
      <c r="AI785" s="6">
        <v>0</v>
      </c>
      <c r="AJ785" s="5" t="s">
        <v>100</v>
      </c>
      <c r="AK785" s="5" t="s">
        <v>100</v>
      </c>
      <c r="AL785" s="34" t="s">
        <v>100</v>
      </c>
      <c r="AM785" s="2" t="s">
        <v>244</v>
      </c>
    </row>
    <row r="786" spans="1:41" s="15" customFormat="1" ht="16.350000000000001" customHeight="1">
      <c r="A786" s="3">
        <f t="shared" si="114"/>
        <v>784</v>
      </c>
      <c r="B786" s="31" t="s">
        <v>4329</v>
      </c>
      <c r="C786" s="31" t="s">
        <v>4329</v>
      </c>
      <c r="D786" s="31" t="s">
        <v>5830</v>
      </c>
      <c r="E786" s="5" t="s">
        <v>5888</v>
      </c>
      <c r="F786" s="2" t="s">
        <v>68</v>
      </c>
      <c r="G786" s="2" t="s">
        <v>69</v>
      </c>
      <c r="H786" s="5" t="s">
        <v>5889</v>
      </c>
      <c r="I786" s="5" t="s">
        <v>5873</v>
      </c>
      <c r="J786" s="5" t="s">
        <v>5890</v>
      </c>
      <c r="K786" s="5" t="s">
        <v>5891</v>
      </c>
      <c r="L786" s="2" t="s">
        <v>54</v>
      </c>
      <c r="M786" s="6">
        <v>14</v>
      </c>
      <c r="N786" s="6">
        <v>14</v>
      </c>
      <c r="O786" s="6">
        <f t="shared" si="113"/>
        <v>60000</v>
      </c>
      <c r="P786" s="6">
        <v>60000</v>
      </c>
      <c r="Q786" s="5">
        <v>201306</v>
      </c>
      <c r="R786" s="5" t="s">
        <v>5876</v>
      </c>
      <c r="S786" s="5" t="s">
        <v>5892</v>
      </c>
      <c r="T786" s="144" t="str">
        <f t="shared" si="115"/>
        <v>Click</v>
      </c>
      <c r="U786" s="31" t="s">
        <v>243</v>
      </c>
      <c r="V786" s="5"/>
      <c r="W786" s="51"/>
      <c r="X786" s="51"/>
      <c r="Y786" s="50"/>
      <c r="Z786" s="43">
        <f t="shared" si="116"/>
        <v>0</v>
      </c>
      <c r="AA786" s="6">
        <f t="shared" si="117"/>
        <v>0</v>
      </c>
      <c r="AB786" s="6">
        <f t="shared" si="118"/>
        <v>0</v>
      </c>
      <c r="AC786" s="44">
        <f t="shared" si="119"/>
        <v>0</v>
      </c>
      <c r="AD786" s="44">
        <f t="shared" si="120"/>
        <v>0</v>
      </c>
      <c r="AE786" s="13" t="s">
        <v>57</v>
      </c>
      <c r="AF786" s="14"/>
      <c r="AG786" s="2" t="s">
        <v>243</v>
      </c>
      <c r="AH786" s="5" t="s">
        <v>100</v>
      </c>
      <c r="AI786" s="6">
        <v>0</v>
      </c>
      <c r="AJ786" s="5" t="s">
        <v>100</v>
      </c>
      <c r="AK786" s="5" t="s">
        <v>100</v>
      </c>
      <c r="AL786" s="34" t="s">
        <v>100</v>
      </c>
      <c r="AM786" s="2" t="s">
        <v>244</v>
      </c>
    </row>
    <row r="787" spans="1:41" s="15" customFormat="1" ht="16.350000000000001" customHeight="1">
      <c r="A787" s="3">
        <f t="shared" si="114"/>
        <v>785</v>
      </c>
      <c r="B787" s="31" t="s">
        <v>4329</v>
      </c>
      <c r="C787" s="31" t="s">
        <v>4329</v>
      </c>
      <c r="D787" s="31" t="s">
        <v>5830</v>
      </c>
      <c r="E787" s="5" t="s">
        <v>5893</v>
      </c>
      <c r="F787" s="115" t="s">
        <v>68</v>
      </c>
      <c r="G787" s="2" t="s">
        <v>49</v>
      </c>
      <c r="H787" s="5" t="s">
        <v>5894</v>
      </c>
      <c r="I787" s="5" t="s">
        <v>1389</v>
      </c>
      <c r="J787" s="5" t="s">
        <v>5895</v>
      </c>
      <c r="K787" s="5" t="s">
        <v>5896</v>
      </c>
      <c r="L787" s="2" t="s">
        <v>54</v>
      </c>
      <c r="M787" s="6">
        <v>12</v>
      </c>
      <c r="N787" s="6">
        <v>12</v>
      </c>
      <c r="O787" s="6">
        <f t="shared" si="113"/>
        <v>100000</v>
      </c>
      <c r="P787" s="6">
        <v>82000</v>
      </c>
      <c r="Q787" s="71">
        <v>201908</v>
      </c>
      <c r="R787" s="5" t="s">
        <v>5897</v>
      </c>
      <c r="S787" s="34" t="s">
        <v>5898</v>
      </c>
      <c r="T787" s="144" t="str">
        <f t="shared" si="115"/>
        <v>Click</v>
      </c>
      <c r="U787" s="31" t="s">
        <v>243</v>
      </c>
      <c r="V787" s="62"/>
      <c r="W787" s="42"/>
      <c r="X787" s="42"/>
      <c r="Y787" s="50"/>
      <c r="Z787" s="43">
        <f t="shared" si="116"/>
        <v>0</v>
      </c>
      <c r="AA787" s="6">
        <f t="shared" si="117"/>
        <v>0</v>
      </c>
      <c r="AB787" s="6">
        <f t="shared" si="118"/>
        <v>0</v>
      </c>
      <c r="AC787" s="44">
        <f t="shared" si="119"/>
        <v>0</v>
      </c>
      <c r="AD787" s="44">
        <f t="shared" si="120"/>
        <v>0</v>
      </c>
      <c r="AE787" s="13" t="s">
        <v>57</v>
      </c>
      <c r="AF787" s="14"/>
      <c r="AG787" s="2" t="s">
        <v>68</v>
      </c>
      <c r="AH787" s="5" t="s">
        <v>5899</v>
      </c>
      <c r="AI787" s="6">
        <v>18000</v>
      </c>
      <c r="AJ787" s="5" t="s">
        <v>4999</v>
      </c>
      <c r="AK787" s="5" t="s">
        <v>5900</v>
      </c>
      <c r="AL787" s="82" t="s">
        <v>5901</v>
      </c>
      <c r="AM787" s="2" t="s">
        <v>244</v>
      </c>
    </row>
    <row r="788" spans="1:41" s="15" customFormat="1" ht="16.350000000000001" customHeight="1">
      <c r="A788" s="3">
        <f t="shared" si="114"/>
        <v>786</v>
      </c>
      <c r="B788" s="31" t="s">
        <v>4329</v>
      </c>
      <c r="C788" s="31" t="s">
        <v>4329</v>
      </c>
      <c r="D788" s="31" t="s">
        <v>5830</v>
      </c>
      <c r="E788" s="5" t="s">
        <v>5902</v>
      </c>
      <c r="F788" s="115" t="s">
        <v>68</v>
      </c>
      <c r="G788" s="2" t="s">
        <v>49</v>
      </c>
      <c r="H788" s="5" t="s">
        <v>5903</v>
      </c>
      <c r="I788" s="5" t="s">
        <v>1389</v>
      </c>
      <c r="J788" s="5" t="s">
        <v>5904</v>
      </c>
      <c r="K788" s="5" t="s">
        <v>5905</v>
      </c>
      <c r="L788" s="2" t="s">
        <v>54</v>
      </c>
      <c r="M788" s="6">
        <v>12</v>
      </c>
      <c r="N788" s="6">
        <v>12</v>
      </c>
      <c r="O788" s="6">
        <f t="shared" si="113"/>
        <v>85000</v>
      </c>
      <c r="P788" s="6">
        <v>85000</v>
      </c>
      <c r="Q788" s="71">
        <v>201907</v>
      </c>
      <c r="R788" s="5" t="s">
        <v>5906</v>
      </c>
      <c r="S788" s="34" t="s">
        <v>5907</v>
      </c>
      <c r="T788" s="144" t="str">
        <f t="shared" si="115"/>
        <v>Click</v>
      </c>
      <c r="U788" s="31" t="s">
        <v>243</v>
      </c>
      <c r="V788" s="62"/>
      <c r="W788" s="42"/>
      <c r="X788" s="42"/>
      <c r="Y788" s="50"/>
      <c r="Z788" s="43">
        <f t="shared" si="116"/>
        <v>0</v>
      </c>
      <c r="AA788" s="6">
        <f t="shared" si="117"/>
        <v>0</v>
      </c>
      <c r="AB788" s="6">
        <f t="shared" si="118"/>
        <v>0</v>
      </c>
      <c r="AC788" s="44">
        <f t="shared" si="119"/>
        <v>0</v>
      </c>
      <c r="AD788" s="44">
        <f t="shared" si="120"/>
        <v>0</v>
      </c>
      <c r="AE788" s="13" t="s">
        <v>57</v>
      </c>
      <c r="AF788" s="14"/>
      <c r="AG788" s="2" t="s">
        <v>243</v>
      </c>
      <c r="AH788" s="5" t="s">
        <v>57</v>
      </c>
      <c r="AI788" s="6">
        <v>0</v>
      </c>
      <c r="AJ788" s="5" t="s">
        <v>57</v>
      </c>
      <c r="AK788" s="5" t="s">
        <v>57</v>
      </c>
      <c r="AL788" s="82" t="s">
        <v>57</v>
      </c>
      <c r="AM788" s="2" t="s">
        <v>244</v>
      </c>
    </row>
    <row r="789" spans="1:41" s="15" customFormat="1" ht="16.350000000000001" customHeight="1">
      <c r="A789" s="3">
        <f t="shared" si="114"/>
        <v>787</v>
      </c>
      <c r="B789" s="31" t="s">
        <v>4329</v>
      </c>
      <c r="C789" s="31" t="s">
        <v>1732</v>
      </c>
      <c r="D789" s="31" t="s">
        <v>5830</v>
      </c>
      <c r="E789" s="5" t="s">
        <v>5908</v>
      </c>
      <c r="F789" s="2" t="s">
        <v>100</v>
      </c>
      <c r="G789" s="2" t="s">
        <v>69</v>
      </c>
      <c r="H789" s="5" t="s">
        <v>5909</v>
      </c>
      <c r="I789" s="5" t="s">
        <v>5910</v>
      </c>
      <c r="J789" s="5" t="s">
        <v>5911</v>
      </c>
      <c r="K789" s="5" t="s">
        <v>5912</v>
      </c>
      <c r="L789" s="2" t="s">
        <v>54</v>
      </c>
      <c r="M789" s="6">
        <v>23</v>
      </c>
      <c r="N789" s="6">
        <v>23</v>
      </c>
      <c r="O789" s="6">
        <f t="shared" si="113"/>
        <v>43000</v>
      </c>
      <c r="P789" s="6">
        <v>30000</v>
      </c>
      <c r="Q789" s="5">
        <v>201601</v>
      </c>
      <c r="R789" s="5" t="s">
        <v>5913</v>
      </c>
      <c r="S789" s="5" t="s">
        <v>5914</v>
      </c>
      <c r="T789" s="144" t="str">
        <f t="shared" si="115"/>
        <v>Click</v>
      </c>
      <c r="U789" s="31" t="s">
        <v>243</v>
      </c>
      <c r="V789" s="5"/>
      <c r="W789" s="51"/>
      <c r="X789" s="51"/>
      <c r="Y789" s="50"/>
      <c r="Z789" s="43">
        <f t="shared" si="116"/>
        <v>0</v>
      </c>
      <c r="AA789" s="6">
        <f t="shared" si="117"/>
        <v>0</v>
      </c>
      <c r="AB789" s="6">
        <f t="shared" si="118"/>
        <v>0</v>
      </c>
      <c r="AC789" s="44">
        <f t="shared" si="119"/>
        <v>0</v>
      </c>
      <c r="AD789" s="44">
        <f t="shared" si="120"/>
        <v>0</v>
      </c>
      <c r="AE789" s="13" t="s">
        <v>57</v>
      </c>
      <c r="AF789" s="14"/>
      <c r="AG789" s="2" t="s">
        <v>68</v>
      </c>
      <c r="AH789" s="5" t="s">
        <v>4500</v>
      </c>
      <c r="AI789" s="6">
        <v>13000</v>
      </c>
      <c r="AJ789" s="5" t="s">
        <v>100</v>
      </c>
      <c r="AK789" s="5" t="s">
        <v>100</v>
      </c>
      <c r="AL789" s="34" t="s">
        <v>100</v>
      </c>
      <c r="AM789" s="2" t="s">
        <v>244</v>
      </c>
    </row>
    <row r="790" spans="1:41" s="15" customFormat="1" ht="16.350000000000001" customHeight="1">
      <c r="A790" s="3">
        <f t="shared" si="114"/>
        <v>788</v>
      </c>
      <c r="B790" s="31" t="s">
        <v>4329</v>
      </c>
      <c r="C790" s="31" t="s">
        <v>1732</v>
      </c>
      <c r="D790" s="31" t="s">
        <v>5830</v>
      </c>
      <c r="E790" s="5" t="s">
        <v>5915</v>
      </c>
      <c r="F790" s="2" t="s">
        <v>100</v>
      </c>
      <c r="G790" s="2" t="s">
        <v>69</v>
      </c>
      <c r="H790" s="5" t="s">
        <v>5909</v>
      </c>
      <c r="I790" s="5" t="s">
        <v>5910</v>
      </c>
      <c r="J790" s="5" t="s">
        <v>5911</v>
      </c>
      <c r="K790" s="5" t="s">
        <v>5912</v>
      </c>
      <c r="L790" s="2" t="s">
        <v>54</v>
      </c>
      <c r="M790" s="6">
        <v>23</v>
      </c>
      <c r="N790" s="6">
        <v>23</v>
      </c>
      <c r="O790" s="6">
        <f t="shared" si="113"/>
        <v>33000</v>
      </c>
      <c r="P790" s="6">
        <v>33000</v>
      </c>
      <c r="Q790" s="5">
        <v>201601</v>
      </c>
      <c r="R790" s="5" t="s">
        <v>5913</v>
      </c>
      <c r="S790" s="5" t="s">
        <v>5914</v>
      </c>
      <c r="T790" s="144" t="str">
        <f t="shared" si="115"/>
        <v>Click</v>
      </c>
      <c r="U790" s="31" t="s">
        <v>243</v>
      </c>
      <c r="V790" s="5"/>
      <c r="W790" s="51"/>
      <c r="X790" s="51"/>
      <c r="Y790" s="50"/>
      <c r="Z790" s="43">
        <f t="shared" si="116"/>
        <v>0</v>
      </c>
      <c r="AA790" s="6">
        <f t="shared" si="117"/>
        <v>0</v>
      </c>
      <c r="AB790" s="6">
        <f t="shared" si="118"/>
        <v>0</v>
      </c>
      <c r="AC790" s="44">
        <f t="shared" si="119"/>
        <v>0</v>
      </c>
      <c r="AD790" s="44">
        <f t="shared" si="120"/>
        <v>0</v>
      </c>
      <c r="AE790" s="13" t="s">
        <v>57</v>
      </c>
      <c r="AF790" s="14"/>
      <c r="AG790" s="2" t="s">
        <v>243</v>
      </c>
      <c r="AH790" s="5" t="s">
        <v>100</v>
      </c>
      <c r="AI790" s="6">
        <v>0</v>
      </c>
      <c r="AJ790" s="5" t="s">
        <v>100</v>
      </c>
      <c r="AK790" s="5" t="s">
        <v>100</v>
      </c>
      <c r="AL790" s="34" t="s">
        <v>100</v>
      </c>
      <c r="AM790" s="2" t="s">
        <v>244</v>
      </c>
    </row>
    <row r="791" spans="1:41" s="15" customFormat="1" ht="16.350000000000001" customHeight="1">
      <c r="A791" s="3">
        <f t="shared" si="114"/>
        <v>789</v>
      </c>
      <c r="B791" s="31" t="s">
        <v>1732</v>
      </c>
      <c r="C791" s="31" t="s">
        <v>1732</v>
      </c>
      <c r="D791" s="31" t="s">
        <v>5916</v>
      </c>
      <c r="E791" s="3" t="s">
        <v>5917</v>
      </c>
      <c r="F791" s="31" t="s">
        <v>68</v>
      </c>
      <c r="G791" s="31" t="s">
        <v>49</v>
      </c>
      <c r="H791" s="3" t="s">
        <v>5918</v>
      </c>
      <c r="I791" s="77" t="s">
        <v>5919</v>
      </c>
      <c r="J791" s="3" t="s">
        <v>5920</v>
      </c>
      <c r="K791" s="3" t="s">
        <v>5921</v>
      </c>
      <c r="L791" s="31" t="s">
        <v>54</v>
      </c>
      <c r="M791" s="68">
        <v>13</v>
      </c>
      <c r="N791" s="68">
        <v>13</v>
      </c>
      <c r="O791" s="6">
        <f t="shared" si="113"/>
        <v>85000</v>
      </c>
      <c r="P791" s="68">
        <v>70000</v>
      </c>
      <c r="Q791" s="65">
        <v>202001</v>
      </c>
      <c r="R791" s="3" t="s">
        <v>5922</v>
      </c>
      <c r="S791" s="32" t="s">
        <v>5923</v>
      </c>
      <c r="T791" s="143" t="str">
        <f t="shared" si="115"/>
        <v>Click</v>
      </c>
      <c r="U791" s="31" t="s">
        <v>243</v>
      </c>
      <c r="V791" s="40"/>
      <c r="W791" s="41"/>
      <c r="X791" s="41"/>
      <c r="Y791" s="50"/>
      <c r="Z791" s="79">
        <f t="shared" si="116"/>
        <v>0</v>
      </c>
      <c r="AA791" s="68">
        <f t="shared" si="117"/>
        <v>0</v>
      </c>
      <c r="AB791" s="68">
        <f t="shared" si="118"/>
        <v>0</v>
      </c>
      <c r="AC791" s="69">
        <f t="shared" si="119"/>
        <v>0</v>
      </c>
      <c r="AD791" s="44">
        <f t="shared" si="120"/>
        <v>0</v>
      </c>
      <c r="AE791" s="45" t="s">
        <v>57</v>
      </c>
      <c r="AF791" s="14"/>
      <c r="AG791" s="31" t="s">
        <v>58</v>
      </c>
      <c r="AH791" s="3" t="s">
        <v>5924</v>
      </c>
      <c r="AI791" s="68">
        <v>15000</v>
      </c>
      <c r="AJ791" s="3" t="s">
        <v>100</v>
      </c>
      <c r="AK791" s="3" t="s">
        <v>100</v>
      </c>
      <c r="AL791" s="32" t="s">
        <v>5925</v>
      </c>
      <c r="AM791" s="31" t="s">
        <v>244</v>
      </c>
      <c r="AN791" s="63"/>
      <c r="AO791" s="63"/>
    </row>
    <row r="792" spans="1:41" s="15" customFormat="1" ht="16.350000000000001" customHeight="1">
      <c r="A792" s="3">
        <f t="shared" si="114"/>
        <v>790</v>
      </c>
      <c r="B792" s="31" t="s">
        <v>1732</v>
      </c>
      <c r="C792" s="31" t="s">
        <v>1732</v>
      </c>
      <c r="D792" s="31" t="s">
        <v>5916</v>
      </c>
      <c r="E792" s="3" t="s">
        <v>5926</v>
      </c>
      <c r="F792" s="31" t="s">
        <v>68</v>
      </c>
      <c r="G792" s="31" t="s">
        <v>49</v>
      </c>
      <c r="H792" s="3" t="s">
        <v>5918</v>
      </c>
      <c r="I792" s="77" t="s">
        <v>5919</v>
      </c>
      <c r="J792" s="3" t="s">
        <v>5920</v>
      </c>
      <c r="K792" s="3" t="s">
        <v>5927</v>
      </c>
      <c r="L792" s="31" t="s">
        <v>54</v>
      </c>
      <c r="M792" s="68">
        <v>13</v>
      </c>
      <c r="N792" s="68">
        <v>13</v>
      </c>
      <c r="O792" s="6">
        <f t="shared" si="113"/>
        <v>85000</v>
      </c>
      <c r="P792" s="68">
        <v>70000</v>
      </c>
      <c r="Q792" s="65">
        <v>202001</v>
      </c>
      <c r="R792" s="3" t="s">
        <v>5922</v>
      </c>
      <c r="S792" s="32" t="s">
        <v>5928</v>
      </c>
      <c r="T792" s="143" t="str">
        <f t="shared" si="115"/>
        <v>Click</v>
      </c>
      <c r="U792" s="31" t="s">
        <v>243</v>
      </c>
      <c r="V792" s="40"/>
      <c r="W792" s="41"/>
      <c r="X792" s="41"/>
      <c r="Y792" s="50"/>
      <c r="Z792" s="79">
        <f t="shared" si="116"/>
        <v>0</v>
      </c>
      <c r="AA792" s="68">
        <f t="shared" si="117"/>
        <v>0</v>
      </c>
      <c r="AB792" s="68">
        <f t="shared" si="118"/>
        <v>0</v>
      </c>
      <c r="AC792" s="69">
        <f t="shared" si="119"/>
        <v>0</v>
      </c>
      <c r="AD792" s="44">
        <f t="shared" si="120"/>
        <v>0</v>
      </c>
      <c r="AE792" s="45" t="s">
        <v>57</v>
      </c>
      <c r="AF792" s="14"/>
      <c r="AG792" s="31" t="s">
        <v>58</v>
      </c>
      <c r="AH792" s="3" t="s">
        <v>5924</v>
      </c>
      <c r="AI792" s="68">
        <v>15000</v>
      </c>
      <c r="AJ792" s="3" t="s">
        <v>100</v>
      </c>
      <c r="AK792" s="3" t="s">
        <v>100</v>
      </c>
      <c r="AL792" s="32" t="s">
        <v>5925</v>
      </c>
      <c r="AM792" s="31" t="s">
        <v>244</v>
      </c>
      <c r="AN792" s="63"/>
      <c r="AO792" s="63"/>
    </row>
    <row r="793" spans="1:41" s="15" customFormat="1" ht="16.350000000000001" customHeight="1">
      <c r="A793" s="3">
        <f t="shared" si="114"/>
        <v>791</v>
      </c>
      <c r="B793" s="31" t="s">
        <v>4329</v>
      </c>
      <c r="C793" s="31" t="s">
        <v>1732</v>
      </c>
      <c r="D793" s="31" t="s">
        <v>5929</v>
      </c>
      <c r="E793" s="5" t="s">
        <v>5930</v>
      </c>
      <c r="F793" s="2" t="s">
        <v>68</v>
      </c>
      <c r="G793" s="2" t="s">
        <v>69</v>
      </c>
      <c r="H793" s="5" t="s">
        <v>5931</v>
      </c>
      <c r="I793" s="5" t="s">
        <v>5932</v>
      </c>
      <c r="J793" s="5" t="s">
        <v>5933</v>
      </c>
      <c r="K793" s="5" t="s">
        <v>5934</v>
      </c>
      <c r="L793" s="2" t="s">
        <v>54</v>
      </c>
      <c r="M793" s="6">
        <v>8</v>
      </c>
      <c r="N793" s="6">
        <v>8</v>
      </c>
      <c r="O793" s="6">
        <f t="shared" si="113"/>
        <v>70000</v>
      </c>
      <c r="P793" s="6">
        <v>70000</v>
      </c>
      <c r="Q793" s="5">
        <v>202004</v>
      </c>
      <c r="R793" s="5" t="s">
        <v>5935</v>
      </c>
      <c r="S793" s="5" t="s">
        <v>5936</v>
      </c>
      <c r="T793" s="144" t="str">
        <f t="shared" si="115"/>
        <v>Click</v>
      </c>
      <c r="U793" s="31" t="s">
        <v>243</v>
      </c>
      <c r="V793" s="5"/>
      <c r="W793" s="51"/>
      <c r="X793" s="51"/>
      <c r="Y793" s="50"/>
      <c r="Z793" s="43">
        <f t="shared" si="116"/>
        <v>0</v>
      </c>
      <c r="AA793" s="6">
        <f t="shared" si="117"/>
        <v>0</v>
      </c>
      <c r="AB793" s="6">
        <f t="shared" si="118"/>
        <v>0</v>
      </c>
      <c r="AC793" s="44">
        <f t="shared" si="119"/>
        <v>0</v>
      </c>
      <c r="AD793" s="44">
        <f t="shared" si="120"/>
        <v>0</v>
      </c>
      <c r="AE793" s="13" t="s">
        <v>57</v>
      </c>
      <c r="AF793" s="14"/>
      <c r="AG793" s="2" t="s">
        <v>68</v>
      </c>
      <c r="AH793" s="5" t="s">
        <v>5937</v>
      </c>
      <c r="AI793" s="6">
        <v>0</v>
      </c>
      <c r="AJ793" s="5" t="s">
        <v>100</v>
      </c>
      <c r="AK793" s="5" t="s">
        <v>100</v>
      </c>
      <c r="AL793" s="34" t="s">
        <v>100</v>
      </c>
      <c r="AM793" s="2" t="s">
        <v>244</v>
      </c>
    </row>
    <row r="794" spans="1:41" s="56" customFormat="1" ht="16.350000000000001" customHeight="1">
      <c r="A794" s="3">
        <f t="shared" si="114"/>
        <v>792</v>
      </c>
      <c r="B794" s="31" t="s">
        <v>4329</v>
      </c>
      <c r="C794" s="31" t="s">
        <v>1732</v>
      </c>
      <c r="D794" s="31" t="s">
        <v>5929</v>
      </c>
      <c r="E794" s="5" t="s">
        <v>5938</v>
      </c>
      <c r="F794" s="2" t="s">
        <v>68</v>
      </c>
      <c r="G794" s="2" t="s">
        <v>69</v>
      </c>
      <c r="H794" s="5" t="s">
        <v>5939</v>
      </c>
      <c r="I794" s="5" t="s">
        <v>5940</v>
      </c>
      <c r="J794" s="5" t="s">
        <v>5941</v>
      </c>
      <c r="K794" s="5" t="s">
        <v>5942</v>
      </c>
      <c r="L794" s="2" t="s">
        <v>54</v>
      </c>
      <c r="M794" s="6">
        <v>8</v>
      </c>
      <c r="N794" s="6">
        <v>8</v>
      </c>
      <c r="O794" s="6">
        <f t="shared" si="113"/>
        <v>70000</v>
      </c>
      <c r="P794" s="6">
        <v>70000</v>
      </c>
      <c r="Q794" s="5">
        <v>202004</v>
      </c>
      <c r="R794" s="5" t="s">
        <v>5935</v>
      </c>
      <c r="S794" s="5" t="s">
        <v>5943</v>
      </c>
      <c r="T794" s="144" t="str">
        <f t="shared" si="115"/>
        <v>Click</v>
      </c>
      <c r="U794" s="31" t="s">
        <v>243</v>
      </c>
      <c r="V794" s="5"/>
      <c r="W794" s="51"/>
      <c r="X794" s="51"/>
      <c r="Y794" s="50"/>
      <c r="Z794" s="43">
        <f t="shared" si="116"/>
        <v>0</v>
      </c>
      <c r="AA794" s="6">
        <f t="shared" si="117"/>
        <v>0</v>
      </c>
      <c r="AB794" s="6">
        <f t="shared" si="118"/>
        <v>0</v>
      </c>
      <c r="AC794" s="44">
        <f t="shared" si="119"/>
        <v>0</v>
      </c>
      <c r="AD794" s="44">
        <f t="shared" si="120"/>
        <v>0</v>
      </c>
      <c r="AE794" s="13" t="s">
        <v>57</v>
      </c>
      <c r="AF794" s="14"/>
      <c r="AG794" s="2" t="s">
        <v>68</v>
      </c>
      <c r="AH794" s="5" t="s">
        <v>5944</v>
      </c>
      <c r="AI794" s="6">
        <v>0</v>
      </c>
      <c r="AJ794" s="5" t="s">
        <v>100</v>
      </c>
      <c r="AK794" s="5" t="s">
        <v>100</v>
      </c>
      <c r="AL794" s="34" t="s">
        <v>100</v>
      </c>
      <c r="AM794" s="2" t="s">
        <v>244</v>
      </c>
      <c r="AN794" s="15"/>
      <c r="AO794" s="15"/>
    </row>
    <row r="795" spans="1:41" s="56" customFormat="1" ht="16.350000000000001" customHeight="1">
      <c r="A795" s="3">
        <f t="shared" si="114"/>
        <v>793</v>
      </c>
      <c r="B795" s="31" t="s">
        <v>4329</v>
      </c>
      <c r="C795" s="31" t="s">
        <v>1732</v>
      </c>
      <c r="D795" s="31" t="s">
        <v>5929</v>
      </c>
      <c r="E795" s="5" t="s">
        <v>5945</v>
      </c>
      <c r="F795" s="2" t="s">
        <v>68</v>
      </c>
      <c r="G795" s="2" t="s">
        <v>69</v>
      </c>
      <c r="H795" s="5" t="s">
        <v>5946</v>
      </c>
      <c r="I795" s="5" t="s">
        <v>5947</v>
      </c>
      <c r="J795" s="5" t="s">
        <v>5948</v>
      </c>
      <c r="K795" s="5" t="s">
        <v>5949</v>
      </c>
      <c r="L795" s="2" t="s">
        <v>54</v>
      </c>
      <c r="M795" s="6">
        <v>12</v>
      </c>
      <c r="N795" s="6">
        <v>12</v>
      </c>
      <c r="O795" s="6">
        <f t="shared" si="113"/>
        <v>80000</v>
      </c>
      <c r="P795" s="6">
        <v>80000</v>
      </c>
      <c r="Q795" s="5">
        <v>202004</v>
      </c>
      <c r="R795" s="5" t="s">
        <v>5935</v>
      </c>
      <c r="S795" s="5" t="s">
        <v>5950</v>
      </c>
      <c r="T795" s="144" t="str">
        <f t="shared" si="115"/>
        <v>Click</v>
      </c>
      <c r="U795" s="31" t="s">
        <v>243</v>
      </c>
      <c r="V795" s="5"/>
      <c r="W795" s="51"/>
      <c r="X795" s="51"/>
      <c r="Y795" s="50"/>
      <c r="Z795" s="43">
        <f t="shared" si="116"/>
        <v>0</v>
      </c>
      <c r="AA795" s="6">
        <f t="shared" si="117"/>
        <v>0</v>
      </c>
      <c r="AB795" s="6">
        <f t="shared" si="118"/>
        <v>0</v>
      </c>
      <c r="AC795" s="44">
        <f t="shared" si="119"/>
        <v>0</v>
      </c>
      <c r="AD795" s="44">
        <f t="shared" si="120"/>
        <v>0</v>
      </c>
      <c r="AE795" s="13" t="s">
        <v>57</v>
      </c>
      <c r="AF795" s="14"/>
      <c r="AG795" s="2" t="s">
        <v>243</v>
      </c>
      <c r="AH795" s="5" t="s">
        <v>100</v>
      </c>
      <c r="AI795" s="6">
        <v>0</v>
      </c>
      <c r="AJ795" s="5" t="s">
        <v>100</v>
      </c>
      <c r="AK795" s="5" t="s">
        <v>100</v>
      </c>
      <c r="AL795" s="34" t="s">
        <v>100</v>
      </c>
      <c r="AM795" s="2" t="s">
        <v>244</v>
      </c>
      <c r="AN795" s="15"/>
      <c r="AO795" s="15"/>
    </row>
    <row r="796" spans="1:41" s="56" customFormat="1" ht="16.350000000000001" customHeight="1">
      <c r="A796" s="3">
        <f t="shared" si="114"/>
        <v>794</v>
      </c>
      <c r="B796" s="31" t="s">
        <v>4329</v>
      </c>
      <c r="C796" s="31" t="s">
        <v>1732</v>
      </c>
      <c r="D796" s="31" t="s">
        <v>5929</v>
      </c>
      <c r="E796" s="5" t="s">
        <v>5951</v>
      </c>
      <c r="F796" s="2" t="s">
        <v>68</v>
      </c>
      <c r="G796" s="2" t="s">
        <v>69</v>
      </c>
      <c r="H796" s="5" t="s">
        <v>5952</v>
      </c>
      <c r="I796" s="5" t="s">
        <v>5947</v>
      </c>
      <c r="J796" s="5" t="s">
        <v>5948</v>
      </c>
      <c r="K796" s="5" t="s">
        <v>5953</v>
      </c>
      <c r="L796" s="2" t="s">
        <v>54</v>
      </c>
      <c r="M796" s="6">
        <v>13</v>
      </c>
      <c r="N796" s="6">
        <v>13</v>
      </c>
      <c r="O796" s="6">
        <f t="shared" si="113"/>
        <v>80000</v>
      </c>
      <c r="P796" s="6">
        <v>80000</v>
      </c>
      <c r="Q796" s="5">
        <v>202004</v>
      </c>
      <c r="R796" s="5" t="s">
        <v>5935</v>
      </c>
      <c r="S796" s="5" t="s">
        <v>5954</v>
      </c>
      <c r="T796" s="144" t="str">
        <f t="shared" si="115"/>
        <v>Click</v>
      </c>
      <c r="U796" s="31" t="s">
        <v>243</v>
      </c>
      <c r="V796" s="5"/>
      <c r="W796" s="51"/>
      <c r="X796" s="51"/>
      <c r="Y796" s="50"/>
      <c r="Z796" s="43">
        <f t="shared" si="116"/>
        <v>0</v>
      </c>
      <c r="AA796" s="6">
        <f t="shared" si="117"/>
        <v>0</v>
      </c>
      <c r="AB796" s="6">
        <f t="shared" si="118"/>
        <v>0</v>
      </c>
      <c r="AC796" s="44">
        <f t="shared" si="119"/>
        <v>0</v>
      </c>
      <c r="AD796" s="44">
        <f t="shared" si="120"/>
        <v>0</v>
      </c>
      <c r="AE796" s="13" t="s">
        <v>57</v>
      </c>
      <c r="AF796" s="14"/>
      <c r="AG796" s="2" t="s">
        <v>243</v>
      </c>
      <c r="AH796" s="5" t="s">
        <v>100</v>
      </c>
      <c r="AI796" s="6">
        <v>0</v>
      </c>
      <c r="AJ796" s="5" t="s">
        <v>100</v>
      </c>
      <c r="AK796" s="5" t="s">
        <v>100</v>
      </c>
      <c r="AL796" s="34" t="s">
        <v>100</v>
      </c>
      <c r="AM796" s="2" t="s">
        <v>244</v>
      </c>
      <c r="AN796" s="15"/>
      <c r="AO796" s="15"/>
    </row>
    <row r="797" spans="1:41" s="32" customFormat="1" ht="16.350000000000001" customHeight="1">
      <c r="A797" s="3">
        <f t="shared" si="114"/>
        <v>795</v>
      </c>
      <c r="B797" s="31" t="s">
        <v>4329</v>
      </c>
      <c r="C797" s="31" t="s">
        <v>1732</v>
      </c>
      <c r="D797" s="31" t="s">
        <v>5929</v>
      </c>
      <c r="E797" s="5" t="s">
        <v>5955</v>
      </c>
      <c r="F797" s="2" t="s">
        <v>68</v>
      </c>
      <c r="G797" s="2" t="s">
        <v>69</v>
      </c>
      <c r="H797" s="5" t="s">
        <v>5956</v>
      </c>
      <c r="I797" s="5" t="s">
        <v>5947</v>
      </c>
      <c r="J797" s="5" t="s">
        <v>5948</v>
      </c>
      <c r="K797" s="5" t="s">
        <v>5957</v>
      </c>
      <c r="L797" s="2" t="s">
        <v>54</v>
      </c>
      <c r="M797" s="6">
        <v>12</v>
      </c>
      <c r="N797" s="6">
        <v>12</v>
      </c>
      <c r="O797" s="6">
        <f t="shared" ref="O797" si="121">P797+AI797</f>
        <v>80000</v>
      </c>
      <c r="P797" s="6">
        <v>80000</v>
      </c>
      <c r="Q797" s="5">
        <v>202004</v>
      </c>
      <c r="R797" s="5" t="s">
        <v>5935</v>
      </c>
      <c r="S797" s="5" t="s">
        <v>5958</v>
      </c>
      <c r="T797" s="144" t="str">
        <f t="shared" si="115"/>
        <v>Click</v>
      </c>
      <c r="U797" s="31" t="s">
        <v>243</v>
      </c>
      <c r="V797" s="5"/>
      <c r="W797" s="51"/>
      <c r="X797" s="51"/>
      <c r="Y797" s="50"/>
      <c r="Z797" s="43">
        <f t="shared" si="116"/>
        <v>0</v>
      </c>
      <c r="AA797" s="6">
        <f t="shared" si="117"/>
        <v>0</v>
      </c>
      <c r="AB797" s="6">
        <f t="shared" si="118"/>
        <v>0</v>
      </c>
      <c r="AC797" s="44">
        <f t="shared" si="119"/>
        <v>0</v>
      </c>
      <c r="AD797" s="44">
        <f t="shared" si="120"/>
        <v>0</v>
      </c>
      <c r="AE797" s="13" t="s">
        <v>57</v>
      </c>
      <c r="AF797" s="14"/>
      <c r="AG797" s="2" t="s">
        <v>243</v>
      </c>
      <c r="AH797" s="5" t="s">
        <v>100</v>
      </c>
      <c r="AI797" s="6">
        <v>0</v>
      </c>
      <c r="AJ797" s="5" t="s">
        <v>100</v>
      </c>
      <c r="AK797" s="5" t="s">
        <v>100</v>
      </c>
      <c r="AL797" s="34" t="s">
        <v>100</v>
      </c>
      <c r="AM797" s="2" t="s">
        <v>244</v>
      </c>
      <c r="AN797" s="15"/>
      <c r="AO797" s="15"/>
    </row>
    <row r="798" spans="1:41" s="32" customFormat="1" ht="16.350000000000001" customHeight="1">
      <c r="A798" s="3">
        <f t="shared" si="114"/>
        <v>796</v>
      </c>
      <c r="B798" s="31" t="s">
        <v>4329</v>
      </c>
      <c r="C798" s="31" t="s">
        <v>1732</v>
      </c>
      <c r="D798" s="31" t="s">
        <v>5929</v>
      </c>
      <c r="E798" s="5" t="s">
        <v>5959</v>
      </c>
      <c r="F798" s="2" t="s">
        <v>68</v>
      </c>
      <c r="G798" s="2" t="s">
        <v>69</v>
      </c>
      <c r="H798" s="5" t="s">
        <v>5960</v>
      </c>
      <c r="I798" s="5" t="s">
        <v>5961</v>
      </c>
      <c r="J798" s="5" t="s">
        <v>5962</v>
      </c>
      <c r="K798" s="5" t="s">
        <v>5963</v>
      </c>
      <c r="L798" s="2" t="s">
        <v>54</v>
      </c>
      <c r="M798" s="6">
        <v>13</v>
      </c>
      <c r="N798" s="6">
        <v>13</v>
      </c>
      <c r="O798" s="6">
        <v>95000</v>
      </c>
      <c r="P798" s="6">
        <v>80000</v>
      </c>
      <c r="Q798" s="5">
        <v>202002</v>
      </c>
      <c r="R798" s="5" t="s">
        <v>5964</v>
      </c>
      <c r="S798" s="5" t="s">
        <v>5965</v>
      </c>
      <c r="T798" s="144" t="str">
        <f t="shared" si="115"/>
        <v>Click</v>
      </c>
      <c r="U798" s="31" t="s">
        <v>243</v>
      </c>
      <c r="V798" s="5"/>
      <c r="W798" s="51"/>
      <c r="X798" s="51"/>
      <c r="Y798" s="50"/>
      <c r="Z798" s="43">
        <f t="shared" si="116"/>
        <v>0</v>
      </c>
      <c r="AA798" s="6">
        <f t="shared" si="117"/>
        <v>0</v>
      </c>
      <c r="AB798" s="6">
        <f t="shared" si="118"/>
        <v>0</v>
      </c>
      <c r="AC798" s="44">
        <f t="shared" si="119"/>
        <v>0</v>
      </c>
      <c r="AD798" s="44">
        <f t="shared" si="120"/>
        <v>0</v>
      </c>
      <c r="AE798" s="13" t="s">
        <v>57</v>
      </c>
      <c r="AF798" s="14"/>
      <c r="AG798" s="2" t="s">
        <v>68</v>
      </c>
      <c r="AH798" s="5" t="s">
        <v>5966</v>
      </c>
      <c r="AI798" s="6">
        <v>15000</v>
      </c>
      <c r="AJ798" s="5" t="s">
        <v>5967</v>
      </c>
      <c r="AK798" s="5" t="s">
        <v>5968</v>
      </c>
      <c r="AL798" s="34" t="s">
        <v>5969</v>
      </c>
      <c r="AM798" s="2" t="s">
        <v>244</v>
      </c>
      <c r="AN798" s="15"/>
      <c r="AO798" s="15"/>
    </row>
    <row r="799" spans="1:41" s="15" customFormat="1" ht="16.350000000000001" customHeight="1">
      <c r="A799" s="3">
        <f t="shared" si="114"/>
        <v>797</v>
      </c>
      <c r="B799" s="31" t="s">
        <v>4329</v>
      </c>
      <c r="C799" s="31" t="s">
        <v>5970</v>
      </c>
      <c r="D799" s="31" t="s">
        <v>5971</v>
      </c>
      <c r="E799" s="5" t="s">
        <v>5972</v>
      </c>
      <c r="F799" s="2" t="s">
        <v>68</v>
      </c>
      <c r="G799" s="2" t="s">
        <v>69</v>
      </c>
      <c r="H799" s="5" t="s">
        <v>5973</v>
      </c>
      <c r="I799" s="5" t="s">
        <v>5974</v>
      </c>
      <c r="J799" s="5" t="s">
        <v>5975</v>
      </c>
      <c r="K799" s="5" t="s">
        <v>5976</v>
      </c>
      <c r="L799" s="2" t="s">
        <v>54</v>
      </c>
      <c r="M799" s="6">
        <v>4</v>
      </c>
      <c r="N799" s="6">
        <v>16</v>
      </c>
      <c r="O799" s="6">
        <f t="shared" ref="O799:O830" si="122">P799+AI799</f>
        <v>60000</v>
      </c>
      <c r="P799" s="6">
        <v>60000</v>
      </c>
      <c r="Q799" s="5">
        <v>201506</v>
      </c>
      <c r="R799" s="5" t="s">
        <v>5977</v>
      </c>
      <c r="S799" s="5" t="s">
        <v>5978</v>
      </c>
      <c r="T799" s="144" t="str">
        <f t="shared" si="115"/>
        <v>Click</v>
      </c>
      <c r="U799" s="31" t="s">
        <v>243</v>
      </c>
      <c r="V799" s="5"/>
      <c r="W799" s="51"/>
      <c r="X799" s="51"/>
      <c r="Y799" s="50"/>
      <c r="Z799" s="43">
        <f t="shared" si="116"/>
        <v>0</v>
      </c>
      <c r="AA799" s="6">
        <f t="shared" si="117"/>
        <v>0</v>
      </c>
      <c r="AB799" s="6">
        <f t="shared" si="118"/>
        <v>0</v>
      </c>
      <c r="AC799" s="44">
        <f t="shared" si="119"/>
        <v>0</v>
      </c>
      <c r="AD799" s="44">
        <f t="shared" si="120"/>
        <v>0</v>
      </c>
      <c r="AE799" s="13" t="s">
        <v>57</v>
      </c>
      <c r="AF799" s="14"/>
      <c r="AG799" s="2" t="s">
        <v>243</v>
      </c>
      <c r="AH799" s="5" t="s">
        <v>100</v>
      </c>
      <c r="AI799" s="6">
        <v>0</v>
      </c>
      <c r="AJ799" s="5" t="s">
        <v>100</v>
      </c>
      <c r="AK799" s="5" t="s">
        <v>100</v>
      </c>
      <c r="AL799" s="34" t="s">
        <v>100</v>
      </c>
      <c r="AM799" s="2" t="s">
        <v>244</v>
      </c>
    </row>
    <row r="800" spans="1:41" s="15" customFormat="1" ht="16.350000000000001" customHeight="1">
      <c r="A800" s="3">
        <f t="shared" si="114"/>
        <v>798</v>
      </c>
      <c r="B800" s="31" t="s">
        <v>4329</v>
      </c>
      <c r="C800" s="31" t="s">
        <v>5970</v>
      </c>
      <c r="D800" s="31" t="s">
        <v>5971</v>
      </c>
      <c r="E800" s="5" t="s">
        <v>5979</v>
      </c>
      <c r="F800" s="2" t="s">
        <v>68</v>
      </c>
      <c r="G800" s="2" t="s">
        <v>69</v>
      </c>
      <c r="H800" s="5" t="s">
        <v>5980</v>
      </c>
      <c r="I800" s="5" t="s">
        <v>5974</v>
      </c>
      <c r="J800" s="5" t="s">
        <v>5981</v>
      </c>
      <c r="K800" s="5" t="s">
        <v>5982</v>
      </c>
      <c r="L800" s="2" t="s">
        <v>54</v>
      </c>
      <c r="M800" s="6">
        <v>4</v>
      </c>
      <c r="N800" s="6">
        <v>16</v>
      </c>
      <c r="O800" s="6">
        <f t="shared" si="122"/>
        <v>60000</v>
      </c>
      <c r="P800" s="6">
        <v>60000</v>
      </c>
      <c r="Q800" s="5">
        <v>201506</v>
      </c>
      <c r="R800" s="5" t="s">
        <v>5983</v>
      </c>
      <c r="S800" s="5" t="s">
        <v>5978</v>
      </c>
      <c r="T800" s="144" t="str">
        <f t="shared" si="115"/>
        <v>Click</v>
      </c>
      <c r="U800" s="31" t="s">
        <v>243</v>
      </c>
      <c r="V800" s="5"/>
      <c r="W800" s="51"/>
      <c r="X800" s="51"/>
      <c r="Y800" s="50"/>
      <c r="Z800" s="43">
        <f t="shared" si="116"/>
        <v>0</v>
      </c>
      <c r="AA800" s="6">
        <f t="shared" si="117"/>
        <v>0</v>
      </c>
      <c r="AB800" s="6">
        <f t="shared" si="118"/>
        <v>0</v>
      </c>
      <c r="AC800" s="44">
        <f t="shared" si="119"/>
        <v>0</v>
      </c>
      <c r="AD800" s="44">
        <f t="shared" si="120"/>
        <v>0</v>
      </c>
      <c r="AE800" s="13" t="s">
        <v>57</v>
      </c>
      <c r="AF800" s="14"/>
      <c r="AG800" s="2" t="s">
        <v>243</v>
      </c>
      <c r="AH800" s="5" t="s">
        <v>100</v>
      </c>
      <c r="AI800" s="6">
        <v>0</v>
      </c>
      <c r="AJ800" s="5" t="s">
        <v>100</v>
      </c>
      <c r="AK800" s="5" t="s">
        <v>100</v>
      </c>
      <c r="AL800" s="34" t="s">
        <v>100</v>
      </c>
      <c r="AM800" s="2" t="s">
        <v>244</v>
      </c>
    </row>
    <row r="801" spans="1:39" s="15" customFormat="1" ht="16.350000000000001" customHeight="1">
      <c r="A801" s="3">
        <f t="shared" si="114"/>
        <v>799</v>
      </c>
      <c r="B801" s="31" t="s">
        <v>4329</v>
      </c>
      <c r="C801" s="31" t="s">
        <v>5970</v>
      </c>
      <c r="D801" s="31" t="s">
        <v>5971</v>
      </c>
      <c r="E801" s="5" t="s">
        <v>5984</v>
      </c>
      <c r="F801" s="2" t="s">
        <v>68</v>
      </c>
      <c r="G801" s="2" t="s">
        <v>69</v>
      </c>
      <c r="H801" s="5" t="s">
        <v>5985</v>
      </c>
      <c r="I801" s="5" t="s">
        <v>5974</v>
      </c>
      <c r="J801" s="5" t="s">
        <v>5986</v>
      </c>
      <c r="K801" s="5" t="s">
        <v>5987</v>
      </c>
      <c r="L801" s="2" t="s">
        <v>54</v>
      </c>
      <c r="M801" s="6">
        <v>4</v>
      </c>
      <c r="N801" s="6">
        <v>16</v>
      </c>
      <c r="O801" s="6">
        <f t="shared" si="122"/>
        <v>60000</v>
      </c>
      <c r="P801" s="6">
        <v>60000</v>
      </c>
      <c r="Q801" s="5">
        <v>201506</v>
      </c>
      <c r="R801" s="5" t="s">
        <v>5988</v>
      </c>
      <c r="S801" s="5" t="s">
        <v>5978</v>
      </c>
      <c r="T801" s="144" t="str">
        <f t="shared" si="115"/>
        <v>Click</v>
      </c>
      <c r="U801" s="31" t="s">
        <v>243</v>
      </c>
      <c r="V801" s="5"/>
      <c r="W801" s="51"/>
      <c r="X801" s="51"/>
      <c r="Y801" s="50"/>
      <c r="Z801" s="43">
        <f t="shared" si="116"/>
        <v>0</v>
      </c>
      <c r="AA801" s="6">
        <f t="shared" si="117"/>
        <v>0</v>
      </c>
      <c r="AB801" s="6">
        <f t="shared" si="118"/>
        <v>0</v>
      </c>
      <c r="AC801" s="44">
        <f t="shared" si="119"/>
        <v>0</v>
      </c>
      <c r="AD801" s="44">
        <f t="shared" si="120"/>
        <v>0</v>
      </c>
      <c r="AE801" s="13" t="s">
        <v>57</v>
      </c>
      <c r="AF801" s="14"/>
      <c r="AG801" s="2" t="s">
        <v>243</v>
      </c>
      <c r="AH801" s="5" t="s">
        <v>100</v>
      </c>
      <c r="AI801" s="6">
        <v>0</v>
      </c>
      <c r="AJ801" s="5" t="s">
        <v>100</v>
      </c>
      <c r="AK801" s="5" t="s">
        <v>100</v>
      </c>
      <c r="AL801" s="34" t="s">
        <v>100</v>
      </c>
      <c r="AM801" s="2" t="s">
        <v>244</v>
      </c>
    </row>
    <row r="802" spans="1:39" s="15" customFormat="1" ht="16.350000000000001" customHeight="1">
      <c r="A802" s="3">
        <f t="shared" si="114"/>
        <v>800</v>
      </c>
      <c r="B802" s="31" t="s">
        <v>4329</v>
      </c>
      <c r="C802" s="31" t="s">
        <v>5970</v>
      </c>
      <c r="D802" s="31" t="s">
        <v>5971</v>
      </c>
      <c r="E802" s="5" t="s">
        <v>5989</v>
      </c>
      <c r="F802" s="2" t="s">
        <v>68</v>
      </c>
      <c r="G802" s="2" t="s">
        <v>69</v>
      </c>
      <c r="H802" s="5" t="s">
        <v>5990</v>
      </c>
      <c r="I802" s="5" t="s">
        <v>5974</v>
      </c>
      <c r="J802" s="5" t="s">
        <v>5991</v>
      </c>
      <c r="K802" s="5" t="s">
        <v>5992</v>
      </c>
      <c r="L802" s="2" t="s">
        <v>54</v>
      </c>
      <c r="M802" s="6">
        <v>4</v>
      </c>
      <c r="N802" s="6">
        <v>16</v>
      </c>
      <c r="O802" s="6">
        <f t="shared" si="122"/>
        <v>60000</v>
      </c>
      <c r="P802" s="6">
        <v>60000</v>
      </c>
      <c r="Q802" s="5">
        <v>201506</v>
      </c>
      <c r="R802" s="5" t="s">
        <v>5977</v>
      </c>
      <c r="S802" s="5" t="s">
        <v>5978</v>
      </c>
      <c r="T802" s="144" t="str">
        <f t="shared" si="115"/>
        <v>Click</v>
      </c>
      <c r="U802" s="31" t="s">
        <v>243</v>
      </c>
      <c r="V802" s="5"/>
      <c r="W802" s="51"/>
      <c r="X802" s="51"/>
      <c r="Y802" s="50"/>
      <c r="Z802" s="43">
        <f t="shared" si="116"/>
        <v>0</v>
      </c>
      <c r="AA802" s="6">
        <f t="shared" si="117"/>
        <v>0</v>
      </c>
      <c r="AB802" s="6">
        <f t="shared" si="118"/>
        <v>0</v>
      </c>
      <c r="AC802" s="44">
        <f t="shared" si="119"/>
        <v>0</v>
      </c>
      <c r="AD802" s="44">
        <f t="shared" si="120"/>
        <v>0</v>
      </c>
      <c r="AE802" s="13" t="s">
        <v>57</v>
      </c>
      <c r="AF802" s="14"/>
      <c r="AG802" s="2" t="s">
        <v>243</v>
      </c>
      <c r="AH802" s="5" t="s">
        <v>100</v>
      </c>
      <c r="AI802" s="6">
        <v>0</v>
      </c>
      <c r="AJ802" s="5" t="s">
        <v>100</v>
      </c>
      <c r="AK802" s="5" t="s">
        <v>100</v>
      </c>
      <c r="AL802" s="34" t="s">
        <v>100</v>
      </c>
      <c r="AM802" s="2" t="s">
        <v>244</v>
      </c>
    </row>
    <row r="803" spans="1:39" s="15" customFormat="1" ht="16.350000000000001" customHeight="1">
      <c r="A803" s="3">
        <f t="shared" si="114"/>
        <v>801</v>
      </c>
      <c r="B803" s="31" t="s">
        <v>4329</v>
      </c>
      <c r="C803" s="31" t="s">
        <v>5970</v>
      </c>
      <c r="D803" s="31" t="s">
        <v>5971</v>
      </c>
      <c r="E803" s="5" t="s">
        <v>5993</v>
      </c>
      <c r="F803" s="2" t="s">
        <v>68</v>
      </c>
      <c r="G803" s="2" t="s">
        <v>69</v>
      </c>
      <c r="H803" s="5" t="s">
        <v>5994</v>
      </c>
      <c r="I803" s="5" t="s">
        <v>5974</v>
      </c>
      <c r="J803" s="5" t="s">
        <v>5995</v>
      </c>
      <c r="K803" s="5" t="s">
        <v>5996</v>
      </c>
      <c r="L803" s="2" t="s">
        <v>54</v>
      </c>
      <c r="M803" s="6">
        <v>4</v>
      </c>
      <c r="N803" s="6">
        <v>16</v>
      </c>
      <c r="O803" s="6">
        <f t="shared" si="122"/>
        <v>60000</v>
      </c>
      <c r="P803" s="6">
        <v>60000</v>
      </c>
      <c r="Q803" s="5">
        <v>201506</v>
      </c>
      <c r="R803" s="5" t="s">
        <v>5997</v>
      </c>
      <c r="S803" s="5" t="s">
        <v>5978</v>
      </c>
      <c r="T803" s="144" t="str">
        <f t="shared" si="115"/>
        <v>Click</v>
      </c>
      <c r="U803" s="31" t="s">
        <v>243</v>
      </c>
      <c r="V803" s="5"/>
      <c r="W803" s="51"/>
      <c r="X803" s="51"/>
      <c r="Y803" s="50"/>
      <c r="Z803" s="43">
        <f t="shared" si="116"/>
        <v>0</v>
      </c>
      <c r="AA803" s="6">
        <f t="shared" si="117"/>
        <v>0</v>
      </c>
      <c r="AB803" s="6">
        <f t="shared" si="118"/>
        <v>0</v>
      </c>
      <c r="AC803" s="44">
        <f t="shared" si="119"/>
        <v>0</v>
      </c>
      <c r="AD803" s="44">
        <f t="shared" si="120"/>
        <v>0</v>
      </c>
      <c r="AE803" s="13" t="s">
        <v>57</v>
      </c>
      <c r="AF803" s="14"/>
      <c r="AG803" s="2" t="s">
        <v>243</v>
      </c>
      <c r="AH803" s="5" t="s">
        <v>100</v>
      </c>
      <c r="AI803" s="6">
        <v>0</v>
      </c>
      <c r="AJ803" s="5" t="s">
        <v>100</v>
      </c>
      <c r="AK803" s="5" t="s">
        <v>100</v>
      </c>
      <c r="AL803" s="34" t="s">
        <v>100</v>
      </c>
      <c r="AM803" s="2" t="s">
        <v>244</v>
      </c>
    </row>
    <row r="804" spans="1:39" s="15" customFormat="1" ht="16.350000000000001" customHeight="1">
      <c r="A804" s="3">
        <f t="shared" si="114"/>
        <v>802</v>
      </c>
      <c r="B804" s="31" t="s">
        <v>4329</v>
      </c>
      <c r="C804" s="31" t="s">
        <v>5970</v>
      </c>
      <c r="D804" s="31" t="s">
        <v>5971</v>
      </c>
      <c r="E804" s="5" t="s">
        <v>5998</v>
      </c>
      <c r="F804" s="2" t="s">
        <v>68</v>
      </c>
      <c r="G804" s="2" t="s">
        <v>69</v>
      </c>
      <c r="H804" s="5" t="s">
        <v>5999</v>
      </c>
      <c r="I804" s="5" t="s">
        <v>5974</v>
      </c>
      <c r="J804" s="5" t="s">
        <v>6000</v>
      </c>
      <c r="K804" s="5" t="s">
        <v>6001</v>
      </c>
      <c r="L804" s="2" t="s">
        <v>54</v>
      </c>
      <c r="M804" s="6">
        <v>4</v>
      </c>
      <c r="N804" s="6">
        <v>14</v>
      </c>
      <c r="O804" s="6">
        <f t="shared" si="122"/>
        <v>60000</v>
      </c>
      <c r="P804" s="6">
        <v>60000</v>
      </c>
      <c r="Q804" s="5">
        <v>201506</v>
      </c>
      <c r="R804" s="5" t="s">
        <v>6002</v>
      </c>
      <c r="S804" s="5" t="s">
        <v>5978</v>
      </c>
      <c r="T804" s="144" t="str">
        <f t="shared" si="115"/>
        <v>Click</v>
      </c>
      <c r="U804" s="31" t="s">
        <v>243</v>
      </c>
      <c r="V804" s="5"/>
      <c r="W804" s="51"/>
      <c r="X804" s="51"/>
      <c r="Y804" s="50"/>
      <c r="Z804" s="43">
        <f t="shared" si="116"/>
        <v>0</v>
      </c>
      <c r="AA804" s="6">
        <f t="shared" si="117"/>
        <v>0</v>
      </c>
      <c r="AB804" s="6">
        <f t="shared" si="118"/>
        <v>0</v>
      </c>
      <c r="AC804" s="44">
        <f t="shared" si="119"/>
        <v>0</v>
      </c>
      <c r="AD804" s="44">
        <f t="shared" si="120"/>
        <v>0</v>
      </c>
      <c r="AE804" s="13" t="s">
        <v>57</v>
      </c>
      <c r="AF804" s="14"/>
      <c r="AG804" s="2" t="s">
        <v>243</v>
      </c>
      <c r="AH804" s="5" t="s">
        <v>100</v>
      </c>
      <c r="AI804" s="6">
        <v>0</v>
      </c>
      <c r="AJ804" s="5" t="s">
        <v>100</v>
      </c>
      <c r="AK804" s="5" t="s">
        <v>100</v>
      </c>
      <c r="AL804" s="34" t="s">
        <v>100</v>
      </c>
      <c r="AM804" s="2" t="s">
        <v>244</v>
      </c>
    </row>
    <row r="805" spans="1:39" s="15" customFormat="1" ht="16.350000000000001" customHeight="1">
      <c r="A805" s="3">
        <f t="shared" si="114"/>
        <v>803</v>
      </c>
      <c r="B805" s="31" t="s">
        <v>4329</v>
      </c>
      <c r="C805" s="31" t="s">
        <v>5970</v>
      </c>
      <c r="D805" s="31" t="s">
        <v>5971</v>
      </c>
      <c r="E805" s="5" t="s">
        <v>6003</v>
      </c>
      <c r="F805" s="2" t="s">
        <v>68</v>
      </c>
      <c r="G805" s="2" t="s">
        <v>69</v>
      </c>
      <c r="H805" s="5" t="s">
        <v>6004</v>
      </c>
      <c r="I805" s="5" t="s">
        <v>5974</v>
      </c>
      <c r="J805" s="5" t="s">
        <v>6005</v>
      </c>
      <c r="K805" s="5" t="s">
        <v>6006</v>
      </c>
      <c r="L805" s="2" t="s">
        <v>54</v>
      </c>
      <c r="M805" s="6">
        <v>4</v>
      </c>
      <c r="N805" s="6">
        <v>16</v>
      </c>
      <c r="O805" s="6">
        <f t="shared" si="122"/>
        <v>60000</v>
      </c>
      <c r="P805" s="6">
        <v>60000</v>
      </c>
      <c r="Q805" s="5">
        <v>201506</v>
      </c>
      <c r="R805" s="5" t="s">
        <v>6007</v>
      </c>
      <c r="S805" s="5" t="s">
        <v>5978</v>
      </c>
      <c r="T805" s="144" t="str">
        <f t="shared" si="115"/>
        <v>Click</v>
      </c>
      <c r="U805" s="31" t="s">
        <v>243</v>
      </c>
      <c r="V805" s="5"/>
      <c r="W805" s="51"/>
      <c r="X805" s="51"/>
      <c r="Y805" s="50"/>
      <c r="Z805" s="43">
        <f t="shared" si="116"/>
        <v>0</v>
      </c>
      <c r="AA805" s="6">
        <f t="shared" si="117"/>
        <v>0</v>
      </c>
      <c r="AB805" s="6">
        <f t="shared" si="118"/>
        <v>0</v>
      </c>
      <c r="AC805" s="44">
        <f t="shared" si="119"/>
        <v>0</v>
      </c>
      <c r="AD805" s="44">
        <f t="shared" si="120"/>
        <v>0</v>
      </c>
      <c r="AE805" s="13" t="s">
        <v>57</v>
      </c>
      <c r="AF805" s="14"/>
      <c r="AG805" s="2" t="s">
        <v>243</v>
      </c>
      <c r="AH805" s="5" t="s">
        <v>100</v>
      </c>
      <c r="AI805" s="6">
        <v>0</v>
      </c>
      <c r="AJ805" s="5" t="s">
        <v>100</v>
      </c>
      <c r="AK805" s="5" t="s">
        <v>100</v>
      </c>
      <c r="AL805" s="34" t="s">
        <v>100</v>
      </c>
      <c r="AM805" s="2" t="s">
        <v>244</v>
      </c>
    </row>
    <row r="806" spans="1:39" s="15" customFormat="1" ht="16.350000000000001" customHeight="1">
      <c r="A806" s="3">
        <f t="shared" si="114"/>
        <v>804</v>
      </c>
      <c r="B806" s="31" t="s">
        <v>4329</v>
      </c>
      <c r="C806" s="31" t="s">
        <v>5970</v>
      </c>
      <c r="D806" s="31" t="s">
        <v>5971</v>
      </c>
      <c r="E806" s="5" t="s">
        <v>6008</v>
      </c>
      <c r="F806" s="2" t="s">
        <v>68</v>
      </c>
      <c r="G806" s="2" t="s">
        <v>69</v>
      </c>
      <c r="H806" s="5" t="s">
        <v>6009</v>
      </c>
      <c r="I806" s="5" t="s">
        <v>5974</v>
      </c>
      <c r="J806" s="5" t="s">
        <v>6010</v>
      </c>
      <c r="K806" s="5" t="s">
        <v>6011</v>
      </c>
      <c r="L806" s="2" t="s">
        <v>54</v>
      </c>
      <c r="M806" s="6">
        <v>4</v>
      </c>
      <c r="N806" s="6">
        <v>14</v>
      </c>
      <c r="O806" s="6">
        <f t="shared" si="122"/>
        <v>60000</v>
      </c>
      <c r="P806" s="6">
        <v>60000</v>
      </c>
      <c r="Q806" s="5">
        <v>201506</v>
      </c>
      <c r="R806" s="5" t="s">
        <v>5983</v>
      </c>
      <c r="S806" s="5" t="s">
        <v>5978</v>
      </c>
      <c r="T806" s="144" t="str">
        <f t="shared" si="115"/>
        <v>Click</v>
      </c>
      <c r="U806" s="31" t="s">
        <v>243</v>
      </c>
      <c r="V806" s="5"/>
      <c r="W806" s="51"/>
      <c r="X806" s="51"/>
      <c r="Y806" s="50"/>
      <c r="Z806" s="43">
        <f t="shared" si="116"/>
        <v>0</v>
      </c>
      <c r="AA806" s="6">
        <f t="shared" si="117"/>
        <v>0</v>
      </c>
      <c r="AB806" s="6">
        <f t="shared" si="118"/>
        <v>0</v>
      </c>
      <c r="AC806" s="44">
        <f t="shared" si="119"/>
        <v>0</v>
      </c>
      <c r="AD806" s="44">
        <f t="shared" si="120"/>
        <v>0</v>
      </c>
      <c r="AE806" s="13" t="s">
        <v>57</v>
      </c>
      <c r="AF806" s="14"/>
      <c r="AG806" s="2" t="s">
        <v>243</v>
      </c>
      <c r="AH806" s="5" t="s">
        <v>100</v>
      </c>
      <c r="AI806" s="6">
        <v>0</v>
      </c>
      <c r="AJ806" s="5" t="s">
        <v>100</v>
      </c>
      <c r="AK806" s="5" t="s">
        <v>100</v>
      </c>
      <c r="AL806" s="34" t="s">
        <v>100</v>
      </c>
      <c r="AM806" s="2" t="s">
        <v>244</v>
      </c>
    </row>
    <row r="807" spans="1:39" s="15" customFormat="1" ht="16.350000000000001" customHeight="1">
      <c r="A807" s="3">
        <f t="shared" si="114"/>
        <v>805</v>
      </c>
      <c r="B807" s="31" t="s">
        <v>4329</v>
      </c>
      <c r="C807" s="31" t="s">
        <v>5970</v>
      </c>
      <c r="D807" s="31" t="s">
        <v>5971</v>
      </c>
      <c r="E807" s="5" t="s">
        <v>6012</v>
      </c>
      <c r="F807" s="2" t="s">
        <v>68</v>
      </c>
      <c r="G807" s="2" t="s">
        <v>69</v>
      </c>
      <c r="H807" s="5" t="s">
        <v>6013</v>
      </c>
      <c r="I807" s="5" t="s">
        <v>5974</v>
      </c>
      <c r="J807" s="5" t="s">
        <v>6014</v>
      </c>
      <c r="K807" s="5" t="s">
        <v>6015</v>
      </c>
      <c r="L807" s="2" t="s">
        <v>54</v>
      </c>
      <c r="M807" s="6">
        <v>4</v>
      </c>
      <c r="N807" s="6">
        <v>16</v>
      </c>
      <c r="O807" s="6">
        <f t="shared" si="122"/>
        <v>60000</v>
      </c>
      <c r="P807" s="6">
        <v>60000</v>
      </c>
      <c r="Q807" s="5">
        <v>201506</v>
      </c>
      <c r="R807" s="5" t="s">
        <v>5988</v>
      </c>
      <c r="S807" s="5" t="s">
        <v>5978</v>
      </c>
      <c r="T807" s="144" t="str">
        <f t="shared" si="115"/>
        <v>Click</v>
      </c>
      <c r="U807" s="31" t="s">
        <v>243</v>
      </c>
      <c r="V807" s="5"/>
      <c r="W807" s="51"/>
      <c r="X807" s="51"/>
      <c r="Y807" s="50"/>
      <c r="Z807" s="43">
        <f t="shared" si="116"/>
        <v>0</v>
      </c>
      <c r="AA807" s="6">
        <f t="shared" si="117"/>
        <v>0</v>
      </c>
      <c r="AB807" s="6">
        <f t="shared" si="118"/>
        <v>0</v>
      </c>
      <c r="AC807" s="44">
        <f t="shared" si="119"/>
        <v>0</v>
      </c>
      <c r="AD807" s="44">
        <f t="shared" si="120"/>
        <v>0</v>
      </c>
      <c r="AE807" s="13" t="s">
        <v>57</v>
      </c>
      <c r="AF807" s="14"/>
      <c r="AG807" s="2" t="s">
        <v>243</v>
      </c>
      <c r="AH807" s="5" t="s">
        <v>100</v>
      </c>
      <c r="AI807" s="6">
        <v>0</v>
      </c>
      <c r="AJ807" s="5" t="s">
        <v>100</v>
      </c>
      <c r="AK807" s="5" t="s">
        <v>100</v>
      </c>
      <c r="AL807" s="34" t="s">
        <v>100</v>
      </c>
      <c r="AM807" s="2" t="s">
        <v>244</v>
      </c>
    </row>
    <row r="808" spans="1:39" s="15" customFormat="1" ht="16.350000000000001" customHeight="1">
      <c r="A808" s="3">
        <f t="shared" si="114"/>
        <v>806</v>
      </c>
      <c r="B808" s="31" t="s">
        <v>4329</v>
      </c>
      <c r="C808" s="31" t="s">
        <v>5970</v>
      </c>
      <c r="D808" s="31" t="s">
        <v>5971</v>
      </c>
      <c r="E808" s="5" t="s">
        <v>6016</v>
      </c>
      <c r="F808" s="2" t="s">
        <v>68</v>
      </c>
      <c r="G808" s="2" t="s">
        <v>69</v>
      </c>
      <c r="H808" s="5" t="s">
        <v>6017</v>
      </c>
      <c r="I808" s="5" t="s">
        <v>5974</v>
      </c>
      <c r="J808" s="5" t="s">
        <v>6018</v>
      </c>
      <c r="K808" s="5" t="s">
        <v>6019</v>
      </c>
      <c r="L808" s="2" t="s">
        <v>54</v>
      </c>
      <c r="M808" s="6">
        <v>3</v>
      </c>
      <c r="N808" s="6">
        <v>12</v>
      </c>
      <c r="O808" s="6">
        <f t="shared" si="122"/>
        <v>60000</v>
      </c>
      <c r="P808" s="6">
        <v>60000</v>
      </c>
      <c r="Q808" s="5">
        <v>201506</v>
      </c>
      <c r="R808" s="5" t="s">
        <v>5997</v>
      </c>
      <c r="S808" s="5" t="s">
        <v>5978</v>
      </c>
      <c r="T808" s="144" t="str">
        <f t="shared" si="115"/>
        <v>Click</v>
      </c>
      <c r="U808" s="31" t="s">
        <v>243</v>
      </c>
      <c r="V808" s="5"/>
      <c r="W808" s="51"/>
      <c r="X808" s="51"/>
      <c r="Y808" s="50"/>
      <c r="Z808" s="43">
        <f t="shared" si="116"/>
        <v>0</v>
      </c>
      <c r="AA808" s="6">
        <f t="shared" si="117"/>
        <v>0</v>
      </c>
      <c r="AB808" s="6">
        <f t="shared" si="118"/>
        <v>0</v>
      </c>
      <c r="AC808" s="44">
        <f t="shared" si="119"/>
        <v>0</v>
      </c>
      <c r="AD808" s="44">
        <f t="shared" si="120"/>
        <v>0</v>
      </c>
      <c r="AE808" s="13" t="s">
        <v>57</v>
      </c>
      <c r="AF808" s="14"/>
      <c r="AG808" s="2" t="s">
        <v>243</v>
      </c>
      <c r="AH808" s="5" t="s">
        <v>100</v>
      </c>
      <c r="AI808" s="6">
        <v>0</v>
      </c>
      <c r="AJ808" s="5" t="s">
        <v>100</v>
      </c>
      <c r="AK808" s="5" t="s">
        <v>100</v>
      </c>
      <c r="AL808" s="34" t="s">
        <v>100</v>
      </c>
      <c r="AM808" s="2" t="s">
        <v>244</v>
      </c>
    </row>
    <row r="809" spans="1:39" s="15" customFormat="1" ht="16.350000000000001" customHeight="1">
      <c r="A809" s="3">
        <f t="shared" si="114"/>
        <v>807</v>
      </c>
      <c r="B809" s="31" t="s">
        <v>4329</v>
      </c>
      <c r="C809" s="31" t="s">
        <v>5970</v>
      </c>
      <c r="D809" s="31" t="s">
        <v>5971</v>
      </c>
      <c r="E809" s="5" t="s">
        <v>6020</v>
      </c>
      <c r="F809" s="2" t="s">
        <v>68</v>
      </c>
      <c r="G809" s="2" t="s">
        <v>69</v>
      </c>
      <c r="H809" s="5" t="s">
        <v>6021</v>
      </c>
      <c r="I809" s="5" t="s">
        <v>5974</v>
      </c>
      <c r="J809" s="5" t="s">
        <v>6022</v>
      </c>
      <c r="K809" s="5" t="s">
        <v>6023</v>
      </c>
      <c r="L809" s="2" t="s">
        <v>54</v>
      </c>
      <c r="M809" s="6">
        <v>4</v>
      </c>
      <c r="N809" s="6">
        <v>16</v>
      </c>
      <c r="O809" s="6">
        <f t="shared" si="122"/>
        <v>60000</v>
      </c>
      <c r="P809" s="6">
        <v>60000</v>
      </c>
      <c r="Q809" s="5">
        <v>201506</v>
      </c>
      <c r="R809" s="5" t="s">
        <v>6024</v>
      </c>
      <c r="S809" s="5" t="s">
        <v>5978</v>
      </c>
      <c r="T809" s="144" t="str">
        <f t="shared" si="115"/>
        <v>Click</v>
      </c>
      <c r="U809" s="31" t="s">
        <v>243</v>
      </c>
      <c r="V809" s="5"/>
      <c r="W809" s="51"/>
      <c r="X809" s="51"/>
      <c r="Y809" s="50"/>
      <c r="Z809" s="43">
        <f t="shared" si="116"/>
        <v>0</v>
      </c>
      <c r="AA809" s="6">
        <f t="shared" si="117"/>
        <v>0</v>
      </c>
      <c r="AB809" s="6">
        <f t="shared" si="118"/>
        <v>0</v>
      </c>
      <c r="AC809" s="44">
        <f t="shared" si="119"/>
        <v>0</v>
      </c>
      <c r="AD809" s="44">
        <f t="shared" si="120"/>
        <v>0</v>
      </c>
      <c r="AE809" s="13" t="s">
        <v>57</v>
      </c>
      <c r="AF809" s="14"/>
      <c r="AG809" s="2" t="s">
        <v>243</v>
      </c>
      <c r="AH809" s="5" t="s">
        <v>100</v>
      </c>
      <c r="AI809" s="6">
        <v>0</v>
      </c>
      <c r="AJ809" s="5" t="s">
        <v>100</v>
      </c>
      <c r="AK809" s="5" t="s">
        <v>100</v>
      </c>
      <c r="AL809" s="34" t="s">
        <v>100</v>
      </c>
      <c r="AM809" s="2" t="s">
        <v>244</v>
      </c>
    </row>
    <row r="810" spans="1:39" s="15" customFormat="1" ht="16.350000000000001" customHeight="1">
      <c r="A810" s="3">
        <f t="shared" si="114"/>
        <v>808</v>
      </c>
      <c r="B810" s="31" t="s">
        <v>4329</v>
      </c>
      <c r="C810" s="31" t="s">
        <v>5970</v>
      </c>
      <c r="D810" s="31" t="s">
        <v>5971</v>
      </c>
      <c r="E810" s="5" t="s">
        <v>6025</v>
      </c>
      <c r="F810" s="2" t="s">
        <v>68</v>
      </c>
      <c r="G810" s="2" t="s">
        <v>69</v>
      </c>
      <c r="H810" s="5" t="s">
        <v>6026</v>
      </c>
      <c r="I810" s="5" t="s">
        <v>5974</v>
      </c>
      <c r="J810" s="5" t="s">
        <v>5975</v>
      </c>
      <c r="K810" s="5" t="s">
        <v>6027</v>
      </c>
      <c r="L810" s="2" t="s">
        <v>54</v>
      </c>
      <c r="M810" s="6">
        <v>4</v>
      </c>
      <c r="N810" s="6">
        <v>16</v>
      </c>
      <c r="O810" s="6">
        <f t="shared" si="122"/>
        <v>60000</v>
      </c>
      <c r="P810" s="6">
        <v>60000</v>
      </c>
      <c r="Q810" s="5">
        <v>201506</v>
      </c>
      <c r="R810" s="5" t="s">
        <v>5983</v>
      </c>
      <c r="S810" s="5" t="s">
        <v>5978</v>
      </c>
      <c r="T810" s="144" t="str">
        <f t="shared" si="115"/>
        <v>Click</v>
      </c>
      <c r="U810" s="31" t="s">
        <v>243</v>
      </c>
      <c r="V810" s="5"/>
      <c r="W810" s="51"/>
      <c r="X810" s="51"/>
      <c r="Y810" s="50"/>
      <c r="Z810" s="43">
        <f t="shared" si="116"/>
        <v>0</v>
      </c>
      <c r="AA810" s="6">
        <f t="shared" si="117"/>
        <v>0</v>
      </c>
      <c r="AB810" s="6">
        <f t="shared" si="118"/>
        <v>0</v>
      </c>
      <c r="AC810" s="44">
        <f t="shared" si="119"/>
        <v>0</v>
      </c>
      <c r="AD810" s="44">
        <f t="shared" si="120"/>
        <v>0</v>
      </c>
      <c r="AE810" s="13" t="s">
        <v>57</v>
      </c>
      <c r="AF810" s="14"/>
      <c r="AG810" s="2" t="s">
        <v>243</v>
      </c>
      <c r="AH810" s="5" t="s">
        <v>100</v>
      </c>
      <c r="AI810" s="6">
        <v>0</v>
      </c>
      <c r="AJ810" s="5" t="s">
        <v>100</v>
      </c>
      <c r="AK810" s="5" t="s">
        <v>100</v>
      </c>
      <c r="AL810" s="34" t="s">
        <v>100</v>
      </c>
      <c r="AM810" s="2" t="s">
        <v>244</v>
      </c>
    </row>
    <row r="811" spans="1:39" s="15" customFormat="1" ht="16.350000000000001" customHeight="1">
      <c r="A811" s="3">
        <f t="shared" si="114"/>
        <v>809</v>
      </c>
      <c r="B811" s="31" t="s">
        <v>4329</v>
      </c>
      <c r="C811" s="31" t="s">
        <v>5970</v>
      </c>
      <c r="D811" s="31" t="s">
        <v>5971</v>
      </c>
      <c r="E811" s="5" t="s">
        <v>6028</v>
      </c>
      <c r="F811" s="2" t="s">
        <v>68</v>
      </c>
      <c r="G811" s="2" t="s">
        <v>69</v>
      </c>
      <c r="H811" s="5" t="s">
        <v>6029</v>
      </c>
      <c r="I811" s="5" t="s">
        <v>5974</v>
      </c>
      <c r="J811" s="5" t="s">
        <v>6030</v>
      </c>
      <c r="K811" s="5" t="s">
        <v>6031</v>
      </c>
      <c r="L811" s="2" t="s">
        <v>54</v>
      </c>
      <c r="M811" s="6">
        <v>4</v>
      </c>
      <c r="N811" s="6">
        <v>16</v>
      </c>
      <c r="O811" s="6">
        <f t="shared" si="122"/>
        <v>60000</v>
      </c>
      <c r="P811" s="6">
        <v>60000</v>
      </c>
      <c r="Q811" s="5">
        <v>201506</v>
      </c>
      <c r="R811" s="5" t="s">
        <v>5977</v>
      </c>
      <c r="S811" s="5" t="s">
        <v>5978</v>
      </c>
      <c r="T811" s="144" t="str">
        <f t="shared" si="115"/>
        <v>Click</v>
      </c>
      <c r="U811" s="31" t="s">
        <v>243</v>
      </c>
      <c r="V811" s="5"/>
      <c r="W811" s="51"/>
      <c r="X811" s="51"/>
      <c r="Y811" s="50"/>
      <c r="Z811" s="43">
        <f t="shared" si="116"/>
        <v>0</v>
      </c>
      <c r="AA811" s="6">
        <f t="shared" si="117"/>
        <v>0</v>
      </c>
      <c r="AB811" s="6">
        <f t="shared" si="118"/>
        <v>0</v>
      </c>
      <c r="AC811" s="44">
        <f t="shared" si="119"/>
        <v>0</v>
      </c>
      <c r="AD811" s="44">
        <f t="shared" si="120"/>
        <v>0</v>
      </c>
      <c r="AE811" s="13" t="s">
        <v>57</v>
      </c>
      <c r="AF811" s="14"/>
      <c r="AG811" s="2" t="s">
        <v>243</v>
      </c>
      <c r="AH811" s="5" t="s">
        <v>100</v>
      </c>
      <c r="AI811" s="6">
        <v>0</v>
      </c>
      <c r="AJ811" s="5" t="s">
        <v>100</v>
      </c>
      <c r="AK811" s="5" t="s">
        <v>100</v>
      </c>
      <c r="AL811" s="34" t="s">
        <v>100</v>
      </c>
      <c r="AM811" s="2" t="s">
        <v>244</v>
      </c>
    </row>
    <row r="812" spans="1:39" s="15" customFormat="1" ht="16.350000000000001" customHeight="1">
      <c r="A812" s="3">
        <f t="shared" si="114"/>
        <v>810</v>
      </c>
      <c r="B812" s="31" t="s">
        <v>4329</v>
      </c>
      <c r="C812" s="31" t="s">
        <v>5970</v>
      </c>
      <c r="D812" s="31" t="s">
        <v>5971</v>
      </c>
      <c r="E812" s="5" t="s">
        <v>6032</v>
      </c>
      <c r="F812" s="2" t="s">
        <v>68</v>
      </c>
      <c r="G812" s="2" t="s">
        <v>69</v>
      </c>
      <c r="H812" s="5" t="s">
        <v>6033</v>
      </c>
      <c r="I812" s="5" t="s">
        <v>5974</v>
      </c>
      <c r="J812" s="5" t="s">
        <v>6034</v>
      </c>
      <c r="K812" s="5" t="s">
        <v>6035</v>
      </c>
      <c r="L812" s="2" t="s">
        <v>54</v>
      </c>
      <c r="M812" s="6">
        <v>4</v>
      </c>
      <c r="N812" s="6">
        <v>16</v>
      </c>
      <c r="O812" s="6">
        <f t="shared" si="122"/>
        <v>60000</v>
      </c>
      <c r="P812" s="6">
        <v>60000</v>
      </c>
      <c r="Q812" s="5">
        <v>201506</v>
      </c>
      <c r="R812" s="5" t="s">
        <v>6002</v>
      </c>
      <c r="S812" s="5" t="s">
        <v>5978</v>
      </c>
      <c r="T812" s="144" t="str">
        <f t="shared" si="115"/>
        <v>Click</v>
      </c>
      <c r="U812" s="31" t="s">
        <v>243</v>
      </c>
      <c r="V812" s="5"/>
      <c r="W812" s="51"/>
      <c r="X812" s="51"/>
      <c r="Y812" s="50"/>
      <c r="Z812" s="43">
        <f t="shared" si="116"/>
        <v>0</v>
      </c>
      <c r="AA812" s="6">
        <f t="shared" si="117"/>
        <v>0</v>
      </c>
      <c r="AB812" s="6">
        <f t="shared" si="118"/>
        <v>0</v>
      </c>
      <c r="AC812" s="44">
        <f t="shared" si="119"/>
        <v>0</v>
      </c>
      <c r="AD812" s="44">
        <f t="shared" si="120"/>
        <v>0</v>
      </c>
      <c r="AE812" s="13" t="s">
        <v>57</v>
      </c>
      <c r="AF812" s="14"/>
      <c r="AG812" s="2" t="s">
        <v>243</v>
      </c>
      <c r="AH812" s="5" t="s">
        <v>100</v>
      </c>
      <c r="AI812" s="6">
        <v>0</v>
      </c>
      <c r="AJ812" s="5" t="s">
        <v>100</v>
      </c>
      <c r="AK812" s="5" t="s">
        <v>100</v>
      </c>
      <c r="AL812" s="34" t="s">
        <v>100</v>
      </c>
      <c r="AM812" s="2" t="s">
        <v>244</v>
      </c>
    </row>
    <row r="813" spans="1:39" s="15" customFormat="1" ht="16.350000000000001" customHeight="1">
      <c r="A813" s="3">
        <f t="shared" si="114"/>
        <v>811</v>
      </c>
      <c r="B813" s="31" t="s">
        <v>4329</v>
      </c>
      <c r="C813" s="31" t="s">
        <v>5970</v>
      </c>
      <c r="D813" s="31" t="s">
        <v>5971</v>
      </c>
      <c r="E813" s="5" t="s">
        <v>6036</v>
      </c>
      <c r="F813" s="2" t="s">
        <v>68</v>
      </c>
      <c r="G813" s="2" t="s">
        <v>69</v>
      </c>
      <c r="H813" s="5" t="s">
        <v>6037</v>
      </c>
      <c r="I813" s="5" t="s">
        <v>5974</v>
      </c>
      <c r="J813" s="5" t="s">
        <v>6038</v>
      </c>
      <c r="K813" s="5" t="s">
        <v>6039</v>
      </c>
      <c r="L813" s="2" t="s">
        <v>54</v>
      </c>
      <c r="M813" s="6">
        <v>4</v>
      </c>
      <c r="N813" s="6">
        <v>16</v>
      </c>
      <c r="O813" s="6">
        <f t="shared" si="122"/>
        <v>60000</v>
      </c>
      <c r="P813" s="6">
        <v>60000</v>
      </c>
      <c r="Q813" s="5">
        <v>201506</v>
      </c>
      <c r="R813" s="5" t="s">
        <v>6040</v>
      </c>
      <c r="S813" s="5" t="s">
        <v>5978</v>
      </c>
      <c r="T813" s="144" t="str">
        <f t="shared" si="115"/>
        <v>Click</v>
      </c>
      <c r="U813" s="31" t="s">
        <v>243</v>
      </c>
      <c r="V813" s="5"/>
      <c r="W813" s="51"/>
      <c r="X813" s="51"/>
      <c r="Y813" s="50"/>
      <c r="Z813" s="43">
        <f t="shared" si="116"/>
        <v>0</v>
      </c>
      <c r="AA813" s="6">
        <f t="shared" si="117"/>
        <v>0</v>
      </c>
      <c r="AB813" s="6">
        <f t="shared" si="118"/>
        <v>0</v>
      </c>
      <c r="AC813" s="44">
        <f t="shared" si="119"/>
        <v>0</v>
      </c>
      <c r="AD813" s="44">
        <f t="shared" si="120"/>
        <v>0</v>
      </c>
      <c r="AE813" s="13" t="s">
        <v>57</v>
      </c>
      <c r="AF813" s="14"/>
      <c r="AG813" s="2" t="s">
        <v>243</v>
      </c>
      <c r="AH813" s="5" t="s">
        <v>100</v>
      </c>
      <c r="AI813" s="6">
        <v>0</v>
      </c>
      <c r="AJ813" s="5" t="s">
        <v>100</v>
      </c>
      <c r="AK813" s="5" t="s">
        <v>100</v>
      </c>
      <c r="AL813" s="34" t="s">
        <v>100</v>
      </c>
      <c r="AM813" s="2" t="s">
        <v>244</v>
      </c>
    </row>
    <row r="814" spans="1:39" s="15" customFormat="1" ht="16.350000000000001" customHeight="1">
      <c r="A814" s="3">
        <f t="shared" si="114"/>
        <v>812</v>
      </c>
      <c r="B814" s="31" t="s">
        <v>4329</v>
      </c>
      <c r="C814" s="31" t="s">
        <v>5970</v>
      </c>
      <c r="D814" s="31" t="s">
        <v>5971</v>
      </c>
      <c r="E814" s="5" t="s">
        <v>6041</v>
      </c>
      <c r="F814" s="2" t="s">
        <v>68</v>
      </c>
      <c r="G814" s="2" t="s">
        <v>69</v>
      </c>
      <c r="H814" s="5" t="s">
        <v>6042</v>
      </c>
      <c r="I814" s="5" t="s">
        <v>5974</v>
      </c>
      <c r="J814" s="5" t="s">
        <v>6043</v>
      </c>
      <c r="K814" s="5" t="s">
        <v>6044</v>
      </c>
      <c r="L814" s="2" t="s">
        <v>54</v>
      </c>
      <c r="M814" s="6">
        <v>4</v>
      </c>
      <c r="N814" s="6">
        <v>14</v>
      </c>
      <c r="O814" s="6">
        <f t="shared" si="122"/>
        <v>60000</v>
      </c>
      <c r="P814" s="6">
        <v>60000</v>
      </c>
      <c r="Q814" s="5">
        <v>201506</v>
      </c>
      <c r="R814" s="5" t="s">
        <v>5988</v>
      </c>
      <c r="S814" s="5" t="s">
        <v>5978</v>
      </c>
      <c r="T814" s="144" t="str">
        <f t="shared" si="115"/>
        <v>Click</v>
      </c>
      <c r="U814" s="31" t="s">
        <v>243</v>
      </c>
      <c r="V814" s="5"/>
      <c r="W814" s="51"/>
      <c r="X814" s="51"/>
      <c r="Y814" s="50"/>
      <c r="Z814" s="43">
        <f t="shared" si="116"/>
        <v>0</v>
      </c>
      <c r="AA814" s="6">
        <f t="shared" si="117"/>
        <v>0</v>
      </c>
      <c r="AB814" s="6">
        <f t="shared" si="118"/>
        <v>0</v>
      </c>
      <c r="AC814" s="44">
        <f t="shared" si="119"/>
        <v>0</v>
      </c>
      <c r="AD814" s="44">
        <f t="shared" si="120"/>
        <v>0</v>
      </c>
      <c r="AE814" s="13" t="s">
        <v>57</v>
      </c>
      <c r="AF814" s="14"/>
      <c r="AG814" s="2" t="s">
        <v>243</v>
      </c>
      <c r="AH814" s="5" t="s">
        <v>100</v>
      </c>
      <c r="AI814" s="6">
        <v>0</v>
      </c>
      <c r="AJ814" s="5" t="s">
        <v>100</v>
      </c>
      <c r="AK814" s="5" t="s">
        <v>100</v>
      </c>
      <c r="AL814" s="34" t="s">
        <v>100</v>
      </c>
      <c r="AM814" s="2" t="s">
        <v>244</v>
      </c>
    </row>
    <row r="815" spans="1:39" s="15" customFormat="1" ht="16.350000000000001" customHeight="1">
      <c r="A815" s="3">
        <f t="shared" si="114"/>
        <v>813</v>
      </c>
      <c r="B815" s="31" t="s">
        <v>4329</v>
      </c>
      <c r="C815" s="31" t="s">
        <v>5970</v>
      </c>
      <c r="D815" s="31" t="s">
        <v>5971</v>
      </c>
      <c r="E815" s="5" t="s">
        <v>6045</v>
      </c>
      <c r="F815" s="2" t="s">
        <v>68</v>
      </c>
      <c r="G815" s="2" t="s">
        <v>69</v>
      </c>
      <c r="H815" s="5" t="s">
        <v>6046</v>
      </c>
      <c r="I815" s="5" t="s">
        <v>5974</v>
      </c>
      <c r="J815" s="5" t="s">
        <v>6047</v>
      </c>
      <c r="K815" s="5" t="s">
        <v>6048</v>
      </c>
      <c r="L815" s="2" t="s">
        <v>54</v>
      </c>
      <c r="M815" s="6">
        <v>4</v>
      </c>
      <c r="N815" s="6">
        <v>16</v>
      </c>
      <c r="O815" s="6">
        <f t="shared" si="122"/>
        <v>60000</v>
      </c>
      <c r="P815" s="6">
        <v>60000</v>
      </c>
      <c r="Q815" s="5">
        <v>201506</v>
      </c>
      <c r="R815" s="5" t="s">
        <v>5977</v>
      </c>
      <c r="S815" s="5" t="s">
        <v>5978</v>
      </c>
      <c r="T815" s="144" t="str">
        <f t="shared" si="115"/>
        <v>Click</v>
      </c>
      <c r="U815" s="31" t="s">
        <v>243</v>
      </c>
      <c r="V815" s="5"/>
      <c r="W815" s="51"/>
      <c r="X815" s="51"/>
      <c r="Y815" s="50"/>
      <c r="Z815" s="43">
        <f t="shared" si="116"/>
        <v>0</v>
      </c>
      <c r="AA815" s="6">
        <f t="shared" si="117"/>
        <v>0</v>
      </c>
      <c r="AB815" s="6">
        <f t="shared" si="118"/>
        <v>0</v>
      </c>
      <c r="AC815" s="44">
        <f t="shared" si="119"/>
        <v>0</v>
      </c>
      <c r="AD815" s="44">
        <f t="shared" si="120"/>
        <v>0</v>
      </c>
      <c r="AE815" s="13" t="s">
        <v>57</v>
      </c>
      <c r="AF815" s="14"/>
      <c r="AG815" s="2" t="s">
        <v>243</v>
      </c>
      <c r="AH815" s="5" t="s">
        <v>100</v>
      </c>
      <c r="AI815" s="6">
        <v>0</v>
      </c>
      <c r="AJ815" s="5" t="s">
        <v>100</v>
      </c>
      <c r="AK815" s="5" t="s">
        <v>100</v>
      </c>
      <c r="AL815" s="34" t="s">
        <v>100</v>
      </c>
      <c r="AM815" s="2" t="s">
        <v>244</v>
      </c>
    </row>
    <row r="816" spans="1:39" s="15" customFormat="1" ht="16.350000000000001" customHeight="1">
      <c r="A816" s="3">
        <f t="shared" si="114"/>
        <v>814</v>
      </c>
      <c r="B816" s="31" t="s">
        <v>4329</v>
      </c>
      <c r="C816" s="31" t="s">
        <v>5970</v>
      </c>
      <c r="D816" s="31" t="s">
        <v>5971</v>
      </c>
      <c r="E816" s="5" t="s">
        <v>6049</v>
      </c>
      <c r="F816" s="2" t="s">
        <v>68</v>
      </c>
      <c r="G816" s="2" t="s">
        <v>69</v>
      </c>
      <c r="H816" s="5" t="s">
        <v>6050</v>
      </c>
      <c r="I816" s="5" t="s">
        <v>5974</v>
      </c>
      <c r="J816" s="5" t="s">
        <v>6051</v>
      </c>
      <c r="K816" s="5" t="s">
        <v>6052</v>
      </c>
      <c r="L816" s="2" t="s">
        <v>54</v>
      </c>
      <c r="M816" s="6">
        <v>4</v>
      </c>
      <c r="N816" s="6">
        <v>16</v>
      </c>
      <c r="O816" s="6">
        <f t="shared" si="122"/>
        <v>60000</v>
      </c>
      <c r="P816" s="6">
        <v>60000</v>
      </c>
      <c r="Q816" s="5">
        <v>201506</v>
      </c>
      <c r="R816" s="5" t="s">
        <v>6007</v>
      </c>
      <c r="S816" s="5" t="s">
        <v>5978</v>
      </c>
      <c r="T816" s="144" t="str">
        <f t="shared" si="115"/>
        <v>Click</v>
      </c>
      <c r="U816" s="31" t="s">
        <v>243</v>
      </c>
      <c r="V816" s="5"/>
      <c r="W816" s="51"/>
      <c r="X816" s="51"/>
      <c r="Y816" s="50"/>
      <c r="Z816" s="43">
        <f t="shared" si="116"/>
        <v>0</v>
      </c>
      <c r="AA816" s="6">
        <f t="shared" si="117"/>
        <v>0</v>
      </c>
      <c r="AB816" s="6">
        <f t="shared" si="118"/>
        <v>0</v>
      </c>
      <c r="AC816" s="44">
        <f t="shared" si="119"/>
        <v>0</v>
      </c>
      <c r="AD816" s="44">
        <f t="shared" si="120"/>
        <v>0</v>
      </c>
      <c r="AE816" s="13" t="s">
        <v>57</v>
      </c>
      <c r="AF816" s="14"/>
      <c r="AG816" s="2" t="s">
        <v>243</v>
      </c>
      <c r="AH816" s="5" t="s">
        <v>100</v>
      </c>
      <c r="AI816" s="6">
        <v>0</v>
      </c>
      <c r="AJ816" s="5" t="s">
        <v>100</v>
      </c>
      <c r="AK816" s="5" t="s">
        <v>100</v>
      </c>
      <c r="AL816" s="34" t="s">
        <v>100</v>
      </c>
      <c r="AM816" s="2" t="s">
        <v>244</v>
      </c>
    </row>
    <row r="817" spans="1:41" s="15" customFormat="1" ht="16.350000000000001" customHeight="1">
      <c r="A817" s="3">
        <f t="shared" si="114"/>
        <v>815</v>
      </c>
      <c r="B817" s="31" t="s">
        <v>4329</v>
      </c>
      <c r="C817" s="31" t="s">
        <v>6053</v>
      </c>
      <c r="D817" s="31" t="s">
        <v>6054</v>
      </c>
      <c r="E817" s="3" t="s">
        <v>6055</v>
      </c>
      <c r="F817" s="31" t="s">
        <v>58</v>
      </c>
      <c r="G817" s="31" t="s">
        <v>49</v>
      </c>
      <c r="H817" s="3" t="s">
        <v>6056</v>
      </c>
      <c r="I817" s="3" t="s">
        <v>6057</v>
      </c>
      <c r="J817" s="3" t="s">
        <v>6058</v>
      </c>
      <c r="K817" s="3" t="s">
        <v>6059</v>
      </c>
      <c r="L817" s="31" t="s">
        <v>3708</v>
      </c>
      <c r="M817" s="68">
        <v>15</v>
      </c>
      <c r="N817" s="68">
        <v>35</v>
      </c>
      <c r="O817" s="6">
        <f t="shared" si="122"/>
        <v>60000</v>
      </c>
      <c r="P817" s="68">
        <v>60000</v>
      </c>
      <c r="Q817" s="3">
        <v>201902</v>
      </c>
      <c r="R817" s="3" t="s">
        <v>6060</v>
      </c>
      <c r="S817" s="3" t="s">
        <v>6061</v>
      </c>
      <c r="T817" s="143" t="str">
        <f t="shared" si="115"/>
        <v>Click</v>
      </c>
      <c r="U817" s="31" t="s">
        <v>243</v>
      </c>
      <c r="V817" s="3"/>
      <c r="W817" s="84"/>
      <c r="X817" s="84"/>
      <c r="Y817" s="50"/>
      <c r="Z817" s="43">
        <f t="shared" si="116"/>
        <v>0</v>
      </c>
      <c r="AA817" s="68">
        <f t="shared" si="117"/>
        <v>0</v>
      </c>
      <c r="AB817" s="68">
        <f t="shared" si="118"/>
        <v>0</v>
      </c>
      <c r="AC817" s="69">
        <f t="shared" si="119"/>
        <v>0</v>
      </c>
      <c r="AD817" s="44">
        <f t="shared" si="120"/>
        <v>0</v>
      </c>
      <c r="AE817" s="45" t="s">
        <v>57</v>
      </c>
      <c r="AF817" s="14"/>
      <c r="AG817" s="31" t="s">
        <v>243</v>
      </c>
      <c r="AH817" s="3" t="s">
        <v>100</v>
      </c>
      <c r="AI817" s="68">
        <v>0</v>
      </c>
      <c r="AJ817" s="3" t="s">
        <v>100</v>
      </c>
      <c r="AK817" s="3" t="s">
        <v>100</v>
      </c>
      <c r="AL817" s="32" t="s">
        <v>100</v>
      </c>
      <c r="AM817" s="31" t="s">
        <v>244</v>
      </c>
      <c r="AN817" s="63"/>
      <c r="AO817" s="63"/>
    </row>
    <row r="818" spans="1:41" s="15" customFormat="1" ht="16.350000000000001" customHeight="1">
      <c r="A818" s="3">
        <f t="shared" si="114"/>
        <v>816</v>
      </c>
      <c r="B818" s="31" t="s">
        <v>4329</v>
      </c>
      <c r="C818" s="31" t="s">
        <v>6053</v>
      </c>
      <c r="D818" s="31" t="s">
        <v>6054</v>
      </c>
      <c r="E818" s="3" t="s">
        <v>6062</v>
      </c>
      <c r="F818" s="31" t="s">
        <v>58</v>
      </c>
      <c r="G818" s="31" t="s">
        <v>49</v>
      </c>
      <c r="H818" s="3" t="s">
        <v>6056</v>
      </c>
      <c r="I818" s="3" t="s">
        <v>6057</v>
      </c>
      <c r="J818" s="3" t="s">
        <v>6063</v>
      </c>
      <c r="K818" s="3" t="s">
        <v>6064</v>
      </c>
      <c r="L818" s="31" t="s">
        <v>3708</v>
      </c>
      <c r="M818" s="68">
        <v>14.583333333333334</v>
      </c>
      <c r="N818" s="68">
        <v>35</v>
      </c>
      <c r="O818" s="6">
        <f t="shared" si="122"/>
        <v>60000</v>
      </c>
      <c r="P818" s="68">
        <v>60000</v>
      </c>
      <c r="Q818" s="3">
        <v>201902</v>
      </c>
      <c r="R818" s="3" t="s">
        <v>6060</v>
      </c>
      <c r="S818" s="3" t="s">
        <v>6061</v>
      </c>
      <c r="T818" s="143" t="str">
        <f t="shared" si="115"/>
        <v>Click</v>
      </c>
      <c r="U818" s="31" t="s">
        <v>243</v>
      </c>
      <c r="V818" s="3"/>
      <c r="W818" s="84"/>
      <c r="X818" s="84"/>
      <c r="Y818" s="50"/>
      <c r="Z818" s="43">
        <f t="shared" si="116"/>
        <v>0</v>
      </c>
      <c r="AA818" s="68">
        <f t="shared" si="117"/>
        <v>0</v>
      </c>
      <c r="AB818" s="68">
        <f t="shared" si="118"/>
        <v>0</v>
      </c>
      <c r="AC818" s="69">
        <f t="shared" si="119"/>
        <v>0</v>
      </c>
      <c r="AD818" s="44">
        <f t="shared" si="120"/>
        <v>0</v>
      </c>
      <c r="AE818" s="45" t="s">
        <v>57</v>
      </c>
      <c r="AF818" s="14"/>
      <c r="AG818" s="31" t="s">
        <v>243</v>
      </c>
      <c r="AH818" s="3" t="s">
        <v>100</v>
      </c>
      <c r="AI818" s="68">
        <v>0</v>
      </c>
      <c r="AJ818" s="3" t="s">
        <v>100</v>
      </c>
      <c r="AK818" s="3" t="s">
        <v>100</v>
      </c>
      <c r="AL818" s="32" t="s">
        <v>100</v>
      </c>
      <c r="AM818" s="31" t="s">
        <v>244</v>
      </c>
      <c r="AN818" s="63"/>
      <c r="AO818" s="63"/>
    </row>
    <row r="819" spans="1:41" s="15" customFormat="1" ht="16.350000000000001" customHeight="1">
      <c r="A819" s="3">
        <f t="shared" si="114"/>
        <v>817</v>
      </c>
      <c r="B819" s="31" t="s">
        <v>4329</v>
      </c>
      <c r="C819" s="31" t="s">
        <v>6053</v>
      </c>
      <c r="D819" s="31" t="s">
        <v>5604</v>
      </c>
      <c r="E819" s="5" t="s">
        <v>6065</v>
      </c>
      <c r="F819" s="115" t="s">
        <v>68</v>
      </c>
      <c r="G819" s="2" t="s">
        <v>4322</v>
      </c>
      <c r="H819" s="5" t="s">
        <v>6066</v>
      </c>
      <c r="I819" s="5" t="s">
        <v>1389</v>
      </c>
      <c r="J819" s="5" t="s">
        <v>6067</v>
      </c>
      <c r="K819" s="5" t="s">
        <v>6068</v>
      </c>
      <c r="L819" s="2" t="s">
        <v>54</v>
      </c>
      <c r="M819" s="6">
        <v>11</v>
      </c>
      <c r="N819" s="6">
        <v>11</v>
      </c>
      <c r="O819" s="6">
        <f t="shared" si="122"/>
        <v>90000</v>
      </c>
      <c r="P819" s="6">
        <v>90000</v>
      </c>
      <c r="Q819" s="71">
        <v>201907</v>
      </c>
      <c r="R819" s="5" t="s">
        <v>6069</v>
      </c>
      <c r="S819" s="34" t="s">
        <v>6070</v>
      </c>
      <c r="T819" s="144" t="str">
        <f t="shared" si="115"/>
        <v>Click</v>
      </c>
      <c r="U819" s="31" t="s">
        <v>243</v>
      </c>
      <c r="V819" s="62"/>
      <c r="W819" s="42"/>
      <c r="X819" s="42"/>
      <c r="Y819" s="50"/>
      <c r="Z819" s="43">
        <f t="shared" si="116"/>
        <v>0</v>
      </c>
      <c r="AA819" s="6">
        <f t="shared" si="117"/>
        <v>0</v>
      </c>
      <c r="AB819" s="6">
        <f t="shared" si="118"/>
        <v>0</v>
      </c>
      <c r="AC819" s="44">
        <f t="shared" si="119"/>
        <v>0</v>
      </c>
      <c r="AD819" s="44">
        <f t="shared" si="120"/>
        <v>0</v>
      </c>
      <c r="AE819" s="13" t="s">
        <v>57</v>
      </c>
      <c r="AF819" s="14"/>
      <c r="AG819" s="2" t="s">
        <v>243</v>
      </c>
      <c r="AH819" s="5" t="s">
        <v>57</v>
      </c>
      <c r="AI819" s="6">
        <v>0</v>
      </c>
      <c r="AJ819" s="5" t="s">
        <v>57</v>
      </c>
      <c r="AK819" s="5" t="s">
        <v>57</v>
      </c>
      <c r="AL819" s="82" t="s">
        <v>57</v>
      </c>
      <c r="AM819" s="2" t="s">
        <v>244</v>
      </c>
    </row>
    <row r="820" spans="1:41" s="32" customFormat="1" ht="16.350000000000001" customHeight="1">
      <c r="A820" s="3">
        <f t="shared" si="114"/>
        <v>818</v>
      </c>
      <c r="B820" s="31" t="s">
        <v>4329</v>
      </c>
      <c r="C820" s="31" t="s">
        <v>6053</v>
      </c>
      <c r="D820" s="31" t="s">
        <v>5662</v>
      </c>
      <c r="E820" s="5" t="s">
        <v>6071</v>
      </c>
      <c r="F820" s="115" t="s">
        <v>68</v>
      </c>
      <c r="G820" s="2" t="s">
        <v>4322</v>
      </c>
      <c r="H820" s="5" t="s">
        <v>6072</v>
      </c>
      <c r="I820" s="5" t="s">
        <v>1389</v>
      </c>
      <c r="J820" s="5" t="s">
        <v>6073</v>
      </c>
      <c r="K820" s="5" t="s">
        <v>6074</v>
      </c>
      <c r="L820" s="2" t="s">
        <v>54</v>
      </c>
      <c r="M820" s="6">
        <v>12</v>
      </c>
      <c r="N820" s="6">
        <v>12</v>
      </c>
      <c r="O820" s="6">
        <f t="shared" si="122"/>
        <v>95000</v>
      </c>
      <c r="P820" s="6">
        <v>80000</v>
      </c>
      <c r="Q820" s="71">
        <v>201906</v>
      </c>
      <c r="R820" s="5" t="s">
        <v>6075</v>
      </c>
      <c r="S820" s="34" t="s">
        <v>6076</v>
      </c>
      <c r="T820" s="144" t="str">
        <f t="shared" si="115"/>
        <v>Click</v>
      </c>
      <c r="U820" s="31" t="s">
        <v>243</v>
      </c>
      <c r="V820" s="62"/>
      <c r="W820" s="42"/>
      <c r="X820" s="42"/>
      <c r="Y820" s="50"/>
      <c r="Z820" s="43">
        <f t="shared" si="116"/>
        <v>0</v>
      </c>
      <c r="AA820" s="6">
        <f t="shared" si="117"/>
        <v>0</v>
      </c>
      <c r="AB820" s="6">
        <f t="shared" si="118"/>
        <v>0</v>
      </c>
      <c r="AC820" s="44">
        <f t="shared" si="119"/>
        <v>0</v>
      </c>
      <c r="AD820" s="44">
        <f t="shared" si="120"/>
        <v>0</v>
      </c>
      <c r="AE820" s="13" t="s">
        <v>57</v>
      </c>
      <c r="AF820" s="14"/>
      <c r="AG820" s="2" t="s">
        <v>68</v>
      </c>
      <c r="AH820" s="5" t="s">
        <v>6077</v>
      </c>
      <c r="AI820" s="6">
        <v>15000</v>
      </c>
      <c r="AJ820" s="5" t="s">
        <v>6078</v>
      </c>
      <c r="AK820" s="5" t="s">
        <v>6079</v>
      </c>
      <c r="AL820" s="82" t="s">
        <v>6080</v>
      </c>
      <c r="AM820" s="2" t="s">
        <v>244</v>
      </c>
      <c r="AN820" s="15"/>
      <c r="AO820" s="15"/>
    </row>
    <row r="821" spans="1:41" s="32" customFormat="1" ht="16.350000000000001" customHeight="1">
      <c r="A821" s="3">
        <f t="shared" si="114"/>
        <v>819</v>
      </c>
      <c r="B821" s="31" t="s">
        <v>4329</v>
      </c>
      <c r="C821" s="31" t="s">
        <v>6053</v>
      </c>
      <c r="D821" s="31" t="s">
        <v>6081</v>
      </c>
      <c r="E821" s="5" t="s">
        <v>6082</v>
      </c>
      <c r="F821" s="2" t="s">
        <v>68</v>
      </c>
      <c r="G821" s="2" t="s">
        <v>69</v>
      </c>
      <c r="H821" s="5" t="s">
        <v>6083</v>
      </c>
      <c r="I821" s="5" t="s">
        <v>6084</v>
      </c>
      <c r="J821" s="5" t="s">
        <v>6085</v>
      </c>
      <c r="K821" s="5" t="s">
        <v>6086</v>
      </c>
      <c r="L821" s="2" t="s">
        <v>54</v>
      </c>
      <c r="M821" s="6">
        <v>3</v>
      </c>
      <c r="N821" s="6">
        <v>13</v>
      </c>
      <c r="O821" s="6">
        <f t="shared" si="122"/>
        <v>60000</v>
      </c>
      <c r="P821" s="6">
        <v>60000</v>
      </c>
      <c r="Q821" s="5">
        <v>201506</v>
      </c>
      <c r="R821" s="5" t="s">
        <v>4659</v>
      </c>
      <c r="S821" s="5" t="s">
        <v>6087</v>
      </c>
      <c r="T821" s="144" t="str">
        <f t="shared" si="115"/>
        <v>Click</v>
      </c>
      <c r="U821" s="31" t="s">
        <v>243</v>
      </c>
      <c r="V821" s="5"/>
      <c r="W821" s="51"/>
      <c r="X821" s="51"/>
      <c r="Y821" s="50"/>
      <c r="Z821" s="43">
        <f t="shared" si="116"/>
        <v>0</v>
      </c>
      <c r="AA821" s="6">
        <f t="shared" si="117"/>
        <v>0</v>
      </c>
      <c r="AB821" s="6">
        <f t="shared" si="118"/>
        <v>0</v>
      </c>
      <c r="AC821" s="44">
        <f t="shared" si="119"/>
        <v>0</v>
      </c>
      <c r="AD821" s="44">
        <f t="shared" si="120"/>
        <v>0</v>
      </c>
      <c r="AE821" s="13" t="s">
        <v>57</v>
      </c>
      <c r="AF821" s="14"/>
      <c r="AG821" s="2" t="s">
        <v>243</v>
      </c>
      <c r="AH821" s="5" t="s">
        <v>100</v>
      </c>
      <c r="AI821" s="6">
        <v>0</v>
      </c>
      <c r="AJ821" s="5" t="s">
        <v>100</v>
      </c>
      <c r="AK821" s="5" t="s">
        <v>100</v>
      </c>
      <c r="AL821" s="34" t="s">
        <v>100</v>
      </c>
      <c r="AM821" s="2" t="s">
        <v>244</v>
      </c>
      <c r="AN821" s="15"/>
      <c r="AO821" s="15"/>
    </row>
    <row r="822" spans="1:41" s="32" customFormat="1" ht="16.350000000000001" customHeight="1">
      <c r="A822" s="3">
        <f t="shared" si="114"/>
        <v>820</v>
      </c>
      <c r="B822" s="31" t="s">
        <v>4329</v>
      </c>
      <c r="C822" s="31" t="s">
        <v>6053</v>
      </c>
      <c r="D822" s="31" t="s">
        <v>6081</v>
      </c>
      <c r="E822" s="5" t="s">
        <v>6088</v>
      </c>
      <c r="F822" s="2" t="s">
        <v>68</v>
      </c>
      <c r="G822" s="2" t="s">
        <v>69</v>
      </c>
      <c r="H822" s="5" t="s">
        <v>6089</v>
      </c>
      <c r="I822" s="5" t="s">
        <v>6090</v>
      </c>
      <c r="J822" s="5" t="s">
        <v>6091</v>
      </c>
      <c r="K822" s="5" t="s">
        <v>6092</v>
      </c>
      <c r="L822" s="2" t="s">
        <v>54</v>
      </c>
      <c r="M822" s="6">
        <v>3</v>
      </c>
      <c r="N822" s="6">
        <v>12</v>
      </c>
      <c r="O822" s="6">
        <f t="shared" si="122"/>
        <v>60000</v>
      </c>
      <c r="P822" s="6">
        <v>60000</v>
      </c>
      <c r="Q822" s="5">
        <v>201506</v>
      </c>
      <c r="R822" s="5" t="s">
        <v>4659</v>
      </c>
      <c r="S822" s="5" t="s">
        <v>6093</v>
      </c>
      <c r="T822" s="144" t="str">
        <f t="shared" si="115"/>
        <v>Click</v>
      </c>
      <c r="U822" s="31" t="s">
        <v>243</v>
      </c>
      <c r="V822" s="5"/>
      <c r="W822" s="51"/>
      <c r="X822" s="51"/>
      <c r="Y822" s="50"/>
      <c r="Z822" s="43">
        <f t="shared" si="116"/>
        <v>0</v>
      </c>
      <c r="AA822" s="6">
        <f t="shared" si="117"/>
        <v>0</v>
      </c>
      <c r="AB822" s="6">
        <f t="shared" si="118"/>
        <v>0</v>
      </c>
      <c r="AC822" s="44">
        <f t="shared" si="119"/>
        <v>0</v>
      </c>
      <c r="AD822" s="44">
        <f t="shared" si="120"/>
        <v>0</v>
      </c>
      <c r="AE822" s="13" t="s">
        <v>57</v>
      </c>
      <c r="AF822" s="14"/>
      <c r="AG822" s="2" t="s">
        <v>243</v>
      </c>
      <c r="AH822" s="5" t="s">
        <v>100</v>
      </c>
      <c r="AI822" s="6">
        <v>0</v>
      </c>
      <c r="AJ822" s="5" t="s">
        <v>100</v>
      </c>
      <c r="AK822" s="5" t="s">
        <v>100</v>
      </c>
      <c r="AL822" s="34" t="s">
        <v>100</v>
      </c>
      <c r="AM822" s="2" t="s">
        <v>244</v>
      </c>
      <c r="AN822" s="15"/>
      <c r="AO822" s="15"/>
    </row>
    <row r="823" spans="1:41" s="15" customFormat="1" ht="16.350000000000001" customHeight="1">
      <c r="A823" s="3">
        <f t="shared" si="114"/>
        <v>821</v>
      </c>
      <c r="B823" s="31" t="s">
        <v>4329</v>
      </c>
      <c r="C823" s="31" t="s">
        <v>6053</v>
      </c>
      <c r="D823" s="31" t="s">
        <v>5805</v>
      </c>
      <c r="E823" s="5" t="s">
        <v>6094</v>
      </c>
      <c r="F823" s="2" t="s">
        <v>100</v>
      </c>
      <c r="G823" s="2" t="s">
        <v>69</v>
      </c>
      <c r="H823" s="5" t="s">
        <v>6095</v>
      </c>
      <c r="I823" s="5" t="s">
        <v>5665</v>
      </c>
      <c r="J823" s="5" t="s">
        <v>6096</v>
      </c>
      <c r="K823" s="5" t="s">
        <v>6097</v>
      </c>
      <c r="L823" s="2" t="s">
        <v>54</v>
      </c>
      <c r="M823" s="6">
        <v>2</v>
      </c>
      <c r="N823" s="6">
        <v>11</v>
      </c>
      <c r="O823" s="6">
        <f t="shared" si="122"/>
        <v>30000</v>
      </c>
      <c r="P823" s="6">
        <v>30000</v>
      </c>
      <c r="Q823" s="5">
        <v>201106</v>
      </c>
      <c r="R823" s="5" t="s">
        <v>6098</v>
      </c>
      <c r="S823" s="5" t="s">
        <v>6099</v>
      </c>
      <c r="T823" s="144" t="str">
        <f t="shared" si="115"/>
        <v>Click</v>
      </c>
      <c r="U823" s="31" t="s">
        <v>243</v>
      </c>
      <c r="V823" s="5"/>
      <c r="W823" s="51"/>
      <c r="X823" s="51"/>
      <c r="Y823" s="50"/>
      <c r="Z823" s="43">
        <f t="shared" si="116"/>
        <v>0</v>
      </c>
      <c r="AA823" s="6">
        <f t="shared" si="117"/>
        <v>0</v>
      </c>
      <c r="AB823" s="6">
        <f t="shared" si="118"/>
        <v>0</v>
      </c>
      <c r="AC823" s="44">
        <f t="shared" si="119"/>
        <v>0</v>
      </c>
      <c r="AD823" s="44">
        <f t="shared" si="120"/>
        <v>0</v>
      </c>
      <c r="AE823" s="13" t="s">
        <v>57</v>
      </c>
      <c r="AF823" s="14"/>
      <c r="AG823" s="2" t="s">
        <v>243</v>
      </c>
      <c r="AH823" s="5" t="s">
        <v>100</v>
      </c>
      <c r="AI823" s="6">
        <v>0</v>
      </c>
      <c r="AJ823" s="5" t="s">
        <v>100</v>
      </c>
      <c r="AK823" s="5" t="s">
        <v>100</v>
      </c>
      <c r="AL823" s="34" t="s">
        <v>100</v>
      </c>
      <c r="AM823" s="2" t="s">
        <v>244</v>
      </c>
    </row>
    <row r="824" spans="1:41" s="15" customFormat="1" ht="16.350000000000001" customHeight="1">
      <c r="A824" s="3">
        <f t="shared" si="114"/>
        <v>822</v>
      </c>
      <c r="B824" s="31" t="s">
        <v>4329</v>
      </c>
      <c r="C824" s="31" t="s">
        <v>6053</v>
      </c>
      <c r="D824" s="31" t="s">
        <v>5805</v>
      </c>
      <c r="E824" s="5" t="s">
        <v>6100</v>
      </c>
      <c r="F824" s="2" t="s">
        <v>100</v>
      </c>
      <c r="G824" s="2" t="s">
        <v>69</v>
      </c>
      <c r="H824" s="5" t="s">
        <v>6101</v>
      </c>
      <c r="I824" s="5" t="s">
        <v>5665</v>
      </c>
      <c r="J824" s="5" t="s">
        <v>6102</v>
      </c>
      <c r="K824" s="5" t="s">
        <v>6103</v>
      </c>
      <c r="L824" s="2" t="s">
        <v>54</v>
      </c>
      <c r="M824" s="6">
        <v>2</v>
      </c>
      <c r="N824" s="6">
        <v>6</v>
      </c>
      <c r="O824" s="6">
        <f t="shared" si="122"/>
        <v>30000</v>
      </c>
      <c r="P824" s="6">
        <v>30000</v>
      </c>
      <c r="Q824" s="5">
        <v>201106</v>
      </c>
      <c r="R824" s="5" t="s">
        <v>6104</v>
      </c>
      <c r="S824" s="5" t="s">
        <v>6105</v>
      </c>
      <c r="T824" s="144" t="str">
        <f t="shared" si="115"/>
        <v>Click</v>
      </c>
      <c r="U824" s="31" t="s">
        <v>243</v>
      </c>
      <c r="V824" s="5"/>
      <c r="W824" s="51"/>
      <c r="X824" s="51"/>
      <c r="Y824" s="50"/>
      <c r="Z824" s="43">
        <f t="shared" si="116"/>
        <v>0</v>
      </c>
      <c r="AA824" s="6">
        <f t="shared" si="117"/>
        <v>0</v>
      </c>
      <c r="AB824" s="6">
        <f t="shared" si="118"/>
        <v>0</v>
      </c>
      <c r="AC824" s="44">
        <f t="shared" si="119"/>
        <v>0</v>
      </c>
      <c r="AD824" s="44">
        <f t="shared" si="120"/>
        <v>0</v>
      </c>
      <c r="AE824" s="13" t="s">
        <v>57</v>
      </c>
      <c r="AF824" s="14"/>
      <c r="AG824" s="2" t="s">
        <v>243</v>
      </c>
      <c r="AH824" s="5" t="s">
        <v>100</v>
      </c>
      <c r="AI824" s="6">
        <v>0</v>
      </c>
      <c r="AJ824" s="5" t="s">
        <v>100</v>
      </c>
      <c r="AK824" s="5" t="s">
        <v>100</v>
      </c>
      <c r="AL824" s="34" t="s">
        <v>100</v>
      </c>
      <c r="AM824" s="2" t="s">
        <v>244</v>
      </c>
    </row>
    <row r="825" spans="1:41" s="15" customFormat="1" ht="16.350000000000001" customHeight="1">
      <c r="A825" s="3">
        <f t="shared" si="114"/>
        <v>823</v>
      </c>
      <c r="B825" s="31" t="s">
        <v>4329</v>
      </c>
      <c r="C825" s="31" t="s">
        <v>6053</v>
      </c>
      <c r="D825" s="31" t="s">
        <v>5805</v>
      </c>
      <c r="E825" s="3" t="s">
        <v>6106</v>
      </c>
      <c r="F825" s="31" t="s">
        <v>100</v>
      </c>
      <c r="G825" s="31" t="s">
        <v>49</v>
      </c>
      <c r="H825" s="3" t="s">
        <v>6107</v>
      </c>
      <c r="I825" s="3" t="s">
        <v>6108</v>
      </c>
      <c r="J825" s="3" t="s">
        <v>6109</v>
      </c>
      <c r="K825" s="3" t="s">
        <v>6110</v>
      </c>
      <c r="L825" s="31" t="s">
        <v>3708</v>
      </c>
      <c r="M825" s="68">
        <v>6.25</v>
      </c>
      <c r="N825" s="68">
        <v>15</v>
      </c>
      <c r="O825" s="6">
        <f t="shared" si="122"/>
        <v>40000</v>
      </c>
      <c r="P825" s="68">
        <v>40000</v>
      </c>
      <c r="Q825" s="3">
        <v>2018</v>
      </c>
      <c r="R825" s="3" t="s">
        <v>6111</v>
      </c>
      <c r="S825" s="3" t="s">
        <v>6112</v>
      </c>
      <c r="T825" s="143" t="str">
        <f t="shared" si="115"/>
        <v>Click</v>
      </c>
      <c r="U825" s="31" t="s">
        <v>243</v>
      </c>
      <c r="V825" s="3"/>
      <c r="W825" s="84"/>
      <c r="X825" s="84"/>
      <c r="Y825" s="50"/>
      <c r="Z825" s="43">
        <f t="shared" si="116"/>
        <v>0</v>
      </c>
      <c r="AA825" s="68">
        <f t="shared" si="117"/>
        <v>0</v>
      </c>
      <c r="AB825" s="68">
        <f t="shared" si="118"/>
        <v>0</v>
      </c>
      <c r="AC825" s="69">
        <f t="shared" si="119"/>
        <v>0</v>
      </c>
      <c r="AD825" s="44">
        <f t="shared" si="120"/>
        <v>0</v>
      </c>
      <c r="AE825" s="45" t="s">
        <v>57</v>
      </c>
      <c r="AF825" s="14"/>
      <c r="AG825" s="31" t="s">
        <v>243</v>
      </c>
      <c r="AH825" s="3" t="s">
        <v>100</v>
      </c>
      <c r="AI825" s="68">
        <v>0</v>
      </c>
      <c r="AJ825" s="3" t="s">
        <v>100</v>
      </c>
      <c r="AK825" s="3" t="s">
        <v>100</v>
      </c>
      <c r="AL825" s="32" t="s">
        <v>100</v>
      </c>
      <c r="AM825" s="31" t="s">
        <v>244</v>
      </c>
      <c r="AN825" s="63"/>
      <c r="AO825" s="63"/>
    </row>
    <row r="826" spans="1:41" s="15" customFormat="1" ht="16.350000000000001" customHeight="1">
      <c r="A826" s="3">
        <f t="shared" si="114"/>
        <v>824</v>
      </c>
      <c r="B826" s="31" t="s">
        <v>4329</v>
      </c>
      <c r="C826" s="31" t="s">
        <v>6053</v>
      </c>
      <c r="D826" s="31" t="s">
        <v>5805</v>
      </c>
      <c r="E826" s="3" t="s">
        <v>6113</v>
      </c>
      <c r="F826" s="31" t="s">
        <v>100</v>
      </c>
      <c r="G826" s="31" t="s">
        <v>49</v>
      </c>
      <c r="H826" s="3" t="s">
        <v>6114</v>
      </c>
      <c r="I826" s="3" t="s">
        <v>6108</v>
      </c>
      <c r="J826" s="3" t="s">
        <v>6115</v>
      </c>
      <c r="K826" s="3" t="s">
        <v>6116</v>
      </c>
      <c r="L826" s="31" t="s">
        <v>3708</v>
      </c>
      <c r="M826" s="68">
        <v>6.25</v>
      </c>
      <c r="N826" s="68">
        <v>15</v>
      </c>
      <c r="O826" s="6">
        <f t="shared" si="122"/>
        <v>40000</v>
      </c>
      <c r="P826" s="68">
        <v>40000</v>
      </c>
      <c r="Q826" s="3">
        <v>2018</v>
      </c>
      <c r="R826" s="3" t="s">
        <v>6117</v>
      </c>
      <c r="S826" s="3" t="s">
        <v>6118</v>
      </c>
      <c r="T826" s="143" t="str">
        <f t="shared" si="115"/>
        <v>Click</v>
      </c>
      <c r="U826" s="31" t="s">
        <v>243</v>
      </c>
      <c r="V826" s="3"/>
      <c r="W826" s="84"/>
      <c r="X826" s="84"/>
      <c r="Y826" s="50"/>
      <c r="Z826" s="43">
        <f t="shared" si="116"/>
        <v>0</v>
      </c>
      <c r="AA826" s="68">
        <f t="shared" si="117"/>
        <v>0</v>
      </c>
      <c r="AB826" s="68">
        <f t="shared" si="118"/>
        <v>0</v>
      </c>
      <c r="AC826" s="69">
        <f t="shared" si="119"/>
        <v>0</v>
      </c>
      <c r="AD826" s="44">
        <f t="shared" si="120"/>
        <v>0</v>
      </c>
      <c r="AE826" s="45" t="s">
        <v>57</v>
      </c>
      <c r="AF826" s="14"/>
      <c r="AG826" s="31" t="s">
        <v>243</v>
      </c>
      <c r="AH826" s="3" t="s">
        <v>100</v>
      </c>
      <c r="AI826" s="68">
        <v>0</v>
      </c>
      <c r="AJ826" s="3" t="s">
        <v>100</v>
      </c>
      <c r="AK826" s="3" t="s">
        <v>100</v>
      </c>
      <c r="AL826" s="32" t="s">
        <v>100</v>
      </c>
      <c r="AM826" s="31" t="s">
        <v>244</v>
      </c>
      <c r="AN826" s="63"/>
      <c r="AO826" s="63"/>
    </row>
    <row r="827" spans="1:41" ht="16.350000000000001" customHeight="1">
      <c r="A827" s="3">
        <f t="shared" si="114"/>
        <v>825</v>
      </c>
      <c r="B827" s="31" t="s">
        <v>4329</v>
      </c>
      <c r="C827" s="31" t="s">
        <v>6053</v>
      </c>
      <c r="D827" s="31" t="s">
        <v>5805</v>
      </c>
      <c r="E827" s="5" t="s">
        <v>6119</v>
      </c>
      <c r="F827" s="2" t="s">
        <v>100</v>
      </c>
      <c r="G827" s="2" t="s">
        <v>69</v>
      </c>
      <c r="H827" s="5" t="s">
        <v>6120</v>
      </c>
      <c r="I827" s="5" t="s">
        <v>6121</v>
      </c>
      <c r="J827" s="5" t="s">
        <v>6122</v>
      </c>
      <c r="K827" s="5" t="s">
        <v>6123</v>
      </c>
      <c r="L827" s="2" t="s">
        <v>54</v>
      </c>
      <c r="M827" s="6">
        <v>24</v>
      </c>
      <c r="N827" s="6">
        <v>24</v>
      </c>
      <c r="O827" s="6">
        <f t="shared" si="122"/>
        <v>40000</v>
      </c>
      <c r="P827" s="6">
        <v>40000</v>
      </c>
      <c r="Q827" s="5">
        <v>201106</v>
      </c>
      <c r="R827" s="3"/>
      <c r="S827" s="5" t="s">
        <v>6124</v>
      </c>
      <c r="T827" s="144" t="str">
        <f t="shared" si="115"/>
        <v>Click</v>
      </c>
      <c r="U827" s="31" t="s">
        <v>243</v>
      </c>
      <c r="V827" s="5"/>
      <c r="W827" s="51"/>
      <c r="X827" s="51"/>
      <c r="Y827" s="50"/>
      <c r="Z827" s="43">
        <f t="shared" si="116"/>
        <v>0</v>
      </c>
      <c r="AA827" s="6">
        <f t="shared" si="117"/>
        <v>0</v>
      </c>
      <c r="AB827" s="6">
        <f t="shared" si="118"/>
        <v>0</v>
      </c>
      <c r="AC827" s="44">
        <f t="shared" si="119"/>
        <v>0</v>
      </c>
      <c r="AD827" s="44">
        <f t="shared" si="120"/>
        <v>0</v>
      </c>
      <c r="AE827" s="13" t="s">
        <v>57</v>
      </c>
      <c r="AF827" s="14"/>
      <c r="AG827" s="2" t="s">
        <v>243</v>
      </c>
      <c r="AH827" s="5" t="s">
        <v>100</v>
      </c>
      <c r="AI827" s="6">
        <v>0</v>
      </c>
      <c r="AJ827" s="5" t="s">
        <v>100</v>
      </c>
      <c r="AK827" s="5" t="s">
        <v>100</v>
      </c>
      <c r="AL827" s="34" t="s">
        <v>100</v>
      </c>
      <c r="AM827" s="2" t="s">
        <v>244</v>
      </c>
      <c r="AN827" s="15"/>
      <c r="AO827" s="15"/>
    </row>
    <row r="828" spans="1:41" ht="16.350000000000001" customHeight="1">
      <c r="A828" s="3">
        <f t="shared" si="114"/>
        <v>826</v>
      </c>
      <c r="B828" s="31" t="s">
        <v>4329</v>
      </c>
      <c r="C828" s="31" t="s">
        <v>6053</v>
      </c>
      <c r="D828" s="31" t="s">
        <v>5805</v>
      </c>
      <c r="E828" s="5" t="s">
        <v>6125</v>
      </c>
      <c r="F828" s="2" t="s">
        <v>100</v>
      </c>
      <c r="G828" s="2" t="s">
        <v>69</v>
      </c>
      <c r="H828" s="5" t="s">
        <v>6126</v>
      </c>
      <c r="I828" s="5" t="s">
        <v>6127</v>
      </c>
      <c r="J828" s="5" t="s">
        <v>6128</v>
      </c>
      <c r="K828" s="5" t="s">
        <v>6129</v>
      </c>
      <c r="L828" s="2" t="s">
        <v>54</v>
      </c>
      <c r="M828" s="6">
        <v>15</v>
      </c>
      <c r="N828" s="6">
        <v>15</v>
      </c>
      <c r="O828" s="6">
        <f t="shared" si="122"/>
        <v>30000</v>
      </c>
      <c r="P828" s="6">
        <v>30000</v>
      </c>
      <c r="Q828" s="5">
        <v>201301</v>
      </c>
      <c r="R828" s="5" t="s">
        <v>6130</v>
      </c>
      <c r="S828" s="5" t="s">
        <v>6131</v>
      </c>
      <c r="T828" s="144" t="str">
        <f t="shared" si="115"/>
        <v>Click</v>
      </c>
      <c r="U828" s="31" t="s">
        <v>243</v>
      </c>
      <c r="V828" s="5"/>
      <c r="W828" s="51"/>
      <c r="X828" s="51"/>
      <c r="Y828" s="50"/>
      <c r="Z828" s="43">
        <f t="shared" si="116"/>
        <v>0</v>
      </c>
      <c r="AA828" s="6">
        <f t="shared" si="117"/>
        <v>0</v>
      </c>
      <c r="AB828" s="6">
        <f t="shared" si="118"/>
        <v>0</v>
      </c>
      <c r="AC828" s="44">
        <f t="shared" si="119"/>
        <v>0</v>
      </c>
      <c r="AD828" s="44">
        <f t="shared" si="120"/>
        <v>0</v>
      </c>
      <c r="AE828" s="13" t="s">
        <v>57</v>
      </c>
      <c r="AF828" s="14"/>
      <c r="AG828" s="2" t="s">
        <v>243</v>
      </c>
      <c r="AH828" s="5" t="s">
        <v>100</v>
      </c>
      <c r="AI828" s="6">
        <v>0</v>
      </c>
      <c r="AJ828" s="5" t="s">
        <v>100</v>
      </c>
      <c r="AK828" s="5" t="s">
        <v>100</v>
      </c>
      <c r="AL828" s="34" t="s">
        <v>100</v>
      </c>
      <c r="AM828" s="2" t="s">
        <v>244</v>
      </c>
      <c r="AN828" s="15"/>
      <c r="AO828" s="15"/>
    </row>
    <row r="829" spans="1:41" s="15" customFormat="1" ht="16.350000000000001" customHeight="1">
      <c r="A829" s="3">
        <f t="shared" si="114"/>
        <v>827</v>
      </c>
      <c r="B829" s="31" t="s">
        <v>4329</v>
      </c>
      <c r="C829" s="31" t="s">
        <v>6053</v>
      </c>
      <c r="D829" s="31" t="s">
        <v>5805</v>
      </c>
      <c r="E829" s="5" t="s">
        <v>6132</v>
      </c>
      <c r="F829" s="2" t="s">
        <v>100</v>
      </c>
      <c r="G829" s="2" t="s">
        <v>69</v>
      </c>
      <c r="H829" s="5" t="s">
        <v>6126</v>
      </c>
      <c r="I829" s="5" t="s">
        <v>6127</v>
      </c>
      <c r="J829" s="5" t="s">
        <v>6133</v>
      </c>
      <c r="K829" s="5" t="s">
        <v>6134</v>
      </c>
      <c r="L829" s="2" t="s">
        <v>54</v>
      </c>
      <c r="M829" s="6">
        <v>11</v>
      </c>
      <c r="N829" s="6">
        <v>11</v>
      </c>
      <c r="O829" s="6">
        <f t="shared" si="122"/>
        <v>30000</v>
      </c>
      <c r="P829" s="6">
        <v>30000</v>
      </c>
      <c r="Q829" s="5">
        <v>201301</v>
      </c>
      <c r="R829" s="5" t="s">
        <v>6130</v>
      </c>
      <c r="S829" s="5" t="s">
        <v>6135</v>
      </c>
      <c r="T829" s="144" t="str">
        <f t="shared" si="115"/>
        <v>Click</v>
      </c>
      <c r="U829" s="31" t="s">
        <v>243</v>
      </c>
      <c r="V829" s="5"/>
      <c r="W829" s="51"/>
      <c r="X829" s="51"/>
      <c r="Y829" s="50"/>
      <c r="Z829" s="43">
        <f t="shared" si="116"/>
        <v>0</v>
      </c>
      <c r="AA829" s="6">
        <f t="shared" si="117"/>
        <v>0</v>
      </c>
      <c r="AB829" s="6">
        <f t="shared" si="118"/>
        <v>0</v>
      </c>
      <c r="AC829" s="44">
        <f t="shared" si="119"/>
        <v>0</v>
      </c>
      <c r="AD829" s="44">
        <f t="shared" si="120"/>
        <v>0</v>
      </c>
      <c r="AE829" s="13" t="s">
        <v>57</v>
      </c>
      <c r="AF829" s="14"/>
      <c r="AG829" s="2" t="s">
        <v>243</v>
      </c>
      <c r="AH829" s="5" t="s">
        <v>100</v>
      </c>
      <c r="AI829" s="6">
        <v>0</v>
      </c>
      <c r="AJ829" s="5" t="s">
        <v>100</v>
      </c>
      <c r="AK829" s="5" t="s">
        <v>100</v>
      </c>
      <c r="AL829" s="34" t="s">
        <v>100</v>
      </c>
      <c r="AM829" s="2" t="s">
        <v>244</v>
      </c>
    </row>
    <row r="830" spans="1:41" s="15" customFormat="1" ht="16.350000000000001" customHeight="1">
      <c r="A830" s="3">
        <f t="shared" si="114"/>
        <v>828</v>
      </c>
      <c r="B830" s="31" t="s">
        <v>5771</v>
      </c>
      <c r="C830" s="31" t="s">
        <v>6136</v>
      </c>
      <c r="D830" s="31" t="s">
        <v>6137</v>
      </c>
      <c r="E830" s="5" t="s">
        <v>6138</v>
      </c>
      <c r="F830" s="2" t="s">
        <v>579</v>
      </c>
      <c r="G830" s="2" t="s">
        <v>4100</v>
      </c>
      <c r="H830" s="5" t="s">
        <v>6126</v>
      </c>
      <c r="I830" s="5" t="s">
        <v>6127</v>
      </c>
      <c r="J830" s="5" t="s">
        <v>6139</v>
      </c>
      <c r="K830" s="5" t="s">
        <v>6140</v>
      </c>
      <c r="L830" s="2" t="s">
        <v>54</v>
      </c>
      <c r="M830" s="6">
        <v>7</v>
      </c>
      <c r="N830" s="6">
        <v>7</v>
      </c>
      <c r="O830" s="6">
        <f t="shared" si="122"/>
        <v>30000</v>
      </c>
      <c r="P830" s="6">
        <v>30000</v>
      </c>
      <c r="Q830" s="5">
        <v>201301</v>
      </c>
      <c r="R830" s="5" t="s">
        <v>6130</v>
      </c>
      <c r="S830" s="5" t="s">
        <v>6141</v>
      </c>
      <c r="T830" s="144" t="str">
        <f t="shared" si="115"/>
        <v>Click</v>
      </c>
      <c r="U830" s="31" t="s">
        <v>243</v>
      </c>
      <c r="V830" s="5"/>
      <c r="W830" s="51"/>
      <c r="X830" s="51"/>
      <c r="Y830" s="50"/>
      <c r="Z830" s="43">
        <f t="shared" si="116"/>
        <v>0</v>
      </c>
      <c r="AA830" s="6">
        <f t="shared" si="117"/>
        <v>0</v>
      </c>
      <c r="AB830" s="6">
        <f t="shared" si="118"/>
        <v>0</v>
      </c>
      <c r="AC830" s="44">
        <f t="shared" si="119"/>
        <v>0</v>
      </c>
      <c r="AD830" s="44">
        <f t="shared" si="120"/>
        <v>0</v>
      </c>
      <c r="AE830" s="13" t="s">
        <v>57</v>
      </c>
      <c r="AF830" s="14"/>
      <c r="AG830" s="2" t="s">
        <v>243</v>
      </c>
      <c r="AH830" s="5" t="s">
        <v>100</v>
      </c>
      <c r="AI830" s="6">
        <v>0</v>
      </c>
      <c r="AJ830" s="5" t="s">
        <v>100</v>
      </c>
      <c r="AK830" s="5" t="s">
        <v>100</v>
      </c>
      <c r="AL830" s="34" t="s">
        <v>100</v>
      </c>
      <c r="AM830" s="2" t="s">
        <v>244</v>
      </c>
    </row>
    <row r="831" spans="1:41" s="15" customFormat="1" ht="16.350000000000001" customHeight="1">
      <c r="A831" s="3">
        <f t="shared" si="114"/>
        <v>829</v>
      </c>
      <c r="B831" s="31" t="s">
        <v>4329</v>
      </c>
      <c r="C831" s="31" t="s">
        <v>6053</v>
      </c>
      <c r="D831" s="31" t="s">
        <v>5805</v>
      </c>
      <c r="E831" s="5" t="s">
        <v>6142</v>
      </c>
      <c r="F831" s="2" t="s">
        <v>100</v>
      </c>
      <c r="G831" s="2" t="s">
        <v>69</v>
      </c>
      <c r="H831" s="5" t="s">
        <v>6126</v>
      </c>
      <c r="I831" s="5" t="s">
        <v>6127</v>
      </c>
      <c r="J831" s="5" t="s">
        <v>6143</v>
      </c>
      <c r="K831" s="5" t="s">
        <v>6144</v>
      </c>
      <c r="L831" s="2" t="s">
        <v>54</v>
      </c>
      <c r="M831" s="6">
        <v>7</v>
      </c>
      <c r="N831" s="6">
        <v>7</v>
      </c>
      <c r="O831" s="6">
        <f t="shared" ref="O831:O862" si="123">P831+AI831</f>
        <v>30000</v>
      </c>
      <c r="P831" s="6">
        <v>30000</v>
      </c>
      <c r="Q831" s="5">
        <v>201301</v>
      </c>
      <c r="R831" s="5" t="s">
        <v>6130</v>
      </c>
      <c r="S831" s="5" t="s">
        <v>6145</v>
      </c>
      <c r="T831" s="144" t="str">
        <f t="shared" si="115"/>
        <v>Click</v>
      </c>
      <c r="U831" s="31" t="s">
        <v>243</v>
      </c>
      <c r="V831" s="5"/>
      <c r="W831" s="51"/>
      <c r="X831" s="51"/>
      <c r="Y831" s="50"/>
      <c r="Z831" s="43">
        <f t="shared" si="116"/>
        <v>0</v>
      </c>
      <c r="AA831" s="6">
        <f t="shared" si="117"/>
        <v>0</v>
      </c>
      <c r="AB831" s="6">
        <f t="shared" si="118"/>
        <v>0</v>
      </c>
      <c r="AC831" s="44">
        <f t="shared" si="119"/>
        <v>0</v>
      </c>
      <c r="AD831" s="44">
        <f t="shared" si="120"/>
        <v>0</v>
      </c>
      <c r="AE831" s="13" t="s">
        <v>57</v>
      </c>
      <c r="AF831" s="14"/>
      <c r="AG831" s="2" t="s">
        <v>243</v>
      </c>
      <c r="AH831" s="5" t="s">
        <v>100</v>
      </c>
      <c r="AI831" s="6">
        <v>0</v>
      </c>
      <c r="AJ831" s="5" t="s">
        <v>100</v>
      </c>
      <c r="AK831" s="5" t="s">
        <v>100</v>
      </c>
      <c r="AL831" s="34" t="s">
        <v>100</v>
      </c>
      <c r="AM831" s="2" t="s">
        <v>244</v>
      </c>
    </row>
    <row r="832" spans="1:41" s="15" customFormat="1" ht="16.350000000000001" customHeight="1">
      <c r="A832" s="3">
        <f t="shared" si="114"/>
        <v>830</v>
      </c>
      <c r="B832" s="31" t="s">
        <v>4329</v>
      </c>
      <c r="C832" s="31" t="s">
        <v>6053</v>
      </c>
      <c r="D832" s="31" t="s">
        <v>5805</v>
      </c>
      <c r="E832" s="5" t="s">
        <v>6146</v>
      </c>
      <c r="F832" s="2" t="s">
        <v>68</v>
      </c>
      <c r="G832" s="2" t="s">
        <v>69</v>
      </c>
      <c r="H832" s="5" t="s">
        <v>6147</v>
      </c>
      <c r="I832" s="5" t="s">
        <v>6148</v>
      </c>
      <c r="J832" s="5" t="s">
        <v>6149</v>
      </c>
      <c r="K832" s="5" t="s">
        <v>6150</v>
      </c>
      <c r="L832" s="2" t="s">
        <v>54</v>
      </c>
      <c r="M832" s="6">
        <v>4</v>
      </c>
      <c r="N832" s="6">
        <v>15</v>
      </c>
      <c r="O832" s="6">
        <f t="shared" si="123"/>
        <v>70000</v>
      </c>
      <c r="P832" s="6">
        <v>70000</v>
      </c>
      <c r="Q832" s="5">
        <v>201605</v>
      </c>
      <c r="R832" s="5" t="s">
        <v>6151</v>
      </c>
      <c r="S832" s="5" t="s">
        <v>6152</v>
      </c>
      <c r="T832" s="144" t="str">
        <f t="shared" si="115"/>
        <v>Click</v>
      </c>
      <c r="U832" s="31" t="s">
        <v>243</v>
      </c>
      <c r="V832" s="5"/>
      <c r="W832" s="51"/>
      <c r="X832" s="51"/>
      <c r="Y832" s="50"/>
      <c r="Z832" s="43">
        <f t="shared" si="116"/>
        <v>0</v>
      </c>
      <c r="AA832" s="6">
        <f t="shared" si="117"/>
        <v>0</v>
      </c>
      <c r="AB832" s="6">
        <f t="shared" si="118"/>
        <v>0</v>
      </c>
      <c r="AC832" s="44">
        <f t="shared" si="119"/>
        <v>0</v>
      </c>
      <c r="AD832" s="44">
        <f t="shared" si="120"/>
        <v>0</v>
      </c>
      <c r="AE832" s="13" t="s">
        <v>57</v>
      </c>
      <c r="AF832" s="14"/>
      <c r="AG832" s="2" t="s">
        <v>243</v>
      </c>
      <c r="AH832" s="5" t="s">
        <v>100</v>
      </c>
      <c r="AI832" s="6">
        <v>0</v>
      </c>
      <c r="AJ832" s="5" t="s">
        <v>100</v>
      </c>
      <c r="AK832" s="5" t="s">
        <v>100</v>
      </c>
      <c r="AL832" s="34" t="s">
        <v>100</v>
      </c>
      <c r="AM832" s="2" t="s">
        <v>244</v>
      </c>
    </row>
    <row r="833" spans="1:41" s="15" customFormat="1" ht="16.350000000000001" customHeight="1">
      <c r="A833" s="3">
        <f t="shared" si="114"/>
        <v>831</v>
      </c>
      <c r="B833" s="31" t="s">
        <v>4329</v>
      </c>
      <c r="C833" s="31" t="s">
        <v>6053</v>
      </c>
      <c r="D833" s="31" t="s">
        <v>5805</v>
      </c>
      <c r="E833" s="5" t="s">
        <v>6153</v>
      </c>
      <c r="F833" s="2" t="s">
        <v>68</v>
      </c>
      <c r="G833" s="2" t="s">
        <v>69</v>
      </c>
      <c r="H833" s="5" t="s">
        <v>6147</v>
      </c>
      <c r="I833" s="5" t="s">
        <v>6148</v>
      </c>
      <c r="J833" s="5" t="s">
        <v>6149</v>
      </c>
      <c r="K833" s="5" t="s">
        <v>6154</v>
      </c>
      <c r="L833" s="2" t="s">
        <v>54</v>
      </c>
      <c r="M833" s="6">
        <v>4</v>
      </c>
      <c r="N833" s="6">
        <v>15</v>
      </c>
      <c r="O833" s="6">
        <f t="shared" si="123"/>
        <v>70000</v>
      </c>
      <c r="P833" s="6">
        <v>70000</v>
      </c>
      <c r="Q833" s="5">
        <v>201605</v>
      </c>
      <c r="R833" s="5" t="s">
        <v>6151</v>
      </c>
      <c r="S833" s="5" t="s">
        <v>6155</v>
      </c>
      <c r="T833" s="144" t="str">
        <f t="shared" si="115"/>
        <v>Click</v>
      </c>
      <c r="U833" s="31" t="s">
        <v>243</v>
      </c>
      <c r="V833" s="5"/>
      <c r="W833" s="51"/>
      <c r="X833" s="51"/>
      <c r="Y833" s="50"/>
      <c r="Z833" s="43">
        <f t="shared" si="116"/>
        <v>0</v>
      </c>
      <c r="AA833" s="6">
        <f t="shared" si="117"/>
        <v>0</v>
      </c>
      <c r="AB833" s="6">
        <f t="shared" si="118"/>
        <v>0</v>
      </c>
      <c r="AC833" s="44">
        <f t="shared" si="119"/>
        <v>0</v>
      </c>
      <c r="AD833" s="44">
        <f t="shared" si="120"/>
        <v>0</v>
      </c>
      <c r="AE833" s="13" t="s">
        <v>57</v>
      </c>
      <c r="AF833" s="14"/>
      <c r="AG833" s="2" t="s">
        <v>243</v>
      </c>
      <c r="AH833" s="5" t="s">
        <v>100</v>
      </c>
      <c r="AI833" s="6">
        <v>0</v>
      </c>
      <c r="AJ833" s="5" t="s">
        <v>100</v>
      </c>
      <c r="AK833" s="5" t="s">
        <v>100</v>
      </c>
      <c r="AL833" s="34" t="s">
        <v>100</v>
      </c>
      <c r="AM833" s="2" t="s">
        <v>244</v>
      </c>
    </row>
    <row r="834" spans="1:41" s="15" customFormat="1" ht="16.350000000000001" customHeight="1">
      <c r="A834" s="3">
        <f t="shared" si="114"/>
        <v>832</v>
      </c>
      <c r="B834" s="31" t="s">
        <v>4329</v>
      </c>
      <c r="C834" s="31" t="s">
        <v>6053</v>
      </c>
      <c r="D834" s="31" t="s">
        <v>5805</v>
      </c>
      <c r="E834" s="5" t="s">
        <v>6156</v>
      </c>
      <c r="F834" s="2" t="s">
        <v>68</v>
      </c>
      <c r="G834" s="2" t="s">
        <v>69</v>
      </c>
      <c r="H834" s="5" t="s">
        <v>6147</v>
      </c>
      <c r="I834" s="5" t="s">
        <v>6148</v>
      </c>
      <c r="J834" s="5" t="s">
        <v>6149</v>
      </c>
      <c r="K834" s="5" t="s">
        <v>6157</v>
      </c>
      <c r="L834" s="2" t="s">
        <v>54</v>
      </c>
      <c r="M834" s="6">
        <v>4</v>
      </c>
      <c r="N834" s="6">
        <v>15</v>
      </c>
      <c r="O834" s="6">
        <f t="shared" si="123"/>
        <v>70000</v>
      </c>
      <c r="P834" s="6">
        <v>70000</v>
      </c>
      <c r="Q834" s="5">
        <v>201605</v>
      </c>
      <c r="R834" s="5" t="s">
        <v>6151</v>
      </c>
      <c r="S834" s="5" t="s">
        <v>6158</v>
      </c>
      <c r="T834" s="144" t="str">
        <f t="shared" si="115"/>
        <v>Click</v>
      </c>
      <c r="U834" s="31" t="s">
        <v>243</v>
      </c>
      <c r="V834" s="5"/>
      <c r="W834" s="51"/>
      <c r="X834" s="51"/>
      <c r="Y834" s="50"/>
      <c r="Z834" s="43">
        <f t="shared" si="116"/>
        <v>0</v>
      </c>
      <c r="AA834" s="6">
        <f t="shared" si="117"/>
        <v>0</v>
      </c>
      <c r="AB834" s="6">
        <f t="shared" si="118"/>
        <v>0</v>
      </c>
      <c r="AC834" s="44">
        <f t="shared" si="119"/>
        <v>0</v>
      </c>
      <c r="AD834" s="44">
        <f t="shared" si="120"/>
        <v>0</v>
      </c>
      <c r="AE834" s="13" t="s">
        <v>57</v>
      </c>
      <c r="AF834" s="14"/>
      <c r="AG834" s="2" t="s">
        <v>243</v>
      </c>
      <c r="AH834" s="5" t="s">
        <v>100</v>
      </c>
      <c r="AI834" s="6">
        <v>0</v>
      </c>
      <c r="AJ834" s="5" t="s">
        <v>100</v>
      </c>
      <c r="AK834" s="5" t="s">
        <v>100</v>
      </c>
      <c r="AL834" s="34" t="s">
        <v>100</v>
      </c>
      <c r="AM834" s="2" t="s">
        <v>244</v>
      </c>
    </row>
    <row r="835" spans="1:41" s="15" customFormat="1" ht="16.350000000000001" customHeight="1">
      <c r="A835" s="3">
        <f t="shared" ref="A835:A898" si="124">ROW()-2</f>
        <v>833</v>
      </c>
      <c r="B835" s="31" t="s">
        <v>4329</v>
      </c>
      <c r="C835" s="31" t="s">
        <v>6053</v>
      </c>
      <c r="D835" s="31" t="s">
        <v>5805</v>
      </c>
      <c r="E835" s="5" t="s">
        <v>6159</v>
      </c>
      <c r="F835" s="2" t="s">
        <v>68</v>
      </c>
      <c r="G835" s="2" t="s">
        <v>69</v>
      </c>
      <c r="H835" s="5" t="s">
        <v>6147</v>
      </c>
      <c r="I835" s="5" t="s">
        <v>6148</v>
      </c>
      <c r="J835" s="5" t="s">
        <v>6149</v>
      </c>
      <c r="K835" s="5" t="s">
        <v>6160</v>
      </c>
      <c r="L835" s="2" t="s">
        <v>54</v>
      </c>
      <c r="M835" s="6">
        <v>4</v>
      </c>
      <c r="N835" s="6">
        <v>15</v>
      </c>
      <c r="O835" s="6">
        <f t="shared" si="123"/>
        <v>70000</v>
      </c>
      <c r="P835" s="6">
        <v>70000</v>
      </c>
      <c r="Q835" s="5">
        <v>201605</v>
      </c>
      <c r="R835" s="5" t="s">
        <v>6151</v>
      </c>
      <c r="S835" s="5" t="s">
        <v>6161</v>
      </c>
      <c r="T835" s="144" t="str">
        <f t="shared" ref="T835:T898" si="125">HYPERLINK(S835,AM835)</f>
        <v>Click</v>
      </c>
      <c r="U835" s="31" t="s">
        <v>243</v>
      </c>
      <c r="V835" s="5"/>
      <c r="W835" s="51"/>
      <c r="X835" s="51"/>
      <c r="Y835" s="50"/>
      <c r="Z835" s="43">
        <f t="shared" ref="Z835:Z898" si="126">IF(V835="C",2970*W835,IF(V835="B",4180*W835,6160*W835))</f>
        <v>0</v>
      </c>
      <c r="AA835" s="6">
        <f t="shared" ref="AA835:AA898" si="127">IF(X835=0,Z835*50%,Z835*Y835*90%)</f>
        <v>0</v>
      </c>
      <c r="AB835" s="6">
        <f t="shared" ref="AB835:AB898" si="128">IF(X835=0,Z835*40%,Z835*Y835*80%)</f>
        <v>0</v>
      </c>
      <c r="AC835" s="44">
        <f t="shared" ref="AC835:AC898" si="129">IF(X835=0,Z835*20%,Z835*Y835*40%)</f>
        <v>0</v>
      </c>
      <c r="AD835" s="44">
        <f t="shared" ref="AD835:AD898" si="130">IF(W835&gt;=16,Z835*AF835,0)</f>
        <v>0</v>
      </c>
      <c r="AE835" s="13" t="s">
        <v>57</v>
      </c>
      <c r="AF835" s="14"/>
      <c r="AG835" s="2" t="s">
        <v>243</v>
      </c>
      <c r="AH835" s="5" t="s">
        <v>100</v>
      </c>
      <c r="AI835" s="6">
        <v>0</v>
      </c>
      <c r="AJ835" s="5" t="s">
        <v>100</v>
      </c>
      <c r="AK835" s="5" t="s">
        <v>100</v>
      </c>
      <c r="AL835" s="34" t="s">
        <v>100</v>
      </c>
      <c r="AM835" s="2" t="s">
        <v>244</v>
      </c>
    </row>
    <row r="836" spans="1:41" s="15" customFormat="1" ht="16.350000000000001" customHeight="1">
      <c r="A836" s="3">
        <f t="shared" si="124"/>
        <v>834</v>
      </c>
      <c r="B836" s="31" t="s">
        <v>4329</v>
      </c>
      <c r="C836" s="31" t="s">
        <v>6053</v>
      </c>
      <c r="D836" s="31" t="s">
        <v>5805</v>
      </c>
      <c r="E836" s="5" t="s">
        <v>6162</v>
      </c>
      <c r="F836" s="2" t="s">
        <v>68</v>
      </c>
      <c r="G836" s="2" t="s">
        <v>69</v>
      </c>
      <c r="H836" s="5" t="s">
        <v>6163</v>
      </c>
      <c r="I836" s="5" t="s">
        <v>6164</v>
      </c>
      <c r="J836" s="5" t="s">
        <v>6165</v>
      </c>
      <c r="K836" s="5" t="s">
        <v>6166</v>
      </c>
      <c r="L836" s="2" t="s">
        <v>54</v>
      </c>
      <c r="M836" s="6">
        <v>15</v>
      </c>
      <c r="N836" s="6">
        <v>15</v>
      </c>
      <c r="O836" s="6">
        <f t="shared" si="123"/>
        <v>98000</v>
      </c>
      <c r="P836" s="6">
        <v>70000</v>
      </c>
      <c r="Q836" s="5">
        <v>201711</v>
      </c>
      <c r="R836" s="5" t="s">
        <v>6167</v>
      </c>
      <c r="S836" s="5" t="s">
        <v>6168</v>
      </c>
      <c r="T836" s="144" t="str">
        <f t="shared" si="125"/>
        <v>Click</v>
      </c>
      <c r="U836" s="31" t="s">
        <v>243</v>
      </c>
      <c r="V836" s="5"/>
      <c r="W836" s="51"/>
      <c r="X836" s="51"/>
      <c r="Y836" s="50"/>
      <c r="Z836" s="43">
        <f t="shared" si="126"/>
        <v>0</v>
      </c>
      <c r="AA836" s="6">
        <f t="shared" si="127"/>
        <v>0</v>
      </c>
      <c r="AB836" s="6">
        <f t="shared" si="128"/>
        <v>0</v>
      </c>
      <c r="AC836" s="44">
        <f t="shared" si="129"/>
        <v>0</v>
      </c>
      <c r="AD836" s="44">
        <f t="shared" si="130"/>
        <v>0</v>
      </c>
      <c r="AE836" s="13" t="s">
        <v>57</v>
      </c>
      <c r="AF836" s="14"/>
      <c r="AG836" s="2" t="s">
        <v>68</v>
      </c>
      <c r="AH836" s="5" t="s">
        <v>6169</v>
      </c>
      <c r="AI836" s="6">
        <v>28000</v>
      </c>
      <c r="AJ836" s="5" t="s">
        <v>6170</v>
      </c>
      <c r="AK836" s="5" t="s">
        <v>6171</v>
      </c>
      <c r="AL836" s="34" t="s">
        <v>6172</v>
      </c>
      <c r="AM836" s="2" t="s">
        <v>244</v>
      </c>
    </row>
    <row r="837" spans="1:41" s="15" customFormat="1" ht="16.350000000000001" customHeight="1">
      <c r="A837" s="3">
        <f t="shared" si="124"/>
        <v>835</v>
      </c>
      <c r="B837" s="31" t="s">
        <v>4329</v>
      </c>
      <c r="C837" s="31" t="s">
        <v>6053</v>
      </c>
      <c r="D837" s="31" t="s">
        <v>5805</v>
      </c>
      <c r="E837" s="5" t="s">
        <v>6173</v>
      </c>
      <c r="F837" s="2" t="s">
        <v>68</v>
      </c>
      <c r="G837" s="2" t="s">
        <v>69</v>
      </c>
      <c r="H837" s="5" t="s">
        <v>6163</v>
      </c>
      <c r="I837" s="5" t="s">
        <v>6164</v>
      </c>
      <c r="J837" s="5" t="s">
        <v>6165</v>
      </c>
      <c r="K837" s="5" t="s">
        <v>6174</v>
      </c>
      <c r="L837" s="2" t="s">
        <v>54</v>
      </c>
      <c r="M837" s="6">
        <v>15</v>
      </c>
      <c r="N837" s="6">
        <v>15</v>
      </c>
      <c r="O837" s="6">
        <f t="shared" si="123"/>
        <v>98000</v>
      </c>
      <c r="P837" s="6">
        <v>70000</v>
      </c>
      <c r="Q837" s="5">
        <v>201711</v>
      </c>
      <c r="R837" s="5" t="s">
        <v>6167</v>
      </c>
      <c r="S837" s="5" t="s">
        <v>6175</v>
      </c>
      <c r="T837" s="144" t="str">
        <f t="shared" si="125"/>
        <v>Click</v>
      </c>
      <c r="U837" s="31" t="s">
        <v>243</v>
      </c>
      <c r="V837" s="5"/>
      <c r="W837" s="51"/>
      <c r="X837" s="51"/>
      <c r="Y837" s="50"/>
      <c r="Z837" s="43">
        <f t="shared" si="126"/>
        <v>0</v>
      </c>
      <c r="AA837" s="6">
        <f t="shared" si="127"/>
        <v>0</v>
      </c>
      <c r="AB837" s="6">
        <f t="shared" si="128"/>
        <v>0</v>
      </c>
      <c r="AC837" s="44">
        <f t="shared" si="129"/>
        <v>0</v>
      </c>
      <c r="AD837" s="44">
        <f t="shared" si="130"/>
        <v>0</v>
      </c>
      <c r="AE837" s="13" t="s">
        <v>57</v>
      </c>
      <c r="AF837" s="14"/>
      <c r="AG837" s="2" t="s">
        <v>68</v>
      </c>
      <c r="AH837" s="5" t="s">
        <v>6176</v>
      </c>
      <c r="AI837" s="6">
        <v>28000</v>
      </c>
      <c r="AJ837" s="5" t="s">
        <v>6170</v>
      </c>
      <c r="AK837" s="5" t="s">
        <v>6171</v>
      </c>
      <c r="AL837" s="34" t="s">
        <v>6177</v>
      </c>
      <c r="AM837" s="2" t="s">
        <v>244</v>
      </c>
    </row>
    <row r="838" spans="1:41" s="15" customFormat="1" ht="16.350000000000001" customHeight="1">
      <c r="A838" s="3">
        <f t="shared" si="124"/>
        <v>836</v>
      </c>
      <c r="B838" s="31" t="s">
        <v>4329</v>
      </c>
      <c r="C838" s="31" t="s">
        <v>6053</v>
      </c>
      <c r="D838" s="31" t="s">
        <v>6178</v>
      </c>
      <c r="E838" s="3" t="s">
        <v>6179</v>
      </c>
      <c r="F838" s="31" t="s">
        <v>58</v>
      </c>
      <c r="G838" s="31" t="s">
        <v>49</v>
      </c>
      <c r="H838" s="3" t="s">
        <v>6180</v>
      </c>
      <c r="I838" s="3" t="s">
        <v>6057</v>
      </c>
      <c r="J838" s="3" t="s">
        <v>6181</v>
      </c>
      <c r="K838" s="3" t="s">
        <v>6182</v>
      </c>
      <c r="L838" s="31" t="s">
        <v>3708</v>
      </c>
      <c r="M838" s="68">
        <v>15</v>
      </c>
      <c r="N838" s="68">
        <v>35</v>
      </c>
      <c r="O838" s="6">
        <f t="shared" si="123"/>
        <v>60000</v>
      </c>
      <c r="P838" s="68">
        <v>60000</v>
      </c>
      <c r="Q838" s="3">
        <v>201902</v>
      </c>
      <c r="R838" s="3" t="s">
        <v>6060</v>
      </c>
      <c r="S838" s="3" t="s">
        <v>6183</v>
      </c>
      <c r="T838" s="143" t="str">
        <f t="shared" si="125"/>
        <v>Click</v>
      </c>
      <c r="U838" s="31" t="s">
        <v>243</v>
      </c>
      <c r="V838" s="3"/>
      <c r="W838" s="84"/>
      <c r="X838" s="84"/>
      <c r="Y838" s="50"/>
      <c r="Z838" s="43">
        <f t="shared" si="126"/>
        <v>0</v>
      </c>
      <c r="AA838" s="68">
        <f t="shared" si="127"/>
        <v>0</v>
      </c>
      <c r="AB838" s="68">
        <f t="shared" si="128"/>
        <v>0</v>
      </c>
      <c r="AC838" s="69">
        <f t="shared" si="129"/>
        <v>0</v>
      </c>
      <c r="AD838" s="44">
        <f t="shared" si="130"/>
        <v>0</v>
      </c>
      <c r="AE838" s="45" t="s">
        <v>57</v>
      </c>
      <c r="AF838" s="14"/>
      <c r="AG838" s="31" t="s">
        <v>243</v>
      </c>
      <c r="AH838" s="3" t="s">
        <v>100</v>
      </c>
      <c r="AI838" s="68">
        <v>0</v>
      </c>
      <c r="AJ838" s="3" t="s">
        <v>100</v>
      </c>
      <c r="AK838" s="3" t="s">
        <v>100</v>
      </c>
      <c r="AL838" s="32" t="s">
        <v>100</v>
      </c>
      <c r="AM838" s="31" t="s">
        <v>244</v>
      </c>
      <c r="AN838" s="63"/>
      <c r="AO838" s="63"/>
    </row>
    <row r="839" spans="1:41" s="15" customFormat="1" ht="16.350000000000001" customHeight="1">
      <c r="A839" s="3">
        <f t="shared" si="124"/>
        <v>837</v>
      </c>
      <c r="B839" s="31" t="s">
        <v>4329</v>
      </c>
      <c r="C839" s="31" t="s">
        <v>6053</v>
      </c>
      <c r="D839" s="31" t="s">
        <v>6178</v>
      </c>
      <c r="E839" s="3" t="s">
        <v>6184</v>
      </c>
      <c r="F839" s="31" t="s">
        <v>58</v>
      </c>
      <c r="G839" s="31" t="s">
        <v>49</v>
      </c>
      <c r="H839" s="3" t="s">
        <v>6180</v>
      </c>
      <c r="I839" s="3" t="s">
        <v>6057</v>
      </c>
      <c r="J839" s="3" t="s">
        <v>6185</v>
      </c>
      <c r="K839" s="3" t="s">
        <v>6186</v>
      </c>
      <c r="L839" s="31" t="s">
        <v>3708</v>
      </c>
      <c r="M839" s="68">
        <v>14.583333333333334</v>
      </c>
      <c r="N839" s="68">
        <v>35</v>
      </c>
      <c r="O839" s="6">
        <f t="shared" si="123"/>
        <v>60000</v>
      </c>
      <c r="P839" s="68">
        <v>60000</v>
      </c>
      <c r="Q839" s="3">
        <v>201902</v>
      </c>
      <c r="R839" s="3" t="s">
        <v>6060</v>
      </c>
      <c r="S839" s="3" t="s">
        <v>6187</v>
      </c>
      <c r="T839" s="143" t="str">
        <f t="shared" si="125"/>
        <v>Click</v>
      </c>
      <c r="U839" s="31" t="s">
        <v>243</v>
      </c>
      <c r="V839" s="3"/>
      <c r="W839" s="84"/>
      <c r="X839" s="84"/>
      <c r="Y839" s="50"/>
      <c r="Z839" s="43">
        <f t="shared" si="126"/>
        <v>0</v>
      </c>
      <c r="AA839" s="68">
        <f t="shared" si="127"/>
        <v>0</v>
      </c>
      <c r="AB839" s="68">
        <f t="shared" si="128"/>
        <v>0</v>
      </c>
      <c r="AC839" s="69">
        <f t="shared" si="129"/>
        <v>0</v>
      </c>
      <c r="AD839" s="44">
        <f t="shared" si="130"/>
        <v>0</v>
      </c>
      <c r="AE839" s="45" t="s">
        <v>57</v>
      </c>
      <c r="AF839" s="14"/>
      <c r="AG839" s="31" t="s">
        <v>243</v>
      </c>
      <c r="AH839" s="3" t="s">
        <v>100</v>
      </c>
      <c r="AI839" s="68">
        <v>0</v>
      </c>
      <c r="AJ839" s="3" t="s">
        <v>100</v>
      </c>
      <c r="AK839" s="3" t="s">
        <v>100</v>
      </c>
      <c r="AL839" s="32" t="s">
        <v>100</v>
      </c>
      <c r="AM839" s="31" t="s">
        <v>244</v>
      </c>
      <c r="AN839" s="63"/>
      <c r="AO839" s="63"/>
    </row>
    <row r="840" spans="1:41" s="15" customFormat="1" ht="16.350000000000001" customHeight="1">
      <c r="A840" s="3">
        <f t="shared" si="124"/>
        <v>838</v>
      </c>
      <c r="B840" s="31" t="s">
        <v>4329</v>
      </c>
      <c r="C840" s="31" t="s">
        <v>6053</v>
      </c>
      <c r="D840" s="31" t="s">
        <v>6188</v>
      </c>
      <c r="E840" s="5" t="s">
        <v>6189</v>
      </c>
      <c r="F840" s="2" t="s">
        <v>100</v>
      </c>
      <c r="G840" s="2" t="s">
        <v>69</v>
      </c>
      <c r="H840" s="5" t="s">
        <v>6190</v>
      </c>
      <c r="I840" s="5" t="s">
        <v>5665</v>
      </c>
      <c r="J840" s="5" t="s">
        <v>6191</v>
      </c>
      <c r="K840" s="5" t="s">
        <v>6192</v>
      </c>
      <c r="L840" s="2" t="s">
        <v>54</v>
      </c>
      <c r="M840" s="6">
        <v>4</v>
      </c>
      <c r="N840" s="6">
        <v>33</v>
      </c>
      <c r="O840" s="6">
        <f t="shared" si="123"/>
        <v>60000</v>
      </c>
      <c r="P840" s="6">
        <v>60000</v>
      </c>
      <c r="Q840" s="5">
        <v>201106</v>
      </c>
      <c r="R840" s="5" t="s">
        <v>6193</v>
      </c>
      <c r="S840" s="5" t="s">
        <v>6194</v>
      </c>
      <c r="T840" s="144" t="str">
        <f t="shared" si="125"/>
        <v>Click</v>
      </c>
      <c r="U840" s="31" t="s">
        <v>243</v>
      </c>
      <c r="V840" s="5"/>
      <c r="W840" s="51"/>
      <c r="X840" s="51"/>
      <c r="Y840" s="50"/>
      <c r="Z840" s="43">
        <f t="shared" si="126"/>
        <v>0</v>
      </c>
      <c r="AA840" s="6">
        <f t="shared" si="127"/>
        <v>0</v>
      </c>
      <c r="AB840" s="6">
        <f t="shared" si="128"/>
        <v>0</v>
      </c>
      <c r="AC840" s="44">
        <f t="shared" si="129"/>
        <v>0</v>
      </c>
      <c r="AD840" s="44">
        <f t="shared" si="130"/>
        <v>0</v>
      </c>
      <c r="AE840" s="13" t="s">
        <v>57</v>
      </c>
      <c r="AF840" s="14"/>
      <c r="AG840" s="2" t="s">
        <v>243</v>
      </c>
      <c r="AH840" s="5" t="s">
        <v>100</v>
      </c>
      <c r="AI840" s="6">
        <v>0</v>
      </c>
      <c r="AJ840" s="5" t="s">
        <v>100</v>
      </c>
      <c r="AK840" s="5" t="s">
        <v>100</v>
      </c>
      <c r="AL840" s="34" t="s">
        <v>100</v>
      </c>
      <c r="AM840" s="2" t="s">
        <v>244</v>
      </c>
    </row>
    <row r="841" spans="1:41" s="15" customFormat="1" ht="16.350000000000001" customHeight="1">
      <c r="A841" s="3">
        <f t="shared" si="124"/>
        <v>839</v>
      </c>
      <c r="B841" s="31" t="s">
        <v>4329</v>
      </c>
      <c r="C841" s="31" t="s">
        <v>6053</v>
      </c>
      <c r="D841" s="31" t="s">
        <v>6188</v>
      </c>
      <c r="E841" s="3" t="s">
        <v>6195</v>
      </c>
      <c r="F841" s="2" t="s">
        <v>68</v>
      </c>
      <c r="G841" s="2" t="s">
        <v>69</v>
      </c>
      <c r="H841" s="5" t="s">
        <v>6196</v>
      </c>
      <c r="I841" s="5" t="s">
        <v>6197</v>
      </c>
      <c r="J841" s="5" t="s">
        <v>6198</v>
      </c>
      <c r="K841" s="5" t="s">
        <v>6199</v>
      </c>
      <c r="L841" s="2" t="s">
        <v>54</v>
      </c>
      <c r="M841" s="6">
        <v>15</v>
      </c>
      <c r="N841" s="6">
        <v>15</v>
      </c>
      <c r="O841" s="6">
        <f t="shared" si="123"/>
        <v>70000</v>
      </c>
      <c r="P841" s="6">
        <v>70000</v>
      </c>
      <c r="Q841" s="5">
        <v>201503</v>
      </c>
      <c r="R841" s="5" t="s">
        <v>6200</v>
      </c>
      <c r="S841" s="5" t="s">
        <v>6201</v>
      </c>
      <c r="T841" s="144" t="str">
        <f t="shared" si="125"/>
        <v>Click</v>
      </c>
      <c r="U841" s="31" t="s">
        <v>243</v>
      </c>
      <c r="V841" s="5"/>
      <c r="W841" s="51"/>
      <c r="X841" s="51"/>
      <c r="Y841" s="50"/>
      <c r="Z841" s="43">
        <f t="shared" si="126"/>
        <v>0</v>
      </c>
      <c r="AA841" s="6">
        <f t="shared" si="127"/>
        <v>0</v>
      </c>
      <c r="AB841" s="6">
        <f t="shared" si="128"/>
        <v>0</v>
      </c>
      <c r="AC841" s="44">
        <f t="shared" si="129"/>
        <v>0</v>
      </c>
      <c r="AD841" s="44">
        <f t="shared" si="130"/>
        <v>0</v>
      </c>
      <c r="AE841" s="13" t="s">
        <v>57</v>
      </c>
      <c r="AF841" s="14"/>
      <c r="AG841" s="2" t="s">
        <v>243</v>
      </c>
      <c r="AH841" s="5" t="s">
        <v>100</v>
      </c>
      <c r="AI841" s="6">
        <v>0</v>
      </c>
      <c r="AJ841" s="5" t="s">
        <v>100</v>
      </c>
      <c r="AK841" s="5" t="s">
        <v>100</v>
      </c>
      <c r="AL841" s="34" t="s">
        <v>100</v>
      </c>
      <c r="AM841" s="2" t="s">
        <v>244</v>
      </c>
    </row>
    <row r="842" spans="1:41" s="15" customFormat="1" ht="16.350000000000001" customHeight="1">
      <c r="A842" s="3">
        <f t="shared" si="124"/>
        <v>840</v>
      </c>
      <c r="B842" s="31" t="s">
        <v>4329</v>
      </c>
      <c r="C842" s="31" t="s">
        <v>6053</v>
      </c>
      <c r="D842" s="31" t="s">
        <v>6188</v>
      </c>
      <c r="E842" s="3" t="s">
        <v>6202</v>
      </c>
      <c r="F842" s="2" t="s">
        <v>68</v>
      </c>
      <c r="G842" s="2" t="s">
        <v>69</v>
      </c>
      <c r="H842" s="5" t="s">
        <v>6196</v>
      </c>
      <c r="I842" s="5" t="s">
        <v>6197</v>
      </c>
      <c r="J842" s="5" t="s">
        <v>6198</v>
      </c>
      <c r="K842" s="5" t="s">
        <v>6203</v>
      </c>
      <c r="L842" s="2" t="s">
        <v>54</v>
      </c>
      <c r="M842" s="6">
        <v>15</v>
      </c>
      <c r="N842" s="6">
        <v>15</v>
      </c>
      <c r="O842" s="6">
        <f t="shared" si="123"/>
        <v>70000</v>
      </c>
      <c r="P842" s="6">
        <v>70000</v>
      </c>
      <c r="Q842" s="5">
        <v>201503</v>
      </c>
      <c r="R842" s="5" t="s">
        <v>6200</v>
      </c>
      <c r="S842" s="5" t="s">
        <v>6204</v>
      </c>
      <c r="T842" s="144" t="str">
        <f t="shared" si="125"/>
        <v>Click</v>
      </c>
      <c r="U842" s="31" t="s">
        <v>243</v>
      </c>
      <c r="V842" s="5"/>
      <c r="W842" s="51"/>
      <c r="X842" s="51"/>
      <c r="Y842" s="50"/>
      <c r="Z842" s="43">
        <f t="shared" si="126"/>
        <v>0</v>
      </c>
      <c r="AA842" s="6">
        <f t="shared" si="127"/>
        <v>0</v>
      </c>
      <c r="AB842" s="6">
        <f t="shared" si="128"/>
        <v>0</v>
      </c>
      <c r="AC842" s="44">
        <f t="shared" si="129"/>
        <v>0</v>
      </c>
      <c r="AD842" s="44">
        <f t="shared" si="130"/>
        <v>0</v>
      </c>
      <c r="AE842" s="13" t="s">
        <v>57</v>
      </c>
      <c r="AF842" s="14"/>
      <c r="AG842" s="2" t="s">
        <v>243</v>
      </c>
      <c r="AH842" s="5" t="s">
        <v>100</v>
      </c>
      <c r="AI842" s="6">
        <v>0</v>
      </c>
      <c r="AJ842" s="5" t="s">
        <v>100</v>
      </c>
      <c r="AK842" s="5" t="s">
        <v>100</v>
      </c>
      <c r="AL842" s="34" t="s">
        <v>100</v>
      </c>
      <c r="AM842" s="2" t="s">
        <v>244</v>
      </c>
    </row>
    <row r="843" spans="1:41" s="15" customFormat="1" ht="16.350000000000001" customHeight="1">
      <c r="A843" s="3">
        <f t="shared" si="124"/>
        <v>841</v>
      </c>
      <c r="B843" s="31" t="s">
        <v>4329</v>
      </c>
      <c r="C843" s="31" t="s">
        <v>6053</v>
      </c>
      <c r="D843" s="31" t="s">
        <v>6188</v>
      </c>
      <c r="E843" s="3" t="s">
        <v>6205</v>
      </c>
      <c r="F843" s="31" t="s">
        <v>58</v>
      </c>
      <c r="G843" s="31" t="s">
        <v>49</v>
      </c>
      <c r="H843" s="3" t="s">
        <v>6206</v>
      </c>
      <c r="I843" s="3" t="s">
        <v>6057</v>
      </c>
      <c r="J843" s="3" t="s">
        <v>6207</v>
      </c>
      <c r="K843" s="3" t="s">
        <v>6208</v>
      </c>
      <c r="L843" s="31" t="s">
        <v>3708</v>
      </c>
      <c r="M843" s="68">
        <v>12.5</v>
      </c>
      <c r="N843" s="68">
        <v>30</v>
      </c>
      <c r="O843" s="6">
        <f t="shared" si="123"/>
        <v>60000</v>
      </c>
      <c r="P843" s="68">
        <v>60000</v>
      </c>
      <c r="Q843" s="3">
        <v>201902</v>
      </c>
      <c r="R843" s="3" t="s">
        <v>6060</v>
      </c>
      <c r="S843" s="3" t="s">
        <v>6209</v>
      </c>
      <c r="T843" s="143" t="str">
        <f t="shared" si="125"/>
        <v>Click</v>
      </c>
      <c r="U843" s="31" t="s">
        <v>243</v>
      </c>
      <c r="V843" s="3"/>
      <c r="W843" s="84"/>
      <c r="X843" s="84"/>
      <c r="Y843" s="50"/>
      <c r="Z843" s="43">
        <f t="shared" si="126"/>
        <v>0</v>
      </c>
      <c r="AA843" s="68">
        <f t="shared" si="127"/>
        <v>0</v>
      </c>
      <c r="AB843" s="68">
        <f t="shared" si="128"/>
        <v>0</v>
      </c>
      <c r="AC843" s="69">
        <f t="shared" si="129"/>
        <v>0</v>
      </c>
      <c r="AD843" s="44">
        <f t="shared" si="130"/>
        <v>0</v>
      </c>
      <c r="AE843" s="45" t="s">
        <v>57</v>
      </c>
      <c r="AF843" s="14"/>
      <c r="AG843" s="31" t="s">
        <v>243</v>
      </c>
      <c r="AH843" s="3" t="s">
        <v>100</v>
      </c>
      <c r="AI843" s="68">
        <v>0</v>
      </c>
      <c r="AJ843" s="3" t="s">
        <v>100</v>
      </c>
      <c r="AK843" s="3" t="s">
        <v>100</v>
      </c>
      <c r="AL843" s="32" t="s">
        <v>100</v>
      </c>
      <c r="AM843" s="31" t="s">
        <v>244</v>
      </c>
      <c r="AN843" s="63"/>
      <c r="AO843" s="63"/>
    </row>
    <row r="844" spans="1:41" s="15" customFormat="1" ht="16.350000000000001" customHeight="1">
      <c r="A844" s="3">
        <f t="shared" si="124"/>
        <v>842</v>
      </c>
      <c r="B844" s="31" t="s">
        <v>4329</v>
      </c>
      <c r="C844" s="31" t="s">
        <v>6053</v>
      </c>
      <c r="D844" s="31" t="s">
        <v>6188</v>
      </c>
      <c r="E844" s="3" t="s">
        <v>6210</v>
      </c>
      <c r="F844" s="31" t="s">
        <v>58</v>
      </c>
      <c r="G844" s="31" t="s">
        <v>49</v>
      </c>
      <c r="H844" s="3" t="s">
        <v>6211</v>
      </c>
      <c r="I844" s="3" t="s">
        <v>6212</v>
      </c>
      <c r="J844" s="3" t="s">
        <v>6213</v>
      </c>
      <c r="K844" s="3" t="s">
        <v>6214</v>
      </c>
      <c r="L844" s="31" t="s">
        <v>3708</v>
      </c>
      <c r="M844" s="68">
        <v>12.5</v>
      </c>
      <c r="N844" s="68">
        <v>30</v>
      </c>
      <c r="O844" s="6">
        <f t="shared" si="123"/>
        <v>60000</v>
      </c>
      <c r="P844" s="68">
        <v>60000</v>
      </c>
      <c r="Q844" s="3">
        <v>201902</v>
      </c>
      <c r="R844" s="3" t="s">
        <v>6060</v>
      </c>
      <c r="S844" s="3" t="s">
        <v>6209</v>
      </c>
      <c r="T844" s="143" t="str">
        <f t="shared" si="125"/>
        <v>Click</v>
      </c>
      <c r="U844" s="31" t="s">
        <v>243</v>
      </c>
      <c r="V844" s="3"/>
      <c r="W844" s="84"/>
      <c r="X844" s="84"/>
      <c r="Y844" s="50"/>
      <c r="Z844" s="43">
        <f t="shared" si="126"/>
        <v>0</v>
      </c>
      <c r="AA844" s="68">
        <f t="shared" si="127"/>
        <v>0</v>
      </c>
      <c r="AB844" s="68">
        <f t="shared" si="128"/>
        <v>0</v>
      </c>
      <c r="AC844" s="69">
        <f t="shared" si="129"/>
        <v>0</v>
      </c>
      <c r="AD844" s="44">
        <f t="shared" si="130"/>
        <v>0</v>
      </c>
      <c r="AE844" s="45" t="s">
        <v>57</v>
      </c>
      <c r="AF844" s="14"/>
      <c r="AG844" s="31" t="s">
        <v>243</v>
      </c>
      <c r="AH844" s="3" t="s">
        <v>100</v>
      </c>
      <c r="AI844" s="68">
        <v>0</v>
      </c>
      <c r="AJ844" s="3" t="s">
        <v>100</v>
      </c>
      <c r="AK844" s="3" t="s">
        <v>100</v>
      </c>
      <c r="AL844" s="32" t="s">
        <v>100</v>
      </c>
      <c r="AM844" s="31" t="s">
        <v>244</v>
      </c>
      <c r="AN844" s="63"/>
      <c r="AO844" s="63"/>
    </row>
    <row r="845" spans="1:41" s="15" customFormat="1" ht="16.350000000000001" customHeight="1">
      <c r="A845" s="3">
        <f t="shared" si="124"/>
        <v>843</v>
      </c>
      <c r="B845" s="31" t="s">
        <v>4329</v>
      </c>
      <c r="C845" s="31" t="s">
        <v>6053</v>
      </c>
      <c r="D845" s="31" t="s">
        <v>6188</v>
      </c>
      <c r="E845" s="5" t="s">
        <v>6215</v>
      </c>
      <c r="F845" s="2" t="s">
        <v>100</v>
      </c>
      <c r="G845" s="2" t="s">
        <v>69</v>
      </c>
      <c r="H845" s="5" t="s">
        <v>6216</v>
      </c>
      <c r="I845" s="5" t="s">
        <v>6127</v>
      </c>
      <c r="J845" s="5" t="s">
        <v>6217</v>
      </c>
      <c r="K845" s="5" t="s">
        <v>6218</v>
      </c>
      <c r="L845" s="2" t="s">
        <v>54</v>
      </c>
      <c r="M845" s="6">
        <v>35</v>
      </c>
      <c r="N845" s="6">
        <v>35</v>
      </c>
      <c r="O845" s="6">
        <f t="shared" si="123"/>
        <v>50000</v>
      </c>
      <c r="P845" s="6">
        <v>50000</v>
      </c>
      <c r="Q845" s="5">
        <v>201312</v>
      </c>
      <c r="R845" s="5" t="s">
        <v>6219</v>
      </c>
      <c r="S845" s="5" t="s">
        <v>6220</v>
      </c>
      <c r="T845" s="144" t="str">
        <f t="shared" si="125"/>
        <v>Click</v>
      </c>
      <c r="U845" s="31" t="s">
        <v>243</v>
      </c>
      <c r="V845" s="5"/>
      <c r="W845" s="51"/>
      <c r="X845" s="51"/>
      <c r="Y845" s="50"/>
      <c r="Z845" s="43">
        <f t="shared" si="126"/>
        <v>0</v>
      </c>
      <c r="AA845" s="6">
        <f t="shared" si="127"/>
        <v>0</v>
      </c>
      <c r="AB845" s="6">
        <f t="shared" si="128"/>
        <v>0</v>
      </c>
      <c r="AC845" s="44">
        <f t="shared" si="129"/>
        <v>0</v>
      </c>
      <c r="AD845" s="44">
        <f t="shared" si="130"/>
        <v>0</v>
      </c>
      <c r="AE845" s="13" t="s">
        <v>57</v>
      </c>
      <c r="AF845" s="14"/>
      <c r="AG845" s="2" t="s">
        <v>243</v>
      </c>
      <c r="AH845" s="5" t="s">
        <v>100</v>
      </c>
      <c r="AI845" s="6">
        <v>0</v>
      </c>
      <c r="AJ845" s="5" t="s">
        <v>100</v>
      </c>
      <c r="AK845" s="5" t="s">
        <v>100</v>
      </c>
      <c r="AL845" s="34" t="s">
        <v>100</v>
      </c>
      <c r="AM845" s="2" t="s">
        <v>244</v>
      </c>
    </row>
    <row r="846" spans="1:41" s="15" customFormat="1" ht="16.350000000000001" customHeight="1">
      <c r="A846" s="3">
        <f t="shared" si="124"/>
        <v>844</v>
      </c>
      <c r="B846" s="31" t="s">
        <v>4329</v>
      </c>
      <c r="C846" s="31" t="s">
        <v>6053</v>
      </c>
      <c r="D846" s="31" t="s">
        <v>6188</v>
      </c>
      <c r="E846" s="5" t="s">
        <v>6221</v>
      </c>
      <c r="F846" s="2" t="s">
        <v>100</v>
      </c>
      <c r="G846" s="2" t="s">
        <v>69</v>
      </c>
      <c r="H846" s="5" t="s">
        <v>6222</v>
      </c>
      <c r="I846" s="5" t="s">
        <v>6223</v>
      </c>
      <c r="J846" s="5" t="s">
        <v>6224</v>
      </c>
      <c r="K846" s="5" t="s">
        <v>6225</v>
      </c>
      <c r="L846" s="2" t="s">
        <v>54</v>
      </c>
      <c r="M846" s="6">
        <v>12</v>
      </c>
      <c r="N846" s="6">
        <v>12</v>
      </c>
      <c r="O846" s="6">
        <f t="shared" si="123"/>
        <v>50000</v>
      </c>
      <c r="P846" s="6">
        <v>50000</v>
      </c>
      <c r="Q846" s="5">
        <v>201307</v>
      </c>
      <c r="R846" s="3" t="s">
        <v>6226</v>
      </c>
      <c r="S846" s="5" t="s">
        <v>6227</v>
      </c>
      <c r="T846" s="144" t="str">
        <f t="shared" si="125"/>
        <v>Click</v>
      </c>
      <c r="U846" s="31" t="s">
        <v>243</v>
      </c>
      <c r="V846" s="5"/>
      <c r="W846" s="51"/>
      <c r="X846" s="51"/>
      <c r="Y846" s="50"/>
      <c r="Z846" s="43">
        <f t="shared" si="126"/>
        <v>0</v>
      </c>
      <c r="AA846" s="6">
        <f t="shared" si="127"/>
        <v>0</v>
      </c>
      <c r="AB846" s="6">
        <f t="shared" si="128"/>
        <v>0</v>
      </c>
      <c r="AC846" s="44">
        <f t="shared" si="129"/>
        <v>0</v>
      </c>
      <c r="AD846" s="44">
        <f t="shared" si="130"/>
        <v>0</v>
      </c>
      <c r="AE846" s="13" t="s">
        <v>57</v>
      </c>
      <c r="AF846" s="14"/>
      <c r="AG846" s="2" t="s">
        <v>243</v>
      </c>
      <c r="AH846" s="5" t="s">
        <v>100</v>
      </c>
      <c r="AI846" s="6">
        <v>0</v>
      </c>
      <c r="AJ846" s="5" t="s">
        <v>100</v>
      </c>
      <c r="AK846" s="5" t="s">
        <v>100</v>
      </c>
      <c r="AL846" s="34" t="s">
        <v>100</v>
      </c>
      <c r="AM846" s="2" t="s">
        <v>244</v>
      </c>
    </row>
    <row r="847" spans="1:41" s="15" customFormat="1" ht="16.350000000000001" customHeight="1">
      <c r="A847" s="3">
        <f t="shared" si="124"/>
        <v>845</v>
      </c>
      <c r="B847" s="31" t="s">
        <v>4329</v>
      </c>
      <c r="C847" s="31" t="s">
        <v>6053</v>
      </c>
      <c r="D847" s="31" t="s">
        <v>6188</v>
      </c>
      <c r="E847" s="5" t="s">
        <v>6228</v>
      </c>
      <c r="F847" s="2" t="s">
        <v>68</v>
      </c>
      <c r="G847" s="2" t="s">
        <v>498</v>
      </c>
      <c r="H847" s="5" t="s">
        <v>6229</v>
      </c>
      <c r="I847" s="5" t="s">
        <v>6230</v>
      </c>
      <c r="J847" s="5" t="s">
        <v>6231</v>
      </c>
      <c r="K847" s="5" t="s">
        <v>6232</v>
      </c>
      <c r="L847" s="2" t="s">
        <v>54</v>
      </c>
      <c r="M847" s="6">
        <v>16</v>
      </c>
      <c r="N847" s="6">
        <v>16</v>
      </c>
      <c r="O847" s="6">
        <f t="shared" si="123"/>
        <v>150000</v>
      </c>
      <c r="P847" s="6">
        <v>75000</v>
      </c>
      <c r="Q847" s="5">
        <v>201803</v>
      </c>
      <c r="R847" s="5" t="s">
        <v>6233</v>
      </c>
      <c r="S847" s="5" t="s">
        <v>6234</v>
      </c>
      <c r="T847" s="144" t="str">
        <f t="shared" si="125"/>
        <v>Click</v>
      </c>
      <c r="U847" s="31" t="s">
        <v>243</v>
      </c>
      <c r="V847" s="5"/>
      <c r="W847" s="51"/>
      <c r="X847" s="51"/>
      <c r="Y847" s="50"/>
      <c r="Z847" s="43">
        <f t="shared" si="126"/>
        <v>0</v>
      </c>
      <c r="AA847" s="6">
        <f t="shared" si="127"/>
        <v>0</v>
      </c>
      <c r="AB847" s="6">
        <f t="shared" si="128"/>
        <v>0</v>
      </c>
      <c r="AC847" s="44">
        <f t="shared" si="129"/>
        <v>0</v>
      </c>
      <c r="AD847" s="44">
        <f t="shared" si="130"/>
        <v>0</v>
      </c>
      <c r="AE847" s="13" t="s">
        <v>57</v>
      </c>
      <c r="AF847" s="14"/>
      <c r="AG847" s="2" t="s">
        <v>68</v>
      </c>
      <c r="AH847" s="5" t="s">
        <v>6235</v>
      </c>
      <c r="AI847" s="6">
        <v>75000</v>
      </c>
      <c r="AJ847" s="5" t="s">
        <v>6236</v>
      </c>
      <c r="AK847" s="5" t="s">
        <v>6237</v>
      </c>
      <c r="AL847" s="34" t="s">
        <v>6238</v>
      </c>
      <c r="AM847" s="2" t="s">
        <v>244</v>
      </c>
    </row>
    <row r="848" spans="1:41" s="3" customFormat="1" ht="16.350000000000001" customHeight="1">
      <c r="A848" s="3">
        <f t="shared" si="124"/>
        <v>846</v>
      </c>
      <c r="B848" s="31" t="s">
        <v>4329</v>
      </c>
      <c r="C848" s="31" t="s">
        <v>6053</v>
      </c>
      <c r="D848" s="31" t="s">
        <v>6188</v>
      </c>
      <c r="E848" s="3" t="s">
        <v>6239</v>
      </c>
      <c r="F848" s="2" t="s">
        <v>100</v>
      </c>
      <c r="G848" s="2" t="s">
        <v>69</v>
      </c>
      <c r="H848" s="5" t="s">
        <v>6240</v>
      </c>
      <c r="I848" s="5" t="s">
        <v>6241</v>
      </c>
      <c r="J848" s="5" t="s">
        <v>6242</v>
      </c>
      <c r="K848" s="5" t="s">
        <v>6243</v>
      </c>
      <c r="L848" s="2" t="s">
        <v>54</v>
      </c>
      <c r="M848" s="6">
        <v>16</v>
      </c>
      <c r="N848" s="6">
        <v>16</v>
      </c>
      <c r="O848" s="6">
        <f t="shared" si="123"/>
        <v>60000</v>
      </c>
      <c r="P848" s="6">
        <v>60000</v>
      </c>
      <c r="Q848" s="5">
        <v>201406</v>
      </c>
      <c r="R848" s="5" t="s">
        <v>6244</v>
      </c>
      <c r="S848" s="5" t="s">
        <v>6245</v>
      </c>
      <c r="T848" s="144" t="str">
        <f t="shared" si="125"/>
        <v>Click</v>
      </c>
      <c r="U848" s="31" t="s">
        <v>243</v>
      </c>
      <c r="V848" s="5"/>
      <c r="W848" s="51"/>
      <c r="X848" s="51"/>
      <c r="Y848" s="50"/>
      <c r="Z848" s="43">
        <f t="shared" si="126"/>
        <v>0</v>
      </c>
      <c r="AA848" s="6">
        <f t="shared" si="127"/>
        <v>0</v>
      </c>
      <c r="AB848" s="6">
        <f t="shared" si="128"/>
        <v>0</v>
      </c>
      <c r="AC848" s="44">
        <f t="shared" si="129"/>
        <v>0</v>
      </c>
      <c r="AD848" s="44">
        <f t="shared" si="130"/>
        <v>0</v>
      </c>
      <c r="AE848" s="13" t="s">
        <v>57</v>
      </c>
      <c r="AF848" s="14"/>
      <c r="AG848" s="2" t="s">
        <v>243</v>
      </c>
      <c r="AH848" s="5" t="s">
        <v>100</v>
      </c>
      <c r="AI848" s="6">
        <v>0</v>
      </c>
      <c r="AJ848" s="5" t="s">
        <v>100</v>
      </c>
      <c r="AK848" s="5" t="s">
        <v>100</v>
      </c>
      <c r="AL848" s="34" t="s">
        <v>100</v>
      </c>
      <c r="AM848" s="2" t="s">
        <v>244</v>
      </c>
      <c r="AN848" s="15"/>
      <c r="AO848" s="15"/>
    </row>
    <row r="849" spans="1:41" s="15" customFormat="1" ht="16.350000000000001" customHeight="1">
      <c r="A849" s="3">
        <f t="shared" si="124"/>
        <v>847</v>
      </c>
      <c r="B849" s="31" t="s">
        <v>4329</v>
      </c>
      <c r="C849" s="31" t="s">
        <v>6053</v>
      </c>
      <c r="D849" s="31" t="s">
        <v>6188</v>
      </c>
      <c r="E849" s="5" t="s">
        <v>6246</v>
      </c>
      <c r="F849" s="2" t="s">
        <v>68</v>
      </c>
      <c r="G849" s="2" t="s">
        <v>69</v>
      </c>
      <c r="H849" s="5" t="s">
        <v>6247</v>
      </c>
      <c r="I849" s="5" t="s">
        <v>1389</v>
      </c>
      <c r="J849" s="5" t="s">
        <v>6248</v>
      </c>
      <c r="K849" s="5" t="s">
        <v>6249</v>
      </c>
      <c r="L849" s="2" t="s">
        <v>54</v>
      </c>
      <c r="M849" s="6">
        <v>3</v>
      </c>
      <c r="N849" s="6">
        <v>10</v>
      </c>
      <c r="O849" s="6">
        <f t="shared" si="123"/>
        <v>70000</v>
      </c>
      <c r="P849" s="6">
        <v>57000</v>
      </c>
      <c r="Q849" s="5">
        <v>201506</v>
      </c>
      <c r="R849" s="5" t="s">
        <v>6250</v>
      </c>
      <c r="S849" s="5" t="s">
        <v>6251</v>
      </c>
      <c r="T849" s="144" t="str">
        <f t="shared" si="125"/>
        <v>Click</v>
      </c>
      <c r="U849" s="31" t="s">
        <v>243</v>
      </c>
      <c r="V849" s="5"/>
      <c r="W849" s="51"/>
      <c r="X849" s="51"/>
      <c r="Y849" s="50"/>
      <c r="Z849" s="43">
        <f t="shared" si="126"/>
        <v>0</v>
      </c>
      <c r="AA849" s="6">
        <f t="shared" si="127"/>
        <v>0</v>
      </c>
      <c r="AB849" s="6">
        <f t="shared" si="128"/>
        <v>0</v>
      </c>
      <c r="AC849" s="44">
        <f t="shared" si="129"/>
        <v>0</v>
      </c>
      <c r="AD849" s="44">
        <f t="shared" si="130"/>
        <v>0</v>
      </c>
      <c r="AE849" s="13" t="s">
        <v>57</v>
      </c>
      <c r="AF849" s="14"/>
      <c r="AG849" s="2" t="s">
        <v>68</v>
      </c>
      <c r="AH849" s="5" t="s">
        <v>6252</v>
      </c>
      <c r="AI849" s="6">
        <v>13000</v>
      </c>
      <c r="AJ849" s="5" t="s">
        <v>5684</v>
      </c>
      <c r="AK849" s="5" t="s">
        <v>6253</v>
      </c>
      <c r="AL849" s="34" t="s">
        <v>6254</v>
      </c>
      <c r="AM849" s="2" t="s">
        <v>244</v>
      </c>
    </row>
    <row r="850" spans="1:41" s="32" customFormat="1" ht="16.350000000000001" customHeight="1">
      <c r="A850" s="3">
        <f t="shared" si="124"/>
        <v>848</v>
      </c>
      <c r="B850" s="31" t="s">
        <v>4329</v>
      </c>
      <c r="C850" s="31" t="s">
        <v>6053</v>
      </c>
      <c r="D850" s="31" t="s">
        <v>6255</v>
      </c>
      <c r="E850" s="3" t="s">
        <v>6256</v>
      </c>
      <c r="F850" s="31" t="s">
        <v>58</v>
      </c>
      <c r="G850" s="31" t="s">
        <v>49</v>
      </c>
      <c r="H850" s="3" t="s">
        <v>6257</v>
      </c>
      <c r="I850" s="3" t="s">
        <v>6258</v>
      </c>
      <c r="J850" s="3" t="s">
        <v>6259</v>
      </c>
      <c r="K850" s="3" t="s">
        <v>6260</v>
      </c>
      <c r="L850" s="31" t="s">
        <v>3708</v>
      </c>
      <c r="M850" s="68">
        <v>4</v>
      </c>
      <c r="N850" s="68">
        <v>4</v>
      </c>
      <c r="O850" s="6">
        <f t="shared" si="123"/>
        <v>20000</v>
      </c>
      <c r="P850" s="68">
        <v>20000</v>
      </c>
      <c r="Q850" s="3">
        <v>202004</v>
      </c>
      <c r="R850" s="3" t="s">
        <v>6060</v>
      </c>
      <c r="S850" s="3" t="s">
        <v>6261</v>
      </c>
      <c r="T850" s="143" t="str">
        <f t="shared" si="125"/>
        <v>Click</v>
      </c>
      <c r="U850" s="31" t="s">
        <v>243</v>
      </c>
      <c r="V850" s="3"/>
      <c r="W850" s="84"/>
      <c r="X850" s="84"/>
      <c r="Y850" s="50"/>
      <c r="Z850" s="43">
        <f t="shared" si="126"/>
        <v>0</v>
      </c>
      <c r="AA850" s="68">
        <f t="shared" si="127"/>
        <v>0</v>
      </c>
      <c r="AB850" s="68">
        <f t="shared" si="128"/>
        <v>0</v>
      </c>
      <c r="AC850" s="69">
        <f t="shared" si="129"/>
        <v>0</v>
      </c>
      <c r="AD850" s="44">
        <f t="shared" si="130"/>
        <v>0</v>
      </c>
      <c r="AE850" s="45" t="s">
        <v>57</v>
      </c>
      <c r="AF850" s="14"/>
      <c r="AG850" s="31" t="s">
        <v>243</v>
      </c>
      <c r="AH850" s="3" t="s">
        <v>100</v>
      </c>
      <c r="AI850" s="68">
        <v>0</v>
      </c>
      <c r="AJ850" s="3" t="s">
        <v>100</v>
      </c>
      <c r="AK850" s="3" t="s">
        <v>100</v>
      </c>
      <c r="AL850" s="32" t="s">
        <v>100</v>
      </c>
      <c r="AM850" s="31" t="s">
        <v>244</v>
      </c>
      <c r="AN850" s="63"/>
      <c r="AO850" s="63"/>
    </row>
    <row r="851" spans="1:41" s="32" customFormat="1" ht="16.350000000000001" customHeight="1">
      <c r="A851" s="3">
        <f t="shared" si="124"/>
        <v>849</v>
      </c>
      <c r="B851" s="31" t="s">
        <v>4329</v>
      </c>
      <c r="C851" s="31" t="s">
        <v>6053</v>
      </c>
      <c r="D851" s="31" t="s">
        <v>6262</v>
      </c>
      <c r="E851" s="5" t="s">
        <v>6263</v>
      </c>
      <c r="F851" s="2" t="s">
        <v>68</v>
      </c>
      <c r="G851" s="2" t="s">
        <v>69</v>
      </c>
      <c r="H851" s="5" t="s">
        <v>6264</v>
      </c>
      <c r="I851" s="5" t="s">
        <v>6265</v>
      </c>
      <c r="J851" s="5" t="s">
        <v>6266</v>
      </c>
      <c r="K851" s="5" t="s">
        <v>6267</v>
      </c>
      <c r="L851" s="2" t="s">
        <v>54</v>
      </c>
      <c r="M851" s="6">
        <v>10</v>
      </c>
      <c r="N851" s="6">
        <v>10</v>
      </c>
      <c r="O851" s="6">
        <f t="shared" si="123"/>
        <v>43000</v>
      </c>
      <c r="P851" s="6">
        <v>30000</v>
      </c>
      <c r="Q851" s="5">
        <v>201601</v>
      </c>
      <c r="R851" s="5" t="s">
        <v>6268</v>
      </c>
      <c r="S851" s="5" t="s">
        <v>6269</v>
      </c>
      <c r="T851" s="144" t="str">
        <f t="shared" si="125"/>
        <v>Click</v>
      </c>
      <c r="U851" s="31" t="s">
        <v>243</v>
      </c>
      <c r="V851" s="5"/>
      <c r="W851" s="51"/>
      <c r="X851" s="51"/>
      <c r="Y851" s="50"/>
      <c r="Z851" s="43">
        <f t="shared" si="126"/>
        <v>0</v>
      </c>
      <c r="AA851" s="6">
        <f t="shared" si="127"/>
        <v>0</v>
      </c>
      <c r="AB851" s="6">
        <f t="shared" si="128"/>
        <v>0</v>
      </c>
      <c r="AC851" s="44">
        <f t="shared" si="129"/>
        <v>0</v>
      </c>
      <c r="AD851" s="44">
        <f t="shared" si="130"/>
        <v>0</v>
      </c>
      <c r="AE851" s="13" t="s">
        <v>57</v>
      </c>
      <c r="AF851" s="14"/>
      <c r="AG851" s="2" t="s">
        <v>68</v>
      </c>
      <c r="AH851" s="5" t="s">
        <v>4500</v>
      </c>
      <c r="AI851" s="6">
        <v>13000</v>
      </c>
      <c r="AJ851" s="5" t="s">
        <v>100</v>
      </c>
      <c r="AK851" s="5" t="s">
        <v>100</v>
      </c>
      <c r="AL851" s="34" t="s">
        <v>100</v>
      </c>
      <c r="AM851" s="2" t="s">
        <v>244</v>
      </c>
      <c r="AN851" s="15"/>
      <c r="AO851" s="15"/>
    </row>
    <row r="852" spans="1:41" s="32" customFormat="1" ht="16.350000000000001" customHeight="1">
      <c r="A852" s="3">
        <f t="shared" si="124"/>
        <v>850</v>
      </c>
      <c r="B852" s="31" t="s">
        <v>4329</v>
      </c>
      <c r="C852" s="31" t="s">
        <v>6053</v>
      </c>
      <c r="D852" s="31" t="s">
        <v>6262</v>
      </c>
      <c r="E852" s="5" t="s">
        <v>6270</v>
      </c>
      <c r="F852" s="2" t="s">
        <v>68</v>
      </c>
      <c r="G852" s="2" t="s">
        <v>69</v>
      </c>
      <c r="H852" s="5" t="s">
        <v>6264</v>
      </c>
      <c r="I852" s="5" t="s">
        <v>6265</v>
      </c>
      <c r="J852" s="5" t="s">
        <v>6266</v>
      </c>
      <c r="K852" s="5" t="s">
        <v>6267</v>
      </c>
      <c r="L852" s="2" t="s">
        <v>54</v>
      </c>
      <c r="M852" s="6">
        <v>10</v>
      </c>
      <c r="N852" s="6">
        <v>10</v>
      </c>
      <c r="O852" s="6">
        <f t="shared" si="123"/>
        <v>33000</v>
      </c>
      <c r="P852" s="6">
        <v>33000</v>
      </c>
      <c r="Q852" s="5">
        <v>201601</v>
      </c>
      <c r="R852" s="5" t="s">
        <v>6268</v>
      </c>
      <c r="S852" s="5" t="s">
        <v>6271</v>
      </c>
      <c r="T852" s="144" t="str">
        <f t="shared" si="125"/>
        <v>Click</v>
      </c>
      <c r="U852" s="31" t="s">
        <v>243</v>
      </c>
      <c r="V852" s="5"/>
      <c r="W852" s="51"/>
      <c r="X852" s="51"/>
      <c r="Y852" s="50"/>
      <c r="Z852" s="43">
        <f t="shared" si="126"/>
        <v>0</v>
      </c>
      <c r="AA852" s="6">
        <f t="shared" si="127"/>
        <v>0</v>
      </c>
      <c r="AB852" s="6">
        <f t="shared" si="128"/>
        <v>0</v>
      </c>
      <c r="AC852" s="44">
        <f t="shared" si="129"/>
        <v>0</v>
      </c>
      <c r="AD852" s="44">
        <f t="shared" si="130"/>
        <v>0</v>
      </c>
      <c r="AE852" s="13" t="s">
        <v>57</v>
      </c>
      <c r="AF852" s="14"/>
      <c r="AG852" s="2" t="s">
        <v>243</v>
      </c>
      <c r="AH852" s="5" t="s">
        <v>100</v>
      </c>
      <c r="AI852" s="6">
        <v>0</v>
      </c>
      <c r="AJ852" s="5" t="s">
        <v>100</v>
      </c>
      <c r="AK852" s="5" t="s">
        <v>100</v>
      </c>
      <c r="AL852" s="34" t="s">
        <v>100</v>
      </c>
      <c r="AM852" s="2" t="s">
        <v>244</v>
      </c>
      <c r="AN852" s="15"/>
      <c r="AO852" s="15"/>
    </row>
    <row r="853" spans="1:41" s="32" customFormat="1" ht="16.350000000000001" customHeight="1">
      <c r="A853" s="3">
        <f t="shared" si="124"/>
        <v>851</v>
      </c>
      <c r="B853" s="31" t="s">
        <v>4329</v>
      </c>
      <c r="C853" s="31" t="s">
        <v>6053</v>
      </c>
      <c r="D853" s="31" t="s">
        <v>6262</v>
      </c>
      <c r="E853" s="5" t="s">
        <v>6272</v>
      </c>
      <c r="F853" s="2" t="s">
        <v>68</v>
      </c>
      <c r="G853" s="2" t="s">
        <v>69</v>
      </c>
      <c r="H853" s="5" t="s">
        <v>6273</v>
      </c>
      <c r="I853" s="5" t="s">
        <v>6274</v>
      </c>
      <c r="J853" s="5" t="s">
        <v>6266</v>
      </c>
      <c r="K853" s="5" t="s">
        <v>6275</v>
      </c>
      <c r="L853" s="2" t="s">
        <v>54</v>
      </c>
      <c r="M853" s="6">
        <v>17</v>
      </c>
      <c r="N853" s="6">
        <v>17</v>
      </c>
      <c r="O853" s="6">
        <f t="shared" si="123"/>
        <v>90000</v>
      </c>
      <c r="P853" s="6">
        <v>77000</v>
      </c>
      <c r="Q853" s="5">
        <v>201601</v>
      </c>
      <c r="R853" s="5" t="s">
        <v>6276</v>
      </c>
      <c r="S853" s="5" t="s">
        <v>6277</v>
      </c>
      <c r="T853" s="144" t="str">
        <f t="shared" si="125"/>
        <v>Click</v>
      </c>
      <c r="U853" s="31" t="s">
        <v>243</v>
      </c>
      <c r="V853" s="5"/>
      <c r="W853" s="51"/>
      <c r="X853" s="51"/>
      <c r="Y853" s="50"/>
      <c r="Z853" s="43">
        <f t="shared" si="126"/>
        <v>0</v>
      </c>
      <c r="AA853" s="6">
        <f t="shared" si="127"/>
        <v>0</v>
      </c>
      <c r="AB853" s="6">
        <f t="shared" si="128"/>
        <v>0</v>
      </c>
      <c r="AC853" s="44">
        <f t="shared" si="129"/>
        <v>0</v>
      </c>
      <c r="AD853" s="44">
        <f t="shared" si="130"/>
        <v>0</v>
      </c>
      <c r="AE853" s="13" t="s">
        <v>57</v>
      </c>
      <c r="AF853" s="14"/>
      <c r="AG853" s="2" t="s">
        <v>68</v>
      </c>
      <c r="AH853" s="5" t="s">
        <v>4500</v>
      </c>
      <c r="AI853" s="6">
        <v>13000</v>
      </c>
      <c r="AJ853" s="5" t="s">
        <v>100</v>
      </c>
      <c r="AK853" s="5" t="s">
        <v>100</v>
      </c>
      <c r="AL853" s="34" t="s">
        <v>100</v>
      </c>
      <c r="AM853" s="2" t="s">
        <v>244</v>
      </c>
      <c r="AN853" s="15"/>
      <c r="AO853" s="15"/>
    </row>
    <row r="854" spans="1:41" s="15" customFormat="1" ht="16.350000000000001" customHeight="1">
      <c r="A854" s="3">
        <f t="shared" si="124"/>
        <v>852</v>
      </c>
      <c r="B854" s="31" t="s">
        <v>4329</v>
      </c>
      <c r="C854" s="31" t="s">
        <v>6053</v>
      </c>
      <c r="D854" s="31" t="s">
        <v>6262</v>
      </c>
      <c r="E854" s="5" t="s">
        <v>6278</v>
      </c>
      <c r="F854" s="2" t="s">
        <v>68</v>
      </c>
      <c r="G854" s="2" t="s">
        <v>69</v>
      </c>
      <c r="H854" s="5" t="s">
        <v>6273</v>
      </c>
      <c r="I854" s="5" t="s">
        <v>6274</v>
      </c>
      <c r="J854" s="5" t="s">
        <v>6266</v>
      </c>
      <c r="K854" s="5" t="s">
        <v>6279</v>
      </c>
      <c r="L854" s="2" t="s">
        <v>54</v>
      </c>
      <c r="M854" s="6">
        <v>13</v>
      </c>
      <c r="N854" s="6">
        <v>13</v>
      </c>
      <c r="O854" s="6">
        <f t="shared" si="123"/>
        <v>80000</v>
      </c>
      <c r="P854" s="6">
        <v>67000</v>
      </c>
      <c r="Q854" s="5">
        <v>201601</v>
      </c>
      <c r="R854" s="5" t="s">
        <v>6276</v>
      </c>
      <c r="S854" s="5" t="s">
        <v>6280</v>
      </c>
      <c r="T854" s="144" t="str">
        <f t="shared" si="125"/>
        <v>Click</v>
      </c>
      <c r="U854" s="31" t="s">
        <v>243</v>
      </c>
      <c r="V854" s="5"/>
      <c r="W854" s="51"/>
      <c r="X854" s="51"/>
      <c r="Y854" s="50"/>
      <c r="Z854" s="43">
        <f t="shared" si="126"/>
        <v>0</v>
      </c>
      <c r="AA854" s="6">
        <f t="shared" si="127"/>
        <v>0</v>
      </c>
      <c r="AB854" s="6">
        <f t="shared" si="128"/>
        <v>0</v>
      </c>
      <c r="AC854" s="44">
        <f t="shared" si="129"/>
        <v>0</v>
      </c>
      <c r="AD854" s="44">
        <f t="shared" si="130"/>
        <v>0</v>
      </c>
      <c r="AE854" s="13" t="s">
        <v>57</v>
      </c>
      <c r="AF854" s="14"/>
      <c r="AG854" s="2" t="s">
        <v>68</v>
      </c>
      <c r="AH854" s="5" t="s">
        <v>4500</v>
      </c>
      <c r="AI854" s="6">
        <v>13000</v>
      </c>
      <c r="AJ854" s="5" t="s">
        <v>100</v>
      </c>
      <c r="AK854" s="5" t="s">
        <v>100</v>
      </c>
      <c r="AL854" s="34" t="s">
        <v>100</v>
      </c>
      <c r="AM854" s="2" t="s">
        <v>244</v>
      </c>
    </row>
    <row r="855" spans="1:41" s="15" customFormat="1" ht="16.350000000000001" customHeight="1">
      <c r="A855" s="3">
        <f t="shared" si="124"/>
        <v>853</v>
      </c>
      <c r="B855" s="31" t="s">
        <v>4329</v>
      </c>
      <c r="C855" s="31" t="s">
        <v>6053</v>
      </c>
      <c r="D855" s="31" t="s">
        <v>6262</v>
      </c>
      <c r="E855" s="5" t="s">
        <v>6281</v>
      </c>
      <c r="F855" s="2" t="s">
        <v>68</v>
      </c>
      <c r="G855" s="2" t="s">
        <v>69</v>
      </c>
      <c r="H855" s="5" t="s">
        <v>6273</v>
      </c>
      <c r="I855" s="5" t="s">
        <v>6274</v>
      </c>
      <c r="J855" s="5" t="s">
        <v>6266</v>
      </c>
      <c r="K855" s="5" t="s">
        <v>6275</v>
      </c>
      <c r="L855" s="2" t="s">
        <v>54</v>
      </c>
      <c r="M855" s="6">
        <v>17</v>
      </c>
      <c r="N855" s="6">
        <v>17</v>
      </c>
      <c r="O855" s="6">
        <f t="shared" si="123"/>
        <v>80000</v>
      </c>
      <c r="P855" s="6">
        <v>80000</v>
      </c>
      <c r="Q855" s="5">
        <v>201601</v>
      </c>
      <c r="R855" s="5" t="s">
        <v>6276</v>
      </c>
      <c r="S855" s="5" t="s">
        <v>6277</v>
      </c>
      <c r="T855" s="144" t="str">
        <f t="shared" si="125"/>
        <v>Click</v>
      </c>
      <c r="U855" s="31" t="s">
        <v>243</v>
      </c>
      <c r="V855" s="5"/>
      <c r="W855" s="51"/>
      <c r="X855" s="51"/>
      <c r="Y855" s="50"/>
      <c r="Z855" s="43">
        <f t="shared" si="126"/>
        <v>0</v>
      </c>
      <c r="AA855" s="6">
        <f t="shared" si="127"/>
        <v>0</v>
      </c>
      <c r="AB855" s="6">
        <f t="shared" si="128"/>
        <v>0</v>
      </c>
      <c r="AC855" s="44">
        <f t="shared" si="129"/>
        <v>0</v>
      </c>
      <c r="AD855" s="44">
        <f t="shared" si="130"/>
        <v>0</v>
      </c>
      <c r="AE855" s="13" t="s">
        <v>57</v>
      </c>
      <c r="AF855" s="14"/>
      <c r="AG855" s="2" t="s">
        <v>243</v>
      </c>
      <c r="AH855" s="5" t="s">
        <v>100</v>
      </c>
      <c r="AI855" s="6">
        <v>0</v>
      </c>
      <c r="AJ855" s="5" t="s">
        <v>100</v>
      </c>
      <c r="AK855" s="5" t="s">
        <v>100</v>
      </c>
      <c r="AL855" s="34" t="s">
        <v>100</v>
      </c>
      <c r="AM855" s="2" t="s">
        <v>244</v>
      </c>
    </row>
    <row r="856" spans="1:41" s="15" customFormat="1" ht="16.350000000000001" customHeight="1">
      <c r="A856" s="3">
        <f t="shared" si="124"/>
        <v>854</v>
      </c>
      <c r="B856" s="31" t="s">
        <v>4329</v>
      </c>
      <c r="C856" s="31" t="s">
        <v>6053</v>
      </c>
      <c r="D856" s="31" t="s">
        <v>6262</v>
      </c>
      <c r="E856" s="5" t="s">
        <v>6282</v>
      </c>
      <c r="F856" s="2" t="s">
        <v>68</v>
      </c>
      <c r="G856" s="2" t="s">
        <v>69</v>
      </c>
      <c r="H856" s="5" t="s">
        <v>6273</v>
      </c>
      <c r="I856" s="5" t="s">
        <v>6274</v>
      </c>
      <c r="J856" s="5" t="s">
        <v>6266</v>
      </c>
      <c r="K856" s="5" t="s">
        <v>6279</v>
      </c>
      <c r="L856" s="2" t="s">
        <v>54</v>
      </c>
      <c r="M856" s="6">
        <v>13</v>
      </c>
      <c r="N856" s="6">
        <v>13</v>
      </c>
      <c r="O856" s="6">
        <f t="shared" si="123"/>
        <v>70000</v>
      </c>
      <c r="P856" s="6">
        <v>70000</v>
      </c>
      <c r="Q856" s="5">
        <v>201601</v>
      </c>
      <c r="R856" s="5" t="s">
        <v>6276</v>
      </c>
      <c r="S856" s="5" t="s">
        <v>6280</v>
      </c>
      <c r="T856" s="144" t="str">
        <f t="shared" si="125"/>
        <v>Click</v>
      </c>
      <c r="U856" s="31" t="s">
        <v>243</v>
      </c>
      <c r="V856" s="5"/>
      <c r="W856" s="51"/>
      <c r="X856" s="51"/>
      <c r="Y856" s="50"/>
      <c r="Z856" s="43">
        <f t="shared" si="126"/>
        <v>0</v>
      </c>
      <c r="AA856" s="6">
        <f t="shared" si="127"/>
        <v>0</v>
      </c>
      <c r="AB856" s="6">
        <f t="shared" si="128"/>
        <v>0</v>
      </c>
      <c r="AC856" s="44">
        <f t="shared" si="129"/>
        <v>0</v>
      </c>
      <c r="AD856" s="44">
        <f t="shared" si="130"/>
        <v>0</v>
      </c>
      <c r="AE856" s="13" t="s">
        <v>57</v>
      </c>
      <c r="AF856" s="14"/>
      <c r="AG856" s="2" t="s">
        <v>243</v>
      </c>
      <c r="AH856" s="5" t="s">
        <v>100</v>
      </c>
      <c r="AI856" s="6">
        <v>0</v>
      </c>
      <c r="AJ856" s="5" t="s">
        <v>100</v>
      </c>
      <c r="AK856" s="5" t="s">
        <v>100</v>
      </c>
      <c r="AL856" s="34" t="s">
        <v>100</v>
      </c>
      <c r="AM856" s="2" t="s">
        <v>244</v>
      </c>
    </row>
    <row r="857" spans="1:41" s="15" customFormat="1" ht="16.350000000000001" customHeight="1">
      <c r="A857" s="3">
        <f t="shared" si="124"/>
        <v>855</v>
      </c>
      <c r="B857" s="31" t="s">
        <v>4329</v>
      </c>
      <c r="C857" s="31" t="s">
        <v>5830</v>
      </c>
      <c r="D857" s="31" t="s">
        <v>6283</v>
      </c>
      <c r="E857" s="3" t="s">
        <v>6284</v>
      </c>
      <c r="F857" s="31" t="s">
        <v>100</v>
      </c>
      <c r="G857" s="31" t="s">
        <v>49</v>
      </c>
      <c r="H857" s="3" t="s">
        <v>6285</v>
      </c>
      <c r="I857" s="3" t="s">
        <v>6108</v>
      </c>
      <c r="J857" s="3" t="s">
        <v>6286</v>
      </c>
      <c r="K857" s="3" t="s">
        <v>6287</v>
      </c>
      <c r="L857" s="31" t="s">
        <v>3708</v>
      </c>
      <c r="M857" s="68">
        <v>6.25</v>
      </c>
      <c r="N857" s="68">
        <v>15</v>
      </c>
      <c r="O857" s="6">
        <f t="shared" si="123"/>
        <v>40000</v>
      </c>
      <c r="P857" s="68">
        <v>40000</v>
      </c>
      <c r="Q857" s="3">
        <v>2018</v>
      </c>
      <c r="R857" s="3" t="s">
        <v>6288</v>
      </c>
      <c r="S857" s="3" t="s">
        <v>6289</v>
      </c>
      <c r="T857" s="143" t="str">
        <f t="shared" si="125"/>
        <v>Click</v>
      </c>
      <c r="U857" s="31" t="s">
        <v>243</v>
      </c>
      <c r="V857" s="3"/>
      <c r="W857" s="84"/>
      <c r="X857" s="84"/>
      <c r="Y857" s="50"/>
      <c r="Z857" s="43">
        <f t="shared" si="126"/>
        <v>0</v>
      </c>
      <c r="AA857" s="68">
        <f t="shared" si="127"/>
        <v>0</v>
      </c>
      <c r="AB857" s="68">
        <f t="shared" si="128"/>
        <v>0</v>
      </c>
      <c r="AC857" s="69">
        <f t="shared" si="129"/>
        <v>0</v>
      </c>
      <c r="AD857" s="44">
        <f t="shared" si="130"/>
        <v>0</v>
      </c>
      <c r="AE857" s="45" t="s">
        <v>57</v>
      </c>
      <c r="AF857" s="14"/>
      <c r="AG857" s="31" t="s">
        <v>243</v>
      </c>
      <c r="AH857" s="3" t="s">
        <v>100</v>
      </c>
      <c r="AI857" s="68">
        <v>0</v>
      </c>
      <c r="AJ857" s="3" t="s">
        <v>100</v>
      </c>
      <c r="AK857" s="3" t="s">
        <v>100</v>
      </c>
      <c r="AL857" s="32" t="s">
        <v>100</v>
      </c>
      <c r="AM857" s="31" t="s">
        <v>244</v>
      </c>
      <c r="AN857" s="63"/>
      <c r="AO857" s="63"/>
    </row>
    <row r="858" spans="1:41" s="32" customFormat="1" ht="16.350000000000001" customHeight="1">
      <c r="A858" s="3">
        <f t="shared" si="124"/>
        <v>856</v>
      </c>
      <c r="B858" s="31" t="s">
        <v>4329</v>
      </c>
      <c r="C858" s="31" t="s">
        <v>5830</v>
      </c>
      <c r="D858" s="31" t="s">
        <v>6290</v>
      </c>
      <c r="E858" s="3" t="s">
        <v>6291</v>
      </c>
      <c r="F858" s="31" t="s">
        <v>100</v>
      </c>
      <c r="G858" s="31" t="s">
        <v>49</v>
      </c>
      <c r="H858" s="3" t="s">
        <v>6292</v>
      </c>
      <c r="I858" s="3" t="s">
        <v>6108</v>
      </c>
      <c r="J858" s="3" t="s">
        <v>6293</v>
      </c>
      <c r="K858" s="3" t="s">
        <v>6294</v>
      </c>
      <c r="L858" s="31" t="s">
        <v>3708</v>
      </c>
      <c r="M858" s="68">
        <v>6.25</v>
      </c>
      <c r="N858" s="68">
        <v>15</v>
      </c>
      <c r="O858" s="6">
        <f t="shared" si="123"/>
        <v>40000</v>
      </c>
      <c r="P858" s="68">
        <v>40000</v>
      </c>
      <c r="Q858" s="3">
        <v>2018</v>
      </c>
      <c r="R858" s="3" t="s">
        <v>6295</v>
      </c>
      <c r="S858" s="3" t="s">
        <v>6296</v>
      </c>
      <c r="T858" s="143" t="str">
        <f t="shared" si="125"/>
        <v>Click</v>
      </c>
      <c r="U858" s="31" t="s">
        <v>243</v>
      </c>
      <c r="V858" s="3"/>
      <c r="W858" s="84"/>
      <c r="X858" s="84"/>
      <c r="Y858" s="50"/>
      <c r="Z858" s="43">
        <f t="shared" si="126"/>
        <v>0</v>
      </c>
      <c r="AA858" s="68">
        <f t="shared" si="127"/>
        <v>0</v>
      </c>
      <c r="AB858" s="68">
        <f t="shared" si="128"/>
        <v>0</v>
      </c>
      <c r="AC858" s="69">
        <f t="shared" si="129"/>
        <v>0</v>
      </c>
      <c r="AD858" s="44">
        <f t="shared" si="130"/>
        <v>0</v>
      </c>
      <c r="AE858" s="45" t="s">
        <v>57</v>
      </c>
      <c r="AF858" s="14"/>
      <c r="AG858" s="31" t="s">
        <v>243</v>
      </c>
      <c r="AH858" s="3" t="s">
        <v>100</v>
      </c>
      <c r="AI858" s="68">
        <v>0</v>
      </c>
      <c r="AJ858" s="3" t="s">
        <v>100</v>
      </c>
      <c r="AK858" s="3" t="s">
        <v>100</v>
      </c>
      <c r="AL858" s="32" t="s">
        <v>100</v>
      </c>
      <c r="AM858" s="31" t="s">
        <v>244</v>
      </c>
      <c r="AN858" s="63"/>
      <c r="AO858" s="63"/>
    </row>
    <row r="859" spans="1:41" s="32" customFormat="1" ht="16.350000000000001" customHeight="1">
      <c r="A859" s="3">
        <f t="shared" si="124"/>
        <v>857</v>
      </c>
      <c r="B859" s="31" t="s">
        <v>6297</v>
      </c>
      <c r="C859" s="31" t="s">
        <v>6298</v>
      </c>
      <c r="D859" s="31" t="s">
        <v>6299</v>
      </c>
      <c r="E859" s="3" t="s">
        <v>6300</v>
      </c>
      <c r="F859" s="2" t="s">
        <v>68</v>
      </c>
      <c r="G859" s="2" t="s">
        <v>49</v>
      </c>
      <c r="H859" s="5" t="s">
        <v>6301</v>
      </c>
      <c r="I859" s="5" t="s">
        <v>6302</v>
      </c>
      <c r="J859" s="5" t="s">
        <v>6303</v>
      </c>
      <c r="K859" s="5" t="s">
        <v>6304</v>
      </c>
      <c r="L859" s="2" t="s">
        <v>54</v>
      </c>
      <c r="M859" s="6">
        <v>1</v>
      </c>
      <c r="N859" s="6">
        <v>6</v>
      </c>
      <c r="O859" s="6">
        <f t="shared" si="123"/>
        <v>42000</v>
      </c>
      <c r="P859" s="6">
        <v>42000</v>
      </c>
      <c r="Q859" s="5">
        <v>201904</v>
      </c>
      <c r="R859" s="5" t="s">
        <v>6305</v>
      </c>
      <c r="S859" s="5" t="s">
        <v>6306</v>
      </c>
      <c r="T859" s="144" t="str">
        <f t="shared" si="125"/>
        <v>Click</v>
      </c>
      <c r="U859" s="31" t="s">
        <v>243</v>
      </c>
      <c r="V859" s="5"/>
      <c r="W859" s="51"/>
      <c r="X859" s="51"/>
      <c r="Y859" s="50"/>
      <c r="Z859" s="43">
        <f t="shared" si="126"/>
        <v>0</v>
      </c>
      <c r="AA859" s="6">
        <f t="shared" si="127"/>
        <v>0</v>
      </c>
      <c r="AB859" s="6">
        <f t="shared" si="128"/>
        <v>0</v>
      </c>
      <c r="AC859" s="44">
        <f t="shared" si="129"/>
        <v>0</v>
      </c>
      <c r="AD859" s="44">
        <f t="shared" si="130"/>
        <v>0</v>
      </c>
      <c r="AE859" s="13" t="s">
        <v>57</v>
      </c>
      <c r="AF859" s="14"/>
      <c r="AG859" s="2" t="s">
        <v>243</v>
      </c>
      <c r="AH859" s="5" t="s">
        <v>100</v>
      </c>
      <c r="AI859" s="6">
        <v>0</v>
      </c>
      <c r="AJ859" s="5" t="s">
        <v>100</v>
      </c>
      <c r="AK859" s="5" t="s">
        <v>100</v>
      </c>
      <c r="AL859" s="34" t="s">
        <v>100</v>
      </c>
      <c r="AM859" s="2" t="s">
        <v>244</v>
      </c>
      <c r="AN859" s="15"/>
      <c r="AO859" s="15"/>
    </row>
    <row r="860" spans="1:41" s="32" customFormat="1" ht="16.350000000000001" customHeight="1">
      <c r="A860" s="3">
        <f t="shared" si="124"/>
        <v>858</v>
      </c>
      <c r="B860" s="31" t="s">
        <v>6297</v>
      </c>
      <c r="C860" s="31" t="s">
        <v>6298</v>
      </c>
      <c r="D860" s="31" t="s">
        <v>6299</v>
      </c>
      <c r="E860" s="3" t="s">
        <v>6307</v>
      </c>
      <c r="F860" s="2" t="s">
        <v>68</v>
      </c>
      <c r="G860" s="2" t="s">
        <v>49</v>
      </c>
      <c r="H860" s="5" t="s">
        <v>6308</v>
      </c>
      <c r="I860" s="5" t="s">
        <v>6309</v>
      </c>
      <c r="J860" s="5" t="s">
        <v>6310</v>
      </c>
      <c r="K860" s="5" t="s">
        <v>6311</v>
      </c>
      <c r="L860" s="2" t="s">
        <v>54</v>
      </c>
      <c r="M860" s="6">
        <v>1</v>
      </c>
      <c r="N860" s="6">
        <v>5</v>
      </c>
      <c r="O860" s="6">
        <f t="shared" si="123"/>
        <v>35000</v>
      </c>
      <c r="P860" s="6">
        <v>35000</v>
      </c>
      <c r="Q860" s="5">
        <v>201905</v>
      </c>
      <c r="R860" s="5" t="s">
        <v>6305</v>
      </c>
      <c r="S860" s="5" t="s">
        <v>6312</v>
      </c>
      <c r="T860" s="144" t="str">
        <f t="shared" si="125"/>
        <v>Click</v>
      </c>
      <c r="U860" s="31" t="s">
        <v>243</v>
      </c>
      <c r="V860" s="5"/>
      <c r="W860" s="51"/>
      <c r="X860" s="51"/>
      <c r="Y860" s="50"/>
      <c r="Z860" s="43">
        <f t="shared" si="126"/>
        <v>0</v>
      </c>
      <c r="AA860" s="6">
        <f t="shared" si="127"/>
        <v>0</v>
      </c>
      <c r="AB860" s="6">
        <f t="shared" si="128"/>
        <v>0</v>
      </c>
      <c r="AC860" s="44">
        <f t="shared" si="129"/>
        <v>0</v>
      </c>
      <c r="AD860" s="44">
        <f t="shared" si="130"/>
        <v>0</v>
      </c>
      <c r="AE860" s="13" t="s">
        <v>57</v>
      </c>
      <c r="AF860" s="14"/>
      <c r="AG860" s="2" t="s">
        <v>243</v>
      </c>
      <c r="AH860" s="5" t="s">
        <v>100</v>
      </c>
      <c r="AI860" s="6">
        <v>0</v>
      </c>
      <c r="AJ860" s="5" t="s">
        <v>100</v>
      </c>
      <c r="AK860" s="5" t="s">
        <v>100</v>
      </c>
      <c r="AL860" s="34" t="s">
        <v>100</v>
      </c>
      <c r="AM860" s="2" t="s">
        <v>244</v>
      </c>
      <c r="AN860" s="15"/>
      <c r="AO860" s="15"/>
    </row>
    <row r="861" spans="1:41" s="32" customFormat="1" ht="16.350000000000001" customHeight="1">
      <c r="A861" s="3">
        <f t="shared" si="124"/>
        <v>859</v>
      </c>
      <c r="B861" s="31" t="s">
        <v>6297</v>
      </c>
      <c r="C861" s="31" t="s">
        <v>6298</v>
      </c>
      <c r="D861" s="31" t="s">
        <v>6299</v>
      </c>
      <c r="E861" s="3" t="s">
        <v>6313</v>
      </c>
      <c r="F861" s="2" t="s">
        <v>68</v>
      </c>
      <c r="G861" s="2" t="s">
        <v>49</v>
      </c>
      <c r="H861" s="5" t="s">
        <v>6314</v>
      </c>
      <c r="I861" s="5" t="s">
        <v>6315</v>
      </c>
      <c r="J861" s="5" t="s">
        <v>6316</v>
      </c>
      <c r="K861" s="5" t="s">
        <v>6317</v>
      </c>
      <c r="L861" s="2" t="s">
        <v>54</v>
      </c>
      <c r="M861" s="6">
        <v>1</v>
      </c>
      <c r="N861" s="6">
        <v>3</v>
      </c>
      <c r="O861" s="6">
        <f t="shared" si="123"/>
        <v>21000</v>
      </c>
      <c r="P861" s="6">
        <v>21000</v>
      </c>
      <c r="Q861" s="5">
        <v>201905</v>
      </c>
      <c r="R861" s="5" t="s">
        <v>6318</v>
      </c>
      <c r="S861" s="5" t="s">
        <v>6319</v>
      </c>
      <c r="T861" s="144" t="str">
        <f t="shared" si="125"/>
        <v>Click</v>
      </c>
      <c r="U861" s="31" t="s">
        <v>243</v>
      </c>
      <c r="V861" s="5"/>
      <c r="W861" s="51"/>
      <c r="X861" s="51"/>
      <c r="Y861" s="50"/>
      <c r="Z861" s="43">
        <f t="shared" si="126"/>
        <v>0</v>
      </c>
      <c r="AA861" s="6">
        <f t="shared" si="127"/>
        <v>0</v>
      </c>
      <c r="AB861" s="6">
        <f t="shared" si="128"/>
        <v>0</v>
      </c>
      <c r="AC861" s="44">
        <f t="shared" si="129"/>
        <v>0</v>
      </c>
      <c r="AD861" s="44">
        <f t="shared" si="130"/>
        <v>0</v>
      </c>
      <c r="AE861" s="13" t="s">
        <v>57</v>
      </c>
      <c r="AF861" s="14"/>
      <c r="AG861" s="2" t="s">
        <v>243</v>
      </c>
      <c r="AH861" s="5" t="s">
        <v>100</v>
      </c>
      <c r="AI861" s="6">
        <v>0</v>
      </c>
      <c r="AJ861" s="5" t="s">
        <v>100</v>
      </c>
      <c r="AK861" s="5" t="s">
        <v>100</v>
      </c>
      <c r="AL861" s="34" t="s">
        <v>100</v>
      </c>
      <c r="AM861" s="2" t="s">
        <v>244</v>
      </c>
      <c r="AN861" s="15"/>
      <c r="AO861" s="15"/>
    </row>
    <row r="862" spans="1:41" s="32" customFormat="1" ht="16.350000000000001" customHeight="1">
      <c r="A862" s="3">
        <f t="shared" si="124"/>
        <v>860</v>
      </c>
      <c r="B862" s="31" t="s">
        <v>6297</v>
      </c>
      <c r="C862" s="31" t="s">
        <v>6298</v>
      </c>
      <c r="D862" s="31" t="s">
        <v>6299</v>
      </c>
      <c r="E862" s="3" t="s">
        <v>6320</v>
      </c>
      <c r="F862" s="2" t="s">
        <v>68</v>
      </c>
      <c r="G862" s="2" t="s">
        <v>49</v>
      </c>
      <c r="H862" s="5" t="s">
        <v>6321</v>
      </c>
      <c r="I862" s="5" t="s">
        <v>6322</v>
      </c>
      <c r="J862" s="5" t="s">
        <v>6323</v>
      </c>
      <c r="K862" s="5" t="s">
        <v>6324</v>
      </c>
      <c r="L862" s="2" t="s">
        <v>54</v>
      </c>
      <c r="M862" s="6">
        <v>1</v>
      </c>
      <c r="N862" s="6">
        <v>3</v>
      </c>
      <c r="O862" s="6">
        <f t="shared" si="123"/>
        <v>21000</v>
      </c>
      <c r="P862" s="6">
        <v>21000</v>
      </c>
      <c r="Q862" s="5">
        <v>201901</v>
      </c>
      <c r="R862" s="5" t="s">
        <v>6325</v>
      </c>
      <c r="S862" s="5" t="s">
        <v>6326</v>
      </c>
      <c r="T862" s="144" t="str">
        <f t="shared" si="125"/>
        <v>Click</v>
      </c>
      <c r="U862" s="31" t="s">
        <v>243</v>
      </c>
      <c r="V862" s="5"/>
      <c r="W862" s="51"/>
      <c r="X862" s="51"/>
      <c r="Y862" s="50"/>
      <c r="Z862" s="43">
        <f t="shared" si="126"/>
        <v>0</v>
      </c>
      <c r="AA862" s="6">
        <f t="shared" si="127"/>
        <v>0</v>
      </c>
      <c r="AB862" s="6">
        <f t="shared" si="128"/>
        <v>0</v>
      </c>
      <c r="AC862" s="44">
        <f t="shared" si="129"/>
        <v>0</v>
      </c>
      <c r="AD862" s="44">
        <f t="shared" si="130"/>
        <v>0</v>
      </c>
      <c r="AE862" s="13" t="s">
        <v>57</v>
      </c>
      <c r="AF862" s="14"/>
      <c r="AG862" s="2" t="s">
        <v>243</v>
      </c>
      <c r="AH862" s="5" t="s">
        <v>100</v>
      </c>
      <c r="AI862" s="6">
        <v>0</v>
      </c>
      <c r="AJ862" s="5" t="s">
        <v>100</v>
      </c>
      <c r="AK862" s="5" t="s">
        <v>100</v>
      </c>
      <c r="AL862" s="34" t="s">
        <v>100</v>
      </c>
      <c r="AM862" s="2" t="s">
        <v>244</v>
      </c>
      <c r="AN862" s="15"/>
      <c r="AO862" s="15"/>
    </row>
    <row r="863" spans="1:41" s="32" customFormat="1" ht="16.350000000000001" customHeight="1">
      <c r="A863" s="3">
        <f t="shared" si="124"/>
        <v>861</v>
      </c>
      <c r="B863" s="31" t="s">
        <v>6297</v>
      </c>
      <c r="C863" s="31" t="s">
        <v>6298</v>
      </c>
      <c r="D863" s="31" t="s">
        <v>6299</v>
      </c>
      <c r="E863" s="3" t="s">
        <v>6327</v>
      </c>
      <c r="F863" s="2" t="s">
        <v>68</v>
      </c>
      <c r="G863" s="2" t="s">
        <v>49</v>
      </c>
      <c r="H863" s="5" t="s">
        <v>6328</v>
      </c>
      <c r="I863" s="5" t="s">
        <v>6329</v>
      </c>
      <c r="J863" s="5" t="s">
        <v>6330</v>
      </c>
      <c r="K863" s="5" t="s">
        <v>6331</v>
      </c>
      <c r="L863" s="2" t="s">
        <v>54</v>
      </c>
      <c r="M863" s="6">
        <v>1</v>
      </c>
      <c r="N863" s="6">
        <v>3</v>
      </c>
      <c r="O863" s="6">
        <f t="shared" ref="O863:O894" si="131">P863+AI863</f>
        <v>21000</v>
      </c>
      <c r="P863" s="6">
        <v>21000</v>
      </c>
      <c r="Q863" s="5">
        <v>201901</v>
      </c>
      <c r="R863" s="5" t="s">
        <v>6332</v>
      </c>
      <c r="S863" s="5" t="s">
        <v>6333</v>
      </c>
      <c r="T863" s="144" t="str">
        <f t="shared" si="125"/>
        <v>Click</v>
      </c>
      <c r="U863" s="31" t="s">
        <v>243</v>
      </c>
      <c r="V863" s="5"/>
      <c r="W863" s="51"/>
      <c r="X863" s="51"/>
      <c r="Y863" s="50"/>
      <c r="Z863" s="43">
        <f t="shared" si="126"/>
        <v>0</v>
      </c>
      <c r="AA863" s="6">
        <f t="shared" si="127"/>
        <v>0</v>
      </c>
      <c r="AB863" s="6">
        <f t="shared" si="128"/>
        <v>0</v>
      </c>
      <c r="AC863" s="44">
        <f t="shared" si="129"/>
        <v>0</v>
      </c>
      <c r="AD863" s="44">
        <f t="shared" si="130"/>
        <v>0</v>
      </c>
      <c r="AE863" s="13" t="s">
        <v>57</v>
      </c>
      <c r="AF863" s="14"/>
      <c r="AG863" s="2" t="s">
        <v>243</v>
      </c>
      <c r="AH863" s="5" t="s">
        <v>100</v>
      </c>
      <c r="AI863" s="6">
        <v>0</v>
      </c>
      <c r="AJ863" s="5" t="s">
        <v>100</v>
      </c>
      <c r="AK863" s="5" t="s">
        <v>100</v>
      </c>
      <c r="AL863" s="34" t="s">
        <v>100</v>
      </c>
      <c r="AM863" s="2" t="s">
        <v>244</v>
      </c>
      <c r="AN863" s="15"/>
      <c r="AO863" s="15"/>
    </row>
    <row r="864" spans="1:41" s="32" customFormat="1" ht="16.350000000000001" customHeight="1">
      <c r="A864" s="3">
        <f t="shared" si="124"/>
        <v>862</v>
      </c>
      <c r="B864" s="31" t="s">
        <v>6297</v>
      </c>
      <c r="C864" s="31" t="s">
        <v>6298</v>
      </c>
      <c r="D864" s="31" t="s">
        <v>6299</v>
      </c>
      <c r="E864" s="3" t="s">
        <v>6334</v>
      </c>
      <c r="F864" s="2" t="s">
        <v>68</v>
      </c>
      <c r="G864" s="2" t="s">
        <v>49</v>
      </c>
      <c r="H864" s="5" t="s">
        <v>6314</v>
      </c>
      <c r="I864" s="5" t="s">
        <v>6335</v>
      </c>
      <c r="J864" s="5" t="s">
        <v>6336</v>
      </c>
      <c r="K864" s="5" t="s">
        <v>6337</v>
      </c>
      <c r="L864" s="2" t="s">
        <v>54</v>
      </c>
      <c r="M864" s="6">
        <v>1</v>
      </c>
      <c r="N864" s="6">
        <v>3</v>
      </c>
      <c r="O864" s="6">
        <f t="shared" si="131"/>
        <v>21000</v>
      </c>
      <c r="P864" s="6">
        <v>21000</v>
      </c>
      <c r="Q864" s="5">
        <v>201907</v>
      </c>
      <c r="R864" s="5" t="s">
        <v>6338</v>
      </c>
      <c r="S864" s="5" t="s">
        <v>6339</v>
      </c>
      <c r="T864" s="144" t="str">
        <f t="shared" si="125"/>
        <v>Click</v>
      </c>
      <c r="U864" s="31" t="s">
        <v>243</v>
      </c>
      <c r="V864" s="5"/>
      <c r="W864" s="51"/>
      <c r="X864" s="51"/>
      <c r="Y864" s="50"/>
      <c r="Z864" s="43">
        <f t="shared" si="126"/>
        <v>0</v>
      </c>
      <c r="AA864" s="6">
        <f t="shared" si="127"/>
        <v>0</v>
      </c>
      <c r="AB864" s="6">
        <f t="shared" si="128"/>
        <v>0</v>
      </c>
      <c r="AC864" s="44">
        <f t="shared" si="129"/>
        <v>0</v>
      </c>
      <c r="AD864" s="44">
        <f t="shared" si="130"/>
        <v>0</v>
      </c>
      <c r="AE864" s="13" t="s">
        <v>57</v>
      </c>
      <c r="AF864" s="14"/>
      <c r="AG864" s="2" t="s">
        <v>243</v>
      </c>
      <c r="AH864" s="5" t="s">
        <v>100</v>
      </c>
      <c r="AI864" s="6">
        <v>0</v>
      </c>
      <c r="AJ864" s="5" t="s">
        <v>100</v>
      </c>
      <c r="AK864" s="5" t="s">
        <v>100</v>
      </c>
      <c r="AL864" s="34" t="s">
        <v>100</v>
      </c>
      <c r="AM864" s="2" t="s">
        <v>244</v>
      </c>
      <c r="AN864" s="15"/>
      <c r="AO864" s="15"/>
    </row>
    <row r="865" spans="1:41" s="32" customFormat="1" ht="16.350000000000001" customHeight="1">
      <c r="A865" s="3">
        <f t="shared" si="124"/>
        <v>863</v>
      </c>
      <c r="B865" s="31" t="s">
        <v>6297</v>
      </c>
      <c r="C865" s="31" t="s">
        <v>6298</v>
      </c>
      <c r="D865" s="31" t="s">
        <v>6299</v>
      </c>
      <c r="E865" s="3" t="s">
        <v>6340</v>
      </c>
      <c r="F865" s="2" t="s">
        <v>68</v>
      </c>
      <c r="G865" s="2" t="s">
        <v>49</v>
      </c>
      <c r="H865" s="5" t="s">
        <v>6341</v>
      </c>
      <c r="I865" s="5" t="s">
        <v>6342</v>
      </c>
      <c r="J865" s="5" t="s">
        <v>6343</v>
      </c>
      <c r="K865" s="5" t="s">
        <v>6344</v>
      </c>
      <c r="L865" s="2" t="s">
        <v>54</v>
      </c>
      <c r="M865" s="6">
        <v>1</v>
      </c>
      <c r="N865" s="6">
        <v>3</v>
      </c>
      <c r="O865" s="6">
        <f t="shared" si="131"/>
        <v>21000</v>
      </c>
      <c r="P865" s="6">
        <v>21000</v>
      </c>
      <c r="Q865" s="5">
        <v>201812</v>
      </c>
      <c r="R865" s="5" t="s">
        <v>6345</v>
      </c>
      <c r="S865" s="5" t="s">
        <v>6346</v>
      </c>
      <c r="T865" s="144" t="str">
        <f t="shared" si="125"/>
        <v>Click</v>
      </c>
      <c r="U865" s="31" t="s">
        <v>243</v>
      </c>
      <c r="V865" s="5"/>
      <c r="W865" s="51"/>
      <c r="X865" s="51"/>
      <c r="Y865" s="50"/>
      <c r="Z865" s="43">
        <f t="shared" si="126"/>
        <v>0</v>
      </c>
      <c r="AA865" s="6">
        <f t="shared" si="127"/>
        <v>0</v>
      </c>
      <c r="AB865" s="6">
        <f t="shared" si="128"/>
        <v>0</v>
      </c>
      <c r="AC865" s="44">
        <f t="shared" si="129"/>
        <v>0</v>
      </c>
      <c r="AD865" s="44">
        <f t="shared" si="130"/>
        <v>0</v>
      </c>
      <c r="AE865" s="13" t="s">
        <v>57</v>
      </c>
      <c r="AF865" s="14"/>
      <c r="AG865" s="2" t="s">
        <v>243</v>
      </c>
      <c r="AH865" s="5" t="s">
        <v>100</v>
      </c>
      <c r="AI865" s="6">
        <v>0</v>
      </c>
      <c r="AJ865" s="5" t="s">
        <v>100</v>
      </c>
      <c r="AK865" s="5" t="s">
        <v>100</v>
      </c>
      <c r="AL865" s="34" t="s">
        <v>100</v>
      </c>
      <c r="AM865" s="2" t="s">
        <v>244</v>
      </c>
      <c r="AN865" s="15"/>
      <c r="AO865" s="15"/>
    </row>
    <row r="866" spans="1:41" s="32" customFormat="1" ht="16.350000000000001" customHeight="1">
      <c r="A866" s="3">
        <f t="shared" si="124"/>
        <v>864</v>
      </c>
      <c r="B866" s="31" t="s">
        <v>6297</v>
      </c>
      <c r="C866" s="31" t="s">
        <v>6298</v>
      </c>
      <c r="D866" s="31" t="s">
        <v>6299</v>
      </c>
      <c r="E866" s="3" t="s">
        <v>6347</v>
      </c>
      <c r="F866" s="2" t="s">
        <v>68</v>
      </c>
      <c r="G866" s="2" t="s">
        <v>49</v>
      </c>
      <c r="H866" s="5" t="s">
        <v>6348</v>
      </c>
      <c r="I866" s="5" t="s">
        <v>6349</v>
      </c>
      <c r="J866" s="5" t="s">
        <v>6350</v>
      </c>
      <c r="K866" s="5" t="s">
        <v>6351</v>
      </c>
      <c r="L866" s="2" t="s">
        <v>54</v>
      </c>
      <c r="M866" s="6">
        <v>1</v>
      </c>
      <c r="N866" s="6">
        <v>3</v>
      </c>
      <c r="O866" s="6">
        <f t="shared" si="131"/>
        <v>21000</v>
      </c>
      <c r="P866" s="6">
        <v>21000</v>
      </c>
      <c r="Q866" s="5">
        <v>201907</v>
      </c>
      <c r="R866" s="5" t="s">
        <v>6352</v>
      </c>
      <c r="S866" s="5" t="s">
        <v>6353</v>
      </c>
      <c r="T866" s="144" t="str">
        <f t="shared" si="125"/>
        <v>Click</v>
      </c>
      <c r="U866" s="31" t="s">
        <v>243</v>
      </c>
      <c r="V866" s="5"/>
      <c r="W866" s="51"/>
      <c r="X866" s="51"/>
      <c r="Y866" s="50"/>
      <c r="Z866" s="43">
        <f t="shared" si="126"/>
        <v>0</v>
      </c>
      <c r="AA866" s="6">
        <f t="shared" si="127"/>
        <v>0</v>
      </c>
      <c r="AB866" s="6">
        <f t="shared" si="128"/>
        <v>0</v>
      </c>
      <c r="AC866" s="44">
        <f t="shared" si="129"/>
        <v>0</v>
      </c>
      <c r="AD866" s="44">
        <f t="shared" si="130"/>
        <v>0</v>
      </c>
      <c r="AE866" s="13" t="s">
        <v>57</v>
      </c>
      <c r="AF866" s="14"/>
      <c r="AG866" s="2" t="s">
        <v>243</v>
      </c>
      <c r="AH866" s="5" t="s">
        <v>100</v>
      </c>
      <c r="AI866" s="6">
        <v>0</v>
      </c>
      <c r="AJ866" s="5" t="s">
        <v>100</v>
      </c>
      <c r="AK866" s="5" t="s">
        <v>100</v>
      </c>
      <c r="AL866" s="34" t="s">
        <v>100</v>
      </c>
      <c r="AM866" s="2" t="s">
        <v>244</v>
      </c>
      <c r="AN866" s="15"/>
      <c r="AO866" s="15"/>
    </row>
    <row r="867" spans="1:41" s="32" customFormat="1" ht="16.350000000000001" customHeight="1">
      <c r="A867" s="3">
        <f t="shared" si="124"/>
        <v>865</v>
      </c>
      <c r="B867" s="31" t="s">
        <v>6297</v>
      </c>
      <c r="C867" s="31" t="s">
        <v>6354</v>
      </c>
      <c r="D867" s="31" t="s">
        <v>6355</v>
      </c>
      <c r="E867" s="5" t="s">
        <v>6356</v>
      </c>
      <c r="F867" s="2" t="s">
        <v>68</v>
      </c>
      <c r="G867" s="2" t="s">
        <v>69</v>
      </c>
      <c r="H867" s="5" t="s">
        <v>6357</v>
      </c>
      <c r="I867" s="5" t="s">
        <v>6358</v>
      </c>
      <c r="J867" s="5" t="s">
        <v>6359</v>
      </c>
      <c r="K867" s="5" t="s">
        <v>6360</v>
      </c>
      <c r="L867" s="2" t="s">
        <v>54</v>
      </c>
      <c r="M867" s="6">
        <v>1</v>
      </c>
      <c r="N867" s="6">
        <v>3</v>
      </c>
      <c r="O867" s="6">
        <f t="shared" si="131"/>
        <v>21000</v>
      </c>
      <c r="P867" s="6">
        <v>21000</v>
      </c>
      <c r="Q867" s="5">
        <v>201312</v>
      </c>
      <c r="R867" s="5" t="s">
        <v>6361</v>
      </c>
      <c r="S867" s="5" t="s">
        <v>6362</v>
      </c>
      <c r="T867" s="144" t="str">
        <f t="shared" si="125"/>
        <v>Click</v>
      </c>
      <c r="U867" s="31" t="s">
        <v>243</v>
      </c>
      <c r="V867" s="5"/>
      <c r="W867" s="51"/>
      <c r="X867" s="51"/>
      <c r="Y867" s="50"/>
      <c r="Z867" s="43">
        <f t="shared" si="126"/>
        <v>0</v>
      </c>
      <c r="AA867" s="6">
        <f t="shared" si="127"/>
        <v>0</v>
      </c>
      <c r="AB867" s="6">
        <f t="shared" si="128"/>
        <v>0</v>
      </c>
      <c r="AC867" s="44">
        <f t="shared" si="129"/>
        <v>0</v>
      </c>
      <c r="AD867" s="44">
        <f t="shared" si="130"/>
        <v>0</v>
      </c>
      <c r="AE867" s="13" t="s">
        <v>57</v>
      </c>
      <c r="AF867" s="14"/>
      <c r="AG867" s="2" t="s">
        <v>243</v>
      </c>
      <c r="AH867" s="5" t="s">
        <v>100</v>
      </c>
      <c r="AI867" s="6">
        <v>0</v>
      </c>
      <c r="AJ867" s="5" t="s">
        <v>100</v>
      </c>
      <c r="AK867" s="5" t="s">
        <v>100</v>
      </c>
      <c r="AL867" s="34" t="s">
        <v>100</v>
      </c>
      <c r="AM867" s="2" t="s">
        <v>244</v>
      </c>
      <c r="AN867" s="15"/>
      <c r="AO867" s="15"/>
    </row>
    <row r="868" spans="1:41" ht="16.350000000000001" customHeight="1">
      <c r="A868" s="3">
        <f t="shared" si="124"/>
        <v>866</v>
      </c>
      <c r="B868" s="31" t="s">
        <v>6297</v>
      </c>
      <c r="C868" s="31" t="s">
        <v>6354</v>
      </c>
      <c r="D868" s="31" t="s">
        <v>6355</v>
      </c>
      <c r="E868" s="5" t="s">
        <v>6363</v>
      </c>
      <c r="F868" s="2" t="s">
        <v>68</v>
      </c>
      <c r="G868" s="2" t="s">
        <v>69</v>
      </c>
      <c r="H868" s="5" t="s">
        <v>6364</v>
      </c>
      <c r="I868" s="5" t="s">
        <v>6365</v>
      </c>
      <c r="J868" s="5" t="s">
        <v>6366</v>
      </c>
      <c r="K868" s="5" t="s">
        <v>6367</v>
      </c>
      <c r="L868" s="2" t="s">
        <v>54</v>
      </c>
      <c r="M868" s="6">
        <v>1</v>
      </c>
      <c r="N868" s="6">
        <v>3</v>
      </c>
      <c r="O868" s="6">
        <f t="shared" si="131"/>
        <v>21000</v>
      </c>
      <c r="P868" s="6">
        <v>21000</v>
      </c>
      <c r="Q868" s="5">
        <v>201409</v>
      </c>
      <c r="R868" s="5" t="s">
        <v>6368</v>
      </c>
      <c r="S868" s="5" t="s">
        <v>6369</v>
      </c>
      <c r="T868" s="144" t="str">
        <f t="shared" si="125"/>
        <v>Click</v>
      </c>
      <c r="U868" s="31" t="s">
        <v>243</v>
      </c>
      <c r="V868" s="5"/>
      <c r="W868" s="51"/>
      <c r="X868" s="51"/>
      <c r="Y868" s="50"/>
      <c r="Z868" s="43">
        <f t="shared" si="126"/>
        <v>0</v>
      </c>
      <c r="AA868" s="6">
        <f t="shared" si="127"/>
        <v>0</v>
      </c>
      <c r="AB868" s="6">
        <f t="shared" si="128"/>
        <v>0</v>
      </c>
      <c r="AC868" s="44">
        <f t="shared" si="129"/>
        <v>0</v>
      </c>
      <c r="AD868" s="44">
        <f t="shared" si="130"/>
        <v>0</v>
      </c>
      <c r="AE868" s="13" t="s">
        <v>57</v>
      </c>
      <c r="AF868" s="14"/>
      <c r="AG868" s="2" t="s">
        <v>243</v>
      </c>
      <c r="AH868" s="5" t="s">
        <v>100</v>
      </c>
      <c r="AI868" s="6">
        <v>0</v>
      </c>
      <c r="AJ868" s="5" t="s">
        <v>100</v>
      </c>
      <c r="AK868" s="5" t="s">
        <v>100</v>
      </c>
      <c r="AL868" s="34" t="s">
        <v>100</v>
      </c>
      <c r="AM868" s="2" t="s">
        <v>244</v>
      </c>
      <c r="AN868" s="15"/>
      <c r="AO868" s="15"/>
    </row>
    <row r="869" spans="1:41" ht="16.350000000000001" customHeight="1">
      <c r="A869" s="3">
        <f t="shared" si="124"/>
        <v>867</v>
      </c>
      <c r="B869" s="31" t="s">
        <v>6297</v>
      </c>
      <c r="C869" s="31" t="s">
        <v>6354</v>
      </c>
      <c r="D869" s="31" t="s">
        <v>6355</v>
      </c>
      <c r="E869" s="5" t="s">
        <v>6370</v>
      </c>
      <c r="F869" s="2" t="s">
        <v>68</v>
      </c>
      <c r="G869" s="2" t="s">
        <v>69</v>
      </c>
      <c r="H869" s="5" t="s">
        <v>6371</v>
      </c>
      <c r="I869" s="5" t="s">
        <v>6372</v>
      </c>
      <c r="J869" s="5" t="s">
        <v>6373</v>
      </c>
      <c r="K869" s="5" t="s">
        <v>6374</v>
      </c>
      <c r="L869" s="2" t="s">
        <v>54</v>
      </c>
      <c r="M869" s="6">
        <v>1</v>
      </c>
      <c r="N869" s="6">
        <v>3</v>
      </c>
      <c r="O869" s="6">
        <f t="shared" si="131"/>
        <v>21000</v>
      </c>
      <c r="P869" s="6">
        <v>21000</v>
      </c>
      <c r="Q869" s="5">
        <v>201303</v>
      </c>
      <c r="R869" s="5" t="s">
        <v>6375</v>
      </c>
      <c r="S869" s="5" t="s">
        <v>6376</v>
      </c>
      <c r="T869" s="144" t="str">
        <f t="shared" si="125"/>
        <v>Click</v>
      </c>
      <c r="U869" s="31" t="s">
        <v>243</v>
      </c>
      <c r="V869" s="5"/>
      <c r="W869" s="51"/>
      <c r="X869" s="51"/>
      <c r="Y869" s="50"/>
      <c r="Z869" s="43">
        <f t="shared" si="126"/>
        <v>0</v>
      </c>
      <c r="AA869" s="6">
        <f t="shared" si="127"/>
        <v>0</v>
      </c>
      <c r="AB869" s="6">
        <f t="shared" si="128"/>
        <v>0</v>
      </c>
      <c r="AC869" s="44">
        <f t="shared" si="129"/>
        <v>0</v>
      </c>
      <c r="AD869" s="44">
        <f t="shared" si="130"/>
        <v>0</v>
      </c>
      <c r="AE869" s="13" t="s">
        <v>57</v>
      </c>
      <c r="AF869" s="14"/>
      <c r="AG869" s="2" t="s">
        <v>243</v>
      </c>
      <c r="AH869" s="5" t="s">
        <v>100</v>
      </c>
      <c r="AI869" s="6">
        <v>0</v>
      </c>
      <c r="AJ869" s="5" t="s">
        <v>100</v>
      </c>
      <c r="AK869" s="5" t="s">
        <v>100</v>
      </c>
      <c r="AL869" s="34" t="s">
        <v>100</v>
      </c>
      <c r="AM869" s="2" t="s">
        <v>244</v>
      </c>
      <c r="AN869" s="15"/>
      <c r="AO869" s="15"/>
    </row>
    <row r="870" spans="1:41" ht="16.350000000000001" customHeight="1">
      <c r="A870" s="3">
        <f t="shared" si="124"/>
        <v>868</v>
      </c>
      <c r="B870" s="31" t="s">
        <v>6297</v>
      </c>
      <c r="C870" s="31" t="s">
        <v>6354</v>
      </c>
      <c r="D870" s="31" t="s">
        <v>6355</v>
      </c>
      <c r="E870" s="5" t="s">
        <v>6377</v>
      </c>
      <c r="F870" s="2" t="s">
        <v>68</v>
      </c>
      <c r="G870" s="2" t="s">
        <v>69</v>
      </c>
      <c r="H870" s="5" t="s">
        <v>6378</v>
      </c>
      <c r="I870" s="5" t="s">
        <v>6379</v>
      </c>
      <c r="J870" s="5" t="s">
        <v>6380</v>
      </c>
      <c r="K870" s="5" t="s">
        <v>6381</v>
      </c>
      <c r="L870" s="2" t="s">
        <v>54</v>
      </c>
      <c r="M870" s="6">
        <v>1</v>
      </c>
      <c r="N870" s="6">
        <v>3</v>
      </c>
      <c r="O870" s="6">
        <f t="shared" si="131"/>
        <v>21000</v>
      </c>
      <c r="P870" s="6">
        <v>21000</v>
      </c>
      <c r="Q870" s="5">
        <v>201307</v>
      </c>
      <c r="R870" s="5" t="s">
        <v>6382</v>
      </c>
      <c r="S870" s="5" t="s">
        <v>6383</v>
      </c>
      <c r="T870" s="144" t="str">
        <f t="shared" si="125"/>
        <v>Click</v>
      </c>
      <c r="U870" s="31" t="s">
        <v>243</v>
      </c>
      <c r="V870" s="5"/>
      <c r="W870" s="51"/>
      <c r="X870" s="51"/>
      <c r="Y870" s="50"/>
      <c r="Z870" s="43">
        <f t="shared" si="126"/>
        <v>0</v>
      </c>
      <c r="AA870" s="6">
        <f t="shared" si="127"/>
        <v>0</v>
      </c>
      <c r="AB870" s="6">
        <f t="shared" si="128"/>
        <v>0</v>
      </c>
      <c r="AC870" s="44">
        <f t="shared" si="129"/>
        <v>0</v>
      </c>
      <c r="AD870" s="44">
        <f t="shared" si="130"/>
        <v>0</v>
      </c>
      <c r="AE870" s="13" t="s">
        <v>57</v>
      </c>
      <c r="AF870" s="14"/>
      <c r="AG870" s="2" t="s">
        <v>243</v>
      </c>
      <c r="AH870" s="5" t="s">
        <v>100</v>
      </c>
      <c r="AI870" s="6">
        <v>0</v>
      </c>
      <c r="AJ870" s="5" t="s">
        <v>100</v>
      </c>
      <c r="AK870" s="5" t="s">
        <v>100</v>
      </c>
      <c r="AL870" s="34" t="s">
        <v>100</v>
      </c>
      <c r="AM870" s="2" t="s">
        <v>244</v>
      </c>
      <c r="AN870" s="15"/>
      <c r="AO870" s="15"/>
    </row>
    <row r="871" spans="1:41" ht="16.350000000000001" customHeight="1">
      <c r="A871" s="3">
        <f t="shared" si="124"/>
        <v>869</v>
      </c>
      <c r="B871" s="31" t="s">
        <v>6297</v>
      </c>
      <c r="C871" s="31" t="s">
        <v>6354</v>
      </c>
      <c r="D871" s="31" t="s">
        <v>6355</v>
      </c>
      <c r="E871" s="5" t="s">
        <v>6384</v>
      </c>
      <c r="F871" s="2" t="s">
        <v>68</v>
      </c>
      <c r="G871" s="2" t="s">
        <v>69</v>
      </c>
      <c r="H871" s="5" t="s">
        <v>6385</v>
      </c>
      <c r="I871" s="5" t="s">
        <v>6372</v>
      </c>
      <c r="J871" s="5" t="s">
        <v>6373</v>
      </c>
      <c r="K871" s="5" t="s">
        <v>6386</v>
      </c>
      <c r="L871" s="2" t="s">
        <v>54</v>
      </c>
      <c r="M871" s="6">
        <v>1</v>
      </c>
      <c r="N871" s="6">
        <v>3</v>
      </c>
      <c r="O871" s="6">
        <f t="shared" si="131"/>
        <v>21000</v>
      </c>
      <c r="P871" s="6">
        <v>21000</v>
      </c>
      <c r="Q871" s="5">
        <v>201305</v>
      </c>
      <c r="R871" s="5" t="s">
        <v>6375</v>
      </c>
      <c r="S871" s="5" t="s">
        <v>6387</v>
      </c>
      <c r="T871" s="144" t="str">
        <f t="shared" si="125"/>
        <v>Click</v>
      </c>
      <c r="U871" s="31" t="s">
        <v>243</v>
      </c>
      <c r="V871" s="5"/>
      <c r="W871" s="51"/>
      <c r="X871" s="51"/>
      <c r="Y871" s="50"/>
      <c r="Z871" s="43">
        <f t="shared" si="126"/>
        <v>0</v>
      </c>
      <c r="AA871" s="6">
        <f t="shared" si="127"/>
        <v>0</v>
      </c>
      <c r="AB871" s="6">
        <f t="shared" si="128"/>
        <v>0</v>
      </c>
      <c r="AC871" s="44">
        <f t="shared" si="129"/>
        <v>0</v>
      </c>
      <c r="AD871" s="44">
        <f t="shared" si="130"/>
        <v>0</v>
      </c>
      <c r="AE871" s="13" t="s">
        <v>57</v>
      </c>
      <c r="AF871" s="14"/>
      <c r="AG871" s="2" t="s">
        <v>243</v>
      </c>
      <c r="AH871" s="5" t="s">
        <v>100</v>
      </c>
      <c r="AI871" s="6">
        <v>0</v>
      </c>
      <c r="AJ871" s="5" t="s">
        <v>100</v>
      </c>
      <c r="AK871" s="5" t="s">
        <v>100</v>
      </c>
      <c r="AL871" s="34" t="s">
        <v>100</v>
      </c>
      <c r="AM871" s="2" t="s">
        <v>244</v>
      </c>
      <c r="AN871" s="15"/>
      <c r="AO871" s="15"/>
    </row>
    <row r="872" spans="1:41" ht="16.350000000000001" customHeight="1">
      <c r="A872" s="3">
        <f t="shared" si="124"/>
        <v>870</v>
      </c>
      <c r="B872" s="31" t="s">
        <v>6297</v>
      </c>
      <c r="C872" s="31" t="s">
        <v>6354</v>
      </c>
      <c r="D872" s="31" t="s">
        <v>6355</v>
      </c>
      <c r="E872" s="5" t="s">
        <v>6388</v>
      </c>
      <c r="F872" s="2" t="s">
        <v>68</v>
      </c>
      <c r="G872" s="2" t="s">
        <v>69</v>
      </c>
      <c r="H872" s="5" t="s">
        <v>6389</v>
      </c>
      <c r="I872" s="5" t="s">
        <v>6372</v>
      </c>
      <c r="J872" s="5" t="s">
        <v>6373</v>
      </c>
      <c r="K872" s="5" t="s">
        <v>6390</v>
      </c>
      <c r="L872" s="2" t="s">
        <v>54</v>
      </c>
      <c r="M872" s="6">
        <v>1</v>
      </c>
      <c r="N872" s="6">
        <v>3</v>
      </c>
      <c r="O872" s="6">
        <f t="shared" si="131"/>
        <v>21000</v>
      </c>
      <c r="P872" s="6">
        <v>21000</v>
      </c>
      <c r="Q872" s="5">
        <v>201306</v>
      </c>
      <c r="R872" s="5" t="s">
        <v>6391</v>
      </c>
      <c r="S872" s="5" t="s">
        <v>6392</v>
      </c>
      <c r="T872" s="144" t="str">
        <f t="shared" si="125"/>
        <v>Click</v>
      </c>
      <c r="U872" s="31" t="s">
        <v>243</v>
      </c>
      <c r="V872" s="5"/>
      <c r="W872" s="51"/>
      <c r="X872" s="51"/>
      <c r="Y872" s="50"/>
      <c r="Z872" s="43">
        <f t="shared" si="126"/>
        <v>0</v>
      </c>
      <c r="AA872" s="6">
        <f t="shared" si="127"/>
        <v>0</v>
      </c>
      <c r="AB872" s="6">
        <f t="shared" si="128"/>
        <v>0</v>
      </c>
      <c r="AC872" s="44">
        <f t="shared" si="129"/>
        <v>0</v>
      </c>
      <c r="AD872" s="44">
        <f t="shared" si="130"/>
        <v>0</v>
      </c>
      <c r="AE872" s="13" t="s">
        <v>57</v>
      </c>
      <c r="AF872" s="14"/>
      <c r="AG872" s="2" t="s">
        <v>243</v>
      </c>
      <c r="AH872" s="5" t="s">
        <v>100</v>
      </c>
      <c r="AI872" s="6">
        <v>0</v>
      </c>
      <c r="AJ872" s="5" t="s">
        <v>100</v>
      </c>
      <c r="AK872" s="5" t="s">
        <v>100</v>
      </c>
      <c r="AL872" s="34" t="s">
        <v>100</v>
      </c>
      <c r="AM872" s="2" t="s">
        <v>244</v>
      </c>
      <c r="AN872" s="15"/>
      <c r="AO872" s="15"/>
    </row>
    <row r="873" spans="1:41" ht="16.350000000000001" customHeight="1">
      <c r="A873" s="3">
        <f t="shared" si="124"/>
        <v>871</v>
      </c>
      <c r="B873" s="31" t="s">
        <v>6297</v>
      </c>
      <c r="C873" s="31" t="s">
        <v>6354</v>
      </c>
      <c r="D873" s="31" t="s">
        <v>6355</v>
      </c>
      <c r="E873" s="5" t="s">
        <v>6393</v>
      </c>
      <c r="F873" s="2" t="s">
        <v>68</v>
      </c>
      <c r="G873" s="2" t="s">
        <v>69</v>
      </c>
      <c r="H873" s="5" t="s">
        <v>6394</v>
      </c>
      <c r="I873" s="5" t="s">
        <v>6395</v>
      </c>
      <c r="J873" s="5" t="s">
        <v>6396</v>
      </c>
      <c r="K873" s="5" t="s">
        <v>6397</v>
      </c>
      <c r="L873" s="2" t="s">
        <v>54</v>
      </c>
      <c r="M873" s="6">
        <v>1</v>
      </c>
      <c r="N873" s="6">
        <v>3</v>
      </c>
      <c r="O873" s="6">
        <f t="shared" si="131"/>
        <v>21000</v>
      </c>
      <c r="P873" s="6">
        <v>21000</v>
      </c>
      <c r="Q873" s="5">
        <v>201409</v>
      </c>
      <c r="R873" s="5" t="s">
        <v>6398</v>
      </c>
      <c r="S873" s="5" t="s">
        <v>6399</v>
      </c>
      <c r="T873" s="144" t="str">
        <f t="shared" si="125"/>
        <v>Click</v>
      </c>
      <c r="U873" s="31" t="s">
        <v>243</v>
      </c>
      <c r="V873" s="5"/>
      <c r="W873" s="51"/>
      <c r="X873" s="51"/>
      <c r="Y873" s="50"/>
      <c r="Z873" s="43">
        <f t="shared" si="126"/>
        <v>0</v>
      </c>
      <c r="AA873" s="6">
        <f t="shared" si="127"/>
        <v>0</v>
      </c>
      <c r="AB873" s="6">
        <f t="shared" si="128"/>
        <v>0</v>
      </c>
      <c r="AC873" s="44">
        <f t="shared" si="129"/>
        <v>0</v>
      </c>
      <c r="AD873" s="44">
        <f t="shared" si="130"/>
        <v>0</v>
      </c>
      <c r="AE873" s="13" t="s">
        <v>57</v>
      </c>
      <c r="AF873" s="14"/>
      <c r="AG873" s="2" t="s">
        <v>243</v>
      </c>
      <c r="AH873" s="5" t="s">
        <v>100</v>
      </c>
      <c r="AI873" s="6">
        <v>0</v>
      </c>
      <c r="AJ873" s="5" t="s">
        <v>100</v>
      </c>
      <c r="AK873" s="5" t="s">
        <v>100</v>
      </c>
      <c r="AL873" s="34" t="s">
        <v>100</v>
      </c>
      <c r="AM873" s="2" t="s">
        <v>244</v>
      </c>
      <c r="AN873" s="15"/>
      <c r="AO873" s="15"/>
    </row>
    <row r="874" spans="1:41" ht="16.350000000000001" customHeight="1">
      <c r="A874" s="3">
        <f t="shared" si="124"/>
        <v>872</v>
      </c>
      <c r="B874" s="31" t="s">
        <v>6297</v>
      </c>
      <c r="C874" s="31" t="s">
        <v>6354</v>
      </c>
      <c r="D874" s="31" t="s">
        <v>6355</v>
      </c>
      <c r="E874" s="5" t="s">
        <v>6400</v>
      </c>
      <c r="F874" s="2" t="s">
        <v>68</v>
      </c>
      <c r="G874" s="2" t="s">
        <v>69</v>
      </c>
      <c r="H874" s="5" t="s">
        <v>6401</v>
      </c>
      <c r="I874" s="5" t="s">
        <v>6402</v>
      </c>
      <c r="J874" s="5" t="s">
        <v>6403</v>
      </c>
      <c r="K874" s="5" t="s">
        <v>6404</v>
      </c>
      <c r="L874" s="2" t="s">
        <v>54</v>
      </c>
      <c r="M874" s="6">
        <v>1</v>
      </c>
      <c r="N874" s="6">
        <v>3</v>
      </c>
      <c r="O874" s="6">
        <f t="shared" si="131"/>
        <v>21000</v>
      </c>
      <c r="P874" s="6">
        <v>21000</v>
      </c>
      <c r="Q874" s="5">
        <v>201312</v>
      </c>
      <c r="R874" s="5" t="s">
        <v>6405</v>
      </c>
      <c r="S874" s="5" t="s">
        <v>6406</v>
      </c>
      <c r="T874" s="144" t="str">
        <f t="shared" si="125"/>
        <v>Click</v>
      </c>
      <c r="U874" s="31" t="s">
        <v>243</v>
      </c>
      <c r="V874" s="5"/>
      <c r="W874" s="51"/>
      <c r="X874" s="51"/>
      <c r="Y874" s="50"/>
      <c r="Z874" s="43">
        <f t="shared" si="126"/>
        <v>0</v>
      </c>
      <c r="AA874" s="6">
        <f t="shared" si="127"/>
        <v>0</v>
      </c>
      <c r="AB874" s="6">
        <f t="shared" si="128"/>
        <v>0</v>
      </c>
      <c r="AC874" s="44">
        <f t="shared" si="129"/>
        <v>0</v>
      </c>
      <c r="AD874" s="44">
        <f t="shared" si="130"/>
        <v>0</v>
      </c>
      <c r="AE874" s="13" t="s">
        <v>57</v>
      </c>
      <c r="AF874" s="14"/>
      <c r="AG874" s="2" t="s">
        <v>243</v>
      </c>
      <c r="AH874" s="5" t="s">
        <v>100</v>
      </c>
      <c r="AI874" s="6">
        <v>0</v>
      </c>
      <c r="AJ874" s="5" t="s">
        <v>100</v>
      </c>
      <c r="AK874" s="5" t="s">
        <v>100</v>
      </c>
      <c r="AL874" s="34" t="s">
        <v>100</v>
      </c>
      <c r="AM874" s="2" t="s">
        <v>244</v>
      </c>
      <c r="AN874" s="15"/>
      <c r="AO874" s="15"/>
    </row>
    <row r="875" spans="1:41" s="32" customFormat="1" ht="16.350000000000001" customHeight="1">
      <c r="A875" s="3">
        <f t="shared" si="124"/>
        <v>873</v>
      </c>
      <c r="B875" s="31" t="s">
        <v>6297</v>
      </c>
      <c r="C875" s="31" t="s">
        <v>6354</v>
      </c>
      <c r="D875" s="31" t="s">
        <v>6355</v>
      </c>
      <c r="E875" s="5" t="s">
        <v>6407</v>
      </c>
      <c r="F875" s="2" t="s">
        <v>68</v>
      </c>
      <c r="G875" s="2" t="s">
        <v>69</v>
      </c>
      <c r="H875" s="5" t="s">
        <v>6408</v>
      </c>
      <c r="I875" s="5" t="s">
        <v>6372</v>
      </c>
      <c r="J875" s="5" t="s">
        <v>6373</v>
      </c>
      <c r="K875" s="5" t="s">
        <v>6409</v>
      </c>
      <c r="L875" s="2" t="s">
        <v>54</v>
      </c>
      <c r="M875" s="6">
        <v>1</v>
      </c>
      <c r="N875" s="6">
        <v>3</v>
      </c>
      <c r="O875" s="6">
        <f t="shared" si="131"/>
        <v>21000</v>
      </c>
      <c r="P875" s="6">
        <v>21000</v>
      </c>
      <c r="Q875" s="5">
        <v>201302</v>
      </c>
      <c r="R875" s="5" t="s">
        <v>6410</v>
      </c>
      <c r="S875" s="5" t="s">
        <v>6411</v>
      </c>
      <c r="T875" s="144" t="str">
        <f t="shared" si="125"/>
        <v>Click</v>
      </c>
      <c r="U875" s="31" t="s">
        <v>243</v>
      </c>
      <c r="V875" s="5"/>
      <c r="W875" s="51"/>
      <c r="X875" s="51"/>
      <c r="Y875" s="50"/>
      <c r="Z875" s="43">
        <f t="shared" si="126"/>
        <v>0</v>
      </c>
      <c r="AA875" s="6">
        <f t="shared" si="127"/>
        <v>0</v>
      </c>
      <c r="AB875" s="6">
        <f t="shared" si="128"/>
        <v>0</v>
      </c>
      <c r="AC875" s="44">
        <f t="shared" si="129"/>
        <v>0</v>
      </c>
      <c r="AD875" s="44">
        <f t="shared" si="130"/>
        <v>0</v>
      </c>
      <c r="AE875" s="13" t="s">
        <v>57</v>
      </c>
      <c r="AF875" s="14"/>
      <c r="AG875" s="2" t="s">
        <v>243</v>
      </c>
      <c r="AH875" s="5" t="s">
        <v>100</v>
      </c>
      <c r="AI875" s="6">
        <v>0</v>
      </c>
      <c r="AJ875" s="5" t="s">
        <v>100</v>
      </c>
      <c r="AK875" s="5" t="s">
        <v>100</v>
      </c>
      <c r="AL875" s="34" t="s">
        <v>100</v>
      </c>
      <c r="AM875" s="2" t="s">
        <v>244</v>
      </c>
      <c r="AN875" s="15"/>
      <c r="AO875" s="15"/>
    </row>
    <row r="876" spans="1:41" s="32" customFormat="1" ht="16.350000000000001" customHeight="1">
      <c r="A876" s="3">
        <f t="shared" si="124"/>
        <v>874</v>
      </c>
      <c r="B876" s="31" t="s">
        <v>6297</v>
      </c>
      <c r="C876" s="31" t="s">
        <v>6354</v>
      </c>
      <c r="D876" s="31" t="s">
        <v>6355</v>
      </c>
      <c r="E876" s="5" t="s">
        <v>6412</v>
      </c>
      <c r="F876" s="2" t="s">
        <v>68</v>
      </c>
      <c r="G876" s="2" t="s">
        <v>69</v>
      </c>
      <c r="H876" s="5" t="s">
        <v>6413</v>
      </c>
      <c r="I876" s="5" t="s">
        <v>6414</v>
      </c>
      <c r="J876" s="5" t="s">
        <v>6415</v>
      </c>
      <c r="K876" s="5" t="s">
        <v>6416</v>
      </c>
      <c r="L876" s="2" t="s">
        <v>54</v>
      </c>
      <c r="M876" s="6">
        <v>1</v>
      </c>
      <c r="N876" s="6">
        <v>3</v>
      </c>
      <c r="O876" s="6">
        <f t="shared" si="131"/>
        <v>21000</v>
      </c>
      <c r="P876" s="6">
        <v>21000</v>
      </c>
      <c r="Q876" s="5">
        <v>201311</v>
      </c>
      <c r="R876" s="5" t="s">
        <v>6417</v>
      </c>
      <c r="S876" s="5" t="s">
        <v>6418</v>
      </c>
      <c r="T876" s="144" t="str">
        <f t="shared" si="125"/>
        <v>Click</v>
      </c>
      <c r="U876" s="31" t="s">
        <v>243</v>
      </c>
      <c r="V876" s="5"/>
      <c r="W876" s="51"/>
      <c r="X876" s="51"/>
      <c r="Y876" s="50"/>
      <c r="Z876" s="43">
        <f t="shared" si="126"/>
        <v>0</v>
      </c>
      <c r="AA876" s="6">
        <f t="shared" si="127"/>
        <v>0</v>
      </c>
      <c r="AB876" s="6">
        <f t="shared" si="128"/>
        <v>0</v>
      </c>
      <c r="AC876" s="44">
        <f t="shared" si="129"/>
        <v>0</v>
      </c>
      <c r="AD876" s="44">
        <f t="shared" si="130"/>
        <v>0</v>
      </c>
      <c r="AE876" s="13" t="s">
        <v>57</v>
      </c>
      <c r="AF876" s="14"/>
      <c r="AG876" s="2" t="s">
        <v>243</v>
      </c>
      <c r="AH876" s="5" t="s">
        <v>100</v>
      </c>
      <c r="AI876" s="6">
        <v>0</v>
      </c>
      <c r="AJ876" s="5" t="s">
        <v>100</v>
      </c>
      <c r="AK876" s="5" t="s">
        <v>100</v>
      </c>
      <c r="AL876" s="34" t="s">
        <v>100</v>
      </c>
      <c r="AM876" s="2" t="s">
        <v>244</v>
      </c>
      <c r="AN876" s="15"/>
      <c r="AO876" s="15"/>
    </row>
    <row r="877" spans="1:41" s="32" customFormat="1" ht="16.350000000000001" customHeight="1">
      <c r="A877" s="3">
        <f t="shared" si="124"/>
        <v>875</v>
      </c>
      <c r="B877" s="31" t="s">
        <v>6297</v>
      </c>
      <c r="C877" s="31" t="s">
        <v>6354</v>
      </c>
      <c r="D877" s="31" t="s">
        <v>6355</v>
      </c>
      <c r="E877" s="5" t="s">
        <v>6419</v>
      </c>
      <c r="F877" s="2" t="s">
        <v>68</v>
      </c>
      <c r="G877" s="2" t="s">
        <v>69</v>
      </c>
      <c r="H877" s="5" t="s">
        <v>6420</v>
      </c>
      <c r="I877" s="5" t="s">
        <v>6372</v>
      </c>
      <c r="J877" s="5" t="s">
        <v>6373</v>
      </c>
      <c r="K877" s="5" t="s">
        <v>6421</v>
      </c>
      <c r="L877" s="2" t="s">
        <v>54</v>
      </c>
      <c r="M877" s="6">
        <v>1</v>
      </c>
      <c r="N877" s="6">
        <v>3</v>
      </c>
      <c r="O877" s="6">
        <f t="shared" si="131"/>
        <v>21000</v>
      </c>
      <c r="P877" s="6">
        <v>21000</v>
      </c>
      <c r="Q877" s="5">
        <v>201302</v>
      </c>
      <c r="R877" s="5" t="s">
        <v>6422</v>
      </c>
      <c r="S877" s="5" t="s">
        <v>6423</v>
      </c>
      <c r="T877" s="144" t="str">
        <f t="shared" si="125"/>
        <v>Click</v>
      </c>
      <c r="U877" s="31" t="s">
        <v>243</v>
      </c>
      <c r="V877" s="5"/>
      <c r="W877" s="51"/>
      <c r="X877" s="51"/>
      <c r="Y877" s="50"/>
      <c r="Z877" s="43">
        <f t="shared" si="126"/>
        <v>0</v>
      </c>
      <c r="AA877" s="6">
        <f t="shared" si="127"/>
        <v>0</v>
      </c>
      <c r="AB877" s="6">
        <f t="shared" si="128"/>
        <v>0</v>
      </c>
      <c r="AC877" s="44">
        <f t="shared" si="129"/>
        <v>0</v>
      </c>
      <c r="AD877" s="44">
        <f t="shared" si="130"/>
        <v>0</v>
      </c>
      <c r="AE877" s="13" t="s">
        <v>57</v>
      </c>
      <c r="AF877" s="14"/>
      <c r="AG877" s="2" t="s">
        <v>243</v>
      </c>
      <c r="AH877" s="5" t="s">
        <v>100</v>
      </c>
      <c r="AI877" s="6">
        <v>0</v>
      </c>
      <c r="AJ877" s="5" t="s">
        <v>100</v>
      </c>
      <c r="AK877" s="5" t="s">
        <v>100</v>
      </c>
      <c r="AL877" s="34" t="s">
        <v>100</v>
      </c>
      <c r="AM877" s="2" t="s">
        <v>244</v>
      </c>
      <c r="AN877" s="15"/>
      <c r="AO877" s="15"/>
    </row>
    <row r="878" spans="1:41" s="32" customFormat="1" ht="16.350000000000001" customHeight="1">
      <c r="A878" s="3">
        <f t="shared" si="124"/>
        <v>876</v>
      </c>
      <c r="B878" s="31" t="s">
        <v>6297</v>
      </c>
      <c r="C878" s="31" t="s">
        <v>6354</v>
      </c>
      <c r="D878" s="31" t="s">
        <v>6355</v>
      </c>
      <c r="E878" s="5" t="s">
        <v>6424</v>
      </c>
      <c r="F878" s="2" t="s">
        <v>68</v>
      </c>
      <c r="G878" s="2" t="s">
        <v>69</v>
      </c>
      <c r="H878" s="5" t="s">
        <v>6425</v>
      </c>
      <c r="I878" s="5" t="s">
        <v>6372</v>
      </c>
      <c r="J878" s="5" t="s">
        <v>6373</v>
      </c>
      <c r="K878" s="5" t="s">
        <v>6426</v>
      </c>
      <c r="L878" s="2" t="s">
        <v>54</v>
      </c>
      <c r="M878" s="6">
        <v>1</v>
      </c>
      <c r="N878" s="6">
        <v>3</v>
      </c>
      <c r="O878" s="6">
        <f t="shared" si="131"/>
        <v>21000</v>
      </c>
      <c r="P878" s="6">
        <v>21000</v>
      </c>
      <c r="Q878" s="5">
        <v>201303</v>
      </c>
      <c r="R878" s="5" t="s">
        <v>6427</v>
      </c>
      <c r="S878" s="5" t="s">
        <v>6428</v>
      </c>
      <c r="T878" s="144" t="str">
        <f t="shared" si="125"/>
        <v>Click</v>
      </c>
      <c r="U878" s="31" t="s">
        <v>243</v>
      </c>
      <c r="V878" s="5"/>
      <c r="W878" s="51"/>
      <c r="X878" s="51"/>
      <c r="Y878" s="50"/>
      <c r="Z878" s="43">
        <f t="shared" si="126"/>
        <v>0</v>
      </c>
      <c r="AA878" s="6">
        <f t="shared" si="127"/>
        <v>0</v>
      </c>
      <c r="AB878" s="6">
        <f t="shared" si="128"/>
        <v>0</v>
      </c>
      <c r="AC878" s="44">
        <f t="shared" si="129"/>
        <v>0</v>
      </c>
      <c r="AD878" s="44">
        <f t="shared" si="130"/>
        <v>0</v>
      </c>
      <c r="AE878" s="13" t="s">
        <v>57</v>
      </c>
      <c r="AF878" s="14"/>
      <c r="AG878" s="2" t="s">
        <v>243</v>
      </c>
      <c r="AH878" s="5" t="s">
        <v>100</v>
      </c>
      <c r="AI878" s="6">
        <v>0</v>
      </c>
      <c r="AJ878" s="5" t="s">
        <v>100</v>
      </c>
      <c r="AK878" s="5" t="s">
        <v>100</v>
      </c>
      <c r="AL878" s="34" t="s">
        <v>100</v>
      </c>
      <c r="AM878" s="2" t="s">
        <v>244</v>
      </c>
      <c r="AN878" s="15"/>
      <c r="AO878" s="15"/>
    </row>
    <row r="879" spans="1:41" s="32" customFormat="1" ht="16.350000000000001" customHeight="1">
      <c r="A879" s="3">
        <f t="shared" si="124"/>
        <v>877</v>
      </c>
      <c r="B879" s="31" t="s">
        <v>6297</v>
      </c>
      <c r="C879" s="31" t="s">
        <v>6354</v>
      </c>
      <c r="D879" s="31" t="s">
        <v>6355</v>
      </c>
      <c r="E879" s="5" t="s">
        <v>6429</v>
      </c>
      <c r="F879" s="2" t="s">
        <v>68</v>
      </c>
      <c r="G879" s="2" t="s">
        <v>69</v>
      </c>
      <c r="H879" s="5" t="s">
        <v>6430</v>
      </c>
      <c r="I879" s="5" t="s">
        <v>6372</v>
      </c>
      <c r="J879" s="5" t="s">
        <v>6373</v>
      </c>
      <c r="K879" s="5" t="s">
        <v>6431</v>
      </c>
      <c r="L879" s="2" t="s">
        <v>54</v>
      </c>
      <c r="M879" s="6">
        <v>1</v>
      </c>
      <c r="N879" s="6">
        <v>3</v>
      </c>
      <c r="O879" s="6">
        <f t="shared" si="131"/>
        <v>21000</v>
      </c>
      <c r="P879" s="6">
        <v>21000</v>
      </c>
      <c r="Q879" s="5">
        <v>201304</v>
      </c>
      <c r="R879" s="5" t="s">
        <v>6432</v>
      </c>
      <c r="S879" s="5" t="s">
        <v>6433</v>
      </c>
      <c r="T879" s="144" t="str">
        <f t="shared" si="125"/>
        <v>Click</v>
      </c>
      <c r="U879" s="31" t="s">
        <v>243</v>
      </c>
      <c r="V879" s="5"/>
      <c r="W879" s="51"/>
      <c r="X879" s="51"/>
      <c r="Y879" s="50"/>
      <c r="Z879" s="43">
        <f t="shared" si="126"/>
        <v>0</v>
      </c>
      <c r="AA879" s="6">
        <f t="shared" si="127"/>
        <v>0</v>
      </c>
      <c r="AB879" s="6">
        <f t="shared" si="128"/>
        <v>0</v>
      </c>
      <c r="AC879" s="44">
        <f t="shared" si="129"/>
        <v>0</v>
      </c>
      <c r="AD879" s="44">
        <f t="shared" si="130"/>
        <v>0</v>
      </c>
      <c r="AE879" s="13" t="s">
        <v>57</v>
      </c>
      <c r="AF879" s="14"/>
      <c r="AG879" s="2" t="s">
        <v>243</v>
      </c>
      <c r="AH879" s="5" t="s">
        <v>100</v>
      </c>
      <c r="AI879" s="6">
        <v>0</v>
      </c>
      <c r="AJ879" s="5" t="s">
        <v>100</v>
      </c>
      <c r="AK879" s="5" t="s">
        <v>100</v>
      </c>
      <c r="AL879" s="34" t="s">
        <v>100</v>
      </c>
      <c r="AM879" s="2" t="s">
        <v>244</v>
      </c>
      <c r="AN879" s="15"/>
      <c r="AO879" s="15"/>
    </row>
    <row r="880" spans="1:41" s="32" customFormat="1" ht="16.350000000000001" customHeight="1">
      <c r="A880" s="3">
        <f t="shared" si="124"/>
        <v>878</v>
      </c>
      <c r="B880" s="31" t="s">
        <v>6297</v>
      </c>
      <c r="C880" s="31" t="s">
        <v>6354</v>
      </c>
      <c r="D880" s="31" t="s">
        <v>6355</v>
      </c>
      <c r="E880" s="5" t="s">
        <v>6434</v>
      </c>
      <c r="F880" s="2" t="s">
        <v>68</v>
      </c>
      <c r="G880" s="2" t="s">
        <v>69</v>
      </c>
      <c r="H880" s="5" t="s">
        <v>6435</v>
      </c>
      <c r="I880" s="5" t="s">
        <v>6436</v>
      </c>
      <c r="J880" s="5" t="s">
        <v>6437</v>
      </c>
      <c r="K880" s="5" t="s">
        <v>6438</v>
      </c>
      <c r="L880" s="2" t="s">
        <v>54</v>
      </c>
      <c r="M880" s="6">
        <v>1</v>
      </c>
      <c r="N880" s="6">
        <v>3</v>
      </c>
      <c r="O880" s="6">
        <f t="shared" si="131"/>
        <v>21000</v>
      </c>
      <c r="P880" s="6">
        <v>21000</v>
      </c>
      <c r="Q880" s="5">
        <v>201409</v>
      </c>
      <c r="R880" s="5" t="s">
        <v>6439</v>
      </c>
      <c r="S880" s="5" t="s">
        <v>6440</v>
      </c>
      <c r="T880" s="144" t="str">
        <f t="shared" si="125"/>
        <v>Click</v>
      </c>
      <c r="U880" s="31" t="s">
        <v>243</v>
      </c>
      <c r="V880" s="5"/>
      <c r="W880" s="51"/>
      <c r="X880" s="51"/>
      <c r="Y880" s="50"/>
      <c r="Z880" s="43">
        <f t="shared" si="126"/>
        <v>0</v>
      </c>
      <c r="AA880" s="6">
        <f t="shared" si="127"/>
        <v>0</v>
      </c>
      <c r="AB880" s="6">
        <f t="shared" si="128"/>
        <v>0</v>
      </c>
      <c r="AC880" s="44">
        <f t="shared" si="129"/>
        <v>0</v>
      </c>
      <c r="AD880" s="44">
        <f t="shared" si="130"/>
        <v>0</v>
      </c>
      <c r="AE880" s="13" t="s">
        <v>57</v>
      </c>
      <c r="AF880" s="14"/>
      <c r="AG880" s="2" t="s">
        <v>243</v>
      </c>
      <c r="AH880" s="5" t="s">
        <v>100</v>
      </c>
      <c r="AI880" s="6">
        <v>0</v>
      </c>
      <c r="AJ880" s="5" t="s">
        <v>100</v>
      </c>
      <c r="AK880" s="5" t="s">
        <v>100</v>
      </c>
      <c r="AL880" s="34" t="s">
        <v>100</v>
      </c>
      <c r="AM880" s="2" t="s">
        <v>244</v>
      </c>
      <c r="AN880" s="15"/>
      <c r="AO880" s="15"/>
    </row>
    <row r="881" spans="1:41" s="32" customFormat="1" ht="16.350000000000001" customHeight="1">
      <c r="A881" s="3">
        <f t="shared" si="124"/>
        <v>879</v>
      </c>
      <c r="B881" s="31" t="s">
        <v>6297</v>
      </c>
      <c r="C881" s="31" t="s">
        <v>6354</v>
      </c>
      <c r="D881" s="31" t="s">
        <v>6355</v>
      </c>
      <c r="E881" s="5" t="s">
        <v>6441</v>
      </c>
      <c r="F881" s="2" t="s">
        <v>68</v>
      </c>
      <c r="G881" s="2" t="s">
        <v>69</v>
      </c>
      <c r="H881" s="5" t="s">
        <v>6442</v>
      </c>
      <c r="I881" s="5" t="s">
        <v>6443</v>
      </c>
      <c r="J881" s="5" t="s">
        <v>6444</v>
      </c>
      <c r="K881" s="5" t="s">
        <v>6445</v>
      </c>
      <c r="L881" s="2" t="s">
        <v>54</v>
      </c>
      <c r="M881" s="6">
        <v>1</v>
      </c>
      <c r="N881" s="6">
        <v>3</v>
      </c>
      <c r="O881" s="6">
        <f t="shared" si="131"/>
        <v>21000</v>
      </c>
      <c r="P881" s="6">
        <v>21000</v>
      </c>
      <c r="Q881" s="5">
        <v>201409</v>
      </c>
      <c r="R881" s="5" t="s">
        <v>6446</v>
      </c>
      <c r="S881" s="5" t="s">
        <v>6447</v>
      </c>
      <c r="T881" s="144" t="str">
        <f t="shared" si="125"/>
        <v>Click</v>
      </c>
      <c r="U881" s="31" t="s">
        <v>243</v>
      </c>
      <c r="V881" s="5"/>
      <c r="W881" s="51"/>
      <c r="X881" s="51"/>
      <c r="Y881" s="50"/>
      <c r="Z881" s="43">
        <f t="shared" si="126"/>
        <v>0</v>
      </c>
      <c r="AA881" s="6">
        <f t="shared" si="127"/>
        <v>0</v>
      </c>
      <c r="AB881" s="6">
        <f t="shared" si="128"/>
        <v>0</v>
      </c>
      <c r="AC881" s="44">
        <f t="shared" si="129"/>
        <v>0</v>
      </c>
      <c r="AD881" s="44">
        <f t="shared" si="130"/>
        <v>0</v>
      </c>
      <c r="AE881" s="13" t="s">
        <v>57</v>
      </c>
      <c r="AF881" s="14"/>
      <c r="AG881" s="2" t="s">
        <v>243</v>
      </c>
      <c r="AH881" s="5" t="s">
        <v>100</v>
      </c>
      <c r="AI881" s="6">
        <v>0</v>
      </c>
      <c r="AJ881" s="5" t="s">
        <v>100</v>
      </c>
      <c r="AK881" s="5" t="s">
        <v>100</v>
      </c>
      <c r="AL881" s="34" t="s">
        <v>100</v>
      </c>
      <c r="AM881" s="2" t="s">
        <v>244</v>
      </c>
      <c r="AN881" s="15"/>
      <c r="AO881" s="15"/>
    </row>
    <row r="882" spans="1:41" s="32" customFormat="1" ht="16.350000000000001" customHeight="1">
      <c r="A882" s="3">
        <f t="shared" si="124"/>
        <v>880</v>
      </c>
      <c r="B882" s="31" t="s">
        <v>6297</v>
      </c>
      <c r="C882" s="31" t="s">
        <v>6354</v>
      </c>
      <c r="D882" s="31" t="s">
        <v>6355</v>
      </c>
      <c r="E882" s="5" t="s">
        <v>6448</v>
      </c>
      <c r="F882" s="2" t="s">
        <v>68</v>
      </c>
      <c r="G882" s="2" t="s">
        <v>69</v>
      </c>
      <c r="H882" s="5" t="s">
        <v>6449</v>
      </c>
      <c r="I882" s="5" t="s">
        <v>6372</v>
      </c>
      <c r="J882" s="5" t="s">
        <v>6373</v>
      </c>
      <c r="K882" s="5" t="s">
        <v>6450</v>
      </c>
      <c r="L882" s="2" t="s">
        <v>54</v>
      </c>
      <c r="M882" s="6">
        <v>1</v>
      </c>
      <c r="N882" s="6">
        <v>3</v>
      </c>
      <c r="O882" s="6">
        <f t="shared" si="131"/>
        <v>21000</v>
      </c>
      <c r="P882" s="6">
        <v>21000</v>
      </c>
      <c r="Q882" s="5">
        <v>201303</v>
      </c>
      <c r="R882" s="5" t="s">
        <v>6375</v>
      </c>
      <c r="S882" s="5" t="s">
        <v>6451</v>
      </c>
      <c r="T882" s="144" t="str">
        <f t="shared" si="125"/>
        <v>Click</v>
      </c>
      <c r="U882" s="31" t="s">
        <v>243</v>
      </c>
      <c r="V882" s="5"/>
      <c r="W882" s="51"/>
      <c r="X882" s="51"/>
      <c r="Y882" s="50"/>
      <c r="Z882" s="43">
        <f t="shared" si="126"/>
        <v>0</v>
      </c>
      <c r="AA882" s="6">
        <f t="shared" si="127"/>
        <v>0</v>
      </c>
      <c r="AB882" s="6">
        <f t="shared" si="128"/>
        <v>0</v>
      </c>
      <c r="AC882" s="44">
        <f t="shared" si="129"/>
        <v>0</v>
      </c>
      <c r="AD882" s="44">
        <f t="shared" si="130"/>
        <v>0</v>
      </c>
      <c r="AE882" s="13" t="s">
        <v>57</v>
      </c>
      <c r="AF882" s="14"/>
      <c r="AG882" s="2" t="s">
        <v>243</v>
      </c>
      <c r="AH882" s="5" t="s">
        <v>100</v>
      </c>
      <c r="AI882" s="6">
        <v>0</v>
      </c>
      <c r="AJ882" s="5" t="s">
        <v>100</v>
      </c>
      <c r="AK882" s="5" t="s">
        <v>100</v>
      </c>
      <c r="AL882" s="34" t="s">
        <v>100</v>
      </c>
      <c r="AM882" s="2" t="s">
        <v>244</v>
      </c>
      <c r="AN882" s="15"/>
      <c r="AO882" s="15"/>
    </row>
    <row r="883" spans="1:41" s="32" customFormat="1" ht="16.350000000000001" customHeight="1">
      <c r="A883" s="3">
        <f t="shared" si="124"/>
        <v>881</v>
      </c>
      <c r="B883" s="31" t="s">
        <v>6297</v>
      </c>
      <c r="C883" s="31" t="s">
        <v>6354</v>
      </c>
      <c r="D883" s="31" t="s">
        <v>6355</v>
      </c>
      <c r="E883" s="5" t="s">
        <v>6452</v>
      </c>
      <c r="F883" s="2" t="s">
        <v>68</v>
      </c>
      <c r="G883" s="2" t="s">
        <v>69</v>
      </c>
      <c r="H883" s="5" t="s">
        <v>6453</v>
      </c>
      <c r="I883" s="5" t="s">
        <v>6372</v>
      </c>
      <c r="J883" s="5" t="s">
        <v>6373</v>
      </c>
      <c r="K883" s="5" t="s">
        <v>6454</v>
      </c>
      <c r="L883" s="2" t="s">
        <v>54</v>
      </c>
      <c r="M883" s="6">
        <v>1</v>
      </c>
      <c r="N883" s="6">
        <v>3</v>
      </c>
      <c r="O883" s="6">
        <f t="shared" si="131"/>
        <v>21000</v>
      </c>
      <c r="P883" s="6">
        <v>21000</v>
      </c>
      <c r="Q883" s="5">
        <v>201303</v>
      </c>
      <c r="R883" s="5" t="s">
        <v>6427</v>
      </c>
      <c r="S883" s="5" t="s">
        <v>6455</v>
      </c>
      <c r="T883" s="144" t="str">
        <f t="shared" si="125"/>
        <v>Click</v>
      </c>
      <c r="U883" s="31" t="s">
        <v>243</v>
      </c>
      <c r="V883" s="5"/>
      <c r="W883" s="51"/>
      <c r="X883" s="51"/>
      <c r="Y883" s="50"/>
      <c r="Z883" s="43">
        <f t="shared" si="126"/>
        <v>0</v>
      </c>
      <c r="AA883" s="6">
        <f t="shared" si="127"/>
        <v>0</v>
      </c>
      <c r="AB883" s="6">
        <f t="shared" si="128"/>
        <v>0</v>
      </c>
      <c r="AC883" s="44">
        <f t="shared" si="129"/>
        <v>0</v>
      </c>
      <c r="AD883" s="44">
        <f t="shared" si="130"/>
        <v>0</v>
      </c>
      <c r="AE883" s="13" t="s">
        <v>57</v>
      </c>
      <c r="AF883" s="14"/>
      <c r="AG883" s="2" t="s">
        <v>243</v>
      </c>
      <c r="AH883" s="5" t="s">
        <v>100</v>
      </c>
      <c r="AI883" s="6">
        <v>0</v>
      </c>
      <c r="AJ883" s="5" t="s">
        <v>100</v>
      </c>
      <c r="AK883" s="5" t="s">
        <v>100</v>
      </c>
      <c r="AL883" s="34" t="s">
        <v>100</v>
      </c>
      <c r="AM883" s="2" t="s">
        <v>244</v>
      </c>
      <c r="AN883" s="15"/>
      <c r="AO883" s="15"/>
    </row>
    <row r="884" spans="1:41" s="15" customFormat="1" ht="16.350000000000001" customHeight="1">
      <c r="A884" s="3">
        <f t="shared" si="124"/>
        <v>882</v>
      </c>
      <c r="B884" s="31" t="s">
        <v>6297</v>
      </c>
      <c r="C884" s="31" t="s">
        <v>6354</v>
      </c>
      <c r="D884" s="31" t="s">
        <v>6355</v>
      </c>
      <c r="E884" s="5" t="s">
        <v>6456</v>
      </c>
      <c r="F884" s="2" t="s">
        <v>68</v>
      </c>
      <c r="G884" s="2" t="s">
        <v>69</v>
      </c>
      <c r="H884" s="5" t="s">
        <v>6457</v>
      </c>
      <c r="I884" s="5" t="s">
        <v>6372</v>
      </c>
      <c r="J884" s="5" t="s">
        <v>6373</v>
      </c>
      <c r="K884" s="5" t="s">
        <v>6458</v>
      </c>
      <c r="L884" s="2" t="s">
        <v>54</v>
      </c>
      <c r="M884" s="6">
        <v>1</v>
      </c>
      <c r="N884" s="6">
        <v>3</v>
      </c>
      <c r="O884" s="6">
        <f t="shared" si="131"/>
        <v>21000</v>
      </c>
      <c r="P884" s="6">
        <v>21000</v>
      </c>
      <c r="Q884" s="5">
        <v>201304</v>
      </c>
      <c r="R884" s="5" t="s">
        <v>6459</v>
      </c>
      <c r="S884" s="5" t="s">
        <v>6460</v>
      </c>
      <c r="T884" s="144" t="str">
        <f t="shared" si="125"/>
        <v>Click</v>
      </c>
      <c r="U884" s="31" t="s">
        <v>243</v>
      </c>
      <c r="V884" s="5"/>
      <c r="W884" s="51"/>
      <c r="X884" s="51"/>
      <c r="Y884" s="50"/>
      <c r="Z884" s="43">
        <f t="shared" si="126"/>
        <v>0</v>
      </c>
      <c r="AA884" s="6">
        <f t="shared" si="127"/>
        <v>0</v>
      </c>
      <c r="AB884" s="6">
        <f t="shared" si="128"/>
        <v>0</v>
      </c>
      <c r="AC884" s="44">
        <f t="shared" si="129"/>
        <v>0</v>
      </c>
      <c r="AD884" s="44">
        <f t="shared" si="130"/>
        <v>0</v>
      </c>
      <c r="AE884" s="13" t="s">
        <v>57</v>
      </c>
      <c r="AF884" s="14"/>
      <c r="AG884" s="2" t="s">
        <v>243</v>
      </c>
      <c r="AH884" s="5" t="s">
        <v>100</v>
      </c>
      <c r="AI884" s="6">
        <v>0</v>
      </c>
      <c r="AJ884" s="5" t="s">
        <v>100</v>
      </c>
      <c r="AK884" s="5" t="s">
        <v>100</v>
      </c>
      <c r="AL884" s="34" t="s">
        <v>100</v>
      </c>
      <c r="AM884" s="2" t="s">
        <v>244</v>
      </c>
    </row>
    <row r="885" spans="1:41" s="15" customFormat="1" ht="16.350000000000001" customHeight="1">
      <c r="A885" s="3">
        <f t="shared" si="124"/>
        <v>883</v>
      </c>
      <c r="B885" s="31" t="s">
        <v>6297</v>
      </c>
      <c r="C885" s="31" t="s">
        <v>6354</v>
      </c>
      <c r="D885" s="31" t="s">
        <v>6355</v>
      </c>
      <c r="E885" s="5" t="s">
        <v>6461</v>
      </c>
      <c r="F885" s="2" t="s">
        <v>68</v>
      </c>
      <c r="G885" s="2" t="s">
        <v>69</v>
      </c>
      <c r="H885" s="5" t="s">
        <v>6462</v>
      </c>
      <c r="I885" s="5" t="s">
        <v>6372</v>
      </c>
      <c r="J885" s="5" t="s">
        <v>6373</v>
      </c>
      <c r="K885" s="5" t="s">
        <v>6463</v>
      </c>
      <c r="L885" s="2" t="s">
        <v>54</v>
      </c>
      <c r="M885" s="6">
        <v>1</v>
      </c>
      <c r="N885" s="6">
        <v>3</v>
      </c>
      <c r="O885" s="6">
        <f t="shared" si="131"/>
        <v>21000</v>
      </c>
      <c r="P885" s="6">
        <v>21000</v>
      </c>
      <c r="Q885" s="5">
        <v>201301</v>
      </c>
      <c r="R885" s="5" t="s">
        <v>6464</v>
      </c>
      <c r="S885" s="5" t="s">
        <v>6465</v>
      </c>
      <c r="T885" s="144" t="str">
        <f t="shared" si="125"/>
        <v>Click</v>
      </c>
      <c r="U885" s="31" t="s">
        <v>243</v>
      </c>
      <c r="V885" s="5"/>
      <c r="W885" s="51"/>
      <c r="X885" s="51"/>
      <c r="Y885" s="50"/>
      <c r="Z885" s="43">
        <f t="shared" si="126"/>
        <v>0</v>
      </c>
      <c r="AA885" s="6">
        <f t="shared" si="127"/>
        <v>0</v>
      </c>
      <c r="AB885" s="6">
        <f t="shared" si="128"/>
        <v>0</v>
      </c>
      <c r="AC885" s="44">
        <f t="shared" si="129"/>
        <v>0</v>
      </c>
      <c r="AD885" s="44">
        <f t="shared" si="130"/>
        <v>0</v>
      </c>
      <c r="AE885" s="13" t="s">
        <v>57</v>
      </c>
      <c r="AF885" s="14"/>
      <c r="AG885" s="2" t="s">
        <v>243</v>
      </c>
      <c r="AH885" s="5" t="s">
        <v>100</v>
      </c>
      <c r="AI885" s="6">
        <v>0</v>
      </c>
      <c r="AJ885" s="5" t="s">
        <v>100</v>
      </c>
      <c r="AK885" s="5" t="s">
        <v>100</v>
      </c>
      <c r="AL885" s="34" t="s">
        <v>100</v>
      </c>
      <c r="AM885" s="2" t="s">
        <v>244</v>
      </c>
    </row>
    <row r="886" spans="1:41" s="15" customFormat="1" ht="16.350000000000001" customHeight="1">
      <c r="A886" s="3">
        <f t="shared" si="124"/>
        <v>884</v>
      </c>
      <c r="B886" s="31" t="s">
        <v>6297</v>
      </c>
      <c r="C886" s="31" t="s">
        <v>6354</v>
      </c>
      <c r="D886" s="31" t="s">
        <v>6355</v>
      </c>
      <c r="E886" s="5" t="s">
        <v>6466</v>
      </c>
      <c r="F886" s="2" t="s">
        <v>68</v>
      </c>
      <c r="G886" s="2" t="s">
        <v>69</v>
      </c>
      <c r="H886" s="5" t="s">
        <v>6467</v>
      </c>
      <c r="I886" s="5" t="s">
        <v>6372</v>
      </c>
      <c r="J886" s="5" t="s">
        <v>6373</v>
      </c>
      <c r="K886" s="5" t="s">
        <v>6468</v>
      </c>
      <c r="L886" s="2" t="s">
        <v>54</v>
      </c>
      <c r="M886" s="6">
        <v>1</v>
      </c>
      <c r="N886" s="6">
        <v>3</v>
      </c>
      <c r="O886" s="6">
        <f t="shared" si="131"/>
        <v>21000</v>
      </c>
      <c r="P886" s="6">
        <v>21000</v>
      </c>
      <c r="Q886" s="5">
        <v>201303</v>
      </c>
      <c r="R886" s="5" t="s">
        <v>6469</v>
      </c>
      <c r="S886" s="5" t="s">
        <v>6470</v>
      </c>
      <c r="T886" s="144" t="str">
        <f t="shared" si="125"/>
        <v>Click</v>
      </c>
      <c r="U886" s="31" t="s">
        <v>243</v>
      </c>
      <c r="V886" s="5"/>
      <c r="W886" s="51"/>
      <c r="X886" s="51"/>
      <c r="Y886" s="50"/>
      <c r="Z886" s="43">
        <f t="shared" si="126"/>
        <v>0</v>
      </c>
      <c r="AA886" s="6">
        <f t="shared" si="127"/>
        <v>0</v>
      </c>
      <c r="AB886" s="6">
        <f t="shared" si="128"/>
        <v>0</v>
      </c>
      <c r="AC886" s="44">
        <f t="shared" si="129"/>
        <v>0</v>
      </c>
      <c r="AD886" s="44">
        <f t="shared" si="130"/>
        <v>0</v>
      </c>
      <c r="AE886" s="13" t="s">
        <v>57</v>
      </c>
      <c r="AF886" s="14"/>
      <c r="AG886" s="2" t="s">
        <v>243</v>
      </c>
      <c r="AH886" s="5" t="s">
        <v>100</v>
      </c>
      <c r="AI886" s="6">
        <v>0</v>
      </c>
      <c r="AJ886" s="5" t="s">
        <v>100</v>
      </c>
      <c r="AK886" s="5" t="s">
        <v>100</v>
      </c>
      <c r="AL886" s="34" t="s">
        <v>100</v>
      </c>
      <c r="AM886" s="2" t="s">
        <v>244</v>
      </c>
    </row>
    <row r="887" spans="1:41" s="15" customFormat="1" ht="16.350000000000001" customHeight="1">
      <c r="A887" s="3">
        <f t="shared" si="124"/>
        <v>885</v>
      </c>
      <c r="B887" s="31" t="s">
        <v>6297</v>
      </c>
      <c r="C887" s="31" t="s">
        <v>6354</v>
      </c>
      <c r="D887" s="31" t="s">
        <v>6355</v>
      </c>
      <c r="E887" s="5" t="s">
        <v>6471</v>
      </c>
      <c r="F887" s="2" t="s">
        <v>68</v>
      </c>
      <c r="G887" s="2" t="s">
        <v>69</v>
      </c>
      <c r="H887" s="5" t="s">
        <v>6472</v>
      </c>
      <c r="I887" s="5" t="s">
        <v>6372</v>
      </c>
      <c r="J887" s="5" t="s">
        <v>6373</v>
      </c>
      <c r="K887" s="5" t="s">
        <v>6390</v>
      </c>
      <c r="L887" s="2" t="s">
        <v>54</v>
      </c>
      <c r="M887" s="6">
        <v>1</v>
      </c>
      <c r="N887" s="6">
        <v>3</v>
      </c>
      <c r="O887" s="6">
        <f t="shared" si="131"/>
        <v>21000</v>
      </c>
      <c r="P887" s="6">
        <v>21000</v>
      </c>
      <c r="Q887" s="5">
        <v>201305</v>
      </c>
      <c r="R887" s="5" t="s">
        <v>6473</v>
      </c>
      <c r="S887" s="5" t="s">
        <v>6474</v>
      </c>
      <c r="T887" s="144" t="str">
        <f t="shared" si="125"/>
        <v>Click</v>
      </c>
      <c r="U887" s="31" t="s">
        <v>243</v>
      </c>
      <c r="V887" s="5"/>
      <c r="W887" s="51"/>
      <c r="X887" s="51"/>
      <c r="Y887" s="50"/>
      <c r="Z887" s="43">
        <f t="shared" si="126"/>
        <v>0</v>
      </c>
      <c r="AA887" s="6">
        <f t="shared" si="127"/>
        <v>0</v>
      </c>
      <c r="AB887" s="6">
        <f t="shared" si="128"/>
        <v>0</v>
      </c>
      <c r="AC887" s="44">
        <f t="shared" si="129"/>
        <v>0</v>
      </c>
      <c r="AD887" s="44">
        <f t="shared" si="130"/>
        <v>0</v>
      </c>
      <c r="AE887" s="13" t="s">
        <v>57</v>
      </c>
      <c r="AF887" s="14"/>
      <c r="AG887" s="2" t="s">
        <v>243</v>
      </c>
      <c r="AH887" s="5" t="s">
        <v>100</v>
      </c>
      <c r="AI887" s="6">
        <v>0</v>
      </c>
      <c r="AJ887" s="5" t="s">
        <v>100</v>
      </c>
      <c r="AK887" s="5" t="s">
        <v>100</v>
      </c>
      <c r="AL887" s="34" t="s">
        <v>100</v>
      </c>
      <c r="AM887" s="2" t="s">
        <v>244</v>
      </c>
    </row>
    <row r="888" spans="1:41" s="15" customFormat="1" ht="16.350000000000001" customHeight="1">
      <c r="A888" s="3">
        <f t="shared" si="124"/>
        <v>886</v>
      </c>
      <c r="B888" s="31" t="s">
        <v>6297</v>
      </c>
      <c r="C888" s="31" t="s">
        <v>6354</v>
      </c>
      <c r="D888" s="31" t="s">
        <v>6355</v>
      </c>
      <c r="E888" s="5" t="s">
        <v>6475</v>
      </c>
      <c r="F888" s="2" t="s">
        <v>68</v>
      </c>
      <c r="G888" s="2" t="s">
        <v>69</v>
      </c>
      <c r="H888" s="5" t="s">
        <v>6476</v>
      </c>
      <c r="I888" s="5" t="s">
        <v>6477</v>
      </c>
      <c r="J888" s="5" t="s">
        <v>6478</v>
      </c>
      <c r="K888" s="5" t="s">
        <v>6479</v>
      </c>
      <c r="L888" s="2" t="s">
        <v>54</v>
      </c>
      <c r="M888" s="6">
        <v>1</v>
      </c>
      <c r="N888" s="6">
        <v>3</v>
      </c>
      <c r="O888" s="6">
        <f t="shared" si="131"/>
        <v>21000</v>
      </c>
      <c r="P888" s="6">
        <v>21000</v>
      </c>
      <c r="Q888" s="5">
        <v>201306</v>
      </c>
      <c r="R888" s="5" t="s">
        <v>6480</v>
      </c>
      <c r="S888" s="5" t="s">
        <v>6481</v>
      </c>
      <c r="T888" s="144" t="str">
        <f t="shared" si="125"/>
        <v>Click</v>
      </c>
      <c r="U888" s="31" t="s">
        <v>243</v>
      </c>
      <c r="V888" s="5"/>
      <c r="W888" s="51"/>
      <c r="X888" s="51"/>
      <c r="Y888" s="50"/>
      <c r="Z888" s="43">
        <f t="shared" si="126"/>
        <v>0</v>
      </c>
      <c r="AA888" s="6">
        <f t="shared" si="127"/>
        <v>0</v>
      </c>
      <c r="AB888" s="6">
        <f t="shared" si="128"/>
        <v>0</v>
      </c>
      <c r="AC888" s="44">
        <f t="shared" si="129"/>
        <v>0</v>
      </c>
      <c r="AD888" s="44">
        <f t="shared" si="130"/>
        <v>0</v>
      </c>
      <c r="AE888" s="13" t="s">
        <v>57</v>
      </c>
      <c r="AF888" s="14"/>
      <c r="AG888" s="2" t="s">
        <v>243</v>
      </c>
      <c r="AH888" s="5" t="s">
        <v>100</v>
      </c>
      <c r="AI888" s="6">
        <v>0</v>
      </c>
      <c r="AJ888" s="5" t="s">
        <v>100</v>
      </c>
      <c r="AK888" s="5" t="s">
        <v>100</v>
      </c>
      <c r="AL888" s="34" t="s">
        <v>100</v>
      </c>
      <c r="AM888" s="2" t="s">
        <v>244</v>
      </c>
    </row>
    <row r="889" spans="1:41" s="15" customFormat="1" ht="16.350000000000001" customHeight="1">
      <c r="A889" s="3">
        <f t="shared" si="124"/>
        <v>887</v>
      </c>
      <c r="B889" s="31" t="s">
        <v>6297</v>
      </c>
      <c r="C889" s="31" t="s">
        <v>6354</v>
      </c>
      <c r="D889" s="31" t="s">
        <v>6355</v>
      </c>
      <c r="E889" s="5" t="s">
        <v>6482</v>
      </c>
      <c r="F889" s="2" t="s">
        <v>68</v>
      </c>
      <c r="G889" s="2" t="s">
        <v>69</v>
      </c>
      <c r="H889" s="5" t="s">
        <v>6483</v>
      </c>
      <c r="I889" s="5" t="s">
        <v>6372</v>
      </c>
      <c r="J889" s="5" t="s">
        <v>6373</v>
      </c>
      <c r="K889" s="5" t="s">
        <v>6484</v>
      </c>
      <c r="L889" s="2" t="s">
        <v>54</v>
      </c>
      <c r="M889" s="6">
        <v>1</v>
      </c>
      <c r="N889" s="6">
        <v>3</v>
      </c>
      <c r="O889" s="6">
        <f t="shared" si="131"/>
        <v>21000</v>
      </c>
      <c r="P889" s="6">
        <v>21000</v>
      </c>
      <c r="Q889" s="5">
        <v>201303</v>
      </c>
      <c r="R889" s="5" t="s">
        <v>6469</v>
      </c>
      <c r="S889" s="5" t="s">
        <v>6485</v>
      </c>
      <c r="T889" s="144" t="str">
        <f t="shared" si="125"/>
        <v>Click</v>
      </c>
      <c r="U889" s="31" t="s">
        <v>243</v>
      </c>
      <c r="V889" s="5"/>
      <c r="W889" s="51"/>
      <c r="X889" s="51"/>
      <c r="Y889" s="50"/>
      <c r="Z889" s="43">
        <f t="shared" si="126"/>
        <v>0</v>
      </c>
      <c r="AA889" s="6">
        <f t="shared" si="127"/>
        <v>0</v>
      </c>
      <c r="AB889" s="6">
        <f t="shared" si="128"/>
        <v>0</v>
      </c>
      <c r="AC889" s="44">
        <f t="shared" si="129"/>
        <v>0</v>
      </c>
      <c r="AD889" s="44">
        <f t="shared" si="130"/>
        <v>0</v>
      </c>
      <c r="AE889" s="13" t="s">
        <v>57</v>
      </c>
      <c r="AF889" s="14"/>
      <c r="AG889" s="2" t="s">
        <v>243</v>
      </c>
      <c r="AH889" s="5" t="s">
        <v>100</v>
      </c>
      <c r="AI889" s="6">
        <v>0</v>
      </c>
      <c r="AJ889" s="5" t="s">
        <v>100</v>
      </c>
      <c r="AK889" s="5" t="s">
        <v>100</v>
      </c>
      <c r="AL889" s="34" t="s">
        <v>100</v>
      </c>
      <c r="AM889" s="2" t="s">
        <v>244</v>
      </c>
    </row>
    <row r="890" spans="1:41" s="15" customFormat="1" ht="16.350000000000001" customHeight="1">
      <c r="A890" s="3">
        <f t="shared" si="124"/>
        <v>888</v>
      </c>
      <c r="B890" s="31" t="s">
        <v>6297</v>
      </c>
      <c r="C890" s="31" t="s">
        <v>6354</v>
      </c>
      <c r="D890" s="31" t="s">
        <v>6355</v>
      </c>
      <c r="E890" s="5" t="s">
        <v>6486</v>
      </c>
      <c r="F890" s="2" t="s">
        <v>68</v>
      </c>
      <c r="G890" s="2" t="s">
        <v>69</v>
      </c>
      <c r="H890" s="5" t="s">
        <v>6487</v>
      </c>
      <c r="I890" s="5" t="s">
        <v>6372</v>
      </c>
      <c r="J890" s="5" t="s">
        <v>6373</v>
      </c>
      <c r="K890" s="5" t="s">
        <v>6488</v>
      </c>
      <c r="L890" s="2" t="s">
        <v>54</v>
      </c>
      <c r="M890" s="6">
        <v>1</v>
      </c>
      <c r="N890" s="6">
        <v>3</v>
      </c>
      <c r="O890" s="6">
        <f t="shared" si="131"/>
        <v>21000</v>
      </c>
      <c r="P890" s="6">
        <v>21000</v>
      </c>
      <c r="Q890" s="5">
        <v>201301</v>
      </c>
      <c r="R890" s="5" t="s">
        <v>6489</v>
      </c>
      <c r="S890" s="5" t="s">
        <v>6490</v>
      </c>
      <c r="T890" s="144" t="str">
        <f t="shared" si="125"/>
        <v>Click</v>
      </c>
      <c r="U890" s="31" t="s">
        <v>243</v>
      </c>
      <c r="V890" s="5"/>
      <c r="W890" s="51"/>
      <c r="X890" s="51"/>
      <c r="Y890" s="50"/>
      <c r="Z890" s="43">
        <f t="shared" si="126"/>
        <v>0</v>
      </c>
      <c r="AA890" s="6">
        <f t="shared" si="127"/>
        <v>0</v>
      </c>
      <c r="AB890" s="6">
        <f t="shared" si="128"/>
        <v>0</v>
      </c>
      <c r="AC890" s="44">
        <f t="shared" si="129"/>
        <v>0</v>
      </c>
      <c r="AD890" s="44">
        <f t="shared" si="130"/>
        <v>0</v>
      </c>
      <c r="AE890" s="13" t="s">
        <v>57</v>
      </c>
      <c r="AF890" s="14"/>
      <c r="AG890" s="2" t="s">
        <v>243</v>
      </c>
      <c r="AH890" s="5" t="s">
        <v>100</v>
      </c>
      <c r="AI890" s="6">
        <v>0</v>
      </c>
      <c r="AJ890" s="5" t="s">
        <v>100</v>
      </c>
      <c r="AK890" s="5" t="s">
        <v>100</v>
      </c>
      <c r="AL890" s="34" t="s">
        <v>100</v>
      </c>
      <c r="AM890" s="2" t="s">
        <v>244</v>
      </c>
    </row>
    <row r="891" spans="1:41" s="15" customFormat="1" ht="16.350000000000001" customHeight="1">
      <c r="A891" s="3">
        <f t="shared" si="124"/>
        <v>889</v>
      </c>
      <c r="B891" s="31" t="s">
        <v>6297</v>
      </c>
      <c r="C891" s="31" t="s">
        <v>6354</v>
      </c>
      <c r="D891" s="31" t="s">
        <v>6355</v>
      </c>
      <c r="E891" s="5" t="s">
        <v>6491</v>
      </c>
      <c r="F891" s="2" t="s">
        <v>68</v>
      </c>
      <c r="G891" s="2" t="s">
        <v>69</v>
      </c>
      <c r="H891" s="5" t="s">
        <v>6492</v>
      </c>
      <c r="I891" s="5" t="s">
        <v>6372</v>
      </c>
      <c r="J891" s="5" t="s">
        <v>6373</v>
      </c>
      <c r="K891" s="5" t="s">
        <v>6493</v>
      </c>
      <c r="L891" s="2" t="s">
        <v>54</v>
      </c>
      <c r="M891" s="6">
        <v>1</v>
      </c>
      <c r="N891" s="6">
        <v>3</v>
      </c>
      <c r="O891" s="6">
        <f t="shared" si="131"/>
        <v>21000</v>
      </c>
      <c r="P891" s="6">
        <v>21000</v>
      </c>
      <c r="Q891" s="5">
        <v>201305</v>
      </c>
      <c r="R891" s="5" t="s">
        <v>6432</v>
      </c>
      <c r="S891" s="5" t="s">
        <v>6494</v>
      </c>
      <c r="T891" s="144" t="str">
        <f t="shared" si="125"/>
        <v>Click</v>
      </c>
      <c r="U891" s="31" t="s">
        <v>243</v>
      </c>
      <c r="V891" s="5"/>
      <c r="W891" s="51"/>
      <c r="X891" s="51"/>
      <c r="Y891" s="50"/>
      <c r="Z891" s="43">
        <f t="shared" si="126"/>
        <v>0</v>
      </c>
      <c r="AA891" s="6">
        <f t="shared" si="127"/>
        <v>0</v>
      </c>
      <c r="AB891" s="6">
        <f t="shared" si="128"/>
        <v>0</v>
      </c>
      <c r="AC891" s="44">
        <f t="shared" si="129"/>
        <v>0</v>
      </c>
      <c r="AD891" s="44">
        <f t="shared" si="130"/>
        <v>0</v>
      </c>
      <c r="AE891" s="13" t="s">
        <v>57</v>
      </c>
      <c r="AF891" s="14"/>
      <c r="AG891" s="2" t="s">
        <v>243</v>
      </c>
      <c r="AH891" s="5" t="s">
        <v>100</v>
      </c>
      <c r="AI891" s="6">
        <v>0</v>
      </c>
      <c r="AJ891" s="5" t="s">
        <v>100</v>
      </c>
      <c r="AK891" s="5" t="s">
        <v>100</v>
      </c>
      <c r="AL891" s="34" t="s">
        <v>100</v>
      </c>
      <c r="AM891" s="2" t="s">
        <v>244</v>
      </c>
    </row>
    <row r="892" spans="1:41" s="15" customFormat="1" ht="16.350000000000001" customHeight="1">
      <c r="A892" s="3">
        <f t="shared" si="124"/>
        <v>890</v>
      </c>
      <c r="B892" s="31" t="s">
        <v>6297</v>
      </c>
      <c r="C892" s="31" t="s">
        <v>6354</v>
      </c>
      <c r="D892" s="31" t="s">
        <v>6355</v>
      </c>
      <c r="E892" s="5" t="s">
        <v>6495</v>
      </c>
      <c r="F892" s="2" t="s">
        <v>68</v>
      </c>
      <c r="G892" s="2" t="s">
        <v>69</v>
      </c>
      <c r="H892" s="5" t="s">
        <v>6496</v>
      </c>
      <c r="I892" s="5" t="s">
        <v>6436</v>
      </c>
      <c r="J892" s="5" t="s">
        <v>6497</v>
      </c>
      <c r="K892" s="5" t="s">
        <v>6498</v>
      </c>
      <c r="L892" s="2" t="s">
        <v>54</v>
      </c>
      <c r="M892" s="6">
        <v>1</v>
      </c>
      <c r="N892" s="6">
        <v>3</v>
      </c>
      <c r="O892" s="6">
        <f t="shared" si="131"/>
        <v>21000</v>
      </c>
      <c r="P892" s="6">
        <v>21000</v>
      </c>
      <c r="Q892" s="5">
        <v>201410</v>
      </c>
      <c r="R892" s="5" t="s">
        <v>6499</v>
      </c>
      <c r="S892" s="5" t="s">
        <v>6500</v>
      </c>
      <c r="T892" s="144" t="str">
        <f t="shared" si="125"/>
        <v>Click</v>
      </c>
      <c r="U892" s="31" t="s">
        <v>243</v>
      </c>
      <c r="V892" s="5"/>
      <c r="W892" s="51"/>
      <c r="X892" s="51"/>
      <c r="Y892" s="50"/>
      <c r="Z892" s="43">
        <f t="shared" si="126"/>
        <v>0</v>
      </c>
      <c r="AA892" s="6">
        <f t="shared" si="127"/>
        <v>0</v>
      </c>
      <c r="AB892" s="6">
        <f t="shared" si="128"/>
        <v>0</v>
      </c>
      <c r="AC892" s="44">
        <f t="shared" si="129"/>
        <v>0</v>
      </c>
      <c r="AD892" s="44">
        <f t="shared" si="130"/>
        <v>0</v>
      </c>
      <c r="AE892" s="13" t="s">
        <v>57</v>
      </c>
      <c r="AF892" s="14"/>
      <c r="AG892" s="2" t="s">
        <v>243</v>
      </c>
      <c r="AH892" s="5" t="s">
        <v>100</v>
      </c>
      <c r="AI892" s="6">
        <v>0</v>
      </c>
      <c r="AJ892" s="5" t="s">
        <v>100</v>
      </c>
      <c r="AK892" s="5" t="s">
        <v>100</v>
      </c>
      <c r="AL892" s="34" t="s">
        <v>100</v>
      </c>
      <c r="AM892" s="2" t="s">
        <v>244</v>
      </c>
    </row>
    <row r="893" spans="1:41" s="15" customFormat="1" ht="16.350000000000001" customHeight="1">
      <c r="A893" s="3">
        <f t="shared" si="124"/>
        <v>891</v>
      </c>
      <c r="B893" s="31" t="s">
        <v>6297</v>
      </c>
      <c r="C893" s="31" t="s">
        <v>6354</v>
      </c>
      <c r="D893" s="31" t="s">
        <v>6355</v>
      </c>
      <c r="E893" s="5" t="s">
        <v>6501</v>
      </c>
      <c r="F893" s="2" t="s">
        <v>68</v>
      </c>
      <c r="G893" s="2" t="s">
        <v>69</v>
      </c>
      <c r="H893" s="5" t="s">
        <v>6502</v>
      </c>
      <c r="I893" s="5" t="s">
        <v>6503</v>
      </c>
      <c r="J893" s="5" t="s">
        <v>6504</v>
      </c>
      <c r="K893" s="5" t="s">
        <v>6505</v>
      </c>
      <c r="L893" s="2" t="s">
        <v>54</v>
      </c>
      <c r="M893" s="6">
        <v>1</v>
      </c>
      <c r="N893" s="6">
        <v>3</v>
      </c>
      <c r="O893" s="6">
        <f t="shared" si="131"/>
        <v>21000</v>
      </c>
      <c r="P893" s="6">
        <v>21000</v>
      </c>
      <c r="Q893" s="5">
        <v>201407</v>
      </c>
      <c r="R893" s="5" t="s">
        <v>6506</v>
      </c>
      <c r="S893" s="5" t="s">
        <v>6507</v>
      </c>
      <c r="T893" s="144" t="str">
        <f t="shared" si="125"/>
        <v>Click</v>
      </c>
      <c r="U893" s="31" t="s">
        <v>243</v>
      </c>
      <c r="V893" s="5"/>
      <c r="W893" s="51"/>
      <c r="X893" s="51"/>
      <c r="Y893" s="50"/>
      <c r="Z893" s="43">
        <f t="shared" si="126"/>
        <v>0</v>
      </c>
      <c r="AA893" s="6">
        <f t="shared" si="127"/>
        <v>0</v>
      </c>
      <c r="AB893" s="6">
        <f t="shared" si="128"/>
        <v>0</v>
      </c>
      <c r="AC893" s="44">
        <f t="shared" si="129"/>
        <v>0</v>
      </c>
      <c r="AD893" s="44">
        <f t="shared" si="130"/>
        <v>0</v>
      </c>
      <c r="AE893" s="13" t="s">
        <v>57</v>
      </c>
      <c r="AF893" s="14"/>
      <c r="AG893" s="2" t="s">
        <v>243</v>
      </c>
      <c r="AH893" s="5" t="s">
        <v>100</v>
      </c>
      <c r="AI893" s="6">
        <v>0</v>
      </c>
      <c r="AJ893" s="5" t="s">
        <v>100</v>
      </c>
      <c r="AK893" s="5" t="s">
        <v>100</v>
      </c>
      <c r="AL893" s="34" t="s">
        <v>100</v>
      </c>
      <c r="AM893" s="2" t="s">
        <v>244</v>
      </c>
    </row>
    <row r="894" spans="1:41" ht="16.350000000000001" customHeight="1">
      <c r="A894" s="3">
        <f t="shared" si="124"/>
        <v>892</v>
      </c>
      <c r="B894" s="31" t="s">
        <v>6508</v>
      </c>
      <c r="C894" s="31" t="s">
        <v>6354</v>
      </c>
      <c r="D894" s="31" t="s">
        <v>6355</v>
      </c>
      <c r="E894" s="5" t="s">
        <v>6509</v>
      </c>
      <c r="F894" s="2" t="s">
        <v>580</v>
      </c>
      <c r="G894" s="2" t="s">
        <v>4100</v>
      </c>
      <c r="H894" s="5" t="s">
        <v>6510</v>
      </c>
      <c r="I894" s="5" t="s">
        <v>6503</v>
      </c>
      <c r="J894" s="5" t="s">
        <v>6511</v>
      </c>
      <c r="K894" s="5" t="s">
        <v>6512</v>
      </c>
      <c r="L894" s="2" t="s">
        <v>54</v>
      </c>
      <c r="M894" s="6">
        <v>6</v>
      </c>
      <c r="N894" s="6">
        <v>18</v>
      </c>
      <c r="O894" s="6">
        <f t="shared" si="131"/>
        <v>100000</v>
      </c>
      <c r="P894" s="6">
        <v>100000</v>
      </c>
      <c r="Q894" s="5">
        <v>201501</v>
      </c>
      <c r="R894" s="5" t="s">
        <v>6513</v>
      </c>
      <c r="S894" s="5" t="s">
        <v>6514</v>
      </c>
      <c r="T894" s="144" t="str">
        <f t="shared" si="125"/>
        <v>Click</v>
      </c>
      <c r="U894" s="31" t="s">
        <v>243</v>
      </c>
      <c r="V894" s="5"/>
      <c r="W894" s="51"/>
      <c r="X894" s="51"/>
      <c r="Y894" s="50"/>
      <c r="Z894" s="43">
        <f t="shared" si="126"/>
        <v>0</v>
      </c>
      <c r="AA894" s="6">
        <f t="shared" si="127"/>
        <v>0</v>
      </c>
      <c r="AB894" s="6">
        <f t="shared" si="128"/>
        <v>0</v>
      </c>
      <c r="AC894" s="44">
        <f t="shared" si="129"/>
        <v>0</v>
      </c>
      <c r="AD894" s="44">
        <f t="shared" si="130"/>
        <v>0</v>
      </c>
      <c r="AE894" s="13" t="s">
        <v>57</v>
      </c>
      <c r="AF894" s="14"/>
      <c r="AG894" s="2" t="s">
        <v>243</v>
      </c>
      <c r="AH894" s="5" t="s">
        <v>100</v>
      </c>
      <c r="AI894" s="6">
        <v>0</v>
      </c>
      <c r="AJ894" s="5" t="s">
        <v>100</v>
      </c>
      <c r="AK894" s="5" t="s">
        <v>100</v>
      </c>
      <c r="AL894" s="34" t="s">
        <v>100</v>
      </c>
      <c r="AM894" s="2" t="s">
        <v>244</v>
      </c>
      <c r="AN894" s="15"/>
      <c r="AO894" s="15"/>
    </row>
    <row r="895" spans="1:41" ht="16.350000000000001" customHeight="1">
      <c r="A895" s="3">
        <f t="shared" si="124"/>
        <v>893</v>
      </c>
      <c r="B895" s="31" t="s">
        <v>6297</v>
      </c>
      <c r="C895" s="31" t="s">
        <v>6354</v>
      </c>
      <c r="D895" s="31" t="s">
        <v>6355</v>
      </c>
      <c r="E895" s="5" t="s">
        <v>6515</v>
      </c>
      <c r="F895" s="2" t="s">
        <v>68</v>
      </c>
      <c r="G895" s="2" t="s">
        <v>69</v>
      </c>
      <c r="H895" s="5" t="s">
        <v>6516</v>
      </c>
      <c r="I895" s="5" t="s">
        <v>6503</v>
      </c>
      <c r="J895" s="5" t="s">
        <v>6517</v>
      </c>
      <c r="K895" s="5" t="s">
        <v>6518</v>
      </c>
      <c r="L895" s="2" t="s">
        <v>54</v>
      </c>
      <c r="M895" s="6">
        <v>4</v>
      </c>
      <c r="N895" s="6">
        <v>12</v>
      </c>
      <c r="O895" s="6">
        <f t="shared" ref="O895:O912" si="132">P895+AI895</f>
        <v>60000</v>
      </c>
      <c r="P895" s="6">
        <v>60000</v>
      </c>
      <c r="Q895" s="5">
        <v>201501</v>
      </c>
      <c r="R895" s="5" t="s">
        <v>6519</v>
      </c>
      <c r="S895" s="5" t="s">
        <v>6520</v>
      </c>
      <c r="T895" s="144" t="str">
        <f t="shared" si="125"/>
        <v>Click</v>
      </c>
      <c r="U895" s="31" t="s">
        <v>243</v>
      </c>
      <c r="V895" s="5"/>
      <c r="W895" s="51"/>
      <c r="X895" s="51"/>
      <c r="Y895" s="50"/>
      <c r="Z895" s="43">
        <f t="shared" si="126"/>
        <v>0</v>
      </c>
      <c r="AA895" s="6">
        <f t="shared" si="127"/>
        <v>0</v>
      </c>
      <c r="AB895" s="6">
        <f t="shared" si="128"/>
        <v>0</v>
      </c>
      <c r="AC895" s="44">
        <f t="shared" si="129"/>
        <v>0</v>
      </c>
      <c r="AD895" s="44">
        <f t="shared" si="130"/>
        <v>0</v>
      </c>
      <c r="AE895" s="13" t="s">
        <v>57</v>
      </c>
      <c r="AF895" s="14"/>
      <c r="AG895" s="2" t="s">
        <v>243</v>
      </c>
      <c r="AH895" s="5" t="s">
        <v>100</v>
      </c>
      <c r="AI895" s="6">
        <v>0</v>
      </c>
      <c r="AJ895" s="5" t="s">
        <v>100</v>
      </c>
      <c r="AK895" s="5" t="s">
        <v>100</v>
      </c>
      <c r="AL895" s="34" t="s">
        <v>100</v>
      </c>
      <c r="AM895" s="2" t="s">
        <v>244</v>
      </c>
      <c r="AN895" s="15"/>
      <c r="AO895" s="15"/>
    </row>
    <row r="896" spans="1:41" s="15" customFormat="1" ht="16.350000000000001" customHeight="1">
      <c r="A896" s="3">
        <f t="shared" si="124"/>
        <v>894</v>
      </c>
      <c r="B896" s="31" t="s">
        <v>6297</v>
      </c>
      <c r="C896" s="31" t="s">
        <v>6354</v>
      </c>
      <c r="D896" s="31" t="s">
        <v>6355</v>
      </c>
      <c r="E896" s="5" t="s">
        <v>6521</v>
      </c>
      <c r="F896" s="2" t="s">
        <v>68</v>
      </c>
      <c r="G896" s="2" t="s">
        <v>69</v>
      </c>
      <c r="H896" s="5" t="s">
        <v>6522</v>
      </c>
      <c r="I896" s="5" t="s">
        <v>6503</v>
      </c>
      <c r="J896" s="5" t="s">
        <v>6523</v>
      </c>
      <c r="K896" s="5" t="s">
        <v>6524</v>
      </c>
      <c r="L896" s="2" t="s">
        <v>54</v>
      </c>
      <c r="M896" s="6">
        <v>4</v>
      </c>
      <c r="N896" s="6">
        <v>12</v>
      </c>
      <c r="O896" s="6">
        <f t="shared" si="132"/>
        <v>60000</v>
      </c>
      <c r="P896" s="6">
        <v>60000</v>
      </c>
      <c r="Q896" s="5">
        <v>201501</v>
      </c>
      <c r="R896" s="5" t="s">
        <v>6525</v>
      </c>
      <c r="S896" s="5" t="s">
        <v>6526</v>
      </c>
      <c r="T896" s="144" t="str">
        <f t="shared" si="125"/>
        <v>Click</v>
      </c>
      <c r="U896" s="31" t="s">
        <v>243</v>
      </c>
      <c r="V896" s="5"/>
      <c r="W896" s="51"/>
      <c r="X896" s="51"/>
      <c r="Y896" s="50"/>
      <c r="Z896" s="43">
        <f t="shared" si="126"/>
        <v>0</v>
      </c>
      <c r="AA896" s="6">
        <f t="shared" si="127"/>
        <v>0</v>
      </c>
      <c r="AB896" s="6">
        <f t="shared" si="128"/>
        <v>0</v>
      </c>
      <c r="AC896" s="44">
        <f t="shared" si="129"/>
        <v>0</v>
      </c>
      <c r="AD896" s="44">
        <f t="shared" si="130"/>
        <v>0</v>
      </c>
      <c r="AE896" s="13" t="s">
        <v>57</v>
      </c>
      <c r="AF896" s="14"/>
      <c r="AG896" s="2" t="s">
        <v>243</v>
      </c>
      <c r="AH896" s="5" t="s">
        <v>100</v>
      </c>
      <c r="AI896" s="6">
        <v>0</v>
      </c>
      <c r="AJ896" s="5" t="s">
        <v>100</v>
      </c>
      <c r="AK896" s="5" t="s">
        <v>100</v>
      </c>
      <c r="AL896" s="34" t="s">
        <v>100</v>
      </c>
      <c r="AM896" s="2" t="s">
        <v>244</v>
      </c>
    </row>
    <row r="897" spans="1:41" s="15" customFormat="1" ht="16.350000000000001" customHeight="1">
      <c r="A897" s="3">
        <f t="shared" si="124"/>
        <v>895</v>
      </c>
      <c r="B897" s="31" t="s">
        <v>6297</v>
      </c>
      <c r="C897" s="31" t="s">
        <v>6354</v>
      </c>
      <c r="D897" s="31" t="s">
        <v>6355</v>
      </c>
      <c r="E897" s="5" t="s">
        <v>6527</v>
      </c>
      <c r="F897" s="2" t="s">
        <v>68</v>
      </c>
      <c r="G897" s="2" t="s">
        <v>69</v>
      </c>
      <c r="H897" s="5" t="s">
        <v>6528</v>
      </c>
      <c r="I897" s="5" t="s">
        <v>6503</v>
      </c>
      <c r="J897" s="5" t="s">
        <v>6529</v>
      </c>
      <c r="K897" s="5" t="s">
        <v>6530</v>
      </c>
      <c r="L897" s="2" t="s">
        <v>54</v>
      </c>
      <c r="M897" s="6">
        <v>5</v>
      </c>
      <c r="N897" s="6">
        <v>15</v>
      </c>
      <c r="O897" s="6">
        <f t="shared" si="132"/>
        <v>80000</v>
      </c>
      <c r="P897" s="6">
        <v>80000</v>
      </c>
      <c r="Q897" s="5">
        <v>201501</v>
      </c>
      <c r="R897" s="5" t="s">
        <v>6531</v>
      </c>
      <c r="S897" s="5" t="s">
        <v>6532</v>
      </c>
      <c r="T897" s="144" t="str">
        <f t="shared" si="125"/>
        <v>Click</v>
      </c>
      <c r="U897" s="31" t="s">
        <v>243</v>
      </c>
      <c r="V897" s="5"/>
      <c r="W897" s="51"/>
      <c r="X897" s="51"/>
      <c r="Y897" s="50"/>
      <c r="Z897" s="43">
        <f t="shared" si="126"/>
        <v>0</v>
      </c>
      <c r="AA897" s="6">
        <f t="shared" si="127"/>
        <v>0</v>
      </c>
      <c r="AB897" s="6">
        <f t="shared" si="128"/>
        <v>0</v>
      </c>
      <c r="AC897" s="44">
        <f t="shared" si="129"/>
        <v>0</v>
      </c>
      <c r="AD897" s="44">
        <f t="shared" si="130"/>
        <v>0</v>
      </c>
      <c r="AE897" s="13" t="s">
        <v>57</v>
      </c>
      <c r="AF897" s="14"/>
      <c r="AG897" s="2" t="s">
        <v>243</v>
      </c>
      <c r="AH897" s="5" t="s">
        <v>100</v>
      </c>
      <c r="AI897" s="6">
        <v>0</v>
      </c>
      <c r="AJ897" s="5" t="s">
        <v>100</v>
      </c>
      <c r="AK897" s="5" t="s">
        <v>100</v>
      </c>
      <c r="AL897" s="34" t="s">
        <v>100</v>
      </c>
      <c r="AM897" s="2" t="s">
        <v>244</v>
      </c>
    </row>
    <row r="898" spans="1:41" s="15" customFormat="1" ht="16.350000000000001" customHeight="1">
      <c r="A898" s="3">
        <f t="shared" si="124"/>
        <v>896</v>
      </c>
      <c r="B898" s="31" t="s">
        <v>6297</v>
      </c>
      <c r="C898" s="31" t="s">
        <v>6354</v>
      </c>
      <c r="D898" s="31" t="s">
        <v>6355</v>
      </c>
      <c r="E898" s="5" t="s">
        <v>6533</v>
      </c>
      <c r="F898" s="2" t="s">
        <v>68</v>
      </c>
      <c r="G898" s="2" t="s">
        <v>69</v>
      </c>
      <c r="H898" s="5" t="s">
        <v>6534</v>
      </c>
      <c r="I898" s="5" t="s">
        <v>6503</v>
      </c>
      <c r="J898" s="5" t="s">
        <v>6535</v>
      </c>
      <c r="K898" s="5" t="s">
        <v>6536</v>
      </c>
      <c r="L898" s="2" t="s">
        <v>54</v>
      </c>
      <c r="M898" s="6">
        <v>7</v>
      </c>
      <c r="N898" s="6">
        <v>21</v>
      </c>
      <c r="O898" s="6">
        <f t="shared" si="132"/>
        <v>120000</v>
      </c>
      <c r="P898" s="6">
        <v>120000</v>
      </c>
      <c r="Q898" s="5">
        <v>201501</v>
      </c>
      <c r="R898" s="5" t="s">
        <v>6537</v>
      </c>
      <c r="S898" s="5" t="s">
        <v>6538</v>
      </c>
      <c r="T898" s="144" t="str">
        <f t="shared" si="125"/>
        <v>Click</v>
      </c>
      <c r="U898" s="31" t="s">
        <v>243</v>
      </c>
      <c r="V898" s="5"/>
      <c r="W898" s="51"/>
      <c r="X898" s="51"/>
      <c r="Y898" s="50"/>
      <c r="Z898" s="43">
        <f t="shared" si="126"/>
        <v>0</v>
      </c>
      <c r="AA898" s="6">
        <f t="shared" si="127"/>
        <v>0</v>
      </c>
      <c r="AB898" s="6">
        <f t="shared" si="128"/>
        <v>0</v>
      </c>
      <c r="AC898" s="44">
        <f t="shared" si="129"/>
        <v>0</v>
      </c>
      <c r="AD898" s="44">
        <f t="shared" si="130"/>
        <v>0</v>
      </c>
      <c r="AE898" s="13" t="s">
        <v>57</v>
      </c>
      <c r="AF898" s="14"/>
      <c r="AG898" s="2" t="s">
        <v>243</v>
      </c>
      <c r="AH898" s="5" t="s">
        <v>100</v>
      </c>
      <c r="AI898" s="6">
        <v>0</v>
      </c>
      <c r="AJ898" s="5" t="s">
        <v>100</v>
      </c>
      <c r="AK898" s="5" t="s">
        <v>100</v>
      </c>
      <c r="AL898" s="34" t="s">
        <v>100</v>
      </c>
      <c r="AM898" s="2" t="s">
        <v>244</v>
      </c>
    </row>
    <row r="899" spans="1:41" s="15" customFormat="1" ht="16.350000000000001" customHeight="1">
      <c r="A899" s="3">
        <f t="shared" ref="A899:A962" si="133">ROW()-2</f>
        <v>897</v>
      </c>
      <c r="B899" s="31" t="s">
        <v>6297</v>
      </c>
      <c r="C899" s="31" t="s">
        <v>6354</v>
      </c>
      <c r="D899" s="31" t="s">
        <v>6355</v>
      </c>
      <c r="E899" s="5" t="s">
        <v>6539</v>
      </c>
      <c r="F899" s="2" t="s">
        <v>68</v>
      </c>
      <c r="G899" s="2" t="s">
        <v>69</v>
      </c>
      <c r="H899" s="5" t="s">
        <v>6540</v>
      </c>
      <c r="I899" s="5" t="s">
        <v>6503</v>
      </c>
      <c r="J899" s="5" t="s">
        <v>6541</v>
      </c>
      <c r="K899" s="5" t="s">
        <v>6542</v>
      </c>
      <c r="L899" s="2" t="s">
        <v>54</v>
      </c>
      <c r="M899" s="6">
        <v>6</v>
      </c>
      <c r="N899" s="6">
        <v>18</v>
      </c>
      <c r="O899" s="6">
        <f t="shared" si="132"/>
        <v>100000</v>
      </c>
      <c r="P899" s="6">
        <v>100000</v>
      </c>
      <c r="Q899" s="5">
        <v>201501</v>
      </c>
      <c r="R899" s="5" t="s">
        <v>6543</v>
      </c>
      <c r="S899" s="5" t="s">
        <v>6544</v>
      </c>
      <c r="T899" s="144" t="str">
        <f t="shared" ref="T899:T962" si="134">HYPERLINK(S899,AM899)</f>
        <v>Click</v>
      </c>
      <c r="U899" s="31" t="s">
        <v>243</v>
      </c>
      <c r="V899" s="5"/>
      <c r="W899" s="51"/>
      <c r="X899" s="51"/>
      <c r="Y899" s="50"/>
      <c r="Z899" s="43">
        <f t="shared" ref="Z899:Z962" si="135">IF(V899="C",2970*W899,IF(V899="B",4180*W899,6160*W899))</f>
        <v>0</v>
      </c>
      <c r="AA899" s="6">
        <f t="shared" ref="AA899:AA962" si="136">IF(X899=0,Z899*50%,Z899*Y899*90%)</f>
        <v>0</v>
      </c>
      <c r="AB899" s="6">
        <f t="shared" ref="AB899:AB962" si="137">IF(X899=0,Z899*40%,Z899*Y899*80%)</f>
        <v>0</v>
      </c>
      <c r="AC899" s="44">
        <f t="shared" ref="AC899:AC962" si="138">IF(X899=0,Z899*20%,Z899*Y899*40%)</f>
        <v>0</v>
      </c>
      <c r="AD899" s="44">
        <f t="shared" ref="AD899:AD962" si="139">IF(W899&gt;=16,Z899*AF899,0)</f>
        <v>0</v>
      </c>
      <c r="AE899" s="13" t="s">
        <v>57</v>
      </c>
      <c r="AF899" s="14"/>
      <c r="AG899" s="2" t="s">
        <v>243</v>
      </c>
      <c r="AH899" s="5" t="s">
        <v>100</v>
      </c>
      <c r="AI899" s="6">
        <v>0</v>
      </c>
      <c r="AJ899" s="5" t="s">
        <v>100</v>
      </c>
      <c r="AK899" s="5" t="s">
        <v>100</v>
      </c>
      <c r="AL899" s="34" t="s">
        <v>100</v>
      </c>
      <c r="AM899" s="2" t="s">
        <v>244</v>
      </c>
    </row>
    <row r="900" spans="1:41" s="15" customFormat="1" ht="16.350000000000001" customHeight="1">
      <c r="A900" s="3">
        <f t="shared" si="133"/>
        <v>898</v>
      </c>
      <c r="B900" s="31" t="s">
        <v>6297</v>
      </c>
      <c r="C900" s="31" t="s">
        <v>6354</v>
      </c>
      <c r="D900" s="31" t="s">
        <v>6545</v>
      </c>
      <c r="E900" s="5" t="s">
        <v>6546</v>
      </c>
      <c r="F900" s="2" t="s">
        <v>68</v>
      </c>
      <c r="G900" s="2" t="s">
        <v>69</v>
      </c>
      <c r="H900" s="5" t="s">
        <v>6547</v>
      </c>
      <c r="I900" s="5" t="s">
        <v>6548</v>
      </c>
      <c r="J900" s="5" t="s">
        <v>6549</v>
      </c>
      <c r="K900" s="5" t="s">
        <v>6550</v>
      </c>
      <c r="L900" s="2" t="s">
        <v>54</v>
      </c>
      <c r="M900" s="6">
        <v>1</v>
      </c>
      <c r="N900" s="6">
        <v>3</v>
      </c>
      <c r="O900" s="6">
        <f t="shared" si="132"/>
        <v>21000</v>
      </c>
      <c r="P900" s="6">
        <v>21000</v>
      </c>
      <c r="Q900" s="5">
        <v>201503</v>
      </c>
      <c r="R900" s="5" t="s">
        <v>6551</v>
      </c>
      <c r="S900" s="5" t="s">
        <v>6552</v>
      </c>
      <c r="T900" s="144" t="str">
        <f t="shared" si="134"/>
        <v>Click</v>
      </c>
      <c r="U900" s="31" t="s">
        <v>243</v>
      </c>
      <c r="V900" s="5"/>
      <c r="W900" s="51"/>
      <c r="X900" s="51"/>
      <c r="Y900" s="50"/>
      <c r="Z900" s="43">
        <f t="shared" si="135"/>
        <v>0</v>
      </c>
      <c r="AA900" s="6">
        <f t="shared" si="136"/>
        <v>0</v>
      </c>
      <c r="AB900" s="6">
        <f t="shared" si="137"/>
        <v>0</v>
      </c>
      <c r="AC900" s="44">
        <f t="shared" si="138"/>
        <v>0</v>
      </c>
      <c r="AD900" s="44">
        <f t="shared" si="139"/>
        <v>0</v>
      </c>
      <c r="AE900" s="13" t="s">
        <v>57</v>
      </c>
      <c r="AF900" s="14"/>
      <c r="AG900" s="2" t="s">
        <v>243</v>
      </c>
      <c r="AH900" s="5" t="s">
        <v>100</v>
      </c>
      <c r="AI900" s="6">
        <v>0</v>
      </c>
      <c r="AJ900" s="5" t="s">
        <v>100</v>
      </c>
      <c r="AK900" s="5" t="s">
        <v>100</v>
      </c>
      <c r="AL900" s="34" t="s">
        <v>100</v>
      </c>
      <c r="AM900" s="2" t="s">
        <v>244</v>
      </c>
    </row>
    <row r="901" spans="1:41" s="15" customFormat="1" ht="16.350000000000001" customHeight="1">
      <c r="A901" s="3">
        <f t="shared" si="133"/>
        <v>899</v>
      </c>
      <c r="B901" s="31" t="s">
        <v>6297</v>
      </c>
      <c r="C901" s="31" t="s">
        <v>6354</v>
      </c>
      <c r="D901" s="31" t="s">
        <v>6545</v>
      </c>
      <c r="E901" s="5" t="s">
        <v>6553</v>
      </c>
      <c r="F901" s="2" t="s">
        <v>68</v>
      </c>
      <c r="G901" s="2" t="s">
        <v>69</v>
      </c>
      <c r="H901" s="5" t="s">
        <v>6547</v>
      </c>
      <c r="I901" s="5" t="s">
        <v>6548</v>
      </c>
      <c r="J901" s="5" t="s">
        <v>6549</v>
      </c>
      <c r="K901" s="5" t="s">
        <v>6554</v>
      </c>
      <c r="L901" s="2" t="s">
        <v>54</v>
      </c>
      <c r="M901" s="6">
        <v>1</v>
      </c>
      <c r="N901" s="6">
        <v>3</v>
      </c>
      <c r="O901" s="6">
        <f t="shared" si="132"/>
        <v>21000</v>
      </c>
      <c r="P901" s="6">
        <v>21000</v>
      </c>
      <c r="Q901" s="5">
        <v>201503</v>
      </c>
      <c r="R901" s="5" t="s">
        <v>6551</v>
      </c>
      <c r="S901" s="5" t="s">
        <v>6555</v>
      </c>
      <c r="T901" s="144" t="str">
        <f t="shared" si="134"/>
        <v>Click</v>
      </c>
      <c r="U901" s="31" t="s">
        <v>243</v>
      </c>
      <c r="V901" s="5"/>
      <c r="W901" s="51"/>
      <c r="X901" s="51"/>
      <c r="Y901" s="50"/>
      <c r="Z901" s="43">
        <f t="shared" si="135"/>
        <v>0</v>
      </c>
      <c r="AA901" s="6">
        <f t="shared" si="136"/>
        <v>0</v>
      </c>
      <c r="AB901" s="6">
        <f t="shared" si="137"/>
        <v>0</v>
      </c>
      <c r="AC901" s="44">
        <f t="shared" si="138"/>
        <v>0</v>
      </c>
      <c r="AD901" s="44">
        <f t="shared" si="139"/>
        <v>0</v>
      </c>
      <c r="AE901" s="13" t="s">
        <v>57</v>
      </c>
      <c r="AF901" s="14"/>
      <c r="AG901" s="2" t="s">
        <v>243</v>
      </c>
      <c r="AH901" s="5" t="s">
        <v>100</v>
      </c>
      <c r="AI901" s="6">
        <v>0</v>
      </c>
      <c r="AJ901" s="5" t="s">
        <v>100</v>
      </c>
      <c r="AK901" s="5" t="s">
        <v>100</v>
      </c>
      <c r="AL901" s="34" t="s">
        <v>100</v>
      </c>
      <c r="AM901" s="2" t="s">
        <v>244</v>
      </c>
    </row>
    <row r="902" spans="1:41" s="15" customFormat="1" ht="16.350000000000001" customHeight="1">
      <c r="A902" s="3">
        <f t="shared" si="133"/>
        <v>900</v>
      </c>
      <c r="B902" s="31" t="s">
        <v>6297</v>
      </c>
      <c r="C902" s="31" t="s">
        <v>6354</v>
      </c>
      <c r="D902" s="31" t="s">
        <v>6545</v>
      </c>
      <c r="E902" s="5" t="s">
        <v>6556</v>
      </c>
      <c r="F902" s="2" t="s">
        <v>68</v>
      </c>
      <c r="G902" s="2" t="s">
        <v>69</v>
      </c>
      <c r="H902" s="5" t="s">
        <v>6547</v>
      </c>
      <c r="I902" s="5" t="s">
        <v>6557</v>
      </c>
      <c r="J902" s="5" t="s">
        <v>6549</v>
      </c>
      <c r="K902" s="5" t="s">
        <v>6558</v>
      </c>
      <c r="L902" s="2" t="s">
        <v>54</v>
      </c>
      <c r="M902" s="6">
        <v>1</v>
      </c>
      <c r="N902" s="6">
        <v>3</v>
      </c>
      <c r="O902" s="6">
        <f t="shared" si="132"/>
        <v>21000</v>
      </c>
      <c r="P902" s="6">
        <v>21000</v>
      </c>
      <c r="Q902" s="5">
        <v>201503</v>
      </c>
      <c r="R902" s="5" t="s">
        <v>6559</v>
      </c>
      <c r="S902" s="5" t="s">
        <v>6560</v>
      </c>
      <c r="T902" s="144" t="str">
        <f t="shared" si="134"/>
        <v>Click</v>
      </c>
      <c r="U902" s="31" t="s">
        <v>243</v>
      </c>
      <c r="V902" s="5"/>
      <c r="W902" s="51"/>
      <c r="X902" s="51"/>
      <c r="Y902" s="50"/>
      <c r="Z902" s="43">
        <f t="shared" si="135"/>
        <v>0</v>
      </c>
      <c r="AA902" s="6">
        <f t="shared" si="136"/>
        <v>0</v>
      </c>
      <c r="AB902" s="6">
        <f t="shared" si="137"/>
        <v>0</v>
      </c>
      <c r="AC902" s="44">
        <f t="shared" si="138"/>
        <v>0</v>
      </c>
      <c r="AD902" s="44">
        <f t="shared" si="139"/>
        <v>0</v>
      </c>
      <c r="AE902" s="13" t="s">
        <v>57</v>
      </c>
      <c r="AF902" s="14"/>
      <c r="AG902" s="2" t="s">
        <v>243</v>
      </c>
      <c r="AH902" s="5" t="s">
        <v>100</v>
      </c>
      <c r="AI902" s="6">
        <v>0</v>
      </c>
      <c r="AJ902" s="5" t="s">
        <v>100</v>
      </c>
      <c r="AK902" s="5" t="s">
        <v>100</v>
      </c>
      <c r="AL902" s="34" t="s">
        <v>100</v>
      </c>
      <c r="AM902" s="2" t="s">
        <v>244</v>
      </c>
    </row>
    <row r="903" spans="1:41" s="15" customFormat="1" ht="16.350000000000001" customHeight="1">
      <c r="A903" s="3">
        <f t="shared" si="133"/>
        <v>901</v>
      </c>
      <c r="B903" s="31" t="s">
        <v>6297</v>
      </c>
      <c r="C903" s="31" t="s">
        <v>6354</v>
      </c>
      <c r="D903" s="31" t="s">
        <v>6545</v>
      </c>
      <c r="E903" s="5" t="s">
        <v>6561</v>
      </c>
      <c r="F903" s="2" t="s">
        <v>68</v>
      </c>
      <c r="G903" s="2" t="s">
        <v>69</v>
      </c>
      <c r="H903" s="5" t="s">
        <v>6547</v>
      </c>
      <c r="I903" s="5" t="s">
        <v>6557</v>
      </c>
      <c r="J903" s="5" t="s">
        <v>6549</v>
      </c>
      <c r="K903" s="5" t="s">
        <v>6562</v>
      </c>
      <c r="L903" s="2" t="s">
        <v>54</v>
      </c>
      <c r="M903" s="6">
        <v>1</v>
      </c>
      <c r="N903" s="6">
        <v>3</v>
      </c>
      <c r="O903" s="6">
        <f t="shared" si="132"/>
        <v>21000</v>
      </c>
      <c r="P903" s="6">
        <v>21000</v>
      </c>
      <c r="Q903" s="5">
        <v>201503</v>
      </c>
      <c r="R903" s="5" t="s">
        <v>6559</v>
      </c>
      <c r="S903" s="5" t="s">
        <v>6563</v>
      </c>
      <c r="T903" s="144" t="str">
        <f t="shared" si="134"/>
        <v>Click</v>
      </c>
      <c r="U903" s="31" t="s">
        <v>243</v>
      </c>
      <c r="V903" s="5"/>
      <c r="W903" s="51"/>
      <c r="X903" s="51"/>
      <c r="Y903" s="50"/>
      <c r="Z903" s="43">
        <f t="shared" si="135"/>
        <v>0</v>
      </c>
      <c r="AA903" s="6">
        <f t="shared" si="136"/>
        <v>0</v>
      </c>
      <c r="AB903" s="6">
        <f t="shared" si="137"/>
        <v>0</v>
      </c>
      <c r="AC903" s="44">
        <f t="shared" si="138"/>
        <v>0</v>
      </c>
      <c r="AD903" s="44">
        <f t="shared" si="139"/>
        <v>0</v>
      </c>
      <c r="AE903" s="13" t="s">
        <v>57</v>
      </c>
      <c r="AF903" s="14"/>
      <c r="AG903" s="2" t="s">
        <v>243</v>
      </c>
      <c r="AH903" s="5" t="s">
        <v>100</v>
      </c>
      <c r="AI903" s="6">
        <v>0</v>
      </c>
      <c r="AJ903" s="5" t="s">
        <v>100</v>
      </c>
      <c r="AK903" s="5" t="s">
        <v>100</v>
      </c>
      <c r="AL903" s="34" t="s">
        <v>100</v>
      </c>
      <c r="AM903" s="2" t="s">
        <v>244</v>
      </c>
    </row>
    <row r="904" spans="1:41" s="32" customFormat="1" ht="16.350000000000001" customHeight="1">
      <c r="A904" s="3">
        <f t="shared" si="133"/>
        <v>902</v>
      </c>
      <c r="B904" s="31" t="s">
        <v>6297</v>
      </c>
      <c r="C904" s="31" t="s">
        <v>6354</v>
      </c>
      <c r="D904" s="31" t="s">
        <v>6545</v>
      </c>
      <c r="E904" s="5" t="s">
        <v>6564</v>
      </c>
      <c r="F904" s="2" t="s">
        <v>68</v>
      </c>
      <c r="G904" s="2" t="s">
        <v>69</v>
      </c>
      <c r="H904" s="5" t="s">
        <v>6565</v>
      </c>
      <c r="I904" s="5" t="s">
        <v>6566</v>
      </c>
      <c r="J904" s="5" t="s">
        <v>6549</v>
      </c>
      <c r="K904" s="5" t="s">
        <v>6567</v>
      </c>
      <c r="L904" s="2" t="s">
        <v>54</v>
      </c>
      <c r="M904" s="6">
        <v>1</v>
      </c>
      <c r="N904" s="6">
        <v>3</v>
      </c>
      <c r="O904" s="6">
        <f t="shared" si="132"/>
        <v>21000</v>
      </c>
      <c r="P904" s="6">
        <v>21000</v>
      </c>
      <c r="Q904" s="5">
        <v>201503</v>
      </c>
      <c r="R904" s="5" t="s">
        <v>6568</v>
      </c>
      <c r="S904" s="5" t="s">
        <v>6569</v>
      </c>
      <c r="T904" s="144" t="str">
        <f t="shared" si="134"/>
        <v>Click</v>
      </c>
      <c r="U904" s="31" t="s">
        <v>243</v>
      </c>
      <c r="V904" s="5"/>
      <c r="W904" s="51"/>
      <c r="X904" s="51"/>
      <c r="Y904" s="50"/>
      <c r="Z904" s="43">
        <f t="shared" si="135"/>
        <v>0</v>
      </c>
      <c r="AA904" s="6">
        <f t="shared" si="136"/>
        <v>0</v>
      </c>
      <c r="AB904" s="6">
        <f t="shared" si="137"/>
        <v>0</v>
      </c>
      <c r="AC904" s="44">
        <f t="shared" si="138"/>
        <v>0</v>
      </c>
      <c r="AD904" s="44">
        <f t="shared" si="139"/>
        <v>0</v>
      </c>
      <c r="AE904" s="13" t="s">
        <v>57</v>
      </c>
      <c r="AF904" s="14"/>
      <c r="AG904" s="2" t="s">
        <v>243</v>
      </c>
      <c r="AH904" s="5" t="s">
        <v>100</v>
      </c>
      <c r="AI904" s="6">
        <v>0</v>
      </c>
      <c r="AJ904" s="5" t="s">
        <v>100</v>
      </c>
      <c r="AK904" s="5" t="s">
        <v>100</v>
      </c>
      <c r="AL904" s="34" t="s">
        <v>100</v>
      </c>
      <c r="AM904" s="2" t="s">
        <v>244</v>
      </c>
      <c r="AN904" s="15"/>
      <c r="AO904" s="15"/>
    </row>
    <row r="905" spans="1:41" s="32" customFormat="1" ht="16.350000000000001" customHeight="1">
      <c r="A905" s="3">
        <f t="shared" si="133"/>
        <v>903</v>
      </c>
      <c r="B905" s="31" t="s">
        <v>6297</v>
      </c>
      <c r="C905" s="31" t="s">
        <v>6354</v>
      </c>
      <c r="D905" s="31" t="s">
        <v>6545</v>
      </c>
      <c r="E905" s="5" t="s">
        <v>6570</v>
      </c>
      <c r="F905" s="2" t="s">
        <v>68</v>
      </c>
      <c r="G905" s="2" t="s">
        <v>69</v>
      </c>
      <c r="H905" s="5" t="s">
        <v>6571</v>
      </c>
      <c r="I905" s="5" t="s">
        <v>6566</v>
      </c>
      <c r="J905" s="5" t="s">
        <v>6549</v>
      </c>
      <c r="K905" s="5" t="s">
        <v>6572</v>
      </c>
      <c r="L905" s="2" t="s">
        <v>3708</v>
      </c>
      <c r="M905" s="6">
        <v>1</v>
      </c>
      <c r="N905" s="6">
        <v>3</v>
      </c>
      <c r="O905" s="6">
        <f t="shared" si="132"/>
        <v>21000</v>
      </c>
      <c r="P905" s="6">
        <v>21000</v>
      </c>
      <c r="Q905" s="5">
        <v>201503</v>
      </c>
      <c r="R905" s="5" t="s">
        <v>6568</v>
      </c>
      <c r="S905" s="5" t="s">
        <v>6573</v>
      </c>
      <c r="T905" s="144" t="str">
        <f t="shared" si="134"/>
        <v>Click</v>
      </c>
      <c r="U905" s="31" t="s">
        <v>243</v>
      </c>
      <c r="V905" s="5"/>
      <c r="W905" s="51"/>
      <c r="X905" s="51"/>
      <c r="Y905" s="50"/>
      <c r="Z905" s="43">
        <f t="shared" si="135"/>
        <v>0</v>
      </c>
      <c r="AA905" s="6">
        <f t="shared" si="136"/>
        <v>0</v>
      </c>
      <c r="AB905" s="6">
        <f t="shared" si="137"/>
        <v>0</v>
      </c>
      <c r="AC905" s="44">
        <f t="shared" si="138"/>
        <v>0</v>
      </c>
      <c r="AD905" s="44">
        <f t="shared" si="139"/>
        <v>0</v>
      </c>
      <c r="AE905" s="13" t="s">
        <v>57</v>
      </c>
      <c r="AF905" s="14"/>
      <c r="AG905" s="2" t="s">
        <v>243</v>
      </c>
      <c r="AH905" s="5" t="s">
        <v>100</v>
      </c>
      <c r="AI905" s="6">
        <v>0</v>
      </c>
      <c r="AJ905" s="5" t="s">
        <v>100</v>
      </c>
      <c r="AK905" s="5" t="s">
        <v>100</v>
      </c>
      <c r="AL905" s="34" t="s">
        <v>100</v>
      </c>
      <c r="AM905" s="2" t="s">
        <v>244</v>
      </c>
      <c r="AN905" s="15"/>
      <c r="AO905" s="15"/>
    </row>
    <row r="906" spans="1:41" ht="16.350000000000001" customHeight="1">
      <c r="A906" s="3">
        <f t="shared" si="133"/>
        <v>904</v>
      </c>
      <c r="B906" s="31" t="s">
        <v>6297</v>
      </c>
      <c r="C906" s="31" t="s">
        <v>6354</v>
      </c>
      <c r="D906" s="31" t="s">
        <v>6545</v>
      </c>
      <c r="E906" s="5" t="s">
        <v>6574</v>
      </c>
      <c r="F906" s="2" t="s">
        <v>68</v>
      </c>
      <c r="G906" s="2" t="s">
        <v>69</v>
      </c>
      <c r="H906" s="5" t="s">
        <v>6547</v>
      </c>
      <c r="I906" s="5" t="s">
        <v>6548</v>
      </c>
      <c r="J906" s="5" t="s">
        <v>6549</v>
      </c>
      <c r="K906" s="5" t="s">
        <v>6575</v>
      </c>
      <c r="L906" s="2" t="s">
        <v>54</v>
      </c>
      <c r="M906" s="6">
        <v>1</v>
      </c>
      <c r="N906" s="6">
        <v>3</v>
      </c>
      <c r="O906" s="6">
        <f t="shared" si="132"/>
        <v>21000</v>
      </c>
      <c r="P906" s="6">
        <v>21000</v>
      </c>
      <c r="Q906" s="5">
        <v>201503</v>
      </c>
      <c r="R906" s="5" t="s">
        <v>6489</v>
      </c>
      <c r="S906" s="5" t="s">
        <v>6576</v>
      </c>
      <c r="T906" s="144" t="str">
        <f t="shared" si="134"/>
        <v>Click</v>
      </c>
      <c r="U906" s="31" t="s">
        <v>243</v>
      </c>
      <c r="V906" s="5"/>
      <c r="W906" s="51"/>
      <c r="X906" s="51"/>
      <c r="Y906" s="50"/>
      <c r="Z906" s="43">
        <f t="shared" si="135"/>
        <v>0</v>
      </c>
      <c r="AA906" s="6">
        <f t="shared" si="136"/>
        <v>0</v>
      </c>
      <c r="AB906" s="6">
        <f t="shared" si="137"/>
        <v>0</v>
      </c>
      <c r="AC906" s="44">
        <f t="shared" si="138"/>
        <v>0</v>
      </c>
      <c r="AD906" s="44">
        <f t="shared" si="139"/>
        <v>0</v>
      </c>
      <c r="AE906" s="13" t="s">
        <v>57</v>
      </c>
      <c r="AF906" s="14"/>
      <c r="AG906" s="2" t="s">
        <v>243</v>
      </c>
      <c r="AH906" s="5" t="s">
        <v>100</v>
      </c>
      <c r="AI906" s="6">
        <v>0</v>
      </c>
      <c r="AJ906" s="5" t="s">
        <v>100</v>
      </c>
      <c r="AK906" s="5" t="s">
        <v>100</v>
      </c>
      <c r="AL906" s="34" t="s">
        <v>100</v>
      </c>
      <c r="AM906" s="2" t="s">
        <v>244</v>
      </c>
      <c r="AN906" s="15"/>
      <c r="AO906" s="15"/>
    </row>
    <row r="907" spans="1:41" s="32" customFormat="1" ht="16.350000000000001" customHeight="1">
      <c r="A907" s="3">
        <f t="shared" si="133"/>
        <v>905</v>
      </c>
      <c r="B907" s="31" t="s">
        <v>6297</v>
      </c>
      <c r="C907" s="31" t="s">
        <v>6354</v>
      </c>
      <c r="D907" s="31" t="s">
        <v>6545</v>
      </c>
      <c r="E907" s="5" t="s">
        <v>6577</v>
      </c>
      <c r="F907" s="2" t="s">
        <v>68</v>
      </c>
      <c r="G907" s="2" t="s">
        <v>69</v>
      </c>
      <c r="H907" s="5" t="s">
        <v>6547</v>
      </c>
      <c r="I907" s="5" t="s">
        <v>6548</v>
      </c>
      <c r="J907" s="5" t="s">
        <v>6549</v>
      </c>
      <c r="K907" s="5" t="s">
        <v>6578</v>
      </c>
      <c r="L907" s="2" t="s">
        <v>54</v>
      </c>
      <c r="M907" s="6">
        <v>1</v>
      </c>
      <c r="N907" s="6">
        <v>3</v>
      </c>
      <c r="O907" s="6">
        <f t="shared" si="132"/>
        <v>21000</v>
      </c>
      <c r="P907" s="6">
        <v>21000</v>
      </c>
      <c r="Q907" s="5">
        <v>201503</v>
      </c>
      <c r="R907" s="5" t="s">
        <v>6489</v>
      </c>
      <c r="S907" s="5" t="s">
        <v>6579</v>
      </c>
      <c r="T907" s="144" t="str">
        <f t="shared" si="134"/>
        <v>Click</v>
      </c>
      <c r="U907" s="31" t="s">
        <v>243</v>
      </c>
      <c r="V907" s="5"/>
      <c r="W907" s="51"/>
      <c r="X907" s="51"/>
      <c r="Y907" s="50"/>
      <c r="Z907" s="43">
        <f t="shared" si="135"/>
        <v>0</v>
      </c>
      <c r="AA907" s="6">
        <f t="shared" si="136"/>
        <v>0</v>
      </c>
      <c r="AB907" s="6">
        <f t="shared" si="137"/>
        <v>0</v>
      </c>
      <c r="AC907" s="44">
        <f t="shared" si="138"/>
        <v>0</v>
      </c>
      <c r="AD907" s="44">
        <f t="shared" si="139"/>
        <v>0</v>
      </c>
      <c r="AE907" s="13" t="s">
        <v>57</v>
      </c>
      <c r="AF907" s="14"/>
      <c r="AG907" s="2" t="s">
        <v>243</v>
      </c>
      <c r="AH907" s="5" t="s">
        <v>100</v>
      </c>
      <c r="AI907" s="6">
        <v>0</v>
      </c>
      <c r="AJ907" s="5" t="s">
        <v>100</v>
      </c>
      <c r="AK907" s="5" t="s">
        <v>100</v>
      </c>
      <c r="AL907" s="34" t="s">
        <v>100</v>
      </c>
      <c r="AM907" s="2" t="s">
        <v>244</v>
      </c>
      <c r="AN907" s="15"/>
      <c r="AO907" s="15"/>
    </row>
    <row r="908" spans="1:41" ht="16.350000000000001" customHeight="1">
      <c r="A908" s="3">
        <f t="shared" si="133"/>
        <v>906</v>
      </c>
      <c r="B908" s="31" t="s">
        <v>6297</v>
      </c>
      <c r="C908" s="31" t="s">
        <v>6354</v>
      </c>
      <c r="D908" s="31" t="s">
        <v>6545</v>
      </c>
      <c r="E908" s="5" t="s">
        <v>6580</v>
      </c>
      <c r="F908" s="2" t="s">
        <v>68</v>
      </c>
      <c r="G908" s="2" t="s">
        <v>69</v>
      </c>
      <c r="H908" s="5" t="s">
        <v>6547</v>
      </c>
      <c r="I908" s="5" t="s">
        <v>6557</v>
      </c>
      <c r="J908" s="5" t="s">
        <v>6549</v>
      </c>
      <c r="K908" s="5" t="s">
        <v>6581</v>
      </c>
      <c r="L908" s="2" t="s">
        <v>54</v>
      </c>
      <c r="M908" s="6">
        <v>2</v>
      </c>
      <c r="N908" s="6">
        <v>6</v>
      </c>
      <c r="O908" s="6">
        <f t="shared" si="132"/>
        <v>42000</v>
      </c>
      <c r="P908" s="6">
        <v>42000</v>
      </c>
      <c r="Q908" s="5">
        <v>201503</v>
      </c>
      <c r="R908" s="5" t="s">
        <v>6559</v>
      </c>
      <c r="S908" s="5" t="s">
        <v>6563</v>
      </c>
      <c r="T908" s="144" t="str">
        <f t="shared" si="134"/>
        <v>Click</v>
      </c>
      <c r="U908" s="31" t="s">
        <v>243</v>
      </c>
      <c r="V908" s="5"/>
      <c r="W908" s="51"/>
      <c r="X908" s="51"/>
      <c r="Y908" s="50"/>
      <c r="Z908" s="43">
        <f t="shared" si="135"/>
        <v>0</v>
      </c>
      <c r="AA908" s="6">
        <f t="shared" si="136"/>
        <v>0</v>
      </c>
      <c r="AB908" s="6">
        <f t="shared" si="137"/>
        <v>0</v>
      </c>
      <c r="AC908" s="44">
        <f t="shared" si="138"/>
        <v>0</v>
      </c>
      <c r="AD908" s="44">
        <f t="shared" si="139"/>
        <v>0</v>
      </c>
      <c r="AE908" s="13" t="s">
        <v>57</v>
      </c>
      <c r="AF908" s="14"/>
      <c r="AG908" s="2" t="s">
        <v>243</v>
      </c>
      <c r="AH908" s="5" t="s">
        <v>100</v>
      </c>
      <c r="AI908" s="6">
        <v>0</v>
      </c>
      <c r="AJ908" s="5" t="s">
        <v>100</v>
      </c>
      <c r="AK908" s="5" t="s">
        <v>100</v>
      </c>
      <c r="AL908" s="34" t="s">
        <v>100</v>
      </c>
      <c r="AM908" s="2" t="s">
        <v>244</v>
      </c>
      <c r="AN908" s="15"/>
      <c r="AO908" s="15"/>
    </row>
    <row r="909" spans="1:41" s="15" customFormat="1" ht="16.350000000000001" customHeight="1">
      <c r="A909" s="3">
        <f t="shared" si="133"/>
        <v>907</v>
      </c>
      <c r="B909" s="31" t="s">
        <v>6297</v>
      </c>
      <c r="C909" s="31" t="s">
        <v>6354</v>
      </c>
      <c r="D909" s="31" t="s">
        <v>6545</v>
      </c>
      <c r="E909" s="5" t="s">
        <v>6582</v>
      </c>
      <c r="F909" s="2" t="s">
        <v>68</v>
      </c>
      <c r="G909" s="2" t="s">
        <v>69</v>
      </c>
      <c r="H909" s="5" t="s">
        <v>6571</v>
      </c>
      <c r="I909" s="5" t="s">
        <v>6566</v>
      </c>
      <c r="J909" s="5" t="s">
        <v>6549</v>
      </c>
      <c r="K909" s="5" t="s">
        <v>6583</v>
      </c>
      <c r="L909" s="2" t="s">
        <v>54</v>
      </c>
      <c r="M909" s="6">
        <v>2</v>
      </c>
      <c r="N909" s="6">
        <v>6</v>
      </c>
      <c r="O909" s="6">
        <f t="shared" si="132"/>
        <v>42000</v>
      </c>
      <c r="P909" s="6">
        <v>42000</v>
      </c>
      <c r="Q909" s="5">
        <v>201503</v>
      </c>
      <c r="R909" s="5" t="s">
        <v>6568</v>
      </c>
      <c r="S909" s="5" t="s">
        <v>6573</v>
      </c>
      <c r="T909" s="144" t="str">
        <f t="shared" si="134"/>
        <v>Click</v>
      </c>
      <c r="U909" s="31" t="s">
        <v>243</v>
      </c>
      <c r="V909" s="5"/>
      <c r="W909" s="51"/>
      <c r="X909" s="51"/>
      <c r="Y909" s="50"/>
      <c r="Z909" s="43">
        <f t="shared" si="135"/>
        <v>0</v>
      </c>
      <c r="AA909" s="6">
        <f t="shared" si="136"/>
        <v>0</v>
      </c>
      <c r="AB909" s="6">
        <f t="shared" si="137"/>
        <v>0</v>
      </c>
      <c r="AC909" s="44">
        <f t="shared" si="138"/>
        <v>0</v>
      </c>
      <c r="AD909" s="44">
        <f t="shared" si="139"/>
        <v>0</v>
      </c>
      <c r="AE909" s="13" t="s">
        <v>57</v>
      </c>
      <c r="AF909" s="14"/>
      <c r="AG909" s="2" t="s">
        <v>243</v>
      </c>
      <c r="AH909" s="5" t="s">
        <v>100</v>
      </c>
      <c r="AI909" s="6">
        <v>0</v>
      </c>
      <c r="AJ909" s="5" t="s">
        <v>100</v>
      </c>
      <c r="AK909" s="5" t="s">
        <v>100</v>
      </c>
      <c r="AL909" s="34" t="s">
        <v>100</v>
      </c>
      <c r="AM909" s="2" t="s">
        <v>244</v>
      </c>
    </row>
    <row r="910" spans="1:41" s="15" customFormat="1" ht="16.350000000000001" customHeight="1">
      <c r="A910" s="3">
        <f t="shared" si="133"/>
        <v>908</v>
      </c>
      <c r="B910" s="31" t="s">
        <v>6297</v>
      </c>
      <c r="C910" s="31" t="s">
        <v>6354</v>
      </c>
      <c r="D910" s="31" t="s">
        <v>6545</v>
      </c>
      <c r="E910" s="5" t="s">
        <v>6584</v>
      </c>
      <c r="F910" s="2" t="s">
        <v>68</v>
      </c>
      <c r="G910" s="2" t="s">
        <v>69</v>
      </c>
      <c r="H910" s="5" t="s">
        <v>6547</v>
      </c>
      <c r="I910" s="5" t="s">
        <v>6548</v>
      </c>
      <c r="J910" s="5" t="s">
        <v>6549</v>
      </c>
      <c r="K910" s="5" t="s">
        <v>6585</v>
      </c>
      <c r="L910" s="2" t="s">
        <v>54</v>
      </c>
      <c r="M910" s="6">
        <v>2</v>
      </c>
      <c r="N910" s="6">
        <v>6</v>
      </c>
      <c r="O910" s="6">
        <f t="shared" si="132"/>
        <v>42000</v>
      </c>
      <c r="P910" s="6">
        <v>42000</v>
      </c>
      <c r="Q910" s="5">
        <v>201503</v>
      </c>
      <c r="R910" s="5" t="s">
        <v>6489</v>
      </c>
      <c r="S910" s="5" t="s">
        <v>6586</v>
      </c>
      <c r="T910" s="144" t="str">
        <f t="shared" si="134"/>
        <v>Click</v>
      </c>
      <c r="U910" s="31" t="s">
        <v>243</v>
      </c>
      <c r="V910" s="5"/>
      <c r="W910" s="51"/>
      <c r="X910" s="51"/>
      <c r="Y910" s="50"/>
      <c r="Z910" s="43">
        <f t="shared" si="135"/>
        <v>0</v>
      </c>
      <c r="AA910" s="6">
        <f t="shared" si="136"/>
        <v>0</v>
      </c>
      <c r="AB910" s="6">
        <f t="shared" si="137"/>
        <v>0</v>
      </c>
      <c r="AC910" s="44">
        <f t="shared" si="138"/>
        <v>0</v>
      </c>
      <c r="AD910" s="44">
        <f t="shared" si="139"/>
        <v>0</v>
      </c>
      <c r="AE910" s="13" t="s">
        <v>57</v>
      </c>
      <c r="AF910" s="14"/>
      <c r="AG910" s="2" t="s">
        <v>243</v>
      </c>
      <c r="AH910" s="5" t="s">
        <v>100</v>
      </c>
      <c r="AI910" s="6">
        <v>0</v>
      </c>
      <c r="AJ910" s="5" t="s">
        <v>100</v>
      </c>
      <c r="AK910" s="5" t="s">
        <v>100</v>
      </c>
      <c r="AL910" s="34" t="s">
        <v>100</v>
      </c>
      <c r="AM910" s="2" t="s">
        <v>244</v>
      </c>
    </row>
    <row r="911" spans="1:41" s="15" customFormat="1" ht="16.350000000000001" customHeight="1">
      <c r="A911" s="3">
        <f t="shared" si="133"/>
        <v>909</v>
      </c>
      <c r="B911" s="31" t="s">
        <v>6297</v>
      </c>
      <c r="C911" s="31" t="s">
        <v>6354</v>
      </c>
      <c r="D911" s="31" t="s">
        <v>6545</v>
      </c>
      <c r="E911" s="5" t="s">
        <v>6587</v>
      </c>
      <c r="F911" s="2" t="s">
        <v>68</v>
      </c>
      <c r="G911" s="2" t="s">
        <v>69</v>
      </c>
      <c r="H911" s="5" t="s">
        <v>6547</v>
      </c>
      <c r="I911" s="5" t="s">
        <v>6548</v>
      </c>
      <c r="J911" s="5" t="s">
        <v>6549</v>
      </c>
      <c r="K911" s="5" t="s">
        <v>6588</v>
      </c>
      <c r="L911" s="2" t="s">
        <v>54</v>
      </c>
      <c r="M911" s="6">
        <v>2</v>
      </c>
      <c r="N911" s="6">
        <v>6</v>
      </c>
      <c r="O911" s="6">
        <f t="shared" si="132"/>
        <v>42000</v>
      </c>
      <c r="P911" s="6">
        <v>42000</v>
      </c>
      <c r="Q911" s="5">
        <v>201503</v>
      </c>
      <c r="R911" s="5" t="s">
        <v>6551</v>
      </c>
      <c r="S911" s="5" t="s">
        <v>6555</v>
      </c>
      <c r="T911" s="144" t="str">
        <f t="shared" si="134"/>
        <v>Click</v>
      </c>
      <c r="U911" s="31" t="s">
        <v>243</v>
      </c>
      <c r="V911" s="5"/>
      <c r="W911" s="51"/>
      <c r="X911" s="51"/>
      <c r="Y911" s="50"/>
      <c r="Z911" s="43">
        <f t="shared" si="135"/>
        <v>0</v>
      </c>
      <c r="AA911" s="6">
        <f t="shared" si="136"/>
        <v>0</v>
      </c>
      <c r="AB911" s="6">
        <f t="shared" si="137"/>
        <v>0</v>
      </c>
      <c r="AC911" s="44">
        <f t="shared" si="138"/>
        <v>0</v>
      </c>
      <c r="AD911" s="44">
        <f t="shared" si="139"/>
        <v>0</v>
      </c>
      <c r="AE911" s="13" t="s">
        <v>57</v>
      </c>
      <c r="AF911" s="14"/>
      <c r="AG911" s="2" t="s">
        <v>243</v>
      </c>
      <c r="AH911" s="5" t="s">
        <v>100</v>
      </c>
      <c r="AI911" s="6">
        <v>0</v>
      </c>
      <c r="AJ911" s="5" t="s">
        <v>100</v>
      </c>
      <c r="AK911" s="5" t="s">
        <v>100</v>
      </c>
      <c r="AL911" s="34" t="s">
        <v>100</v>
      </c>
      <c r="AM911" s="2" t="s">
        <v>244</v>
      </c>
    </row>
    <row r="912" spans="1:41" s="15" customFormat="1" ht="16.350000000000001" customHeight="1">
      <c r="A912" s="3">
        <f t="shared" si="133"/>
        <v>910</v>
      </c>
      <c r="B912" s="39" t="s">
        <v>6589</v>
      </c>
      <c r="C912" s="39" t="s">
        <v>690</v>
      </c>
      <c r="D912" s="39" t="s">
        <v>4320</v>
      </c>
      <c r="E912" s="32" t="s">
        <v>6590</v>
      </c>
      <c r="F912" s="39" t="s">
        <v>58</v>
      </c>
      <c r="G912" s="117" t="s">
        <v>49</v>
      </c>
      <c r="H912" s="67" t="s">
        <v>6591</v>
      </c>
      <c r="I912" s="32" t="s">
        <v>6592</v>
      </c>
      <c r="J912" s="32" t="s">
        <v>6593</v>
      </c>
      <c r="K912" s="32" t="s">
        <v>6594</v>
      </c>
      <c r="L912" s="31" t="s">
        <v>54</v>
      </c>
      <c r="M912" s="6">
        <v>12</v>
      </c>
      <c r="N912" s="6">
        <v>12</v>
      </c>
      <c r="O912" s="6">
        <f t="shared" si="132"/>
        <v>113800</v>
      </c>
      <c r="P912" s="68">
        <v>100000</v>
      </c>
      <c r="Q912" s="32">
        <v>202006</v>
      </c>
      <c r="R912" s="32" t="s">
        <v>6595</v>
      </c>
      <c r="S912" s="32" t="s">
        <v>6596</v>
      </c>
      <c r="T912" s="143" t="str">
        <f t="shared" si="134"/>
        <v>Click</v>
      </c>
      <c r="U912" s="31" t="s">
        <v>243</v>
      </c>
      <c r="V912" s="5"/>
      <c r="W912" s="51"/>
      <c r="X912" s="51"/>
      <c r="Y912" s="50"/>
      <c r="Z912" s="43">
        <f t="shared" si="135"/>
        <v>0</v>
      </c>
      <c r="AA912" s="6">
        <f t="shared" si="136"/>
        <v>0</v>
      </c>
      <c r="AB912" s="6">
        <f t="shared" si="137"/>
        <v>0</v>
      </c>
      <c r="AC912" s="44">
        <f t="shared" si="138"/>
        <v>0</v>
      </c>
      <c r="AD912" s="44">
        <f t="shared" si="139"/>
        <v>0</v>
      </c>
      <c r="AE912" s="13" t="s">
        <v>57</v>
      </c>
      <c r="AF912" s="14"/>
      <c r="AG912" s="39" t="s">
        <v>58</v>
      </c>
      <c r="AH912" s="67" t="s">
        <v>6597</v>
      </c>
      <c r="AI912" s="46">
        <v>13800</v>
      </c>
      <c r="AJ912" s="86" t="s">
        <v>6598</v>
      </c>
      <c r="AK912" s="32" t="s">
        <v>6599</v>
      </c>
      <c r="AL912" s="32" t="s">
        <v>6600</v>
      </c>
      <c r="AM912" s="2" t="s">
        <v>244</v>
      </c>
      <c r="AN912" s="32"/>
      <c r="AO912" s="32"/>
    </row>
    <row r="913" spans="1:39" s="15" customFormat="1" ht="16.350000000000001" customHeight="1">
      <c r="A913" s="3">
        <f t="shared" si="133"/>
        <v>911</v>
      </c>
      <c r="B913" s="31" t="s">
        <v>6601</v>
      </c>
      <c r="C913" s="31" t="s">
        <v>6602</v>
      </c>
      <c r="D913" s="31" t="s">
        <v>6603</v>
      </c>
      <c r="E913" s="5" t="s">
        <v>6604</v>
      </c>
      <c r="F913" s="2" t="s">
        <v>68</v>
      </c>
      <c r="G913" s="2" t="s">
        <v>498</v>
      </c>
      <c r="H913" s="5" t="s">
        <v>6605</v>
      </c>
      <c r="I913" s="5" t="s">
        <v>6606</v>
      </c>
      <c r="J913" s="5" t="s">
        <v>6607</v>
      </c>
      <c r="K913" s="5" t="s">
        <v>6608</v>
      </c>
      <c r="L913" s="2" t="s">
        <v>54</v>
      </c>
      <c r="M913" s="6">
        <v>8</v>
      </c>
      <c r="N913" s="6">
        <v>15</v>
      </c>
      <c r="O913" s="6">
        <v>60000</v>
      </c>
      <c r="P913" s="6">
        <v>60000</v>
      </c>
      <c r="Q913" s="5">
        <v>202004</v>
      </c>
      <c r="R913" s="3" t="s">
        <v>6609</v>
      </c>
      <c r="S913" s="5" t="s">
        <v>6610</v>
      </c>
      <c r="T913" s="144" t="str">
        <f t="shared" si="134"/>
        <v>Click</v>
      </c>
      <c r="U913" s="31" t="s">
        <v>243</v>
      </c>
      <c r="V913" s="5"/>
      <c r="W913" s="51"/>
      <c r="X913" s="51"/>
      <c r="Y913" s="50"/>
      <c r="Z913" s="43">
        <f t="shared" si="135"/>
        <v>0</v>
      </c>
      <c r="AA913" s="6">
        <f t="shared" si="136"/>
        <v>0</v>
      </c>
      <c r="AB913" s="6">
        <f t="shared" si="137"/>
        <v>0</v>
      </c>
      <c r="AC913" s="44">
        <f t="shared" si="138"/>
        <v>0</v>
      </c>
      <c r="AD913" s="44">
        <f t="shared" si="139"/>
        <v>0</v>
      </c>
      <c r="AE913" s="13" t="s">
        <v>57</v>
      </c>
      <c r="AF913" s="14"/>
      <c r="AG913" s="2" t="s">
        <v>243</v>
      </c>
      <c r="AH913" s="5" t="s">
        <v>100</v>
      </c>
      <c r="AI913" s="6">
        <v>0</v>
      </c>
      <c r="AJ913" s="5" t="s">
        <v>100</v>
      </c>
      <c r="AK913" s="5" t="s">
        <v>100</v>
      </c>
      <c r="AL913" s="5" t="s">
        <v>100</v>
      </c>
      <c r="AM913" s="2" t="s">
        <v>244</v>
      </c>
    </row>
    <row r="914" spans="1:39" s="15" customFormat="1" ht="16.350000000000001" customHeight="1">
      <c r="A914" s="3">
        <f t="shared" si="133"/>
        <v>912</v>
      </c>
      <c r="B914" s="31" t="s">
        <v>6601</v>
      </c>
      <c r="C914" s="31" t="s">
        <v>6602</v>
      </c>
      <c r="D914" s="31" t="s">
        <v>6603</v>
      </c>
      <c r="E914" s="5" t="s">
        <v>6611</v>
      </c>
      <c r="F914" s="2" t="s">
        <v>68</v>
      </c>
      <c r="G914" s="2" t="s">
        <v>498</v>
      </c>
      <c r="H914" s="5" t="s">
        <v>6605</v>
      </c>
      <c r="I914" s="5" t="s">
        <v>6612</v>
      </c>
      <c r="J914" s="5" t="s">
        <v>6613</v>
      </c>
      <c r="K914" s="5" t="s">
        <v>6614</v>
      </c>
      <c r="L914" s="2" t="s">
        <v>54</v>
      </c>
      <c r="M914" s="6">
        <v>7</v>
      </c>
      <c r="N914" s="6">
        <v>15</v>
      </c>
      <c r="O914" s="6">
        <v>78000</v>
      </c>
      <c r="P914" s="6">
        <v>60000</v>
      </c>
      <c r="Q914" s="5">
        <v>202004</v>
      </c>
      <c r="R914" s="3" t="s">
        <v>6609</v>
      </c>
      <c r="S914" s="5" t="s">
        <v>6615</v>
      </c>
      <c r="T914" s="144" t="str">
        <f t="shared" si="134"/>
        <v>Click</v>
      </c>
      <c r="U914" s="31" t="s">
        <v>243</v>
      </c>
      <c r="V914" s="5"/>
      <c r="W914" s="51"/>
      <c r="X914" s="51"/>
      <c r="Y914" s="50"/>
      <c r="Z914" s="43">
        <f t="shared" si="135"/>
        <v>0</v>
      </c>
      <c r="AA914" s="6">
        <f t="shared" si="136"/>
        <v>0</v>
      </c>
      <c r="AB914" s="6">
        <f t="shared" si="137"/>
        <v>0</v>
      </c>
      <c r="AC914" s="44">
        <f t="shared" si="138"/>
        <v>0</v>
      </c>
      <c r="AD914" s="44">
        <f t="shared" si="139"/>
        <v>0</v>
      </c>
      <c r="AE914" s="13" t="s">
        <v>57</v>
      </c>
      <c r="AF914" s="14"/>
      <c r="AG914" s="2" t="s">
        <v>68</v>
      </c>
      <c r="AH914" s="5" t="s">
        <v>6616</v>
      </c>
      <c r="AI914" s="6">
        <v>18000</v>
      </c>
      <c r="AJ914" s="5" t="s">
        <v>6617</v>
      </c>
      <c r="AK914" s="5" t="s">
        <v>6609</v>
      </c>
      <c r="AL914" s="34" t="s">
        <v>6618</v>
      </c>
      <c r="AM914" s="2" t="s">
        <v>244</v>
      </c>
    </row>
    <row r="915" spans="1:39" s="15" customFormat="1" ht="16.350000000000001" customHeight="1">
      <c r="A915" s="3">
        <f t="shared" si="133"/>
        <v>913</v>
      </c>
      <c r="B915" s="31" t="s">
        <v>6601</v>
      </c>
      <c r="C915" s="31" t="s">
        <v>6602</v>
      </c>
      <c r="D915" s="31" t="s">
        <v>6619</v>
      </c>
      <c r="E915" s="5" t="s">
        <v>6620</v>
      </c>
      <c r="F915" s="2" t="s">
        <v>68</v>
      </c>
      <c r="G915" s="2" t="s">
        <v>69</v>
      </c>
      <c r="H915" s="5" t="s">
        <v>6621</v>
      </c>
      <c r="I915" s="5" t="s">
        <v>6622</v>
      </c>
      <c r="J915" s="5" t="s">
        <v>6623</v>
      </c>
      <c r="K915" s="5" t="s">
        <v>6624</v>
      </c>
      <c r="L915" s="2" t="s">
        <v>54</v>
      </c>
      <c r="M915" s="6">
        <v>6</v>
      </c>
      <c r="N915" s="6">
        <v>14</v>
      </c>
      <c r="O915" s="6">
        <v>68000</v>
      </c>
      <c r="P915" s="6">
        <v>50000</v>
      </c>
      <c r="Q915" s="5">
        <v>202004</v>
      </c>
      <c r="R915" s="3" t="s">
        <v>6625</v>
      </c>
      <c r="S915" s="5" t="s">
        <v>6626</v>
      </c>
      <c r="T915" s="144" t="str">
        <f t="shared" si="134"/>
        <v>Click</v>
      </c>
      <c r="U915" s="31" t="s">
        <v>243</v>
      </c>
      <c r="V915" s="5"/>
      <c r="W915" s="51"/>
      <c r="X915" s="51"/>
      <c r="Y915" s="50"/>
      <c r="Z915" s="43">
        <f t="shared" si="135"/>
        <v>0</v>
      </c>
      <c r="AA915" s="6">
        <f t="shared" si="136"/>
        <v>0</v>
      </c>
      <c r="AB915" s="6">
        <f t="shared" si="137"/>
        <v>0</v>
      </c>
      <c r="AC915" s="44">
        <f t="shared" si="138"/>
        <v>0</v>
      </c>
      <c r="AD915" s="44">
        <f t="shared" si="139"/>
        <v>0</v>
      </c>
      <c r="AE915" s="13" t="s">
        <v>57</v>
      </c>
      <c r="AF915" s="14"/>
      <c r="AG915" s="2" t="s">
        <v>68</v>
      </c>
      <c r="AH915" s="5" t="s">
        <v>6627</v>
      </c>
      <c r="AI915" s="6">
        <v>18000</v>
      </c>
      <c r="AJ915" s="5" t="s">
        <v>6617</v>
      </c>
      <c r="AK915" s="5" t="s">
        <v>6628</v>
      </c>
      <c r="AL915" s="34" t="s">
        <v>6629</v>
      </c>
      <c r="AM915" s="2" t="s">
        <v>244</v>
      </c>
    </row>
    <row r="916" spans="1:39" s="15" customFormat="1" ht="16.350000000000001" customHeight="1">
      <c r="A916" s="3">
        <f t="shared" si="133"/>
        <v>914</v>
      </c>
      <c r="B916" s="31" t="s">
        <v>6601</v>
      </c>
      <c r="C916" s="31" t="s">
        <v>6602</v>
      </c>
      <c r="D916" s="31" t="s">
        <v>6630</v>
      </c>
      <c r="E916" s="5" t="s">
        <v>6631</v>
      </c>
      <c r="F916" s="2" t="s">
        <v>68</v>
      </c>
      <c r="G916" s="2" t="s">
        <v>69</v>
      </c>
      <c r="H916" s="5" t="s">
        <v>6632</v>
      </c>
      <c r="I916" s="5" t="s">
        <v>6633</v>
      </c>
      <c r="J916" s="5" t="s">
        <v>6634</v>
      </c>
      <c r="K916" s="5" t="s">
        <v>6635</v>
      </c>
      <c r="L916" s="2" t="s">
        <v>54</v>
      </c>
      <c r="M916" s="6">
        <v>3</v>
      </c>
      <c r="N916" s="6">
        <v>10</v>
      </c>
      <c r="O916" s="6">
        <v>50000</v>
      </c>
      <c r="P916" s="6">
        <v>50000</v>
      </c>
      <c r="Q916" s="5">
        <v>202004</v>
      </c>
      <c r="R916" s="3" t="s">
        <v>6636</v>
      </c>
      <c r="S916" s="5" t="s">
        <v>6637</v>
      </c>
      <c r="T916" s="144" t="str">
        <f t="shared" si="134"/>
        <v>Click</v>
      </c>
      <c r="U916" s="31" t="s">
        <v>243</v>
      </c>
      <c r="V916" s="5"/>
      <c r="W916" s="51"/>
      <c r="X916" s="51"/>
      <c r="Y916" s="50"/>
      <c r="Z916" s="43">
        <f t="shared" si="135"/>
        <v>0</v>
      </c>
      <c r="AA916" s="6">
        <f t="shared" si="136"/>
        <v>0</v>
      </c>
      <c r="AB916" s="6">
        <f t="shared" si="137"/>
        <v>0</v>
      </c>
      <c r="AC916" s="44">
        <f t="shared" si="138"/>
        <v>0</v>
      </c>
      <c r="AD916" s="44">
        <f t="shared" si="139"/>
        <v>0</v>
      </c>
      <c r="AE916" s="13" t="s">
        <v>57</v>
      </c>
      <c r="AF916" s="14"/>
      <c r="AG916" s="2" t="s">
        <v>243</v>
      </c>
      <c r="AH916" s="5" t="s">
        <v>100</v>
      </c>
      <c r="AI916" s="6">
        <v>0</v>
      </c>
      <c r="AJ916" s="5" t="s">
        <v>100</v>
      </c>
      <c r="AK916" s="5" t="s">
        <v>100</v>
      </c>
      <c r="AL916" s="5" t="s">
        <v>100</v>
      </c>
      <c r="AM916" s="2" t="s">
        <v>244</v>
      </c>
    </row>
    <row r="917" spans="1:39" s="15" customFormat="1" ht="16.350000000000001" customHeight="1">
      <c r="A917" s="3">
        <f t="shared" si="133"/>
        <v>915</v>
      </c>
      <c r="B917" s="31" t="s">
        <v>6601</v>
      </c>
      <c r="C917" s="31" t="s">
        <v>6602</v>
      </c>
      <c r="D917" s="31" t="s">
        <v>6638</v>
      </c>
      <c r="E917" s="5" t="s">
        <v>6639</v>
      </c>
      <c r="F917" s="2" t="s">
        <v>68</v>
      </c>
      <c r="G917" s="2" t="s">
        <v>69</v>
      </c>
      <c r="H917" s="5" t="s">
        <v>6640</v>
      </c>
      <c r="I917" s="5" t="s">
        <v>6633</v>
      </c>
      <c r="J917" s="5" t="s">
        <v>6641</v>
      </c>
      <c r="K917" s="5" t="s">
        <v>6642</v>
      </c>
      <c r="L917" s="2" t="s">
        <v>54</v>
      </c>
      <c r="M917" s="6">
        <v>3</v>
      </c>
      <c r="N917" s="6">
        <v>10</v>
      </c>
      <c r="O917" s="6">
        <v>50000</v>
      </c>
      <c r="P917" s="6">
        <v>50000</v>
      </c>
      <c r="Q917" s="5">
        <v>202004</v>
      </c>
      <c r="R917" s="3" t="s">
        <v>6643</v>
      </c>
      <c r="S917" s="5" t="s">
        <v>6644</v>
      </c>
      <c r="T917" s="144" t="str">
        <f t="shared" si="134"/>
        <v>Click</v>
      </c>
      <c r="U917" s="31" t="s">
        <v>243</v>
      </c>
      <c r="V917" s="5"/>
      <c r="W917" s="51"/>
      <c r="X917" s="51"/>
      <c r="Y917" s="50"/>
      <c r="Z917" s="43">
        <f t="shared" si="135"/>
        <v>0</v>
      </c>
      <c r="AA917" s="6">
        <f t="shared" si="136"/>
        <v>0</v>
      </c>
      <c r="AB917" s="6">
        <f t="shared" si="137"/>
        <v>0</v>
      </c>
      <c r="AC917" s="44">
        <f t="shared" si="138"/>
        <v>0</v>
      </c>
      <c r="AD917" s="44">
        <f t="shared" si="139"/>
        <v>0</v>
      </c>
      <c r="AE917" s="13" t="s">
        <v>57</v>
      </c>
      <c r="AF917" s="14"/>
      <c r="AG917" s="2" t="s">
        <v>243</v>
      </c>
      <c r="AH917" s="5" t="s">
        <v>100</v>
      </c>
      <c r="AI917" s="6">
        <v>0</v>
      </c>
      <c r="AJ917" s="5" t="s">
        <v>100</v>
      </c>
      <c r="AK917" s="5" t="s">
        <v>100</v>
      </c>
      <c r="AL917" s="5" t="s">
        <v>100</v>
      </c>
      <c r="AM917" s="2" t="s">
        <v>244</v>
      </c>
    </row>
    <row r="918" spans="1:39" s="15" customFormat="1" ht="16.350000000000001" customHeight="1">
      <c r="A918" s="3">
        <f t="shared" si="133"/>
        <v>916</v>
      </c>
      <c r="B918" s="31" t="s">
        <v>6601</v>
      </c>
      <c r="C918" s="31" t="s">
        <v>6602</v>
      </c>
      <c r="D918" s="31" t="s">
        <v>6645</v>
      </c>
      <c r="E918" s="5" t="s">
        <v>6646</v>
      </c>
      <c r="F918" s="2" t="s">
        <v>68</v>
      </c>
      <c r="G918" s="2" t="s">
        <v>69</v>
      </c>
      <c r="H918" s="5" t="s">
        <v>6647</v>
      </c>
      <c r="I918" s="5" t="s">
        <v>6648</v>
      </c>
      <c r="J918" s="5" t="s">
        <v>6649</v>
      </c>
      <c r="K918" s="5" t="s">
        <v>6650</v>
      </c>
      <c r="L918" s="2" t="s">
        <v>54</v>
      </c>
      <c r="M918" s="6">
        <v>7</v>
      </c>
      <c r="N918" s="6">
        <v>20</v>
      </c>
      <c r="O918" s="6">
        <v>60000</v>
      </c>
      <c r="P918" s="6">
        <v>60000</v>
      </c>
      <c r="Q918" s="5">
        <v>202004</v>
      </c>
      <c r="R918" s="3" t="s">
        <v>6609</v>
      </c>
      <c r="S918" s="5" t="s">
        <v>6651</v>
      </c>
      <c r="T918" s="144" t="str">
        <f t="shared" si="134"/>
        <v>Click</v>
      </c>
      <c r="U918" s="31" t="s">
        <v>243</v>
      </c>
      <c r="V918" s="5"/>
      <c r="W918" s="51"/>
      <c r="X918" s="51"/>
      <c r="Y918" s="50"/>
      <c r="Z918" s="43">
        <f t="shared" si="135"/>
        <v>0</v>
      </c>
      <c r="AA918" s="6">
        <f t="shared" si="136"/>
        <v>0</v>
      </c>
      <c r="AB918" s="6">
        <f t="shared" si="137"/>
        <v>0</v>
      </c>
      <c r="AC918" s="44">
        <f t="shared" si="138"/>
        <v>0</v>
      </c>
      <c r="AD918" s="44">
        <f t="shared" si="139"/>
        <v>0</v>
      </c>
      <c r="AE918" s="13" t="s">
        <v>57</v>
      </c>
      <c r="AF918" s="14"/>
      <c r="AG918" s="2" t="s">
        <v>243</v>
      </c>
      <c r="AH918" s="5" t="s">
        <v>100</v>
      </c>
      <c r="AI918" s="6">
        <v>0</v>
      </c>
      <c r="AJ918" s="5" t="s">
        <v>100</v>
      </c>
      <c r="AK918" s="5" t="s">
        <v>100</v>
      </c>
      <c r="AL918" s="5" t="s">
        <v>100</v>
      </c>
      <c r="AM918" s="2" t="s">
        <v>244</v>
      </c>
    </row>
    <row r="919" spans="1:39" s="15" customFormat="1" ht="16.350000000000001" customHeight="1">
      <c r="A919" s="3">
        <f t="shared" si="133"/>
        <v>917</v>
      </c>
      <c r="B919" s="31" t="s">
        <v>6601</v>
      </c>
      <c r="C919" s="31" t="s">
        <v>6602</v>
      </c>
      <c r="D919" s="31" t="s">
        <v>6645</v>
      </c>
      <c r="E919" s="5" t="s">
        <v>6652</v>
      </c>
      <c r="F919" s="2" t="s">
        <v>68</v>
      </c>
      <c r="G919" s="2" t="s">
        <v>69</v>
      </c>
      <c r="H919" s="5" t="s">
        <v>6653</v>
      </c>
      <c r="I919" s="5" t="s">
        <v>6654</v>
      </c>
      <c r="J919" s="5" t="s">
        <v>6655</v>
      </c>
      <c r="K919" s="5" t="s">
        <v>6656</v>
      </c>
      <c r="L919" s="2" t="s">
        <v>54</v>
      </c>
      <c r="M919" s="6">
        <v>10</v>
      </c>
      <c r="N919" s="6">
        <v>20</v>
      </c>
      <c r="O919" s="6">
        <v>78000</v>
      </c>
      <c r="P919" s="6">
        <v>60000</v>
      </c>
      <c r="Q919" s="5">
        <v>202004</v>
      </c>
      <c r="R919" s="3" t="s">
        <v>6609</v>
      </c>
      <c r="S919" s="5" t="s">
        <v>6657</v>
      </c>
      <c r="T919" s="144" t="str">
        <f t="shared" si="134"/>
        <v>Click</v>
      </c>
      <c r="U919" s="31" t="s">
        <v>243</v>
      </c>
      <c r="V919" s="5"/>
      <c r="W919" s="51"/>
      <c r="X919" s="51"/>
      <c r="Y919" s="50"/>
      <c r="Z919" s="43">
        <f t="shared" si="135"/>
        <v>0</v>
      </c>
      <c r="AA919" s="6">
        <f t="shared" si="136"/>
        <v>0</v>
      </c>
      <c r="AB919" s="6">
        <f t="shared" si="137"/>
        <v>0</v>
      </c>
      <c r="AC919" s="44">
        <f t="shared" si="138"/>
        <v>0</v>
      </c>
      <c r="AD919" s="44">
        <f t="shared" si="139"/>
        <v>0</v>
      </c>
      <c r="AE919" s="13" t="s">
        <v>57</v>
      </c>
      <c r="AF919" s="14"/>
      <c r="AG919" s="2" t="s">
        <v>68</v>
      </c>
      <c r="AH919" s="5" t="s">
        <v>6658</v>
      </c>
      <c r="AI919" s="6">
        <v>18000</v>
      </c>
      <c r="AJ919" s="5" t="s">
        <v>6617</v>
      </c>
      <c r="AK919" s="5" t="s">
        <v>6609</v>
      </c>
      <c r="AL919" s="34" t="s">
        <v>6659</v>
      </c>
      <c r="AM919" s="2" t="s">
        <v>244</v>
      </c>
    </row>
    <row r="920" spans="1:39" s="15" customFormat="1" ht="16.350000000000001" customHeight="1">
      <c r="A920" s="3">
        <f t="shared" si="133"/>
        <v>918</v>
      </c>
      <c r="B920" s="31" t="s">
        <v>6601</v>
      </c>
      <c r="C920" s="31" t="s">
        <v>6602</v>
      </c>
      <c r="D920" s="31" t="s">
        <v>6660</v>
      </c>
      <c r="E920" s="5" t="s">
        <v>6661</v>
      </c>
      <c r="F920" s="2" t="s">
        <v>68</v>
      </c>
      <c r="G920" s="2" t="s">
        <v>69</v>
      </c>
      <c r="H920" s="5" t="s">
        <v>6662</v>
      </c>
      <c r="I920" s="5" t="s">
        <v>6633</v>
      </c>
      <c r="J920" s="5" t="s">
        <v>6663</v>
      </c>
      <c r="K920" s="5" t="s">
        <v>6664</v>
      </c>
      <c r="L920" s="2" t="s">
        <v>54</v>
      </c>
      <c r="M920" s="6">
        <v>3</v>
      </c>
      <c r="N920" s="6">
        <v>10</v>
      </c>
      <c r="O920" s="6">
        <v>50000</v>
      </c>
      <c r="P920" s="6">
        <v>50000</v>
      </c>
      <c r="Q920" s="5">
        <v>202004</v>
      </c>
      <c r="R920" s="3" t="s">
        <v>6665</v>
      </c>
      <c r="S920" s="5" t="s">
        <v>6666</v>
      </c>
      <c r="T920" s="144" t="str">
        <f t="shared" si="134"/>
        <v>Click</v>
      </c>
      <c r="U920" s="31" t="s">
        <v>243</v>
      </c>
      <c r="V920" s="5"/>
      <c r="W920" s="51"/>
      <c r="X920" s="51"/>
      <c r="Y920" s="50"/>
      <c r="Z920" s="43">
        <f t="shared" si="135"/>
        <v>0</v>
      </c>
      <c r="AA920" s="6">
        <f t="shared" si="136"/>
        <v>0</v>
      </c>
      <c r="AB920" s="6">
        <f t="shared" si="137"/>
        <v>0</v>
      </c>
      <c r="AC920" s="44">
        <f t="shared" si="138"/>
        <v>0</v>
      </c>
      <c r="AD920" s="44">
        <f t="shared" si="139"/>
        <v>0</v>
      </c>
      <c r="AE920" s="13" t="s">
        <v>57</v>
      </c>
      <c r="AF920" s="14"/>
      <c r="AG920" s="2" t="s">
        <v>243</v>
      </c>
      <c r="AH920" s="5" t="s">
        <v>100</v>
      </c>
      <c r="AI920" s="6">
        <v>0</v>
      </c>
      <c r="AJ920" s="5" t="s">
        <v>100</v>
      </c>
      <c r="AK920" s="5" t="s">
        <v>100</v>
      </c>
      <c r="AL920" s="5" t="s">
        <v>100</v>
      </c>
      <c r="AM920" s="2" t="s">
        <v>244</v>
      </c>
    </row>
    <row r="921" spans="1:39" s="15" customFormat="1" ht="16.350000000000001" customHeight="1">
      <c r="A921" s="3">
        <f t="shared" si="133"/>
        <v>919</v>
      </c>
      <c r="B921" s="31" t="s">
        <v>6601</v>
      </c>
      <c r="C921" s="31" t="s">
        <v>6602</v>
      </c>
      <c r="D921" s="31" t="s">
        <v>6660</v>
      </c>
      <c r="E921" s="5" t="s">
        <v>6667</v>
      </c>
      <c r="F921" s="2" t="s">
        <v>68</v>
      </c>
      <c r="G921" s="2" t="s">
        <v>69</v>
      </c>
      <c r="H921" s="5" t="s">
        <v>6668</v>
      </c>
      <c r="I921" s="5" t="s">
        <v>6669</v>
      </c>
      <c r="J921" s="5" t="s">
        <v>6670</v>
      </c>
      <c r="K921" s="5" t="s">
        <v>6671</v>
      </c>
      <c r="L921" s="2" t="s">
        <v>54</v>
      </c>
      <c r="M921" s="6">
        <v>9</v>
      </c>
      <c r="N921" s="6">
        <v>27</v>
      </c>
      <c r="O921" s="6">
        <v>172000</v>
      </c>
      <c r="P921" s="6">
        <v>172000</v>
      </c>
      <c r="Q921" s="5">
        <v>201602</v>
      </c>
      <c r="R921" s="3" t="s">
        <v>6672</v>
      </c>
      <c r="S921" s="5" t="s">
        <v>6673</v>
      </c>
      <c r="T921" s="144" t="str">
        <f t="shared" si="134"/>
        <v>Click</v>
      </c>
      <c r="U921" s="31" t="s">
        <v>243</v>
      </c>
      <c r="V921" s="5"/>
      <c r="W921" s="51"/>
      <c r="X921" s="51"/>
      <c r="Y921" s="50"/>
      <c r="Z921" s="43">
        <f t="shared" si="135"/>
        <v>0</v>
      </c>
      <c r="AA921" s="6">
        <f t="shared" si="136"/>
        <v>0</v>
      </c>
      <c r="AB921" s="6">
        <f t="shared" si="137"/>
        <v>0</v>
      </c>
      <c r="AC921" s="44">
        <f t="shared" si="138"/>
        <v>0</v>
      </c>
      <c r="AD921" s="44">
        <f t="shared" si="139"/>
        <v>0</v>
      </c>
      <c r="AE921" s="13" t="s">
        <v>57</v>
      </c>
      <c r="AF921" s="14"/>
      <c r="AG921" s="2" t="s">
        <v>243</v>
      </c>
      <c r="AH921" s="5" t="s">
        <v>100</v>
      </c>
      <c r="AI921" s="6">
        <v>0</v>
      </c>
      <c r="AJ921" s="5" t="s">
        <v>100</v>
      </c>
      <c r="AK921" s="5" t="s">
        <v>100</v>
      </c>
      <c r="AL921" s="5" t="s">
        <v>100</v>
      </c>
      <c r="AM921" s="2" t="s">
        <v>244</v>
      </c>
    </row>
    <row r="922" spans="1:39" s="15" customFormat="1" ht="16.350000000000001" customHeight="1">
      <c r="A922" s="3">
        <f t="shared" si="133"/>
        <v>920</v>
      </c>
      <c r="B922" s="31" t="s">
        <v>6601</v>
      </c>
      <c r="C922" s="31" t="s">
        <v>6602</v>
      </c>
      <c r="D922" s="31" t="s">
        <v>6660</v>
      </c>
      <c r="E922" s="5" t="s">
        <v>6674</v>
      </c>
      <c r="F922" s="2" t="s">
        <v>68</v>
      </c>
      <c r="G922" s="2" t="s">
        <v>498</v>
      </c>
      <c r="H922" s="5" t="s">
        <v>6675</v>
      </c>
      <c r="I922" s="5" t="s">
        <v>6676</v>
      </c>
      <c r="J922" s="5" t="s">
        <v>6607</v>
      </c>
      <c r="K922" s="5" t="s">
        <v>6677</v>
      </c>
      <c r="L922" s="2" t="s">
        <v>54</v>
      </c>
      <c r="M922" s="6">
        <v>6</v>
      </c>
      <c r="N922" s="6">
        <v>15</v>
      </c>
      <c r="O922" s="6">
        <v>50000</v>
      </c>
      <c r="P922" s="6">
        <v>50000</v>
      </c>
      <c r="Q922" s="5">
        <v>202004</v>
      </c>
      <c r="R922" s="3" t="s">
        <v>6678</v>
      </c>
      <c r="S922" s="5" t="s">
        <v>6679</v>
      </c>
      <c r="T922" s="144" t="str">
        <f t="shared" si="134"/>
        <v>Click</v>
      </c>
      <c r="U922" s="31" t="s">
        <v>243</v>
      </c>
      <c r="V922" s="5"/>
      <c r="W922" s="51"/>
      <c r="X922" s="51"/>
      <c r="Y922" s="50"/>
      <c r="Z922" s="43">
        <f t="shared" si="135"/>
        <v>0</v>
      </c>
      <c r="AA922" s="6">
        <f t="shared" si="136"/>
        <v>0</v>
      </c>
      <c r="AB922" s="6">
        <f t="shared" si="137"/>
        <v>0</v>
      </c>
      <c r="AC922" s="44">
        <f t="shared" si="138"/>
        <v>0</v>
      </c>
      <c r="AD922" s="44">
        <f t="shared" si="139"/>
        <v>0</v>
      </c>
      <c r="AE922" s="13" t="s">
        <v>57</v>
      </c>
      <c r="AF922" s="14"/>
      <c r="AG922" s="2" t="s">
        <v>243</v>
      </c>
      <c r="AH922" s="5" t="s">
        <v>100</v>
      </c>
      <c r="AI922" s="6">
        <v>0</v>
      </c>
      <c r="AJ922" s="5" t="s">
        <v>100</v>
      </c>
      <c r="AK922" s="5" t="s">
        <v>100</v>
      </c>
      <c r="AL922" s="5" t="s">
        <v>100</v>
      </c>
      <c r="AM922" s="2" t="s">
        <v>244</v>
      </c>
    </row>
    <row r="923" spans="1:39" s="15" customFormat="1" ht="16.350000000000001" customHeight="1">
      <c r="A923" s="3">
        <f t="shared" si="133"/>
        <v>921</v>
      </c>
      <c r="B923" s="31" t="s">
        <v>6601</v>
      </c>
      <c r="C923" s="31" t="s">
        <v>6602</v>
      </c>
      <c r="D923" s="31" t="s">
        <v>6660</v>
      </c>
      <c r="E923" s="5" t="s">
        <v>6680</v>
      </c>
      <c r="F923" s="2" t="s">
        <v>68</v>
      </c>
      <c r="G923" s="2" t="s">
        <v>69</v>
      </c>
      <c r="H923" s="5" t="s">
        <v>6681</v>
      </c>
      <c r="I923" s="5" t="s">
        <v>6682</v>
      </c>
      <c r="J923" s="5" t="s">
        <v>6683</v>
      </c>
      <c r="K923" s="5" t="s">
        <v>6684</v>
      </c>
      <c r="L923" s="2" t="s">
        <v>54</v>
      </c>
      <c r="M923" s="6">
        <v>6</v>
      </c>
      <c r="N923" s="6">
        <v>14</v>
      </c>
      <c r="O923" s="6">
        <v>68000</v>
      </c>
      <c r="P923" s="6">
        <v>50000</v>
      </c>
      <c r="Q923" s="5">
        <v>202004</v>
      </c>
      <c r="R923" s="3" t="s">
        <v>6678</v>
      </c>
      <c r="S923" s="5" t="s">
        <v>6685</v>
      </c>
      <c r="T923" s="144" t="str">
        <f t="shared" si="134"/>
        <v>Click</v>
      </c>
      <c r="U923" s="31" t="s">
        <v>243</v>
      </c>
      <c r="V923" s="5"/>
      <c r="W923" s="51"/>
      <c r="X923" s="51"/>
      <c r="Y923" s="50"/>
      <c r="Z923" s="43">
        <f t="shared" si="135"/>
        <v>0</v>
      </c>
      <c r="AA923" s="6">
        <f t="shared" si="136"/>
        <v>0</v>
      </c>
      <c r="AB923" s="6">
        <f t="shared" si="137"/>
        <v>0</v>
      </c>
      <c r="AC923" s="44">
        <f t="shared" si="138"/>
        <v>0</v>
      </c>
      <c r="AD923" s="44">
        <f t="shared" si="139"/>
        <v>0</v>
      </c>
      <c r="AE923" s="13" t="s">
        <v>57</v>
      </c>
      <c r="AF923" s="14"/>
      <c r="AG923" s="2" t="s">
        <v>68</v>
      </c>
      <c r="AH923" s="5" t="s">
        <v>6686</v>
      </c>
      <c r="AI923" s="6">
        <v>18000</v>
      </c>
      <c r="AJ923" s="5" t="s">
        <v>6617</v>
      </c>
      <c r="AK923" s="5" t="s">
        <v>6678</v>
      </c>
      <c r="AL923" s="34" t="s">
        <v>6687</v>
      </c>
      <c r="AM923" s="2" t="s">
        <v>244</v>
      </c>
    </row>
    <row r="924" spans="1:39" s="15" customFormat="1" ht="16.350000000000001" customHeight="1">
      <c r="A924" s="3">
        <f t="shared" si="133"/>
        <v>922</v>
      </c>
      <c r="B924" s="31" t="s">
        <v>6601</v>
      </c>
      <c r="C924" s="31" t="s">
        <v>6602</v>
      </c>
      <c r="D924" s="31" t="s">
        <v>6660</v>
      </c>
      <c r="E924" s="5" t="s">
        <v>6688</v>
      </c>
      <c r="F924" s="2" t="s">
        <v>68</v>
      </c>
      <c r="G924" s="2" t="s">
        <v>69</v>
      </c>
      <c r="H924" s="5" t="s">
        <v>6689</v>
      </c>
      <c r="I924" s="5" t="s">
        <v>6690</v>
      </c>
      <c r="J924" s="5" t="s">
        <v>6691</v>
      </c>
      <c r="K924" s="5" t="s">
        <v>6692</v>
      </c>
      <c r="L924" s="2" t="s">
        <v>54</v>
      </c>
      <c r="M924" s="6">
        <v>10</v>
      </c>
      <c r="N924" s="6">
        <v>20</v>
      </c>
      <c r="O924" s="6">
        <v>59000</v>
      </c>
      <c r="P924" s="6">
        <v>59000</v>
      </c>
      <c r="Q924" s="5">
        <v>201904</v>
      </c>
      <c r="R924" s="3" t="s">
        <v>6693</v>
      </c>
      <c r="S924" s="5" t="s">
        <v>6694</v>
      </c>
      <c r="T924" s="144" t="str">
        <f t="shared" si="134"/>
        <v>Click</v>
      </c>
      <c r="U924" s="31" t="s">
        <v>243</v>
      </c>
      <c r="V924" s="5"/>
      <c r="W924" s="51"/>
      <c r="X924" s="51"/>
      <c r="Y924" s="50"/>
      <c r="Z924" s="43">
        <f t="shared" si="135"/>
        <v>0</v>
      </c>
      <c r="AA924" s="6">
        <f t="shared" si="136"/>
        <v>0</v>
      </c>
      <c r="AB924" s="6">
        <f t="shared" si="137"/>
        <v>0</v>
      </c>
      <c r="AC924" s="44">
        <f t="shared" si="138"/>
        <v>0</v>
      </c>
      <c r="AD924" s="44">
        <f t="shared" si="139"/>
        <v>0</v>
      </c>
      <c r="AE924" s="13" t="s">
        <v>57</v>
      </c>
      <c r="AF924" s="14"/>
      <c r="AG924" s="2" t="s">
        <v>243</v>
      </c>
      <c r="AH924" s="5" t="s">
        <v>100</v>
      </c>
      <c r="AI924" s="6">
        <v>0</v>
      </c>
      <c r="AJ924" s="5" t="s">
        <v>100</v>
      </c>
      <c r="AK924" s="5" t="s">
        <v>100</v>
      </c>
      <c r="AL924" s="5" t="s">
        <v>100</v>
      </c>
      <c r="AM924" s="2" t="s">
        <v>244</v>
      </c>
    </row>
    <row r="925" spans="1:39" s="15" customFormat="1" ht="16.350000000000001" customHeight="1">
      <c r="A925" s="3">
        <f t="shared" si="133"/>
        <v>923</v>
      </c>
      <c r="B925" s="31" t="s">
        <v>6601</v>
      </c>
      <c r="C925" s="31" t="s">
        <v>6602</v>
      </c>
      <c r="D925" s="31" t="s">
        <v>6660</v>
      </c>
      <c r="E925" s="5" t="s">
        <v>6695</v>
      </c>
      <c r="F925" s="2" t="s">
        <v>68</v>
      </c>
      <c r="G925" s="2" t="s">
        <v>69</v>
      </c>
      <c r="H925" s="5" t="s">
        <v>6689</v>
      </c>
      <c r="I925" s="5" t="s">
        <v>6690</v>
      </c>
      <c r="J925" s="5" t="s">
        <v>6691</v>
      </c>
      <c r="K925" s="5" t="s">
        <v>6696</v>
      </c>
      <c r="L925" s="2" t="s">
        <v>54</v>
      </c>
      <c r="M925" s="6">
        <v>10</v>
      </c>
      <c r="N925" s="6">
        <v>18</v>
      </c>
      <c r="O925" s="6">
        <v>74500</v>
      </c>
      <c r="P925" s="6">
        <v>59000</v>
      </c>
      <c r="Q925" s="5">
        <v>201904</v>
      </c>
      <c r="R925" s="3" t="s">
        <v>6693</v>
      </c>
      <c r="S925" s="5" t="s">
        <v>6697</v>
      </c>
      <c r="T925" s="144" t="str">
        <f t="shared" si="134"/>
        <v>Click</v>
      </c>
      <c r="U925" s="31" t="s">
        <v>243</v>
      </c>
      <c r="V925" s="5"/>
      <c r="W925" s="51"/>
      <c r="X925" s="51"/>
      <c r="Y925" s="50"/>
      <c r="Z925" s="43">
        <f t="shared" si="135"/>
        <v>0</v>
      </c>
      <c r="AA925" s="6">
        <f t="shared" si="136"/>
        <v>0</v>
      </c>
      <c r="AB925" s="6">
        <f t="shared" si="137"/>
        <v>0</v>
      </c>
      <c r="AC925" s="44">
        <f t="shared" si="138"/>
        <v>0</v>
      </c>
      <c r="AD925" s="44">
        <f t="shared" si="139"/>
        <v>0</v>
      </c>
      <c r="AE925" s="13" t="s">
        <v>57</v>
      </c>
      <c r="AF925" s="14"/>
      <c r="AG925" s="2" t="s">
        <v>68</v>
      </c>
      <c r="AH925" s="5" t="s">
        <v>6698</v>
      </c>
      <c r="AI925" s="6">
        <v>15500</v>
      </c>
      <c r="AJ925" s="5" t="s">
        <v>6699</v>
      </c>
      <c r="AK925" s="5" t="s">
        <v>6693</v>
      </c>
      <c r="AL925" s="34" t="s">
        <v>6700</v>
      </c>
      <c r="AM925" s="2" t="s">
        <v>244</v>
      </c>
    </row>
    <row r="926" spans="1:39" s="15" customFormat="1" ht="16.350000000000001" customHeight="1">
      <c r="A926" s="3">
        <f t="shared" si="133"/>
        <v>924</v>
      </c>
      <c r="B926" s="31" t="s">
        <v>6601</v>
      </c>
      <c r="C926" s="31" t="s">
        <v>6602</v>
      </c>
      <c r="D926" s="31" t="s">
        <v>6701</v>
      </c>
      <c r="E926" s="5" t="s">
        <v>6702</v>
      </c>
      <c r="F926" s="2" t="s">
        <v>68</v>
      </c>
      <c r="G926" s="2" t="s">
        <v>498</v>
      </c>
      <c r="H926" s="5" t="s">
        <v>6703</v>
      </c>
      <c r="I926" s="5" t="s">
        <v>6704</v>
      </c>
      <c r="J926" s="5" t="s">
        <v>6705</v>
      </c>
      <c r="K926" s="5" t="s">
        <v>6706</v>
      </c>
      <c r="L926" s="2" t="s">
        <v>54</v>
      </c>
      <c r="M926" s="6">
        <v>8</v>
      </c>
      <c r="N926" s="6">
        <v>15</v>
      </c>
      <c r="O926" s="6">
        <v>70000</v>
      </c>
      <c r="P926" s="6">
        <v>70000</v>
      </c>
      <c r="Q926" s="5">
        <v>201905</v>
      </c>
      <c r="R926" s="3" t="s">
        <v>6707</v>
      </c>
      <c r="S926" s="5" t="s">
        <v>6708</v>
      </c>
      <c r="T926" s="144" t="str">
        <f t="shared" si="134"/>
        <v>Click</v>
      </c>
      <c r="U926" s="31" t="s">
        <v>243</v>
      </c>
      <c r="V926" s="5"/>
      <c r="W926" s="51"/>
      <c r="X926" s="51"/>
      <c r="Y926" s="50"/>
      <c r="Z926" s="43">
        <f t="shared" si="135"/>
        <v>0</v>
      </c>
      <c r="AA926" s="6">
        <f t="shared" si="136"/>
        <v>0</v>
      </c>
      <c r="AB926" s="6">
        <f t="shared" si="137"/>
        <v>0</v>
      </c>
      <c r="AC926" s="44">
        <f t="shared" si="138"/>
        <v>0</v>
      </c>
      <c r="AD926" s="44">
        <f t="shared" si="139"/>
        <v>0</v>
      </c>
      <c r="AE926" s="13" t="s">
        <v>57</v>
      </c>
      <c r="AF926" s="14"/>
      <c r="AG926" s="2" t="s">
        <v>243</v>
      </c>
      <c r="AH926" s="5" t="s">
        <v>100</v>
      </c>
      <c r="AI926" s="6">
        <v>0</v>
      </c>
      <c r="AJ926" s="5" t="s">
        <v>100</v>
      </c>
      <c r="AK926" s="5" t="s">
        <v>100</v>
      </c>
      <c r="AL926" s="5" t="s">
        <v>100</v>
      </c>
      <c r="AM926" s="2" t="s">
        <v>244</v>
      </c>
    </row>
    <row r="927" spans="1:39" s="15" customFormat="1" ht="16.350000000000001" customHeight="1">
      <c r="A927" s="3">
        <f t="shared" si="133"/>
        <v>925</v>
      </c>
      <c r="B927" s="31" t="s">
        <v>6601</v>
      </c>
      <c r="C927" s="31" t="s">
        <v>6602</v>
      </c>
      <c r="D927" s="31" t="s">
        <v>6701</v>
      </c>
      <c r="E927" s="5" t="s">
        <v>6709</v>
      </c>
      <c r="F927" s="2" t="s">
        <v>68</v>
      </c>
      <c r="G927" s="2" t="s">
        <v>69</v>
      </c>
      <c r="H927" s="5" t="s">
        <v>6703</v>
      </c>
      <c r="I927" s="5" t="s">
        <v>6704</v>
      </c>
      <c r="J927" s="5" t="s">
        <v>6705</v>
      </c>
      <c r="K927" s="5" t="s">
        <v>6710</v>
      </c>
      <c r="L927" s="2" t="s">
        <v>54</v>
      </c>
      <c r="M927" s="6">
        <v>8</v>
      </c>
      <c r="N927" s="6">
        <v>15</v>
      </c>
      <c r="O927" s="6">
        <v>85000</v>
      </c>
      <c r="P927" s="6">
        <v>70000</v>
      </c>
      <c r="Q927" s="5">
        <v>201905</v>
      </c>
      <c r="R927" s="3" t="s">
        <v>6707</v>
      </c>
      <c r="S927" s="5" t="s">
        <v>6711</v>
      </c>
      <c r="T927" s="144" t="str">
        <f t="shared" si="134"/>
        <v>Click</v>
      </c>
      <c r="U927" s="31" t="s">
        <v>243</v>
      </c>
      <c r="V927" s="5"/>
      <c r="W927" s="51"/>
      <c r="X927" s="51"/>
      <c r="Y927" s="50"/>
      <c r="Z927" s="43">
        <f t="shared" si="135"/>
        <v>0</v>
      </c>
      <c r="AA927" s="6">
        <f t="shared" si="136"/>
        <v>0</v>
      </c>
      <c r="AB927" s="6">
        <f t="shared" si="137"/>
        <v>0</v>
      </c>
      <c r="AC927" s="44">
        <f t="shared" si="138"/>
        <v>0</v>
      </c>
      <c r="AD927" s="44">
        <f t="shared" si="139"/>
        <v>0</v>
      </c>
      <c r="AE927" s="13" t="s">
        <v>57</v>
      </c>
      <c r="AF927" s="14"/>
      <c r="AG927" s="2" t="s">
        <v>68</v>
      </c>
      <c r="AH927" s="5" t="s">
        <v>6712</v>
      </c>
      <c r="AI927" s="6">
        <v>15000</v>
      </c>
      <c r="AJ927" s="5" t="s">
        <v>6713</v>
      </c>
      <c r="AK927" s="5" t="s">
        <v>6714</v>
      </c>
      <c r="AL927" s="34" t="s">
        <v>6715</v>
      </c>
      <c r="AM927" s="2" t="s">
        <v>244</v>
      </c>
    </row>
    <row r="928" spans="1:39" s="15" customFormat="1" ht="16.350000000000001" customHeight="1">
      <c r="A928" s="3">
        <f t="shared" si="133"/>
        <v>926</v>
      </c>
      <c r="B928" s="31" t="s">
        <v>6601</v>
      </c>
      <c r="C928" s="31" t="s">
        <v>6602</v>
      </c>
      <c r="D928" s="31" t="s">
        <v>6716</v>
      </c>
      <c r="E928" s="5" t="s">
        <v>6717</v>
      </c>
      <c r="F928" s="2" t="s">
        <v>68</v>
      </c>
      <c r="G928" s="2" t="s">
        <v>69</v>
      </c>
      <c r="H928" s="5" t="s">
        <v>6718</v>
      </c>
      <c r="I928" s="5" t="s">
        <v>6633</v>
      </c>
      <c r="J928" s="5" t="s">
        <v>6719</v>
      </c>
      <c r="K928" s="5" t="s">
        <v>6720</v>
      </c>
      <c r="L928" s="2" t="s">
        <v>54</v>
      </c>
      <c r="M928" s="6">
        <v>3</v>
      </c>
      <c r="N928" s="6">
        <v>10</v>
      </c>
      <c r="O928" s="6">
        <v>50000</v>
      </c>
      <c r="P928" s="6">
        <v>50000</v>
      </c>
      <c r="Q928" s="5">
        <v>202004</v>
      </c>
      <c r="R928" s="3" t="s">
        <v>6721</v>
      </c>
      <c r="S928" s="5" t="s">
        <v>6722</v>
      </c>
      <c r="T928" s="144" t="str">
        <f t="shared" si="134"/>
        <v>Click</v>
      </c>
      <c r="U928" s="31" t="s">
        <v>243</v>
      </c>
      <c r="V928" s="5"/>
      <c r="W928" s="51"/>
      <c r="X928" s="51"/>
      <c r="Y928" s="50"/>
      <c r="Z928" s="43">
        <f t="shared" si="135"/>
        <v>0</v>
      </c>
      <c r="AA928" s="6">
        <f t="shared" si="136"/>
        <v>0</v>
      </c>
      <c r="AB928" s="6">
        <f t="shared" si="137"/>
        <v>0</v>
      </c>
      <c r="AC928" s="44">
        <f t="shared" si="138"/>
        <v>0</v>
      </c>
      <c r="AD928" s="44">
        <f t="shared" si="139"/>
        <v>0</v>
      </c>
      <c r="AE928" s="13" t="s">
        <v>57</v>
      </c>
      <c r="AF928" s="14"/>
      <c r="AG928" s="2" t="s">
        <v>243</v>
      </c>
      <c r="AH928" s="5" t="s">
        <v>100</v>
      </c>
      <c r="AI928" s="6">
        <v>0</v>
      </c>
      <c r="AJ928" s="5" t="s">
        <v>100</v>
      </c>
      <c r="AK928" s="5" t="s">
        <v>100</v>
      </c>
      <c r="AL928" s="5" t="s">
        <v>100</v>
      </c>
      <c r="AM928" s="2" t="s">
        <v>244</v>
      </c>
    </row>
    <row r="929" spans="1:41" s="15" customFormat="1" ht="16.350000000000001" customHeight="1">
      <c r="A929" s="3">
        <f t="shared" si="133"/>
        <v>927</v>
      </c>
      <c r="B929" s="31" t="s">
        <v>6601</v>
      </c>
      <c r="C929" s="31" t="s">
        <v>6602</v>
      </c>
      <c r="D929" s="31" t="s">
        <v>6716</v>
      </c>
      <c r="E929" s="5" t="s">
        <v>6723</v>
      </c>
      <c r="F929" s="2" t="s">
        <v>68</v>
      </c>
      <c r="G929" s="2" t="s">
        <v>69</v>
      </c>
      <c r="H929" s="5" t="s">
        <v>6724</v>
      </c>
      <c r="I929" s="5" t="s">
        <v>6725</v>
      </c>
      <c r="J929" s="5" t="s">
        <v>6726</v>
      </c>
      <c r="K929" s="5" t="s">
        <v>6727</v>
      </c>
      <c r="L929" s="2" t="s">
        <v>54</v>
      </c>
      <c r="M929" s="6">
        <v>8</v>
      </c>
      <c r="N929" s="6">
        <v>24</v>
      </c>
      <c r="O929" s="6">
        <v>153000</v>
      </c>
      <c r="P929" s="6">
        <v>153000</v>
      </c>
      <c r="Q929" s="5">
        <v>201602</v>
      </c>
      <c r="R929" s="3" t="s">
        <v>6728</v>
      </c>
      <c r="S929" s="5" t="s">
        <v>6729</v>
      </c>
      <c r="T929" s="144" t="str">
        <f t="shared" si="134"/>
        <v>Click</v>
      </c>
      <c r="U929" s="31" t="s">
        <v>243</v>
      </c>
      <c r="V929" s="5"/>
      <c r="W929" s="51"/>
      <c r="X929" s="51"/>
      <c r="Y929" s="50"/>
      <c r="Z929" s="43">
        <f t="shared" si="135"/>
        <v>0</v>
      </c>
      <c r="AA929" s="6">
        <f t="shared" si="136"/>
        <v>0</v>
      </c>
      <c r="AB929" s="6">
        <f t="shared" si="137"/>
        <v>0</v>
      </c>
      <c r="AC929" s="44">
        <f t="shared" si="138"/>
        <v>0</v>
      </c>
      <c r="AD929" s="44">
        <f t="shared" si="139"/>
        <v>0</v>
      </c>
      <c r="AE929" s="13" t="s">
        <v>57</v>
      </c>
      <c r="AF929" s="14"/>
      <c r="AG929" s="2" t="s">
        <v>243</v>
      </c>
      <c r="AH929" s="5" t="s">
        <v>100</v>
      </c>
      <c r="AI929" s="6">
        <v>0</v>
      </c>
      <c r="AJ929" s="5" t="s">
        <v>100</v>
      </c>
      <c r="AK929" s="5" t="s">
        <v>100</v>
      </c>
      <c r="AL929" s="5" t="s">
        <v>100</v>
      </c>
      <c r="AM929" s="2" t="s">
        <v>244</v>
      </c>
    </row>
    <row r="930" spans="1:41" s="15" customFormat="1" ht="16.350000000000001" customHeight="1">
      <c r="A930" s="3">
        <f t="shared" si="133"/>
        <v>928</v>
      </c>
      <c r="B930" s="31" t="s">
        <v>6601</v>
      </c>
      <c r="C930" s="31" t="s">
        <v>6602</v>
      </c>
      <c r="D930" s="31" t="s">
        <v>6716</v>
      </c>
      <c r="E930" s="5" t="s">
        <v>6730</v>
      </c>
      <c r="F930" s="2" t="s">
        <v>68</v>
      </c>
      <c r="G930" s="2" t="s">
        <v>498</v>
      </c>
      <c r="H930" s="5" t="s">
        <v>6731</v>
      </c>
      <c r="I930" s="5" t="s">
        <v>6732</v>
      </c>
      <c r="J930" s="5" t="s">
        <v>6733</v>
      </c>
      <c r="K930" s="5" t="s">
        <v>6734</v>
      </c>
      <c r="L930" s="2" t="s">
        <v>54</v>
      </c>
      <c r="M930" s="6">
        <v>8</v>
      </c>
      <c r="N930" s="6">
        <v>24</v>
      </c>
      <c r="O930" s="6">
        <v>153000</v>
      </c>
      <c r="P930" s="6">
        <v>153000</v>
      </c>
      <c r="Q930" s="5">
        <v>201602</v>
      </c>
      <c r="R930" s="3" t="s">
        <v>6728</v>
      </c>
      <c r="S930" s="5" t="s">
        <v>6735</v>
      </c>
      <c r="T930" s="144" t="str">
        <f t="shared" si="134"/>
        <v>Click</v>
      </c>
      <c r="U930" s="31" t="s">
        <v>243</v>
      </c>
      <c r="V930" s="5"/>
      <c r="W930" s="51"/>
      <c r="X930" s="51"/>
      <c r="Y930" s="50"/>
      <c r="Z930" s="43">
        <f t="shared" si="135"/>
        <v>0</v>
      </c>
      <c r="AA930" s="6">
        <f t="shared" si="136"/>
        <v>0</v>
      </c>
      <c r="AB930" s="6">
        <f t="shared" si="137"/>
        <v>0</v>
      </c>
      <c r="AC930" s="44">
        <f t="shared" si="138"/>
        <v>0</v>
      </c>
      <c r="AD930" s="44">
        <f t="shared" si="139"/>
        <v>0</v>
      </c>
      <c r="AE930" s="13" t="s">
        <v>57</v>
      </c>
      <c r="AF930" s="14"/>
      <c r="AG930" s="2" t="s">
        <v>243</v>
      </c>
      <c r="AH930" s="5" t="s">
        <v>100</v>
      </c>
      <c r="AI930" s="6">
        <v>0</v>
      </c>
      <c r="AJ930" s="5" t="s">
        <v>100</v>
      </c>
      <c r="AK930" s="5" t="s">
        <v>100</v>
      </c>
      <c r="AL930" s="5" t="s">
        <v>100</v>
      </c>
      <c r="AM930" s="2" t="s">
        <v>244</v>
      </c>
    </row>
    <row r="931" spans="1:41" s="15" customFormat="1" ht="16.350000000000001" customHeight="1">
      <c r="A931" s="3">
        <f t="shared" si="133"/>
        <v>929</v>
      </c>
      <c r="B931" s="31" t="s">
        <v>6601</v>
      </c>
      <c r="C931" s="31" t="s">
        <v>6602</v>
      </c>
      <c r="D931" s="31" t="s">
        <v>6716</v>
      </c>
      <c r="E931" s="5" t="s">
        <v>6736</v>
      </c>
      <c r="F931" s="2" t="s">
        <v>68</v>
      </c>
      <c r="G931" s="2" t="s">
        <v>69</v>
      </c>
      <c r="H931" s="5" t="s">
        <v>6737</v>
      </c>
      <c r="I931" s="5" t="s">
        <v>6738</v>
      </c>
      <c r="J931" s="5" t="s">
        <v>6739</v>
      </c>
      <c r="K931" s="5" t="s">
        <v>6740</v>
      </c>
      <c r="L931" s="2" t="s">
        <v>54</v>
      </c>
      <c r="M931" s="6">
        <v>8</v>
      </c>
      <c r="N931" s="6">
        <v>16</v>
      </c>
      <c r="O931" s="6">
        <v>59000</v>
      </c>
      <c r="P931" s="6">
        <v>59000</v>
      </c>
      <c r="Q931" s="5">
        <v>202001</v>
      </c>
      <c r="R931" s="3" t="s">
        <v>6741</v>
      </c>
      <c r="S931" s="5" t="s">
        <v>6742</v>
      </c>
      <c r="T931" s="144" t="str">
        <f t="shared" si="134"/>
        <v>Click</v>
      </c>
      <c r="U931" s="31" t="s">
        <v>243</v>
      </c>
      <c r="V931" s="5"/>
      <c r="W931" s="51"/>
      <c r="X931" s="51"/>
      <c r="Y931" s="50"/>
      <c r="Z931" s="43">
        <f t="shared" si="135"/>
        <v>0</v>
      </c>
      <c r="AA931" s="6">
        <f t="shared" si="136"/>
        <v>0</v>
      </c>
      <c r="AB931" s="6">
        <f t="shared" si="137"/>
        <v>0</v>
      </c>
      <c r="AC931" s="44">
        <f t="shared" si="138"/>
        <v>0</v>
      </c>
      <c r="AD931" s="44">
        <f t="shared" si="139"/>
        <v>0</v>
      </c>
      <c r="AE931" s="13" t="s">
        <v>57</v>
      </c>
      <c r="AF931" s="14"/>
      <c r="AG931" s="2" t="s">
        <v>243</v>
      </c>
      <c r="AH931" s="5" t="s">
        <v>100</v>
      </c>
      <c r="AI931" s="6">
        <v>0</v>
      </c>
      <c r="AJ931" s="5" t="s">
        <v>100</v>
      </c>
      <c r="AK931" s="5" t="s">
        <v>100</v>
      </c>
      <c r="AL931" s="5" t="s">
        <v>100</v>
      </c>
      <c r="AM931" s="2" t="s">
        <v>244</v>
      </c>
    </row>
    <row r="932" spans="1:41" s="15" customFormat="1" ht="16.350000000000001" customHeight="1">
      <c r="A932" s="3">
        <f t="shared" si="133"/>
        <v>930</v>
      </c>
      <c r="B932" s="31" t="s">
        <v>6601</v>
      </c>
      <c r="C932" s="31" t="s">
        <v>6602</v>
      </c>
      <c r="D932" s="31" t="s">
        <v>6716</v>
      </c>
      <c r="E932" s="5" t="s">
        <v>6743</v>
      </c>
      <c r="F932" s="2" t="s">
        <v>68</v>
      </c>
      <c r="G932" s="2" t="s">
        <v>69</v>
      </c>
      <c r="H932" s="5" t="s">
        <v>6737</v>
      </c>
      <c r="I932" s="5" t="s">
        <v>6738</v>
      </c>
      <c r="J932" s="5" t="s">
        <v>6739</v>
      </c>
      <c r="K932" s="5" t="s">
        <v>6744</v>
      </c>
      <c r="L932" s="2" t="s">
        <v>54</v>
      </c>
      <c r="M932" s="6">
        <v>7</v>
      </c>
      <c r="N932" s="6">
        <v>14</v>
      </c>
      <c r="O932" s="6">
        <v>74000</v>
      </c>
      <c r="P932" s="6">
        <v>59000</v>
      </c>
      <c r="Q932" s="5">
        <v>202001</v>
      </c>
      <c r="R932" s="3" t="s">
        <v>6741</v>
      </c>
      <c r="S932" s="5" t="s">
        <v>6745</v>
      </c>
      <c r="T932" s="144" t="str">
        <f t="shared" si="134"/>
        <v>Click</v>
      </c>
      <c r="U932" s="31" t="s">
        <v>243</v>
      </c>
      <c r="V932" s="5"/>
      <c r="W932" s="51"/>
      <c r="X932" s="51"/>
      <c r="Y932" s="50"/>
      <c r="Z932" s="43">
        <f t="shared" si="135"/>
        <v>0</v>
      </c>
      <c r="AA932" s="6">
        <f t="shared" si="136"/>
        <v>0</v>
      </c>
      <c r="AB932" s="6">
        <f t="shared" si="137"/>
        <v>0</v>
      </c>
      <c r="AC932" s="44">
        <f t="shared" si="138"/>
        <v>0</v>
      </c>
      <c r="AD932" s="44">
        <f t="shared" si="139"/>
        <v>0</v>
      </c>
      <c r="AE932" s="13" t="s">
        <v>57</v>
      </c>
      <c r="AF932" s="14"/>
      <c r="AG932" s="2" t="s">
        <v>68</v>
      </c>
      <c r="AH932" s="5" t="s">
        <v>6746</v>
      </c>
      <c r="AI932" s="6">
        <v>15000</v>
      </c>
      <c r="AJ932" s="5" t="s">
        <v>6699</v>
      </c>
      <c r="AK932" s="5" t="s">
        <v>6741</v>
      </c>
      <c r="AL932" s="34" t="s">
        <v>6747</v>
      </c>
      <c r="AM932" s="2" t="s">
        <v>244</v>
      </c>
    </row>
    <row r="933" spans="1:41" s="15" customFormat="1" ht="16.350000000000001" customHeight="1">
      <c r="A933" s="3">
        <f t="shared" si="133"/>
        <v>931</v>
      </c>
      <c r="B933" s="31" t="s">
        <v>6601</v>
      </c>
      <c r="C933" s="31" t="s">
        <v>6602</v>
      </c>
      <c r="D933" s="31" t="s">
        <v>6748</v>
      </c>
      <c r="E933" s="5" t="s">
        <v>6749</v>
      </c>
      <c r="F933" s="2" t="s">
        <v>68</v>
      </c>
      <c r="G933" s="2" t="s">
        <v>69</v>
      </c>
      <c r="H933" s="5" t="s">
        <v>6750</v>
      </c>
      <c r="I933" s="5" t="s">
        <v>6633</v>
      </c>
      <c r="J933" s="5" t="s">
        <v>6751</v>
      </c>
      <c r="K933" s="5" t="s">
        <v>6752</v>
      </c>
      <c r="L933" s="2" t="s">
        <v>54</v>
      </c>
      <c r="M933" s="6">
        <v>3</v>
      </c>
      <c r="N933" s="6">
        <v>10</v>
      </c>
      <c r="O933" s="6">
        <v>50000</v>
      </c>
      <c r="P933" s="6">
        <v>50000</v>
      </c>
      <c r="Q933" s="5">
        <v>202004</v>
      </c>
      <c r="R933" s="3" t="s">
        <v>6753</v>
      </c>
      <c r="S933" s="5" t="s">
        <v>6754</v>
      </c>
      <c r="T933" s="144" t="str">
        <f t="shared" si="134"/>
        <v>Click</v>
      </c>
      <c r="U933" s="31" t="s">
        <v>243</v>
      </c>
      <c r="V933" s="5"/>
      <c r="W933" s="51"/>
      <c r="X933" s="51"/>
      <c r="Y933" s="50"/>
      <c r="Z933" s="43">
        <f t="shared" si="135"/>
        <v>0</v>
      </c>
      <c r="AA933" s="6">
        <f t="shared" si="136"/>
        <v>0</v>
      </c>
      <c r="AB933" s="6">
        <f t="shared" si="137"/>
        <v>0</v>
      </c>
      <c r="AC933" s="44">
        <f t="shared" si="138"/>
        <v>0</v>
      </c>
      <c r="AD933" s="44">
        <f t="shared" si="139"/>
        <v>0</v>
      </c>
      <c r="AE933" s="13" t="s">
        <v>57</v>
      </c>
      <c r="AF933" s="14"/>
      <c r="AG933" s="2" t="s">
        <v>243</v>
      </c>
      <c r="AH933" s="5" t="s">
        <v>100</v>
      </c>
      <c r="AI933" s="6">
        <v>0</v>
      </c>
      <c r="AJ933" s="5" t="s">
        <v>100</v>
      </c>
      <c r="AK933" s="5" t="s">
        <v>100</v>
      </c>
      <c r="AL933" s="5" t="s">
        <v>100</v>
      </c>
      <c r="AM933" s="2" t="s">
        <v>244</v>
      </c>
    </row>
    <row r="934" spans="1:41" s="32" customFormat="1" ht="16.350000000000001" customHeight="1">
      <c r="A934" s="3">
        <f t="shared" si="133"/>
        <v>932</v>
      </c>
      <c r="B934" s="31" t="s">
        <v>6601</v>
      </c>
      <c r="C934" s="31" t="s">
        <v>6602</v>
      </c>
      <c r="D934" s="31" t="s">
        <v>6755</v>
      </c>
      <c r="E934" s="5" t="s">
        <v>6756</v>
      </c>
      <c r="F934" s="2" t="s">
        <v>68</v>
      </c>
      <c r="G934" s="2" t="s">
        <v>69</v>
      </c>
      <c r="H934" s="5" t="s">
        <v>6757</v>
      </c>
      <c r="I934" s="5" t="s">
        <v>6633</v>
      </c>
      <c r="J934" s="5" t="s">
        <v>6758</v>
      </c>
      <c r="K934" s="5" t="s">
        <v>6759</v>
      </c>
      <c r="L934" s="2" t="s">
        <v>54</v>
      </c>
      <c r="M934" s="6">
        <v>3</v>
      </c>
      <c r="N934" s="6">
        <v>10</v>
      </c>
      <c r="O934" s="6">
        <v>50000</v>
      </c>
      <c r="P934" s="6">
        <v>50000</v>
      </c>
      <c r="Q934" s="5">
        <v>202004</v>
      </c>
      <c r="R934" s="3" t="s">
        <v>6760</v>
      </c>
      <c r="S934" s="5" t="s">
        <v>6761</v>
      </c>
      <c r="T934" s="144" t="str">
        <f t="shared" si="134"/>
        <v>Click</v>
      </c>
      <c r="U934" s="31" t="s">
        <v>243</v>
      </c>
      <c r="V934" s="5"/>
      <c r="W934" s="51"/>
      <c r="X934" s="51"/>
      <c r="Y934" s="50"/>
      <c r="Z934" s="43">
        <f t="shared" si="135"/>
        <v>0</v>
      </c>
      <c r="AA934" s="6">
        <f t="shared" si="136"/>
        <v>0</v>
      </c>
      <c r="AB934" s="6">
        <f t="shared" si="137"/>
        <v>0</v>
      </c>
      <c r="AC934" s="44">
        <f t="shared" si="138"/>
        <v>0</v>
      </c>
      <c r="AD934" s="44">
        <f t="shared" si="139"/>
        <v>0</v>
      </c>
      <c r="AE934" s="13" t="s">
        <v>57</v>
      </c>
      <c r="AF934" s="14"/>
      <c r="AG934" s="2" t="s">
        <v>243</v>
      </c>
      <c r="AH934" s="5" t="s">
        <v>100</v>
      </c>
      <c r="AI934" s="6">
        <v>0</v>
      </c>
      <c r="AJ934" s="5" t="s">
        <v>100</v>
      </c>
      <c r="AK934" s="5" t="s">
        <v>100</v>
      </c>
      <c r="AL934" s="5" t="s">
        <v>100</v>
      </c>
      <c r="AM934" s="2" t="s">
        <v>244</v>
      </c>
      <c r="AN934" s="15"/>
      <c r="AO934" s="15"/>
    </row>
    <row r="935" spans="1:41" s="32" customFormat="1" ht="16.350000000000001" customHeight="1">
      <c r="A935" s="3">
        <f t="shared" si="133"/>
        <v>933</v>
      </c>
      <c r="B935" s="31" t="s">
        <v>6601</v>
      </c>
      <c r="C935" s="31" t="s">
        <v>6602</v>
      </c>
      <c r="D935" s="31" t="s">
        <v>6762</v>
      </c>
      <c r="E935" s="5" t="s">
        <v>6763</v>
      </c>
      <c r="F935" s="2" t="s">
        <v>68</v>
      </c>
      <c r="G935" s="2" t="s">
        <v>69</v>
      </c>
      <c r="H935" s="5" t="s">
        <v>6764</v>
      </c>
      <c r="I935" s="5" t="s">
        <v>6633</v>
      </c>
      <c r="J935" s="5" t="s">
        <v>6765</v>
      </c>
      <c r="K935" s="5" t="s">
        <v>6766</v>
      </c>
      <c r="L935" s="2" t="s">
        <v>54</v>
      </c>
      <c r="M935" s="6">
        <v>3</v>
      </c>
      <c r="N935" s="6">
        <v>10</v>
      </c>
      <c r="O935" s="6">
        <v>50000</v>
      </c>
      <c r="P935" s="6">
        <v>50000</v>
      </c>
      <c r="Q935" s="5">
        <v>202004</v>
      </c>
      <c r="R935" s="3" t="s">
        <v>6767</v>
      </c>
      <c r="S935" s="5" t="s">
        <v>6768</v>
      </c>
      <c r="T935" s="144" t="str">
        <f t="shared" si="134"/>
        <v>Click</v>
      </c>
      <c r="U935" s="31" t="s">
        <v>243</v>
      </c>
      <c r="V935" s="5"/>
      <c r="W935" s="51"/>
      <c r="X935" s="51"/>
      <c r="Y935" s="50"/>
      <c r="Z935" s="43">
        <f t="shared" si="135"/>
        <v>0</v>
      </c>
      <c r="AA935" s="6">
        <f t="shared" si="136"/>
        <v>0</v>
      </c>
      <c r="AB935" s="6">
        <f t="shared" si="137"/>
        <v>0</v>
      </c>
      <c r="AC935" s="44">
        <f t="shared" si="138"/>
        <v>0</v>
      </c>
      <c r="AD935" s="44">
        <f t="shared" si="139"/>
        <v>0</v>
      </c>
      <c r="AE935" s="13" t="s">
        <v>57</v>
      </c>
      <c r="AF935" s="14"/>
      <c r="AG935" s="2" t="s">
        <v>243</v>
      </c>
      <c r="AH935" s="5" t="s">
        <v>100</v>
      </c>
      <c r="AI935" s="6">
        <v>0</v>
      </c>
      <c r="AJ935" s="5" t="s">
        <v>100</v>
      </c>
      <c r="AK935" s="5" t="s">
        <v>100</v>
      </c>
      <c r="AL935" s="5" t="s">
        <v>100</v>
      </c>
      <c r="AM935" s="2" t="s">
        <v>244</v>
      </c>
      <c r="AN935" s="15"/>
      <c r="AO935" s="15"/>
    </row>
    <row r="936" spans="1:41" s="32" customFormat="1" ht="16.350000000000001" customHeight="1">
      <c r="A936" s="3">
        <f t="shared" si="133"/>
        <v>934</v>
      </c>
      <c r="B936" s="31" t="s">
        <v>6601</v>
      </c>
      <c r="C936" s="31" t="s">
        <v>6602</v>
      </c>
      <c r="D936" s="31" t="s">
        <v>6769</v>
      </c>
      <c r="E936" s="5" t="s">
        <v>6770</v>
      </c>
      <c r="F936" s="2" t="s">
        <v>68</v>
      </c>
      <c r="G936" s="2" t="s">
        <v>498</v>
      </c>
      <c r="H936" s="5" t="s">
        <v>6771</v>
      </c>
      <c r="I936" s="5" t="s">
        <v>6772</v>
      </c>
      <c r="J936" s="5" t="s">
        <v>6773</v>
      </c>
      <c r="K936" s="5" t="s">
        <v>6774</v>
      </c>
      <c r="L936" s="2" t="s">
        <v>54</v>
      </c>
      <c r="M936" s="6">
        <v>7</v>
      </c>
      <c r="N936" s="6">
        <v>17</v>
      </c>
      <c r="O936" s="6">
        <v>75000</v>
      </c>
      <c r="P936" s="6">
        <v>60000</v>
      </c>
      <c r="Q936" s="5">
        <v>202004</v>
      </c>
      <c r="R936" s="3" t="s">
        <v>6775</v>
      </c>
      <c r="S936" s="5" t="s">
        <v>6776</v>
      </c>
      <c r="T936" s="144" t="str">
        <f t="shared" si="134"/>
        <v>Click</v>
      </c>
      <c r="U936" s="31" t="s">
        <v>243</v>
      </c>
      <c r="V936" s="5"/>
      <c r="W936" s="51"/>
      <c r="X936" s="51"/>
      <c r="Y936" s="50"/>
      <c r="Z936" s="43">
        <f t="shared" si="135"/>
        <v>0</v>
      </c>
      <c r="AA936" s="6">
        <f t="shared" si="136"/>
        <v>0</v>
      </c>
      <c r="AB936" s="6">
        <f t="shared" si="137"/>
        <v>0</v>
      </c>
      <c r="AC936" s="44">
        <f t="shared" si="138"/>
        <v>0</v>
      </c>
      <c r="AD936" s="44">
        <f t="shared" si="139"/>
        <v>0</v>
      </c>
      <c r="AE936" s="13" t="s">
        <v>57</v>
      </c>
      <c r="AF936" s="14"/>
      <c r="AG936" s="2" t="s">
        <v>68</v>
      </c>
      <c r="AH936" s="5" t="s">
        <v>6777</v>
      </c>
      <c r="AI936" s="6">
        <v>15000</v>
      </c>
      <c r="AJ936" s="5" t="s">
        <v>6617</v>
      </c>
      <c r="AK936" s="5" t="s">
        <v>6778</v>
      </c>
      <c r="AL936" s="34" t="s">
        <v>6779</v>
      </c>
      <c r="AM936" s="2" t="s">
        <v>244</v>
      </c>
      <c r="AN936" s="15"/>
      <c r="AO936" s="15"/>
    </row>
    <row r="937" spans="1:41" s="32" customFormat="1" ht="16.350000000000001" customHeight="1">
      <c r="A937" s="3">
        <f t="shared" si="133"/>
        <v>935</v>
      </c>
      <c r="B937" s="31" t="s">
        <v>6601</v>
      </c>
      <c r="C937" s="31" t="s">
        <v>6602</v>
      </c>
      <c r="D937" s="31" t="s">
        <v>6769</v>
      </c>
      <c r="E937" s="5" t="s">
        <v>6780</v>
      </c>
      <c r="F937" s="2" t="s">
        <v>68</v>
      </c>
      <c r="G937" s="2" t="s">
        <v>69</v>
      </c>
      <c r="H937" s="5" t="s">
        <v>6781</v>
      </c>
      <c r="I937" s="5" t="s">
        <v>6782</v>
      </c>
      <c r="J937" s="5" t="s">
        <v>6783</v>
      </c>
      <c r="K937" s="5" t="s">
        <v>6784</v>
      </c>
      <c r="L937" s="2" t="s">
        <v>54</v>
      </c>
      <c r="M937" s="6">
        <v>5</v>
      </c>
      <c r="N937" s="6">
        <v>14</v>
      </c>
      <c r="O937" s="6">
        <v>65000</v>
      </c>
      <c r="P937" s="6">
        <v>55000</v>
      </c>
      <c r="Q937" s="5">
        <v>202004</v>
      </c>
      <c r="R937" s="3" t="s">
        <v>6785</v>
      </c>
      <c r="S937" s="5" t="s">
        <v>6786</v>
      </c>
      <c r="T937" s="144" t="str">
        <f t="shared" si="134"/>
        <v>Click</v>
      </c>
      <c r="U937" s="31" t="s">
        <v>243</v>
      </c>
      <c r="V937" s="5"/>
      <c r="W937" s="51"/>
      <c r="X937" s="51"/>
      <c r="Y937" s="50"/>
      <c r="Z937" s="43">
        <f t="shared" si="135"/>
        <v>0</v>
      </c>
      <c r="AA937" s="6">
        <f t="shared" si="136"/>
        <v>0</v>
      </c>
      <c r="AB937" s="6">
        <f t="shared" si="137"/>
        <v>0</v>
      </c>
      <c r="AC937" s="44">
        <f t="shared" si="138"/>
        <v>0</v>
      </c>
      <c r="AD937" s="44">
        <f t="shared" si="139"/>
        <v>0</v>
      </c>
      <c r="AE937" s="13" t="s">
        <v>57</v>
      </c>
      <c r="AF937" s="14"/>
      <c r="AG937" s="2" t="s">
        <v>68</v>
      </c>
      <c r="AH937" s="5" t="s">
        <v>6787</v>
      </c>
      <c r="AI937" s="6">
        <v>10000</v>
      </c>
      <c r="AJ937" s="5" t="s">
        <v>6617</v>
      </c>
      <c r="AK937" s="5" t="s">
        <v>6788</v>
      </c>
      <c r="AL937" s="34" t="s">
        <v>6789</v>
      </c>
      <c r="AM937" s="2" t="s">
        <v>244</v>
      </c>
      <c r="AN937" s="15"/>
      <c r="AO937" s="15"/>
    </row>
    <row r="938" spans="1:41" s="15" customFormat="1" ht="16.350000000000001" customHeight="1">
      <c r="A938" s="3">
        <f t="shared" si="133"/>
        <v>936</v>
      </c>
      <c r="B938" s="31" t="s">
        <v>6601</v>
      </c>
      <c r="C938" s="31" t="s">
        <v>6602</v>
      </c>
      <c r="D938" s="31" t="s">
        <v>6769</v>
      </c>
      <c r="E938" s="5" t="s">
        <v>6790</v>
      </c>
      <c r="F938" s="2" t="s">
        <v>68</v>
      </c>
      <c r="G938" s="2" t="s">
        <v>69</v>
      </c>
      <c r="H938" s="5" t="s">
        <v>6791</v>
      </c>
      <c r="I938" s="5" t="s">
        <v>6792</v>
      </c>
      <c r="J938" s="5" t="s">
        <v>6793</v>
      </c>
      <c r="K938" s="5" t="s">
        <v>6794</v>
      </c>
      <c r="L938" s="2" t="s">
        <v>54</v>
      </c>
      <c r="M938" s="6">
        <v>8</v>
      </c>
      <c r="N938" s="6">
        <v>16</v>
      </c>
      <c r="O938" s="6">
        <v>70000</v>
      </c>
      <c r="P938" s="6">
        <v>60000</v>
      </c>
      <c r="Q938" s="5">
        <v>202004</v>
      </c>
      <c r="R938" s="3" t="s">
        <v>6795</v>
      </c>
      <c r="S938" s="5" t="s">
        <v>6796</v>
      </c>
      <c r="T938" s="144" t="str">
        <f t="shared" si="134"/>
        <v>Click</v>
      </c>
      <c r="U938" s="31" t="s">
        <v>243</v>
      </c>
      <c r="V938" s="5"/>
      <c r="W938" s="51"/>
      <c r="X938" s="51"/>
      <c r="Y938" s="50"/>
      <c r="Z938" s="43">
        <f t="shared" si="135"/>
        <v>0</v>
      </c>
      <c r="AA938" s="6">
        <f t="shared" si="136"/>
        <v>0</v>
      </c>
      <c r="AB938" s="6">
        <f t="shared" si="137"/>
        <v>0</v>
      </c>
      <c r="AC938" s="44">
        <f t="shared" si="138"/>
        <v>0</v>
      </c>
      <c r="AD938" s="44">
        <f t="shared" si="139"/>
        <v>0</v>
      </c>
      <c r="AE938" s="13" t="s">
        <v>57</v>
      </c>
      <c r="AF938" s="14"/>
      <c r="AG938" s="2" t="s">
        <v>68</v>
      </c>
      <c r="AH938" s="5" t="s">
        <v>6797</v>
      </c>
      <c r="AI938" s="6">
        <v>10000</v>
      </c>
      <c r="AJ938" s="5" t="s">
        <v>6617</v>
      </c>
      <c r="AK938" s="5" t="s">
        <v>6795</v>
      </c>
      <c r="AL938" s="34" t="s">
        <v>6798</v>
      </c>
      <c r="AM938" s="2" t="s">
        <v>244</v>
      </c>
    </row>
    <row r="939" spans="1:41" s="15" customFormat="1" ht="16.350000000000001" customHeight="1">
      <c r="A939" s="3">
        <f t="shared" si="133"/>
        <v>937</v>
      </c>
      <c r="B939" s="31" t="s">
        <v>6601</v>
      </c>
      <c r="C939" s="31" t="s">
        <v>6602</v>
      </c>
      <c r="D939" s="31" t="s">
        <v>6799</v>
      </c>
      <c r="E939" s="5" t="s">
        <v>6800</v>
      </c>
      <c r="F939" s="2" t="s">
        <v>68</v>
      </c>
      <c r="G939" s="2" t="s">
        <v>69</v>
      </c>
      <c r="H939" s="5" t="s">
        <v>6801</v>
      </c>
      <c r="I939" s="5" t="s">
        <v>6633</v>
      </c>
      <c r="J939" s="5" t="s">
        <v>6802</v>
      </c>
      <c r="K939" s="5" t="s">
        <v>6803</v>
      </c>
      <c r="L939" s="2" t="s">
        <v>54</v>
      </c>
      <c r="M939" s="6">
        <v>3</v>
      </c>
      <c r="N939" s="6">
        <v>10</v>
      </c>
      <c r="O939" s="6">
        <v>50000</v>
      </c>
      <c r="P939" s="6">
        <v>50000</v>
      </c>
      <c r="Q939" s="5">
        <v>202004</v>
      </c>
      <c r="R939" s="3" t="s">
        <v>6804</v>
      </c>
      <c r="S939" s="5" t="s">
        <v>6805</v>
      </c>
      <c r="T939" s="144" t="str">
        <f t="shared" si="134"/>
        <v>Click</v>
      </c>
      <c r="U939" s="31" t="s">
        <v>243</v>
      </c>
      <c r="V939" s="5"/>
      <c r="W939" s="51"/>
      <c r="X939" s="51"/>
      <c r="Y939" s="50"/>
      <c r="Z939" s="43">
        <f t="shared" si="135"/>
        <v>0</v>
      </c>
      <c r="AA939" s="6">
        <f t="shared" si="136"/>
        <v>0</v>
      </c>
      <c r="AB939" s="6">
        <f t="shared" si="137"/>
        <v>0</v>
      </c>
      <c r="AC939" s="44">
        <f t="shared" si="138"/>
        <v>0</v>
      </c>
      <c r="AD939" s="44">
        <f t="shared" si="139"/>
        <v>0</v>
      </c>
      <c r="AE939" s="13" t="s">
        <v>57</v>
      </c>
      <c r="AF939" s="14"/>
      <c r="AG939" s="2" t="s">
        <v>243</v>
      </c>
      <c r="AH939" s="5" t="s">
        <v>100</v>
      </c>
      <c r="AI939" s="6">
        <v>0</v>
      </c>
      <c r="AJ939" s="5" t="s">
        <v>100</v>
      </c>
      <c r="AK939" s="5" t="s">
        <v>100</v>
      </c>
      <c r="AL939" s="5" t="s">
        <v>100</v>
      </c>
      <c r="AM939" s="2" t="s">
        <v>244</v>
      </c>
    </row>
    <row r="940" spans="1:41" s="15" customFormat="1" ht="16.350000000000001" customHeight="1">
      <c r="A940" s="3">
        <f t="shared" si="133"/>
        <v>938</v>
      </c>
      <c r="B940" s="31" t="s">
        <v>6601</v>
      </c>
      <c r="C940" s="31" t="s">
        <v>6602</v>
      </c>
      <c r="D940" s="31" t="s">
        <v>6799</v>
      </c>
      <c r="E940" s="5" t="s">
        <v>6806</v>
      </c>
      <c r="F940" s="2" t="s">
        <v>68</v>
      </c>
      <c r="G940" s="2" t="s">
        <v>69</v>
      </c>
      <c r="H940" s="5" t="s">
        <v>6807</v>
      </c>
      <c r="I940" s="5" t="s">
        <v>6808</v>
      </c>
      <c r="J940" s="5" t="s">
        <v>6809</v>
      </c>
      <c r="K940" s="5" t="s">
        <v>6810</v>
      </c>
      <c r="L940" s="2" t="s">
        <v>54</v>
      </c>
      <c r="M940" s="6">
        <v>8</v>
      </c>
      <c r="N940" s="6">
        <v>20</v>
      </c>
      <c r="O940" s="6">
        <v>75000</v>
      </c>
      <c r="P940" s="6">
        <v>60000</v>
      </c>
      <c r="Q940" s="5">
        <v>202004</v>
      </c>
      <c r="R940" s="3" t="s">
        <v>6811</v>
      </c>
      <c r="S940" s="5" t="s">
        <v>6812</v>
      </c>
      <c r="T940" s="144" t="str">
        <f t="shared" si="134"/>
        <v>Click</v>
      </c>
      <c r="U940" s="31" t="s">
        <v>243</v>
      </c>
      <c r="V940" s="5"/>
      <c r="W940" s="51"/>
      <c r="X940" s="51"/>
      <c r="Y940" s="50"/>
      <c r="Z940" s="43">
        <f t="shared" si="135"/>
        <v>0</v>
      </c>
      <c r="AA940" s="6">
        <f t="shared" si="136"/>
        <v>0</v>
      </c>
      <c r="AB940" s="6">
        <f t="shared" si="137"/>
        <v>0</v>
      </c>
      <c r="AC940" s="44">
        <f t="shared" si="138"/>
        <v>0</v>
      </c>
      <c r="AD940" s="44">
        <f t="shared" si="139"/>
        <v>0</v>
      </c>
      <c r="AE940" s="13" t="s">
        <v>57</v>
      </c>
      <c r="AF940" s="14"/>
      <c r="AG940" s="2" t="s">
        <v>68</v>
      </c>
      <c r="AH940" s="5" t="s">
        <v>6813</v>
      </c>
      <c r="AI940" s="6">
        <v>15000</v>
      </c>
      <c r="AJ940" s="5" t="s">
        <v>6617</v>
      </c>
      <c r="AK940" s="5" t="s">
        <v>6811</v>
      </c>
      <c r="AL940" s="34" t="s">
        <v>6814</v>
      </c>
      <c r="AM940" s="2" t="s">
        <v>244</v>
      </c>
    </row>
    <row r="941" spans="1:41" s="15" customFormat="1" ht="16.350000000000001" customHeight="1">
      <c r="A941" s="3">
        <f t="shared" si="133"/>
        <v>939</v>
      </c>
      <c r="B941" s="31" t="s">
        <v>6601</v>
      </c>
      <c r="C941" s="31" t="s">
        <v>6602</v>
      </c>
      <c r="D941" s="31" t="s">
        <v>6815</v>
      </c>
      <c r="E941" s="5" t="s">
        <v>6816</v>
      </c>
      <c r="F941" s="2" t="s">
        <v>68</v>
      </c>
      <c r="G941" s="2" t="s">
        <v>69</v>
      </c>
      <c r="H941" s="5" t="s">
        <v>6817</v>
      </c>
      <c r="I941" s="5" t="s">
        <v>6633</v>
      </c>
      <c r="J941" s="5" t="s">
        <v>6818</v>
      </c>
      <c r="K941" s="5" t="s">
        <v>6819</v>
      </c>
      <c r="L941" s="2" t="s">
        <v>54</v>
      </c>
      <c r="M941" s="6">
        <v>3</v>
      </c>
      <c r="N941" s="6">
        <v>10</v>
      </c>
      <c r="O941" s="6">
        <v>50000</v>
      </c>
      <c r="P941" s="6">
        <v>50000</v>
      </c>
      <c r="Q941" s="5">
        <v>202004</v>
      </c>
      <c r="R941" s="3" t="s">
        <v>6820</v>
      </c>
      <c r="S941" s="5" t="s">
        <v>6821</v>
      </c>
      <c r="T941" s="144" t="str">
        <f t="shared" si="134"/>
        <v>Click</v>
      </c>
      <c r="U941" s="31" t="s">
        <v>243</v>
      </c>
      <c r="V941" s="5"/>
      <c r="W941" s="51"/>
      <c r="X941" s="51"/>
      <c r="Y941" s="50"/>
      <c r="Z941" s="43">
        <f t="shared" si="135"/>
        <v>0</v>
      </c>
      <c r="AA941" s="6">
        <f t="shared" si="136"/>
        <v>0</v>
      </c>
      <c r="AB941" s="6">
        <f t="shared" si="137"/>
        <v>0</v>
      </c>
      <c r="AC941" s="44">
        <f t="shared" si="138"/>
        <v>0</v>
      </c>
      <c r="AD941" s="44">
        <f t="shared" si="139"/>
        <v>0</v>
      </c>
      <c r="AE941" s="13" t="s">
        <v>57</v>
      </c>
      <c r="AF941" s="14"/>
      <c r="AG941" s="2" t="s">
        <v>243</v>
      </c>
      <c r="AH941" s="5" t="s">
        <v>100</v>
      </c>
      <c r="AI941" s="6">
        <v>0</v>
      </c>
      <c r="AJ941" s="5" t="s">
        <v>100</v>
      </c>
      <c r="AK941" s="5" t="s">
        <v>100</v>
      </c>
      <c r="AL941" s="5" t="s">
        <v>100</v>
      </c>
      <c r="AM941" s="2" t="s">
        <v>244</v>
      </c>
    </row>
    <row r="942" spans="1:41" s="15" customFormat="1" ht="16.350000000000001" customHeight="1">
      <c r="A942" s="3">
        <f t="shared" si="133"/>
        <v>940</v>
      </c>
      <c r="B942" s="31" t="s">
        <v>6601</v>
      </c>
      <c r="C942" s="31" t="s">
        <v>6602</v>
      </c>
      <c r="D942" s="31" t="s">
        <v>6822</v>
      </c>
      <c r="E942" s="5" t="s">
        <v>6823</v>
      </c>
      <c r="F942" s="2" t="s">
        <v>68</v>
      </c>
      <c r="G942" s="2" t="s">
        <v>69</v>
      </c>
      <c r="H942" s="5" t="s">
        <v>6824</v>
      </c>
      <c r="I942" s="5" t="s">
        <v>6633</v>
      </c>
      <c r="J942" s="5" t="s">
        <v>6825</v>
      </c>
      <c r="K942" s="5" t="s">
        <v>6826</v>
      </c>
      <c r="L942" s="2" t="s">
        <v>54</v>
      </c>
      <c r="M942" s="6">
        <v>3</v>
      </c>
      <c r="N942" s="6">
        <v>10</v>
      </c>
      <c r="O942" s="6">
        <v>50000</v>
      </c>
      <c r="P942" s="6">
        <v>50000</v>
      </c>
      <c r="Q942" s="5">
        <v>202004</v>
      </c>
      <c r="R942" s="3" t="s">
        <v>6827</v>
      </c>
      <c r="S942" s="5" t="s">
        <v>6828</v>
      </c>
      <c r="T942" s="144" t="str">
        <f t="shared" si="134"/>
        <v>Click</v>
      </c>
      <c r="U942" s="31" t="s">
        <v>243</v>
      </c>
      <c r="V942" s="5"/>
      <c r="W942" s="51"/>
      <c r="X942" s="51"/>
      <c r="Y942" s="50"/>
      <c r="Z942" s="43">
        <f t="shared" si="135"/>
        <v>0</v>
      </c>
      <c r="AA942" s="6">
        <f t="shared" si="136"/>
        <v>0</v>
      </c>
      <c r="AB942" s="6">
        <f t="shared" si="137"/>
        <v>0</v>
      </c>
      <c r="AC942" s="44">
        <f t="shared" si="138"/>
        <v>0</v>
      </c>
      <c r="AD942" s="44">
        <f t="shared" si="139"/>
        <v>0</v>
      </c>
      <c r="AE942" s="13" t="s">
        <v>57</v>
      </c>
      <c r="AF942" s="14"/>
      <c r="AG942" s="2" t="s">
        <v>243</v>
      </c>
      <c r="AH942" s="5" t="s">
        <v>100</v>
      </c>
      <c r="AI942" s="6">
        <v>0</v>
      </c>
      <c r="AJ942" s="5" t="s">
        <v>100</v>
      </c>
      <c r="AK942" s="5" t="s">
        <v>100</v>
      </c>
      <c r="AL942" s="5" t="s">
        <v>100</v>
      </c>
      <c r="AM942" s="2" t="s">
        <v>244</v>
      </c>
    </row>
    <row r="943" spans="1:41" s="15" customFormat="1" ht="16.350000000000001" customHeight="1">
      <c r="A943" s="3">
        <f t="shared" si="133"/>
        <v>941</v>
      </c>
      <c r="B943" s="31" t="s">
        <v>6601</v>
      </c>
      <c r="C943" s="31" t="s">
        <v>6602</v>
      </c>
      <c r="D943" s="31" t="s">
        <v>6829</v>
      </c>
      <c r="E943" s="5" t="s">
        <v>6831</v>
      </c>
      <c r="F943" s="2" t="s">
        <v>68</v>
      </c>
      <c r="G943" s="2" t="s">
        <v>69</v>
      </c>
      <c r="H943" s="5" t="s">
        <v>6832</v>
      </c>
      <c r="I943" s="5" t="s">
        <v>6833</v>
      </c>
      <c r="J943" s="5" t="s">
        <v>6834</v>
      </c>
      <c r="K943" s="5" t="s">
        <v>6835</v>
      </c>
      <c r="L943" s="2" t="s">
        <v>54</v>
      </c>
      <c r="M943" s="6">
        <v>1</v>
      </c>
      <c r="N943" s="6">
        <v>3</v>
      </c>
      <c r="O943" s="6">
        <v>30000</v>
      </c>
      <c r="P943" s="6">
        <v>30000</v>
      </c>
      <c r="Q943" s="5">
        <v>201502</v>
      </c>
      <c r="R943" s="3" t="s">
        <v>6836</v>
      </c>
      <c r="S943" s="5" t="s">
        <v>6837</v>
      </c>
      <c r="T943" s="144" t="str">
        <f t="shared" si="134"/>
        <v>Click</v>
      </c>
      <c r="U943" s="31" t="s">
        <v>243</v>
      </c>
      <c r="V943" s="5"/>
      <c r="W943" s="51"/>
      <c r="X943" s="51"/>
      <c r="Y943" s="50"/>
      <c r="Z943" s="43">
        <f t="shared" si="135"/>
        <v>0</v>
      </c>
      <c r="AA943" s="6">
        <f t="shared" si="136"/>
        <v>0</v>
      </c>
      <c r="AB943" s="6">
        <f t="shared" si="137"/>
        <v>0</v>
      </c>
      <c r="AC943" s="44">
        <f t="shared" si="138"/>
        <v>0</v>
      </c>
      <c r="AD943" s="44">
        <f t="shared" si="139"/>
        <v>0</v>
      </c>
      <c r="AE943" s="13" t="s">
        <v>57</v>
      </c>
      <c r="AF943" s="14"/>
      <c r="AG943" s="2" t="s">
        <v>243</v>
      </c>
      <c r="AH943" s="5" t="s">
        <v>100</v>
      </c>
      <c r="AI943" s="6">
        <v>0</v>
      </c>
      <c r="AJ943" s="5" t="s">
        <v>100</v>
      </c>
      <c r="AK943" s="5" t="s">
        <v>100</v>
      </c>
      <c r="AL943" s="5" t="s">
        <v>100</v>
      </c>
      <c r="AM943" s="2" t="s">
        <v>244</v>
      </c>
    </row>
    <row r="944" spans="1:41" s="15" customFormat="1" ht="16.350000000000001" customHeight="1">
      <c r="A944" s="3">
        <f t="shared" si="133"/>
        <v>942</v>
      </c>
      <c r="B944" s="31" t="s">
        <v>6601</v>
      </c>
      <c r="C944" s="31" t="s">
        <v>6602</v>
      </c>
      <c r="D944" s="31" t="s">
        <v>6829</v>
      </c>
      <c r="E944" s="5" t="s">
        <v>6838</v>
      </c>
      <c r="F944" s="2" t="s">
        <v>68</v>
      </c>
      <c r="G944" s="2" t="s">
        <v>69</v>
      </c>
      <c r="H944" s="5" t="s">
        <v>6839</v>
      </c>
      <c r="I944" s="5" t="s">
        <v>6840</v>
      </c>
      <c r="J944" s="5" t="s">
        <v>6841</v>
      </c>
      <c r="K944" s="5" t="s">
        <v>6842</v>
      </c>
      <c r="L944" s="2" t="s">
        <v>54</v>
      </c>
      <c r="M944" s="6">
        <v>1</v>
      </c>
      <c r="N944" s="6">
        <v>3</v>
      </c>
      <c r="O944" s="6">
        <v>30000</v>
      </c>
      <c r="P944" s="6">
        <v>30000</v>
      </c>
      <c r="Q944" s="5">
        <v>201502</v>
      </c>
      <c r="R944" s="3" t="s">
        <v>6836</v>
      </c>
      <c r="S944" s="5" t="s">
        <v>6837</v>
      </c>
      <c r="T944" s="144" t="str">
        <f t="shared" si="134"/>
        <v>Click</v>
      </c>
      <c r="U944" s="31" t="s">
        <v>243</v>
      </c>
      <c r="V944" s="5"/>
      <c r="W944" s="51"/>
      <c r="X944" s="51"/>
      <c r="Y944" s="50"/>
      <c r="Z944" s="43">
        <f t="shared" si="135"/>
        <v>0</v>
      </c>
      <c r="AA944" s="6">
        <f t="shared" si="136"/>
        <v>0</v>
      </c>
      <c r="AB944" s="6">
        <f t="shared" si="137"/>
        <v>0</v>
      </c>
      <c r="AC944" s="44">
        <f t="shared" si="138"/>
        <v>0</v>
      </c>
      <c r="AD944" s="44">
        <f t="shared" si="139"/>
        <v>0</v>
      </c>
      <c r="AE944" s="13" t="s">
        <v>57</v>
      </c>
      <c r="AF944" s="14"/>
      <c r="AG944" s="2" t="s">
        <v>243</v>
      </c>
      <c r="AH944" s="5" t="s">
        <v>100</v>
      </c>
      <c r="AI944" s="6">
        <v>0</v>
      </c>
      <c r="AJ944" s="5" t="s">
        <v>100</v>
      </c>
      <c r="AK944" s="5" t="s">
        <v>100</v>
      </c>
      <c r="AL944" s="5" t="s">
        <v>100</v>
      </c>
      <c r="AM944" s="2" t="s">
        <v>244</v>
      </c>
    </row>
    <row r="945" spans="1:39" s="15" customFormat="1" ht="16.350000000000001" customHeight="1">
      <c r="A945" s="3">
        <f t="shared" si="133"/>
        <v>943</v>
      </c>
      <c r="B945" s="31" t="s">
        <v>6601</v>
      </c>
      <c r="C945" s="31" t="s">
        <v>6602</v>
      </c>
      <c r="D945" s="31" t="s">
        <v>6829</v>
      </c>
      <c r="E945" s="5" t="s">
        <v>6843</v>
      </c>
      <c r="F945" s="2" t="s">
        <v>68</v>
      </c>
      <c r="G945" s="2" t="s">
        <v>69</v>
      </c>
      <c r="H945" s="5" t="s">
        <v>6844</v>
      </c>
      <c r="I945" s="5" t="s">
        <v>6845</v>
      </c>
      <c r="J945" s="5" t="s">
        <v>6846</v>
      </c>
      <c r="K945" s="5" t="s">
        <v>6847</v>
      </c>
      <c r="L945" s="2" t="s">
        <v>54</v>
      </c>
      <c r="M945" s="6">
        <v>1</v>
      </c>
      <c r="N945" s="6">
        <v>3</v>
      </c>
      <c r="O945" s="6">
        <v>30000</v>
      </c>
      <c r="P945" s="6">
        <v>30000</v>
      </c>
      <c r="Q945" s="5">
        <v>201502</v>
      </c>
      <c r="R945" s="3" t="s">
        <v>6836</v>
      </c>
      <c r="S945" s="5" t="s">
        <v>6837</v>
      </c>
      <c r="T945" s="144" t="str">
        <f t="shared" si="134"/>
        <v>Click</v>
      </c>
      <c r="U945" s="31" t="s">
        <v>243</v>
      </c>
      <c r="V945" s="5"/>
      <c r="W945" s="51"/>
      <c r="X945" s="51"/>
      <c r="Y945" s="50"/>
      <c r="Z945" s="43">
        <f t="shared" si="135"/>
        <v>0</v>
      </c>
      <c r="AA945" s="6">
        <f t="shared" si="136"/>
        <v>0</v>
      </c>
      <c r="AB945" s="6">
        <f t="shared" si="137"/>
        <v>0</v>
      </c>
      <c r="AC945" s="44">
        <f t="shared" si="138"/>
        <v>0</v>
      </c>
      <c r="AD945" s="44">
        <f t="shared" si="139"/>
        <v>0</v>
      </c>
      <c r="AE945" s="13" t="s">
        <v>57</v>
      </c>
      <c r="AF945" s="14"/>
      <c r="AG945" s="2" t="s">
        <v>243</v>
      </c>
      <c r="AH945" s="5" t="s">
        <v>100</v>
      </c>
      <c r="AI945" s="6">
        <v>0</v>
      </c>
      <c r="AJ945" s="5" t="s">
        <v>100</v>
      </c>
      <c r="AK945" s="5" t="s">
        <v>100</v>
      </c>
      <c r="AL945" s="5" t="s">
        <v>100</v>
      </c>
      <c r="AM945" s="2" t="s">
        <v>244</v>
      </c>
    </row>
    <row r="946" spans="1:39" s="15" customFormat="1" ht="16.350000000000001" customHeight="1">
      <c r="A946" s="3">
        <f t="shared" si="133"/>
        <v>944</v>
      </c>
      <c r="B946" s="31" t="s">
        <v>6601</v>
      </c>
      <c r="C946" s="31" t="s">
        <v>6602</v>
      </c>
      <c r="D946" s="31" t="s">
        <v>6829</v>
      </c>
      <c r="E946" s="5" t="s">
        <v>6848</v>
      </c>
      <c r="F946" s="2" t="s">
        <v>68</v>
      </c>
      <c r="G946" s="2" t="s">
        <v>69</v>
      </c>
      <c r="H946" s="5" t="s">
        <v>6849</v>
      </c>
      <c r="I946" s="5" t="s">
        <v>6850</v>
      </c>
      <c r="J946" s="5" t="s">
        <v>6851</v>
      </c>
      <c r="K946" s="5" t="s">
        <v>6852</v>
      </c>
      <c r="L946" s="2" t="s">
        <v>54</v>
      </c>
      <c r="M946" s="6">
        <v>1</v>
      </c>
      <c r="N946" s="6">
        <v>3</v>
      </c>
      <c r="O946" s="6">
        <v>30000</v>
      </c>
      <c r="P946" s="6">
        <v>30000</v>
      </c>
      <c r="Q946" s="5">
        <v>201502</v>
      </c>
      <c r="R946" s="3" t="s">
        <v>6836</v>
      </c>
      <c r="S946" s="5" t="s">
        <v>6837</v>
      </c>
      <c r="T946" s="144" t="str">
        <f t="shared" si="134"/>
        <v>Click</v>
      </c>
      <c r="U946" s="31" t="s">
        <v>243</v>
      </c>
      <c r="V946" s="5"/>
      <c r="W946" s="51"/>
      <c r="X946" s="51"/>
      <c r="Y946" s="50"/>
      <c r="Z946" s="43">
        <f t="shared" si="135"/>
        <v>0</v>
      </c>
      <c r="AA946" s="6">
        <f t="shared" si="136"/>
        <v>0</v>
      </c>
      <c r="AB946" s="6">
        <f t="shared" si="137"/>
        <v>0</v>
      </c>
      <c r="AC946" s="44">
        <f t="shared" si="138"/>
        <v>0</v>
      </c>
      <c r="AD946" s="44">
        <f t="shared" si="139"/>
        <v>0</v>
      </c>
      <c r="AE946" s="13" t="s">
        <v>57</v>
      </c>
      <c r="AF946" s="14"/>
      <c r="AG946" s="2" t="s">
        <v>243</v>
      </c>
      <c r="AH946" s="5" t="s">
        <v>100</v>
      </c>
      <c r="AI946" s="6">
        <v>0</v>
      </c>
      <c r="AJ946" s="5" t="s">
        <v>100</v>
      </c>
      <c r="AK946" s="5" t="s">
        <v>100</v>
      </c>
      <c r="AL946" s="5" t="s">
        <v>100</v>
      </c>
      <c r="AM946" s="2" t="s">
        <v>244</v>
      </c>
    </row>
    <row r="947" spans="1:39" s="15" customFormat="1" ht="16.350000000000001" customHeight="1">
      <c r="A947" s="3">
        <f t="shared" si="133"/>
        <v>945</v>
      </c>
      <c r="B947" s="31" t="s">
        <v>6601</v>
      </c>
      <c r="C947" s="31" t="s">
        <v>6602</v>
      </c>
      <c r="D947" s="31" t="s">
        <v>6829</v>
      </c>
      <c r="E947" s="5" t="s">
        <v>6853</v>
      </c>
      <c r="F947" s="2" t="s">
        <v>68</v>
      </c>
      <c r="G947" s="2" t="s">
        <v>69</v>
      </c>
      <c r="H947" s="5" t="s">
        <v>6854</v>
      </c>
      <c r="I947" s="5" t="s">
        <v>6855</v>
      </c>
      <c r="J947" s="5" t="s">
        <v>6856</v>
      </c>
      <c r="K947" s="5" t="s">
        <v>6857</v>
      </c>
      <c r="L947" s="2" t="s">
        <v>54</v>
      </c>
      <c r="M947" s="6">
        <v>1</v>
      </c>
      <c r="N947" s="6">
        <v>3</v>
      </c>
      <c r="O947" s="6">
        <v>30000</v>
      </c>
      <c r="P947" s="6">
        <v>30000</v>
      </c>
      <c r="Q947" s="5">
        <v>201502</v>
      </c>
      <c r="R947" s="3" t="s">
        <v>6858</v>
      </c>
      <c r="S947" s="5" t="s">
        <v>6837</v>
      </c>
      <c r="T947" s="144" t="str">
        <f t="shared" si="134"/>
        <v>Click</v>
      </c>
      <c r="U947" s="31" t="s">
        <v>243</v>
      </c>
      <c r="V947" s="5"/>
      <c r="W947" s="51"/>
      <c r="X947" s="51"/>
      <c r="Y947" s="50"/>
      <c r="Z947" s="43">
        <f t="shared" si="135"/>
        <v>0</v>
      </c>
      <c r="AA947" s="6">
        <f t="shared" si="136"/>
        <v>0</v>
      </c>
      <c r="AB947" s="6">
        <f t="shared" si="137"/>
        <v>0</v>
      </c>
      <c r="AC947" s="44">
        <f t="shared" si="138"/>
        <v>0</v>
      </c>
      <c r="AD947" s="44">
        <f t="shared" si="139"/>
        <v>0</v>
      </c>
      <c r="AE947" s="13" t="s">
        <v>57</v>
      </c>
      <c r="AF947" s="14"/>
      <c r="AG947" s="2" t="s">
        <v>243</v>
      </c>
      <c r="AH947" s="5" t="s">
        <v>100</v>
      </c>
      <c r="AI947" s="6">
        <v>0</v>
      </c>
      <c r="AJ947" s="5" t="s">
        <v>100</v>
      </c>
      <c r="AK947" s="5" t="s">
        <v>100</v>
      </c>
      <c r="AL947" s="5" t="s">
        <v>100</v>
      </c>
      <c r="AM947" s="2" t="s">
        <v>244</v>
      </c>
    </row>
    <row r="948" spans="1:39" s="15" customFormat="1" ht="16.350000000000001" customHeight="1">
      <c r="A948" s="3">
        <f t="shared" si="133"/>
        <v>946</v>
      </c>
      <c r="B948" s="31" t="s">
        <v>6601</v>
      </c>
      <c r="C948" s="31" t="s">
        <v>6602</v>
      </c>
      <c r="D948" s="31" t="s">
        <v>6829</v>
      </c>
      <c r="E948" s="5" t="s">
        <v>6859</v>
      </c>
      <c r="F948" s="2" t="s">
        <v>68</v>
      </c>
      <c r="G948" s="2" t="s">
        <v>69</v>
      </c>
      <c r="H948" s="5" t="s">
        <v>6860</v>
      </c>
      <c r="I948" s="5" t="s">
        <v>6861</v>
      </c>
      <c r="J948" s="5" t="s">
        <v>6862</v>
      </c>
      <c r="K948" s="5" t="s">
        <v>6863</v>
      </c>
      <c r="L948" s="2" t="s">
        <v>54</v>
      </c>
      <c r="M948" s="6">
        <v>1</v>
      </c>
      <c r="N948" s="6">
        <v>3</v>
      </c>
      <c r="O948" s="6">
        <v>30000</v>
      </c>
      <c r="P948" s="6">
        <v>30000</v>
      </c>
      <c r="Q948" s="5">
        <v>201502</v>
      </c>
      <c r="R948" s="3" t="s">
        <v>6858</v>
      </c>
      <c r="S948" s="5" t="s">
        <v>6837</v>
      </c>
      <c r="T948" s="144" t="str">
        <f t="shared" si="134"/>
        <v>Click</v>
      </c>
      <c r="U948" s="31" t="s">
        <v>243</v>
      </c>
      <c r="V948" s="5"/>
      <c r="W948" s="51"/>
      <c r="X948" s="51"/>
      <c r="Y948" s="50"/>
      <c r="Z948" s="43">
        <f t="shared" si="135"/>
        <v>0</v>
      </c>
      <c r="AA948" s="6">
        <f t="shared" si="136"/>
        <v>0</v>
      </c>
      <c r="AB948" s="6">
        <f t="shared" si="137"/>
        <v>0</v>
      </c>
      <c r="AC948" s="44">
        <f t="shared" si="138"/>
        <v>0</v>
      </c>
      <c r="AD948" s="44">
        <f t="shared" si="139"/>
        <v>0</v>
      </c>
      <c r="AE948" s="13" t="s">
        <v>57</v>
      </c>
      <c r="AF948" s="14"/>
      <c r="AG948" s="2" t="s">
        <v>243</v>
      </c>
      <c r="AH948" s="5" t="s">
        <v>100</v>
      </c>
      <c r="AI948" s="6">
        <v>0</v>
      </c>
      <c r="AJ948" s="5" t="s">
        <v>100</v>
      </c>
      <c r="AK948" s="5" t="s">
        <v>100</v>
      </c>
      <c r="AL948" s="5" t="s">
        <v>100</v>
      </c>
      <c r="AM948" s="2" t="s">
        <v>244</v>
      </c>
    </row>
    <row r="949" spans="1:39" s="15" customFormat="1" ht="16.350000000000001" customHeight="1">
      <c r="A949" s="3">
        <f t="shared" si="133"/>
        <v>947</v>
      </c>
      <c r="B949" s="31" t="s">
        <v>6601</v>
      </c>
      <c r="C949" s="31" t="s">
        <v>6602</v>
      </c>
      <c r="D949" s="31" t="s">
        <v>6829</v>
      </c>
      <c r="E949" s="5" t="s">
        <v>6864</v>
      </c>
      <c r="F949" s="2" t="s">
        <v>68</v>
      </c>
      <c r="G949" s="2" t="s">
        <v>69</v>
      </c>
      <c r="H949" s="5" t="s">
        <v>6860</v>
      </c>
      <c r="I949" s="5" t="s">
        <v>6861</v>
      </c>
      <c r="J949" s="5" t="s">
        <v>6862</v>
      </c>
      <c r="K949" s="5" t="s">
        <v>6865</v>
      </c>
      <c r="L949" s="2" t="s">
        <v>54</v>
      </c>
      <c r="M949" s="6">
        <v>1</v>
      </c>
      <c r="N949" s="6">
        <v>3</v>
      </c>
      <c r="O949" s="6">
        <v>30000</v>
      </c>
      <c r="P949" s="6">
        <v>30000</v>
      </c>
      <c r="Q949" s="5">
        <v>201502</v>
      </c>
      <c r="R949" s="3" t="s">
        <v>6858</v>
      </c>
      <c r="S949" s="5" t="s">
        <v>6837</v>
      </c>
      <c r="T949" s="144" t="str">
        <f t="shared" si="134"/>
        <v>Click</v>
      </c>
      <c r="U949" s="31" t="s">
        <v>243</v>
      </c>
      <c r="V949" s="5"/>
      <c r="W949" s="51"/>
      <c r="X949" s="51"/>
      <c r="Y949" s="50"/>
      <c r="Z949" s="43">
        <f t="shared" si="135"/>
        <v>0</v>
      </c>
      <c r="AA949" s="6">
        <f t="shared" si="136"/>
        <v>0</v>
      </c>
      <c r="AB949" s="6">
        <f t="shared" si="137"/>
        <v>0</v>
      </c>
      <c r="AC949" s="44">
        <f t="shared" si="138"/>
        <v>0</v>
      </c>
      <c r="AD949" s="44">
        <f t="shared" si="139"/>
        <v>0</v>
      </c>
      <c r="AE949" s="13" t="s">
        <v>57</v>
      </c>
      <c r="AF949" s="14"/>
      <c r="AG949" s="2" t="s">
        <v>243</v>
      </c>
      <c r="AH949" s="5" t="s">
        <v>100</v>
      </c>
      <c r="AI949" s="6">
        <v>0</v>
      </c>
      <c r="AJ949" s="5" t="s">
        <v>100</v>
      </c>
      <c r="AK949" s="5" t="s">
        <v>100</v>
      </c>
      <c r="AL949" s="5" t="s">
        <v>100</v>
      </c>
      <c r="AM949" s="2" t="s">
        <v>244</v>
      </c>
    </row>
    <row r="950" spans="1:39" s="15" customFormat="1" ht="16.350000000000001" customHeight="1">
      <c r="A950" s="3">
        <f t="shared" si="133"/>
        <v>948</v>
      </c>
      <c r="B950" s="31" t="s">
        <v>6601</v>
      </c>
      <c r="C950" s="31" t="s">
        <v>6602</v>
      </c>
      <c r="D950" s="31" t="s">
        <v>6829</v>
      </c>
      <c r="E950" s="5" t="s">
        <v>6866</v>
      </c>
      <c r="F950" s="2" t="s">
        <v>68</v>
      </c>
      <c r="G950" s="2" t="s">
        <v>69</v>
      </c>
      <c r="H950" s="5" t="s">
        <v>6867</v>
      </c>
      <c r="I950" s="5" t="s">
        <v>6861</v>
      </c>
      <c r="J950" s="5" t="s">
        <v>6868</v>
      </c>
      <c r="K950" s="5" t="s">
        <v>6869</v>
      </c>
      <c r="L950" s="2" t="s">
        <v>54</v>
      </c>
      <c r="M950" s="6">
        <v>7</v>
      </c>
      <c r="N950" s="6">
        <v>21</v>
      </c>
      <c r="O950" s="6">
        <v>147000</v>
      </c>
      <c r="P950" s="6">
        <v>147000</v>
      </c>
      <c r="Q950" s="5">
        <v>201505</v>
      </c>
      <c r="R950" s="3" t="s">
        <v>6870</v>
      </c>
      <c r="S950" s="5" t="s">
        <v>6837</v>
      </c>
      <c r="T950" s="144" t="str">
        <f t="shared" si="134"/>
        <v>Click</v>
      </c>
      <c r="U950" s="31" t="s">
        <v>243</v>
      </c>
      <c r="V950" s="5"/>
      <c r="W950" s="51"/>
      <c r="X950" s="51"/>
      <c r="Y950" s="50"/>
      <c r="Z950" s="43">
        <f t="shared" si="135"/>
        <v>0</v>
      </c>
      <c r="AA950" s="6">
        <f t="shared" si="136"/>
        <v>0</v>
      </c>
      <c r="AB950" s="6">
        <f t="shared" si="137"/>
        <v>0</v>
      </c>
      <c r="AC950" s="44">
        <f t="shared" si="138"/>
        <v>0</v>
      </c>
      <c r="AD950" s="44">
        <f t="shared" si="139"/>
        <v>0</v>
      </c>
      <c r="AE950" s="13" t="s">
        <v>57</v>
      </c>
      <c r="AF950" s="14"/>
      <c r="AG950" s="2" t="s">
        <v>243</v>
      </c>
      <c r="AH950" s="5" t="s">
        <v>100</v>
      </c>
      <c r="AI950" s="6">
        <v>0</v>
      </c>
      <c r="AJ950" s="5" t="s">
        <v>100</v>
      </c>
      <c r="AK950" s="5" t="s">
        <v>100</v>
      </c>
      <c r="AL950" s="5" t="s">
        <v>100</v>
      </c>
      <c r="AM950" s="2" t="s">
        <v>244</v>
      </c>
    </row>
    <row r="951" spans="1:39" s="15" customFormat="1" ht="16.350000000000001" customHeight="1">
      <c r="A951" s="3">
        <f t="shared" si="133"/>
        <v>949</v>
      </c>
      <c r="B951" s="31" t="s">
        <v>6601</v>
      </c>
      <c r="C951" s="31" t="s">
        <v>6602</v>
      </c>
      <c r="D951" s="31" t="s">
        <v>6829</v>
      </c>
      <c r="E951" s="5" t="s">
        <v>6871</v>
      </c>
      <c r="F951" s="2" t="s">
        <v>68</v>
      </c>
      <c r="G951" s="2" t="s">
        <v>69</v>
      </c>
      <c r="H951" s="5" t="s">
        <v>6867</v>
      </c>
      <c r="I951" s="5" t="s">
        <v>6861</v>
      </c>
      <c r="J951" s="5" t="s">
        <v>6868</v>
      </c>
      <c r="K951" s="5" t="s">
        <v>6872</v>
      </c>
      <c r="L951" s="2" t="s">
        <v>54</v>
      </c>
      <c r="M951" s="6">
        <v>7</v>
      </c>
      <c r="N951" s="6">
        <v>21</v>
      </c>
      <c r="O951" s="6">
        <v>147000</v>
      </c>
      <c r="P951" s="6">
        <v>147000</v>
      </c>
      <c r="Q951" s="5">
        <v>201505</v>
      </c>
      <c r="R951" s="3" t="s">
        <v>6873</v>
      </c>
      <c r="S951" s="5" t="s">
        <v>6874</v>
      </c>
      <c r="T951" s="144" t="str">
        <f t="shared" si="134"/>
        <v>Click</v>
      </c>
      <c r="U951" s="31" t="s">
        <v>243</v>
      </c>
      <c r="V951" s="5"/>
      <c r="W951" s="51"/>
      <c r="X951" s="51"/>
      <c r="Y951" s="50"/>
      <c r="Z951" s="43">
        <f t="shared" si="135"/>
        <v>0</v>
      </c>
      <c r="AA951" s="6">
        <f t="shared" si="136"/>
        <v>0</v>
      </c>
      <c r="AB951" s="6">
        <f t="shared" si="137"/>
        <v>0</v>
      </c>
      <c r="AC951" s="44">
        <f t="shared" si="138"/>
        <v>0</v>
      </c>
      <c r="AD951" s="44">
        <f t="shared" si="139"/>
        <v>0</v>
      </c>
      <c r="AE951" s="13" t="s">
        <v>57</v>
      </c>
      <c r="AF951" s="14"/>
      <c r="AG951" s="2" t="s">
        <v>243</v>
      </c>
      <c r="AH951" s="5" t="s">
        <v>100</v>
      </c>
      <c r="AI951" s="6">
        <v>0</v>
      </c>
      <c r="AJ951" s="5" t="s">
        <v>100</v>
      </c>
      <c r="AK951" s="5" t="s">
        <v>100</v>
      </c>
      <c r="AL951" s="5" t="s">
        <v>100</v>
      </c>
      <c r="AM951" s="2" t="s">
        <v>244</v>
      </c>
    </row>
    <row r="952" spans="1:39" s="15" customFormat="1" ht="16.350000000000001" customHeight="1">
      <c r="A952" s="3">
        <f t="shared" si="133"/>
        <v>950</v>
      </c>
      <c r="B952" s="31" t="s">
        <v>6601</v>
      </c>
      <c r="C952" s="31" t="s">
        <v>6602</v>
      </c>
      <c r="D952" s="31" t="s">
        <v>6829</v>
      </c>
      <c r="E952" s="5" t="s">
        <v>6876</v>
      </c>
      <c r="F952" s="2" t="s">
        <v>68</v>
      </c>
      <c r="G952" s="2" t="s">
        <v>69</v>
      </c>
      <c r="H952" s="5" t="s">
        <v>6867</v>
      </c>
      <c r="I952" s="5" t="s">
        <v>6861</v>
      </c>
      <c r="J952" s="5" t="s">
        <v>6868</v>
      </c>
      <c r="K952" s="5" t="s">
        <v>6877</v>
      </c>
      <c r="L952" s="2" t="s">
        <v>54</v>
      </c>
      <c r="M952" s="6">
        <v>7</v>
      </c>
      <c r="N952" s="6">
        <v>21</v>
      </c>
      <c r="O952" s="6">
        <v>147000</v>
      </c>
      <c r="P952" s="6">
        <v>147000</v>
      </c>
      <c r="Q952" s="5">
        <v>201505</v>
      </c>
      <c r="R952" s="3" t="s">
        <v>6878</v>
      </c>
      <c r="S952" s="5" t="s">
        <v>6879</v>
      </c>
      <c r="T952" s="144" t="str">
        <f t="shared" si="134"/>
        <v>Click</v>
      </c>
      <c r="U952" s="31" t="s">
        <v>243</v>
      </c>
      <c r="V952" s="5"/>
      <c r="W952" s="51"/>
      <c r="X952" s="51"/>
      <c r="Y952" s="50"/>
      <c r="Z952" s="43">
        <f t="shared" si="135"/>
        <v>0</v>
      </c>
      <c r="AA952" s="6">
        <f t="shared" si="136"/>
        <v>0</v>
      </c>
      <c r="AB952" s="6">
        <f t="shared" si="137"/>
        <v>0</v>
      </c>
      <c r="AC952" s="44">
        <f t="shared" si="138"/>
        <v>0</v>
      </c>
      <c r="AD952" s="44">
        <f t="shared" si="139"/>
        <v>0</v>
      </c>
      <c r="AE952" s="13" t="s">
        <v>57</v>
      </c>
      <c r="AF952" s="14"/>
      <c r="AG952" s="2" t="s">
        <v>243</v>
      </c>
      <c r="AH952" s="5" t="s">
        <v>100</v>
      </c>
      <c r="AI952" s="6">
        <v>0</v>
      </c>
      <c r="AJ952" s="5" t="s">
        <v>100</v>
      </c>
      <c r="AK952" s="5" t="s">
        <v>100</v>
      </c>
      <c r="AL952" s="5" t="s">
        <v>100</v>
      </c>
      <c r="AM952" s="2" t="s">
        <v>244</v>
      </c>
    </row>
    <row r="953" spans="1:39" s="15" customFormat="1" ht="16.350000000000001" customHeight="1">
      <c r="A953" s="3">
        <f t="shared" si="133"/>
        <v>951</v>
      </c>
      <c r="B953" s="31" t="s">
        <v>6601</v>
      </c>
      <c r="C953" s="31" t="s">
        <v>6602</v>
      </c>
      <c r="D953" s="31" t="s">
        <v>6829</v>
      </c>
      <c r="E953" s="5" t="s">
        <v>6880</v>
      </c>
      <c r="F953" s="2" t="s">
        <v>68</v>
      </c>
      <c r="G953" s="2" t="s">
        <v>69</v>
      </c>
      <c r="H953" s="5" t="s">
        <v>6881</v>
      </c>
      <c r="I953" s="5" t="s">
        <v>6882</v>
      </c>
      <c r="J953" s="5" t="s">
        <v>6883</v>
      </c>
      <c r="K953" s="5" t="s">
        <v>6884</v>
      </c>
      <c r="L953" s="2" t="s">
        <v>54</v>
      </c>
      <c r="M953" s="6">
        <v>1</v>
      </c>
      <c r="N953" s="6">
        <v>3</v>
      </c>
      <c r="O953" s="6">
        <v>30000</v>
      </c>
      <c r="P953" s="6">
        <v>30000</v>
      </c>
      <c r="Q953" s="5">
        <v>201502</v>
      </c>
      <c r="R953" s="3" t="s">
        <v>6885</v>
      </c>
      <c r="S953" s="5" t="s">
        <v>6879</v>
      </c>
      <c r="T953" s="144" t="str">
        <f t="shared" si="134"/>
        <v>Click</v>
      </c>
      <c r="U953" s="31" t="s">
        <v>243</v>
      </c>
      <c r="V953" s="5"/>
      <c r="W953" s="51"/>
      <c r="X953" s="51"/>
      <c r="Y953" s="50"/>
      <c r="Z953" s="43">
        <f t="shared" si="135"/>
        <v>0</v>
      </c>
      <c r="AA953" s="6">
        <f t="shared" si="136"/>
        <v>0</v>
      </c>
      <c r="AB953" s="6">
        <f t="shared" si="137"/>
        <v>0</v>
      </c>
      <c r="AC953" s="44">
        <f t="shared" si="138"/>
        <v>0</v>
      </c>
      <c r="AD953" s="44">
        <f t="shared" si="139"/>
        <v>0</v>
      </c>
      <c r="AE953" s="13" t="s">
        <v>57</v>
      </c>
      <c r="AF953" s="14"/>
      <c r="AG953" s="2" t="s">
        <v>243</v>
      </c>
      <c r="AH953" s="5" t="s">
        <v>100</v>
      </c>
      <c r="AI953" s="6">
        <v>0</v>
      </c>
      <c r="AJ953" s="5" t="s">
        <v>100</v>
      </c>
      <c r="AK953" s="5" t="s">
        <v>100</v>
      </c>
      <c r="AL953" s="5" t="s">
        <v>100</v>
      </c>
      <c r="AM953" s="2" t="s">
        <v>244</v>
      </c>
    </row>
    <row r="954" spans="1:39" s="15" customFormat="1" ht="16.350000000000001" customHeight="1">
      <c r="A954" s="3">
        <f t="shared" si="133"/>
        <v>952</v>
      </c>
      <c r="B954" s="31" t="s">
        <v>6601</v>
      </c>
      <c r="C954" s="31" t="s">
        <v>6602</v>
      </c>
      <c r="D954" s="31" t="s">
        <v>6829</v>
      </c>
      <c r="E954" s="5" t="s">
        <v>6886</v>
      </c>
      <c r="F954" s="2" t="s">
        <v>68</v>
      </c>
      <c r="G954" s="2" t="s">
        <v>69</v>
      </c>
      <c r="H954" s="5" t="s">
        <v>6887</v>
      </c>
      <c r="I954" s="5" t="s">
        <v>6888</v>
      </c>
      <c r="J954" s="5" t="s">
        <v>6889</v>
      </c>
      <c r="K954" s="5" t="s">
        <v>6890</v>
      </c>
      <c r="L954" s="2" t="s">
        <v>54</v>
      </c>
      <c r="M954" s="6">
        <v>1</v>
      </c>
      <c r="N954" s="6">
        <v>3</v>
      </c>
      <c r="O954" s="6">
        <v>30000</v>
      </c>
      <c r="P954" s="6">
        <v>30000</v>
      </c>
      <c r="Q954" s="5">
        <v>201502</v>
      </c>
      <c r="R954" s="3" t="s">
        <v>6885</v>
      </c>
      <c r="S954" s="5" t="s">
        <v>6879</v>
      </c>
      <c r="T954" s="144" t="str">
        <f t="shared" si="134"/>
        <v>Click</v>
      </c>
      <c r="U954" s="31" t="s">
        <v>243</v>
      </c>
      <c r="V954" s="5"/>
      <c r="W954" s="51"/>
      <c r="X954" s="51"/>
      <c r="Y954" s="50"/>
      <c r="Z954" s="43">
        <f t="shared" si="135"/>
        <v>0</v>
      </c>
      <c r="AA954" s="6">
        <f t="shared" si="136"/>
        <v>0</v>
      </c>
      <c r="AB954" s="6">
        <f t="shared" si="137"/>
        <v>0</v>
      </c>
      <c r="AC954" s="44">
        <f t="shared" si="138"/>
        <v>0</v>
      </c>
      <c r="AD954" s="44">
        <f t="shared" si="139"/>
        <v>0</v>
      </c>
      <c r="AE954" s="13" t="s">
        <v>57</v>
      </c>
      <c r="AF954" s="14"/>
      <c r="AG954" s="2" t="s">
        <v>243</v>
      </c>
      <c r="AH954" s="5" t="s">
        <v>100</v>
      </c>
      <c r="AI954" s="6">
        <v>0</v>
      </c>
      <c r="AJ954" s="5" t="s">
        <v>100</v>
      </c>
      <c r="AK954" s="5" t="s">
        <v>100</v>
      </c>
      <c r="AL954" s="5" t="s">
        <v>100</v>
      </c>
      <c r="AM954" s="2" t="s">
        <v>244</v>
      </c>
    </row>
    <row r="955" spans="1:39" s="15" customFormat="1" ht="16.350000000000001" customHeight="1">
      <c r="A955" s="3">
        <f t="shared" si="133"/>
        <v>953</v>
      </c>
      <c r="B955" s="31" t="s">
        <v>6601</v>
      </c>
      <c r="C955" s="31" t="s">
        <v>6602</v>
      </c>
      <c r="D955" s="31" t="s">
        <v>6829</v>
      </c>
      <c r="E955" s="5" t="s">
        <v>6891</v>
      </c>
      <c r="F955" s="2" t="s">
        <v>68</v>
      </c>
      <c r="G955" s="2" t="s">
        <v>69</v>
      </c>
      <c r="H955" s="5" t="s">
        <v>6892</v>
      </c>
      <c r="I955" s="5" t="s">
        <v>6893</v>
      </c>
      <c r="J955" s="5" t="s">
        <v>6894</v>
      </c>
      <c r="K955" s="5" t="s">
        <v>6895</v>
      </c>
      <c r="L955" s="2" t="s">
        <v>54</v>
      </c>
      <c r="M955" s="6">
        <v>1</v>
      </c>
      <c r="N955" s="6">
        <v>3</v>
      </c>
      <c r="O955" s="6">
        <v>30000</v>
      </c>
      <c r="P955" s="6">
        <v>30000</v>
      </c>
      <c r="Q955" s="5">
        <v>201502</v>
      </c>
      <c r="R955" s="3" t="s">
        <v>6885</v>
      </c>
      <c r="S955" s="5" t="s">
        <v>6879</v>
      </c>
      <c r="T955" s="144" t="str">
        <f t="shared" si="134"/>
        <v>Click</v>
      </c>
      <c r="U955" s="31" t="s">
        <v>243</v>
      </c>
      <c r="V955" s="5"/>
      <c r="W955" s="51"/>
      <c r="X955" s="51"/>
      <c r="Y955" s="50"/>
      <c r="Z955" s="43">
        <f t="shared" si="135"/>
        <v>0</v>
      </c>
      <c r="AA955" s="6">
        <f t="shared" si="136"/>
        <v>0</v>
      </c>
      <c r="AB955" s="6">
        <f t="shared" si="137"/>
        <v>0</v>
      </c>
      <c r="AC955" s="44">
        <f t="shared" si="138"/>
        <v>0</v>
      </c>
      <c r="AD955" s="44">
        <f t="shared" si="139"/>
        <v>0</v>
      </c>
      <c r="AE955" s="13" t="s">
        <v>57</v>
      </c>
      <c r="AF955" s="14"/>
      <c r="AG955" s="2" t="s">
        <v>243</v>
      </c>
      <c r="AH955" s="5" t="s">
        <v>100</v>
      </c>
      <c r="AI955" s="6">
        <v>0</v>
      </c>
      <c r="AJ955" s="5" t="s">
        <v>100</v>
      </c>
      <c r="AK955" s="5" t="s">
        <v>100</v>
      </c>
      <c r="AL955" s="5" t="s">
        <v>100</v>
      </c>
      <c r="AM955" s="2" t="s">
        <v>244</v>
      </c>
    </row>
    <row r="956" spans="1:39" s="15" customFormat="1" ht="16.350000000000001" customHeight="1">
      <c r="A956" s="3">
        <f t="shared" si="133"/>
        <v>954</v>
      </c>
      <c r="B956" s="31" t="s">
        <v>6601</v>
      </c>
      <c r="C956" s="31" t="s">
        <v>6602</v>
      </c>
      <c r="D956" s="31" t="s">
        <v>6829</v>
      </c>
      <c r="E956" s="5" t="s">
        <v>6896</v>
      </c>
      <c r="F956" s="2" t="s">
        <v>68</v>
      </c>
      <c r="G956" s="2" t="s">
        <v>69</v>
      </c>
      <c r="H956" s="5" t="s">
        <v>6897</v>
      </c>
      <c r="I956" s="5" t="s">
        <v>6898</v>
      </c>
      <c r="J956" s="5" t="s">
        <v>6899</v>
      </c>
      <c r="K956" s="5" t="s">
        <v>6900</v>
      </c>
      <c r="L956" s="2" t="s">
        <v>54</v>
      </c>
      <c r="M956" s="6">
        <v>1</v>
      </c>
      <c r="N956" s="6">
        <v>3</v>
      </c>
      <c r="O956" s="6">
        <v>30000</v>
      </c>
      <c r="P956" s="6">
        <v>30000</v>
      </c>
      <c r="Q956" s="5">
        <v>201502</v>
      </c>
      <c r="R956" s="3" t="s">
        <v>6878</v>
      </c>
      <c r="S956" s="5" t="s">
        <v>6879</v>
      </c>
      <c r="T956" s="144" t="str">
        <f t="shared" si="134"/>
        <v>Click</v>
      </c>
      <c r="U956" s="31" t="s">
        <v>243</v>
      </c>
      <c r="V956" s="5"/>
      <c r="W956" s="51"/>
      <c r="X956" s="51"/>
      <c r="Y956" s="50"/>
      <c r="Z956" s="43">
        <f t="shared" si="135"/>
        <v>0</v>
      </c>
      <c r="AA956" s="6">
        <f t="shared" si="136"/>
        <v>0</v>
      </c>
      <c r="AB956" s="6">
        <f t="shared" si="137"/>
        <v>0</v>
      </c>
      <c r="AC956" s="44">
        <f t="shared" si="138"/>
        <v>0</v>
      </c>
      <c r="AD956" s="44">
        <f t="shared" si="139"/>
        <v>0</v>
      </c>
      <c r="AE956" s="13" t="s">
        <v>57</v>
      </c>
      <c r="AF956" s="14"/>
      <c r="AG956" s="2" t="s">
        <v>243</v>
      </c>
      <c r="AH956" s="5" t="s">
        <v>100</v>
      </c>
      <c r="AI956" s="6">
        <v>0</v>
      </c>
      <c r="AJ956" s="5" t="s">
        <v>100</v>
      </c>
      <c r="AK956" s="5" t="s">
        <v>100</v>
      </c>
      <c r="AL956" s="5" t="s">
        <v>100</v>
      </c>
      <c r="AM956" s="2" t="s">
        <v>244</v>
      </c>
    </row>
    <row r="957" spans="1:39" s="15" customFormat="1" ht="16.350000000000001" customHeight="1">
      <c r="A957" s="3">
        <f t="shared" si="133"/>
        <v>955</v>
      </c>
      <c r="B957" s="31" t="s">
        <v>6601</v>
      </c>
      <c r="C957" s="31" t="s">
        <v>6602</v>
      </c>
      <c r="D957" s="31" t="s">
        <v>6829</v>
      </c>
      <c r="E957" s="5" t="s">
        <v>6901</v>
      </c>
      <c r="F957" s="2" t="s">
        <v>68</v>
      </c>
      <c r="G957" s="2" t="s">
        <v>69</v>
      </c>
      <c r="H957" s="5" t="s">
        <v>6902</v>
      </c>
      <c r="I957" s="5" t="s">
        <v>6903</v>
      </c>
      <c r="J957" s="5" t="s">
        <v>6904</v>
      </c>
      <c r="K957" s="5" t="s">
        <v>6905</v>
      </c>
      <c r="L957" s="2" t="s">
        <v>54</v>
      </c>
      <c r="M957" s="6">
        <v>1</v>
      </c>
      <c r="N957" s="6">
        <v>3</v>
      </c>
      <c r="O957" s="6">
        <v>30000</v>
      </c>
      <c r="P957" s="6">
        <v>30000</v>
      </c>
      <c r="Q957" s="5">
        <v>201502</v>
      </c>
      <c r="R957" s="3" t="s">
        <v>6878</v>
      </c>
      <c r="S957" s="5" t="s">
        <v>6879</v>
      </c>
      <c r="T957" s="144" t="str">
        <f t="shared" si="134"/>
        <v>Click</v>
      </c>
      <c r="U957" s="31" t="s">
        <v>243</v>
      </c>
      <c r="V957" s="5"/>
      <c r="W957" s="51"/>
      <c r="X957" s="51"/>
      <c r="Y957" s="50"/>
      <c r="Z957" s="43">
        <f t="shared" si="135"/>
        <v>0</v>
      </c>
      <c r="AA957" s="6">
        <f t="shared" si="136"/>
        <v>0</v>
      </c>
      <c r="AB957" s="6">
        <f t="shared" si="137"/>
        <v>0</v>
      </c>
      <c r="AC957" s="44">
        <f t="shared" si="138"/>
        <v>0</v>
      </c>
      <c r="AD957" s="44">
        <f t="shared" si="139"/>
        <v>0</v>
      </c>
      <c r="AE957" s="13" t="s">
        <v>57</v>
      </c>
      <c r="AF957" s="14"/>
      <c r="AG957" s="2" t="s">
        <v>243</v>
      </c>
      <c r="AH957" s="5" t="s">
        <v>100</v>
      </c>
      <c r="AI957" s="6">
        <v>0</v>
      </c>
      <c r="AJ957" s="5" t="s">
        <v>100</v>
      </c>
      <c r="AK957" s="5" t="s">
        <v>100</v>
      </c>
      <c r="AL957" s="5" t="s">
        <v>100</v>
      </c>
      <c r="AM957" s="2" t="s">
        <v>244</v>
      </c>
    </row>
    <row r="958" spans="1:39" s="15" customFormat="1" ht="16.350000000000001" customHeight="1">
      <c r="A958" s="3">
        <f t="shared" si="133"/>
        <v>956</v>
      </c>
      <c r="B958" s="31" t="s">
        <v>6906</v>
      </c>
      <c r="C958" s="31" t="s">
        <v>6907</v>
      </c>
      <c r="D958" s="31" t="s">
        <v>6908</v>
      </c>
      <c r="E958" s="5" t="s">
        <v>6910</v>
      </c>
      <c r="F958" s="2" t="s">
        <v>580</v>
      </c>
      <c r="G958" s="2" t="s">
        <v>4100</v>
      </c>
      <c r="H958" s="5" t="s">
        <v>6911</v>
      </c>
      <c r="I958" s="5" t="s">
        <v>6861</v>
      </c>
      <c r="J958" s="5" t="s">
        <v>6862</v>
      </c>
      <c r="K958" s="5" t="s">
        <v>6912</v>
      </c>
      <c r="L958" s="2" t="s">
        <v>54</v>
      </c>
      <c r="M958" s="6">
        <v>1</v>
      </c>
      <c r="N958" s="6">
        <v>3</v>
      </c>
      <c r="O958" s="6">
        <v>30000</v>
      </c>
      <c r="P958" s="6">
        <v>30000</v>
      </c>
      <c r="Q958" s="5">
        <v>201502</v>
      </c>
      <c r="R958" s="3" t="s">
        <v>6913</v>
      </c>
      <c r="S958" s="5" t="s">
        <v>6879</v>
      </c>
      <c r="T958" s="144" t="str">
        <f t="shared" si="134"/>
        <v>Click</v>
      </c>
      <c r="U958" s="31" t="s">
        <v>243</v>
      </c>
      <c r="V958" s="5"/>
      <c r="W958" s="51"/>
      <c r="X958" s="51"/>
      <c r="Y958" s="50"/>
      <c r="Z958" s="43">
        <f t="shared" si="135"/>
        <v>0</v>
      </c>
      <c r="AA958" s="6">
        <f t="shared" si="136"/>
        <v>0</v>
      </c>
      <c r="AB958" s="6">
        <f t="shared" si="137"/>
        <v>0</v>
      </c>
      <c r="AC958" s="44">
        <f t="shared" si="138"/>
        <v>0</v>
      </c>
      <c r="AD958" s="44">
        <f t="shared" si="139"/>
        <v>0</v>
      </c>
      <c r="AE958" s="13" t="s">
        <v>57</v>
      </c>
      <c r="AF958" s="14"/>
      <c r="AG958" s="2" t="s">
        <v>243</v>
      </c>
      <c r="AH958" s="5" t="s">
        <v>100</v>
      </c>
      <c r="AI958" s="6">
        <v>0</v>
      </c>
      <c r="AJ958" s="5" t="s">
        <v>100</v>
      </c>
      <c r="AK958" s="5" t="s">
        <v>100</v>
      </c>
      <c r="AL958" s="5" t="s">
        <v>100</v>
      </c>
      <c r="AM958" s="2" t="s">
        <v>244</v>
      </c>
    </row>
    <row r="959" spans="1:39" s="15" customFormat="1" ht="16.350000000000001" customHeight="1">
      <c r="A959" s="3">
        <f t="shared" si="133"/>
        <v>957</v>
      </c>
      <c r="B959" s="31" t="s">
        <v>6601</v>
      </c>
      <c r="C959" s="31" t="s">
        <v>6602</v>
      </c>
      <c r="D959" s="31" t="s">
        <v>6829</v>
      </c>
      <c r="E959" s="5" t="s">
        <v>6914</v>
      </c>
      <c r="F959" s="2" t="s">
        <v>68</v>
      </c>
      <c r="G959" s="2" t="s">
        <v>69</v>
      </c>
      <c r="H959" s="5" t="s">
        <v>6867</v>
      </c>
      <c r="I959" s="5" t="s">
        <v>6861</v>
      </c>
      <c r="J959" s="5" t="s">
        <v>6862</v>
      </c>
      <c r="K959" s="5" t="s">
        <v>6915</v>
      </c>
      <c r="L959" s="2" t="s">
        <v>54</v>
      </c>
      <c r="M959" s="6">
        <v>1</v>
      </c>
      <c r="N959" s="6">
        <v>3</v>
      </c>
      <c r="O959" s="6">
        <v>30000</v>
      </c>
      <c r="P959" s="6">
        <v>30000</v>
      </c>
      <c r="Q959" s="5">
        <v>201502</v>
      </c>
      <c r="R959" s="3" t="s">
        <v>6878</v>
      </c>
      <c r="S959" s="5" t="s">
        <v>6879</v>
      </c>
      <c r="T959" s="144" t="str">
        <f t="shared" si="134"/>
        <v>Click</v>
      </c>
      <c r="U959" s="31" t="s">
        <v>243</v>
      </c>
      <c r="V959" s="5"/>
      <c r="W959" s="51"/>
      <c r="X959" s="51"/>
      <c r="Y959" s="50"/>
      <c r="Z959" s="43">
        <f t="shared" si="135"/>
        <v>0</v>
      </c>
      <c r="AA959" s="6">
        <f t="shared" si="136"/>
        <v>0</v>
      </c>
      <c r="AB959" s="6">
        <f t="shared" si="137"/>
        <v>0</v>
      </c>
      <c r="AC959" s="44">
        <f t="shared" si="138"/>
        <v>0</v>
      </c>
      <c r="AD959" s="44">
        <f t="shared" si="139"/>
        <v>0</v>
      </c>
      <c r="AE959" s="13" t="s">
        <v>57</v>
      </c>
      <c r="AF959" s="14"/>
      <c r="AG959" s="2" t="s">
        <v>243</v>
      </c>
      <c r="AH959" s="5" t="s">
        <v>100</v>
      </c>
      <c r="AI959" s="6">
        <v>0</v>
      </c>
      <c r="AJ959" s="5" t="s">
        <v>100</v>
      </c>
      <c r="AK959" s="5" t="s">
        <v>100</v>
      </c>
      <c r="AL959" s="5" t="s">
        <v>100</v>
      </c>
      <c r="AM959" s="2" t="s">
        <v>244</v>
      </c>
    </row>
    <row r="960" spans="1:39" s="15" customFormat="1" ht="16.350000000000001" customHeight="1">
      <c r="A960" s="3">
        <f t="shared" si="133"/>
        <v>958</v>
      </c>
      <c r="B960" s="31" t="s">
        <v>6601</v>
      </c>
      <c r="C960" s="31" t="s">
        <v>6602</v>
      </c>
      <c r="D960" s="31" t="s">
        <v>6829</v>
      </c>
      <c r="E960" s="5" t="s">
        <v>6916</v>
      </c>
      <c r="F960" s="2" t="s">
        <v>68</v>
      </c>
      <c r="G960" s="2" t="s">
        <v>69</v>
      </c>
      <c r="H960" s="5" t="s">
        <v>6917</v>
      </c>
      <c r="I960" s="5" t="s">
        <v>6918</v>
      </c>
      <c r="J960" s="5" t="s">
        <v>6919</v>
      </c>
      <c r="K960" s="5" t="s">
        <v>6920</v>
      </c>
      <c r="L960" s="2" t="s">
        <v>54</v>
      </c>
      <c r="M960" s="6">
        <v>1</v>
      </c>
      <c r="N960" s="6">
        <v>3</v>
      </c>
      <c r="O960" s="6">
        <v>30000</v>
      </c>
      <c r="P960" s="6">
        <v>30000</v>
      </c>
      <c r="Q960" s="5">
        <v>201502</v>
      </c>
      <c r="R960" s="3" t="s">
        <v>6672</v>
      </c>
      <c r="S960" s="5" t="s">
        <v>6874</v>
      </c>
      <c r="T960" s="144" t="str">
        <f t="shared" si="134"/>
        <v>Click</v>
      </c>
      <c r="U960" s="31" t="s">
        <v>243</v>
      </c>
      <c r="V960" s="5"/>
      <c r="W960" s="51"/>
      <c r="X960" s="51"/>
      <c r="Y960" s="50"/>
      <c r="Z960" s="43">
        <f t="shared" si="135"/>
        <v>0</v>
      </c>
      <c r="AA960" s="6">
        <f t="shared" si="136"/>
        <v>0</v>
      </c>
      <c r="AB960" s="6">
        <f t="shared" si="137"/>
        <v>0</v>
      </c>
      <c r="AC960" s="44">
        <f t="shared" si="138"/>
        <v>0</v>
      </c>
      <c r="AD960" s="44">
        <f t="shared" si="139"/>
        <v>0</v>
      </c>
      <c r="AE960" s="13" t="s">
        <v>57</v>
      </c>
      <c r="AF960" s="14"/>
      <c r="AG960" s="2" t="s">
        <v>243</v>
      </c>
      <c r="AH960" s="5" t="s">
        <v>100</v>
      </c>
      <c r="AI960" s="6">
        <v>0</v>
      </c>
      <c r="AJ960" s="5" t="s">
        <v>100</v>
      </c>
      <c r="AK960" s="5" t="s">
        <v>100</v>
      </c>
      <c r="AL960" s="5" t="s">
        <v>100</v>
      </c>
      <c r="AM960" s="2" t="s">
        <v>244</v>
      </c>
    </row>
    <row r="961" spans="1:41" s="15" customFormat="1" ht="16.350000000000001" customHeight="1">
      <c r="A961" s="3">
        <f t="shared" si="133"/>
        <v>959</v>
      </c>
      <c r="B961" s="31" t="s">
        <v>6601</v>
      </c>
      <c r="C961" s="31" t="s">
        <v>6602</v>
      </c>
      <c r="D961" s="31" t="s">
        <v>6829</v>
      </c>
      <c r="E961" s="5" t="s">
        <v>6921</v>
      </c>
      <c r="F961" s="2" t="s">
        <v>68</v>
      </c>
      <c r="G961" s="2" t="s">
        <v>69</v>
      </c>
      <c r="H961" s="5" t="s">
        <v>6922</v>
      </c>
      <c r="I961" s="5" t="s">
        <v>6923</v>
      </c>
      <c r="J961" s="5" t="s">
        <v>6924</v>
      </c>
      <c r="K961" s="5" t="s">
        <v>6925</v>
      </c>
      <c r="L961" s="2" t="s">
        <v>54</v>
      </c>
      <c r="M961" s="6">
        <v>1</v>
      </c>
      <c r="N961" s="6">
        <v>3</v>
      </c>
      <c r="O961" s="6">
        <v>30000</v>
      </c>
      <c r="P961" s="6">
        <v>30000</v>
      </c>
      <c r="Q961" s="5">
        <v>201502</v>
      </c>
      <c r="R961" s="3" t="s">
        <v>6672</v>
      </c>
      <c r="S961" s="5" t="s">
        <v>6874</v>
      </c>
      <c r="T961" s="144" t="str">
        <f t="shared" si="134"/>
        <v>Click</v>
      </c>
      <c r="U961" s="31" t="s">
        <v>243</v>
      </c>
      <c r="V961" s="5"/>
      <c r="W961" s="51"/>
      <c r="X961" s="51"/>
      <c r="Y961" s="50"/>
      <c r="Z961" s="43">
        <f t="shared" si="135"/>
        <v>0</v>
      </c>
      <c r="AA961" s="6">
        <f t="shared" si="136"/>
        <v>0</v>
      </c>
      <c r="AB961" s="6">
        <f t="shared" si="137"/>
        <v>0</v>
      </c>
      <c r="AC961" s="44">
        <f t="shared" si="138"/>
        <v>0</v>
      </c>
      <c r="AD961" s="44">
        <f t="shared" si="139"/>
        <v>0</v>
      </c>
      <c r="AE961" s="13" t="s">
        <v>57</v>
      </c>
      <c r="AF961" s="14"/>
      <c r="AG961" s="2" t="s">
        <v>243</v>
      </c>
      <c r="AH961" s="5" t="s">
        <v>100</v>
      </c>
      <c r="AI961" s="6">
        <v>0</v>
      </c>
      <c r="AJ961" s="5" t="s">
        <v>100</v>
      </c>
      <c r="AK961" s="5" t="s">
        <v>100</v>
      </c>
      <c r="AL961" s="5" t="s">
        <v>100</v>
      </c>
      <c r="AM961" s="2" t="s">
        <v>244</v>
      </c>
    </row>
    <row r="962" spans="1:41" s="15" customFormat="1" ht="16.350000000000001" customHeight="1">
      <c r="A962" s="3">
        <f t="shared" si="133"/>
        <v>960</v>
      </c>
      <c r="B962" s="31" t="s">
        <v>6601</v>
      </c>
      <c r="C962" s="31" t="s">
        <v>6602</v>
      </c>
      <c r="D962" s="31" t="s">
        <v>6829</v>
      </c>
      <c r="E962" s="5" t="s">
        <v>6926</v>
      </c>
      <c r="F962" s="2" t="s">
        <v>68</v>
      </c>
      <c r="G962" s="2" t="s">
        <v>69</v>
      </c>
      <c r="H962" s="5" t="s">
        <v>6927</v>
      </c>
      <c r="I962" s="5" t="s">
        <v>6928</v>
      </c>
      <c r="J962" s="5" t="s">
        <v>6929</v>
      </c>
      <c r="K962" s="5" t="s">
        <v>6930</v>
      </c>
      <c r="L962" s="2" t="s">
        <v>54</v>
      </c>
      <c r="M962" s="6">
        <v>1</v>
      </c>
      <c r="N962" s="6">
        <v>3</v>
      </c>
      <c r="O962" s="6">
        <v>30000</v>
      </c>
      <c r="P962" s="6">
        <v>30000</v>
      </c>
      <c r="Q962" s="5">
        <v>201502</v>
      </c>
      <c r="R962" s="3" t="s">
        <v>6672</v>
      </c>
      <c r="S962" s="5" t="s">
        <v>6874</v>
      </c>
      <c r="T962" s="144" t="str">
        <f t="shared" si="134"/>
        <v>Click</v>
      </c>
      <c r="U962" s="31" t="s">
        <v>243</v>
      </c>
      <c r="V962" s="5"/>
      <c r="W962" s="51"/>
      <c r="X962" s="51"/>
      <c r="Y962" s="50"/>
      <c r="Z962" s="43">
        <f t="shared" si="135"/>
        <v>0</v>
      </c>
      <c r="AA962" s="6">
        <f t="shared" si="136"/>
        <v>0</v>
      </c>
      <c r="AB962" s="6">
        <f t="shared" si="137"/>
        <v>0</v>
      </c>
      <c r="AC962" s="44">
        <f t="shared" si="138"/>
        <v>0</v>
      </c>
      <c r="AD962" s="44">
        <f t="shared" si="139"/>
        <v>0</v>
      </c>
      <c r="AE962" s="13" t="s">
        <v>57</v>
      </c>
      <c r="AF962" s="14"/>
      <c r="AG962" s="2" t="s">
        <v>243</v>
      </c>
      <c r="AH962" s="5" t="s">
        <v>100</v>
      </c>
      <c r="AI962" s="6">
        <v>0</v>
      </c>
      <c r="AJ962" s="5" t="s">
        <v>100</v>
      </c>
      <c r="AK962" s="5" t="s">
        <v>100</v>
      </c>
      <c r="AL962" s="5" t="s">
        <v>100</v>
      </c>
      <c r="AM962" s="2" t="s">
        <v>244</v>
      </c>
    </row>
    <row r="963" spans="1:41" s="15" customFormat="1" ht="16.350000000000001" customHeight="1">
      <c r="A963" s="3">
        <f t="shared" ref="A963:A1026" si="140">ROW()-2</f>
        <v>961</v>
      </c>
      <c r="B963" s="31" t="s">
        <v>6601</v>
      </c>
      <c r="C963" s="31" t="s">
        <v>6602</v>
      </c>
      <c r="D963" s="31" t="s">
        <v>6829</v>
      </c>
      <c r="E963" s="5" t="s">
        <v>6931</v>
      </c>
      <c r="F963" s="2" t="s">
        <v>68</v>
      </c>
      <c r="G963" s="2" t="s">
        <v>69</v>
      </c>
      <c r="H963" s="5" t="s">
        <v>6932</v>
      </c>
      <c r="I963" s="5" t="s">
        <v>6933</v>
      </c>
      <c r="J963" s="5" t="s">
        <v>6934</v>
      </c>
      <c r="K963" s="5" t="s">
        <v>6935</v>
      </c>
      <c r="L963" s="2" t="s">
        <v>54</v>
      </c>
      <c r="M963" s="6">
        <v>1</v>
      </c>
      <c r="N963" s="6">
        <v>3</v>
      </c>
      <c r="O963" s="6">
        <v>30000</v>
      </c>
      <c r="P963" s="6">
        <v>30000</v>
      </c>
      <c r="Q963" s="5">
        <v>201502</v>
      </c>
      <c r="R963" s="3" t="s">
        <v>6672</v>
      </c>
      <c r="S963" s="5" t="s">
        <v>6874</v>
      </c>
      <c r="T963" s="144" t="str">
        <f t="shared" ref="T963:T1026" si="141">HYPERLINK(S963,AM963)</f>
        <v>Click</v>
      </c>
      <c r="U963" s="31" t="s">
        <v>243</v>
      </c>
      <c r="V963" s="5"/>
      <c r="W963" s="51"/>
      <c r="X963" s="51"/>
      <c r="Y963" s="50"/>
      <c r="Z963" s="43">
        <f t="shared" ref="Z963:Z1026" si="142">IF(V963="C",2970*W963,IF(V963="B",4180*W963,6160*W963))</f>
        <v>0</v>
      </c>
      <c r="AA963" s="6">
        <f t="shared" ref="AA963:AA1026" si="143">IF(X963=0,Z963*50%,Z963*Y963*90%)</f>
        <v>0</v>
      </c>
      <c r="AB963" s="6">
        <f t="shared" ref="AB963:AB1026" si="144">IF(X963=0,Z963*40%,Z963*Y963*80%)</f>
        <v>0</v>
      </c>
      <c r="AC963" s="44">
        <f t="shared" ref="AC963:AC1026" si="145">IF(X963=0,Z963*20%,Z963*Y963*40%)</f>
        <v>0</v>
      </c>
      <c r="AD963" s="44">
        <f t="shared" ref="AD963:AD1026" si="146">IF(W963&gt;=16,Z963*AF963,0)</f>
        <v>0</v>
      </c>
      <c r="AE963" s="13" t="s">
        <v>57</v>
      </c>
      <c r="AF963" s="14"/>
      <c r="AG963" s="2" t="s">
        <v>243</v>
      </c>
      <c r="AH963" s="5" t="s">
        <v>100</v>
      </c>
      <c r="AI963" s="6">
        <v>0</v>
      </c>
      <c r="AJ963" s="5" t="s">
        <v>100</v>
      </c>
      <c r="AK963" s="5" t="s">
        <v>100</v>
      </c>
      <c r="AL963" s="5" t="s">
        <v>100</v>
      </c>
      <c r="AM963" s="2" t="s">
        <v>244</v>
      </c>
    </row>
    <row r="964" spans="1:41" s="15" customFormat="1" ht="16.350000000000001" customHeight="1">
      <c r="A964" s="3">
        <f t="shared" si="140"/>
        <v>962</v>
      </c>
      <c r="B964" s="31" t="s">
        <v>6601</v>
      </c>
      <c r="C964" s="31" t="s">
        <v>6602</v>
      </c>
      <c r="D964" s="31" t="s">
        <v>6829</v>
      </c>
      <c r="E964" s="5" t="s">
        <v>6936</v>
      </c>
      <c r="F964" s="2" t="s">
        <v>68</v>
      </c>
      <c r="G964" s="2" t="s">
        <v>69</v>
      </c>
      <c r="H964" s="5" t="s">
        <v>6937</v>
      </c>
      <c r="I964" s="5" t="s">
        <v>6938</v>
      </c>
      <c r="J964" s="5" t="s">
        <v>6939</v>
      </c>
      <c r="K964" s="5" t="s">
        <v>6940</v>
      </c>
      <c r="L964" s="2" t="s">
        <v>54</v>
      </c>
      <c r="M964" s="6">
        <v>1</v>
      </c>
      <c r="N964" s="6">
        <v>3</v>
      </c>
      <c r="O964" s="6">
        <v>30000</v>
      </c>
      <c r="P964" s="6">
        <v>30000</v>
      </c>
      <c r="Q964" s="5">
        <v>201502</v>
      </c>
      <c r="R964" s="3" t="s">
        <v>6672</v>
      </c>
      <c r="S964" s="5" t="s">
        <v>6874</v>
      </c>
      <c r="T964" s="144" t="str">
        <f t="shared" si="141"/>
        <v>Click</v>
      </c>
      <c r="U964" s="31" t="s">
        <v>243</v>
      </c>
      <c r="V964" s="5"/>
      <c r="W964" s="51"/>
      <c r="X964" s="51"/>
      <c r="Y964" s="50"/>
      <c r="Z964" s="43">
        <f t="shared" si="142"/>
        <v>0</v>
      </c>
      <c r="AA964" s="6">
        <f t="shared" si="143"/>
        <v>0</v>
      </c>
      <c r="AB964" s="6">
        <f t="shared" si="144"/>
        <v>0</v>
      </c>
      <c r="AC964" s="44">
        <f t="shared" si="145"/>
        <v>0</v>
      </c>
      <c r="AD964" s="44">
        <f t="shared" si="146"/>
        <v>0</v>
      </c>
      <c r="AE964" s="13" t="s">
        <v>57</v>
      </c>
      <c r="AF964" s="14"/>
      <c r="AG964" s="2" t="s">
        <v>243</v>
      </c>
      <c r="AH964" s="5" t="s">
        <v>100</v>
      </c>
      <c r="AI964" s="6">
        <v>0</v>
      </c>
      <c r="AJ964" s="5" t="s">
        <v>100</v>
      </c>
      <c r="AK964" s="5" t="s">
        <v>100</v>
      </c>
      <c r="AL964" s="5" t="s">
        <v>100</v>
      </c>
      <c r="AM964" s="2" t="s">
        <v>244</v>
      </c>
    </row>
    <row r="965" spans="1:41" s="15" customFormat="1" ht="16.350000000000001" customHeight="1">
      <c r="A965" s="3">
        <f t="shared" si="140"/>
        <v>963</v>
      </c>
      <c r="B965" s="31" t="s">
        <v>6601</v>
      </c>
      <c r="C965" s="31" t="s">
        <v>6602</v>
      </c>
      <c r="D965" s="31" t="s">
        <v>6829</v>
      </c>
      <c r="E965" s="5" t="s">
        <v>6941</v>
      </c>
      <c r="F965" s="2" t="s">
        <v>68</v>
      </c>
      <c r="G965" s="2" t="s">
        <v>69</v>
      </c>
      <c r="H965" s="5" t="s">
        <v>6942</v>
      </c>
      <c r="I965" s="5" t="s">
        <v>6861</v>
      </c>
      <c r="J965" s="5" t="s">
        <v>6862</v>
      </c>
      <c r="K965" s="5" t="s">
        <v>6943</v>
      </c>
      <c r="L965" s="2" t="s">
        <v>54</v>
      </c>
      <c r="M965" s="6">
        <v>1</v>
      </c>
      <c r="N965" s="6">
        <v>3</v>
      </c>
      <c r="O965" s="6">
        <v>30000</v>
      </c>
      <c r="P965" s="6">
        <v>30000</v>
      </c>
      <c r="Q965" s="5">
        <v>201502</v>
      </c>
      <c r="R965" s="3" t="s">
        <v>6944</v>
      </c>
      <c r="S965" s="5" t="s">
        <v>6874</v>
      </c>
      <c r="T965" s="144" t="str">
        <f t="shared" si="141"/>
        <v>Click</v>
      </c>
      <c r="U965" s="31" t="s">
        <v>243</v>
      </c>
      <c r="V965" s="5"/>
      <c r="W965" s="51"/>
      <c r="X965" s="51"/>
      <c r="Y965" s="50"/>
      <c r="Z965" s="43">
        <f t="shared" si="142"/>
        <v>0</v>
      </c>
      <c r="AA965" s="6">
        <f t="shared" si="143"/>
        <v>0</v>
      </c>
      <c r="AB965" s="6">
        <f t="shared" si="144"/>
        <v>0</v>
      </c>
      <c r="AC965" s="44">
        <f t="shared" si="145"/>
        <v>0</v>
      </c>
      <c r="AD965" s="44">
        <f t="shared" si="146"/>
        <v>0</v>
      </c>
      <c r="AE965" s="13" t="s">
        <v>57</v>
      </c>
      <c r="AF965" s="14"/>
      <c r="AG965" s="2" t="s">
        <v>243</v>
      </c>
      <c r="AH965" s="5" t="s">
        <v>100</v>
      </c>
      <c r="AI965" s="6">
        <v>0</v>
      </c>
      <c r="AJ965" s="5" t="s">
        <v>100</v>
      </c>
      <c r="AK965" s="5" t="s">
        <v>100</v>
      </c>
      <c r="AL965" s="5" t="s">
        <v>100</v>
      </c>
      <c r="AM965" s="2" t="s">
        <v>244</v>
      </c>
    </row>
    <row r="966" spans="1:41" s="15" customFormat="1" ht="16.350000000000001" customHeight="1">
      <c r="A966" s="3">
        <f t="shared" si="140"/>
        <v>964</v>
      </c>
      <c r="B966" s="31" t="s">
        <v>6601</v>
      </c>
      <c r="C966" s="31" t="s">
        <v>6602</v>
      </c>
      <c r="D966" s="31" t="s">
        <v>6829</v>
      </c>
      <c r="E966" s="5" t="s">
        <v>6945</v>
      </c>
      <c r="F966" s="2" t="s">
        <v>68</v>
      </c>
      <c r="G966" s="2" t="s">
        <v>69</v>
      </c>
      <c r="H966" s="5" t="s">
        <v>6942</v>
      </c>
      <c r="I966" s="5" t="s">
        <v>6861</v>
      </c>
      <c r="J966" s="5" t="s">
        <v>6862</v>
      </c>
      <c r="K966" s="5" t="s">
        <v>6946</v>
      </c>
      <c r="L966" s="2" t="s">
        <v>54</v>
      </c>
      <c r="M966" s="6">
        <v>1</v>
      </c>
      <c r="N966" s="6">
        <v>3</v>
      </c>
      <c r="O966" s="6">
        <v>30000</v>
      </c>
      <c r="P966" s="6">
        <v>30000</v>
      </c>
      <c r="Q966" s="5">
        <v>201502</v>
      </c>
      <c r="R966" s="3" t="s">
        <v>6944</v>
      </c>
      <c r="S966" s="5" t="s">
        <v>6874</v>
      </c>
      <c r="T966" s="144" t="str">
        <f t="shared" si="141"/>
        <v>Click</v>
      </c>
      <c r="U966" s="31" t="s">
        <v>243</v>
      </c>
      <c r="V966" s="5"/>
      <c r="W966" s="51"/>
      <c r="X966" s="51"/>
      <c r="Y966" s="50"/>
      <c r="Z966" s="43">
        <f t="shared" si="142"/>
        <v>0</v>
      </c>
      <c r="AA966" s="6">
        <f t="shared" si="143"/>
        <v>0</v>
      </c>
      <c r="AB966" s="6">
        <f t="shared" si="144"/>
        <v>0</v>
      </c>
      <c r="AC966" s="44">
        <f t="shared" si="145"/>
        <v>0</v>
      </c>
      <c r="AD966" s="44">
        <f t="shared" si="146"/>
        <v>0</v>
      </c>
      <c r="AE966" s="13" t="s">
        <v>57</v>
      </c>
      <c r="AF966" s="14"/>
      <c r="AG966" s="2" t="s">
        <v>243</v>
      </c>
      <c r="AH966" s="5" t="s">
        <v>100</v>
      </c>
      <c r="AI966" s="6">
        <v>0</v>
      </c>
      <c r="AJ966" s="5" t="s">
        <v>100</v>
      </c>
      <c r="AK966" s="5" t="s">
        <v>100</v>
      </c>
      <c r="AL966" s="5" t="s">
        <v>100</v>
      </c>
      <c r="AM966" s="2" t="s">
        <v>244</v>
      </c>
    </row>
    <row r="967" spans="1:41" s="15" customFormat="1" ht="16.350000000000001" customHeight="1">
      <c r="A967" s="3">
        <f t="shared" si="140"/>
        <v>965</v>
      </c>
      <c r="B967" s="31" t="s">
        <v>6601</v>
      </c>
      <c r="C967" s="31" t="s">
        <v>6947</v>
      </c>
      <c r="D967" s="31" t="s">
        <v>6947</v>
      </c>
      <c r="E967" s="5" t="s">
        <v>6948</v>
      </c>
      <c r="F967" s="2" t="s">
        <v>68</v>
      </c>
      <c r="G967" s="2" t="s">
        <v>69</v>
      </c>
      <c r="H967" s="5" t="s">
        <v>6949</v>
      </c>
      <c r="I967" s="5" t="s">
        <v>6950</v>
      </c>
      <c r="J967" s="5" t="s">
        <v>6951</v>
      </c>
      <c r="K967" s="5" t="s">
        <v>6952</v>
      </c>
      <c r="L967" s="2" t="s">
        <v>54</v>
      </c>
      <c r="M967" s="6">
        <v>1</v>
      </c>
      <c r="N967" s="6">
        <v>4</v>
      </c>
      <c r="O967" s="6">
        <v>40000</v>
      </c>
      <c r="P967" s="6">
        <v>40000</v>
      </c>
      <c r="Q967" s="5">
        <v>201505</v>
      </c>
      <c r="R967" s="3" t="s">
        <v>6953</v>
      </c>
      <c r="S967" s="5" t="s">
        <v>6954</v>
      </c>
      <c r="T967" s="144" t="str">
        <f t="shared" si="141"/>
        <v>Click</v>
      </c>
      <c r="U967" s="31" t="s">
        <v>243</v>
      </c>
      <c r="V967" s="5"/>
      <c r="W967" s="51"/>
      <c r="X967" s="51"/>
      <c r="Y967" s="50"/>
      <c r="Z967" s="43">
        <f t="shared" si="142"/>
        <v>0</v>
      </c>
      <c r="AA967" s="6">
        <f t="shared" si="143"/>
        <v>0</v>
      </c>
      <c r="AB967" s="6">
        <f t="shared" si="144"/>
        <v>0</v>
      </c>
      <c r="AC967" s="44">
        <f t="shared" si="145"/>
        <v>0</v>
      </c>
      <c r="AD967" s="44">
        <f t="shared" si="146"/>
        <v>0</v>
      </c>
      <c r="AE967" s="13" t="s">
        <v>57</v>
      </c>
      <c r="AF967" s="14"/>
      <c r="AG967" s="2" t="s">
        <v>243</v>
      </c>
      <c r="AH967" s="5" t="s">
        <v>100</v>
      </c>
      <c r="AI967" s="6">
        <v>0</v>
      </c>
      <c r="AJ967" s="5" t="s">
        <v>100</v>
      </c>
      <c r="AK967" s="5" t="s">
        <v>100</v>
      </c>
      <c r="AL967" s="5" t="s">
        <v>100</v>
      </c>
      <c r="AM967" s="2" t="s">
        <v>244</v>
      </c>
    </row>
    <row r="968" spans="1:41" s="15" customFormat="1" ht="16.350000000000001" customHeight="1">
      <c r="A968" s="3">
        <f t="shared" si="140"/>
        <v>966</v>
      </c>
      <c r="B968" s="31" t="s">
        <v>6601</v>
      </c>
      <c r="C968" s="31" t="s">
        <v>6875</v>
      </c>
      <c r="D968" s="31" t="s">
        <v>6955</v>
      </c>
      <c r="E968" s="5" t="s">
        <v>6957</v>
      </c>
      <c r="F968" s="2" t="s">
        <v>68</v>
      </c>
      <c r="G968" s="2" t="s">
        <v>69</v>
      </c>
      <c r="H968" s="5" t="s">
        <v>6958</v>
      </c>
      <c r="I968" s="5" t="s">
        <v>6959</v>
      </c>
      <c r="J968" s="5" t="s">
        <v>6960</v>
      </c>
      <c r="K968" s="5" t="s">
        <v>6961</v>
      </c>
      <c r="L968" s="2" t="s">
        <v>54</v>
      </c>
      <c r="M968" s="6">
        <v>8</v>
      </c>
      <c r="N968" s="6">
        <v>18</v>
      </c>
      <c r="O968" s="6">
        <v>73000</v>
      </c>
      <c r="P968" s="6">
        <v>60000</v>
      </c>
      <c r="Q968" s="5">
        <v>201802</v>
      </c>
      <c r="R968" s="3" t="s">
        <v>6956</v>
      </c>
      <c r="S968" s="5" t="s">
        <v>6962</v>
      </c>
      <c r="T968" s="144" t="str">
        <f t="shared" si="141"/>
        <v>Click</v>
      </c>
      <c r="U968" s="31" t="s">
        <v>243</v>
      </c>
      <c r="V968" s="5"/>
      <c r="W968" s="51"/>
      <c r="X968" s="51"/>
      <c r="Y968" s="50"/>
      <c r="Z968" s="43">
        <f t="shared" si="142"/>
        <v>0</v>
      </c>
      <c r="AA968" s="6">
        <f t="shared" si="143"/>
        <v>0</v>
      </c>
      <c r="AB968" s="6">
        <f t="shared" si="144"/>
        <v>0</v>
      </c>
      <c r="AC968" s="44">
        <f t="shared" si="145"/>
        <v>0</v>
      </c>
      <c r="AD968" s="44">
        <f t="shared" si="146"/>
        <v>0</v>
      </c>
      <c r="AE968" s="13" t="s">
        <v>57</v>
      </c>
      <c r="AF968" s="14"/>
      <c r="AG968" s="2" t="s">
        <v>68</v>
      </c>
      <c r="AH968" s="5" t="s">
        <v>6963</v>
      </c>
      <c r="AI968" s="6">
        <v>13000</v>
      </c>
      <c r="AJ968" s="5" t="s">
        <v>6964</v>
      </c>
      <c r="AK968" s="5" t="s">
        <v>6965</v>
      </c>
      <c r="AL968" s="34" t="s">
        <v>6966</v>
      </c>
      <c r="AM968" s="2" t="s">
        <v>244</v>
      </c>
    </row>
    <row r="969" spans="1:41" s="15" customFormat="1" ht="16.350000000000001" customHeight="1">
      <c r="A969" s="3">
        <f t="shared" si="140"/>
        <v>967</v>
      </c>
      <c r="B969" s="31" t="s">
        <v>6601</v>
      </c>
      <c r="C969" s="31" t="s">
        <v>6875</v>
      </c>
      <c r="D969" s="31" t="s">
        <v>6955</v>
      </c>
      <c r="E969" s="5" t="s">
        <v>6967</v>
      </c>
      <c r="F969" s="2" t="s">
        <v>68</v>
      </c>
      <c r="G969" s="2" t="s">
        <v>69</v>
      </c>
      <c r="H969" s="5" t="s">
        <v>6968</v>
      </c>
      <c r="I969" s="5" t="s">
        <v>6969</v>
      </c>
      <c r="J969" s="5" t="s">
        <v>6970</v>
      </c>
      <c r="K969" s="5" t="s">
        <v>6971</v>
      </c>
      <c r="L969" s="2" t="s">
        <v>54</v>
      </c>
      <c r="M969" s="6">
        <v>8</v>
      </c>
      <c r="N969" s="6">
        <v>19</v>
      </c>
      <c r="O969" s="6">
        <v>60000</v>
      </c>
      <c r="P969" s="6">
        <v>60000</v>
      </c>
      <c r="Q969" s="5">
        <v>201802</v>
      </c>
      <c r="R969" s="3" t="s">
        <v>6956</v>
      </c>
      <c r="S969" s="5" t="s">
        <v>6972</v>
      </c>
      <c r="T969" s="144" t="str">
        <f t="shared" si="141"/>
        <v>Click</v>
      </c>
      <c r="U969" s="31" t="s">
        <v>243</v>
      </c>
      <c r="V969" s="5"/>
      <c r="W969" s="51"/>
      <c r="X969" s="51"/>
      <c r="Y969" s="50"/>
      <c r="Z969" s="43">
        <f t="shared" si="142"/>
        <v>0</v>
      </c>
      <c r="AA969" s="6">
        <f t="shared" si="143"/>
        <v>0</v>
      </c>
      <c r="AB969" s="6">
        <f t="shared" si="144"/>
        <v>0</v>
      </c>
      <c r="AC969" s="44">
        <f t="shared" si="145"/>
        <v>0</v>
      </c>
      <c r="AD969" s="44">
        <f t="shared" si="146"/>
        <v>0</v>
      </c>
      <c r="AE969" s="13" t="s">
        <v>57</v>
      </c>
      <c r="AF969" s="14"/>
      <c r="AG969" s="2" t="s">
        <v>243</v>
      </c>
      <c r="AH969" s="5" t="s">
        <v>100</v>
      </c>
      <c r="AI969" s="6">
        <v>0</v>
      </c>
      <c r="AJ969" s="5" t="s">
        <v>100</v>
      </c>
      <c r="AK969" s="5" t="s">
        <v>100</v>
      </c>
      <c r="AL969" s="5" t="s">
        <v>100</v>
      </c>
      <c r="AM969" s="2" t="s">
        <v>244</v>
      </c>
    </row>
    <row r="970" spans="1:41" s="15" customFormat="1" ht="16.350000000000001" customHeight="1">
      <c r="A970" s="3">
        <f t="shared" si="140"/>
        <v>968</v>
      </c>
      <c r="B970" s="31" t="s">
        <v>6601</v>
      </c>
      <c r="C970" s="31" t="s">
        <v>6875</v>
      </c>
      <c r="D970" s="31" t="s">
        <v>6955</v>
      </c>
      <c r="E970" s="5" t="s">
        <v>6973</v>
      </c>
      <c r="F970" s="2" t="s">
        <v>68</v>
      </c>
      <c r="G970" s="2" t="s">
        <v>69</v>
      </c>
      <c r="H970" s="5" t="s">
        <v>6968</v>
      </c>
      <c r="I970" s="5" t="s">
        <v>6969</v>
      </c>
      <c r="J970" s="5" t="s">
        <v>6970</v>
      </c>
      <c r="K970" s="5" t="s">
        <v>6974</v>
      </c>
      <c r="L970" s="2" t="s">
        <v>54</v>
      </c>
      <c r="M970" s="6">
        <v>8</v>
      </c>
      <c r="N970" s="6">
        <v>19</v>
      </c>
      <c r="O970" s="6">
        <v>60000</v>
      </c>
      <c r="P970" s="6">
        <v>60000</v>
      </c>
      <c r="Q970" s="5">
        <v>201802</v>
      </c>
      <c r="R970" s="3" t="s">
        <v>6956</v>
      </c>
      <c r="S970" s="5" t="s">
        <v>6975</v>
      </c>
      <c r="T970" s="144" t="str">
        <f t="shared" si="141"/>
        <v>Click</v>
      </c>
      <c r="U970" s="31" t="s">
        <v>243</v>
      </c>
      <c r="V970" s="5"/>
      <c r="W970" s="51"/>
      <c r="X970" s="51"/>
      <c r="Y970" s="50"/>
      <c r="Z970" s="43">
        <f t="shared" si="142"/>
        <v>0</v>
      </c>
      <c r="AA970" s="6">
        <f t="shared" si="143"/>
        <v>0</v>
      </c>
      <c r="AB970" s="6">
        <f t="shared" si="144"/>
        <v>0</v>
      </c>
      <c r="AC970" s="44">
        <f t="shared" si="145"/>
        <v>0</v>
      </c>
      <c r="AD970" s="44">
        <f t="shared" si="146"/>
        <v>0</v>
      </c>
      <c r="AE970" s="13" t="s">
        <v>57</v>
      </c>
      <c r="AF970" s="14"/>
      <c r="AG970" s="2" t="s">
        <v>243</v>
      </c>
      <c r="AH970" s="5" t="s">
        <v>100</v>
      </c>
      <c r="AI970" s="6">
        <v>0</v>
      </c>
      <c r="AJ970" s="5" t="s">
        <v>100</v>
      </c>
      <c r="AK970" s="5" t="s">
        <v>100</v>
      </c>
      <c r="AL970" s="5" t="s">
        <v>100</v>
      </c>
      <c r="AM970" s="2" t="s">
        <v>244</v>
      </c>
    </row>
    <row r="971" spans="1:41" s="15" customFormat="1" ht="16.350000000000001" customHeight="1">
      <c r="A971" s="3">
        <f t="shared" si="140"/>
        <v>969</v>
      </c>
      <c r="B971" s="31" t="s">
        <v>6601</v>
      </c>
      <c r="C971" s="31" t="s">
        <v>6875</v>
      </c>
      <c r="D971" s="31" t="s">
        <v>6955</v>
      </c>
      <c r="E971" s="5" t="s">
        <v>6976</v>
      </c>
      <c r="F971" s="2" t="s">
        <v>68</v>
      </c>
      <c r="G971" s="2" t="s">
        <v>69</v>
      </c>
      <c r="H971" s="5" t="s">
        <v>6968</v>
      </c>
      <c r="I971" s="5" t="s">
        <v>6969</v>
      </c>
      <c r="J971" s="5" t="s">
        <v>6970</v>
      </c>
      <c r="K971" s="5" t="s">
        <v>6977</v>
      </c>
      <c r="L971" s="2" t="s">
        <v>54</v>
      </c>
      <c r="M971" s="6">
        <v>8</v>
      </c>
      <c r="N971" s="6">
        <v>19</v>
      </c>
      <c r="O971" s="6">
        <v>73000</v>
      </c>
      <c r="P971" s="6">
        <v>60000</v>
      </c>
      <c r="Q971" s="5">
        <v>201802</v>
      </c>
      <c r="R971" s="3" t="s">
        <v>6956</v>
      </c>
      <c r="S971" s="5" t="s">
        <v>6978</v>
      </c>
      <c r="T971" s="144" t="str">
        <f t="shared" si="141"/>
        <v>Click</v>
      </c>
      <c r="U971" s="31" t="s">
        <v>243</v>
      </c>
      <c r="V971" s="5"/>
      <c r="W971" s="51"/>
      <c r="X971" s="51"/>
      <c r="Y971" s="50"/>
      <c r="Z971" s="43">
        <f t="shared" si="142"/>
        <v>0</v>
      </c>
      <c r="AA971" s="6">
        <f t="shared" si="143"/>
        <v>0</v>
      </c>
      <c r="AB971" s="6">
        <f t="shared" si="144"/>
        <v>0</v>
      </c>
      <c r="AC971" s="44">
        <f t="shared" si="145"/>
        <v>0</v>
      </c>
      <c r="AD971" s="44">
        <f t="shared" si="146"/>
        <v>0</v>
      </c>
      <c r="AE971" s="13" t="s">
        <v>57</v>
      </c>
      <c r="AF971" s="14"/>
      <c r="AG971" s="2" t="s">
        <v>68</v>
      </c>
      <c r="AH971" s="5" t="s">
        <v>6963</v>
      </c>
      <c r="AI971" s="6">
        <v>13000</v>
      </c>
      <c r="AJ971" s="5" t="s">
        <v>6964</v>
      </c>
      <c r="AK971" s="5" t="s">
        <v>6965</v>
      </c>
      <c r="AL971" s="34" t="s">
        <v>6966</v>
      </c>
      <c r="AM971" s="2" t="s">
        <v>244</v>
      </c>
    </row>
    <row r="972" spans="1:41" s="15" customFormat="1" ht="16.350000000000001" customHeight="1">
      <c r="A972" s="3">
        <f t="shared" si="140"/>
        <v>970</v>
      </c>
      <c r="B972" s="31" t="s">
        <v>6601</v>
      </c>
      <c r="C972" s="31" t="s">
        <v>6875</v>
      </c>
      <c r="D972" s="31" t="s">
        <v>6955</v>
      </c>
      <c r="E972" s="5" t="s">
        <v>6979</v>
      </c>
      <c r="F972" s="2" t="s">
        <v>68</v>
      </c>
      <c r="G972" s="2" t="s">
        <v>69</v>
      </c>
      <c r="H972" s="5" t="s">
        <v>6980</v>
      </c>
      <c r="I972" s="5" t="s">
        <v>6981</v>
      </c>
      <c r="J972" s="5" t="s">
        <v>6960</v>
      </c>
      <c r="K972" s="5" t="s">
        <v>6982</v>
      </c>
      <c r="L972" s="2" t="s">
        <v>54</v>
      </c>
      <c r="M972" s="6">
        <v>8</v>
      </c>
      <c r="N972" s="6">
        <v>18</v>
      </c>
      <c r="O972" s="6">
        <v>60000</v>
      </c>
      <c r="P972" s="6">
        <v>60000</v>
      </c>
      <c r="Q972" s="5">
        <v>201802</v>
      </c>
      <c r="R972" s="3" t="s">
        <v>6956</v>
      </c>
      <c r="S972" s="5" t="s">
        <v>6983</v>
      </c>
      <c r="T972" s="144" t="str">
        <f t="shared" si="141"/>
        <v>Click</v>
      </c>
      <c r="U972" s="31" t="s">
        <v>243</v>
      </c>
      <c r="V972" s="5"/>
      <c r="W972" s="51"/>
      <c r="X972" s="51"/>
      <c r="Y972" s="50"/>
      <c r="Z972" s="43">
        <f t="shared" si="142"/>
        <v>0</v>
      </c>
      <c r="AA972" s="6">
        <f t="shared" si="143"/>
        <v>0</v>
      </c>
      <c r="AB972" s="6">
        <f t="shared" si="144"/>
        <v>0</v>
      </c>
      <c r="AC972" s="44">
        <f t="shared" si="145"/>
        <v>0</v>
      </c>
      <c r="AD972" s="44">
        <f t="shared" si="146"/>
        <v>0</v>
      </c>
      <c r="AE972" s="13" t="s">
        <v>57</v>
      </c>
      <c r="AF972" s="14"/>
      <c r="AG972" s="2" t="s">
        <v>243</v>
      </c>
      <c r="AH972" s="5" t="s">
        <v>100</v>
      </c>
      <c r="AI972" s="6">
        <v>0</v>
      </c>
      <c r="AJ972" s="5" t="s">
        <v>100</v>
      </c>
      <c r="AK972" s="5" t="s">
        <v>100</v>
      </c>
      <c r="AL972" s="5" t="s">
        <v>100</v>
      </c>
      <c r="AM972" s="2" t="s">
        <v>244</v>
      </c>
    </row>
    <row r="973" spans="1:41" s="32" customFormat="1" ht="16.350000000000001" customHeight="1">
      <c r="A973" s="3">
        <f t="shared" si="140"/>
        <v>971</v>
      </c>
      <c r="B973" s="31" t="s">
        <v>6601</v>
      </c>
      <c r="C973" s="31" t="s">
        <v>6875</v>
      </c>
      <c r="D973" s="31" t="s">
        <v>6955</v>
      </c>
      <c r="E973" s="5" t="s">
        <v>6984</v>
      </c>
      <c r="F973" s="2" t="s">
        <v>68</v>
      </c>
      <c r="G973" s="2" t="s">
        <v>69</v>
      </c>
      <c r="H973" s="5" t="s">
        <v>6980</v>
      </c>
      <c r="I973" s="5" t="s">
        <v>6981</v>
      </c>
      <c r="J973" s="5" t="s">
        <v>6960</v>
      </c>
      <c r="K973" s="5" t="s">
        <v>6985</v>
      </c>
      <c r="L973" s="2" t="s">
        <v>54</v>
      </c>
      <c r="M973" s="6">
        <v>8</v>
      </c>
      <c r="N973" s="6">
        <v>18</v>
      </c>
      <c r="O973" s="6">
        <v>60000</v>
      </c>
      <c r="P973" s="6">
        <v>60000</v>
      </c>
      <c r="Q973" s="5">
        <v>201802</v>
      </c>
      <c r="R973" s="3" t="s">
        <v>6956</v>
      </c>
      <c r="S973" s="5" t="s">
        <v>6986</v>
      </c>
      <c r="T973" s="144" t="str">
        <f t="shared" si="141"/>
        <v>Click</v>
      </c>
      <c r="U973" s="31" t="s">
        <v>243</v>
      </c>
      <c r="V973" s="5"/>
      <c r="W973" s="51"/>
      <c r="X973" s="51"/>
      <c r="Y973" s="50"/>
      <c r="Z973" s="43">
        <f t="shared" si="142"/>
        <v>0</v>
      </c>
      <c r="AA973" s="6">
        <f t="shared" si="143"/>
        <v>0</v>
      </c>
      <c r="AB973" s="6">
        <f t="shared" si="144"/>
        <v>0</v>
      </c>
      <c r="AC973" s="44">
        <f t="shared" si="145"/>
        <v>0</v>
      </c>
      <c r="AD973" s="44">
        <f t="shared" si="146"/>
        <v>0</v>
      </c>
      <c r="AE973" s="13" t="s">
        <v>57</v>
      </c>
      <c r="AF973" s="14"/>
      <c r="AG973" s="2" t="s">
        <v>243</v>
      </c>
      <c r="AH973" s="5" t="s">
        <v>100</v>
      </c>
      <c r="AI973" s="6">
        <v>0</v>
      </c>
      <c r="AJ973" s="5" t="s">
        <v>100</v>
      </c>
      <c r="AK973" s="5" t="s">
        <v>100</v>
      </c>
      <c r="AL973" s="5" t="s">
        <v>100</v>
      </c>
      <c r="AM973" s="2" t="s">
        <v>244</v>
      </c>
      <c r="AN973" s="15"/>
      <c r="AO973" s="15"/>
    </row>
    <row r="974" spans="1:41" s="15" customFormat="1" ht="16.350000000000001" customHeight="1">
      <c r="A974" s="3">
        <f t="shared" si="140"/>
        <v>972</v>
      </c>
      <c r="B974" s="31" t="s">
        <v>6601</v>
      </c>
      <c r="C974" s="31" t="s">
        <v>6875</v>
      </c>
      <c r="D974" s="31" t="s">
        <v>6955</v>
      </c>
      <c r="E974" s="5" t="s">
        <v>6987</v>
      </c>
      <c r="F974" s="2" t="s">
        <v>68</v>
      </c>
      <c r="G974" s="2" t="s">
        <v>69</v>
      </c>
      <c r="H974" s="5" t="s">
        <v>6980</v>
      </c>
      <c r="I974" s="5" t="s">
        <v>6981</v>
      </c>
      <c r="J974" s="5" t="s">
        <v>6960</v>
      </c>
      <c r="K974" s="5" t="s">
        <v>6988</v>
      </c>
      <c r="L974" s="2" t="s">
        <v>54</v>
      </c>
      <c r="M974" s="6">
        <v>8</v>
      </c>
      <c r="N974" s="6">
        <v>18</v>
      </c>
      <c r="O974" s="6">
        <v>73000</v>
      </c>
      <c r="P974" s="6">
        <v>60000</v>
      </c>
      <c r="Q974" s="5">
        <v>201802</v>
      </c>
      <c r="R974" s="3" t="s">
        <v>6956</v>
      </c>
      <c r="S974" s="5" t="s">
        <v>6989</v>
      </c>
      <c r="T974" s="144" t="str">
        <f t="shared" si="141"/>
        <v>Click</v>
      </c>
      <c r="U974" s="31" t="s">
        <v>243</v>
      </c>
      <c r="V974" s="5"/>
      <c r="W974" s="51"/>
      <c r="X974" s="51"/>
      <c r="Y974" s="50"/>
      <c r="Z974" s="43">
        <f t="shared" si="142"/>
        <v>0</v>
      </c>
      <c r="AA974" s="6">
        <f t="shared" si="143"/>
        <v>0</v>
      </c>
      <c r="AB974" s="6">
        <f t="shared" si="144"/>
        <v>0</v>
      </c>
      <c r="AC974" s="44">
        <f t="shared" si="145"/>
        <v>0</v>
      </c>
      <c r="AD974" s="44">
        <f t="shared" si="146"/>
        <v>0</v>
      </c>
      <c r="AE974" s="13" t="s">
        <v>57</v>
      </c>
      <c r="AF974" s="14"/>
      <c r="AG974" s="2" t="s">
        <v>68</v>
      </c>
      <c r="AH974" s="5" t="s">
        <v>6963</v>
      </c>
      <c r="AI974" s="6">
        <v>13000</v>
      </c>
      <c r="AJ974" s="5" t="s">
        <v>6964</v>
      </c>
      <c r="AK974" s="5" t="s">
        <v>6965</v>
      </c>
      <c r="AL974" s="34" t="s">
        <v>6966</v>
      </c>
      <c r="AM974" s="2" t="s">
        <v>244</v>
      </c>
    </row>
    <row r="975" spans="1:41" s="15" customFormat="1" ht="16.350000000000001" customHeight="1">
      <c r="A975" s="3">
        <f t="shared" si="140"/>
        <v>973</v>
      </c>
      <c r="B975" s="31" t="s">
        <v>6601</v>
      </c>
      <c r="C975" s="31" t="s">
        <v>6875</v>
      </c>
      <c r="D975" s="31" t="s">
        <v>6955</v>
      </c>
      <c r="E975" s="5" t="s">
        <v>6990</v>
      </c>
      <c r="F975" s="2" t="s">
        <v>68</v>
      </c>
      <c r="G975" s="2" t="s">
        <v>498</v>
      </c>
      <c r="H975" s="5" t="s">
        <v>6991</v>
      </c>
      <c r="I975" s="5" t="s">
        <v>6992</v>
      </c>
      <c r="J975" s="5" t="s">
        <v>6993</v>
      </c>
      <c r="K975" s="5" t="s">
        <v>6994</v>
      </c>
      <c r="L975" s="2" t="s">
        <v>54</v>
      </c>
      <c r="M975" s="6">
        <v>10</v>
      </c>
      <c r="N975" s="6">
        <v>20</v>
      </c>
      <c r="O975" s="6">
        <v>66000</v>
      </c>
      <c r="P975" s="6">
        <v>50000</v>
      </c>
      <c r="Q975" s="5">
        <v>201603</v>
      </c>
      <c r="R975" s="3" t="s">
        <v>6995</v>
      </c>
      <c r="S975" s="5" t="s">
        <v>6996</v>
      </c>
      <c r="T975" s="144" t="str">
        <f t="shared" si="141"/>
        <v>Click</v>
      </c>
      <c r="U975" s="31" t="s">
        <v>243</v>
      </c>
      <c r="V975" s="5"/>
      <c r="W975" s="51"/>
      <c r="X975" s="51"/>
      <c r="Y975" s="50"/>
      <c r="Z975" s="43">
        <f t="shared" si="142"/>
        <v>0</v>
      </c>
      <c r="AA975" s="6">
        <f t="shared" si="143"/>
        <v>0</v>
      </c>
      <c r="AB975" s="6">
        <f t="shared" si="144"/>
        <v>0</v>
      </c>
      <c r="AC975" s="44">
        <f t="shared" si="145"/>
        <v>0</v>
      </c>
      <c r="AD975" s="44">
        <f t="shared" si="146"/>
        <v>0</v>
      </c>
      <c r="AE975" s="13" t="s">
        <v>57</v>
      </c>
      <c r="AF975" s="14"/>
      <c r="AG975" s="2" t="s">
        <v>68</v>
      </c>
      <c r="AH975" s="5" t="s">
        <v>6997</v>
      </c>
      <c r="AI975" s="6">
        <v>16000</v>
      </c>
      <c r="AJ975" s="5" t="s">
        <v>6998</v>
      </c>
      <c r="AK975" s="5" t="s">
        <v>6999</v>
      </c>
      <c r="AL975" s="34" t="s">
        <v>7000</v>
      </c>
      <c r="AM975" s="2" t="s">
        <v>244</v>
      </c>
    </row>
    <row r="976" spans="1:41" s="15" customFormat="1" ht="16.350000000000001" customHeight="1">
      <c r="A976" s="3">
        <f t="shared" si="140"/>
        <v>974</v>
      </c>
      <c r="B976" s="31" t="s">
        <v>6601</v>
      </c>
      <c r="C976" s="31" t="s">
        <v>6875</v>
      </c>
      <c r="D976" s="31" t="s">
        <v>6955</v>
      </c>
      <c r="E976" s="5" t="s">
        <v>7001</v>
      </c>
      <c r="F976" s="2" t="s">
        <v>68</v>
      </c>
      <c r="G976" s="2" t="s">
        <v>498</v>
      </c>
      <c r="H976" s="5" t="s">
        <v>7002</v>
      </c>
      <c r="I976" s="5" t="s">
        <v>7003</v>
      </c>
      <c r="J976" s="5" t="s">
        <v>7004</v>
      </c>
      <c r="K976" s="5" t="s">
        <v>7005</v>
      </c>
      <c r="L976" s="2" t="s">
        <v>54</v>
      </c>
      <c r="M976" s="6">
        <v>10</v>
      </c>
      <c r="N976" s="6">
        <v>20</v>
      </c>
      <c r="O976" s="6">
        <v>50000</v>
      </c>
      <c r="P976" s="6">
        <v>50000</v>
      </c>
      <c r="Q976" s="5">
        <v>201603</v>
      </c>
      <c r="R976" s="3" t="s">
        <v>6995</v>
      </c>
      <c r="S976" s="5" t="s">
        <v>7006</v>
      </c>
      <c r="T976" s="144" t="str">
        <f t="shared" si="141"/>
        <v>Click</v>
      </c>
      <c r="U976" s="31" t="s">
        <v>243</v>
      </c>
      <c r="V976" s="5"/>
      <c r="W976" s="51"/>
      <c r="X976" s="51"/>
      <c r="Y976" s="50"/>
      <c r="Z976" s="43">
        <f t="shared" si="142"/>
        <v>0</v>
      </c>
      <c r="AA976" s="6">
        <f t="shared" si="143"/>
        <v>0</v>
      </c>
      <c r="AB976" s="6">
        <f t="shared" si="144"/>
        <v>0</v>
      </c>
      <c r="AC976" s="44">
        <f t="shared" si="145"/>
        <v>0</v>
      </c>
      <c r="AD976" s="44">
        <f t="shared" si="146"/>
        <v>0</v>
      </c>
      <c r="AE976" s="13" t="s">
        <v>57</v>
      </c>
      <c r="AF976" s="14"/>
      <c r="AG976" s="2" t="s">
        <v>243</v>
      </c>
      <c r="AH976" s="5" t="s">
        <v>100</v>
      </c>
      <c r="AI976" s="6">
        <v>0</v>
      </c>
      <c r="AJ976" s="5" t="s">
        <v>100</v>
      </c>
      <c r="AK976" s="5" t="s">
        <v>100</v>
      </c>
      <c r="AL976" s="5" t="s">
        <v>100</v>
      </c>
      <c r="AM976" s="2" t="s">
        <v>244</v>
      </c>
    </row>
    <row r="977" spans="1:41" s="15" customFormat="1" ht="16.350000000000001" customHeight="1">
      <c r="A977" s="3">
        <f t="shared" si="140"/>
        <v>975</v>
      </c>
      <c r="B977" s="31" t="s">
        <v>6601</v>
      </c>
      <c r="C977" s="31" t="s">
        <v>6875</v>
      </c>
      <c r="D977" s="31" t="s">
        <v>6955</v>
      </c>
      <c r="E977" s="5" t="s">
        <v>7008</v>
      </c>
      <c r="F977" s="2" t="s">
        <v>68</v>
      </c>
      <c r="G977" s="2" t="s">
        <v>498</v>
      </c>
      <c r="H977" s="5" t="s">
        <v>7009</v>
      </c>
      <c r="I977" s="5" t="s">
        <v>7010</v>
      </c>
      <c r="J977" s="5" t="s">
        <v>7011</v>
      </c>
      <c r="K977" s="5" t="s">
        <v>7012</v>
      </c>
      <c r="L977" s="2" t="s">
        <v>54</v>
      </c>
      <c r="M977" s="6">
        <v>8</v>
      </c>
      <c r="N977" s="6">
        <v>30</v>
      </c>
      <c r="O977" s="6">
        <v>60000</v>
      </c>
      <c r="P977" s="6">
        <v>60000</v>
      </c>
      <c r="Q977" s="5">
        <v>201802</v>
      </c>
      <c r="R977" s="3" t="s">
        <v>7013</v>
      </c>
      <c r="S977" s="5" t="s">
        <v>7014</v>
      </c>
      <c r="T977" s="144" t="str">
        <f t="shared" si="141"/>
        <v>Click</v>
      </c>
      <c r="U977" s="31" t="s">
        <v>243</v>
      </c>
      <c r="V977" s="5"/>
      <c r="W977" s="51"/>
      <c r="X977" s="51"/>
      <c r="Y977" s="50"/>
      <c r="Z977" s="43">
        <f t="shared" si="142"/>
        <v>0</v>
      </c>
      <c r="AA977" s="6">
        <f t="shared" si="143"/>
        <v>0</v>
      </c>
      <c r="AB977" s="6">
        <f t="shared" si="144"/>
        <v>0</v>
      </c>
      <c r="AC977" s="44">
        <f t="shared" si="145"/>
        <v>0</v>
      </c>
      <c r="AD977" s="44">
        <f t="shared" si="146"/>
        <v>0</v>
      </c>
      <c r="AE977" s="13" t="s">
        <v>57</v>
      </c>
      <c r="AF977" s="14"/>
      <c r="AG977" s="2" t="s">
        <v>243</v>
      </c>
      <c r="AH977" s="5" t="s">
        <v>100</v>
      </c>
      <c r="AI977" s="6">
        <v>0</v>
      </c>
      <c r="AJ977" s="5" t="s">
        <v>100</v>
      </c>
      <c r="AK977" s="5" t="s">
        <v>100</v>
      </c>
      <c r="AL977" s="5" t="s">
        <v>100</v>
      </c>
      <c r="AM977" s="2" t="s">
        <v>244</v>
      </c>
    </row>
    <row r="978" spans="1:41" s="15" customFormat="1" ht="16.350000000000001" customHeight="1">
      <c r="A978" s="3">
        <f t="shared" si="140"/>
        <v>976</v>
      </c>
      <c r="B978" s="31" t="s">
        <v>6601</v>
      </c>
      <c r="C978" s="31" t="s">
        <v>6875</v>
      </c>
      <c r="D978" s="31" t="s">
        <v>6955</v>
      </c>
      <c r="E978" s="5" t="s">
        <v>7015</v>
      </c>
      <c r="F978" s="2" t="s">
        <v>68</v>
      </c>
      <c r="G978" s="2" t="s">
        <v>498</v>
      </c>
      <c r="H978" s="5" t="s">
        <v>7009</v>
      </c>
      <c r="I978" s="5" t="s">
        <v>7010</v>
      </c>
      <c r="J978" s="5" t="s">
        <v>7011</v>
      </c>
      <c r="K978" s="5" t="s">
        <v>7016</v>
      </c>
      <c r="L978" s="2" t="s">
        <v>54</v>
      </c>
      <c r="M978" s="6">
        <v>8</v>
      </c>
      <c r="N978" s="6">
        <v>30</v>
      </c>
      <c r="O978" s="6">
        <v>60000</v>
      </c>
      <c r="P978" s="6">
        <v>60000</v>
      </c>
      <c r="Q978" s="5">
        <v>201802</v>
      </c>
      <c r="R978" s="3" t="s">
        <v>7013</v>
      </c>
      <c r="S978" s="5" t="s">
        <v>7017</v>
      </c>
      <c r="T978" s="144" t="str">
        <f t="shared" si="141"/>
        <v>Click</v>
      </c>
      <c r="U978" s="31" t="s">
        <v>243</v>
      </c>
      <c r="V978" s="5"/>
      <c r="W978" s="51"/>
      <c r="X978" s="51"/>
      <c r="Y978" s="50"/>
      <c r="Z978" s="43">
        <f t="shared" si="142"/>
        <v>0</v>
      </c>
      <c r="AA978" s="6">
        <f t="shared" si="143"/>
        <v>0</v>
      </c>
      <c r="AB978" s="6">
        <f t="shared" si="144"/>
        <v>0</v>
      </c>
      <c r="AC978" s="44">
        <f t="shared" si="145"/>
        <v>0</v>
      </c>
      <c r="AD978" s="44">
        <f t="shared" si="146"/>
        <v>0</v>
      </c>
      <c r="AE978" s="13" t="s">
        <v>57</v>
      </c>
      <c r="AF978" s="14"/>
      <c r="AG978" s="2" t="s">
        <v>243</v>
      </c>
      <c r="AH978" s="5" t="s">
        <v>100</v>
      </c>
      <c r="AI978" s="6">
        <v>0</v>
      </c>
      <c r="AJ978" s="5" t="s">
        <v>100</v>
      </c>
      <c r="AK978" s="5" t="s">
        <v>100</v>
      </c>
      <c r="AL978" s="5" t="s">
        <v>100</v>
      </c>
      <c r="AM978" s="2" t="s">
        <v>244</v>
      </c>
    </row>
    <row r="979" spans="1:41" s="15" customFormat="1" ht="16.350000000000001" customHeight="1">
      <c r="A979" s="3">
        <f t="shared" si="140"/>
        <v>977</v>
      </c>
      <c r="B979" s="31" t="s">
        <v>6601</v>
      </c>
      <c r="C979" s="31" t="s">
        <v>6875</v>
      </c>
      <c r="D979" s="31" t="s">
        <v>6955</v>
      </c>
      <c r="E979" s="5" t="s">
        <v>7019</v>
      </c>
      <c r="F979" s="2" t="s">
        <v>68</v>
      </c>
      <c r="G979" s="2" t="s">
        <v>514</v>
      </c>
      <c r="H979" s="5" t="s">
        <v>7020</v>
      </c>
      <c r="I979" s="5" t="s">
        <v>7021</v>
      </c>
      <c r="J979" s="5" t="s">
        <v>7022</v>
      </c>
      <c r="K979" s="5" t="s">
        <v>7023</v>
      </c>
      <c r="L979" s="2" t="s">
        <v>54</v>
      </c>
      <c r="M979" s="6">
        <v>10</v>
      </c>
      <c r="N979" s="6">
        <v>20</v>
      </c>
      <c r="O979" s="6">
        <v>65000</v>
      </c>
      <c r="P979" s="6">
        <v>65000</v>
      </c>
      <c r="Q979" s="5">
        <v>201803</v>
      </c>
      <c r="R979" s="3" t="s">
        <v>7024</v>
      </c>
      <c r="S979" s="5" t="s">
        <v>7025</v>
      </c>
      <c r="T979" s="144" t="str">
        <f t="shared" si="141"/>
        <v>Click</v>
      </c>
      <c r="U979" s="31" t="s">
        <v>243</v>
      </c>
      <c r="V979" s="5"/>
      <c r="W979" s="51"/>
      <c r="X979" s="51"/>
      <c r="Y979" s="50"/>
      <c r="Z979" s="43">
        <f t="shared" si="142"/>
        <v>0</v>
      </c>
      <c r="AA979" s="6">
        <f t="shared" si="143"/>
        <v>0</v>
      </c>
      <c r="AB979" s="6">
        <f t="shared" si="144"/>
        <v>0</v>
      </c>
      <c r="AC979" s="44">
        <f t="shared" si="145"/>
        <v>0</v>
      </c>
      <c r="AD979" s="44">
        <f t="shared" si="146"/>
        <v>0</v>
      </c>
      <c r="AE979" s="13" t="s">
        <v>57</v>
      </c>
      <c r="AF979" s="14"/>
      <c r="AG979" s="2" t="s">
        <v>243</v>
      </c>
      <c r="AH979" s="5" t="s">
        <v>100</v>
      </c>
      <c r="AI979" s="6">
        <v>0</v>
      </c>
      <c r="AJ979" s="5" t="s">
        <v>100</v>
      </c>
      <c r="AK979" s="5" t="s">
        <v>100</v>
      </c>
      <c r="AL979" s="5" t="s">
        <v>100</v>
      </c>
      <c r="AM979" s="2" t="s">
        <v>244</v>
      </c>
    </row>
    <row r="980" spans="1:41" s="15" customFormat="1" ht="16.350000000000001" customHeight="1">
      <c r="A980" s="3">
        <f t="shared" si="140"/>
        <v>978</v>
      </c>
      <c r="B980" s="31" t="s">
        <v>6601</v>
      </c>
      <c r="C980" s="31" t="s">
        <v>6875</v>
      </c>
      <c r="D980" s="31" t="s">
        <v>6955</v>
      </c>
      <c r="E980" s="5" t="s">
        <v>7026</v>
      </c>
      <c r="F980" s="2" t="s">
        <v>68</v>
      </c>
      <c r="G980" s="2" t="s">
        <v>514</v>
      </c>
      <c r="H980" s="5" t="s">
        <v>7027</v>
      </c>
      <c r="I980" s="5" t="s">
        <v>7028</v>
      </c>
      <c r="J980" s="5" t="s">
        <v>7029</v>
      </c>
      <c r="K980" s="5" t="s">
        <v>7030</v>
      </c>
      <c r="L980" s="2" t="s">
        <v>54</v>
      </c>
      <c r="M980" s="6">
        <v>10</v>
      </c>
      <c r="N980" s="6">
        <v>16</v>
      </c>
      <c r="O980" s="6">
        <v>65000</v>
      </c>
      <c r="P980" s="6">
        <v>65000</v>
      </c>
      <c r="Q980" s="5">
        <v>201803</v>
      </c>
      <c r="R980" s="3" t="s">
        <v>7024</v>
      </c>
      <c r="S980" s="5" t="s">
        <v>7031</v>
      </c>
      <c r="T980" s="144" t="str">
        <f t="shared" si="141"/>
        <v>Click</v>
      </c>
      <c r="U980" s="31" t="s">
        <v>243</v>
      </c>
      <c r="V980" s="5"/>
      <c r="W980" s="51"/>
      <c r="X980" s="51"/>
      <c r="Y980" s="50"/>
      <c r="Z980" s="43">
        <f t="shared" si="142"/>
        <v>0</v>
      </c>
      <c r="AA980" s="6">
        <f t="shared" si="143"/>
        <v>0</v>
      </c>
      <c r="AB980" s="6">
        <f t="shared" si="144"/>
        <v>0</v>
      </c>
      <c r="AC980" s="44">
        <f t="shared" si="145"/>
        <v>0</v>
      </c>
      <c r="AD980" s="44">
        <f t="shared" si="146"/>
        <v>0</v>
      </c>
      <c r="AE980" s="13" t="s">
        <v>57</v>
      </c>
      <c r="AF980" s="14"/>
      <c r="AG980" s="2" t="s">
        <v>243</v>
      </c>
      <c r="AH980" s="5" t="s">
        <v>100</v>
      </c>
      <c r="AI980" s="6">
        <v>0</v>
      </c>
      <c r="AJ980" s="5" t="s">
        <v>100</v>
      </c>
      <c r="AK980" s="5" t="s">
        <v>100</v>
      </c>
      <c r="AL980" s="5" t="s">
        <v>100</v>
      </c>
      <c r="AM980" s="2" t="s">
        <v>244</v>
      </c>
    </row>
    <row r="981" spans="1:41" s="15" customFormat="1" ht="16.350000000000001" customHeight="1">
      <c r="A981" s="3">
        <f t="shared" si="140"/>
        <v>979</v>
      </c>
      <c r="B981" s="31" t="s">
        <v>6601</v>
      </c>
      <c r="C981" s="31" t="s">
        <v>6875</v>
      </c>
      <c r="D981" s="31" t="s">
        <v>6955</v>
      </c>
      <c r="E981" s="5" t="s">
        <v>7032</v>
      </c>
      <c r="F981" s="2" t="s">
        <v>68</v>
      </c>
      <c r="G981" s="2" t="s">
        <v>514</v>
      </c>
      <c r="H981" s="5" t="s">
        <v>7027</v>
      </c>
      <c r="I981" s="5" t="s">
        <v>7028</v>
      </c>
      <c r="J981" s="5" t="s">
        <v>7029</v>
      </c>
      <c r="K981" s="5" t="s">
        <v>7033</v>
      </c>
      <c r="L981" s="2" t="s">
        <v>54</v>
      </c>
      <c r="M981" s="6">
        <v>10</v>
      </c>
      <c r="N981" s="6">
        <v>16</v>
      </c>
      <c r="O981" s="6">
        <v>80000</v>
      </c>
      <c r="P981" s="6">
        <v>65000</v>
      </c>
      <c r="Q981" s="5">
        <v>201803</v>
      </c>
      <c r="R981" s="3" t="s">
        <v>7024</v>
      </c>
      <c r="S981" s="5" t="s">
        <v>7034</v>
      </c>
      <c r="T981" s="144" t="str">
        <f t="shared" si="141"/>
        <v>Click</v>
      </c>
      <c r="U981" s="31" t="s">
        <v>243</v>
      </c>
      <c r="V981" s="5"/>
      <c r="W981" s="51"/>
      <c r="X981" s="51"/>
      <c r="Y981" s="50"/>
      <c r="Z981" s="43">
        <f t="shared" si="142"/>
        <v>0</v>
      </c>
      <c r="AA981" s="6">
        <f t="shared" si="143"/>
        <v>0</v>
      </c>
      <c r="AB981" s="6">
        <f t="shared" si="144"/>
        <v>0</v>
      </c>
      <c r="AC981" s="44">
        <f t="shared" si="145"/>
        <v>0</v>
      </c>
      <c r="AD981" s="44">
        <f t="shared" si="146"/>
        <v>0</v>
      </c>
      <c r="AE981" s="13" t="s">
        <v>57</v>
      </c>
      <c r="AF981" s="14"/>
      <c r="AG981" s="2" t="s">
        <v>68</v>
      </c>
      <c r="AH981" s="5" t="s">
        <v>7035</v>
      </c>
      <c r="AI981" s="6">
        <v>15000</v>
      </c>
      <c r="AJ981" s="5" t="s">
        <v>7018</v>
      </c>
      <c r="AK981" s="5" t="s">
        <v>7018</v>
      </c>
      <c r="AL981" s="34" t="s">
        <v>7036</v>
      </c>
      <c r="AM981" s="2" t="s">
        <v>244</v>
      </c>
    </row>
    <row r="982" spans="1:41" s="15" customFormat="1" ht="16.350000000000001" customHeight="1">
      <c r="A982" s="3">
        <f t="shared" si="140"/>
        <v>980</v>
      </c>
      <c r="B982" s="31" t="s">
        <v>6601</v>
      </c>
      <c r="C982" s="31" t="s">
        <v>6875</v>
      </c>
      <c r="D982" s="31" t="s">
        <v>6955</v>
      </c>
      <c r="E982" s="5" t="s">
        <v>7037</v>
      </c>
      <c r="F982" s="2" t="s">
        <v>68</v>
      </c>
      <c r="G982" s="2" t="s">
        <v>498</v>
      </c>
      <c r="H982" s="5" t="s">
        <v>7038</v>
      </c>
      <c r="I982" s="5" t="s">
        <v>7039</v>
      </c>
      <c r="J982" s="5" t="s">
        <v>7040</v>
      </c>
      <c r="K982" s="5" t="s">
        <v>7041</v>
      </c>
      <c r="L982" s="2" t="s">
        <v>54</v>
      </c>
      <c r="M982" s="6">
        <v>10</v>
      </c>
      <c r="N982" s="6">
        <v>16</v>
      </c>
      <c r="O982" s="6">
        <v>65000</v>
      </c>
      <c r="P982" s="6">
        <v>65000</v>
      </c>
      <c r="Q982" s="5">
        <v>201803</v>
      </c>
      <c r="R982" s="3" t="s">
        <v>7024</v>
      </c>
      <c r="S982" s="5" t="s">
        <v>7042</v>
      </c>
      <c r="T982" s="144" t="str">
        <f t="shared" si="141"/>
        <v>Click</v>
      </c>
      <c r="U982" s="31" t="s">
        <v>243</v>
      </c>
      <c r="V982" s="5"/>
      <c r="W982" s="51"/>
      <c r="X982" s="51"/>
      <c r="Y982" s="50"/>
      <c r="Z982" s="43">
        <f t="shared" si="142"/>
        <v>0</v>
      </c>
      <c r="AA982" s="6">
        <f t="shared" si="143"/>
        <v>0</v>
      </c>
      <c r="AB982" s="6">
        <f t="shared" si="144"/>
        <v>0</v>
      </c>
      <c r="AC982" s="44">
        <f t="shared" si="145"/>
        <v>0</v>
      </c>
      <c r="AD982" s="44">
        <f t="shared" si="146"/>
        <v>0</v>
      </c>
      <c r="AE982" s="13" t="s">
        <v>57</v>
      </c>
      <c r="AF982" s="14"/>
      <c r="AG982" s="2" t="s">
        <v>243</v>
      </c>
      <c r="AH982" s="5" t="s">
        <v>100</v>
      </c>
      <c r="AI982" s="6">
        <v>0</v>
      </c>
      <c r="AJ982" s="5" t="s">
        <v>100</v>
      </c>
      <c r="AK982" s="5" t="s">
        <v>100</v>
      </c>
      <c r="AL982" s="5" t="s">
        <v>100</v>
      </c>
      <c r="AM982" s="2" t="s">
        <v>244</v>
      </c>
    </row>
    <row r="983" spans="1:41" s="15" customFormat="1" ht="16.350000000000001" customHeight="1">
      <c r="A983" s="3">
        <f t="shared" si="140"/>
        <v>981</v>
      </c>
      <c r="B983" s="31" t="s">
        <v>6601</v>
      </c>
      <c r="C983" s="31" t="s">
        <v>6875</v>
      </c>
      <c r="D983" s="31" t="s">
        <v>6955</v>
      </c>
      <c r="E983" s="5" t="s">
        <v>7043</v>
      </c>
      <c r="F983" s="2" t="s">
        <v>68</v>
      </c>
      <c r="G983" s="2" t="s">
        <v>498</v>
      </c>
      <c r="H983" s="5" t="s">
        <v>7038</v>
      </c>
      <c r="I983" s="5" t="s">
        <v>7039</v>
      </c>
      <c r="J983" s="5" t="s">
        <v>7044</v>
      </c>
      <c r="K983" s="5" t="s">
        <v>7045</v>
      </c>
      <c r="L983" s="2" t="s">
        <v>54</v>
      </c>
      <c r="M983" s="6">
        <v>10</v>
      </c>
      <c r="N983" s="6">
        <v>16</v>
      </c>
      <c r="O983" s="6">
        <v>80000</v>
      </c>
      <c r="P983" s="6">
        <v>65000</v>
      </c>
      <c r="Q983" s="5">
        <v>201803</v>
      </c>
      <c r="R983" s="3" t="s">
        <v>7024</v>
      </c>
      <c r="S983" s="5" t="s">
        <v>7046</v>
      </c>
      <c r="T983" s="144" t="str">
        <f t="shared" si="141"/>
        <v>Click</v>
      </c>
      <c r="U983" s="31" t="s">
        <v>243</v>
      </c>
      <c r="V983" s="5"/>
      <c r="W983" s="51"/>
      <c r="X983" s="51"/>
      <c r="Y983" s="50"/>
      <c r="Z983" s="43">
        <f t="shared" si="142"/>
        <v>0</v>
      </c>
      <c r="AA983" s="6">
        <f t="shared" si="143"/>
        <v>0</v>
      </c>
      <c r="AB983" s="6">
        <f t="shared" si="144"/>
        <v>0</v>
      </c>
      <c r="AC983" s="44">
        <f t="shared" si="145"/>
        <v>0</v>
      </c>
      <c r="AD983" s="44">
        <f t="shared" si="146"/>
        <v>0</v>
      </c>
      <c r="AE983" s="13" t="s">
        <v>57</v>
      </c>
      <c r="AF983" s="14"/>
      <c r="AG983" s="2" t="s">
        <v>68</v>
      </c>
      <c r="AH983" s="5" t="s">
        <v>7047</v>
      </c>
      <c r="AI983" s="6">
        <v>15000</v>
      </c>
      <c r="AJ983" s="5" t="s">
        <v>7018</v>
      </c>
      <c r="AK983" s="5" t="s">
        <v>7018</v>
      </c>
      <c r="AL983" s="34" t="s">
        <v>7036</v>
      </c>
      <c r="AM983" s="2" t="s">
        <v>244</v>
      </c>
    </row>
    <row r="984" spans="1:41" s="15" customFormat="1" ht="16.350000000000001" customHeight="1">
      <c r="A984" s="3">
        <f t="shared" si="140"/>
        <v>982</v>
      </c>
      <c r="B984" s="31" t="s">
        <v>6601</v>
      </c>
      <c r="C984" s="31" t="s">
        <v>6875</v>
      </c>
      <c r="D984" s="31" t="s">
        <v>6955</v>
      </c>
      <c r="E984" s="5" t="s">
        <v>7048</v>
      </c>
      <c r="F984" s="2" t="s">
        <v>68</v>
      </c>
      <c r="G984" s="2" t="s">
        <v>69</v>
      </c>
      <c r="H984" s="5" t="s">
        <v>7049</v>
      </c>
      <c r="I984" s="5" t="s">
        <v>7050</v>
      </c>
      <c r="J984" s="5" t="s">
        <v>7051</v>
      </c>
      <c r="K984" s="5" t="s">
        <v>7052</v>
      </c>
      <c r="L984" s="2" t="s">
        <v>54</v>
      </c>
      <c r="M984" s="6">
        <v>10</v>
      </c>
      <c r="N984" s="6">
        <v>24</v>
      </c>
      <c r="O984" s="6">
        <v>75000</v>
      </c>
      <c r="P984" s="6">
        <v>60000</v>
      </c>
      <c r="Q984" s="5">
        <v>201505</v>
      </c>
      <c r="R984" s="3" t="s">
        <v>7053</v>
      </c>
      <c r="S984" s="5" t="s">
        <v>7054</v>
      </c>
      <c r="T984" s="144" t="str">
        <f t="shared" si="141"/>
        <v>Click</v>
      </c>
      <c r="U984" s="31" t="s">
        <v>243</v>
      </c>
      <c r="V984" s="5"/>
      <c r="W984" s="51"/>
      <c r="X984" s="51"/>
      <c r="Y984" s="50"/>
      <c r="Z984" s="43">
        <f t="shared" si="142"/>
        <v>0</v>
      </c>
      <c r="AA984" s="6">
        <f t="shared" si="143"/>
        <v>0</v>
      </c>
      <c r="AB984" s="6">
        <f t="shared" si="144"/>
        <v>0</v>
      </c>
      <c r="AC984" s="44">
        <f t="shared" si="145"/>
        <v>0</v>
      </c>
      <c r="AD984" s="44">
        <f t="shared" si="146"/>
        <v>0</v>
      </c>
      <c r="AE984" s="13" t="s">
        <v>57</v>
      </c>
      <c r="AF984" s="14"/>
      <c r="AG984" s="2" t="s">
        <v>68</v>
      </c>
      <c r="AH984" s="5" t="s">
        <v>7055</v>
      </c>
      <c r="AI984" s="6">
        <v>15000</v>
      </c>
      <c r="AJ984" s="5" t="s">
        <v>7056</v>
      </c>
      <c r="AK984" s="5" t="s">
        <v>7057</v>
      </c>
      <c r="AL984" s="34" t="s">
        <v>7058</v>
      </c>
      <c r="AM984" s="2" t="s">
        <v>244</v>
      </c>
    </row>
    <row r="985" spans="1:41" s="15" customFormat="1" ht="16.350000000000001" customHeight="1">
      <c r="A985" s="3">
        <f t="shared" si="140"/>
        <v>983</v>
      </c>
      <c r="B985" s="31" t="s">
        <v>6601</v>
      </c>
      <c r="C985" s="31" t="s">
        <v>6875</v>
      </c>
      <c r="D985" s="31" t="s">
        <v>6955</v>
      </c>
      <c r="E985" s="5" t="s">
        <v>7059</v>
      </c>
      <c r="F985" s="2" t="s">
        <v>68</v>
      </c>
      <c r="G985" s="2" t="s">
        <v>69</v>
      </c>
      <c r="H985" s="5" t="s">
        <v>7060</v>
      </c>
      <c r="I985" s="5" t="s">
        <v>7061</v>
      </c>
      <c r="J985" s="5" t="s">
        <v>7062</v>
      </c>
      <c r="K985" s="5" t="s">
        <v>7063</v>
      </c>
      <c r="L985" s="2" t="s">
        <v>54</v>
      </c>
      <c r="M985" s="6">
        <v>12</v>
      </c>
      <c r="N985" s="6">
        <v>15</v>
      </c>
      <c r="O985" s="6">
        <v>50000</v>
      </c>
      <c r="P985" s="6">
        <v>50000</v>
      </c>
      <c r="Q985" s="5">
        <v>201505</v>
      </c>
      <c r="R985" s="3" t="s">
        <v>7064</v>
      </c>
      <c r="S985" s="5" t="s">
        <v>7065</v>
      </c>
      <c r="T985" s="144" t="str">
        <f t="shared" si="141"/>
        <v>Click</v>
      </c>
      <c r="U985" s="31" t="s">
        <v>243</v>
      </c>
      <c r="V985" s="5"/>
      <c r="W985" s="51"/>
      <c r="X985" s="51"/>
      <c r="Y985" s="50"/>
      <c r="Z985" s="43">
        <f t="shared" si="142"/>
        <v>0</v>
      </c>
      <c r="AA985" s="6">
        <f t="shared" si="143"/>
        <v>0</v>
      </c>
      <c r="AB985" s="6">
        <f t="shared" si="144"/>
        <v>0</v>
      </c>
      <c r="AC985" s="44">
        <f t="shared" si="145"/>
        <v>0</v>
      </c>
      <c r="AD985" s="44">
        <f t="shared" si="146"/>
        <v>0</v>
      </c>
      <c r="AE985" s="13" t="s">
        <v>57</v>
      </c>
      <c r="AF985" s="14"/>
      <c r="AG985" s="2" t="s">
        <v>243</v>
      </c>
      <c r="AH985" s="5" t="s">
        <v>100</v>
      </c>
      <c r="AI985" s="6">
        <v>0</v>
      </c>
      <c r="AJ985" s="5" t="s">
        <v>100</v>
      </c>
      <c r="AK985" s="5" t="s">
        <v>100</v>
      </c>
      <c r="AL985" s="5" t="s">
        <v>100</v>
      </c>
      <c r="AM985" s="2" t="s">
        <v>244</v>
      </c>
    </row>
    <row r="986" spans="1:41" s="32" customFormat="1" ht="16.350000000000001" customHeight="1">
      <c r="A986" s="3">
        <f t="shared" si="140"/>
        <v>984</v>
      </c>
      <c r="B986" s="31" t="s">
        <v>6601</v>
      </c>
      <c r="C986" s="31" t="s">
        <v>6875</v>
      </c>
      <c r="D986" s="31" t="s">
        <v>6955</v>
      </c>
      <c r="E986" s="5" t="s">
        <v>7066</v>
      </c>
      <c r="F986" s="2" t="s">
        <v>68</v>
      </c>
      <c r="G986" s="2" t="s">
        <v>69</v>
      </c>
      <c r="H986" s="5" t="s">
        <v>7060</v>
      </c>
      <c r="I986" s="5" t="s">
        <v>7061</v>
      </c>
      <c r="J986" s="5" t="s">
        <v>7062</v>
      </c>
      <c r="K986" s="5" t="s">
        <v>7067</v>
      </c>
      <c r="L986" s="2" t="s">
        <v>54</v>
      </c>
      <c r="M986" s="6">
        <v>12</v>
      </c>
      <c r="N986" s="6">
        <v>15</v>
      </c>
      <c r="O986" s="6">
        <v>50000</v>
      </c>
      <c r="P986" s="6">
        <v>50000</v>
      </c>
      <c r="Q986" s="5">
        <v>201505</v>
      </c>
      <c r="R986" s="3" t="s">
        <v>7064</v>
      </c>
      <c r="S986" s="5" t="s">
        <v>7068</v>
      </c>
      <c r="T986" s="144" t="str">
        <f t="shared" si="141"/>
        <v>Click</v>
      </c>
      <c r="U986" s="31" t="s">
        <v>243</v>
      </c>
      <c r="V986" s="5"/>
      <c r="W986" s="51"/>
      <c r="X986" s="51"/>
      <c r="Y986" s="50"/>
      <c r="Z986" s="43">
        <f t="shared" si="142"/>
        <v>0</v>
      </c>
      <c r="AA986" s="6">
        <f t="shared" si="143"/>
        <v>0</v>
      </c>
      <c r="AB986" s="6">
        <f t="shared" si="144"/>
        <v>0</v>
      </c>
      <c r="AC986" s="44">
        <f t="shared" si="145"/>
        <v>0</v>
      </c>
      <c r="AD986" s="44">
        <f t="shared" si="146"/>
        <v>0</v>
      </c>
      <c r="AE986" s="13" t="s">
        <v>57</v>
      </c>
      <c r="AF986" s="14"/>
      <c r="AG986" s="2" t="s">
        <v>243</v>
      </c>
      <c r="AH986" s="5" t="s">
        <v>100</v>
      </c>
      <c r="AI986" s="6">
        <v>0</v>
      </c>
      <c r="AJ986" s="5" t="s">
        <v>100</v>
      </c>
      <c r="AK986" s="5" t="s">
        <v>100</v>
      </c>
      <c r="AL986" s="5" t="s">
        <v>100</v>
      </c>
      <c r="AM986" s="2" t="s">
        <v>244</v>
      </c>
      <c r="AN986" s="15"/>
      <c r="AO986" s="15"/>
    </row>
    <row r="987" spans="1:41" s="15" customFormat="1" ht="16.350000000000001" customHeight="1">
      <c r="A987" s="3">
        <f t="shared" si="140"/>
        <v>985</v>
      </c>
      <c r="B987" s="31" t="s">
        <v>6601</v>
      </c>
      <c r="C987" s="31" t="s">
        <v>6875</v>
      </c>
      <c r="D987" s="31" t="s">
        <v>6955</v>
      </c>
      <c r="E987" s="5" t="s">
        <v>7069</v>
      </c>
      <c r="F987" s="2" t="s">
        <v>68</v>
      </c>
      <c r="G987" s="2" t="s">
        <v>69</v>
      </c>
      <c r="H987" s="5" t="s">
        <v>7070</v>
      </c>
      <c r="I987" s="5" t="s">
        <v>7071</v>
      </c>
      <c r="J987" s="5" t="s">
        <v>7072</v>
      </c>
      <c r="K987" s="5" t="s">
        <v>7073</v>
      </c>
      <c r="L987" s="2" t="s">
        <v>54</v>
      </c>
      <c r="M987" s="6">
        <v>15</v>
      </c>
      <c r="N987" s="6">
        <v>15</v>
      </c>
      <c r="O987" s="6">
        <v>55000</v>
      </c>
      <c r="P987" s="6">
        <v>55000</v>
      </c>
      <c r="Q987" s="5">
        <v>201602</v>
      </c>
      <c r="R987" s="3" t="s">
        <v>7074</v>
      </c>
      <c r="S987" s="5" t="s">
        <v>7075</v>
      </c>
      <c r="T987" s="144" t="str">
        <f t="shared" si="141"/>
        <v>Click</v>
      </c>
      <c r="U987" s="31" t="s">
        <v>243</v>
      </c>
      <c r="V987" s="5"/>
      <c r="W987" s="51"/>
      <c r="X987" s="51"/>
      <c r="Y987" s="50"/>
      <c r="Z987" s="43">
        <f t="shared" si="142"/>
        <v>0</v>
      </c>
      <c r="AA987" s="6">
        <f t="shared" si="143"/>
        <v>0</v>
      </c>
      <c r="AB987" s="6">
        <f t="shared" si="144"/>
        <v>0</v>
      </c>
      <c r="AC987" s="44">
        <f t="shared" si="145"/>
        <v>0</v>
      </c>
      <c r="AD987" s="44">
        <f t="shared" si="146"/>
        <v>0</v>
      </c>
      <c r="AE987" s="13" t="s">
        <v>57</v>
      </c>
      <c r="AF987" s="14"/>
      <c r="AG987" s="2" t="s">
        <v>243</v>
      </c>
      <c r="AH987" s="5" t="s">
        <v>100</v>
      </c>
      <c r="AI987" s="6">
        <v>0</v>
      </c>
      <c r="AJ987" s="5" t="s">
        <v>100</v>
      </c>
      <c r="AK987" s="5" t="s">
        <v>100</v>
      </c>
      <c r="AL987" s="5" t="s">
        <v>100</v>
      </c>
      <c r="AM987" s="2" t="s">
        <v>244</v>
      </c>
    </row>
    <row r="988" spans="1:41" s="15" customFormat="1" ht="16.350000000000001" customHeight="1">
      <c r="A988" s="3">
        <f t="shared" si="140"/>
        <v>986</v>
      </c>
      <c r="B988" s="31" t="s">
        <v>6601</v>
      </c>
      <c r="C988" s="31" t="s">
        <v>6875</v>
      </c>
      <c r="D988" s="31" t="s">
        <v>6955</v>
      </c>
      <c r="E988" s="5" t="s">
        <v>7076</v>
      </c>
      <c r="F988" s="2" t="s">
        <v>68</v>
      </c>
      <c r="G988" s="2" t="s">
        <v>69</v>
      </c>
      <c r="H988" s="5" t="s">
        <v>7070</v>
      </c>
      <c r="I988" s="5" t="s">
        <v>7071</v>
      </c>
      <c r="J988" s="5" t="s">
        <v>7072</v>
      </c>
      <c r="K988" s="5" t="s">
        <v>7077</v>
      </c>
      <c r="L988" s="2" t="s">
        <v>54</v>
      </c>
      <c r="M988" s="6">
        <v>15</v>
      </c>
      <c r="N988" s="6">
        <v>15</v>
      </c>
      <c r="O988" s="6">
        <v>67500</v>
      </c>
      <c r="P988" s="6">
        <v>55000</v>
      </c>
      <c r="Q988" s="5">
        <v>201602</v>
      </c>
      <c r="R988" s="3" t="s">
        <v>7074</v>
      </c>
      <c r="S988" s="5" t="s">
        <v>7078</v>
      </c>
      <c r="T988" s="144" t="str">
        <f t="shared" si="141"/>
        <v>Click</v>
      </c>
      <c r="U988" s="31" t="s">
        <v>243</v>
      </c>
      <c r="V988" s="5"/>
      <c r="W988" s="51"/>
      <c r="X988" s="51"/>
      <c r="Y988" s="50"/>
      <c r="Z988" s="43">
        <f t="shared" si="142"/>
        <v>0</v>
      </c>
      <c r="AA988" s="6">
        <f t="shared" si="143"/>
        <v>0</v>
      </c>
      <c r="AB988" s="6">
        <f t="shared" si="144"/>
        <v>0</v>
      </c>
      <c r="AC988" s="44">
        <f t="shared" si="145"/>
        <v>0</v>
      </c>
      <c r="AD988" s="44">
        <f t="shared" si="146"/>
        <v>0</v>
      </c>
      <c r="AE988" s="13" t="s">
        <v>57</v>
      </c>
      <c r="AF988" s="14"/>
      <c r="AG988" s="2" t="s">
        <v>68</v>
      </c>
      <c r="AH988" s="5" t="s">
        <v>7079</v>
      </c>
      <c r="AI988" s="6">
        <v>12500</v>
      </c>
      <c r="AJ988" s="5" t="s">
        <v>7080</v>
      </c>
      <c r="AK988" s="5" t="s">
        <v>7081</v>
      </c>
      <c r="AL988" s="34" t="s">
        <v>7082</v>
      </c>
      <c r="AM988" s="2" t="s">
        <v>244</v>
      </c>
    </row>
    <row r="989" spans="1:41" s="15" customFormat="1" ht="16.350000000000001" customHeight="1">
      <c r="A989" s="3">
        <f t="shared" si="140"/>
        <v>987</v>
      </c>
      <c r="B989" s="31" t="s">
        <v>6601</v>
      </c>
      <c r="C989" s="31" t="s">
        <v>6875</v>
      </c>
      <c r="D989" s="31" t="s">
        <v>6955</v>
      </c>
      <c r="E989" s="5" t="s">
        <v>7084</v>
      </c>
      <c r="F989" s="2" t="s">
        <v>68</v>
      </c>
      <c r="G989" s="2" t="s">
        <v>514</v>
      </c>
      <c r="H989" s="5" t="s">
        <v>7085</v>
      </c>
      <c r="I989" s="5" t="s">
        <v>7086</v>
      </c>
      <c r="J989" s="5" t="s">
        <v>7087</v>
      </c>
      <c r="K989" s="5" t="s">
        <v>7088</v>
      </c>
      <c r="L989" s="2" t="s">
        <v>54</v>
      </c>
      <c r="M989" s="6">
        <v>16</v>
      </c>
      <c r="N989" s="6">
        <v>16</v>
      </c>
      <c r="O989" s="6">
        <v>60000</v>
      </c>
      <c r="P989" s="6">
        <v>60000</v>
      </c>
      <c r="Q989" s="5">
        <v>201606</v>
      </c>
      <c r="R989" s="3" t="s">
        <v>7089</v>
      </c>
      <c r="S989" s="5" t="s">
        <v>7090</v>
      </c>
      <c r="T989" s="144" t="str">
        <f t="shared" si="141"/>
        <v>Click</v>
      </c>
      <c r="U989" s="31" t="s">
        <v>243</v>
      </c>
      <c r="V989" s="5"/>
      <c r="W989" s="51"/>
      <c r="X989" s="51"/>
      <c r="Y989" s="50"/>
      <c r="Z989" s="43">
        <f t="shared" si="142"/>
        <v>0</v>
      </c>
      <c r="AA989" s="6">
        <f t="shared" si="143"/>
        <v>0</v>
      </c>
      <c r="AB989" s="6">
        <f t="shared" si="144"/>
        <v>0</v>
      </c>
      <c r="AC989" s="44">
        <f t="shared" si="145"/>
        <v>0</v>
      </c>
      <c r="AD989" s="44">
        <f t="shared" si="146"/>
        <v>0</v>
      </c>
      <c r="AE989" s="13" t="s">
        <v>57</v>
      </c>
      <c r="AF989" s="14"/>
      <c r="AG989" s="2" t="s">
        <v>243</v>
      </c>
      <c r="AH989" s="5" t="s">
        <v>100</v>
      </c>
      <c r="AI989" s="6">
        <v>0</v>
      </c>
      <c r="AJ989" s="5" t="s">
        <v>100</v>
      </c>
      <c r="AK989" s="5" t="s">
        <v>100</v>
      </c>
      <c r="AL989" s="5" t="s">
        <v>100</v>
      </c>
      <c r="AM989" s="2" t="s">
        <v>244</v>
      </c>
    </row>
    <row r="990" spans="1:41" s="15" customFormat="1" ht="16.350000000000001" customHeight="1">
      <c r="A990" s="3">
        <f t="shared" si="140"/>
        <v>988</v>
      </c>
      <c r="B990" s="31" t="s">
        <v>6601</v>
      </c>
      <c r="C990" s="31" t="s">
        <v>6875</v>
      </c>
      <c r="D990" s="31" t="s">
        <v>6955</v>
      </c>
      <c r="E990" s="5" t="s">
        <v>7092</v>
      </c>
      <c r="F990" s="2" t="s">
        <v>68</v>
      </c>
      <c r="G990" s="2" t="s">
        <v>514</v>
      </c>
      <c r="H990" s="5" t="s">
        <v>7093</v>
      </c>
      <c r="I990" s="5" t="s">
        <v>7094</v>
      </c>
      <c r="J990" s="5" t="s">
        <v>7095</v>
      </c>
      <c r="K990" s="5" t="s">
        <v>7096</v>
      </c>
      <c r="L990" s="2" t="s">
        <v>54</v>
      </c>
      <c r="M990" s="6">
        <v>21</v>
      </c>
      <c r="N990" s="6">
        <v>21</v>
      </c>
      <c r="O990" s="6">
        <v>45000</v>
      </c>
      <c r="P990" s="6">
        <v>45000</v>
      </c>
      <c r="Q990" s="5">
        <v>201602</v>
      </c>
      <c r="R990" s="3" t="s">
        <v>7089</v>
      </c>
      <c r="S990" s="5" t="s">
        <v>7097</v>
      </c>
      <c r="T990" s="144" t="str">
        <f t="shared" si="141"/>
        <v>Click</v>
      </c>
      <c r="U990" s="31" t="s">
        <v>243</v>
      </c>
      <c r="V990" s="5"/>
      <c r="W990" s="51"/>
      <c r="X990" s="51"/>
      <c r="Y990" s="50"/>
      <c r="Z990" s="43">
        <f t="shared" si="142"/>
        <v>0</v>
      </c>
      <c r="AA990" s="6">
        <f t="shared" si="143"/>
        <v>0</v>
      </c>
      <c r="AB990" s="6">
        <f t="shared" si="144"/>
        <v>0</v>
      </c>
      <c r="AC990" s="44">
        <f t="shared" si="145"/>
        <v>0</v>
      </c>
      <c r="AD990" s="44">
        <f t="shared" si="146"/>
        <v>0</v>
      </c>
      <c r="AE990" s="13" t="s">
        <v>57</v>
      </c>
      <c r="AF990" s="14"/>
      <c r="AG990" s="2" t="s">
        <v>243</v>
      </c>
      <c r="AH990" s="5" t="s">
        <v>100</v>
      </c>
      <c r="AI990" s="6">
        <v>0</v>
      </c>
      <c r="AJ990" s="5" t="s">
        <v>100</v>
      </c>
      <c r="AK990" s="5" t="s">
        <v>100</v>
      </c>
      <c r="AL990" s="5" t="s">
        <v>100</v>
      </c>
      <c r="AM990" s="2" t="s">
        <v>244</v>
      </c>
    </row>
    <row r="991" spans="1:41" s="15" customFormat="1" ht="16.350000000000001" customHeight="1">
      <c r="A991" s="3">
        <f t="shared" si="140"/>
        <v>989</v>
      </c>
      <c r="B991" s="31" t="s">
        <v>6601</v>
      </c>
      <c r="C991" s="31" t="s">
        <v>6875</v>
      </c>
      <c r="D991" s="31" t="s">
        <v>6955</v>
      </c>
      <c r="E991" s="5" t="s">
        <v>7098</v>
      </c>
      <c r="F991" s="2" t="s">
        <v>68</v>
      </c>
      <c r="G991" s="2" t="s">
        <v>514</v>
      </c>
      <c r="H991" s="5" t="s">
        <v>7093</v>
      </c>
      <c r="I991" s="5" t="s">
        <v>7094</v>
      </c>
      <c r="J991" s="5" t="s">
        <v>7095</v>
      </c>
      <c r="K991" s="5" t="s">
        <v>7099</v>
      </c>
      <c r="L991" s="2" t="s">
        <v>54</v>
      </c>
      <c r="M991" s="6">
        <v>21</v>
      </c>
      <c r="N991" s="6">
        <v>21</v>
      </c>
      <c r="O991" s="6">
        <v>45000</v>
      </c>
      <c r="P991" s="6">
        <v>45000</v>
      </c>
      <c r="Q991" s="5">
        <v>201602</v>
      </c>
      <c r="R991" s="3" t="s">
        <v>7089</v>
      </c>
      <c r="S991" s="5" t="s">
        <v>7100</v>
      </c>
      <c r="T991" s="144" t="str">
        <f t="shared" si="141"/>
        <v>Click</v>
      </c>
      <c r="U991" s="31" t="s">
        <v>243</v>
      </c>
      <c r="V991" s="5"/>
      <c r="W991" s="51"/>
      <c r="X991" s="51"/>
      <c r="Y991" s="50"/>
      <c r="Z991" s="43">
        <f t="shared" si="142"/>
        <v>0</v>
      </c>
      <c r="AA991" s="6">
        <f t="shared" si="143"/>
        <v>0</v>
      </c>
      <c r="AB991" s="6">
        <f t="shared" si="144"/>
        <v>0</v>
      </c>
      <c r="AC991" s="44">
        <f t="shared" si="145"/>
        <v>0</v>
      </c>
      <c r="AD991" s="44">
        <f t="shared" si="146"/>
        <v>0</v>
      </c>
      <c r="AE991" s="13" t="s">
        <v>57</v>
      </c>
      <c r="AF991" s="14"/>
      <c r="AG991" s="2" t="s">
        <v>243</v>
      </c>
      <c r="AH991" s="5" t="s">
        <v>100</v>
      </c>
      <c r="AI991" s="6">
        <v>0</v>
      </c>
      <c r="AJ991" s="5" t="s">
        <v>100</v>
      </c>
      <c r="AK991" s="5" t="s">
        <v>100</v>
      </c>
      <c r="AL991" s="5" t="s">
        <v>100</v>
      </c>
      <c r="AM991" s="2" t="s">
        <v>244</v>
      </c>
    </row>
    <row r="992" spans="1:41" s="15" customFormat="1" ht="16.350000000000001" customHeight="1">
      <c r="A992" s="3">
        <f t="shared" si="140"/>
        <v>990</v>
      </c>
      <c r="B992" s="31" t="s">
        <v>6601</v>
      </c>
      <c r="C992" s="31" t="s">
        <v>6875</v>
      </c>
      <c r="D992" s="31" t="s">
        <v>6955</v>
      </c>
      <c r="E992" s="5" t="s">
        <v>7101</v>
      </c>
      <c r="F992" s="2" t="s">
        <v>68</v>
      </c>
      <c r="G992" s="2" t="s">
        <v>514</v>
      </c>
      <c r="H992" s="5" t="s">
        <v>7093</v>
      </c>
      <c r="I992" s="5" t="s">
        <v>7102</v>
      </c>
      <c r="J992" s="5" t="s">
        <v>7095</v>
      </c>
      <c r="K992" s="5" t="s">
        <v>7103</v>
      </c>
      <c r="L992" s="2" t="s">
        <v>54</v>
      </c>
      <c r="M992" s="6">
        <v>21</v>
      </c>
      <c r="N992" s="6">
        <v>21</v>
      </c>
      <c r="O992" s="6">
        <v>45000</v>
      </c>
      <c r="P992" s="6">
        <v>45000</v>
      </c>
      <c r="Q992" s="5">
        <v>201602</v>
      </c>
      <c r="R992" s="3" t="s">
        <v>7089</v>
      </c>
      <c r="S992" s="5" t="s">
        <v>7104</v>
      </c>
      <c r="T992" s="144" t="str">
        <f t="shared" si="141"/>
        <v>Click</v>
      </c>
      <c r="U992" s="31" t="s">
        <v>243</v>
      </c>
      <c r="V992" s="5"/>
      <c r="W992" s="51"/>
      <c r="X992" s="51"/>
      <c r="Y992" s="50"/>
      <c r="Z992" s="43">
        <f t="shared" si="142"/>
        <v>0</v>
      </c>
      <c r="AA992" s="6">
        <f t="shared" si="143"/>
        <v>0</v>
      </c>
      <c r="AB992" s="6">
        <f t="shared" si="144"/>
        <v>0</v>
      </c>
      <c r="AC992" s="44">
        <f t="shared" si="145"/>
        <v>0</v>
      </c>
      <c r="AD992" s="44">
        <f t="shared" si="146"/>
        <v>0</v>
      </c>
      <c r="AE992" s="13" t="s">
        <v>57</v>
      </c>
      <c r="AF992" s="14"/>
      <c r="AG992" s="2" t="s">
        <v>243</v>
      </c>
      <c r="AH992" s="5" t="s">
        <v>100</v>
      </c>
      <c r="AI992" s="6">
        <v>0</v>
      </c>
      <c r="AJ992" s="5" t="s">
        <v>100</v>
      </c>
      <c r="AK992" s="5" t="s">
        <v>100</v>
      </c>
      <c r="AL992" s="5" t="s">
        <v>100</v>
      </c>
      <c r="AM992" s="2" t="s">
        <v>244</v>
      </c>
    </row>
    <row r="993" spans="1:39" s="15" customFormat="1" ht="16.350000000000001" customHeight="1">
      <c r="A993" s="3">
        <f t="shared" si="140"/>
        <v>991</v>
      </c>
      <c r="B993" s="31" t="s">
        <v>6601</v>
      </c>
      <c r="C993" s="31" t="s">
        <v>6875</v>
      </c>
      <c r="D993" s="31" t="s">
        <v>6955</v>
      </c>
      <c r="E993" s="5" t="s">
        <v>7105</v>
      </c>
      <c r="F993" s="2" t="s">
        <v>68</v>
      </c>
      <c r="G993" s="2" t="s">
        <v>514</v>
      </c>
      <c r="H993" s="5" t="s">
        <v>7106</v>
      </c>
      <c r="I993" s="5" t="s">
        <v>7094</v>
      </c>
      <c r="J993" s="5" t="s">
        <v>7107</v>
      </c>
      <c r="K993" s="5" t="s">
        <v>7108</v>
      </c>
      <c r="L993" s="2" t="s">
        <v>54</v>
      </c>
      <c r="M993" s="6">
        <v>15</v>
      </c>
      <c r="N993" s="6">
        <v>15</v>
      </c>
      <c r="O993" s="6">
        <v>40000</v>
      </c>
      <c r="P993" s="6">
        <v>40000</v>
      </c>
      <c r="Q993" s="5">
        <v>201602</v>
      </c>
      <c r="R993" s="3" t="s">
        <v>7089</v>
      </c>
      <c r="S993" s="5" t="s">
        <v>7109</v>
      </c>
      <c r="T993" s="144" t="str">
        <f t="shared" si="141"/>
        <v>Click</v>
      </c>
      <c r="U993" s="31" t="s">
        <v>243</v>
      </c>
      <c r="V993" s="5"/>
      <c r="W993" s="51"/>
      <c r="X993" s="51"/>
      <c r="Y993" s="50"/>
      <c r="Z993" s="43">
        <f t="shared" si="142"/>
        <v>0</v>
      </c>
      <c r="AA993" s="6">
        <f t="shared" si="143"/>
        <v>0</v>
      </c>
      <c r="AB993" s="6">
        <f t="shared" si="144"/>
        <v>0</v>
      </c>
      <c r="AC993" s="44">
        <f t="shared" si="145"/>
        <v>0</v>
      </c>
      <c r="AD993" s="44">
        <f t="shared" si="146"/>
        <v>0</v>
      </c>
      <c r="AE993" s="13" t="s">
        <v>57</v>
      </c>
      <c r="AF993" s="14"/>
      <c r="AG993" s="2" t="s">
        <v>243</v>
      </c>
      <c r="AH993" s="5" t="s">
        <v>100</v>
      </c>
      <c r="AI993" s="6">
        <v>0</v>
      </c>
      <c r="AJ993" s="5" t="s">
        <v>100</v>
      </c>
      <c r="AK993" s="5" t="s">
        <v>100</v>
      </c>
      <c r="AL993" s="5" t="s">
        <v>100</v>
      </c>
      <c r="AM993" s="2" t="s">
        <v>244</v>
      </c>
    </row>
    <row r="994" spans="1:39" s="15" customFormat="1" ht="16.350000000000001" customHeight="1">
      <c r="A994" s="3">
        <f t="shared" si="140"/>
        <v>992</v>
      </c>
      <c r="B994" s="31" t="s">
        <v>6601</v>
      </c>
      <c r="C994" s="31" t="s">
        <v>6875</v>
      </c>
      <c r="D994" s="31" t="s">
        <v>6955</v>
      </c>
      <c r="E994" s="5" t="s">
        <v>7110</v>
      </c>
      <c r="F994" s="2" t="s">
        <v>68</v>
      </c>
      <c r="G994" s="2" t="s">
        <v>514</v>
      </c>
      <c r="H994" s="5" t="s">
        <v>7106</v>
      </c>
      <c r="I994" s="5" t="s">
        <v>7094</v>
      </c>
      <c r="J994" s="5" t="s">
        <v>7107</v>
      </c>
      <c r="K994" s="5" t="s">
        <v>7111</v>
      </c>
      <c r="L994" s="2" t="s">
        <v>54</v>
      </c>
      <c r="M994" s="6">
        <v>10</v>
      </c>
      <c r="N994" s="6">
        <v>10</v>
      </c>
      <c r="O994" s="6">
        <v>52000</v>
      </c>
      <c r="P994" s="6">
        <v>40000</v>
      </c>
      <c r="Q994" s="5">
        <v>201602</v>
      </c>
      <c r="R994" s="3" t="s">
        <v>7089</v>
      </c>
      <c r="S994" s="5" t="s">
        <v>7112</v>
      </c>
      <c r="T994" s="144" t="str">
        <f t="shared" si="141"/>
        <v>Click</v>
      </c>
      <c r="U994" s="31" t="s">
        <v>243</v>
      </c>
      <c r="V994" s="5"/>
      <c r="W994" s="51"/>
      <c r="X994" s="51"/>
      <c r="Y994" s="50"/>
      <c r="Z994" s="43">
        <f t="shared" si="142"/>
        <v>0</v>
      </c>
      <c r="AA994" s="6">
        <f t="shared" si="143"/>
        <v>0</v>
      </c>
      <c r="AB994" s="6">
        <f t="shared" si="144"/>
        <v>0</v>
      </c>
      <c r="AC994" s="44">
        <f t="shared" si="145"/>
        <v>0</v>
      </c>
      <c r="AD994" s="44">
        <f t="shared" si="146"/>
        <v>0</v>
      </c>
      <c r="AE994" s="13" t="s">
        <v>57</v>
      </c>
      <c r="AF994" s="14"/>
      <c r="AG994" s="2" t="s">
        <v>68</v>
      </c>
      <c r="AH994" s="5" t="s">
        <v>7113</v>
      </c>
      <c r="AI994" s="6">
        <v>12000</v>
      </c>
      <c r="AJ994" s="5" t="s">
        <v>7083</v>
      </c>
      <c r="AK994" s="5" t="s">
        <v>7114</v>
      </c>
      <c r="AL994" s="34" t="s">
        <v>7036</v>
      </c>
      <c r="AM994" s="2" t="s">
        <v>244</v>
      </c>
    </row>
    <row r="995" spans="1:39" s="15" customFormat="1" ht="16.350000000000001" customHeight="1">
      <c r="A995" s="3">
        <f t="shared" si="140"/>
        <v>993</v>
      </c>
      <c r="B995" s="31" t="s">
        <v>6601</v>
      </c>
      <c r="C995" s="31" t="s">
        <v>6875</v>
      </c>
      <c r="D995" s="31" t="s">
        <v>6955</v>
      </c>
      <c r="E995" s="5" t="s">
        <v>7115</v>
      </c>
      <c r="F995" s="2" t="s">
        <v>68</v>
      </c>
      <c r="G995" s="2" t="s">
        <v>498</v>
      </c>
      <c r="H995" s="5" t="s">
        <v>7116</v>
      </c>
      <c r="I995" s="5" t="s">
        <v>7117</v>
      </c>
      <c r="J995" s="5" t="s">
        <v>7118</v>
      </c>
      <c r="K995" s="5" t="s">
        <v>7119</v>
      </c>
      <c r="L995" s="2" t="s">
        <v>54</v>
      </c>
      <c r="M995" s="6">
        <v>24</v>
      </c>
      <c r="N995" s="6">
        <v>24</v>
      </c>
      <c r="O995" s="6">
        <v>51000</v>
      </c>
      <c r="P995" s="6">
        <v>40000</v>
      </c>
      <c r="Q995" s="5">
        <v>201602</v>
      </c>
      <c r="R995" s="3" t="s">
        <v>7089</v>
      </c>
      <c r="S995" s="5" t="s">
        <v>7120</v>
      </c>
      <c r="T995" s="144" t="str">
        <f t="shared" si="141"/>
        <v>Click</v>
      </c>
      <c r="U995" s="31" t="s">
        <v>243</v>
      </c>
      <c r="V995" s="5"/>
      <c r="W995" s="51"/>
      <c r="X995" s="51"/>
      <c r="Y995" s="50"/>
      <c r="Z995" s="43">
        <f t="shared" si="142"/>
        <v>0</v>
      </c>
      <c r="AA995" s="6">
        <f t="shared" si="143"/>
        <v>0</v>
      </c>
      <c r="AB995" s="6">
        <f t="shared" si="144"/>
        <v>0</v>
      </c>
      <c r="AC995" s="44">
        <f t="shared" si="145"/>
        <v>0</v>
      </c>
      <c r="AD995" s="44">
        <f t="shared" si="146"/>
        <v>0</v>
      </c>
      <c r="AE995" s="13" t="s">
        <v>57</v>
      </c>
      <c r="AF995" s="14"/>
      <c r="AG995" s="2" t="s">
        <v>68</v>
      </c>
      <c r="AH995" s="5" t="s">
        <v>7121</v>
      </c>
      <c r="AI995" s="6">
        <v>11000</v>
      </c>
      <c r="AJ995" s="5" t="s">
        <v>7083</v>
      </c>
      <c r="AK995" s="5" t="s">
        <v>7114</v>
      </c>
      <c r="AL995" s="34" t="s">
        <v>7036</v>
      </c>
      <c r="AM995" s="2" t="s">
        <v>244</v>
      </c>
    </row>
    <row r="996" spans="1:39" s="15" customFormat="1" ht="16.350000000000001" customHeight="1">
      <c r="A996" s="3">
        <f t="shared" si="140"/>
        <v>994</v>
      </c>
      <c r="B996" s="31" t="s">
        <v>6601</v>
      </c>
      <c r="C996" s="31" t="s">
        <v>6875</v>
      </c>
      <c r="D996" s="31" t="s">
        <v>6955</v>
      </c>
      <c r="E996" s="5" t="s">
        <v>7122</v>
      </c>
      <c r="F996" s="2" t="s">
        <v>68</v>
      </c>
      <c r="G996" s="2" t="s">
        <v>498</v>
      </c>
      <c r="H996" s="5" t="s">
        <v>7116</v>
      </c>
      <c r="I996" s="5" t="s">
        <v>7117</v>
      </c>
      <c r="J996" s="5" t="s">
        <v>7118</v>
      </c>
      <c r="K996" s="5" t="s">
        <v>7123</v>
      </c>
      <c r="L996" s="2" t="s">
        <v>54</v>
      </c>
      <c r="M996" s="6">
        <v>26</v>
      </c>
      <c r="N996" s="6">
        <v>26</v>
      </c>
      <c r="O996" s="6">
        <v>51000</v>
      </c>
      <c r="P996" s="6">
        <v>40000</v>
      </c>
      <c r="Q996" s="5">
        <v>201602</v>
      </c>
      <c r="R996" s="3" t="s">
        <v>7089</v>
      </c>
      <c r="S996" s="5" t="s">
        <v>7124</v>
      </c>
      <c r="T996" s="144" t="str">
        <f t="shared" si="141"/>
        <v>Click</v>
      </c>
      <c r="U996" s="31" t="s">
        <v>243</v>
      </c>
      <c r="V996" s="5"/>
      <c r="W996" s="51"/>
      <c r="X996" s="51"/>
      <c r="Y996" s="50"/>
      <c r="Z996" s="43">
        <f t="shared" si="142"/>
        <v>0</v>
      </c>
      <c r="AA996" s="6">
        <f t="shared" si="143"/>
        <v>0</v>
      </c>
      <c r="AB996" s="6">
        <f t="shared" si="144"/>
        <v>0</v>
      </c>
      <c r="AC996" s="44">
        <f t="shared" si="145"/>
        <v>0</v>
      </c>
      <c r="AD996" s="44">
        <f t="shared" si="146"/>
        <v>0</v>
      </c>
      <c r="AE996" s="13" t="s">
        <v>57</v>
      </c>
      <c r="AF996" s="14"/>
      <c r="AG996" s="2" t="s">
        <v>68</v>
      </c>
      <c r="AH996" s="5" t="s">
        <v>7125</v>
      </c>
      <c r="AI996" s="6">
        <v>11000</v>
      </c>
      <c r="AJ996" s="5" t="s">
        <v>7083</v>
      </c>
      <c r="AK996" s="5" t="s">
        <v>7114</v>
      </c>
      <c r="AL996" s="34" t="s">
        <v>7036</v>
      </c>
      <c r="AM996" s="2" t="s">
        <v>244</v>
      </c>
    </row>
    <row r="997" spans="1:39" s="15" customFormat="1" ht="16.350000000000001" customHeight="1">
      <c r="A997" s="3">
        <f t="shared" si="140"/>
        <v>995</v>
      </c>
      <c r="B997" s="31" t="s">
        <v>6601</v>
      </c>
      <c r="C997" s="31" t="s">
        <v>6875</v>
      </c>
      <c r="D997" s="31" t="s">
        <v>6955</v>
      </c>
      <c r="E997" s="5" t="s">
        <v>7126</v>
      </c>
      <c r="F997" s="2" t="s">
        <v>68</v>
      </c>
      <c r="G997" s="2" t="s">
        <v>498</v>
      </c>
      <c r="H997" s="5" t="s">
        <v>7127</v>
      </c>
      <c r="I997" s="5" t="s">
        <v>7128</v>
      </c>
      <c r="J997" s="5" t="s">
        <v>7129</v>
      </c>
      <c r="K997" s="5" t="s">
        <v>7130</v>
      </c>
      <c r="L997" s="2" t="s">
        <v>54</v>
      </c>
      <c r="M997" s="6">
        <v>15</v>
      </c>
      <c r="N997" s="6">
        <v>15</v>
      </c>
      <c r="O997" s="6">
        <v>50000</v>
      </c>
      <c r="P997" s="6">
        <v>50000</v>
      </c>
      <c r="Q997" s="5">
        <v>201602</v>
      </c>
      <c r="R997" s="3" t="s">
        <v>7089</v>
      </c>
      <c r="S997" s="5" t="s">
        <v>7131</v>
      </c>
      <c r="T997" s="144" t="str">
        <f t="shared" si="141"/>
        <v>Click</v>
      </c>
      <c r="U997" s="31" t="s">
        <v>243</v>
      </c>
      <c r="V997" s="5"/>
      <c r="W997" s="51"/>
      <c r="X997" s="51"/>
      <c r="Y997" s="50"/>
      <c r="Z997" s="43">
        <f t="shared" si="142"/>
        <v>0</v>
      </c>
      <c r="AA997" s="6">
        <f t="shared" si="143"/>
        <v>0</v>
      </c>
      <c r="AB997" s="6">
        <f t="shared" si="144"/>
        <v>0</v>
      </c>
      <c r="AC997" s="44">
        <f t="shared" si="145"/>
        <v>0</v>
      </c>
      <c r="AD997" s="44">
        <f t="shared" si="146"/>
        <v>0</v>
      </c>
      <c r="AE997" s="13" t="s">
        <v>57</v>
      </c>
      <c r="AF997" s="14"/>
      <c r="AG997" s="2" t="s">
        <v>243</v>
      </c>
      <c r="AH997" s="5" t="s">
        <v>100</v>
      </c>
      <c r="AI997" s="6">
        <v>0</v>
      </c>
      <c r="AJ997" s="5" t="s">
        <v>100</v>
      </c>
      <c r="AK997" s="5" t="s">
        <v>100</v>
      </c>
      <c r="AL997" s="5" t="s">
        <v>100</v>
      </c>
      <c r="AM997" s="2" t="s">
        <v>244</v>
      </c>
    </row>
    <row r="998" spans="1:39" s="15" customFormat="1" ht="16.350000000000001" customHeight="1">
      <c r="A998" s="3">
        <f t="shared" si="140"/>
        <v>996</v>
      </c>
      <c r="B998" s="31" t="s">
        <v>6601</v>
      </c>
      <c r="C998" s="31" t="s">
        <v>6875</v>
      </c>
      <c r="D998" s="31" t="s">
        <v>6955</v>
      </c>
      <c r="E998" s="5" t="s">
        <v>7132</v>
      </c>
      <c r="F998" s="2" t="s">
        <v>68</v>
      </c>
      <c r="G998" s="2" t="s">
        <v>498</v>
      </c>
      <c r="H998" s="5" t="s">
        <v>7127</v>
      </c>
      <c r="I998" s="5" t="s">
        <v>7128</v>
      </c>
      <c r="J998" s="5" t="s">
        <v>7129</v>
      </c>
      <c r="K998" s="5" t="s">
        <v>7133</v>
      </c>
      <c r="L998" s="2" t="s">
        <v>54</v>
      </c>
      <c r="M998" s="6">
        <v>24</v>
      </c>
      <c r="N998" s="6">
        <v>24</v>
      </c>
      <c r="O998" s="6">
        <v>50000</v>
      </c>
      <c r="P998" s="6">
        <v>50000</v>
      </c>
      <c r="Q998" s="5">
        <v>201602</v>
      </c>
      <c r="R998" s="3" t="s">
        <v>7089</v>
      </c>
      <c r="S998" s="5" t="s">
        <v>7134</v>
      </c>
      <c r="T998" s="144" t="str">
        <f t="shared" si="141"/>
        <v>Click</v>
      </c>
      <c r="U998" s="31" t="s">
        <v>243</v>
      </c>
      <c r="V998" s="5"/>
      <c r="W998" s="51"/>
      <c r="X998" s="51"/>
      <c r="Y998" s="50"/>
      <c r="Z998" s="43">
        <f t="shared" si="142"/>
        <v>0</v>
      </c>
      <c r="AA998" s="6">
        <f t="shared" si="143"/>
        <v>0</v>
      </c>
      <c r="AB998" s="6">
        <f t="shared" si="144"/>
        <v>0</v>
      </c>
      <c r="AC998" s="44">
        <f t="shared" si="145"/>
        <v>0</v>
      </c>
      <c r="AD998" s="44">
        <f t="shared" si="146"/>
        <v>0</v>
      </c>
      <c r="AE998" s="13" t="s">
        <v>57</v>
      </c>
      <c r="AF998" s="14"/>
      <c r="AG998" s="2" t="s">
        <v>243</v>
      </c>
      <c r="AH998" s="5" t="s">
        <v>100</v>
      </c>
      <c r="AI998" s="6">
        <v>0</v>
      </c>
      <c r="AJ998" s="5" t="s">
        <v>100</v>
      </c>
      <c r="AK998" s="5" t="s">
        <v>100</v>
      </c>
      <c r="AL998" s="5" t="s">
        <v>100</v>
      </c>
      <c r="AM998" s="2" t="s">
        <v>244</v>
      </c>
    </row>
    <row r="999" spans="1:39" s="15" customFormat="1" ht="16.350000000000001" customHeight="1">
      <c r="A999" s="3">
        <f t="shared" si="140"/>
        <v>997</v>
      </c>
      <c r="B999" s="31" t="s">
        <v>6601</v>
      </c>
      <c r="C999" s="31" t="s">
        <v>6875</v>
      </c>
      <c r="D999" s="31" t="s">
        <v>6955</v>
      </c>
      <c r="E999" s="5" t="s">
        <v>7135</v>
      </c>
      <c r="F999" s="2" t="s">
        <v>68</v>
      </c>
      <c r="G999" s="2" t="s">
        <v>498</v>
      </c>
      <c r="H999" s="5" t="s">
        <v>7127</v>
      </c>
      <c r="I999" s="5" t="s">
        <v>7136</v>
      </c>
      <c r="J999" s="5" t="s">
        <v>7129</v>
      </c>
      <c r="K999" s="5" t="s">
        <v>7137</v>
      </c>
      <c r="L999" s="2" t="s">
        <v>54</v>
      </c>
      <c r="M999" s="6">
        <v>21</v>
      </c>
      <c r="N999" s="6">
        <v>21</v>
      </c>
      <c r="O999" s="6">
        <v>83000</v>
      </c>
      <c r="P999" s="6">
        <v>50000</v>
      </c>
      <c r="Q999" s="5">
        <v>201602</v>
      </c>
      <c r="R999" s="3" t="s">
        <v>7089</v>
      </c>
      <c r="S999" s="5" t="s">
        <v>7138</v>
      </c>
      <c r="T999" s="144" t="str">
        <f t="shared" si="141"/>
        <v>Click</v>
      </c>
      <c r="U999" s="31" t="s">
        <v>243</v>
      </c>
      <c r="V999" s="5"/>
      <c r="W999" s="51"/>
      <c r="X999" s="51"/>
      <c r="Y999" s="50"/>
      <c r="Z999" s="43">
        <f t="shared" si="142"/>
        <v>0</v>
      </c>
      <c r="AA999" s="6">
        <f t="shared" si="143"/>
        <v>0</v>
      </c>
      <c r="AB999" s="6">
        <f t="shared" si="144"/>
        <v>0</v>
      </c>
      <c r="AC999" s="44">
        <f t="shared" si="145"/>
        <v>0</v>
      </c>
      <c r="AD999" s="44">
        <f t="shared" si="146"/>
        <v>0</v>
      </c>
      <c r="AE999" s="13" t="s">
        <v>57</v>
      </c>
      <c r="AF999" s="14"/>
      <c r="AG999" s="2" t="s">
        <v>68</v>
      </c>
      <c r="AH999" s="5" t="s">
        <v>7139</v>
      </c>
      <c r="AI999" s="6">
        <v>33000</v>
      </c>
      <c r="AJ999" s="5" t="s">
        <v>7083</v>
      </c>
      <c r="AK999" s="5" t="s">
        <v>7114</v>
      </c>
      <c r="AL999" s="34" t="s">
        <v>7036</v>
      </c>
      <c r="AM999" s="2" t="s">
        <v>244</v>
      </c>
    </row>
    <row r="1000" spans="1:39" s="15" customFormat="1" ht="16.350000000000001" customHeight="1">
      <c r="A1000" s="3">
        <f t="shared" si="140"/>
        <v>998</v>
      </c>
      <c r="B1000" s="31" t="s">
        <v>6601</v>
      </c>
      <c r="C1000" s="31" t="s">
        <v>6875</v>
      </c>
      <c r="D1000" s="31" t="s">
        <v>6955</v>
      </c>
      <c r="E1000" s="5" t="s">
        <v>7140</v>
      </c>
      <c r="F1000" s="2" t="s">
        <v>68</v>
      </c>
      <c r="G1000" s="2" t="s">
        <v>498</v>
      </c>
      <c r="H1000" s="5" t="s">
        <v>7141</v>
      </c>
      <c r="I1000" s="5" t="s">
        <v>7142</v>
      </c>
      <c r="J1000" s="5" t="s">
        <v>7143</v>
      </c>
      <c r="K1000" s="5" t="s">
        <v>7144</v>
      </c>
      <c r="L1000" s="2" t="s">
        <v>54</v>
      </c>
      <c r="M1000" s="6">
        <v>10</v>
      </c>
      <c r="N1000" s="6">
        <v>10</v>
      </c>
      <c r="O1000" s="6">
        <v>40000</v>
      </c>
      <c r="P1000" s="6">
        <v>40000</v>
      </c>
      <c r="Q1000" s="5">
        <v>201602</v>
      </c>
      <c r="R1000" s="3" t="s">
        <v>7089</v>
      </c>
      <c r="S1000" s="5" t="s">
        <v>7145</v>
      </c>
      <c r="T1000" s="144" t="str">
        <f t="shared" si="141"/>
        <v>Click</v>
      </c>
      <c r="U1000" s="31" t="s">
        <v>243</v>
      </c>
      <c r="V1000" s="5"/>
      <c r="W1000" s="51"/>
      <c r="X1000" s="51"/>
      <c r="Y1000" s="50"/>
      <c r="Z1000" s="43">
        <f t="shared" si="142"/>
        <v>0</v>
      </c>
      <c r="AA1000" s="6">
        <f t="shared" si="143"/>
        <v>0</v>
      </c>
      <c r="AB1000" s="6">
        <f t="shared" si="144"/>
        <v>0</v>
      </c>
      <c r="AC1000" s="44">
        <f t="shared" si="145"/>
        <v>0</v>
      </c>
      <c r="AD1000" s="44">
        <f t="shared" si="146"/>
        <v>0</v>
      </c>
      <c r="AE1000" s="13" t="s">
        <v>57</v>
      </c>
      <c r="AF1000" s="14"/>
      <c r="AG1000" s="2" t="s">
        <v>243</v>
      </c>
      <c r="AH1000" s="5" t="s">
        <v>100</v>
      </c>
      <c r="AI1000" s="6">
        <v>0</v>
      </c>
      <c r="AJ1000" s="5" t="s">
        <v>100</v>
      </c>
      <c r="AK1000" s="5" t="s">
        <v>100</v>
      </c>
      <c r="AL1000" s="5" t="s">
        <v>100</v>
      </c>
      <c r="AM1000" s="2" t="s">
        <v>244</v>
      </c>
    </row>
    <row r="1001" spans="1:39" s="15" customFormat="1" ht="16.350000000000001" customHeight="1">
      <c r="A1001" s="3">
        <f t="shared" si="140"/>
        <v>999</v>
      </c>
      <c r="B1001" s="31" t="s">
        <v>6601</v>
      </c>
      <c r="C1001" s="31" t="s">
        <v>6875</v>
      </c>
      <c r="D1001" s="31" t="s">
        <v>6955</v>
      </c>
      <c r="E1001" s="5" t="s">
        <v>7146</v>
      </c>
      <c r="F1001" s="2" t="s">
        <v>68</v>
      </c>
      <c r="G1001" s="2" t="s">
        <v>498</v>
      </c>
      <c r="H1001" s="5" t="s">
        <v>7147</v>
      </c>
      <c r="I1001" s="5" t="s">
        <v>7148</v>
      </c>
      <c r="J1001" s="5" t="s">
        <v>7143</v>
      </c>
      <c r="K1001" s="5" t="s">
        <v>7149</v>
      </c>
      <c r="L1001" s="2" t="s">
        <v>54</v>
      </c>
      <c r="M1001" s="6">
        <v>16</v>
      </c>
      <c r="N1001" s="6">
        <v>16</v>
      </c>
      <c r="O1001" s="6">
        <v>52000</v>
      </c>
      <c r="P1001" s="6">
        <v>40000</v>
      </c>
      <c r="Q1001" s="5">
        <v>201602</v>
      </c>
      <c r="R1001" s="3" t="s">
        <v>7089</v>
      </c>
      <c r="S1001" s="5" t="s">
        <v>7150</v>
      </c>
      <c r="T1001" s="144" t="str">
        <f t="shared" si="141"/>
        <v>Click</v>
      </c>
      <c r="U1001" s="31" t="s">
        <v>243</v>
      </c>
      <c r="V1001" s="5"/>
      <c r="W1001" s="51"/>
      <c r="X1001" s="51"/>
      <c r="Y1001" s="50"/>
      <c r="Z1001" s="43">
        <f t="shared" si="142"/>
        <v>0</v>
      </c>
      <c r="AA1001" s="6">
        <f t="shared" si="143"/>
        <v>0</v>
      </c>
      <c r="AB1001" s="6">
        <f t="shared" si="144"/>
        <v>0</v>
      </c>
      <c r="AC1001" s="44">
        <f t="shared" si="145"/>
        <v>0</v>
      </c>
      <c r="AD1001" s="44">
        <f t="shared" si="146"/>
        <v>0</v>
      </c>
      <c r="AE1001" s="13" t="s">
        <v>57</v>
      </c>
      <c r="AF1001" s="14"/>
      <c r="AG1001" s="2" t="s">
        <v>68</v>
      </c>
      <c r="AH1001" s="5" t="s">
        <v>7151</v>
      </c>
      <c r="AI1001" s="6">
        <v>12000</v>
      </c>
      <c r="AJ1001" s="5" t="s">
        <v>7083</v>
      </c>
      <c r="AK1001" s="5" t="s">
        <v>7114</v>
      </c>
      <c r="AL1001" s="34" t="s">
        <v>7036</v>
      </c>
      <c r="AM1001" s="2" t="s">
        <v>244</v>
      </c>
    </row>
    <row r="1002" spans="1:39" s="15" customFormat="1" ht="16.350000000000001" customHeight="1">
      <c r="A1002" s="3">
        <f t="shared" si="140"/>
        <v>1000</v>
      </c>
      <c r="B1002" s="31" t="s">
        <v>6601</v>
      </c>
      <c r="C1002" s="31" t="s">
        <v>6875</v>
      </c>
      <c r="D1002" s="31" t="s">
        <v>6955</v>
      </c>
      <c r="E1002" s="5" t="s">
        <v>7152</v>
      </c>
      <c r="F1002" s="2" t="s">
        <v>68</v>
      </c>
      <c r="G1002" s="2" t="s">
        <v>69</v>
      </c>
      <c r="H1002" s="5" t="s">
        <v>7153</v>
      </c>
      <c r="I1002" s="5" t="s">
        <v>7148</v>
      </c>
      <c r="J1002" s="5" t="s">
        <v>7154</v>
      </c>
      <c r="K1002" s="5" t="s">
        <v>7155</v>
      </c>
      <c r="L1002" s="2" t="s">
        <v>54</v>
      </c>
      <c r="M1002" s="6">
        <v>22</v>
      </c>
      <c r="N1002" s="6">
        <v>22</v>
      </c>
      <c r="O1002" s="6">
        <v>56000</v>
      </c>
      <c r="P1002" s="6">
        <v>45000</v>
      </c>
      <c r="Q1002" s="5">
        <v>201602</v>
      </c>
      <c r="R1002" s="3" t="s">
        <v>7089</v>
      </c>
      <c r="S1002" s="5" t="s">
        <v>7156</v>
      </c>
      <c r="T1002" s="144" t="str">
        <f t="shared" si="141"/>
        <v>Click</v>
      </c>
      <c r="U1002" s="31" t="s">
        <v>243</v>
      </c>
      <c r="V1002" s="5"/>
      <c r="W1002" s="51"/>
      <c r="X1002" s="51"/>
      <c r="Y1002" s="50"/>
      <c r="Z1002" s="43">
        <f t="shared" si="142"/>
        <v>0</v>
      </c>
      <c r="AA1002" s="6">
        <f t="shared" si="143"/>
        <v>0</v>
      </c>
      <c r="AB1002" s="6">
        <f t="shared" si="144"/>
        <v>0</v>
      </c>
      <c r="AC1002" s="44">
        <f t="shared" si="145"/>
        <v>0</v>
      </c>
      <c r="AD1002" s="44">
        <f t="shared" si="146"/>
        <v>0</v>
      </c>
      <c r="AE1002" s="13" t="s">
        <v>57</v>
      </c>
      <c r="AF1002" s="14"/>
      <c r="AG1002" s="2" t="s">
        <v>68</v>
      </c>
      <c r="AH1002" s="5" t="s">
        <v>7157</v>
      </c>
      <c r="AI1002" s="6">
        <v>11000</v>
      </c>
      <c r="AJ1002" s="5" t="s">
        <v>7083</v>
      </c>
      <c r="AK1002" s="5" t="s">
        <v>7114</v>
      </c>
      <c r="AL1002" s="34" t="s">
        <v>7036</v>
      </c>
      <c r="AM1002" s="2" t="s">
        <v>244</v>
      </c>
    </row>
    <row r="1003" spans="1:39" s="15" customFormat="1" ht="16.350000000000001" customHeight="1">
      <c r="A1003" s="3">
        <f t="shared" si="140"/>
        <v>1001</v>
      </c>
      <c r="B1003" s="31" t="s">
        <v>6601</v>
      </c>
      <c r="C1003" s="31" t="s">
        <v>6875</v>
      </c>
      <c r="D1003" s="31" t="s">
        <v>6955</v>
      </c>
      <c r="E1003" s="5" t="s">
        <v>7158</v>
      </c>
      <c r="F1003" s="2" t="s">
        <v>68</v>
      </c>
      <c r="G1003" s="2" t="s">
        <v>69</v>
      </c>
      <c r="H1003" s="5" t="s">
        <v>7159</v>
      </c>
      <c r="I1003" s="5" t="s">
        <v>7148</v>
      </c>
      <c r="J1003" s="5" t="s">
        <v>7160</v>
      </c>
      <c r="K1003" s="5" t="s">
        <v>7161</v>
      </c>
      <c r="L1003" s="2" t="s">
        <v>54</v>
      </c>
      <c r="M1003" s="6">
        <v>29</v>
      </c>
      <c r="N1003" s="6">
        <v>29</v>
      </c>
      <c r="O1003" s="6">
        <v>56000</v>
      </c>
      <c r="P1003" s="6">
        <v>45000</v>
      </c>
      <c r="Q1003" s="5">
        <v>201602</v>
      </c>
      <c r="R1003" s="3" t="s">
        <v>7089</v>
      </c>
      <c r="S1003" s="5" t="s">
        <v>7162</v>
      </c>
      <c r="T1003" s="144" t="str">
        <f t="shared" si="141"/>
        <v>Click</v>
      </c>
      <c r="U1003" s="31" t="s">
        <v>243</v>
      </c>
      <c r="V1003" s="5"/>
      <c r="W1003" s="51"/>
      <c r="X1003" s="51"/>
      <c r="Y1003" s="50"/>
      <c r="Z1003" s="43">
        <f t="shared" si="142"/>
        <v>0</v>
      </c>
      <c r="AA1003" s="6">
        <f t="shared" si="143"/>
        <v>0</v>
      </c>
      <c r="AB1003" s="6">
        <f t="shared" si="144"/>
        <v>0</v>
      </c>
      <c r="AC1003" s="44">
        <f t="shared" si="145"/>
        <v>0</v>
      </c>
      <c r="AD1003" s="44">
        <f t="shared" si="146"/>
        <v>0</v>
      </c>
      <c r="AE1003" s="13" t="s">
        <v>57</v>
      </c>
      <c r="AF1003" s="14"/>
      <c r="AG1003" s="2" t="s">
        <v>68</v>
      </c>
      <c r="AH1003" s="5" t="s">
        <v>7163</v>
      </c>
      <c r="AI1003" s="6">
        <v>11000</v>
      </c>
      <c r="AJ1003" s="5" t="s">
        <v>7083</v>
      </c>
      <c r="AK1003" s="5" t="s">
        <v>7114</v>
      </c>
      <c r="AL1003" s="34" t="s">
        <v>7036</v>
      </c>
      <c r="AM1003" s="2" t="s">
        <v>244</v>
      </c>
    </row>
    <row r="1004" spans="1:39" s="15" customFormat="1" ht="16.350000000000001" customHeight="1">
      <c r="A1004" s="3">
        <f t="shared" si="140"/>
        <v>1002</v>
      </c>
      <c r="B1004" s="31" t="s">
        <v>6601</v>
      </c>
      <c r="C1004" s="31" t="s">
        <v>6875</v>
      </c>
      <c r="D1004" s="31" t="s">
        <v>6955</v>
      </c>
      <c r="E1004" s="5" t="s">
        <v>7164</v>
      </c>
      <c r="F1004" s="2" t="s">
        <v>68</v>
      </c>
      <c r="G1004" s="2" t="s">
        <v>69</v>
      </c>
      <c r="H1004" s="5" t="s">
        <v>7165</v>
      </c>
      <c r="I1004" s="5" t="s">
        <v>7166</v>
      </c>
      <c r="J1004" s="5" t="s">
        <v>7167</v>
      </c>
      <c r="K1004" s="5" t="s">
        <v>7168</v>
      </c>
      <c r="L1004" s="2" t="s">
        <v>54</v>
      </c>
      <c r="M1004" s="6">
        <v>20</v>
      </c>
      <c r="N1004" s="6">
        <v>21</v>
      </c>
      <c r="O1004" s="6">
        <v>45000</v>
      </c>
      <c r="P1004" s="6">
        <v>45000</v>
      </c>
      <c r="Q1004" s="5">
        <v>201602</v>
      </c>
      <c r="R1004" s="3" t="s">
        <v>7169</v>
      </c>
      <c r="S1004" s="5" t="s">
        <v>7170</v>
      </c>
      <c r="T1004" s="144" t="str">
        <f t="shared" si="141"/>
        <v>Click</v>
      </c>
      <c r="U1004" s="31" t="s">
        <v>243</v>
      </c>
      <c r="V1004" s="5"/>
      <c r="W1004" s="51"/>
      <c r="X1004" s="51"/>
      <c r="Y1004" s="50"/>
      <c r="Z1004" s="43">
        <f t="shared" si="142"/>
        <v>0</v>
      </c>
      <c r="AA1004" s="6">
        <f t="shared" si="143"/>
        <v>0</v>
      </c>
      <c r="AB1004" s="6">
        <f t="shared" si="144"/>
        <v>0</v>
      </c>
      <c r="AC1004" s="44">
        <f t="shared" si="145"/>
        <v>0</v>
      </c>
      <c r="AD1004" s="44">
        <f t="shared" si="146"/>
        <v>0</v>
      </c>
      <c r="AE1004" s="13" t="s">
        <v>57</v>
      </c>
      <c r="AF1004" s="14"/>
      <c r="AG1004" s="2" t="s">
        <v>243</v>
      </c>
      <c r="AH1004" s="5" t="s">
        <v>100</v>
      </c>
      <c r="AI1004" s="6">
        <v>0</v>
      </c>
      <c r="AJ1004" s="5" t="s">
        <v>100</v>
      </c>
      <c r="AK1004" s="5" t="s">
        <v>100</v>
      </c>
      <c r="AL1004" s="5" t="s">
        <v>100</v>
      </c>
      <c r="AM1004" s="2" t="s">
        <v>244</v>
      </c>
    </row>
    <row r="1005" spans="1:39" s="15" customFormat="1" ht="16.350000000000001" customHeight="1">
      <c r="A1005" s="3">
        <f t="shared" si="140"/>
        <v>1003</v>
      </c>
      <c r="B1005" s="31" t="s">
        <v>6601</v>
      </c>
      <c r="C1005" s="31" t="s">
        <v>6875</v>
      </c>
      <c r="D1005" s="31" t="s">
        <v>6955</v>
      </c>
      <c r="E1005" s="5" t="s">
        <v>7171</v>
      </c>
      <c r="F1005" s="2" t="s">
        <v>68</v>
      </c>
      <c r="G1005" s="2" t="s">
        <v>498</v>
      </c>
      <c r="H1005" s="5" t="s">
        <v>7172</v>
      </c>
      <c r="I1005" s="5" t="s">
        <v>7173</v>
      </c>
      <c r="J1005" s="5" t="s">
        <v>454</v>
      </c>
      <c r="K1005" s="5" t="s">
        <v>7174</v>
      </c>
      <c r="L1005" s="2" t="s">
        <v>54</v>
      </c>
      <c r="M1005" s="6">
        <v>12</v>
      </c>
      <c r="N1005" s="6">
        <v>16</v>
      </c>
      <c r="O1005" s="6">
        <v>70000</v>
      </c>
      <c r="P1005" s="6">
        <v>70000</v>
      </c>
      <c r="Q1005" s="5">
        <v>201703</v>
      </c>
      <c r="R1005" s="3" t="s">
        <v>7175</v>
      </c>
      <c r="S1005" s="5" t="s">
        <v>7176</v>
      </c>
      <c r="T1005" s="144" t="str">
        <f t="shared" si="141"/>
        <v>Click</v>
      </c>
      <c r="U1005" s="31" t="s">
        <v>243</v>
      </c>
      <c r="V1005" s="5"/>
      <c r="W1005" s="51"/>
      <c r="X1005" s="51"/>
      <c r="Y1005" s="50"/>
      <c r="Z1005" s="43">
        <f t="shared" si="142"/>
        <v>0</v>
      </c>
      <c r="AA1005" s="6">
        <f t="shared" si="143"/>
        <v>0</v>
      </c>
      <c r="AB1005" s="6">
        <f t="shared" si="144"/>
        <v>0</v>
      </c>
      <c r="AC1005" s="44">
        <f t="shared" si="145"/>
        <v>0</v>
      </c>
      <c r="AD1005" s="44">
        <f t="shared" si="146"/>
        <v>0</v>
      </c>
      <c r="AE1005" s="13" t="s">
        <v>57</v>
      </c>
      <c r="AF1005" s="14"/>
      <c r="AG1005" s="2" t="s">
        <v>243</v>
      </c>
      <c r="AH1005" s="5" t="s">
        <v>100</v>
      </c>
      <c r="AI1005" s="6">
        <v>0</v>
      </c>
      <c r="AJ1005" s="5" t="s">
        <v>100</v>
      </c>
      <c r="AK1005" s="5" t="s">
        <v>100</v>
      </c>
      <c r="AL1005" s="5" t="s">
        <v>100</v>
      </c>
      <c r="AM1005" s="2" t="s">
        <v>244</v>
      </c>
    </row>
    <row r="1006" spans="1:39" s="15" customFormat="1" ht="16.350000000000001" customHeight="1">
      <c r="A1006" s="3">
        <f t="shared" si="140"/>
        <v>1004</v>
      </c>
      <c r="B1006" s="31" t="s">
        <v>6601</v>
      </c>
      <c r="C1006" s="31" t="s">
        <v>6875</v>
      </c>
      <c r="D1006" s="31" t="s">
        <v>6955</v>
      </c>
      <c r="E1006" s="5" t="s">
        <v>7177</v>
      </c>
      <c r="F1006" s="2" t="s">
        <v>68</v>
      </c>
      <c r="G1006" s="2" t="s">
        <v>498</v>
      </c>
      <c r="H1006" s="5" t="s">
        <v>7172</v>
      </c>
      <c r="I1006" s="5" t="s">
        <v>7173</v>
      </c>
      <c r="J1006" s="5" t="s">
        <v>454</v>
      </c>
      <c r="K1006" s="5" t="s">
        <v>7178</v>
      </c>
      <c r="L1006" s="2" t="s">
        <v>54</v>
      </c>
      <c r="M1006" s="6">
        <v>12</v>
      </c>
      <c r="N1006" s="6">
        <v>16</v>
      </c>
      <c r="O1006" s="6">
        <v>70000</v>
      </c>
      <c r="P1006" s="6">
        <v>70000</v>
      </c>
      <c r="Q1006" s="5">
        <v>201703</v>
      </c>
      <c r="R1006" s="3" t="s">
        <v>7175</v>
      </c>
      <c r="S1006" s="5" t="s">
        <v>7179</v>
      </c>
      <c r="T1006" s="144" t="str">
        <f t="shared" si="141"/>
        <v>Click</v>
      </c>
      <c r="U1006" s="31" t="s">
        <v>243</v>
      </c>
      <c r="V1006" s="5"/>
      <c r="W1006" s="51"/>
      <c r="X1006" s="51"/>
      <c r="Y1006" s="50"/>
      <c r="Z1006" s="43">
        <f t="shared" si="142"/>
        <v>0</v>
      </c>
      <c r="AA1006" s="6">
        <f t="shared" si="143"/>
        <v>0</v>
      </c>
      <c r="AB1006" s="6">
        <f t="shared" si="144"/>
        <v>0</v>
      </c>
      <c r="AC1006" s="44">
        <f t="shared" si="145"/>
        <v>0</v>
      </c>
      <c r="AD1006" s="44">
        <f t="shared" si="146"/>
        <v>0</v>
      </c>
      <c r="AE1006" s="13" t="s">
        <v>57</v>
      </c>
      <c r="AF1006" s="14"/>
      <c r="AG1006" s="2" t="s">
        <v>243</v>
      </c>
      <c r="AH1006" s="5" t="s">
        <v>100</v>
      </c>
      <c r="AI1006" s="6">
        <v>0</v>
      </c>
      <c r="AJ1006" s="5" t="s">
        <v>100</v>
      </c>
      <c r="AK1006" s="5" t="s">
        <v>100</v>
      </c>
      <c r="AL1006" s="5" t="s">
        <v>100</v>
      </c>
      <c r="AM1006" s="2" t="s">
        <v>244</v>
      </c>
    </row>
    <row r="1007" spans="1:39" s="15" customFormat="1" ht="16.350000000000001" customHeight="1">
      <c r="A1007" s="3">
        <f t="shared" si="140"/>
        <v>1005</v>
      </c>
      <c r="B1007" s="31" t="s">
        <v>6601</v>
      </c>
      <c r="C1007" s="31" t="s">
        <v>6875</v>
      </c>
      <c r="D1007" s="31" t="s">
        <v>6955</v>
      </c>
      <c r="E1007" s="5" t="s">
        <v>7180</v>
      </c>
      <c r="F1007" s="2" t="s">
        <v>68</v>
      </c>
      <c r="G1007" s="2" t="s">
        <v>498</v>
      </c>
      <c r="H1007" s="5" t="s">
        <v>7172</v>
      </c>
      <c r="I1007" s="5" t="s">
        <v>7173</v>
      </c>
      <c r="J1007" s="5" t="s">
        <v>454</v>
      </c>
      <c r="K1007" s="5" t="s">
        <v>7181</v>
      </c>
      <c r="L1007" s="2" t="s">
        <v>54</v>
      </c>
      <c r="M1007" s="6">
        <v>12</v>
      </c>
      <c r="N1007" s="6">
        <v>16</v>
      </c>
      <c r="O1007" s="6">
        <v>70000</v>
      </c>
      <c r="P1007" s="6">
        <v>70000</v>
      </c>
      <c r="Q1007" s="5">
        <v>201703</v>
      </c>
      <c r="R1007" s="3" t="s">
        <v>7175</v>
      </c>
      <c r="S1007" s="5" t="s">
        <v>7182</v>
      </c>
      <c r="T1007" s="144" t="str">
        <f t="shared" si="141"/>
        <v>Click</v>
      </c>
      <c r="U1007" s="31" t="s">
        <v>243</v>
      </c>
      <c r="V1007" s="5"/>
      <c r="W1007" s="51"/>
      <c r="X1007" s="51"/>
      <c r="Y1007" s="50"/>
      <c r="Z1007" s="43">
        <f t="shared" si="142"/>
        <v>0</v>
      </c>
      <c r="AA1007" s="6">
        <f t="shared" si="143"/>
        <v>0</v>
      </c>
      <c r="AB1007" s="6">
        <f t="shared" si="144"/>
        <v>0</v>
      </c>
      <c r="AC1007" s="44">
        <f t="shared" si="145"/>
        <v>0</v>
      </c>
      <c r="AD1007" s="44">
        <f t="shared" si="146"/>
        <v>0</v>
      </c>
      <c r="AE1007" s="13" t="s">
        <v>57</v>
      </c>
      <c r="AF1007" s="14"/>
      <c r="AG1007" s="2" t="s">
        <v>243</v>
      </c>
      <c r="AH1007" s="5" t="s">
        <v>100</v>
      </c>
      <c r="AI1007" s="6">
        <v>0</v>
      </c>
      <c r="AJ1007" s="5" t="s">
        <v>100</v>
      </c>
      <c r="AK1007" s="5" t="s">
        <v>100</v>
      </c>
      <c r="AL1007" s="5" t="s">
        <v>100</v>
      </c>
      <c r="AM1007" s="2" t="s">
        <v>244</v>
      </c>
    </row>
    <row r="1008" spans="1:39" s="15" customFormat="1" ht="16.350000000000001" customHeight="1">
      <c r="A1008" s="3">
        <f t="shared" si="140"/>
        <v>1006</v>
      </c>
      <c r="B1008" s="31" t="s">
        <v>6601</v>
      </c>
      <c r="C1008" s="31" t="s">
        <v>6875</v>
      </c>
      <c r="D1008" s="31" t="s">
        <v>6955</v>
      </c>
      <c r="E1008" s="5" t="s">
        <v>7183</v>
      </c>
      <c r="F1008" s="2" t="s">
        <v>68</v>
      </c>
      <c r="G1008" s="2" t="s">
        <v>69</v>
      </c>
      <c r="H1008" s="5" t="s">
        <v>7172</v>
      </c>
      <c r="I1008" s="5" t="s">
        <v>7173</v>
      </c>
      <c r="J1008" s="5" t="s">
        <v>454</v>
      </c>
      <c r="K1008" s="5" t="s">
        <v>7184</v>
      </c>
      <c r="L1008" s="2" t="s">
        <v>54</v>
      </c>
      <c r="M1008" s="6">
        <v>12</v>
      </c>
      <c r="N1008" s="6">
        <v>16</v>
      </c>
      <c r="O1008" s="6">
        <v>70000</v>
      </c>
      <c r="P1008" s="6">
        <v>70000</v>
      </c>
      <c r="Q1008" s="5">
        <v>201703</v>
      </c>
      <c r="R1008" s="3" t="s">
        <v>7175</v>
      </c>
      <c r="S1008" s="5" t="s">
        <v>7185</v>
      </c>
      <c r="T1008" s="144" t="str">
        <f t="shared" si="141"/>
        <v>Click</v>
      </c>
      <c r="U1008" s="31" t="s">
        <v>243</v>
      </c>
      <c r="V1008" s="5"/>
      <c r="W1008" s="51"/>
      <c r="X1008" s="51"/>
      <c r="Y1008" s="50"/>
      <c r="Z1008" s="43">
        <f t="shared" si="142"/>
        <v>0</v>
      </c>
      <c r="AA1008" s="6">
        <f t="shared" si="143"/>
        <v>0</v>
      </c>
      <c r="AB1008" s="6">
        <f t="shared" si="144"/>
        <v>0</v>
      </c>
      <c r="AC1008" s="44">
        <f t="shared" si="145"/>
        <v>0</v>
      </c>
      <c r="AD1008" s="44">
        <f t="shared" si="146"/>
        <v>0</v>
      </c>
      <c r="AE1008" s="13" t="s">
        <v>57</v>
      </c>
      <c r="AF1008" s="14"/>
      <c r="AG1008" s="2" t="s">
        <v>243</v>
      </c>
      <c r="AH1008" s="5" t="s">
        <v>100</v>
      </c>
      <c r="AI1008" s="6">
        <v>0</v>
      </c>
      <c r="AJ1008" s="5" t="s">
        <v>100</v>
      </c>
      <c r="AK1008" s="5" t="s">
        <v>100</v>
      </c>
      <c r="AL1008" s="5" t="s">
        <v>100</v>
      </c>
      <c r="AM1008" s="2" t="s">
        <v>244</v>
      </c>
    </row>
    <row r="1009" spans="1:39" s="15" customFormat="1" ht="16.350000000000001" customHeight="1">
      <c r="A1009" s="3">
        <f t="shared" si="140"/>
        <v>1007</v>
      </c>
      <c r="B1009" s="31" t="s">
        <v>6601</v>
      </c>
      <c r="C1009" s="31" t="s">
        <v>6875</v>
      </c>
      <c r="D1009" s="31" t="s">
        <v>6955</v>
      </c>
      <c r="E1009" s="5" t="s">
        <v>7186</v>
      </c>
      <c r="F1009" s="2" t="s">
        <v>68</v>
      </c>
      <c r="G1009" s="2" t="s">
        <v>69</v>
      </c>
      <c r="H1009" s="5" t="s">
        <v>7172</v>
      </c>
      <c r="I1009" s="5" t="s">
        <v>7173</v>
      </c>
      <c r="J1009" s="5" t="s">
        <v>454</v>
      </c>
      <c r="K1009" s="5" t="s">
        <v>7187</v>
      </c>
      <c r="L1009" s="2" t="s">
        <v>54</v>
      </c>
      <c r="M1009" s="6">
        <v>12</v>
      </c>
      <c r="N1009" s="6">
        <v>16</v>
      </c>
      <c r="O1009" s="6">
        <v>70000</v>
      </c>
      <c r="P1009" s="6">
        <v>70000</v>
      </c>
      <c r="Q1009" s="5">
        <v>201703</v>
      </c>
      <c r="R1009" s="3" t="s">
        <v>7175</v>
      </c>
      <c r="S1009" s="5" t="s">
        <v>7188</v>
      </c>
      <c r="T1009" s="144" t="str">
        <f t="shared" si="141"/>
        <v>Click</v>
      </c>
      <c r="U1009" s="31" t="s">
        <v>243</v>
      </c>
      <c r="V1009" s="5"/>
      <c r="W1009" s="51"/>
      <c r="X1009" s="51"/>
      <c r="Y1009" s="50"/>
      <c r="Z1009" s="43">
        <f t="shared" si="142"/>
        <v>0</v>
      </c>
      <c r="AA1009" s="6">
        <f t="shared" si="143"/>
        <v>0</v>
      </c>
      <c r="AB1009" s="6">
        <f t="shared" si="144"/>
        <v>0</v>
      </c>
      <c r="AC1009" s="44">
        <f t="shared" si="145"/>
        <v>0</v>
      </c>
      <c r="AD1009" s="44">
        <f t="shared" si="146"/>
        <v>0</v>
      </c>
      <c r="AE1009" s="13" t="s">
        <v>57</v>
      </c>
      <c r="AF1009" s="14"/>
      <c r="AG1009" s="2" t="s">
        <v>243</v>
      </c>
      <c r="AH1009" s="5" t="s">
        <v>100</v>
      </c>
      <c r="AI1009" s="6">
        <v>0</v>
      </c>
      <c r="AJ1009" s="5" t="s">
        <v>100</v>
      </c>
      <c r="AK1009" s="5" t="s">
        <v>100</v>
      </c>
      <c r="AL1009" s="5" t="s">
        <v>100</v>
      </c>
      <c r="AM1009" s="2" t="s">
        <v>244</v>
      </c>
    </row>
    <row r="1010" spans="1:39" s="15" customFormat="1" ht="16.350000000000001" customHeight="1">
      <c r="A1010" s="3">
        <f t="shared" si="140"/>
        <v>1008</v>
      </c>
      <c r="B1010" s="31" t="s">
        <v>6601</v>
      </c>
      <c r="C1010" s="31" t="s">
        <v>6875</v>
      </c>
      <c r="D1010" s="31" t="s">
        <v>6955</v>
      </c>
      <c r="E1010" s="5" t="s">
        <v>7189</v>
      </c>
      <c r="F1010" s="2" t="s">
        <v>68</v>
      </c>
      <c r="G1010" s="2" t="s">
        <v>69</v>
      </c>
      <c r="H1010" s="5" t="s">
        <v>7172</v>
      </c>
      <c r="I1010" s="5" t="s">
        <v>7173</v>
      </c>
      <c r="J1010" s="5" t="s">
        <v>454</v>
      </c>
      <c r="K1010" s="5" t="s">
        <v>7190</v>
      </c>
      <c r="L1010" s="2" t="s">
        <v>54</v>
      </c>
      <c r="M1010" s="6">
        <v>12</v>
      </c>
      <c r="N1010" s="6">
        <v>16</v>
      </c>
      <c r="O1010" s="6">
        <v>70000</v>
      </c>
      <c r="P1010" s="6">
        <v>70000</v>
      </c>
      <c r="Q1010" s="5">
        <v>201703</v>
      </c>
      <c r="R1010" s="3" t="s">
        <v>7175</v>
      </c>
      <c r="S1010" s="5" t="s">
        <v>7191</v>
      </c>
      <c r="T1010" s="144" t="str">
        <f t="shared" si="141"/>
        <v>Click</v>
      </c>
      <c r="U1010" s="31" t="s">
        <v>243</v>
      </c>
      <c r="V1010" s="5"/>
      <c r="W1010" s="51"/>
      <c r="X1010" s="51"/>
      <c r="Y1010" s="50"/>
      <c r="Z1010" s="43">
        <f t="shared" si="142"/>
        <v>0</v>
      </c>
      <c r="AA1010" s="6">
        <f t="shared" si="143"/>
        <v>0</v>
      </c>
      <c r="AB1010" s="6">
        <f t="shared" si="144"/>
        <v>0</v>
      </c>
      <c r="AC1010" s="44">
        <f t="shared" si="145"/>
        <v>0</v>
      </c>
      <c r="AD1010" s="44">
        <f t="shared" si="146"/>
        <v>0</v>
      </c>
      <c r="AE1010" s="13" t="s">
        <v>57</v>
      </c>
      <c r="AF1010" s="14"/>
      <c r="AG1010" s="2" t="s">
        <v>243</v>
      </c>
      <c r="AH1010" s="5" t="s">
        <v>100</v>
      </c>
      <c r="AI1010" s="6">
        <v>0</v>
      </c>
      <c r="AJ1010" s="5" t="s">
        <v>100</v>
      </c>
      <c r="AK1010" s="5" t="s">
        <v>100</v>
      </c>
      <c r="AL1010" s="5" t="s">
        <v>100</v>
      </c>
      <c r="AM1010" s="2" t="s">
        <v>244</v>
      </c>
    </row>
    <row r="1011" spans="1:39" s="15" customFormat="1" ht="16.350000000000001" customHeight="1">
      <c r="A1011" s="3">
        <f t="shared" si="140"/>
        <v>1009</v>
      </c>
      <c r="B1011" s="31" t="s">
        <v>6601</v>
      </c>
      <c r="C1011" s="31" t="s">
        <v>6875</v>
      </c>
      <c r="D1011" s="31" t="s">
        <v>6955</v>
      </c>
      <c r="E1011" s="5" t="s">
        <v>7192</v>
      </c>
      <c r="F1011" s="2" t="s">
        <v>68</v>
      </c>
      <c r="G1011" s="2" t="s">
        <v>498</v>
      </c>
      <c r="H1011" s="5" t="s">
        <v>7193</v>
      </c>
      <c r="I1011" s="5" t="s">
        <v>7194</v>
      </c>
      <c r="J1011" s="5" t="s">
        <v>7195</v>
      </c>
      <c r="K1011" s="5" t="s">
        <v>7196</v>
      </c>
      <c r="L1011" s="2" t="s">
        <v>54</v>
      </c>
      <c r="M1011" s="6">
        <v>5</v>
      </c>
      <c r="N1011" s="6">
        <v>15</v>
      </c>
      <c r="O1011" s="6">
        <v>98000</v>
      </c>
      <c r="P1011" s="6">
        <v>80000</v>
      </c>
      <c r="Q1011" s="5">
        <v>201606</v>
      </c>
      <c r="R1011" s="3" t="s">
        <v>7197</v>
      </c>
      <c r="S1011" s="5" t="s">
        <v>7198</v>
      </c>
      <c r="T1011" s="144" t="str">
        <f t="shared" si="141"/>
        <v>Click</v>
      </c>
      <c r="U1011" s="31" t="s">
        <v>243</v>
      </c>
      <c r="V1011" s="5"/>
      <c r="W1011" s="51"/>
      <c r="X1011" s="51"/>
      <c r="Y1011" s="50"/>
      <c r="Z1011" s="43">
        <f t="shared" si="142"/>
        <v>0</v>
      </c>
      <c r="AA1011" s="6">
        <f t="shared" si="143"/>
        <v>0</v>
      </c>
      <c r="AB1011" s="6">
        <f t="shared" si="144"/>
        <v>0</v>
      </c>
      <c r="AC1011" s="44">
        <f t="shared" si="145"/>
        <v>0</v>
      </c>
      <c r="AD1011" s="44">
        <f t="shared" si="146"/>
        <v>0</v>
      </c>
      <c r="AE1011" s="13" t="s">
        <v>57</v>
      </c>
      <c r="AF1011" s="14"/>
      <c r="AG1011" s="2" t="s">
        <v>68</v>
      </c>
      <c r="AH1011" s="5" t="s">
        <v>7199</v>
      </c>
      <c r="AI1011" s="6">
        <v>18000</v>
      </c>
      <c r="AJ1011" s="5" t="s">
        <v>7200</v>
      </c>
      <c r="AK1011" s="5" t="s">
        <v>7201</v>
      </c>
      <c r="AL1011" s="34" t="s">
        <v>7202</v>
      </c>
      <c r="AM1011" s="2" t="s">
        <v>244</v>
      </c>
    </row>
    <row r="1012" spans="1:39" s="15" customFormat="1" ht="16.350000000000001" customHeight="1">
      <c r="A1012" s="3">
        <f t="shared" si="140"/>
        <v>1010</v>
      </c>
      <c r="B1012" s="31" t="s">
        <v>6601</v>
      </c>
      <c r="C1012" s="31" t="s">
        <v>6875</v>
      </c>
      <c r="D1012" s="31" t="s">
        <v>6955</v>
      </c>
      <c r="E1012" s="5" t="s">
        <v>7203</v>
      </c>
      <c r="F1012" s="2" t="s">
        <v>68</v>
      </c>
      <c r="G1012" s="2" t="s">
        <v>498</v>
      </c>
      <c r="H1012" s="5" t="s">
        <v>7204</v>
      </c>
      <c r="I1012" s="5" t="s">
        <v>7205</v>
      </c>
      <c r="J1012" s="5" t="s">
        <v>7206</v>
      </c>
      <c r="K1012" s="5" t="s">
        <v>7207</v>
      </c>
      <c r="L1012" s="2" t="s">
        <v>54</v>
      </c>
      <c r="M1012" s="6">
        <v>5</v>
      </c>
      <c r="N1012" s="6">
        <v>15</v>
      </c>
      <c r="O1012" s="6">
        <v>80000</v>
      </c>
      <c r="P1012" s="6">
        <v>80000</v>
      </c>
      <c r="Q1012" s="5">
        <v>201606</v>
      </c>
      <c r="R1012" s="3" t="s">
        <v>7208</v>
      </c>
      <c r="S1012" s="5" t="s">
        <v>7209</v>
      </c>
      <c r="T1012" s="144" t="str">
        <f t="shared" si="141"/>
        <v>Click</v>
      </c>
      <c r="U1012" s="31" t="s">
        <v>243</v>
      </c>
      <c r="V1012" s="5"/>
      <c r="W1012" s="51"/>
      <c r="X1012" s="51"/>
      <c r="Y1012" s="50"/>
      <c r="Z1012" s="43">
        <f t="shared" si="142"/>
        <v>0</v>
      </c>
      <c r="AA1012" s="6">
        <f t="shared" si="143"/>
        <v>0</v>
      </c>
      <c r="AB1012" s="6">
        <f t="shared" si="144"/>
        <v>0</v>
      </c>
      <c r="AC1012" s="44">
        <f t="shared" si="145"/>
        <v>0</v>
      </c>
      <c r="AD1012" s="44">
        <f t="shared" si="146"/>
        <v>0</v>
      </c>
      <c r="AE1012" s="13" t="s">
        <v>57</v>
      </c>
      <c r="AF1012" s="14"/>
      <c r="AG1012" s="2" t="s">
        <v>243</v>
      </c>
      <c r="AH1012" s="5" t="s">
        <v>100</v>
      </c>
      <c r="AI1012" s="6">
        <v>0</v>
      </c>
      <c r="AJ1012" s="5" t="s">
        <v>100</v>
      </c>
      <c r="AK1012" s="5" t="s">
        <v>100</v>
      </c>
      <c r="AL1012" s="5" t="s">
        <v>100</v>
      </c>
      <c r="AM1012" s="2" t="s">
        <v>244</v>
      </c>
    </row>
    <row r="1013" spans="1:39" s="15" customFormat="1" ht="16.350000000000001" customHeight="1">
      <c r="A1013" s="3">
        <f t="shared" si="140"/>
        <v>1011</v>
      </c>
      <c r="B1013" s="31" t="s">
        <v>6601</v>
      </c>
      <c r="C1013" s="31" t="s">
        <v>6875</v>
      </c>
      <c r="D1013" s="31" t="s">
        <v>6955</v>
      </c>
      <c r="E1013" s="5" t="s">
        <v>7210</v>
      </c>
      <c r="F1013" s="2" t="s">
        <v>68</v>
      </c>
      <c r="G1013" s="2" t="s">
        <v>498</v>
      </c>
      <c r="H1013" s="5" t="s">
        <v>7211</v>
      </c>
      <c r="I1013" s="5" t="s">
        <v>7212</v>
      </c>
      <c r="J1013" s="5" t="s">
        <v>7213</v>
      </c>
      <c r="K1013" s="5" t="s">
        <v>7214</v>
      </c>
      <c r="L1013" s="2" t="s">
        <v>54</v>
      </c>
      <c r="M1013" s="6">
        <v>5</v>
      </c>
      <c r="N1013" s="6">
        <v>15</v>
      </c>
      <c r="O1013" s="6">
        <v>80000</v>
      </c>
      <c r="P1013" s="6">
        <v>80000</v>
      </c>
      <c r="Q1013" s="5">
        <v>201606</v>
      </c>
      <c r="R1013" s="3" t="s">
        <v>7197</v>
      </c>
      <c r="S1013" s="5" t="s">
        <v>7215</v>
      </c>
      <c r="T1013" s="144" t="str">
        <f t="shared" si="141"/>
        <v>Click</v>
      </c>
      <c r="U1013" s="31" t="s">
        <v>243</v>
      </c>
      <c r="V1013" s="5"/>
      <c r="W1013" s="51"/>
      <c r="X1013" s="51"/>
      <c r="Y1013" s="50"/>
      <c r="Z1013" s="43">
        <f t="shared" si="142"/>
        <v>0</v>
      </c>
      <c r="AA1013" s="6">
        <f t="shared" si="143"/>
        <v>0</v>
      </c>
      <c r="AB1013" s="6">
        <f t="shared" si="144"/>
        <v>0</v>
      </c>
      <c r="AC1013" s="44">
        <f t="shared" si="145"/>
        <v>0</v>
      </c>
      <c r="AD1013" s="44">
        <f t="shared" si="146"/>
        <v>0</v>
      </c>
      <c r="AE1013" s="13" t="s">
        <v>57</v>
      </c>
      <c r="AF1013" s="14"/>
      <c r="AG1013" s="2" t="s">
        <v>243</v>
      </c>
      <c r="AH1013" s="5" t="s">
        <v>100</v>
      </c>
      <c r="AI1013" s="6">
        <v>0</v>
      </c>
      <c r="AJ1013" s="5" t="s">
        <v>100</v>
      </c>
      <c r="AK1013" s="5" t="s">
        <v>100</v>
      </c>
      <c r="AL1013" s="5" t="s">
        <v>100</v>
      </c>
      <c r="AM1013" s="2" t="s">
        <v>244</v>
      </c>
    </row>
    <row r="1014" spans="1:39" s="15" customFormat="1" ht="16.350000000000001" customHeight="1">
      <c r="A1014" s="3">
        <f t="shared" si="140"/>
        <v>1012</v>
      </c>
      <c r="B1014" s="31" t="s">
        <v>6601</v>
      </c>
      <c r="C1014" s="31" t="s">
        <v>6875</v>
      </c>
      <c r="D1014" s="31" t="s">
        <v>6955</v>
      </c>
      <c r="E1014" s="5" t="s">
        <v>7216</v>
      </c>
      <c r="F1014" s="2" t="s">
        <v>68</v>
      </c>
      <c r="G1014" s="2" t="s">
        <v>498</v>
      </c>
      <c r="H1014" s="5" t="s">
        <v>7217</v>
      </c>
      <c r="I1014" s="5" t="s">
        <v>7218</v>
      </c>
      <c r="J1014" s="5" t="s">
        <v>7219</v>
      </c>
      <c r="K1014" s="5" t="s">
        <v>7220</v>
      </c>
      <c r="L1014" s="2" t="s">
        <v>54</v>
      </c>
      <c r="M1014" s="6">
        <v>5</v>
      </c>
      <c r="N1014" s="6">
        <v>15</v>
      </c>
      <c r="O1014" s="6">
        <v>95000</v>
      </c>
      <c r="P1014" s="6">
        <v>80000</v>
      </c>
      <c r="Q1014" s="5">
        <v>201606</v>
      </c>
      <c r="R1014" s="3" t="s">
        <v>7208</v>
      </c>
      <c r="S1014" s="5" t="s">
        <v>7221</v>
      </c>
      <c r="T1014" s="144" t="str">
        <f t="shared" si="141"/>
        <v>Click</v>
      </c>
      <c r="U1014" s="31" t="s">
        <v>243</v>
      </c>
      <c r="V1014" s="5"/>
      <c r="W1014" s="51"/>
      <c r="X1014" s="51"/>
      <c r="Y1014" s="50"/>
      <c r="Z1014" s="43">
        <f t="shared" si="142"/>
        <v>0</v>
      </c>
      <c r="AA1014" s="6">
        <f t="shared" si="143"/>
        <v>0</v>
      </c>
      <c r="AB1014" s="6">
        <f t="shared" si="144"/>
        <v>0</v>
      </c>
      <c r="AC1014" s="44">
        <f t="shared" si="145"/>
        <v>0</v>
      </c>
      <c r="AD1014" s="44">
        <f t="shared" si="146"/>
        <v>0</v>
      </c>
      <c r="AE1014" s="13" t="s">
        <v>57</v>
      </c>
      <c r="AF1014" s="14"/>
      <c r="AG1014" s="2" t="s">
        <v>68</v>
      </c>
      <c r="AH1014" s="5" t="s">
        <v>7222</v>
      </c>
      <c r="AI1014" s="6">
        <v>15000</v>
      </c>
      <c r="AJ1014" s="5" t="s">
        <v>7200</v>
      </c>
      <c r="AK1014" s="5" t="s">
        <v>7201</v>
      </c>
      <c r="AL1014" s="34" t="s">
        <v>7223</v>
      </c>
      <c r="AM1014" s="2" t="s">
        <v>244</v>
      </c>
    </row>
    <row r="1015" spans="1:39" s="15" customFormat="1" ht="16.350000000000001" customHeight="1">
      <c r="A1015" s="3">
        <f t="shared" si="140"/>
        <v>1013</v>
      </c>
      <c r="B1015" s="31" t="s">
        <v>6601</v>
      </c>
      <c r="C1015" s="31" t="s">
        <v>6875</v>
      </c>
      <c r="D1015" s="31" t="s">
        <v>6955</v>
      </c>
      <c r="E1015" s="5" t="s">
        <v>7224</v>
      </c>
      <c r="F1015" s="2" t="s">
        <v>68</v>
      </c>
      <c r="G1015" s="2" t="s">
        <v>498</v>
      </c>
      <c r="H1015" s="5" t="s">
        <v>7225</v>
      </c>
      <c r="I1015" s="5" t="s">
        <v>7226</v>
      </c>
      <c r="J1015" s="5" t="s">
        <v>7227</v>
      </c>
      <c r="K1015" s="5" t="s">
        <v>7228</v>
      </c>
      <c r="L1015" s="2" t="s">
        <v>54</v>
      </c>
      <c r="M1015" s="6">
        <v>5</v>
      </c>
      <c r="N1015" s="6">
        <v>15</v>
      </c>
      <c r="O1015" s="6">
        <v>98000</v>
      </c>
      <c r="P1015" s="6">
        <v>80000</v>
      </c>
      <c r="Q1015" s="5">
        <v>201606</v>
      </c>
      <c r="R1015" s="3" t="s">
        <v>7229</v>
      </c>
      <c r="S1015" s="5" t="s">
        <v>7230</v>
      </c>
      <c r="T1015" s="144" t="str">
        <f t="shared" si="141"/>
        <v>Click</v>
      </c>
      <c r="U1015" s="31" t="s">
        <v>243</v>
      </c>
      <c r="V1015" s="5"/>
      <c r="W1015" s="51"/>
      <c r="X1015" s="51"/>
      <c r="Y1015" s="50"/>
      <c r="Z1015" s="43">
        <f t="shared" si="142"/>
        <v>0</v>
      </c>
      <c r="AA1015" s="6">
        <f t="shared" si="143"/>
        <v>0</v>
      </c>
      <c r="AB1015" s="6">
        <f t="shared" si="144"/>
        <v>0</v>
      </c>
      <c r="AC1015" s="44">
        <f t="shared" si="145"/>
        <v>0</v>
      </c>
      <c r="AD1015" s="44">
        <f t="shared" si="146"/>
        <v>0</v>
      </c>
      <c r="AE1015" s="13" t="s">
        <v>57</v>
      </c>
      <c r="AF1015" s="14"/>
      <c r="AG1015" s="2" t="s">
        <v>68</v>
      </c>
      <c r="AH1015" s="5" t="s">
        <v>7231</v>
      </c>
      <c r="AI1015" s="6">
        <v>18000</v>
      </c>
      <c r="AJ1015" s="5" t="s">
        <v>7200</v>
      </c>
      <c r="AK1015" s="5" t="s">
        <v>7201</v>
      </c>
      <c r="AL1015" s="34" t="s">
        <v>7232</v>
      </c>
      <c r="AM1015" s="2" t="s">
        <v>244</v>
      </c>
    </row>
    <row r="1016" spans="1:39" s="15" customFormat="1" ht="16.350000000000001" customHeight="1">
      <c r="A1016" s="3">
        <f t="shared" si="140"/>
        <v>1014</v>
      </c>
      <c r="B1016" s="31" t="s">
        <v>6601</v>
      </c>
      <c r="C1016" s="31" t="s">
        <v>6875</v>
      </c>
      <c r="D1016" s="31" t="s">
        <v>6955</v>
      </c>
      <c r="E1016" s="5" t="s">
        <v>7233</v>
      </c>
      <c r="F1016" s="2" t="s">
        <v>68</v>
      </c>
      <c r="G1016" s="2" t="s">
        <v>69</v>
      </c>
      <c r="H1016" s="5" t="s">
        <v>7234</v>
      </c>
      <c r="I1016" s="5" t="s">
        <v>7235</v>
      </c>
      <c r="J1016" s="5" t="s">
        <v>7236</v>
      </c>
      <c r="K1016" s="5" t="s">
        <v>7237</v>
      </c>
      <c r="L1016" s="2" t="s">
        <v>54</v>
      </c>
      <c r="M1016" s="6">
        <v>5</v>
      </c>
      <c r="N1016" s="6">
        <v>15</v>
      </c>
      <c r="O1016" s="6">
        <v>98000</v>
      </c>
      <c r="P1016" s="6">
        <v>84000</v>
      </c>
      <c r="Q1016" s="5">
        <v>201602</v>
      </c>
      <c r="R1016" s="3" t="s">
        <v>7238</v>
      </c>
      <c r="S1016" s="5" t="s">
        <v>7239</v>
      </c>
      <c r="T1016" s="144" t="str">
        <f t="shared" si="141"/>
        <v>Click</v>
      </c>
      <c r="U1016" s="31" t="s">
        <v>243</v>
      </c>
      <c r="V1016" s="5"/>
      <c r="W1016" s="51"/>
      <c r="X1016" s="51"/>
      <c r="Y1016" s="50"/>
      <c r="Z1016" s="43">
        <f t="shared" si="142"/>
        <v>0</v>
      </c>
      <c r="AA1016" s="6">
        <f t="shared" si="143"/>
        <v>0</v>
      </c>
      <c r="AB1016" s="6">
        <f t="shared" si="144"/>
        <v>0</v>
      </c>
      <c r="AC1016" s="44">
        <f t="shared" si="145"/>
        <v>0</v>
      </c>
      <c r="AD1016" s="44">
        <f t="shared" si="146"/>
        <v>0</v>
      </c>
      <c r="AE1016" s="13" t="s">
        <v>57</v>
      </c>
      <c r="AF1016" s="14"/>
      <c r="AG1016" s="2" t="s">
        <v>68</v>
      </c>
      <c r="AH1016" s="5" t="s">
        <v>7240</v>
      </c>
      <c r="AI1016" s="6">
        <v>14000</v>
      </c>
      <c r="AJ1016" s="5" t="s">
        <v>7200</v>
      </c>
      <c r="AK1016" s="5" t="s">
        <v>7201</v>
      </c>
      <c r="AL1016" s="34" t="s">
        <v>7241</v>
      </c>
      <c r="AM1016" s="2" t="s">
        <v>244</v>
      </c>
    </row>
    <row r="1017" spans="1:39" s="15" customFormat="1" ht="16.350000000000001" customHeight="1">
      <c r="A1017" s="3">
        <f t="shared" si="140"/>
        <v>1015</v>
      </c>
      <c r="B1017" s="31" t="s">
        <v>6601</v>
      </c>
      <c r="C1017" s="31" t="s">
        <v>6875</v>
      </c>
      <c r="D1017" s="31" t="s">
        <v>6955</v>
      </c>
      <c r="E1017" s="5" t="s">
        <v>7242</v>
      </c>
      <c r="F1017" s="2" t="s">
        <v>68</v>
      </c>
      <c r="G1017" s="2" t="s">
        <v>69</v>
      </c>
      <c r="H1017" s="5" t="s">
        <v>7243</v>
      </c>
      <c r="I1017" s="5" t="s">
        <v>7244</v>
      </c>
      <c r="J1017" s="5" t="s">
        <v>7245</v>
      </c>
      <c r="K1017" s="5" t="s">
        <v>7246</v>
      </c>
      <c r="L1017" s="2" t="s">
        <v>54</v>
      </c>
      <c r="M1017" s="6">
        <v>3</v>
      </c>
      <c r="N1017" s="6">
        <v>9</v>
      </c>
      <c r="O1017" s="6">
        <v>78000</v>
      </c>
      <c r="P1017" s="6">
        <v>58000</v>
      </c>
      <c r="Q1017" s="5">
        <v>201505</v>
      </c>
      <c r="R1017" s="3" t="s">
        <v>7247</v>
      </c>
      <c r="S1017" s="5" t="s">
        <v>7248</v>
      </c>
      <c r="T1017" s="144" t="str">
        <f t="shared" si="141"/>
        <v>Click</v>
      </c>
      <c r="U1017" s="31" t="s">
        <v>243</v>
      </c>
      <c r="V1017" s="5"/>
      <c r="W1017" s="51"/>
      <c r="X1017" s="51"/>
      <c r="Y1017" s="50"/>
      <c r="Z1017" s="43">
        <f t="shared" si="142"/>
        <v>0</v>
      </c>
      <c r="AA1017" s="6">
        <f t="shared" si="143"/>
        <v>0</v>
      </c>
      <c r="AB1017" s="6">
        <f t="shared" si="144"/>
        <v>0</v>
      </c>
      <c r="AC1017" s="44">
        <f t="shared" si="145"/>
        <v>0</v>
      </c>
      <c r="AD1017" s="44">
        <f t="shared" si="146"/>
        <v>0</v>
      </c>
      <c r="AE1017" s="13" t="s">
        <v>57</v>
      </c>
      <c r="AF1017" s="14"/>
      <c r="AG1017" s="2" t="s">
        <v>68</v>
      </c>
      <c r="AH1017" s="5" t="s">
        <v>7249</v>
      </c>
      <c r="AI1017" s="6">
        <v>20000</v>
      </c>
      <c r="AJ1017" s="5" t="s">
        <v>7200</v>
      </c>
      <c r="AK1017" s="5" t="s">
        <v>7201</v>
      </c>
      <c r="AL1017" s="34" t="s">
        <v>7250</v>
      </c>
      <c r="AM1017" s="2" t="s">
        <v>244</v>
      </c>
    </row>
    <row r="1018" spans="1:39" s="15" customFormat="1" ht="16.350000000000001" customHeight="1">
      <c r="A1018" s="3">
        <f t="shared" si="140"/>
        <v>1016</v>
      </c>
      <c r="B1018" s="31" t="s">
        <v>6601</v>
      </c>
      <c r="C1018" s="31" t="s">
        <v>6875</v>
      </c>
      <c r="D1018" s="31" t="s">
        <v>7251</v>
      </c>
      <c r="E1018" s="5" t="s">
        <v>7252</v>
      </c>
      <c r="F1018" s="2" t="s">
        <v>68</v>
      </c>
      <c r="G1018" s="2" t="s">
        <v>69</v>
      </c>
      <c r="H1018" s="5" t="s">
        <v>7253</v>
      </c>
      <c r="I1018" s="5" t="s">
        <v>7254</v>
      </c>
      <c r="J1018" s="5" t="s">
        <v>7255</v>
      </c>
      <c r="K1018" s="5" t="s">
        <v>7256</v>
      </c>
      <c r="L1018" s="2" t="s">
        <v>54</v>
      </c>
      <c r="M1018" s="6">
        <v>8</v>
      </c>
      <c r="N1018" s="6">
        <v>16</v>
      </c>
      <c r="O1018" s="6">
        <v>50000</v>
      </c>
      <c r="P1018" s="6">
        <v>50000</v>
      </c>
      <c r="Q1018" s="5">
        <v>201802</v>
      </c>
      <c r="R1018" s="3" t="s">
        <v>6956</v>
      </c>
      <c r="S1018" s="5" t="s">
        <v>7257</v>
      </c>
      <c r="T1018" s="144" t="str">
        <f t="shared" si="141"/>
        <v>Click</v>
      </c>
      <c r="U1018" s="31" t="s">
        <v>243</v>
      </c>
      <c r="V1018" s="5"/>
      <c r="W1018" s="51"/>
      <c r="X1018" s="51"/>
      <c r="Y1018" s="50"/>
      <c r="Z1018" s="43">
        <f t="shared" si="142"/>
        <v>0</v>
      </c>
      <c r="AA1018" s="6">
        <f t="shared" si="143"/>
        <v>0</v>
      </c>
      <c r="AB1018" s="6">
        <f t="shared" si="144"/>
        <v>0</v>
      </c>
      <c r="AC1018" s="44">
        <f t="shared" si="145"/>
        <v>0</v>
      </c>
      <c r="AD1018" s="44">
        <f t="shared" si="146"/>
        <v>0</v>
      </c>
      <c r="AE1018" s="13" t="s">
        <v>57</v>
      </c>
      <c r="AF1018" s="14"/>
      <c r="AG1018" s="2" t="s">
        <v>243</v>
      </c>
      <c r="AH1018" s="5" t="s">
        <v>100</v>
      </c>
      <c r="AI1018" s="6">
        <v>0</v>
      </c>
      <c r="AJ1018" s="5" t="s">
        <v>100</v>
      </c>
      <c r="AK1018" s="5" t="s">
        <v>100</v>
      </c>
      <c r="AL1018" s="5" t="s">
        <v>100</v>
      </c>
      <c r="AM1018" s="2" t="s">
        <v>244</v>
      </c>
    </row>
    <row r="1019" spans="1:39" s="15" customFormat="1" ht="16.350000000000001" customHeight="1">
      <c r="A1019" s="3">
        <f t="shared" si="140"/>
        <v>1017</v>
      </c>
      <c r="B1019" s="31" t="s">
        <v>6601</v>
      </c>
      <c r="C1019" s="31" t="s">
        <v>6875</v>
      </c>
      <c r="D1019" s="31" t="s">
        <v>7251</v>
      </c>
      <c r="E1019" s="5" t="s">
        <v>7258</v>
      </c>
      <c r="F1019" s="2" t="s">
        <v>68</v>
      </c>
      <c r="G1019" s="2" t="s">
        <v>69</v>
      </c>
      <c r="H1019" s="5" t="s">
        <v>7253</v>
      </c>
      <c r="I1019" s="5" t="s">
        <v>7254</v>
      </c>
      <c r="J1019" s="5" t="s">
        <v>7255</v>
      </c>
      <c r="K1019" s="5" t="s">
        <v>7259</v>
      </c>
      <c r="L1019" s="2" t="s">
        <v>54</v>
      </c>
      <c r="M1019" s="6">
        <v>8</v>
      </c>
      <c r="N1019" s="6">
        <v>16</v>
      </c>
      <c r="O1019" s="6">
        <v>63000</v>
      </c>
      <c r="P1019" s="6">
        <v>50000</v>
      </c>
      <c r="Q1019" s="5">
        <v>201802</v>
      </c>
      <c r="R1019" s="3" t="s">
        <v>6956</v>
      </c>
      <c r="S1019" s="5" t="s">
        <v>7260</v>
      </c>
      <c r="T1019" s="144" t="str">
        <f t="shared" si="141"/>
        <v>Click</v>
      </c>
      <c r="U1019" s="31" t="s">
        <v>243</v>
      </c>
      <c r="V1019" s="5"/>
      <c r="W1019" s="51"/>
      <c r="X1019" s="51"/>
      <c r="Y1019" s="50"/>
      <c r="Z1019" s="43">
        <f t="shared" si="142"/>
        <v>0</v>
      </c>
      <c r="AA1019" s="6">
        <f t="shared" si="143"/>
        <v>0</v>
      </c>
      <c r="AB1019" s="6">
        <f t="shared" si="144"/>
        <v>0</v>
      </c>
      <c r="AC1019" s="44">
        <f t="shared" si="145"/>
        <v>0</v>
      </c>
      <c r="AD1019" s="44">
        <f t="shared" si="146"/>
        <v>0</v>
      </c>
      <c r="AE1019" s="13" t="s">
        <v>57</v>
      </c>
      <c r="AF1019" s="14"/>
      <c r="AG1019" s="2" t="s">
        <v>68</v>
      </c>
      <c r="AH1019" s="5" t="s">
        <v>6963</v>
      </c>
      <c r="AI1019" s="6">
        <v>13000</v>
      </c>
      <c r="AJ1019" s="5" t="s">
        <v>6964</v>
      </c>
      <c r="AK1019" s="5" t="s">
        <v>6965</v>
      </c>
      <c r="AL1019" s="34" t="s">
        <v>6966</v>
      </c>
      <c r="AM1019" s="2" t="s">
        <v>244</v>
      </c>
    </row>
    <row r="1020" spans="1:39" s="15" customFormat="1" ht="16.350000000000001" customHeight="1">
      <c r="A1020" s="3">
        <f t="shared" si="140"/>
        <v>1018</v>
      </c>
      <c r="B1020" s="31" t="s">
        <v>6601</v>
      </c>
      <c r="C1020" s="31" t="s">
        <v>6875</v>
      </c>
      <c r="D1020" s="31" t="s">
        <v>7251</v>
      </c>
      <c r="E1020" s="5" t="s">
        <v>7261</v>
      </c>
      <c r="F1020" s="2" t="s">
        <v>68</v>
      </c>
      <c r="G1020" s="2" t="s">
        <v>69</v>
      </c>
      <c r="H1020" s="5" t="s">
        <v>7262</v>
      </c>
      <c r="I1020" s="5" t="s">
        <v>7263</v>
      </c>
      <c r="J1020" s="5" t="s">
        <v>7264</v>
      </c>
      <c r="K1020" s="5" t="s">
        <v>7265</v>
      </c>
      <c r="L1020" s="2" t="s">
        <v>54</v>
      </c>
      <c r="M1020" s="6">
        <v>8</v>
      </c>
      <c r="N1020" s="6">
        <v>18</v>
      </c>
      <c r="O1020" s="6">
        <v>50000</v>
      </c>
      <c r="P1020" s="6">
        <v>50000</v>
      </c>
      <c r="Q1020" s="5">
        <v>201802</v>
      </c>
      <c r="R1020" s="3" t="s">
        <v>6956</v>
      </c>
      <c r="S1020" s="5" t="s">
        <v>7266</v>
      </c>
      <c r="T1020" s="144" t="str">
        <f t="shared" si="141"/>
        <v>Click</v>
      </c>
      <c r="U1020" s="31" t="s">
        <v>243</v>
      </c>
      <c r="V1020" s="5"/>
      <c r="W1020" s="51"/>
      <c r="X1020" s="51"/>
      <c r="Y1020" s="50"/>
      <c r="Z1020" s="43">
        <f t="shared" si="142"/>
        <v>0</v>
      </c>
      <c r="AA1020" s="6">
        <f t="shared" si="143"/>
        <v>0</v>
      </c>
      <c r="AB1020" s="6">
        <f t="shared" si="144"/>
        <v>0</v>
      </c>
      <c r="AC1020" s="44">
        <f t="shared" si="145"/>
        <v>0</v>
      </c>
      <c r="AD1020" s="44">
        <f t="shared" si="146"/>
        <v>0</v>
      </c>
      <c r="AE1020" s="13" t="s">
        <v>57</v>
      </c>
      <c r="AF1020" s="14"/>
      <c r="AG1020" s="2" t="s">
        <v>243</v>
      </c>
      <c r="AH1020" s="5" t="s">
        <v>100</v>
      </c>
      <c r="AI1020" s="6">
        <v>0</v>
      </c>
      <c r="AJ1020" s="5" t="s">
        <v>100</v>
      </c>
      <c r="AK1020" s="5" t="s">
        <v>100</v>
      </c>
      <c r="AL1020" s="5" t="s">
        <v>100</v>
      </c>
      <c r="AM1020" s="2" t="s">
        <v>244</v>
      </c>
    </row>
    <row r="1021" spans="1:39" s="15" customFormat="1" ht="16.350000000000001" customHeight="1">
      <c r="A1021" s="3">
        <f t="shared" si="140"/>
        <v>1019</v>
      </c>
      <c r="B1021" s="31" t="s">
        <v>6601</v>
      </c>
      <c r="C1021" s="31" t="s">
        <v>6875</v>
      </c>
      <c r="D1021" s="31" t="s">
        <v>7251</v>
      </c>
      <c r="E1021" s="5" t="s">
        <v>7267</v>
      </c>
      <c r="F1021" s="2" t="s">
        <v>68</v>
      </c>
      <c r="G1021" s="2" t="s">
        <v>69</v>
      </c>
      <c r="H1021" s="5" t="s">
        <v>7262</v>
      </c>
      <c r="I1021" s="5" t="s">
        <v>7263</v>
      </c>
      <c r="J1021" s="5" t="s">
        <v>7264</v>
      </c>
      <c r="K1021" s="5" t="s">
        <v>7268</v>
      </c>
      <c r="L1021" s="2" t="s">
        <v>54</v>
      </c>
      <c r="M1021" s="6">
        <v>8</v>
      </c>
      <c r="N1021" s="6">
        <v>18</v>
      </c>
      <c r="O1021" s="6">
        <v>63000</v>
      </c>
      <c r="P1021" s="6">
        <v>50000</v>
      </c>
      <c r="Q1021" s="5">
        <v>201802</v>
      </c>
      <c r="R1021" s="3" t="s">
        <v>6956</v>
      </c>
      <c r="S1021" s="5" t="s">
        <v>7269</v>
      </c>
      <c r="T1021" s="144" t="str">
        <f t="shared" si="141"/>
        <v>Click</v>
      </c>
      <c r="U1021" s="31" t="s">
        <v>243</v>
      </c>
      <c r="V1021" s="5"/>
      <c r="W1021" s="51"/>
      <c r="X1021" s="51"/>
      <c r="Y1021" s="50"/>
      <c r="Z1021" s="43">
        <f t="shared" si="142"/>
        <v>0</v>
      </c>
      <c r="AA1021" s="6">
        <f t="shared" si="143"/>
        <v>0</v>
      </c>
      <c r="AB1021" s="6">
        <f t="shared" si="144"/>
        <v>0</v>
      </c>
      <c r="AC1021" s="44">
        <f t="shared" si="145"/>
        <v>0</v>
      </c>
      <c r="AD1021" s="44">
        <f t="shared" si="146"/>
        <v>0</v>
      </c>
      <c r="AE1021" s="13" t="s">
        <v>57</v>
      </c>
      <c r="AF1021" s="14"/>
      <c r="AG1021" s="2" t="s">
        <v>68</v>
      </c>
      <c r="AH1021" s="5" t="s">
        <v>6963</v>
      </c>
      <c r="AI1021" s="6">
        <v>13000</v>
      </c>
      <c r="AJ1021" s="5" t="s">
        <v>6964</v>
      </c>
      <c r="AK1021" s="5" t="s">
        <v>6965</v>
      </c>
      <c r="AL1021" s="34" t="s">
        <v>6966</v>
      </c>
      <c r="AM1021" s="2" t="s">
        <v>244</v>
      </c>
    </row>
    <row r="1022" spans="1:39" s="15" customFormat="1" ht="16.350000000000001" customHeight="1">
      <c r="A1022" s="3">
        <f t="shared" si="140"/>
        <v>1020</v>
      </c>
      <c r="B1022" s="31" t="s">
        <v>6906</v>
      </c>
      <c r="C1022" s="31" t="s">
        <v>6909</v>
      </c>
      <c r="D1022" s="31" t="s">
        <v>7270</v>
      </c>
      <c r="E1022" s="5" t="s">
        <v>7271</v>
      </c>
      <c r="F1022" s="2" t="s">
        <v>580</v>
      </c>
      <c r="G1022" s="2" t="s">
        <v>4100</v>
      </c>
      <c r="H1022" s="5" t="s">
        <v>7272</v>
      </c>
      <c r="I1022" s="5" t="s">
        <v>7273</v>
      </c>
      <c r="J1022" s="5" t="s">
        <v>7274</v>
      </c>
      <c r="K1022" s="5" t="s">
        <v>7275</v>
      </c>
      <c r="L1022" s="2" t="s">
        <v>54</v>
      </c>
      <c r="M1022" s="6">
        <v>10</v>
      </c>
      <c r="N1022" s="6">
        <v>15</v>
      </c>
      <c r="O1022" s="6">
        <v>72000</v>
      </c>
      <c r="P1022" s="6">
        <v>60000</v>
      </c>
      <c r="Q1022" s="5">
        <v>201904</v>
      </c>
      <c r="R1022" s="3" t="s">
        <v>7276</v>
      </c>
      <c r="S1022" s="5" t="s">
        <v>7277</v>
      </c>
      <c r="T1022" s="144" t="str">
        <f t="shared" si="141"/>
        <v>Click</v>
      </c>
      <c r="U1022" s="31" t="s">
        <v>243</v>
      </c>
      <c r="V1022" s="5"/>
      <c r="W1022" s="51"/>
      <c r="X1022" s="51"/>
      <c r="Y1022" s="50"/>
      <c r="Z1022" s="43">
        <f t="shared" si="142"/>
        <v>0</v>
      </c>
      <c r="AA1022" s="6">
        <f t="shared" si="143"/>
        <v>0</v>
      </c>
      <c r="AB1022" s="6">
        <f t="shared" si="144"/>
        <v>0</v>
      </c>
      <c r="AC1022" s="44">
        <f t="shared" si="145"/>
        <v>0</v>
      </c>
      <c r="AD1022" s="44">
        <f t="shared" si="146"/>
        <v>0</v>
      </c>
      <c r="AE1022" s="13" t="s">
        <v>57</v>
      </c>
      <c r="AF1022" s="14"/>
      <c r="AG1022" s="2" t="s">
        <v>68</v>
      </c>
      <c r="AH1022" s="5" t="s">
        <v>7278</v>
      </c>
      <c r="AI1022" s="6">
        <v>12000</v>
      </c>
      <c r="AJ1022" s="5" t="s">
        <v>7279</v>
      </c>
      <c r="AK1022" s="5" t="s">
        <v>7280</v>
      </c>
      <c r="AL1022" s="34" t="s">
        <v>7281</v>
      </c>
      <c r="AM1022" s="2" t="s">
        <v>244</v>
      </c>
    </row>
    <row r="1023" spans="1:39" s="15" customFormat="1" ht="16.350000000000001" customHeight="1">
      <c r="A1023" s="3">
        <f t="shared" si="140"/>
        <v>1021</v>
      </c>
      <c r="B1023" s="31" t="s">
        <v>6601</v>
      </c>
      <c r="C1023" s="31" t="s">
        <v>6875</v>
      </c>
      <c r="D1023" s="31" t="s">
        <v>7251</v>
      </c>
      <c r="E1023" s="5" t="s">
        <v>7282</v>
      </c>
      <c r="F1023" s="2" t="s">
        <v>68</v>
      </c>
      <c r="G1023" s="2" t="s">
        <v>69</v>
      </c>
      <c r="H1023" s="5" t="s">
        <v>7283</v>
      </c>
      <c r="I1023" s="5" t="s">
        <v>7284</v>
      </c>
      <c r="J1023" s="5" t="s">
        <v>7285</v>
      </c>
      <c r="K1023" s="5" t="s">
        <v>7286</v>
      </c>
      <c r="L1023" s="2" t="s">
        <v>54</v>
      </c>
      <c r="M1023" s="6">
        <v>10</v>
      </c>
      <c r="N1023" s="6">
        <v>15</v>
      </c>
      <c r="O1023" s="6">
        <v>60000</v>
      </c>
      <c r="P1023" s="6">
        <v>60000</v>
      </c>
      <c r="Q1023" s="5">
        <v>202006</v>
      </c>
      <c r="R1023" s="3" t="s">
        <v>7287</v>
      </c>
      <c r="S1023" s="5" t="s">
        <v>7288</v>
      </c>
      <c r="T1023" s="144" t="str">
        <f t="shared" si="141"/>
        <v>Click</v>
      </c>
      <c r="U1023" s="31" t="s">
        <v>243</v>
      </c>
      <c r="V1023" s="5"/>
      <c r="W1023" s="51"/>
      <c r="X1023" s="51"/>
      <c r="Y1023" s="50"/>
      <c r="Z1023" s="43">
        <f t="shared" si="142"/>
        <v>0</v>
      </c>
      <c r="AA1023" s="6">
        <f t="shared" si="143"/>
        <v>0</v>
      </c>
      <c r="AB1023" s="6">
        <f t="shared" si="144"/>
        <v>0</v>
      </c>
      <c r="AC1023" s="44">
        <f t="shared" si="145"/>
        <v>0</v>
      </c>
      <c r="AD1023" s="44">
        <f t="shared" si="146"/>
        <v>0</v>
      </c>
      <c r="AE1023" s="13" t="s">
        <v>57</v>
      </c>
      <c r="AF1023" s="14"/>
      <c r="AG1023" s="2" t="s">
        <v>243</v>
      </c>
      <c r="AH1023" s="5" t="s">
        <v>100</v>
      </c>
      <c r="AI1023" s="6">
        <v>0</v>
      </c>
      <c r="AJ1023" s="5" t="s">
        <v>100</v>
      </c>
      <c r="AK1023" s="5" t="s">
        <v>100</v>
      </c>
      <c r="AL1023" s="5" t="s">
        <v>100</v>
      </c>
      <c r="AM1023" s="2" t="s">
        <v>244</v>
      </c>
    </row>
    <row r="1024" spans="1:39" s="15" customFormat="1" ht="16.350000000000001" customHeight="1">
      <c r="A1024" s="3">
        <f t="shared" si="140"/>
        <v>1022</v>
      </c>
      <c r="B1024" s="31" t="s">
        <v>6601</v>
      </c>
      <c r="C1024" s="31" t="s">
        <v>6875</v>
      </c>
      <c r="D1024" s="31" t="s">
        <v>7251</v>
      </c>
      <c r="E1024" s="5" t="s">
        <v>7289</v>
      </c>
      <c r="F1024" s="2" t="s">
        <v>68</v>
      </c>
      <c r="G1024" s="2" t="s">
        <v>69</v>
      </c>
      <c r="H1024" s="5" t="s">
        <v>7283</v>
      </c>
      <c r="I1024" s="5" t="s">
        <v>7284</v>
      </c>
      <c r="J1024" s="5" t="s">
        <v>7285</v>
      </c>
      <c r="K1024" s="5" t="s">
        <v>7290</v>
      </c>
      <c r="L1024" s="2" t="s">
        <v>54</v>
      </c>
      <c r="M1024" s="6">
        <v>10</v>
      </c>
      <c r="N1024" s="6">
        <v>15</v>
      </c>
      <c r="O1024" s="6">
        <v>60000</v>
      </c>
      <c r="P1024" s="6">
        <v>60000</v>
      </c>
      <c r="Q1024" s="5">
        <v>201904</v>
      </c>
      <c r="R1024" s="3" t="s">
        <v>7287</v>
      </c>
      <c r="S1024" s="5" t="s">
        <v>7291</v>
      </c>
      <c r="T1024" s="144" t="str">
        <f t="shared" si="141"/>
        <v>Click</v>
      </c>
      <c r="U1024" s="31" t="s">
        <v>243</v>
      </c>
      <c r="V1024" s="5"/>
      <c r="W1024" s="51"/>
      <c r="X1024" s="51"/>
      <c r="Y1024" s="50"/>
      <c r="Z1024" s="43">
        <f t="shared" si="142"/>
        <v>0</v>
      </c>
      <c r="AA1024" s="6">
        <f t="shared" si="143"/>
        <v>0</v>
      </c>
      <c r="AB1024" s="6">
        <f t="shared" si="144"/>
        <v>0</v>
      </c>
      <c r="AC1024" s="44">
        <f t="shared" si="145"/>
        <v>0</v>
      </c>
      <c r="AD1024" s="44">
        <f t="shared" si="146"/>
        <v>0</v>
      </c>
      <c r="AE1024" s="13" t="s">
        <v>57</v>
      </c>
      <c r="AF1024" s="14"/>
      <c r="AG1024" s="2" t="s">
        <v>243</v>
      </c>
      <c r="AH1024" s="5" t="s">
        <v>100</v>
      </c>
      <c r="AI1024" s="6">
        <v>0</v>
      </c>
      <c r="AJ1024" s="5" t="s">
        <v>100</v>
      </c>
      <c r="AK1024" s="5" t="s">
        <v>100</v>
      </c>
      <c r="AL1024" s="5" t="s">
        <v>100</v>
      </c>
      <c r="AM1024" s="2" t="s">
        <v>244</v>
      </c>
    </row>
    <row r="1025" spans="1:39" s="15" customFormat="1" ht="16.350000000000001" customHeight="1">
      <c r="A1025" s="3">
        <f t="shared" si="140"/>
        <v>1023</v>
      </c>
      <c r="B1025" s="31" t="s">
        <v>6601</v>
      </c>
      <c r="C1025" s="31" t="s">
        <v>6875</v>
      </c>
      <c r="D1025" s="31" t="s">
        <v>7251</v>
      </c>
      <c r="E1025" s="5" t="s">
        <v>7292</v>
      </c>
      <c r="F1025" s="2" t="s">
        <v>68</v>
      </c>
      <c r="G1025" s="2" t="s">
        <v>69</v>
      </c>
      <c r="H1025" s="5" t="s">
        <v>7283</v>
      </c>
      <c r="I1025" s="5" t="s">
        <v>7284</v>
      </c>
      <c r="J1025" s="5" t="s">
        <v>7285</v>
      </c>
      <c r="K1025" s="5" t="s">
        <v>7293</v>
      </c>
      <c r="L1025" s="2" t="s">
        <v>54</v>
      </c>
      <c r="M1025" s="6">
        <v>10</v>
      </c>
      <c r="N1025" s="6">
        <v>15</v>
      </c>
      <c r="O1025" s="6">
        <v>73500</v>
      </c>
      <c r="P1025" s="6">
        <v>60000</v>
      </c>
      <c r="Q1025" s="5">
        <v>201904</v>
      </c>
      <c r="R1025" s="3" t="s">
        <v>7287</v>
      </c>
      <c r="S1025" s="5" t="s">
        <v>7294</v>
      </c>
      <c r="T1025" s="144" t="str">
        <f t="shared" si="141"/>
        <v>Click</v>
      </c>
      <c r="U1025" s="31" t="s">
        <v>243</v>
      </c>
      <c r="V1025" s="5"/>
      <c r="W1025" s="51"/>
      <c r="X1025" s="51"/>
      <c r="Y1025" s="50"/>
      <c r="Z1025" s="43">
        <f t="shared" si="142"/>
        <v>0</v>
      </c>
      <c r="AA1025" s="6">
        <f t="shared" si="143"/>
        <v>0</v>
      </c>
      <c r="AB1025" s="6">
        <f t="shared" si="144"/>
        <v>0</v>
      </c>
      <c r="AC1025" s="44">
        <f t="shared" si="145"/>
        <v>0</v>
      </c>
      <c r="AD1025" s="44">
        <f t="shared" si="146"/>
        <v>0</v>
      </c>
      <c r="AE1025" s="13" t="s">
        <v>57</v>
      </c>
      <c r="AF1025" s="14"/>
      <c r="AG1025" s="2" t="s">
        <v>68</v>
      </c>
      <c r="AH1025" s="5" t="s">
        <v>7295</v>
      </c>
      <c r="AI1025" s="6">
        <v>13500</v>
      </c>
      <c r="AJ1025" s="5" t="s">
        <v>7279</v>
      </c>
      <c r="AK1025" s="5" t="s">
        <v>7280</v>
      </c>
      <c r="AL1025" s="34" t="s">
        <v>7296</v>
      </c>
      <c r="AM1025" s="2" t="s">
        <v>244</v>
      </c>
    </row>
    <row r="1026" spans="1:39" s="15" customFormat="1" ht="16.350000000000001" customHeight="1">
      <c r="A1026" s="3">
        <f t="shared" si="140"/>
        <v>1024</v>
      </c>
      <c r="B1026" s="31" t="s">
        <v>6601</v>
      </c>
      <c r="C1026" s="31" t="s">
        <v>6875</v>
      </c>
      <c r="D1026" s="31" t="s">
        <v>7251</v>
      </c>
      <c r="E1026" s="5" t="s">
        <v>7297</v>
      </c>
      <c r="F1026" s="2" t="s">
        <v>68</v>
      </c>
      <c r="G1026" s="2" t="s">
        <v>498</v>
      </c>
      <c r="H1026" s="5" t="s">
        <v>7298</v>
      </c>
      <c r="I1026" s="5" t="s">
        <v>7299</v>
      </c>
      <c r="J1026" s="5" t="s">
        <v>7300</v>
      </c>
      <c r="K1026" s="5" t="s">
        <v>7301</v>
      </c>
      <c r="L1026" s="2" t="s">
        <v>54</v>
      </c>
      <c r="M1026" s="6">
        <v>10</v>
      </c>
      <c r="N1026" s="6">
        <v>15</v>
      </c>
      <c r="O1026" s="6">
        <v>50000</v>
      </c>
      <c r="P1026" s="6">
        <v>50000</v>
      </c>
      <c r="Q1026" s="5">
        <v>201702</v>
      </c>
      <c r="R1026" s="3" t="s">
        <v>7302</v>
      </c>
      <c r="S1026" s="5" t="s">
        <v>7303</v>
      </c>
      <c r="T1026" s="144" t="str">
        <f t="shared" si="141"/>
        <v>Click</v>
      </c>
      <c r="U1026" s="31" t="s">
        <v>243</v>
      </c>
      <c r="V1026" s="5"/>
      <c r="W1026" s="51"/>
      <c r="X1026" s="51"/>
      <c r="Y1026" s="50"/>
      <c r="Z1026" s="43">
        <f t="shared" si="142"/>
        <v>0</v>
      </c>
      <c r="AA1026" s="6">
        <f t="shared" si="143"/>
        <v>0</v>
      </c>
      <c r="AB1026" s="6">
        <f t="shared" si="144"/>
        <v>0</v>
      </c>
      <c r="AC1026" s="44">
        <f t="shared" si="145"/>
        <v>0</v>
      </c>
      <c r="AD1026" s="44">
        <f t="shared" si="146"/>
        <v>0</v>
      </c>
      <c r="AE1026" s="13" t="s">
        <v>57</v>
      </c>
      <c r="AF1026" s="14"/>
      <c r="AG1026" s="2" t="s">
        <v>243</v>
      </c>
      <c r="AH1026" s="5" t="s">
        <v>100</v>
      </c>
      <c r="AI1026" s="6">
        <v>0</v>
      </c>
      <c r="AJ1026" s="5" t="s">
        <v>100</v>
      </c>
      <c r="AK1026" s="5" t="s">
        <v>100</v>
      </c>
      <c r="AL1026" s="5" t="s">
        <v>100</v>
      </c>
      <c r="AM1026" s="2" t="s">
        <v>244</v>
      </c>
    </row>
    <row r="1027" spans="1:39" s="15" customFormat="1" ht="16.350000000000001" customHeight="1">
      <c r="A1027" s="3">
        <f t="shared" ref="A1027:A1090" si="147">ROW()-2</f>
        <v>1025</v>
      </c>
      <c r="B1027" s="31" t="s">
        <v>6601</v>
      </c>
      <c r="C1027" s="31" t="s">
        <v>6875</v>
      </c>
      <c r="D1027" s="31" t="s">
        <v>7251</v>
      </c>
      <c r="E1027" s="5" t="s">
        <v>7304</v>
      </c>
      <c r="F1027" s="2" t="s">
        <v>68</v>
      </c>
      <c r="G1027" s="2" t="s">
        <v>498</v>
      </c>
      <c r="H1027" s="5" t="s">
        <v>7298</v>
      </c>
      <c r="I1027" s="5" t="s">
        <v>7299</v>
      </c>
      <c r="J1027" s="5" t="s">
        <v>7300</v>
      </c>
      <c r="K1027" s="5" t="s">
        <v>7305</v>
      </c>
      <c r="L1027" s="2" t="s">
        <v>54</v>
      </c>
      <c r="M1027" s="6">
        <v>10</v>
      </c>
      <c r="N1027" s="6">
        <v>15</v>
      </c>
      <c r="O1027" s="6">
        <v>62500</v>
      </c>
      <c r="P1027" s="6">
        <v>50000</v>
      </c>
      <c r="Q1027" s="5">
        <v>201702</v>
      </c>
      <c r="R1027" s="3" t="s">
        <v>7302</v>
      </c>
      <c r="S1027" s="5" t="s">
        <v>7306</v>
      </c>
      <c r="T1027" s="144" t="str">
        <f t="shared" ref="T1027:T1090" si="148">HYPERLINK(S1027,AM1027)</f>
        <v>Click</v>
      </c>
      <c r="U1027" s="31" t="s">
        <v>243</v>
      </c>
      <c r="V1027" s="5"/>
      <c r="W1027" s="51"/>
      <c r="X1027" s="51"/>
      <c r="Y1027" s="50"/>
      <c r="Z1027" s="43">
        <f t="shared" ref="Z1027:Z1090" si="149">IF(V1027="C",2970*W1027,IF(V1027="B",4180*W1027,6160*W1027))</f>
        <v>0</v>
      </c>
      <c r="AA1027" s="6">
        <f t="shared" ref="AA1027:AA1090" si="150">IF(X1027=0,Z1027*50%,Z1027*Y1027*90%)</f>
        <v>0</v>
      </c>
      <c r="AB1027" s="6">
        <f t="shared" ref="AB1027:AB1090" si="151">IF(X1027=0,Z1027*40%,Z1027*Y1027*80%)</f>
        <v>0</v>
      </c>
      <c r="AC1027" s="44">
        <f t="shared" ref="AC1027:AC1090" si="152">IF(X1027=0,Z1027*20%,Z1027*Y1027*40%)</f>
        <v>0</v>
      </c>
      <c r="AD1027" s="44">
        <f t="shared" ref="AD1027:AD1090" si="153">IF(W1027&gt;=16,Z1027*AF1027,0)</f>
        <v>0</v>
      </c>
      <c r="AE1027" s="13" t="s">
        <v>57</v>
      </c>
      <c r="AF1027" s="14"/>
      <c r="AG1027" s="2" t="s">
        <v>68</v>
      </c>
      <c r="AH1027" s="5" t="s">
        <v>7307</v>
      </c>
      <c r="AI1027" s="6">
        <v>12500</v>
      </c>
      <c r="AJ1027" s="5" t="s">
        <v>7308</v>
      </c>
      <c r="AK1027" s="5" t="s">
        <v>7302</v>
      </c>
      <c r="AL1027" s="34" t="s">
        <v>7309</v>
      </c>
      <c r="AM1027" s="2" t="s">
        <v>244</v>
      </c>
    </row>
    <row r="1028" spans="1:39" s="15" customFormat="1" ht="16.350000000000001" customHeight="1">
      <c r="A1028" s="3">
        <f t="shared" si="147"/>
        <v>1026</v>
      </c>
      <c r="B1028" s="31" t="s">
        <v>6601</v>
      </c>
      <c r="C1028" s="31" t="s">
        <v>6875</v>
      </c>
      <c r="D1028" s="31" t="s">
        <v>7251</v>
      </c>
      <c r="E1028" s="5" t="s">
        <v>7310</v>
      </c>
      <c r="F1028" s="2" t="s">
        <v>68</v>
      </c>
      <c r="G1028" s="2" t="s">
        <v>69</v>
      </c>
      <c r="H1028" s="5" t="s">
        <v>7311</v>
      </c>
      <c r="I1028" s="5" t="s">
        <v>7312</v>
      </c>
      <c r="J1028" s="5" t="s">
        <v>7313</v>
      </c>
      <c r="K1028" s="5" t="s">
        <v>7314</v>
      </c>
      <c r="L1028" s="2" t="s">
        <v>54</v>
      </c>
      <c r="M1028" s="6">
        <v>10</v>
      </c>
      <c r="N1028" s="6">
        <v>15</v>
      </c>
      <c r="O1028" s="6">
        <v>50000</v>
      </c>
      <c r="P1028" s="6">
        <v>50000</v>
      </c>
      <c r="Q1028" s="5">
        <v>201603</v>
      </c>
      <c r="R1028" s="3" t="s">
        <v>7315</v>
      </c>
      <c r="S1028" s="5" t="s">
        <v>7316</v>
      </c>
      <c r="T1028" s="144" t="str">
        <f t="shared" si="148"/>
        <v>Click</v>
      </c>
      <c r="U1028" s="31" t="s">
        <v>243</v>
      </c>
      <c r="V1028" s="5"/>
      <c r="W1028" s="51"/>
      <c r="X1028" s="51"/>
      <c r="Y1028" s="50"/>
      <c r="Z1028" s="43">
        <f t="shared" si="149"/>
        <v>0</v>
      </c>
      <c r="AA1028" s="6">
        <f t="shared" si="150"/>
        <v>0</v>
      </c>
      <c r="AB1028" s="6">
        <f t="shared" si="151"/>
        <v>0</v>
      </c>
      <c r="AC1028" s="44">
        <f t="shared" si="152"/>
        <v>0</v>
      </c>
      <c r="AD1028" s="44">
        <f t="shared" si="153"/>
        <v>0</v>
      </c>
      <c r="AE1028" s="13" t="s">
        <v>57</v>
      </c>
      <c r="AF1028" s="14"/>
      <c r="AG1028" s="2" t="s">
        <v>243</v>
      </c>
      <c r="AH1028" s="5" t="s">
        <v>100</v>
      </c>
      <c r="AI1028" s="6">
        <v>0</v>
      </c>
      <c r="AJ1028" s="5" t="s">
        <v>100</v>
      </c>
      <c r="AK1028" s="5" t="s">
        <v>100</v>
      </c>
      <c r="AL1028" s="5" t="s">
        <v>100</v>
      </c>
      <c r="AM1028" s="2" t="s">
        <v>244</v>
      </c>
    </row>
    <row r="1029" spans="1:39" s="15" customFormat="1" ht="16.350000000000001" customHeight="1">
      <c r="A1029" s="3">
        <f t="shared" si="147"/>
        <v>1027</v>
      </c>
      <c r="B1029" s="31" t="s">
        <v>6601</v>
      </c>
      <c r="C1029" s="31" t="s">
        <v>6875</v>
      </c>
      <c r="D1029" s="31" t="s">
        <v>7251</v>
      </c>
      <c r="E1029" s="5" t="s">
        <v>7317</v>
      </c>
      <c r="F1029" s="2" t="s">
        <v>68</v>
      </c>
      <c r="G1029" s="2" t="s">
        <v>69</v>
      </c>
      <c r="H1029" s="5" t="s">
        <v>7311</v>
      </c>
      <c r="I1029" s="5" t="s">
        <v>7312</v>
      </c>
      <c r="J1029" s="5" t="s">
        <v>7313</v>
      </c>
      <c r="K1029" s="5" t="s">
        <v>7318</v>
      </c>
      <c r="L1029" s="2" t="s">
        <v>54</v>
      </c>
      <c r="M1029" s="6">
        <v>10</v>
      </c>
      <c r="N1029" s="6">
        <v>15</v>
      </c>
      <c r="O1029" s="6">
        <v>67000</v>
      </c>
      <c r="P1029" s="6">
        <v>50000</v>
      </c>
      <c r="Q1029" s="5">
        <v>201603</v>
      </c>
      <c r="R1029" s="3" t="s">
        <v>7315</v>
      </c>
      <c r="S1029" s="5" t="s">
        <v>7319</v>
      </c>
      <c r="T1029" s="144" t="str">
        <f t="shared" si="148"/>
        <v>Click</v>
      </c>
      <c r="U1029" s="31" t="s">
        <v>243</v>
      </c>
      <c r="V1029" s="5"/>
      <c r="W1029" s="51"/>
      <c r="X1029" s="51"/>
      <c r="Y1029" s="50"/>
      <c r="Z1029" s="43">
        <f t="shared" si="149"/>
        <v>0</v>
      </c>
      <c r="AA1029" s="6">
        <f t="shared" si="150"/>
        <v>0</v>
      </c>
      <c r="AB1029" s="6">
        <f t="shared" si="151"/>
        <v>0</v>
      </c>
      <c r="AC1029" s="44">
        <f t="shared" si="152"/>
        <v>0</v>
      </c>
      <c r="AD1029" s="44">
        <f t="shared" si="153"/>
        <v>0</v>
      </c>
      <c r="AE1029" s="13" t="s">
        <v>57</v>
      </c>
      <c r="AF1029" s="14"/>
      <c r="AG1029" s="2" t="s">
        <v>68</v>
      </c>
      <c r="AH1029" s="5" t="s">
        <v>7320</v>
      </c>
      <c r="AI1029" s="6">
        <v>17000</v>
      </c>
      <c r="AJ1029" s="5" t="s">
        <v>7321</v>
      </c>
      <c r="AK1029" s="5" t="s">
        <v>7322</v>
      </c>
      <c r="AL1029" s="34" t="s">
        <v>7323</v>
      </c>
      <c r="AM1029" s="2" t="s">
        <v>244</v>
      </c>
    </row>
    <row r="1030" spans="1:39" s="15" customFormat="1" ht="16.350000000000001" customHeight="1">
      <c r="A1030" s="3">
        <f t="shared" si="147"/>
        <v>1028</v>
      </c>
      <c r="B1030" s="31" t="s">
        <v>6601</v>
      </c>
      <c r="C1030" s="31" t="s">
        <v>6875</v>
      </c>
      <c r="D1030" s="31" t="s">
        <v>7251</v>
      </c>
      <c r="E1030" s="5" t="s">
        <v>7324</v>
      </c>
      <c r="F1030" s="2" t="s">
        <v>68</v>
      </c>
      <c r="G1030" s="2" t="s">
        <v>69</v>
      </c>
      <c r="H1030" s="5" t="s">
        <v>7325</v>
      </c>
      <c r="I1030" s="5" t="s">
        <v>7326</v>
      </c>
      <c r="J1030" s="5" t="s">
        <v>7327</v>
      </c>
      <c r="K1030" s="5" t="s">
        <v>7328</v>
      </c>
      <c r="L1030" s="2" t="s">
        <v>54</v>
      </c>
      <c r="M1030" s="6">
        <v>10</v>
      </c>
      <c r="N1030" s="6">
        <v>15</v>
      </c>
      <c r="O1030" s="6">
        <v>50000</v>
      </c>
      <c r="P1030" s="6">
        <v>50000</v>
      </c>
      <c r="Q1030" s="5">
        <v>201603</v>
      </c>
      <c r="R1030" s="3" t="s">
        <v>7315</v>
      </c>
      <c r="S1030" s="5" t="s">
        <v>7329</v>
      </c>
      <c r="T1030" s="144" t="str">
        <f t="shared" si="148"/>
        <v>Click</v>
      </c>
      <c r="U1030" s="31" t="s">
        <v>243</v>
      </c>
      <c r="V1030" s="5"/>
      <c r="W1030" s="51"/>
      <c r="X1030" s="51"/>
      <c r="Y1030" s="50"/>
      <c r="Z1030" s="43">
        <f t="shared" si="149"/>
        <v>0</v>
      </c>
      <c r="AA1030" s="6">
        <f t="shared" si="150"/>
        <v>0</v>
      </c>
      <c r="AB1030" s="6">
        <f t="shared" si="151"/>
        <v>0</v>
      </c>
      <c r="AC1030" s="44">
        <f t="shared" si="152"/>
        <v>0</v>
      </c>
      <c r="AD1030" s="44">
        <f t="shared" si="153"/>
        <v>0</v>
      </c>
      <c r="AE1030" s="13" t="s">
        <v>57</v>
      </c>
      <c r="AF1030" s="14"/>
      <c r="AG1030" s="2" t="s">
        <v>243</v>
      </c>
      <c r="AH1030" s="5" t="s">
        <v>100</v>
      </c>
      <c r="AI1030" s="6">
        <v>0</v>
      </c>
      <c r="AJ1030" s="5" t="s">
        <v>100</v>
      </c>
      <c r="AK1030" s="5" t="s">
        <v>100</v>
      </c>
      <c r="AL1030" s="5" t="s">
        <v>100</v>
      </c>
      <c r="AM1030" s="2" t="s">
        <v>244</v>
      </c>
    </row>
    <row r="1031" spans="1:39" s="15" customFormat="1" ht="16.350000000000001" customHeight="1">
      <c r="A1031" s="3">
        <f t="shared" si="147"/>
        <v>1029</v>
      </c>
      <c r="B1031" s="31" t="s">
        <v>6601</v>
      </c>
      <c r="C1031" s="31" t="s">
        <v>6875</v>
      </c>
      <c r="D1031" s="31" t="s">
        <v>7251</v>
      </c>
      <c r="E1031" s="5" t="s">
        <v>7330</v>
      </c>
      <c r="F1031" s="2" t="s">
        <v>68</v>
      </c>
      <c r="G1031" s="2" t="s">
        <v>69</v>
      </c>
      <c r="H1031" s="5" t="s">
        <v>7325</v>
      </c>
      <c r="I1031" s="5" t="s">
        <v>7326</v>
      </c>
      <c r="J1031" s="5" t="s">
        <v>7327</v>
      </c>
      <c r="K1031" s="5" t="s">
        <v>7331</v>
      </c>
      <c r="L1031" s="2" t="s">
        <v>54</v>
      </c>
      <c r="M1031" s="6">
        <v>10</v>
      </c>
      <c r="N1031" s="6">
        <v>15</v>
      </c>
      <c r="O1031" s="6">
        <v>70000</v>
      </c>
      <c r="P1031" s="6">
        <v>50000</v>
      </c>
      <c r="Q1031" s="5">
        <v>201603</v>
      </c>
      <c r="R1031" s="3" t="s">
        <v>7315</v>
      </c>
      <c r="S1031" s="5" t="s">
        <v>7332</v>
      </c>
      <c r="T1031" s="144" t="str">
        <f t="shared" si="148"/>
        <v>Click</v>
      </c>
      <c r="U1031" s="31" t="s">
        <v>243</v>
      </c>
      <c r="V1031" s="5"/>
      <c r="W1031" s="51"/>
      <c r="X1031" s="51"/>
      <c r="Y1031" s="50"/>
      <c r="Z1031" s="43">
        <f t="shared" si="149"/>
        <v>0</v>
      </c>
      <c r="AA1031" s="6">
        <f t="shared" si="150"/>
        <v>0</v>
      </c>
      <c r="AB1031" s="6">
        <f t="shared" si="151"/>
        <v>0</v>
      </c>
      <c r="AC1031" s="44">
        <f t="shared" si="152"/>
        <v>0</v>
      </c>
      <c r="AD1031" s="44">
        <f t="shared" si="153"/>
        <v>0</v>
      </c>
      <c r="AE1031" s="13" t="s">
        <v>57</v>
      </c>
      <c r="AF1031" s="14"/>
      <c r="AG1031" s="2" t="s">
        <v>68</v>
      </c>
      <c r="AH1031" s="5" t="s">
        <v>7333</v>
      </c>
      <c r="AI1031" s="6">
        <v>20000</v>
      </c>
      <c r="AJ1031" s="5" t="s">
        <v>7334</v>
      </c>
      <c r="AK1031" s="5" t="s">
        <v>7335</v>
      </c>
      <c r="AL1031" s="34" t="s">
        <v>7336</v>
      </c>
      <c r="AM1031" s="2" t="s">
        <v>244</v>
      </c>
    </row>
    <row r="1032" spans="1:39" s="15" customFormat="1" ht="16.350000000000001" customHeight="1">
      <c r="A1032" s="3">
        <f t="shared" si="147"/>
        <v>1030</v>
      </c>
      <c r="B1032" s="31" t="s">
        <v>6601</v>
      </c>
      <c r="C1032" s="31" t="s">
        <v>6875</v>
      </c>
      <c r="D1032" s="31" t="s">
        <v>7251</v>
      </c>
      <c r="E1032" s="5" t="s">
        <v>7337</v>
      </c>
      <c r="F1032" s="2" t="s">
        <v>68</v>
      </c>
      <c r="G1032" s="2" t="s">
        <v>69</v>
      </c>
      <c r="H1032" s="5" t="s">
        <v>7338</v>
      </c>
      <c r="I1032" s="5" t="s">
        <v>7326</v>
      </c>
      <c r="J1032" s="5" t="s">
        <v>7327</v>
      </c>
      <c r="K1032" s="5" t="s">
        <v>7339</v>
      </c>
      <c r="L1032" s="2" t="s">
        <v>54</v>
      </c>
      <c r="M1032" s="6">
        <v>10</v>
      </c>
      <c r="N1032" s="6">
        <v>15</v>
      </c>
      <c r="O1032" s="6">
        <v>50000</v>
      </c>
      <c r="P1032" s="6">
        <v>50000</v>
      </c>
      <c r="Q1032" s="5">
        <v>201603</v>
      </c>
      <c r="R1032" s="3" t="s">
        <v>7315</v>
      </c>
      <c r="S1032" s="5" t="s">
        <v>7340</v>
      </c>
      <c r="T1032" s="144" t="str">
        <f t="shared" si="148"/>
        <v>Click</v>
      </c>
      <c r="U1032" s="31" t="s">
        <v>243</v>
      </c>
      <c r="V1032" s="5"/>
      <c r="W1032" s="51"/>
      <c r="X1032" s="51"/>
      <c r="Y1032" s="50"/>
      <c r="Z1032" s="43">
        <f t="shared" si="149"/>
        <v>0</v>
      </c>
      <c r="AA1032" s="6">
        <f t="shared" si="150"/>
        <v>0</v>
      </c>
      <c r="AB1032" s="6">
        <f t="shared" si="151"/>
        <v>0</v>
      </c>
      <c r="AC1032" s="44">
        <f t="shared" si="152"/>
        <v>0</v>
      </c>
      <c r="AD1032" s="44">
        <f t="shared" si="153"/>
        <v>0</v>
      </c>
      <c r="AE1032" s="13" t="s">
        <v>57</v>
      </c>
      <c r="AF1032" s="14"/>
      <c r="AG1032" s="2" t="s">
        <v>243</v>
      </c>
      <c r="AH1032" s="5" t="s">
        <v>100</v>
      </c>
      <c r="AI1032" s="6">
        <v>0</v>
      </c>
      <c r="AJ1032" s="5" t="s">
        <v>100</v>
      </c>
      <c r="AK1032" s="5" t="s">
        <v>100</v>
      </c>
      <c r="AL1032" s="5" t="s">
        <v>100</v>
      </c>
      <c r="AM1032" s="2" t="s">
        <v>244</v>
      </c>
    </row>
    <row r="1033" spans="1:39" s="15" customFormat="1" ht="16.350000000000001" customHeight="1">
      <c r="A1033" s="3">
        <f t="shared" si="147"/>
        <v>1031</v>
      </c>
      <c r="B1033" s="31" t="s">
        <v>6601</v>
      </c>
      <c r="C1033" s="31" t="s">
        <v>6875</v>
      </c>
      <c r="D1033" s="31" t="s">
        <v>7251</v>
      </c>
      <c r="E1033" s="5" t="s">
        <v>7341</v>
      </c>
      <c r="F1033" s="2" t="s">
        <v>68</v>
      </c>
      <c r="G1033" s="2" t="s">
        <v>69</v>
      </c>
      <c r="H1033" s="5" t="s">
        <v>7338</v>
      </c>
      <c r="I1033" s="5" t="s">
        <v>7326</v>
      </c>
      <c r="J1033" s="5" t="s">
        <v>7327</v>
      </c>
      <c r="K1033" s="5" t="s">
        <v>7342</v>
      </c>
      <c r="L1033" s="2" t="s">
        <v>54</v>
      </c>
      <c r="M1033" s="6">
        <v>10</v>
      </c>
      <c r="N1033" s="6">
        <v>15</v>
      </c>
      <c r="O1033" s="6">
        <v>70000</v>
      </c>
      <c r="P1033" s="6">
        <v>50000</v>
      </c>
      <c r="Q1033" s="5">
        <v>201603</v>
      </c>
      <c r="R1033" s="3" t="s">
        <v>7315</v>
      </c>
      <c r="S1033" s="5" t="s">
        <v>7343</v>
      </c>
      <c r="T1033" s="144" t="str">
        <f t="shared" si="148"/>
        <v>Click</v>
      </c>
      <c r="U1033" s="31" t="s">
        <v>243</v>
      </c>
      <c r="V1033" s="5"/>
      <c r="W1033" s="51"/>
      <c r="X1033" s="51"/>
      <c r="Y1033" s="50"/>
      <c r="Z1033" s="43">
        <f t="shared" si="149"/>
        <v>0</v>
      </c>
      <c r="AA1033" s="6">
        <f t="shared" si="150"/>
        <v>0</v>
      </c>
      <c r="AB1033" s="6">
        <f t="shared" si="151"/>
        <v>0</v>
      </c>
      <c r="AC1033" s="44">
        <f t="shared" si="152"/>
        <v>0</v>
      </c>
      <c r="AD1033" s="44">
        <f t="shared" si="153"/>
        <v>0</v>
      </c>
      <c r="AE1033" s="13" t="s">
        <v>57</v>
      </c>
      <c r="AF1033" s="14"/>
      <c r="AG1033" s="2" t="s">
        <v>68</v>
      </c>
      <c r="AH1033" s="5" t="s">
        <v>7344</v>
      </c>
      <c r="AI1033" s="6">
        <v>20000</v>
      </c>
      <c r="AJ1033" s="5" t="s">
        <v>7334</v>
      </c>
      <c r="AK1033" s="5" t="s">
        <v>7345</v>
      </c>
      <c r="AL1033" s="34" t="s">
        <v>7346</v>
      </c>
      <c r="AM1033" s="2" t="s">
        <v>244</v>
      </c>
    </row>
    <row r="1034" spans="1:39" s="15" customFormat="1" ht="16.350000000000001" customHeight="1">
      <c r="A1034" s="3">
        <f t="shared" si="147"/>
        <v>1032</v>
      </c>
      <c r="B1034" s="31" t="s">
        <v>6601</v>
      </c>
      <c r="C1034" s="31" t="s">
        <v>6875</v>
      </c>
      <c r="D1034" s="31" t="s">
        <v>7251</v>
      </c>
      <c r="E1034" s="5" t="s">
        <v>7347</v>
      </c>
      <c r="F1034" s="2" t="s">
        <v>68</v>
      </c>
      <c r="G1034" s="2" t="s">
        <v>69</v>
      </c>
      <c r="H1034" s="5" t="s">
        <v>7348</v>
      </c>
      <c r="I1034" s="5" t="s">
        <v>7349</v>
      </c>
      <c r="J1034" s="5" t="s">
        <v>7350</v>
      </c>
      <c r="K1034" s="5" t="s">
        <v>7351</v>
      </c>
      <c r="L1034" s="2" t="s">
        <v>54</v>
      </c>
      <c r="M1034" s="6">
        <v>10</v>
      </c>
      <c r="N1034" s="6">
        <v>15</v>
      </c>
      <c r="O1034" s="6">
        <v>50000</v>
      </c>
      <c r="P1034" s="6">
        <v>50000</v>
      </c>
      <c r="Q1034" s="5">
        <v>201603</v>
      </c>
      <c r="R1034" s="3" t="s">
        <v>7352</v>
      </c>
      <c r="S1034" s="5" t="s">
        <v>7353</v>
      </c>
      <c r="T1034" s="144" t="str">
        <f t="shared" si="148"/>
        <v>Click</v>
      </c>
      <c r="U1034" s="31" t="s">
        <v>243</v>
      </c>
      <c r="V1034" s="5"/>
      <c r="W1034" s="51"/>
      <c r="X1034" s="51"/>
      <c r="Y1034" s="50"/>
      <c r="Z1034" s="43">
        <f t="shared" si="149"/>
        <v>0</v>
      </c>
      <c r="AA1034" s="6">
        <f t="shared" si="150"/>
        <v>0</v>
      </c>
      <c r="AB1034" s="6">
        <f t="shared" si="151"/>
        <v>0</v>
      </c>
      <c r="AC1034" s="44">
        <f t="shared" si="152"/>
        <v>0</v>
      </c>
      <c r="AD1034" s="44">
        <f t="shared" si="153"/>
        <v>0</v>
      </c>
      <c r="AE1034" s="13" t="s">
        <v>57</v>
      </c>
      <c r="AF1034" s="14"/>
      <c r="AG1034" s="2" t="s">
        <v>243</v>
      </c>
      <c r="AH1034" s="5" t="s">
        <v>100</v>
      </c>
      <c r="AI1034" s="6">
        <v>0</v>
      </c>
      <c r="AJ1034" s="5" t="s">
        <v>100</v>
      </c>
      <c r="AK1034" s="5" t="s">
        <v>100</v>
      </c>
      <c r="AL1034" s="5" t="s">
        <v>100</v>
      </c>
      <c r="AM1034" s="2" t="s">
        <v>244</v>
      </c>
    </row>
    <row r="1035" spans="1:39" s="15" customFormat="1" ht="16.350000000000001" customHeight="1">
      <c r="A1035" s="3">
        <f t="shared" si="147"/>
        <v>1033</v>
      </c>
      <c r="B1035" s="31" t="s">
        <v>6601</v>
      </c>
      <c r="C1035" s="31" t="s">
        <v>6875</v>
      </c>
      <c r="D1035" s="31" t="s">
        <v>7251</v>
      </c>
      <c r="E1035" s="5" t="s">
        <v>7354</v>
      </c>
      <c r="F1035" s="2" t="s">
        <v>68</v>
      </c>
      <c r="G1035" s="2" t="s">
        <v>69</v>
      </c>
      <c r="H1035" s="5" t="s">
        <v>7348</v>
      </c>
      <c r="I1035" s="5" t="s">
        <v>7349</v>
      </c>
      <c r="J1035" s="5" t="s">
        <v>7350</v>
      </c>
      <c r="K1035" s="5" t="s">
        <v>7355</v>
      </c>
      <c r="L1035" s="2" t="s">
        <v>54</v>
      </c>
      <c r="M1035" s="6">
        <v>10</v>
      </c>
      <c r="N1035" s="6">
        <v>15</v>
      </c>
      <c r="O1035" s="6">
        <v>66000</v>
      </c>
      <c r="P1035" s="6">
        <v>50000</v>
      </c>
      <c r="Q1035" s="5">
        <v>201603</v>
      </c>
      <c r="R1035" s="3" t="s">
        <v>7352</v>
      </c>
      <c r="S1035" s="5" t="s">
        <v>7356</v>
      </c>
      <c r="T1035" s="144" t="str">
        <f t="shared" si="148"/>
        <v>Click</v>
      </c>
      <c r="U1035" s="31" t="s">
        <v>243</v>
      </c>
      <c r="V1035" s="5"/>
      <c r="W1035" s="51"/>
      <c r="X1035" s="51"/>
      <c r="Y1035" s="50"/>
      <c r="Z1035" s="43">
        <f t="shared" si="149"/>
        <v>0</v>
      </c>
      <c r="AA1035" s="6">
        <f t="shared" si="150"/>
        <v>0</v>
      </c>
      <c r="AB1035" s="6">
        <f t="shared" si="151"/>
        <v>0</v>
      </c>
      <c r="AC1035" s="44">
        <f t="shared" si="152"/>
        <v>0</v>
      </c>
      <c r="AD1035" s="44">
        <f t="shared" si="153"/>
        <v>0</v>
      </c>
      <c r="AE1035" s="13" t="s">
        <v>57</v>
      </c>
      <c r="AF1035" s="14"/>
      <c r="AG1035" s="2" t="s">
        <v>243</v>
      </c>
      <c r="AH1035" s="5" t="s">
        <v>100</v>
      </c>
      <c r="AI1035" s="6">
        <v>0</v>
      </c>
      <c r="AJ1035" s="5" t="s">
        <v>100</v>
      </c>
      <c r="AK1035" s="5" t="s">
        <v>100</v>
      </c>
      <c r="AL1035" s="5" t="s">
        <v>100</v>
      </c>
      <c r="AM1035" s="2" t="s">
        <v>244</v>
      </c>
    </row>
    <row r="1036" spans="1:39" s="15" customFormat="1" ht="16.350000000000001" customHeight="1">
      <c r="A1036" s="3">
        <f t="shared" si="147"/>
        <v>1034</v>
      </c>
      <c r="B1036" s="31" t="s">
        <v>6601</v>
      </c>
      <c r="C1036" s="31" t="s">
        <v>6875</v>
      </c>
      <c r="D1036" s="31" t="s">
        <v>7251</v>
      </c>
      <c r="E1036" s="5" t="s">
        <v>7357</v>
      </c>
      <c r="F1036" s="2" t="s">
        <v>68</v>
      </c>
      <c r="G1036" s="2" t="s">
        <v>69</v>
      </c>
      <c r="H1036" s="5" t="s">
        <v>7358</v>
      </c>
      <c r="I1036" s="5" t="s">
        <v>7359</v>
      </c>
      <c r="J1036" s="5" t="s">
        <v>7360</v>
      </c>
      <c r="K1036" s="5" t="s">
        <v>7361</v>
      </c>
      <c r="L1036" s="2" t="s">
        <v>54</v>
      </c>
      <c r="M1036" s="6">
        <v>10</v>
      </c>
      <c r="N1036" s="6">
        <v>15</v>
      </c>
      <c r="O1036" s="6">
        <v>50000</v>
      </c>
      <c r="P1036" s="6">
        <v>50000</v>
      </c>
      <c r="Q1036" s="5">
        <v>201603</v>
      </c>
      <c r="R1036" s="3" t="s">
        <v>7362</v>
      </c>
      <c r="S1036" s="5" t="s">
        <v>7363</v>
      </c>
      <c r="T1036" s="144" t="str">
        <f t="shared" si="148"/>
        <v>Click</v>
      </c>
      <c r="U1036" s="31" t="s">
        <v>243</v>
      </c>
      <c r="V1036" s="5"/>
      <c r="W1036" s="51"/>
      <c r="X1036" s="51"/>
      <c r="Y1036" s="50"/>
      <c r="Z1036" s="43">
        <f t="shared" si="149"/>
        <v>0</v>
      </c>
      <c r="AA1036" s="6">
        <f t="shared" si="150"/>
        <v>0</v>
      </c>
      <c r="AB1036" s="6">
        <f t="shared" si="151"/>
        <v>0</v>
      </c>
      <c r="AC1036" s="44">
        <f t="shared" si="152"/>
        <v>0</v>
      </c>
      <c r="AD1036" s="44">
        <f t="shared" si="153"/>
        <v>0</v>
      </c>
      <c r="AE1036" s="13" t="s">
        <v>57</v>
      </c>
      <c r="AF1036" s="14"/>
      <c r="AG1036" s="2" t="s">
        <v>243</v>
      </c>
      <c r="AH1036" s="5" t="s">
        <v>100</v>
      </c>
      <c r="AI1036" s="6">
        <v>0</v>
      </c>
      <c r="AJ1036" s="5" t="s">
        <v>100</v>
      </c>
      <c r="AK1036" s="5" t="s">
        <v>100</v>
      </c>
      <c r="AL1036" s="5" t="s">
        <v>100</v>
      </c>
      <c r="AM1036" s="2" t="s">
        <v>244</v>
      </c>
    </row>
    <row r="1037" spans="1:39" s="15" customFormat="1" ht="16.350000000000001" customHeight="1">
      <c r="A1037" s="3">
        <f t="shared" si="147"/>
        <v>1035</v>
      </c>
      <c r="B1037" s="31" t="s">
        <v>6601</v>
      </c>
      <c r="C1037" s="31" t="s">
        <v>6875</v>
      </c>
      <c r="D1037" s="31" t="s">
        <v>7251</v>
      </c>
      <c r="E1037" s="5" t="s">
        <v>7364</v>
      </c>
      <c r="F1037" s="2" t="s">
        <v>68</v>
      </c>
      <c r="G1037" s="2" t="s">
        <v>69</v>
      </c>
      <c r="H1037" s="5" t="s">
        <v>7358</v>
      </c>
      <c r="I1037" s="5" t="s">
        <v>7359</v>
      </c>
      <c r="J1037" s="5" t="s">
        <v>7360</v>
      </c>
      <c r="K1037" s="5" t="s">
        <v>7365</v>
      </c>
      <c r="L1037" s="2" t="s">
        <v>54</v>
      </c>
      <c r="M1037" s="6">
        <v>10</v>
      </c>
      <c r="N1037" s="6">
        <v>15</v>
      </c>
      <c r="O1037" s="6">
        <v>50000</v>
      </c>
      <c r="P1037" s="6">
        <v>50000</v>
      </c>
      <c r="Q1037" s="5">
        <v>201603</v>
      </c>
      <c r="R1037" s="3" t="s">
        <v>7362</v>
      </c>
      <c r="S1037" s="5" t="s">
        <v>7366</v>
      </c>
      <c r="T1037" s="144" t="str">
        <f t="shared" si="148"/>
        <v>Click</v>
      </c>
      <c r="U1037" s="31" t="s">
        <v>243</v>
      </c>
      <c r="V1037" s="5"/>
      <c r="W1037" s="51"/>
      <c r="X1037" s="51"/>
      <c r="Y1037" s="50"/>
      <c r="Z1037" s="43">
        <f t="shared" si="149"/>
        <v>0</v>
      </c>
      <c r="AA1037" s="6">
        <f t="shared" si="150"/>
        <v>0</v>
      </c>
      <c r="AB1037" s="6">
        <f t="shared" si="151"/>
        <v>0</v>
      </c>
      <c r="AC1037" s="44">
        <f t="shared" si="152"/>
        <v>0</v>
      </c>
      <c r="AD1037" s="44">
        <f t="shared" si="153"/>
        <v>0</v>
      </c>
      <c r="AE1037" s="13" t="s">
        <v>57</v>
      </c>
      <c r="AF1037" s="14"/>
      <c r="AG1037" s="2" t="s">
        <v>243</v>
      </c>
      <c r="AH1037" s="5" t="s">
        <v>100</v>
      </c>
      <c r="AI1037" s="6">
        <v>0</v>
      </c>
      <c r="AJ1037" s="5" t="s">
        <v>100</v>
      </c>
      <c r="AK1037" s="5" t="s">
        <v>100</v>
      </c>
      <c r="AL1037" s="5" t="s">
        <v>100</v>
      </c>
      <c r="AM1037" s="2" t="s">
        <v>244</v>
      </c>
    </row>
    <row r="1038" spans="1:39" s="15" customFormat="1" ht="16.350000000000001" customHeight="1">
      <c r="A1038" s="3">
        <f t="shared" si="147"/>
        <v>1036</v>
      </c>
      <c r="B1038" s="31" t="s">
        <v>6601</v>
      </c>
      <c r="C1038" s="31" t="s">
        <v>6875</v>
      </c>
      <c r="D1038" s="31" t="s">
        <v>7251</v>
      </c>
      <c r="E1038" s="5" t="s">
        <v>7367</v>
      </c>
      <c r="F1038" s="2" t="s">
        <v>68</v>
      </c>
      <c r="G1038" s="2" t="s">
        <v>69</v>
      </c>
      <c r="H1038" s="5" t="s">
        <v>7358</v>
      </c>
      <c r="I1038" s="5" t="s">
        <v>7359</v>
      </c>
      <c r="J1038" s="5" t="s">
        <v>7360</v>
      </c>
      <c r="K1038" s="5" t="s">
        <v>7368</v>
      </c>
      <c r="L1038" s="2" t="s">
        <v>54</v>
      </c>
      <c r="M1038" s="6">
        <v>10</v>
      </c>
      <c r="N1038" s="6">
        <v>15</v>
      </c>
      <c r="O1038" s="6">
        <v>50000</v>
      </c>
      <c r="P1038" s="6">
        <v>50000</v>
      </c>
      <c r="Q1038" s="5">
        <v>201603</v>
      </c>
      <c r="R1038" s="3" t="s">
        <v>7362</v>
      </c>
      <c r="S1038" s="5" t="s">
        <v>7369</v>
      </c>
      <c r="T1038" s="144" t="str">
        <f t="shared" si="148"/>
        <v>Click</v>
      </c>
      <c r="U1038" s="31" t="s">
        <v>243</v>
      </c>
      <c r="V1038" s="5"/>
      <c r="W1038" s="51"/>
      <c r="X1038" s="51"/>
      <c r="Y1038" s="50"/>
      <c r="Z1038" s="43">
        <f t="shared" si="149"/>
        <v>0</v>
      </c>
      <c r="AA1038" s="6">
        <f t="shared" si="150"/>
        <v>0</v>
      </c>
      <c r="AB1038" s="6">
        <f t="shared" si="151"/>
        <v>0</v>
      </c>
      <c r="AC1038" s="44">
        <f t="shared" si="152"/>
        <v>0</v>
      </c>
      <c r="AD1038" s="44">
        <f t="shared" si="153"/>
        <v>0</v>
      </c>
      <c r="AE1038" s="13" t="s">
        <v>57</v>
      </c>
      <c r="AF1038" s="14"/>
      <c r="AG1038" s="2" t="s">
        <v>243</v>
      </c>
      <c r="AH1038" s="5" t="s">
        <v>100</v>
      </c>
      <c r="AI1038" s="6">
        <v>0</v>
      </c>
      <c r="AJ1038" s="5" t="s">
        <v>100</v>
      </c>
      <c r="AK1038" s="5" t="s">
        <v>100</v>
      </c>
      <c r="AL1038" s="5" t="s">
        <v>100</v>
      </c>
      <c r="AM1038" s="2" t="s">
        <v>244</v>
      </c>
    </row>
    <row r="1039" spans="1:39" s="15" customFormat="1" ht="16.350000000000001" customHeight="1">
      <c r="A1039" s="3">
        <f t="shared" si="147"/>
        <v>1037</v>
      </c>
      <c r="B1039" s="31" t="s">
        <v>6601</v>
      </c>
      <c r="C1039" s="31" t="s">
        <v>6875</v>
      </c>
      <c r="D1039" s="31" t="s">
        <v>7251</v>
      </c>
      <c r="E1039" s="5" t="s">
        <v>7370</v>
      </c>
      <c r="F1039" s="2" t="s">
        <v>68</v>
      </c>
      <c r="G1039" s="2" t="s">
        <v>69</v>
      </c>
      <c r="H1039" s="5" t="s">
        <v>7358</v>
      </c>
      <c r="I1039" s="5" t="s">
        <v>7359</v>
      </c>
      <c r="J1039" s="5" t="s">
        <v>7360</v>
      </c>
      <c r="K1039" s="5" t="s">
        <v>7371</v>
      </c>
      <c r="L1039" s="2" t="s">
        <v>54</v>
      </c>
      <c r="M1039" s="6">
        <v>10</v>
      </c>
      <c r="N1039" s="6">
        <v>15</v>
      </c>
      <c r="O1039" s="6">
        <v>50000</v>
      </c>
      <c r="P1039" s="6">
        <v>50000</v>
      </c>
      <c r="Q1039" s="5">
        <v>201603</v>
      </c>
      <c r="R1039" s="3" t="s">
        <v>7362</v>
      </c>
      <c r="S1039" s="5" t="s">
        <v>7372</v>
      </c>
      <c r="T1039" s="144" t="str">
        <f t="shared" si="148"/>
        <v>Click</v>
      </c>
      <c r="U1039" s="31" t="s">
        <v>243</v>
      </c>
      <c r="V1039" s="5"/>
      <c r="W1039" s="51"/>
      <c r="X1039" s="51"/>
      <c r="Y1039" s="50"/>
      <c r="Z1039" s="43">
        <f t="shared" si="149"/>
        <v>0</v>
      </c>
      <c r="AA1039" s="6">
        <f t="shared" si="150"/>
        <v>0</v>
      </c>
      <c r="AB1039" s="6">
        <f t="shared" si="151"/>
        <v>0</v>
      </c>
      <c r="AC1039" s="44">
        <f t="shared" si="152"/>
        <v>0</v>
      </c>
      <c r="AD1039" s="44">
        <f t="shared" si="153"/>
        <v>0</v>
      </c>
      <c r="AE1039" s="13" t="s">
        <v>57</v>
      </c>
      <c r="AF1039" s="14"/>
      <c r="AG1039" s="2" t="s">
        <v>243</v>
      </c>
      <c r="AH1039" s="5" t="s">
        <v>100</v>
      </c>
      <c r="AI1039" s="6">
        <v>0</v>
      </c>
      <c r="AJ1039" s="5" t="s">
        <v>100</v>
      </c>
      <c r="AK1039" s="5" t="s">
        <v>100</v>
      </c>
      <c r="AL1039" s="5" t="s">
        <v>100</v>
      </c>
      <c r="AM1039" s="2" t="s">
        <v>244</v>
      </c>
    </row>
    <row r="1040" spans="1:39" s="15" customFormat="1" ht="16.350000000000001" customHeight="1">
      <c r="A1040" s="3">
        <f t="shared" si="147"/>
        <v>1038</v>
      </c>
      <c r="B1040" s="31" t="s">
        <v>6601</v>
      </c>
      <c r="C1040" s="31" t="s">
        <v>6875</v>
      </c>
      <c r="D1040" s="31" t="s">
        <v>7251</v>
      </c>
      <c r="E1040" s="5" t="s">
        <v>7373</v>
      </c>
      <c r="F1040" s="2" t="s">
        <v>68</v>
      </c>
      <c r="G1040" s="2" t="s">
        <v>69</v>
      </c>
      <c r="H1040" s="5" t="s">
        <v>7374</v>
      </c>
      <c r="I1040" s="5" t="s">
        <v>7375</v>
      </c>
      <c r="J1040" s="5" t="s">
        <v>7376</v>
      </c>
      <c r="K1040" s="5" t="s">
        <v>7377</v>
      </c>
      <c r="L1040" s="2" t="s">
        <v>54</v>
      </c>
      <c r="M1040" s="6">
        <v>10</v>
      </c>
      <c r="N1040" s="6">
        <v>15</v>
      </c>
      <c r="O1040" s="6">
        <v>50000</v>
      </c>
      <c r="P1040" s="6">
        <v>50000</v>
      </c>
      <c r="Q1040" s="5">
        <v>201603</v>
      </c>
      <c r="R1040" s="3" t="s">
        <v>7378</v>
      </c>
      <c r="S1040" s="5" t="s">
        <v>7379</v>
      </c>
      <c r="T1040" s="144" t="str">
        <f t="shared" si="148"/>
        <v>Click</v>
      </c>
      <c r="U1040" s="31" t="s">
        <v>243</v>
      </c>
      <c r="V1040" s="5"/>
      <c r="W1040" s="51"/>
      <c r="X1040" s="51"/>
      <c r="Y1040" s="50"/>
      <c r="Z1040" s="43">
        <f t="shared" si="149"/>
        <v>0</v>
      </c>
      <c r="AA1040" s="6">
        <f t="shared" si="150"/>
        <v>0</v>
      </c>
      <c r="AB1040" s="6">
        <f t="shared" si="151"/>
        <v>0</v>
      </c>
      <c r="AC1040" s="44">
        <f t="shared" si="152"/>
        <v>0</v>
      </c>
      <c r="AD1040" s="44">
        <f t="shared" si="153"/>
        <v>0</v>
      </c>
      <c r="AE1040" s="13" t="s">
        <v>57</v>
      </c>
      <c r="AF1040" s="14"/>
      <c r="AG1040" s="2" t="s">
        <v>243</v>
      </c>
      <c r="AH1040" s="5" t="s">
        <v>100</v>
      </c>
      <c r="AI1040" s="6">
        <v>0</v>
      </c>
      <c r="AJ1040" s="5" t="s">
        <v>100</v>
      </c>
      <c r="AK1040" s="5" t="s">
        <v>100</v>
      </c>
      <c r="AL1040" s="5" t="s">
        <v>100</v>
      </c>
      <c r="AM1040" s="2" t="s">
        <v>244</v>
      </c>
    </row>
    <row r="1041" spans="1:39" s="15" customFormat="1" ht="16.350000000000001" customHeight="1">
      <c r="A1041" s="3">
        <f t="shared" si="147"/>
        <v>1039</v>
      </c>
      <c r="B1041" s="31" t="s">
        <v>6601</v>
      </c>
      <c r="C1041" s="31" t="s">
        <v>6875</v>
      </c>
      <c r="D1041" s="31" t="s">
        <v>7251</v>
      </c>
      <c r="E1041" s="5" t="s">
        <v>7380</v>
      </c>
      <c r="F1041" s="2" t="s">
        <v>68</v>
      </c>
      <c r="G1041" s="2" t="s">
        <v>69</v>
      </c>
      <c r="H1041" s="5" t="s">
        <v>7374</v>
      </c>
      <c r="I1041" s="5" t="s">
        <v>7375</v>
      </c>
      <c r="J1041" s="5" t="s">
        <v>7376</v>
      </c>
      <c r="K1041" s="5" t="s">
        <v>7381</v>
      </c>
      <c r="L1041" s="2" t="s">
        <v>54</v>
      </c>
      <c r="M1041" s="6">
        <v>10</v>
      </c>
      <c r="N1041" s="6">
        <v>15</v>
      </c>
      <c r="O1041" s="6">
        <v>63800</v>
      </c>
      <c r="P1041" s="6">
        <v>50000</v>
      </c>
      <c r="Q1041" s="5">
        <v>201603</v>
      </c>
      <c r="R1041" s="3" t="s">
        <v>7378</v>
      </c>
      <c r="S1041" s="5" t="s">
        <v>7382</v>
      </c>
      <c r="T1041" s="144" t="str">
        <f t="shared" si="148"/>
        <v>Click</v>
      </c>
      <c r="U1041" s="31" t="s">
        <v>243</v>
      </c>
      <c r="V1041" s="5"/>
      <c r="W1041" s="51"/>
      <c r="X1041" s="51"/>
      <c r="Y1041" s="50"/>
      <c r="Z1041" s="43">
        <f t="shared" si="149"/>
        <v>0</v>
      </c>
      <c r="AA1041" s="6">
        <f t="shared" si="150"/>
        <v>0</v>
      </c>
      <c r="AB1041" s="6">
        <f t="shared" si="151"/>
        <v>0</v>
      </c>
      <c r="AC1041" s="44">
        <f t="shared" si="152"/>
        <v>0</v>
      </c>
      <c r="AD1041" s="44">
        <f t="shared" si="153"/>
        <v>0</v>
      </c>
      <c r="AE1041" s="13" t="s">
        <v>57</v>
      </c>
      <c r="AF1041" s="14"/>
      <c r="AG1041" s="2" t="s">
        <v>68</v>
      </c>
      <c r="AH1041" s="5" t="s">
        <v>7383</v>
      </c>
      <c r="AI1041" s="6">
        <v>13800</v>
      </c>
      <c r="AJ1041" s="5" t="s">
        <v>7384</v>
      </c>
      <c r="AK1041" s="5" t="s">
        <v>7378</v>
      </c>
      <c r="AL1041" s="34" t="s">
        <v>7385</v>
      </c>
      <c r="AM1041" s="2" t="s">
        <v>244</v>
      </c>
    </row>
    <row r="1042" spans="1:39" s="15" customFormat="1" ht="16.350000000000001" customHeight="1">
      <c r="A1042" s="3">
        <f t="shared" si="147"/>
        <v>1040</v>
      </c>
      <c r="B1042" s="31" t="s">
        <v>6601</v>
      </c>
      <c r="C1042" s="31" t="s">
        <v>6875</v>
      </c>
      <c r="D1042" s="31" t="s">
        <v>7251</v>
      </c>
      <c r="E1042" s="5" t="s">
        <v>7386</v>
      </c>
      <c r="F1042" s="2" t="s">
        <v>68</v>
      </c>
      <c r="G1042" s="2" t="s">
        <v>69</v>
      </c>
      <c r="H1042" s="5" t="s">
        <v>7387</v>
      </c>
      <c r="I1042" s="5" t="s">
        <v>7388</v>
      </c>
      <c r="J1042" s="5" t="s">
        <v>7389</v>
      </c>
      <c r="K1042" s="5" t="s">
        <v>7390</v>
      </c>
      <c r="L1042" s="2" t="s">
        <v>54</v>
      </c>
      <c r="M1042" s="6">
        <v>10</v>
      </c>
      <c r="N1042" s="6">
        <v>15</v>
      </c>
      <c r="O1042" s="6">
        <v>50000</v>
      </c>
      <c r="P1042" s="6">
        <v>50000</v>
      </c>
      <c r="Q1042" s="5">
        <v>201606</v>
      </c>
      <c r="R1042" s="3" t="s">
        <v>7391</v>
      </c>
      <c r="S1042" s="5" t="s">
        <v>7392</v>
      </c>
      <c r="T1042" s="144" t="str">
        <f t="shared" si="148"/>
        <v>Click</v>
      </c>
      <c r="U1042" s="31" t="s">
        <v>243</v>
      </c>
      <c r="V1042" s="5"/>
      <c r="W1042" s="51"/>
      <c r="X1042" s="51"/>
      <c r="Y1042" s="50"/>
      <c r="Z1042" s="43">
        <f t="shared" si="149"/>
        <v>0</v>
      </c>
      <c r="AA1042" s="6">
        <f t="shared" si="150"/>
        <v>0</v>
      </c>
      <c r="AB1042" s="6">
        <f t="shared" si="151"/>
        <v>0</v>
      </c>
      <c r="AC1042" s="44">
        <f t="shared" si="152"/>
        <v>0</v>
      </c>
      <c r="AD1042" s="44">
        <f t="shared" si="153"/>
        <v>0</v>
      </c>
      <c r="AE1042" s="13" t="s">
        <v>57</v>
      </c>
      <c r="AF1042" s="14"/>
      <c r="AG1042" s="2" t="s">
        <v>243</v>
      </c>
      <c r="AH1042" s="5" t="s">
        <v>100</v>
      </c>
      <c r="AI1042" s="6">
        <v>0</v>
      </c>
      <c r="AJ1042" s="5" t="s">
        <v>100</v>
      </c>
      <c r="AK1042" s="5" t="s">
        <v>100</v>
      </c>
      <c r="AL1042" s="5" t="s">
        <v>100</v>
      </c>
      <c r="AM1042" s="2" t="s">
        <v>244</v>
      </c>
    </row>
    <row r="1043" spans="1:39" s="15" customFormat="1" ht="16.350000000000001" customHeight="1">
      <c r="A1043" s="3">
        <f t="shared" si="147"/>
        <v>1041</v>
      </c>
      <c r="B1043" s="31" t="s">
        <v>6601</v>
      </c>
      <c r="C1043" s="31" t="s">
        <v>6875</v>
      </c>
      <c r="D1043" s="31" t="s">
        <v>7251</v>
      </c>
      <c r="E1043" s="5" t="s">
        <v>7393</v>
      </c>
      <c r="F1043" s="2" t="s">
        <v>68</v>
      </c>
      <c r="G1043" s="2" t="s">
        <v>69</v>
      </c>
      <c r="H1043" s="5" t="s">
        <v>7387</v>
      </c>
      <c r="I1043" s="5" t="s">
        <v>7388</v>
      </c>
      <c r="J1043" s="5" t="s">
        <v>7389</v>
      </c>
      <c r="K1043" s="5" t="s">
        <v>7394</v>
      </c>
      <c r="L1043" s="2" t="s">
        <v>54</v>
      </c>
      <c r="M1043" s="6">
        <v>10</v>
      </c>
      <c r="N1043" s="6">
        <v>15</v>
      </c>
      <c r="O1043" s="6">
        <v>65000</v>
      </c>
      <c r="P1043" s="6">
        <v>50000</v>
      </c>
      <c r="Q1043" s="5">
        <v>201606</v>
      </c>
      <c r="R1043" s="3" t="s">
        <v>7391</v>
      </c>
      <c r="S1043" s="5" t="s">
        <v>7395</v>
      </c>
      <c r="T1043" s="144" t="str">
        <f t="shared" si="148"/>
        <v>Click</v>
      </c>
      <c r="U1043" s="31" t="s">
        <v>243</v>
      </c>
      <c r="V1043" s="5"/>
      <c r="W1043" s="51"/>
      <c r="X1043" s="51"/>
      <c r="Y1043" s="50"/>
      <c r="Z1043" s="43">
        <f t="shared" si="149"/>
        <v>0</v>
      </c>
      <c r="AA1043" s="6">
        <f t="shared" si="150"/>
        <v>0</v>
      </c>
      <c r="AB1043" s="6">
        <f t="shared" si="151"/>
        <v>0</v>
      </c>
      <c r="AC1043" s="44">
        <f t="shared" si="152"/>
        <v>0</v>
      </c>
      <c r="AD1043" s="44">
        <f t="shared" si="153"/>
        <v>0</v>
      </c>
      <c r="AE1043" s="13" t="s">
        <v>57</v>
      </c>
      <c r="AF1043" s="14"/>
      <c r="AG1043" s="2" t="s">
        <v>68</v>
      </c>
      <c r="AH1043" s="5" t="s">
        <v>7396</v>
      </c>
      <c r="AI1043" s="6">
        <v>15000</v>
      </c>
      <c r="AJ1043" s="5" t="s">
        <v>6998</v>
      </c>
      <c r="AK1043" s="5" t="s">
        <v>7397</v>
      </c>
      <c r="AL1043" s="34" t="s">
        <v>7398</v>
      </c>
      <c r="AM1043" s="2" t="s">
        <v>244</v>
      </c>
    </row>
    <row r="1044" spans="1:39" s="15" customFormat="1" ht="16.350000000000001" customHeight="1">
      <c r="A1044" s="3">
        <f t="shared" si="147"/>
        <v>1042</v>
      </c>
      <c r="B1044" s="31" t="s">
        <v>6601</v>
      </c>
      <c r="C1044" s="31" t="s">
        <v>6875</v>
      </c>
      <c r="D1044" s="31" t="s">
        <v>7251</v>
      </c>
      <c r="E1044" s="5" t="s">
        <v>7399</v>
      </c>
      <c r="F1044" s="2" t="s">
        <v>68</v>
      </c>
      <c r="G1044" s="2" t="s">
        <v>69</v>
      </c>
      <c r="H1044" s="5" t="s">
        <v>7400</v>
      </c>
      <c r="I1044" s="5" t="s">
        <v>7401</v>
      </c>
      <c r="J1044" s="5" t="s">
        <v>7402</v>
      </c>
      <c r="K1044" s="5" t="s">
        <v>7403</v>
      </c>
      <c r="L1044" s="2" t="s">
        <v>54</v>
      </c>
      <c r="M1044" s="6">
        <v>10</v>
      </c>
      <c r="N1044" s="6">
        <v>15</v>
      </c>
      <c r="O1044" s="6">
        <v>50000</v>
      </c>
      <c r="P1044" s="6">
        <v>50000</v>
      </c>
      <c r="Q1044" s="5">
        <v>201606</v>
      </c>
      <c r="R1044" s="3" t="s">
        <v>7391</v>
      </c>
      <c r="S1044" s="5" t="s">
        <v>7404</v>
      </c>
      <c r="T1044" s="144" t="str">
        <f t="shared" si="148"/>
        <v>Click</v>
      </c>
      <c r="U1044" s="31" t="s">
        <v>243</v>
      </c>
      <c r="V1044" s="5"/>
      <c r="W1044" s="51"/>
      <c r="X1044" s="51"/>
      <c r="Y1044" s="50"/>
      <c r="Z1044" s="43">
        <f t="shared" si="149"/>
        <v>0</v>
      </c>
      <c r="AA1044" s="6">
        <f t="shared" si="150"/>
        <v>0</v>
      </c>
      <c r="AB1044" s="6">
        <f t="shared" si="151"/>
        <v>0</v>
      </c>
      <c r="AC1044" s="44">
        <f t="shared" si="152"/>
        <v>0</v>
      </c>
      <c r="AD1044" s="44">
        <f t="shared" si="153"/>
        <v>0</v>
      </c>
      <c r="AE1044" s="13" t="s">
        <v>57</v>
      </c>
      <c r="AF1044" s="14"/>
      <c r="AG1044" s="2" t="s">
        <v>243</v>
      </c>
      <c r="AH1044" s="5" t="s">
        <v>100</v>
      </c>
      <c r="AI1044" s="6">
        <v>0</v>
      </c>
      <c r="AJ1044" s="5" t="s">
        <v>100</v>
      </c>
      <c r="AK1044" s="5" t="s">
        <v>100</v>
      </c>
      <c r="AL1044" s="5" t="s">
        <v>100</v>
      </c>
      <c r="AM1044" s="2" t="s">
        <v>244</v>
      </c>
    </row>
    <row r="1045" spans="1:39" s="15" customFormat="1" ht="16.350000000000001" customHeight="1">
      <c r="A1045" s="3">
        <f t="shared" si="147"/>
        <v>1043</v>
      </c>
      <c r="B1045" s="31" t="s">
        <v>6601</v>
      </c>
      <c r="C1045" s="31" t="s">
        <v>6875</v>
      </c>
      <c r="D1045" s="31" t="s">
        <v>7251</v>
      </c>
      <c r="E1045" s="5" t="s">
        <v>7405</v>
      </c>
      <c r="F1045" s="2" t="s">
        <v>68</v>
      </c>
      <c r="G1045" s="2" t="s">
        <v>69</v>
      </c>
      <c r="H1045" s="5" t="s">
        <v>7400</v>
      </c>
      <c r="I1045" s="5" t="s">
        <v>7401</v>
      </c>
      <c r="J1045" s="5" t="s">
        <v>7402</v>
      </c>
      <c r="K1045" s="5" t="s">
        <v>7406</v>
      </c>
      <c r="L1045" s="2" t="s">
        <v>54</v>
      </c>
      <c r="M1045" s="6">
        <v>10</v>
      </c>
      <c r="N1045" s="6">
        <v>15</v>
      </c>
      <c r="O1045" s="6">
        <v>69000</v>
      </c>
      <c r="P1045" s="6">
        <v>50000</v>
      </c>
      <c r="Q1045" s="5">
        <v>201606</v>
      </c>
      <c r="R1045" s="3" t="s">
        <v>7391</v>
      </c>
      <c r="S1045" s="5" t="s">
        <v>7407</v>
      </c>
      <c r="T1045" s="144" t="str">
        <f t="shared" si="148"/>
        <v>Click</v>
      </c>
      <c r="U1045" s="31" t="s">
        <v>243</v>
      </c>
      <c r="V1045" s="5"/>
      <c r="W1045" s="51"/>
      <c r="X1045" s="51"/>
      <c r="Y1045" s="50"/>
      <c r="Z1045" s="43">
        <f t="shared" si="149"/>
        <v>0</v>
      </c>
      <c r="AA1045" s="6">
        <f t="shared" si="150"/>
        <v>0</v>
      </c>
      <c r="AB1045" s="6">
        <f t="shared" si="151"/>
        <v>0</v>
      </c>
      <c r="AC1045" s="44">
        <f t="shared" si="152"/>
        <v>0</v>
      </c>
      <c r="AD1045" s="44">
        <f t="shared" si="153"/>
        <v>0</v>
      </c>
      <c r="AE1045" s="13" t="s">
        <v>57</v>
      </c>
      <c r="AF1045" s="14"/>
      <c r="AG1045" s="2" t="s">
        <v>68</v>
      </c>
      <c r="AH1045" s="5" t="s">
        <v>7408</v>
      </c>
      <c r="AI1045" s="6">
        <v>19000</v>
      </c>
      <c r="AJ1045" s="5" t="s">
        <v>6998</v>
      </c>
      <c r="AK1045" s="5" t="s">
        <v>7409</v>
      </c>
      <c r="AL1045" s="34" t="s">
        <v>7410</v>
      </c>
      <c r="AM1045" s="2" t="s">
        <v>244</v>
      </c>
    </row>
    <row r="1046" spans="1:39" s="15" customFormat="1" ht="16.350000000000001" customHeight="1">
      <c r="A1046" s="3">
        <f t="shared" si="147"/>
        <v>1044</v>
      </c>
      <c r="B1046" s="31" t="s">
        <v>6601</v>
      </c>
      <c r="C1046" s="31" t="s">
        <v>6875</v>
      </c>
      <c r="D1046" s="31" t="s">
        <v>7251</v>
      </c>
      <c r="E1046" s="5" t="s">
        <v>7411</v>
      </c>
      <c r="F1046" s="2" t="s">
        <v>68</v>
      </c>
      <c r="G1046" s="2" t="s">
        <v>69</v>
      </c>
      <c r="H1046" s="5" t="s">
        <v>7412</v>
      </c>
      <c r="I1046" s="5" t="s">
        <v>7413</v>
      </c>
      <c r="J1046" s="5" t="s">
        <v>7414</v>
      </c>
      <c r="K1046" s="5" t="s">
        <v>7415</v>
      </c>
      <c r="L1046" s="2" t="s">
        <v>54</v>
      </c>
      <c r="M1046" s="6">
        <v>10</v>
      </c>
      <c r="N1046" s="6">
        <v>15</v>
      </c>
      <c r="O1046" s="6">
        <v>50000</v>
      </c>
      <c r="P1046" s="6">
        <v>50000</v>
      </c>
      <c r="Q1046" s="5">
        <v>201802</v>
      </c>
      <c r="R1046" s="3" t="s">
        <v>7416</v>
      </c>
      <c r="S1046" s="5" t="s">
        <v>7417</v>
      </c>
      <c r="T1046" s="144" t="str">
        <f t="shared" si="148"/>
        <v>Click</v>
      </c>
      <c r="U1046" s="31" t="s">
        <v>243</v>
      </c>
      <c r="V1046" s="5"/>
      <c r="W1046" s="51"/>
      <c r="X1046" s="51"/>
      <c r="Y1046" s="50"/>
      <c r="Z1046" s="43">
        <f t="shared" si="149"/>
        <v>0</v>
      </c>
      <c r="AA1046" s="6">
        <f t="shared" si="150"/>
        <v>0</v>
      </c>
      <c r="AB1046" s="6">
        <f t="shared" si="151"/>
        <v>0</v>
      </c>
      <c r="AC1046" s="44">
        <f t="shared" si="152"/>
        <v>0</v>
      </c>
      <c r="AD1046" s="44">
        <f t="shared" si="153"/>
        <v>0</v>
      </c>
      <c r="AE1046" s="13" t="s">
        <v>57</v>
      </c>
      <c r="AF1046" s="14"/>
      <c r="AG1046" s="2" t="s">
        <v>243</v>
      </c>
      <c r="AH1046" s="5" t="s">
        <v>100</v>
      </c>
      <c r="AI1046" s="6">
        <v>0</v>
      </c>
      <c r="AJ1046" s="5" t="s">
        <v>100</v>
      </c>
      <c r="AK1046" s="5" t="s">
        <v>100</v>
      </c>
      <c r="AL1046" s="5" t="s">
        <v>100</v>
      </c>
      <c r="AM1046" s="2" t="s">
        <v>244</v>
      </c>
    </row>
    <row r="1047" spans="1:39" s="15" customFormat="1" ht="16.350000000000001" customHeight="1">
      <c r="A1047" s="3">
        <f t="shared" si="147"/>
        <v>1045</v>
      </c>
      <c r="B1047" s="31" t="s">
        <v>6601</v>
      </c>
      <c r="C1047" s="31" t="s">
        <v>6875</v>
      </c>
      <c r="D1047" s="31" t="s">
        <v>7251</v>
      </c>
      <c r="E1047" s="5" t="s">
        <v>7418</v>
      </c>
      <c r="F1047" s="2" t="s">
        <v>68</v>
      </c>
      <c r="G1047" s="2" t="s">
        <v>69</v>
      </c>
      <c r="H1047" s="5" t="s">
        <v>7412</v>
      </c>
      <c r="I1047" s="5" t="s">
        <v>7312</v>
      </c>
      <c r="J1047" s="5" t="s">
        <v>7414</v>
      </c>
      <c r="K1047" s="5" t="s">
        <v>7419</v>
      </c>
      <c r="L1047" s="2" t="s">
        <v>54</v>
      </c>
      <c r="M1047" s="6">
        <v>10</v>
      </c>
      <c r="N1047" s="6">
        <v>15</v>
      </c>
      <c r="O1047" s="6">
        <v>61800</v>
      </c>
      <c r="P1047" s="6">
        <v>50000</v>
      </c>
      <c r="Q1047" s="5">
        <v>201802</v>
      </c>
      <c r="R1047" s="3" t="s">
        <v>7416</v>
      </c>
      <c r="S1047" s="5" t="s">
        <v>7420</v>
      </c>
      <c r="T1047" s="144" t="str">
        <f t="shared" si="148"/>
        <v>Click</v>
      </c>
      <c r="U1047" s="31" t="s">
        <v>243</v>
      </c>
      <c r="V1047" s="5"/>
      <c r="W1047" s="51"/>
      <c r="X1047" s="51"/>
      <c r="Y1047" s="50"/>
      <c r="Z1047" s="43">
        <f t="shared" si="149"/>
        <v>0</v>
      </c>
      <c r="AA1047" s="6">
        <f t="shared" si="150"/>
        <v>0</v>
      </c>
      <c r="AB1047" s="6">
        <f t="shared" si="151"/>
        <v>0</v>
      </c>
      <c r="AC1047" s="44">
        <f t="shared" si="152"/>
        <v>0</v>
      </c>
      <c r="AD1047" s="44">
        <f t="shared" si="153"/>
        <v>0</v>
      </c>
      <c r="AE1047" s="13" t="s">
        <v>57</v>
      </c>
      <c r="AF1047" s="14"/>
      <c r="AG1047" s="2" t="s">
        <v>68</v>
      </c>
      <c r="AH1047" s="5" t="s">
        <v>7421</v>
      </c>
      <c r="AI1047" s="6">
        <v>11800</v>
      </c>
      <c r="AJ1047" s="5" t="s">
        <v>7422</v>
      </c>
      <c r="AK1047" s="5" t="s">
        <v>7416</v>
      </c>
      <c r="AL1047" s="34" t="s">
        <v>7423</v>
      </c>
      <c r="AM1047" s="2" t="s">
        <v>244</v>
      </c>
    </row>
    <row r="1048" spans="1:39" s="15" customFormat="1" ht="16.350000000000001" customHeight="1">
      <c r="A1048" s="3">
        <f t="shared" si="147"/>
        <v>1046</v>
      </c>
      <c r="B1048" s="31" t="s">
        <v>6601</v>
      </c>
      <c r="C1048" s="31" t="s">
        <v>6875</v>
      </c>
      <c r="D1048" s="31" t="s">
        <v>7251</v>
      </c>
      <c r="E1048" s="5" t="s">
        <v>7424</v>
      </c>
      <c r="F1048" s="2" t="s">
        <v>68</v>
      </c>
      <c r="G1048" s="2" t="s">
        <v>69</v>
      </c>
      <c r="H1048" s="5" t="s">
        <v>7425</v>
      </c>
      <c r="I1048" s="5" t="s">
        <v>7426</v>
      </c>
      <c r="J1048" s="5" t="s">
        <v>7427</v>
      </c>
      <c r="K1048" s="5" t="s">
        <v>7428</v>
      </c>
      <c r="L1048" s="2" t="s">
        <v>54</v>
      </c>
      <c r="M1048" s="6">
        <v>10</v>
      </c>
      <c r="N1048" s="6">
        <v>15</v>
      </c>
      <c r="O1048" s="6">
        <v>50000</v>
      </c>
      <c r="P1048" s="6">
        <v>50000</v>
      </c>
      <c r="Q1048" s="5">
        <v>201802</v>
      </c>
      <c r="R1048" s="3" t="s">
        <v>7391</v>
      </c>
      <c r="S1048" s="5" t="s">
        <v>7429</v>
      </c>
      <c r="T1048" s="144" t="str">
        <f t="shared" si="148"/>
        <v>Click</v>
      </c>
      <c r="U1048" s="31" t="s">
        <v>243</v>
      </c>
      <c r="V1048" s="5"/>
      <c r="W1048" s="51"/>
      <c r="X1048" s="51"/>
      <c r="Y1048" s="50"/>
      <c r="Z1048" s="43">
        <f t="shared" si="149"/>
        <v>0</v>
      </c>
      <c r="AA1048" s="6">
        <f t="shared" si="150"/>
        <v>0</v>
      </c>
      <c r="AB1048" s="6">
        <f t="shared" si="151"/>
        <v>0</v>
      </c>
      <c r="AC1048" s="44">
        <f t="shared" si="152"/>
        <v>0</v>
      </c>
      <c r="AD1048" s="44">
        <f t="shared" si="153"/>
        <v>0</v>
      </c>
      <c r="AE1048" s="13" t="s">
        <v>57</v>
      </c>
      <c r="AF1048" s="14"/>
      <c r="AG1048" s="2" t="s">
        <v>243</v>
      </c>
      <c r="AH1048" s="5" t="s">
        <v>100</v>
      </c>
      <c r="AI1048" s="6">
        <v>0</v>
      </c>
      <c r="AJ1048" s="5" t="s">
        <v>100</v>
      </c>
      <c r="AK1048" s="5" t="s">
        <v>100</v>
      </c>
      <c r="AL1048" s="5" t="s">
        <v>100</v>
      </c>
      <c r="AM1048" s="2" t="s">
        <v>244</v>
      </c>
    </row>
    <row r="1049" spans="1:39" s="15" customFormat="1" ht="16.350000000000001" customHeight="1">
      <c r="A1049" s="3">
        <f t="shared" si="147"/>
        <v>1047</v>
      </c>
      <c r="B1049" s="31" t="s">
        <v>6601</v>
      </c>
      <c r="C1049" s="31" t="s">
        <v>6875</v>
      </c>
      <c r="D1049" s="31" t="s">
        <v>7251</v>
      </c>
      <c r="E1049" s="5" t="s">
        <v>7430</v>
      </c>
      <c r="F1049" s="2" t="s">
        <v>68</v>
      </c>
      <c r="G1049" s="2" t="s">
        <v>69</v>
      </c>
      <c r="H1049" s="5" t="s">
        <v>7425</v>
      </c>
      <c r="I1049" s="5" t="s">
        <v>7426</v>
      </c>
      <c r="J1049" s="5" t="s">
        <v>7427</v>
      </c>
      <c r="K1049" s="5" t="s">
        <v>7431</v>
      </c>
      <c r="L1049" s="2" t="s">
        <v>54</v>
      </c>
      <c r="M1049" s="6">
        <v>10</v>
      </c>
      <c r="N1049" s="6">
        <v>15</v>
      </c>
      <c r="O1049" s="6">
        <v>65000</v>
      </c>
      <c r="P1049" s="6">
        <v>50000</v>
      </c>
      <c r="Q1049" s="5">
        <v>201802</v>
      </c>
      <c r="R1049" s="3" t="s">
        <v>7391</v>
      </c>
      <c r="S1049" s="5" t="s">
        <v>7432</v>
      </c>
      <c r="T1049" s="144" t="str">
        <f t="shared" si="148"/>
        <v>Click</v>
      </c>
      <c r="U1049" s="31" t="s">
        <v>243</v>
      </c>
      <c r="V1049" s="5"/>
      <c r="W1049" s="51"/>
      <c r="X1049" s="51"/>
      <c r="Y1049" s="50"/>
      <c r="Z1049" s="43">
        <f t="shared" si="149"/>
        <v>0</v>
      </c>
      <c r="AA1049" s="6">
        <f t="shared" si="150"/>
        <v>0</v>
      </c>
      <c r="AB1049" s="6">
        <f t="shared" si="151"/>
        <v>0</v>
      </c>
      <c r="AC1049" s="44">
        <f t="shared" si="152"/>
        <v>0</v>
      </c>
      <c r="AD1049" s="44">
        <f t="shared" si="153"/>
        <v>0</v>
      </c>
      <c r="AE1049" s="13" t="s">
        <v>57</v>
      </c>
      <c r="AF1049" s="14"/>
      <c r="AG1049" s="2" t="s">
        <v>68</v>
      </c>
      <c r="AH1049" s="5" t="s">
        <v>7433</v>
      </c>
      <c r="AI1049" s="6">
        <v>15000</v>
      </c>
      <c r="AJ1049" s="5" t="s">
        <v>6998</v>
      </c>
      <c r="AK1049" s="5" t="s">
        <v>7434</v>
      </c>
      <c r="AL1049" s="34" t="s">
        <v>7435</v>
      </c>
      <c r="AM1049" s="2" t="s">
        <v>244</v>
      </c>
    </row>
    <row r="1050" spans="1:39" s="15" customFormat="1" ht="16.350000000000001" customHeight="1">
      <c r="A1050" s="3">
        <f t="shared" si="147"/>
        <v>1048</v>
      </c>
      <c r="B1050" s="31" t="s">
        <v>6601</v>
      </c>
      <c r="C1050" s="31" t="s">
        <v>6875</v>
      </c>
      <c r="D1050" s="31" t="s">
        <v>7251</v>
      </c>
      <c r="E1050" s="5" t="s">
        <v>7436</v>
      </c>
      <c r="F1050" s="2" t="s">
        <v>68</v>
      </c>
      <c r="G1050" s="2" t="s">
        <v>69</v>
      </c>
      <c r="H1050" s="5" t="s">
        <v>7437</v>
      </c>
      <c r="I1050" s="5" t="s">
        <v>7438</v>
      </c>
      <c r="J1050" s="5" t="s">
        <v>7439</v>
      </c>
      <c r="K1050" s="5" t="s">
        <v>7440</v>
      </c>
      <c r="L1050" s="2" t="s">
        <v>54</v>
      </c>
      <c r="M1050" s="6">
        <v>10</v>
      </c>
      <c r="N1050" s="6">
        <v>15</v>
      </c>
      <c r="O1050" s="6">
        <v>50000</v>
      </c>
      <c r="P1050" s="6">
        <v>50000</v>
      </c>
      <c r="Q1050" s="5">
        <v>201802</v>
      </c>
      <c r="R1050" s="3" t="s">
        <v>7416</v>
      </c>
      <c r="S1050" s="5" t="s">
        <v>7441</v>
      </c>
      <c r="T1050" s="144" t="str">
        <f t="shared" si="148"/>
        <v>Click</v>
      </c>
      <c r="U1050" s="31" t="s">
        <v>243</v>
      </c>
      <c r="V1050" s="5"/>
      <c r="W1050" s="51"/>
      <c r="X1050" s="51"/>
      <c r="Y1050" s="50"/>
      <c r="Z1050" s="43">
        <f t="shared" si="149"/>
        <v>0</v>
      </c>
      <c r="AA1050" s="6">
        <f t="shared" si="150"/>
        <v>0</v>
      </c>
      <c r="AB1050" s="6">
        <f t="shared" si="151"/>
        <v>0</v>
      </c>
      <c r="AC1050" s="44">
        <f t="shared" si="152"/>
        <v>0</v>
      </c>
      <c r="AD1050" s="44">
        <f t="shared" si="153"/>
        <v>0</v>
      </c>
      <c r="AE1050" s="13" t="s">
        <v>57</v>
      </c>
      <c r="AF1050" s="14"/>
      <c r="AG1050" s="2" t="s">
        <v>243</v>
      </c>
      <c r="AH1050" s="5" t="s">
        <v>100</v>
      </c>
      <c r="AI1050" s="6">
        <v>0</v>
      </c>
      <c r="AJ1050" s="5" t="s">
        <v>100</v>
      </c>
      <c r="AK1050" s="5" t="s">
        <v>100</v>
      </c>
      <c r="AL1050" s="5" t="s">
        <v>100</v>
      </c>
      <c r="AM1050" s="2" t="s">
        <v>244</v>
      </c>
    </row>
    <row r="1051" spans="1:39" s="15" customFormat="1" ht="16.350000000000001" customHeight="1">
      <c r="A1051" s="3">
        <f t="shared" si="147"/>
        <v>1049</v>
      </c>
      <c r="B1051" s="31" t="s">
        <v>6601</v>
      </c>
      <c r="C1051" s="31" t="s">
        <v>6875</v>
      </c>
      <c r="D1051" s="31" t="s">
        <v>7251</v>
      </c>
      <c r="E1051" s="5" t="s">
        <v>7442</v>
      </c>
      <c r="F1051" s="2" t="s">
        <v>68</v>
      </c>
      <c r="G1051" s="2" t="s">
        <v>69</v>
      </c>
      <c r="H1051" s="5" t="s">
        <v>7437</v>
      </c>
      <c r="I1051" s="5" t="s">
        <v>7438</v>
      </c>
      <c r="J1051" s="5" t="s">
        <v>7439</v>
      </c>
      <c r="K1051" s="5" t="s">
        <v>7443</v>
      </c>
      <c r="L1051" s="2" t="s">
        <v>54</v>
      </c>
      <c r="M1051" s="6">
        <v>10</v>
      </c>
      <c r="N1051" s="6">
        <v>15</v>
      </c>
      <c r="O1051" s="6">
        <v>63500</v>
      </c>
      <c r="P1051" s="6">
        <v>50000</v>
      </c>
      <c r="Q1051" s="5">
        <v>201802</v>
      </c>
      <c r="R1051" s="3" t="s">
        <v>7416</v>
      </c>
      <c r="S1051" s="5" t="s">
        <v>7444</v>
      </c>
      <c r="T1051" s="144" t="str">
        <f t="shared" si="148"/>
        <v>Click</v>
      </c>
      <c r="U1051" s="31" t="s">
        <v>243</v>
      </c>
      <c r="V1051" s="5"/>
      <c r="W1051" s="51"/>
      <c r="X1051" s="51"/>
      <c r="Y1051" s="50"/>
      <c r="Z1051" s="43">
        <f t="shared" si="149"/>
        <v>0</v>
      </c>
      <c r="AA1051" s="6">
        <f t="shared" si="150"/>
        <v>0</v>
      </c>
      <c r="AB1051" s="6">
        <f t="shared" si="151"/>
        <v>0</v>
      </c>
      <c r="AC1051" s="44">
        <f t="shared" si="152"/>
        <v>0</v>
      </c>
      <c r="AD1051" s="44">
        <f t="shared" si="153"/>
        <v>0</v>
      </c>
      <c r="AE1051" s="13" t="s">
        <v>57</v>
      </c>
      <c r="AF1051" s="14"/>
      <c r="AG1051" s="2" t="s">
        <v>68</v>
      </c>
      <c r="AH1051" s="5" t="s">
        <v>7445</v>
      </c>
      <c r="AI1051" s="6">
        <v>13500</v>
      </c>
      <c r="AJ1051" s="5" t="s">
        <v>7422</v>
      </c>
      <c r="AK1051" s="5" t="s">
        <v>7416</v>
      </c>
      <c r="AL1051" s="34" t="s">
        <v>7446</v>
      </c>
      <c r="AM1051" s="2" t="s">
        <v>244</v>
      </c>
    </row>
    <row r="1052" spans="1:39" s="15" customFormat="1" ht="16.350000000000001" customHeight="1">
      <c r="A1052" s="3">
        <f t="shared" si="147"/>
        <v>1050</v>
      </c>
      <c r="B1052" s="31" t="s">
        <v>6601</v>
      </c>
      <c r="C1052" s="31" t="s">
        <v>6875</v>
      </c>
      <c r="D1052" s="31" t="s">
        <v>7251</v>
      </c>
      <c r="E1052" s="5" t="s">
        <v>7447</v>
      </c>
      <c r="F1052" s="2" t="s">
        <v>68</v>
      </c>
      <c r="G1052" s="2" t="s">
        <v>69</v>
      </c>
      <c r="H1052" s="5" t="s">
        <v>7448</v>
      </c>
      <c r="I1052" s="5" t="s">
        <v>7449</v>
      </c>
      <c r="J1052" s="5" t="s">
        <v>7450</v>
      </c>
      <c r="K1052" s="5" t="s">
        <v>7451</v>
      </c>
      <c r="L1052" s="2" t="s">
        <v>54</v>
      </c>
      <c r="M1052" s="6">
        <v>8</v>
      </c>
      <c r="N1052" s="6">
        <v>15</v>
      </c>
      <c r="O1052" s="6">
        <v>45000</v>
      </c>
      <c r="P1052" s="6">
        <v>45000</v>
      </c>
      <c r="Q1052" s="5">
        <v>201802</v>
      </c>
      <c r="R1052" s="3" t="s">
        <v>7452</v>
      </c>
      <c r="S1052" s="5" t="s">
        <v>7453</v>
      </c>
      <c r="T1052" s="144" t="str">
        <f t="shared" si="148"/>
        <v>Click</v>
      </c>
      <c r="U1052" s="31" t="s">
        <v>243</v>
      </c>
      <c r="V1052" s="5"/>
      <c r="W1052" s="51"/>
      <c r="X1052" s="51"/>
      <c r="Y1052" s="50"/>
      <c r="Z1052" s="43">
        <f t="shared" si="149"/>
        <v>0</v>
      </c>
      <c r="AA1052" s="6">
        <f t="shared" si="150"/>
        <v>0</v>
      </c>
      <c r="AB1052" s="6">
        <f t="shared" si="151"/>
        <v>0</v>
      </c>
      <c r="AC1052" s="44">
        <f t="shared" si="152"/>
        <v>0</v>
      </c>
      <c r="AD1052" s="44">
        <f t="shared" si="153"/>
        <v>0</v>
      </c>
      <c r="AE1052" s="13" t="s">
        <v>57</v>
      </c>
      <c r="AF1052" s="14"/>
      <c r="AG1052" s="2" t="s">
        <v>243</v>
      </c>
      <c r="AH1052" s="5" t="s">
        <v>100</v>
      </c>
      <c r="AI1052" s="6">
        <v>0</v>
      </c>
      <c r="AJ1052" s="5" t="s">
        <v>100</v>
      </c>
      <c r="AK1052" s="5" t="s">
        <v>100</v>
      </c>
      <c r="AL1052" s="5" t="s">
        <v>100</v>
      </c>
      <c r="AM1052" s="2" t="s">
        <v>244</v>
      </c>
    </row>
    <row r="1053" spans="1:39" s="15" customFormat="1" ht="16.350000000000001" customHeight="1">
      <c r="A1053" s="3">
        <f t="shared" si="147"/>
        <v>1051</v>
      </c>
      <c r="B1053" s="31" t="s">
        <v>6601</v>
      </c>
      <c r="C1053" s="31" t="s">
        <v>6875</v>
      </c>
      <c r="D1053" s="31" t="s">
        <v>7251</v>
      </c>
      <c r="E1053" s="5" t="s">
        <v>7454</v>
      </c>
      <c r="F1053" s="2" t="s">
        <v>68</v>
      </c>
      <c r="G1053" s="2" t="s">
        <v>514</v>
      </c>
      <c r="H1053" s="5" t="s">
        <v>7455</v>
      </c>
      <c r="I1053" s="5" t="s">
        <v>7456</v>
      </c>
      <c r="J1053" s="5" t="s">
        <v>7457</v>
      </c>
      <c r="K1053" s="5" t="s">
        <v>7458</v>
      </c>
      <c r="L1053" s="2" t="s">
        <v>54</v>
      </c>
      <c r="M1053" s="6">
        <v>15</v>
      </c>
      <c r="N1053" s="6">
        <v>20</v>
      </c>
      <c r="O1053" s="6">
        <v>76000</v>
      </c>
      <c r="P1053" s="6">
        <v>56000</v>
      </c>
      <c r="Q1053" s="5">
        <v>201802</v>
      </c>
      <c r="R1053" s="3" t="s">
        <v>7459</v>
      </c>
      <c r="S1053" s="5" t="s">
        <v>7460</v>
      </c>
      <c r="T1053" s="144" t="str">
        <f t="shared" si="148"/>
        <v>Click</v>
      </c>
      <c r="U1053" s="31" t="s">
        <v>243</v>
      </c>
      <c r="V1053" s="5"/>
      <c r="W1053" s="51"/>
      <c r="X1053" s="51"/>
      <c r="Y1053" s="50"/>
      <c r="Z1053" s="43">
        <f t="shared" si="149"/>
        <v>0</v>
      </c>
      <c r="AA1053" s="6">
        <f t="shared" si="150"/>
        <v>0</v>
      </c>
      <c r="AB1053" s="6">
        <f t="shared" si="151"/>
        <v>0</v>
      </c>
      <c r="AC1053" s="44">
        <f t="shared" si="152"/>
        <v>0</v>
      </c>
      <c r="AD1053" s="44">
        <f t="shared" si="153"/>
        <v>0</v>
      </c>
      <c r="AE1053" s="13" t="s">
        <v>57</v>
      </c>
      <c r="AF1053" s="14"/>
      <c r="AG1053" s="2" t="s">
        <v>68</v>
      </c>
      <c r="AH1053" s="5" t="s">
        <v>7461</v>
      </c>
      <c r="AI1053" s="6">
        <v>20000</v>
      </c>
      <c r="AJ1053" s="5" t="s">
        <v>7462</v>
      </c>
      <c r="AK1053" s="5" t="s">
        <v>7462</v>
      </c>
      <c r="AL1053" s="34" t="s">
        <v>7036</v>
      </c>
      <c r="AM1053" s="2" t="s">
        <v>244</v>
      </c>
    </row>
    <row r="1054" spans="1:39" s="15" customFormat="1" ht="16.350000000000001" customHeight="1">
      <c r="A1054" s="3">
        <f t="shared" si="147"/>
        <v>1052</v>
      </c>
      <c r="B1054" s="31" t="s">
        <v>6601</v>
      </c>
      <c r="C1054" s="31" t="s">
        <v>6875</v>
      </c>
      <c r="D1054" s="31" t="s">
        <v>7251</v>
      </c>
      <c r="E1054" s="5" t="s">
        <v>7463</v>
      </c>
      <c r="F1054" s="2" t="s">
        <v>68</v>
      </c>
      <c r="G1054" s="2" t="s">
        <v>498</v>
      </c>
      <c r="H1054" s="5" t="s">
        <v>7455</v>
      </c>
      <c r="I1054" s="5" t="s">
        <v>7456</v>
      </c>
      <c r="J1054" s="5" t="s">
        <v>7464</v>
      </c>
      <c r="K1054" s="5" t="s">
        <v>7465</v>
      </c>
      <c r="L1054" s="2" t="s">
        <v>54</v>
      </c>
      <c r="M1054" s="6">
        <v>15</v>
      </c>
      <c r="N1054" s="6">
        <v>20</v>
      </c>
      <c r="O1054" s="6">
        <v>76000</v>
      </c>
      <c r="P1054" s="6">
        <v>56000</v>
      </c>
      <c r="Q1054" s="5">
        <v>201802</v>
      </c>
      <c r="R1054" s="3" t="s">
        <v>7459</v>
      </c>
      <c r="S1054" s="5" t="s">
        <v>7466</v>
      </c>
      <c r="T1054" s="144" t="str">
        <f t="shared" si="148"/>
        <v>Click</v>
      </c>
      <c r="U1054" s="31" t="s">
        <v>243</v>
      </c>
      <c r="V1054" s="5"/>
      <c r="W1054" s="51"/>
      <c r="X1054" s="51"/>
      <c r="Y1054" s="50"/>
      <c r="Z1054" s="43">
        <f t="shared" si="149"/>
        <v>0</v>
      </c>
      <c r="AA1054" s="6">
        <f t="shared" si="150"/>
        <v>0</v>
      </c>
      <c r="AB1054" s="6">
        <f t="shared" si="151"/>
        <v>0</v>
      </c>
      <c r="AC1054" s="44">
        <f t="shared" si="152"/>
        <v>0</v>
      </c>
      <c r="AD1054" s="44">
        <f t="shared" si="153"/>
        <v>0</v>
      </c>
      <c r="AE1054" s="13" t="s">
        <v>57</v>
      </c>
      <c r="AF1054" s="14"/>
      <c r="AG1054" s="2" t="s">
        <v>68</v>
      </c>
      <c r="AH1054" s="5" t="s">
        <v>7467</v>
      </c>
      <c r="AI1054" s="6">
        <v>20000</v>
      </c>
      <c r="AJ1054" s="5" t="s">
        <v>7462</v>
      </c>
      <c r="AK1054" s="5" t="s">
        <v>7462</v>
      </c>
      <c r="AL1054" s="34" t="s">
        <v>7036</v>
      </c>
      <c r="AM1054" s="2" t="s">
        <v>244</v>
      </c>
    </row>
    <row r="1055" spans="1:39" s="15" customFormat="1" ht="16.350000000000001" customHeight="1">
      <c r="A1055" s="3">
        <f t="shared" si="147"/>
        <v>1053</v>
      </c>
      <c r="B1055" s="31" t="s">
        <v>6601</v>
      </c>
      <c r="C1055" s="31" t="s">
        <v>6875</v>
      </c>
      <c r="D1055" s="31" t="s">
        <v>7251</v>
      </c>
      <c r="E1055" s="5" t="s">
        <v>7468</v>
      </c>
      <c r="F1055" s="2" t="s">
        <v>68</v>
      </c>
      <c r="G1055" s="2" t="s">
        <v>69</v>
      </c>
      <c r="H1055" s="5" t="s">
        <v>7455</v>
      </c>
      <c r="I1055" s="5" t="s">
        <v>7456</v>
      </c>
      <c r="J1055" s="5" t="s">
        <v>7469</v>
      </c>
      <c r="K1055" s="5" t="s">
        <v>7470</v>
      </c>
      <c r="L1055" s="2" t="s">
        <v>54</v>
      </c>
      <c r="M1055" s="6">
        <v>15</v>
      </c>
      <c r="N1055" s="6">
        <v>20</v>
      </c>
      <c r="O1055" s="6">
        <v>76000</v>
      </c>
      <c r="P1055" s="6">
        <v>56000</v>
      </c>
      <c r="Q1055" s="5">
        <v>201802</v>
      </c>
      <c r="R1055" s="3" t="s">
        <v>7459</v>
      </c>
      <c r="S1055" s="5" t="s">
        <v>7471</v>
      </c>
      <c r="T1055" s="144" t="str">
        <f t="shared" si="148"/>
        <v>Click</v>
      </c>
      <c r="U1055" s="31" t="s">
        <v>243</v>
      </c>
      <c r="V1055" s="5"/>
      <c r="W1055" s="51"/>
      <c r="X1055" s="51"/>
      <c r="Y1055" s="50"/>
      <c r="Z1055" s="43">
        <f t="shared" si="149"/>
        <v>0</v>
      </c>
      <c r="AA1055" s="6">
        <f t="shared" si="150"/>
        <v>0</v>
      </c>
      <c r="AB1055" s="6">
        <f t="shared" si="151"/>
        <v>0</v>
      </c>
      <c r="AC1055" s="44">
        <f t="shared" si="152"/>
        <v>0</v>
      </c>
      <c r="AD1055" s="44">
        <f t="shared" si="153"/>
        <v>0</v>
      </c>
      <c r="AE1055" s="13" t="s">
        <v>57</v>
      </c>
      <c r="AF1055" s="14"/>
      <c r="AG1055" s="2" t="s">
        <v>68</v>
      </c>
      <c r="AH1055" s="5" t="s">
        <v>7472</v>
      </c>
      <c r="AI1055" s="6">
        <v>20000</v>
      </c>
      <c r="AJ1055" s="5" t="s">
        <v>7462</v>
      </c>
      <c r="AK1055" s="5" t="s">
        <v>7462</v>
      </c>
      <c r="AL1055" s="34" t="s">
        <v>7036</v>
      </c>
      <c r="AM1055" s="2" t="s">
        <v>244</v>
      </c>
    </row>
    <row r="1056" spans="1:39" s="15" customFormat="1" ht="16.350000000000001" customHeight="1">
      <c r="A1056" s="3">
        <f t="shared" si="147"/>
        <v>1054</v>
      </c>
      <c r="B1056" s="31" t="s">
        <v>6601</v>
      </c>
      <c r="C1056" s="31" t="s">
        <v>6875</v>
      </c>
      <c r="D1056" s="31" t="s">
        <v>7251</v>
      </c>
      <c r="E1056" s="5" t="s">
        <v>7473</v>
      </c>
      <c r="F1056" s="2" t="s">
        <v>68</v>
      </c>
      <c r="G1056" s="2" t="s">
        <v>69</v>
      </c>
      <c r="H1056" s="5" t="s">
        <v>7474</v>
      </c>
      <c r="I1056" s="5" t="s">
        <v>7475</v>
      </c>
      <c r="J1056" s="5" t="s">
        <v>7476</v>
      </c>
      <c r="K1056" s="5" t="s">
        <v>7477</v>
      </c>
      <c r="L1056" s="2" t="s">
        <v>54</v>
      </c>
      <c r="M1056" s="6">
        <v>8</v>
      </c>
      <c r="N1056" s="6">
        <v>20</v>
      </c>
      <c r="O1056" s="6">
        <v>45000</v>
      </c>
      <c r="P1056" s="6">
        <v>45000</v>
      </c>
      <c r="Q1056" s="5">
        <v>201703</v>
      </c>
      <c r="R1056" s="3" t="s">
        <v>7478</v>
      </c>
      <c r="S1056" s="5" t="s">
        <v>7479</v>
      </c>
      <c r="T1056" s="144" t="str">
        <f t="shared" si="148"/>
        <v>Click</v>
      </c>
      <c r="U1056" s="31" t="s">
        <v>243</v>
      </c>
      <c r="V1056" s="5"/>
      <c r="W1056" s="51"/>
      <c r="X1056" s="51"/>
      <c r="Y1056" s="50"/>
      <c r="Z1056" s="43">
        <f t="shared" si="149"/>
        <v>0</v>
      </c>
      <c r="AA1056" s="6">
        <f t="shared" si="150"/>
        <v>0</v>
      </c>
      <c r="AB1056" s="6">
        <f t="shared" si="151"/>
        <v>0</v>
      </c>
      <c r="AC1056" s="44">
        <f t="shared" si="152"/>
        <v>0</v>
      </c>
      <c r="AD1056" s="44">
        <f t="shared" si="153"/>
        <v>0</v>
      </c>
      <c r="AE1056" s="13" t="s">
        <v>57</v>
      </c>
      <c r="AF1056" s="14"/>
      <c r="AG1056" s="2" t="s">
        <v>243</v>
      </c>
      <c r="AH1056" s="5" t="s">
        <v>100</v>
      </c>
      <c r="AI1056" s="6">
        <v>0</v>
      </c>
      <c r="AJ1056" s="5" t="s">
        <v>100</v>
      </c>
      <c r="AK1056" s="5" t="s">
        <v>100</v>
      </c>
      <c r="AL1056" s="5" t="s">
        <v>100</v>
      </c>
      <c r="AM1056" s="2" t="s">
        <v>244</v>
      </c>
    </row>
    <row r="1057" spans="1:39" s="15" customFormat="1" ht="16.350000000000001" customHeight="1">
      <c r="A1057" s="3">
        <f t="shared" si="147"/>
        <v>1055</v>
      </c>
      <c r="B1057" s="31" t="s">
        <v>6601</v>
      </c>
      <c r="C1057" s="31" t="s">
        <v>6875</v>
      </c>
      <c r="D1057" s="31" t="s">
        <v>7251</v>
      </c>
      <c r="E1057" s="5" t="s">
        <v>7480</v>
      </c>
      <c r="F1057" s="2" t="s">
        <v>68</v>
      </c>
      <c r="G1057" s="2" t="s">
        <v>69</v>
      </c>
      <c r="H1057" s="5" t="s">
        <v>7474</v>
      </c>
      <c r="I1057" s="5" t="s">
        <v>7475</v>
      </c>
      <c r="J1057" s="5" t="s">
        <v>7476</v>
      </c>
      <c r="K1057" s="5" t="s">
        <v>7481</v>
      </c>
      <c r="L1057" s="2" t="s">
        <v>54</v>
      </c>
      <c r="M1057" s="6">
        <v>8</v>
      </c>
      <c r="N1057" s="6">
        <v>20</v>
      </c>
      <c r="O1057" s="6">
        <v>45000</v>
      </c>
      <c r="P1057" s="6">
        <v>45000</v>
      </c>
      <c r="Q1057" s="5">
        <v>201703</v>
      </c>
      <c r="R1057" s="3" t="s">
        <v>7482</v>
      </c>
      <c r="S1057" s="5" t="s">
        <v>7483</v>
      </c>
      <c r="T1057" s="144" t="str">
        <f t="shared" si="148"/>
        <v>Click</v>
      </c>
      <c r="U1057" s="31" t="s">
        <v>243</v>
      </c>
      <c r="V1057" s="5"/>
      <c r="W1057" s="51"/>
      <c r="X1057" s="51"/>
      <c r="Y1057" s="50"/>
      <c r="Z1057" s="43">
        <f t="shared" si="149"/>
        <v>0</v>
      </c>
      <c r="AA1057" s="6">
        <f t="shared" si="150"/>
        <v>0</v>
      </c>
      <c r="AB1057" s="6">
        <f t="shared" si="151"/>
        <v>0</v>
      </c>
      <c r="AC1057" s="44">
        <f t="shared" si="152"/>
        <v>0</v>
      </c>
      <c r="AD1057" s="44">
        <f t="shared" si="153"/>
        <v>0</v>
      </c>
      <c r="AE1057" s="13" t="s">
        <v>57</v>
      </c>
      <c r="AF1057" s="14"/>
      <c r="AG1057" s="2" t="s">
        <v>243</v>
      </c>
      <c r="AH1057" s="5" t="s">
        <v>100</v>
      </c>
      <c r="AI1057" s="6">
        <v>0</v>
      </c>
      <c r="AJ1057" s="5" t="s">
        <v>100</v>
      </c>
      <c r="AK1057" s="5" t="s">
        <v>100</v>
      </c>
      <c r="AL1057" s="5" t="s">
        <v>100</v>
      </c>
      <c r="AM1057" s="2" t="s">
        <v>244</v>
      </c>
    </row>
    <row r="1058" spans="1:39" s="15" customFormat="1" ht="16.350000000000001" customHeight="1">
      <c r="A1058" s="3">
        <f t="shared" si="147"/>
        <v>1056</v>
      </c>
      <c r="B1058" s="31" t="s">
        <v>6601</v>
      </c>
      <c r="C1058" s="31" t="s">
        <v>6875</v>
      </c>
      <c r="D1058" s="31" t="s">
        <v>7251</v>
      </c>
      <c r="E1058" s="5" t="s">
        <v>7484</v>
      </c>
      <c r="F1058" s="2" t="s">
        <v>68</v>
      </c>
      <c r="G1058" s="2" t="s">
        <v>69</v>
      </c>
      <c r="H1058" s="5" t="s">
        <v>7485</v>
      </c>
      <c r="I1058" s="5" t="s">
        <v>7486</v>
      </c>
      <c r="J1058" s="5" t="s">
        <v>7487</v>
      </c>
      <c r="K1058" s="5" t="s">
        <v>7488</v>
      </c>
      <c r="L1058" s="2" t="s">
        <v>54</v>
      </c>
      <c r="M1058" s="6">
        <v>10</v>
      </c>
      <c r="N1058" s="6">
        <v>16</v>
      </c>
      <c r="O1058" s="6">
        <v>80000</v>
      </c>
      <c r="P1058" s="6">
        <v>65000</v>
      </c>
      <c r="Q1058" s="5">
        <v>201803</v>
      </c>
      <c r="R1058" s="3" t="s">
        <v>7024</v>
      </c>
      <c r="S1058" s="5" t="s">
        <v>7489</v>
      </c>
      <c r="T1058" s="144" t="str">
        <f t="shared" si="148"/>
        <v>Click</v>
      </c>
      <c r="U1058" s="31" t="s">
        <v>243</v>
      </c>
      <c r="V1058" s="5"/>
      <c r="W1058" s="51"/>
      <c r="X1058" s="51"/>
      <c r="Y1058" s="50"/>
      <c r="Z1058" s="43">
        <f t="shared" si="149"/>
        <v>0</v>
      </c>
      <c r="AA1058" s="6">
        <f t="shared" si="150"/>
        <v>0</v>
      </c>
      <c r="AB1058" s="6">
        <f t="shared" si="151"/>
        <v>0</v>
      </c>
      <c r="AC1058" s="44">
        <f t="shared" si="152"/>
        <v>0</v>
      </c>
      <c r="AD1058" s="44">
        <f t="shared" si="153"/>
        <v>0</v>
      </c>
      <c r="AE1058" s="13" t="s">
        <v>57</v>
      </c>
      <c r="AF1058" s="14"/>
      <c r="AG1058" s="2" t="s">
        <v>68</v>
      </c>
      <c r="AH1058" s="5" t="s">
        <v>7490</v>
      </c>
      <c r="AI1058" s="6">
        <v>15000</v>
      </c>
      <c r="AJ1058" s="5" t="s">
        <v>7018</v>
      </c>
      <c r="AK1058" s="5" t="s">
        <v>7018</v>
      </c>
      <c r="AL1058" s="34" t="s">
        <v>7036</v>
      </c>
      <c r="AM1058" s="2" t="s">
        <v>244</v>
      </c>
    </row>
    <row r="1059" spans="1:39" s="15" customFormat="1" ht="16.350000000000001" customHeight="1">
      <c r="A1059" s="3">
        <f t="shared" si="147"/>
        <v>1057</v>
      </c>
      <c r="B1059" s="31" t="s">
        <v>6601</v>
      </c>
      <c r="C1059" s="31" t="s">
        <v>6875</v>
      </c>
      <c r="D1059" s="31" t="s">
        <v>7251</v>
      </c>
      <c r="E1059" s="5" t="s">
        <v>7491</v>
      </c>
      <c r="F1059" s="2" t="s">
        <v>68</v>
      </c>
      <c r="G1059" s="2" t="s">
        <v>514</v>
      </c>
      <c r="H1059" s="5" t="s">
        <v>7492</v>
      </c>
      <c r="I1059" s="5" t="s">
        <v>7493</v>
      </c>
      <c r="J1059" s="5" t="s">
        <v>7494</v>
      </c>
      <c r="K1059" s="5" t="s">
        <v>7495</v>
      </c>
      <c r="L1059" s="2" t="s">
        <v>54</v>
      </c>
      <c r="M1059" s="6">
        <v>10</v>
      </c>
      <c r="N1059" s="6">
        <v>16</v>
      </c>
      <c r="O1059" s="6">
        <v>65000</v>
      </c>
      <c r="P1059" s="6">
        <v>65000</v>
      </c>
      <c r="Q1059" s="5">
        <v>201803</v>
      </c>
      <c r="R1059" s="3" t="s">
        <v>7024</v>
      </c>
      <c r="S1059" s="5" t="s">
        <v>7496</v>
      </c>
      <c r="T1059" s="144" t="str">
        <f t="shared" si="148"/>
        <v>Click</v>
      </c>
      <c r="U1059" s="31" t="s">
        <v>243</v>
      </c>
      <c r="V1059" s="5"/>
      <c r="W1059" s="51"/>
      <c r="X1059" s="51"/>
      <c r="Y1059" s="50"/>
      <c r="Z1059" s="43">
        <f t="shared" si="149"/>
        <v>0</v>
      </c>
      <c r="AA1059" s="6">
        <f t="shared" si="150"/>
        <v>0</v>
      </c>
      <c r="AB1059" s="6">
        <f t="shared" si="151"/>
        <v>0</v>
      </c>
      <c r="AC1059" s="44">
        <f t="shared" si="152"/>
        <v>0</v>
      </c>
      <c r="AD1059" s="44">
        <f t="shared" si="153"/>
        <v>0</v>
      </c>
      <c r="AE1059" s="13" t="s">
        <v>57</v>
      </c>
      <c r="AF1059" s="14"/>
      <c r="AG1059" s="2" t="s">
        <v>243</v>
      </c>
      <c r="AH1059" s="5" t="s">
        <v>100</v>
      </c>
      <c r="AI1059" s="6">
        <v>0</v>
      </c>
      <c r="AJ1059" s="5" t="s">
        <v>100</v>
      </c>
      <c r="AK1059" s="5" t="s">
        <v>100</v>
      </c>
      <c r="AL1059" s="5" t="s">
        <v>100</v>
      </c>
      <c r="AM1059" s="2" t="s">
        <v>244</v>
      </c>
    </row>
    <row r="1060" spans="1:39" s="15" customFormat="1" ht="16.350000000000001" customHeight="1">
      <c r="A1060" s="3">
        <f t="shared" si="147"/>
        <v>1058</v>
      </c>
      <c r="B1060" s="31" t="s">
        <v>6601</v>
      </c>
      <c r="C1060" s="31" t="s">
        <v>6875</v>
      </c>
      <c r="D1060" s="31" t="s">
        <v>7251</v>
      </c>
      <c r="E1060" s="5" t="s">
        <v>7497</v>
      </c>
      <c r="F1060" s="2" t="s">
        <v>68</v>
      </c>
      <c r="G1060" s="2" t="s">
        <v>514</v>
      </c>
      <c r="H1060" s="5" t="s">
        <v>7498</v>
      </c>
      <c r="I1060" s="5" t="s">
        <v>7493</v>
      </c>
      <c r="J1060" s="5" t="s">
        <v>7499</v>
      </c>
      <c r="K1060" s="5" t="s">
        <v>7500</v>
      </c>
      <c r="L1060" s="2" t="s">
        <v>54</v>
      </c>
      <c r="M1060" s="6">
        <v>10</v>
      </c>
      <c r="N1060" s="6">
        <v>16</v>
      </c>
      <c r="O1060" s="6">
        <v>80000</v>
      </c>
      <c r="P1060" s="6">
        <v>65000</v>
      </c>
      <c r="Q1060" s="5">
        <v>201803</v>
      </c>
      <c r="R1060" s="3" t="s">
        <v>7024</v>
      </c>
      <c r="S1060" s="5" t="s">
        <v>7501</v>
      </c>
      <c r="T1060" s="144" t="str">
        <f t="shared" si="148"/>
        <v>Click</v>
      </c>
      <c r="U1060" s="31" t="s">
        <v>243</v>
      </c>
      <c r="V1060" s="5"/>
      <c r="W1060" s="51"/>
      <c r="X1060" s="51"/>
      <c r="Y1060" s="50"/>
      <c r="Z1060" s="43">
        <f t="shared" si="149"/>
        <v>0</v>
      </c>
      <c r="AA1060" s="6">
        <f t="shared" si="150"/>
        <v>0</v>
      </c>
      <c r="AB1060" s="6">
        <f t="shared" si="151"/>
        <v>0</v>
      </c>
      <c r="AC1060" s="44">
        <f t="shared" si="152"/>
        <v>0</v>
      </c>
      <c r="AD1060" s="44">
        <f t="shared" si="153"/>
        <v>0</v>
      </c>
      <c r="AE1060" s="13" t="s">
        <v>57</v>
      </c>
      <c r="AF1060" s="14"/>
      <c r="AG1060" s="2" t="s">
        <v>68</v>
      </c>
      <c r="AH1060" s="5" t="s">
        <v>7502</v>
      </c>
      <c r="AI1060" s="6">
        <v>15000</v>
      </c>
      <c r="AJ1060" s="5" t="s">
        <v>7018</v>
      </c>
      <c r="AK1060" s="5" t="s">
        <v>7018</v>
      </c>
      <c r="AL1060" s="34" t="s">
        <v>7036</v>
      </c>
      <c r="AM1060" s="2" t="s">
        <v>244</v>
      </c>
    </row>
    <row r="1061" spans="1:39" s="15" customFormat="1" ht="16.350000000000001" customHeight="1">
      <c r="A1061" s="3">
        <f t="shared" si="147"/>
        <v>1059</v>
      </c>
      <c r="B1061" s="31" t="s">
        <v>6601</v>
      </c>
      <c r="C1061" s="31" t="s">
        <v>6875</v>
      </c>
      <c r="D1061" s="31" t="s">
        <v>7251</v>
      </c>
      <c r="E1061" s="5" t="s">
        <v>7503</v>
      </c>
      <c r="F1061" s="2" t="s">
        <v>68</v>
      </c>
      <c r="G1061" s="2" t="s">
        <v>514</v>
      </c>
      <c r="H1061" s="5" t="s">
        <v>7504</v>
      </c>
      <c r="I1061" s="5" t="s">
        <v>7493</v>
      </c>
      <c r="J1061" s="5" t="s">
        <v>7505</v>
      </c>
      <c r="K1061" s="5" t="s">
        <v>7506</v>
      </c>
      <c r="L1061" s="2" t="s">
        <v>54</v>
      </c>
      <c r="M1061" s="6">
        <v>10</v>
      </c>
      <c r="N1061" s="6">
        <v>16</v>
      </c>
      <c r="O1061" s="6">
        <v>65000</v>
      </c>
      <c r="P1061" s="6">
        <v>65000</v>
      </c>
      <c r="Q1061" s="5">
        <v>201803</v>
      </c>
      <c r="R1061" s="3" t="s">
        <v>7024</v>
      </c>
      <c r="S1061" s="5" t="s">
        <v>7507</v>
      </c>
      <c r="T1061" s="144" t="str">
        <f t="shared" si="148"/>
        <v>Click</v>
      </c>
      <c r="U1061" s="31" t="s">
        <v>243</v>
      </c>
      <c r="V1061" s="5"/>
      <c r="W1061" s="51"/>
      <c r="X1061" s="51"/>
      <c r="Y1061" s="50"/>
      <c r="Z1061" s="43">
        <f t="shared" si="149"/>
        <v>0</v>
      </c>
      <c r="AA1061" s="6">
        <f t="shared" si="150"/>
        <v>0</v>
      </c>
      <c r="AB1061" s="6">
        <f t="shared" si="151"/>
        <v>0</v>
      </c>
      <c r="AC1061" s="44">
        <f t="shared" si="152"/>
        <v>0</v>
      </c>
      <c r="AD1061" s="44">
        <f t="shared" si="153"/>
        <v>0</v>
      </c>
      <c r="AE1061" s="13" t="s">
        <v>57</v>
      </c>
      <c r="AF1061" s="14"/>
      <c r="AG1061" s="2" t="s">
        <v>243</v>
      </c>
      <c r="AH1061" s="5" t="s">
        <v>100</v>
      </c>
      <c r="AI1061" s="6">
        <v>0</v>
      </c>
      <c r="AJ1061" s="5" t="s">
        <v>100</v>
      </c>
      <c r="AK1061" s="5" t="s">
        <v>100</v>
      </c>
      <c r="AL1061" s="5" t="s">
        <v>100</v>
      </c>
      <c r="AM1061" s="2" t="s">
        <v>244</v>
      </c>
    </row>
    <row r="1062" spans="1:39" s="15" customFormat="1" ht="16.350000000000001" customHeight="1">
      <c r="A1062" s="3">
        <f t="shared" si="147"/>
        <v>1060</v>
      </c>
      <c r="B1062" s="31" t="s">
        <v>6601</v>
      </c>
      <c r="C1062" s="31" t="s">
        <v>6875</v>
      </c>
      <c r="D1062" s="31" t="s">
        <v>7251</v>
      </c>
      <c r="E1062" s="5" t="s">
        <v>7508</v>
      </c>
      <c r="F1062" s="2" t="s">
        <v>68</v>
      </c>
      <c r="G1062" s="2" t="s">
        <v>514</v>
      </c>
      <c r="H1062" s="5" t="s">
        <v>7504</v>
      </c>
      <c r="I1062" s="5" t="s">
        <v>7493</v>
      </c>
      <c r="J1062" s="5" t="s">
        <v>7509</v>
      </c>
      <c r="K1062" s="5" t="s">
        <v>7510</v>
      </c>
      <c r="L1062" s="2" t="s">
        <v>54</v>
      </c>
      <c r="M1062" s="6">
        <v>10</v>
      </c>
      <c r="N1062" s="6">
        <v>16</v>
      </c>
      <c r="O1062" s="6">
        <v>80000</v>
      </c>
      <c r="P1062" s="6">
        <v>65000</v>
      </c>
      <c r="Q1062" s="5">
        <v>201803</v>
      </c>
      <c r="R1062" s="3" t="s">
        <v>7024</v>
      </c>
      <c r="S1062" s="5" t="s">
        <v>7511</v>
      </c>
      <c r="T1062" s="144" t="str">
        <f t="shared" si="148"/>
        <v>Click</v>
      </c>
      <c r="U1062" s="31" t="s">
        <v>243</v>
      </c>
      <c r="V1062" s="5"/>
      <c r="W1062" s="51"/>
      <c r="X1062" s="51"/>
      <c r="Y1062" s="50"/>
      <c r="Z1062" s="43">
        <f t="shared" si="149"/>
        <v>0</v>
      </c>
      <c r="AA1062" s="6">
        <f t="shared" si="150"/>
        <v>0</v>
      </c>
      <c r="AB1062" s="6">
        <f t="shared" si="151"/>
        <v>0</v>
      </c>
      <c r="AC1062" s="44">
        <f t="shared" si="152"/>
        <v>0</v>
      </c>
      <c r="AD1062" s="44">
        <f t="shared" si="153"/>
        <v>0</v>
      </c>
      <c r="AE1062" s="13" t="s">
        <v>57</v>
      </c>
      <c r="AF1062" s="14"/>
      <c r="AG1062" s="2" t="s">
        <v>68</v>
      </c>
      <c r="AH1062" s="5" t="s">
        <v>7512</v>
      </c>
      <c r="AI1062" s="6">
        <v>15000</v>
      </c>
      <c r="AJ1062" s="5" t="s">
        <v>7018</v>
      </c>
      <c r="AK1062" s="5" t="s">
        <v>7018</v>
      </c>
      <c r="AL1062" s="34" t="s">
        <v>7036</v>
      </c>
      <c r="AM1062" s="2" t="s">
        <v>244</v>
      </c>
    </row>
    <row r="1063" spans="1:39" s="15" customFormat="1" ht="16.350000000000001" customHeight="1">
      <c r="A1063" s="3">
        <f t="shared" si="147"/>
        <v>1061</v>
      </c>
      <c r="B1063" s="31" t="s">
        <v>6601</v>
      </c>
      <c r="C1063" s="31" t="s">
        <v>6875</v>
      </c>
      <c r="D1063" s="31" t="s">
        <v>7251</v>
      </c>
      <c r="E1063" s="5" t="s">
        <v>7513</v>
      </c>
      <c r="F1063" s="2" t="s">
        <v>68</v>
      </c>
      <c r="G1063" s="2" t="s">
        <v>498</v>
      </c>
      <c r="H1063" s="5" t="s">
        <v>7514</v>
      </c>
      <c r="I1063" s="5" t="s">
        <v>7515</v>
      </c>
      <c r="J1063" s="5" t="s">
        <v>7516</v>
      </c>
      <c r="K1063" s="5" t="s">
        <v>7517</v>
      </c>
      <c r="L1063" s="2" t="s">
        <v>54</v>
      </c>
      <c r="M1063" s="6">
        <v>10</v>
      </c>
      <c r="N1063" s="6">
        <v>16</v>
      </c>
      <c r="O1063" s="6">
        <v>65000</v>
      </c>
      <c r="P1063" s="6">
        <v>65000</v>
      </c>
      <c r="Q1063" s="5">
        <v>201803</v>
      </c>
      <c r="R1063" s="3" t="s">
        <v>7024</v>
      </c>
      <c r="S1063" s="5" t="s">
        <v>7518</v>
      </c>
      <c r="T1063" s="144" t="str">
        <f t="shared" si="148"/>
        <v>Click</v>
      </c>
      <c r="U1063" s="31" t="s">
        <v>243</v>
      </c>
      <c r="V1063" s="5"/>
      <c r="W1063" s="51"/>
      <c r="X1063" s="51"/>
      <c r="Y1063" s="50"/>
      <c r="Z1063" s="43">
        <f t="shared" si="149"/>
        <v>0</v>
      </c>
      <c r="AA1063" s="6">
        <f t="shared" si="150"/>
        <v>0</v>
      </c>
      <c r="AB1063" s="6">
        <f t="shared" si="151"/>
        <v>0</v>
      </c>
      <c r="AC1063" s="44">
        <f t="shared" si="152"/>
        <v>0</v>
      </c>
      <c r="AD1063" s="44">
        <f t="shared" si="153"/>
        <v>0</v>
      </c>
      <c r="AE1063" s="13" t="s">
        <v>57</v>
      </c>
      <c r="AF1063" s="14"/>
      <c r="AG1063" s="2" t="s">
        <v>243</v>
      </c>
      <c r="AH1063" s="5" t="s">
        <v>100</v>
      </c>
      <c r="AI1063" s="6">
        <v>0</v>
      </c>
      <c r="AJ1063" s="5" t="s">
        <v>100</v>
      </c>
      <c r="AK1063" s="5" t="s">
        <v>100</v>
      </c>
      <c r="AL1063" s="5" t="s">
        <v>100</v>
      </c>
      <c r="AM1063" s="2" t="s">
        <v>244</v>
      </c>
    </row>
    <row r="1064" spans="1:39" s="15" customFormat="1" ht="16.350000000000001" customHeight="1">
      <c r="A1064" s="3">
        <f t="shared" si="147"/>
        <v>1062</v>
      </c>
      <c r="B1064" s="31" t="s">
        <v>6601</v>
      </c>
      <c r="C1064" s="31" t="s">
        <v>6875</v>
      </c>
      <c r="D1064" s="31" t="s">
        <v>7251</v>
      </c>
      <c r="E1064" s="5" t="s">
        <v>7519</v>
      </c>
      <c r="F1064" s="2" t="s">
        <v>68</v>
      </c>
      <c r="G1064" s="2" t="s">
        <v>498</v>
      </c>
      <c r="H1064" s="5" t="s">
        <v>7514</v>
      </c>
      <c r="I1064" s="5" t="s">
        <v>7520</v>
      </c>
      <c r="J1064" s="5" t="s">
        <v>7516</v>
      </c>
      <c r="K1064" s="5" t="s">
        <v>7521</v>
      </c>
      <c r="L1064" s="2" t="s">
        <v>54</v>
      </c>
      <c r="M1064" s="6">
        <v>10</v>
      </c>
      <c r="N1064" s="6">
        <v>16</v>
      </c>
      <c r="O1064" s="6">
        <v>80000</v>
      </c>
      <c r="P1064" s="6">
        <v>65000</v>
      </c>
      <c r="Q1064" s="5">
        <v>201803</v>
      </c>
      <c r="R1064" s="3" t="s">
        <v>7024</v>
      </c>
      <c r="S1064" s="5" t="s">
        <v>7522</v>
      </c>
      <c r="T1064" s="144" t="str">
        <f t="shared" si="148"/>
        <v>Click</v>
      </c>
      <c r="U1064" s="31" t="s">
        <v>243</v>
      </c>
      <c r="V1064" s="5"/>
      <c r="W1064" s="51"/>
      <c r="X1064" s="51"/>
      <c r="Y1064" s="50"/>
      <c r="Z1064" s="43">
        <f t="shared" si="149"/>
        <v>0</v>
      </c>
      <c r="AA1064" s="6">
        <f t="shared" si="150"/>
        <v>0</v>
      </c>
      <c r="AB1064" s="6">
        <f t="shared" si="151"/>
        <v>0</v>
      </c>
      <c r="AC1064" s="44">
        <f t="shared" si="152"/>
        <v>0</v>
      </c>
      <c r="AD1064" s="44">
        <f t="shared" si="153"/>
        <v>0</v>
      </c>
      <c r="AE1064" s="13" t="s">
        <v>57</v>
      </c>
      <c r="AF1064" s="14"/>
      <c r="AG1064" s="2" t="s">
        <v>68</v>
      </c>
      <c r="AH1064" s="5" t="s">
        <v>7523</v>
      </c>
      <c r="AI1064" s="6">
        <v>15000</v>
      </c>
      <c r="AJ1064" s="5" t="s">
        <v>7018</v>
      </c>
      <c r="AK1064" s="5" t="s">
        <v>7018</v>
      </c>
      <c r="AL1064" s="34" t="s">
        <v>7036</v>
      </c>
      <c r="AM1064" s="2" t="s">
        <v>244</v>
      </c>
    </row>
    <row r="1065" spans="1:39" s="15" customFormat="1" ht="16.350000000000001" customHeight="1">
      <c r="A1065" s="3">
        <f t="shared" si="147"/>
        <v>1063</v>
      </c>
      <c r="B1065" s="31" t="s">
        <v>6601</v>
      </c>
      <c r="C1065" s="31" t="s">
        <v>6875</v>
      </c>
      <c r="D1065" s="31" t="s">
        <v>7251</v>
      </c>
      <c r="E1065" s="5" t="s">
        <v>7524</v>
      </c>
      <c r="F1065" s="2" t="s">
        <v>68</v>
      </c>
      <c r="G1065" s="2" t="s">
        <v>498</v>
      </c>
      <c r="H1065" s="5" t="s">
        <v>7514</v>
      </c>
      <c r="I1065" s="5" t="s">
        <v>7525</v>
      </c>
      <c r="J1065" s="5" t="s">
        <v>7516</v>
      </c>
      <c r="K1065" s="5" t="s">
        <v>7526</v>
      </c>
      <c r="L1065" s="2" t="s">
        <v>54</v>
      </c>
      <c r="M1065" s="6">
        <v>10</v>
      </c>
      <c r="N1065" s="6">
        <v>16</v>
      </c>
      <c r="O1065" s="6">
        <v>65000</v>
      </c>
      <c r="P1065" s="6">
        <v>65000</v>
      </c>
      <c r="Q1065" s="5">
        <v>201803</v>
      </c>
      <c r="R1065" s="3" t="s">
        <v>7024</v>
      </c>
      <c r="S1065" s="5" t="s">
        <v>7527</v>
      </c>
      <c r="T1065" s="144" t="str">
        <f t="shared" si="148"/>
        <v>Click</v>
      </c>
      <c r="U1065" s="31" t="s">
        <v>243</v>
      </c>
      <c r="V1065" s="5"/>
      <c r="W1065" s="51"/>
      <c r="X1065" s="51"/>
      <c r="Y1065" s="50"/>
      <c r="Z1065" s="43">
        <f t="shared" si="149"/>
        <v>0</v>
      </c>
      <c r="AA1065" s="6">
        <f t="shared" si="150"/>
        <v>0</v>
      </c>
      <c r="AB1065" s="6">
        <f t="shared" si="151"/>
        <v>0</v>
      </c>
      <c r="AC1065" s="44">
        <f t="shared" si="152"/>
        <v>0</v>
      </c>
      <c r="AD1065" s="44">
        <f t="shared" si="153"/>
        <v>0</v>
      </c>
      <c r="AE1065" s="13" t="s">
        <v>57</v>
      </c>
      <c r="AF1065" s="14"/>
      <c r="AG1065" s="2" t="s">
        <v>243</v>
      </c>
      <c r="AH1065" s="5" t="s">
        <v>100</v>
      </c>
      <c r="AI1065" s="6">
        <v>0</v>
      </c>
      <c r="AJ1065" s="5" t="s">
        <v>100</v>
      </c>
      <c r="AK1065" s="5" t="s">
        <v>100</v>
      </c>
      <c r="AL1065" s="5" t="s">
        <v>100</v>
      </c>
      <c r="AM1065" s="2" t="s">
        <v>244</v>
      </c>
    </row>
    <row r="1066" spans="1:39" s="15" customFormat="1" ht="16.350000000000001" customHeight="1">
      <c r="A1066" s="3">
        <f t="shared" si="147"/>
        <v>1064</v>
      </c>
      <c r="B1066" s="31" t="s">
        <v>6601</v>
      </c>
      <c r="C1066" s="31" t="s">
        <v>6875</v>
      </c>
      <c r="D1066" s="31" t="s">
        <v>7251</v>
      </c>
      <c r="E1066" s="5" t="s">
        <v>7528</v>
      </c>
      <c r="F1066" s="2" t="s">
        <v>68</v>
      </c>
      <c r="G1066" s="2" t="s">
        <v>498</v>
      </c>
      <c r="H1066" s="5" t="s">
        <v>7514</v>
      </c>
      <c r="I1066" s="5" t="s">
        <v>7529</v>
      </c>
      <c r="J1066" s="5" t="s">
        <v>7516</v>
      </c>
      <c r="K1066" s="5" t="s">
        <v>7530</v>
      </c>
      <c r="L1066" s="2" t="s">
        <v>54</v>
      </c>
      <c r="M1066" s="6">
        <v>10</v>
      </c>
      <c r="N1066" s="6">
        <v>16</v>
      </c>
      <c r="O1066" s="6">
        <v>80000</v>
      </c>
      <c r="P1066" s="6">
        <v>65000</v>
      </c>
      <c r="Q1066" s="5">
        <v>201803</v>
      </c>
      <c r="R1066" s="3" t="s">
        <v>7024</v>
      </c>
      <c r="S1066" s="5" t="s">
        <v>7531</v>
      </c>
      <c r="T1066" s="144" t="str">
        <f t="shared" si="148"/>
        <v>Click</v>
      </c>
      <c r="U1066" s="31" t="s">
        <v>243</v>
      </c>
      <c r="V1066" s="5"/>
      <c r="W1066" s="51"/>
      <c r="X1066" s="51"/>
      <c r="Y1066" s="50"/>
      <c r="Z1066" s="43">
        <f t="shared" si="149"/>
        <v>0</v>
      </c>
      <c r="AA1066" s="6">
        <f t="shared" si="150"/>
        <v>0</v>
      </c>
      <c r="AB1066" s="6">
        <f t="shared" si="151"/>
        <v>0</v>
      </c>
      <c r="AC1066" s="44">
        <f t="shared" si="152"/>
        <v>0</v>
      </c>
      <c r="AD1066" s="44">
        <f t="shared" si="153"/>
        <v>0</v>
      </c>
      <c r="AE1066" s="13" t="s">
        <v>57</v>
      </c>
      <c r="AF1066" s="14"/>
      <c r="AG1066" s="2" t="s">
        <v>68</v>
      </c>
      <c r="AH1066" s="5" t="s">
        <v>7532</v>
      </c>
      <c r="AI1066" s="6">
        <v>15000</v>
      </c>
      <c r="AJ1066" s="5" t="s">
        <v>7018</v>
      </c>
      <c r="AK1066" s="5" t="s">
        <v>7018</v>
      </c>
      <c r="AL1066" s="34" t="s">
        <v>7036</v>
      </c>
      <c r="AM1066" s="2" t="s">
        <v>244</v>
      </c>
    </row>
    <row r="1067" spans="1:39" s="15" customFormat="1" ht="16.350000000000001" customHeight="1">
      <c r="A1067" s="3">
        <f t="shared" si="147"/>
        <v>1065</v>
      </c>
      <c r="B1067" s="31" t="s">
        <v>6601</v>
      </c>
      <c r="C1067" s="31" t="s">
        <v>6875</v>
      </c>
      <c r="D1067" s="31" t="s">
        <v>7251</v>
      </c>
      <c r="E1067" s="5" t="s">
        <v>7533</v>
      </c>
      <c r="F1067" s="2" t="s">
        <v>68</v>
      </c>
      <c r="G1067" s="2" t="s">
        <v>69</v>
      </c>
      <c r="H1067" s="5" t="s">
        <v>7534</v>
      </c>
      <c r="I1067" s="5" t="s">
        <v>7535</v>
      </c>
      <c r="J1067" s="5" t="s">
        <v>7536</v>
      </c>
      <c r="K1067" s="5" t="s">
        <v>7537</v>
      </c>
      <c r="L1067" s="2" t="s">
        <v>54</v>
      </c>
      <c r="M1067" s="6">
        <v>10</v>
      </c>
      <c r="N1067" s="6">
        <v>16</v>
      </c>
      <c r="O1067" s="6">
        <v>65000</v>
      </c>
      <c r="P1067" s="6">
        <v>65000</v>
      </c>
      <c r="Q1067" s="5">
        <v>201803</v>
      </c>
      <c r="R1067" s="3" t="s">
        <v>7024</v>
      </c>
      <c r="S1067" s="5" t="s">
        <v>7538</v>
      </c>
      <c r="T1067" s="144" t="str">
        <f t="shared" si="148"/>
        <v>Click</v>
      </c>
      <c r="U1067" s="31" t="s">
        <v>243</v>
      </c>
      <c r="V1067" s="5"/>
      <c r="W1067" s="51"/>
      <c r="X1067" s="51"/>
      <c r="Y1067" s="50"/>
      <c r="Z1067" s="43">
        <f t="shared" si="149"/>
        <v>0</v>
      </c>
      <c r="AA1067" s="6">
        <f t="shared" si="150"/>
        <v>0</v>
      </c>
      <c r="AB1067" s="6">
        <f t="shared" si="151"/>
        <v>0</v>
      </c>
      <c r="AC1067" s="44">
        <f t="shared" si="152"/>
        <v>0</v>
      </c>
      <c r="AD1067" s="44">
        <f t="shared" si="153"/>
        <v>0</v>
      </c>
      <c r="AE1067" s="13" t="s">
        <v>57</v>
      </c>
      <c r="AF1067" s="14"/>
      <c r="AG1067" s="2" t="s">
        <v>243</v>
      </c>
      <c r="AH1067" s="5" t="s">
        <v>100</v>
      </c>
      <c r="AI1067" s="6">
        <v>0</v>
      </c>
      <c r="AJ1067" s="5" t="s">
        <v>100</v>
      </c>
      <c r="AK1067" s="5" t="s">
        <v>100</v>
      </c>
      <c r="AL1067" s="5" t="s">
        <v>100</v>
      </c>
      <c r="AM1067" s="2" t="s">
        <v>244</v>
      </c>
    </row>
    <row r="1068" spans="1:39" s="15" customFormat="1" ht="16.350000000000001" customHeight="1">
      <c r="A1068" s="3">
        <f t="shared" si="147"/>
        <v>1066</v>
      </c>
      <c r="B1068" s="31" t="s">
        <v>6601</v>
      </c>
      <c r="C1068" s="31" t="s">
        <v>6875</v>
      </c>
      <c r="D1068" s="31" t="s">
        <v>7251</v>
      </c>
      <c r="E1068" s="5" t="s">
        <v>7539</v>
      </c>
      <c r="F1068" s="2" t="s">
        <v>68</v>
      </c>
      <c r="G1068" s="2" t="s">
        <v>69</v>
      </c>
      <c r="H1068" s="5" t="s">
        <v>7540</v>
      </c>
      <c r="I1068" s="5" t="s">
        <v>7535</v>
      </c>
      <c r="J1068" s="5" t="s">
        <v>7536</v>
      </c>
      <c r="K1068" s="5" t="s">
        <v>7541</v>
      </c>
      <c r="L1068" s="2" t="s">
        <v>54</v>
      </c>
      <c r="M1068" s="6">
        <v>10</v>
      </c>
      <c r="N1068" s="6">
        <v>16</v>
      </c>
      <c r="O1068" s="6">
        <v>80000</v>
      </c>
      <c r="P1068" s="6">
        <v>65000</v>
      </c>
      <c r="Q1068" s="5">
        <v>201803</v>
      </c>
      <c r="R1068" s="3" t="s">
        <v>7024</v>
      </c>
      <c r="S1068" s="5" t="s">
        <v>7542</v>
      </c>
      <c r="T1068" s="144" t="str">
        <f t="shared" si="148"/>
        <v>Click</v>
      </c>
      <c r="U1068" s="31" t="s">
        <v>243</v>
      </c>
      <c r="V1068" s="5"/>
      <c r="W1068" s="51"/>
      <c r="X1068" s="51"/>
      <c r="Y1068" s="50"/>
      <c r="Z1068" s="43">
        <f t="shared" si="149"/>
        <v>0</v>
      </c>
      <c r="AA1068" s="6">
        <f t="shared" si="150"/>
        <v>0</v>
      </c>
      <c r="AB1068" s="6">
        <f t="shared" si="151"/>
        <v>0</v>
      </c>
      <c r="AC1068" s="44">
        <f t="shared" si="152"/>
        <v>0</v>
      </c>
      <c r="AD1068" s="44">
        <f t="shared" si="153"/>
        <v>0</v>
      </c>
      <c r="AE1068" s="13" t="s">
        <v>57</v>
      </c>
      <c r="AF1068" s="14"/>
      <c r="AG1068" s="2" t="s">
        <v>68</v>
      </c>
      <c r="AH1068" s="5" t="s">
        <v>7543</v>
      </c>
      <c r="AI1068" s="6">
        <v>15000</v>
      </c>
      <c r="AJ1068" s="5" t="s">
        <v>7018</v>
      </c>
      <c r="AK1068" s="5" t="s">
        <v>7018</v>
      </c>
      <c r="AL1068" s="34" t="s">
        <v>7036</v>
      </c>
      <c r="AM1068" s="2" t="s">
        <v>244</v>
      </c>
    </row>
    <row r="1069" spans="1:39" s="15" customFormat="1" ht="16.350000000000001" customHeight="1">
      <c r="A1069" s="3">
        <f t="shared" si="147"/>
        <v>1067</v>
      </c>
      <c r="B1069" s="31" t="s">
        <v>6601</v>
      </c>
      <c r="C1069" s="31" t="s">
        <v>6875</v>
      </c>
      <c r="D1069" s="31" t="s">
        <v>7251</v>
      </c>
      <c r="E1069" s="5" t="s">
        <v>7544</v>
      </c>
      <c r="F1069" s="2" t="s">
        <v>68</v>
      </c>
      <c r="G1069" s="2" t="s">
        <v>69</v>
      </c>
      <c r="H1069" s="5" t="s">
        <v>7545</v>
      </c>
      <c r="I1069" s="5" t="s">
        <v>7546</v>
      </c>
      <c r="J1069" s="5" t="s">
        <v>7547</v>
      </c>
      <c r="K1069" s="5" t="s">
        <v>7548</v>
      </c>
      <c r="L1069" s="2" t="s">
        <v>54</v>
      </c>
      <c r="M1069" s="6">
        <v>20</v>
      </c>
      <c r="N1069" s="6">
        <v>20</v>
      </c>
      <c r="O1069" s="6">
        <v>65000</v>
      </c>
      <c r="P1069" s="6">
        <v>65000</v>
      </c>
      <c r="Q1069" s="5">
        <v>201602</v>
      </c>
      <c r="R1069" s="3" t="s">
        <v>7549</v>
      </c>
      <c r="S1069" s="5" t="s">
        <v>7550</v>
      </c>
      <c r="T1069" s="144" t="str">
        <f t="shared" si="148"/>
        <v>Click</v>
      </c>
      <c r="U1069" s="31" t="s">
        <v>243</v>
      </c>
      <c r="V1069" s="5"/>
      <c r="W1069" s="51"/>
      <c r="X1069" s="51"/>
      <c r="Y1069" s="50"/>
      <c r="Z1069" s="43">
        <f t="shared" si="149"/>
        <v>0</v>
      </c>
      <c r="AA1069" s="6">
        <f t="shared" si="150"/>
        <v>0</v>
      </c>
      <c r="AB1069" s="6">
        <f t="shared" si="151"/>
        <v>0</v>
      </c>
      <c r="AC1069" s="44">
        <f t="shared" si="152"/>
        <v>0</v>
      </c>
      <c r="AD1069" s="44">
        <f t="shared" si="153"/>
        <v>0</v>
      </c>
      <c r="AE1069" s="13" t="s">
        <v>57</v>
      </c>
      <c r="AF1069" s="14"/>
      <c r="AG1069" s="2" t="s">
        <v>243</v>
      </c>
      <c r="AH1069" s="5" t="s">
        <v>100</v>
      </c>
      <c r="AI1069" s="6">
        <v>0</v>
      </c>
      <c r="AJ1069" s="5" t="s">
        <v>100</v>
      </c>
      <c r="AK1069" s="5" t="s">
        <v>100</v>
      </c>
      <c r="AL1069" s="5" t="s">
        <v>100</v>
      </c>
      <c r="AM1069" s="2" t="s">
        <v>244</v>
      </c>
    </row>
    <row r="1070" spans="1:39" s="15" customFormat="1" ht="16.350000000000001" customHeight="1">
      <c r="A1070" s="3">
        <f t="shared" si="147"/>
        <v>1068</v>
      </c>
      <c r="B1070" s="31" t="s">
        <v>6601</v>
      </c>
      <c r="C1070" s="31" t="s">
        <v>6875</v>
      </c>
      <c r="D1070" s="31" t="s">
        <v>7251</v>
      </c>
      <c r="E1070" s="5" t="s">
        <v>7551</v>
      </c>
      <c r="F1070" s="2" t="s">
        <v>68</v>
      </c>
      <c r="G1070" s="2" t="s">
        <v>69</v>
      </c>
      <c r="H1070" s="5" t="s">
        <v>7545</v>
      </c>
      <c r="I1070" s="5" t="s">
        <v>7546</v>
      </c>
      <c r="J1070" s="5" t="s">
        <v>7547</v>
      </c>
      <c r="K1070" s="5" t="s">
        <v>7552</v>
      </c>
      <c r="L1070" s="2" t="s">
        <v>54</v>
      </c>
      <c r="M1070" s="6">
        <v>20</v>
      </c>
      <c r="N1070" s="6">
        <v>21</v>
      </c>
      <c r="O1070" s="6">
        <v>65000</v>
      </c>
      <c r="P1070" s="6">
        <v>65000</v>
      </c>
      <c r="Q1070" s="5">
        <v>201602</v>
      </c>
      <c r="R1070" s="3" t="s">
        <v>7549</v>
      </c>
      <c r="S1070" s="5" t="s">
        <v>7553</v>
      </c>
      <c r="T1070" s="144" t="str">
        <f t="shared" si="148"/>
        <v>Click</v>
      </c>
      <c r="U1070" s="31" t="s">
        <v>243</v>
      </c>
      <c r="V1070" s="5"/>
      <c r="W1070" s="51"/>
      <c r="X1070" s="51"/>
      <c r="Y1070" s="50"/>
      <c r="Z1070" s="43">
        <f t="shared" si="149"/>
        <v>0</v>
      </c>
      <c r="AA1070" s="6">
        <f t="shared" si="150"/>
        <v>0</v>
      </c>
      <c r="AB1070" s="6">
        <f t="shared" si="151"/>
        <v>0</v>
      </c>
      <c r="AC1070" s="44">
        <f t="shared" si="152"/>
        <v>0</v>
      </c>
      <c r="AD1070" s="44">
        <f t="shared" si="153"/>
        <v>0</v>
      </c>
      <c r="AE1070" s="13" t="s">
        <v>57</v>
      </c>
      <c r="AF1070" s="14"/>
      <c r="AG1070" s="2" t="s">
        <v>243</v>
      </c>
      <c r="AH1070" s="5" t="s">
        <v>100</v>
      </c>
      <c r="AI1070" s="6">
        <v>0</v>
      </c>
      <c r="AJ1070" s="5" t="s">
        <v>100</v>
      </c>
      <c r="AK1070" s="5" t="s">
        <v>100</v>
      </c>
      <c r="AL1070" s="5" t="s">
        <v>100</v>
      </c>
      <c r="AM1070" s="2" t="s">
        <v>244</v>
      </c>
    </row>
    <row r="1071" spans="1:39" s="15" customFormat="1" ht="16.350000000000001" customHeight="1">
      <c r="A1071" s="3">
        <f t="shared" si="147"/>
        <v>1069</v>
      </c>
      <c r="B1071" s="31" t="s">
        <v>6601</v>
      </c>
      <c r="C1071" s="31" t="s">
        <v>6875</v>
      </c>
      <c r="D1071" s="31" t="s">
        <v>7251</v>
      </c>
      <c r="E1071" s="5" t="s">
        <v>7554</v>
      </c>
      <c r="F1071" s="2" t="s">
        <v>68</v>
      </c>
      <c r="G1071" s="2" t="s">
        <v>69</v>
      </c>
      <c r="H1071" s="5" t="s">
        <v>7555</v>
      </c>
      <c r="I1071" s="5" t="s">
        <v>7556</v>
      </c>
      <c r="J1071" s="5" t="s">
        <v>7557</v>
      </c>
      <c r="K1071" s="5" t="s">
        <v>7558</v>
      </c>
      <c r="L1071" s="2" t="s">
        <v>54</v>
      </c>
      <c r="M1071" s="6">
        <v>20</v>
      </c>
      <c r="N1071" s="6">
        <v>30</v>
      </c>
      <c r="O1071" s="6">
        <v>73000</v>
      </c>
      <c r="P1071" s="6">
        <v>60000</v>
      </c>
      <c r="Q1071" s="5">
        <v>201401</v>
      </c>
      <c r="R1071" s="3" t="s">
        <v>7559</v>
      </c>
      <c r="S1071" s="5" t="s">
        <v>7560</v>
      </c>
      <c r="T1071" s="144" t="str">
        <f t="shared" si="148"/>
        <v>Click</v>
      </c>
      <c r="U1071" s="31" t="s">
        <v>243</v>
      </c>
      <c r="V1071" s="5"/>
      <c r="W1071" s="51"/>
      <c r="X1071" s="51"/>
      <c r="Y1071" s="50"/>
      <c r="Z1071" s="43">
        <f t="shared" si="149"/>
        <v>0</v>
      </c>
      <c r="AA1071" s="6">
        <f t="shared" si="150"/>
        <v>0</v>
      </c>
      <c r="AB1071" s="6">
        <f t="shared" si="151"/>
        <v>0</v>
      </c>
      <c r="AC1071" s="44">
        <f t="shared" si="152"/>
        <v>0</v>
      </c>
      <c r="AD1071" s="44">
        <f t="shared" si="153"/>
        <v>0</v>
      </c>
      <c r="AE1071" s="13" t="s">
        <v>57</v>
      </c>
      <c r="AF1071" s="14"/>
      <c r="AG1071" s="2" t="s">
        <v>68</v>
      </c>
      <c r="AH1071" s="5" t="s">
        <v>7561</v>
      </c>
      <c r="AI1071" s="6">
        <v>13000</v>
      </c>
      <c r="AJ1071" s="5" t="s">
        <v>7080</v>
      </c>
      <c r="AK1071" s="5" t="s">
        <v>7562</v>
      </c>
      <c r="AL1071" s="34" t="s">
        <v>7563</v>
      </c>
      <c r="AM1071" s="2" t="s">
        <v>244</v>
      </c>
    </row>
    <row r="1072" spans="1:39" s="15" customFormat="1" ht="16.350000000000001" customHeight="1">
      <c r="A1072" s="3">
        <f t="shared" si="147"/>
        <v>1070</v>
      </c>
      <c r="B1072" s="31" t="s">
        <v>6601</v>
      </c>
      <c r="C1072" s="31" t="s">
        <v>6875</v>
      </c>
      <c r="D1072" s="31" t="s">
        <v>7251</v>
      </c>
      <c r="E1072" s="5" t="s">
        <v>7564</v>
      </c>
      <c r="F1072" s="2" t="s">
        <v>68</v>
      </c>
      <c r="G1072" s="2" t="s">
        <v>69</v>
      </c>
      <c r="H1072" s="5" t="s">
        <v>7565</v>
      </c>
      <c r="I1072" s="5" t="s">
        <v>7566</v>
      </c>
      <c r="J1072" s="5" t="s">
        <v>7567</v>
      </c>
      <c r="K1072" s="5" t="s">
        <v>7568</v>
      </c>
      <c r="L1072" s="2" t="s">
        <v>54</v>
      </c>
      <c r="M1072" s="6">
        <v>9</v>
      </c>
      <c r="N1072" s="6">
        <v>9</v>
      </c>
      <c r="O1072" s="6">
        <v>54000</v>
      </c>
      <c r="P1072" s="6">
        <v>45000</v>
      </c>
      <c r="Q1072" s="5">
        <v>201606</v>
      </c>
      <c r="R1072" s="3" t="s">
        <v>7089</v>
      </c>
      <c r="S1072" s="5" t="s">
        <v>7569</v>
      </c>
      <c r="T1072" s="144" t="str">
        <f t="shared" si="148"/>
        <v>Click</v>
      </c>
      <c r="U1072" s="31" t="s">
        <v>243</v>
      </c>
      <c r="V1072" s="5"/>
      <c r="W1072" s="51"/>
      <c r="X1072" s="51"/>
      <c r="Y1072" s="50"/>
      <c r="Z1072" s="43">
        <f t="shared" si="149"/>
        <v>0</v>
      </c>
      <c r="AA1072" s="6">
        <f t="shared" si="150"/>
        <v>0</v>
      </c>
      <c r="AB1072" s="6">
        <f t="shared" si="151"/>
        <v>0</v>
      </c>
      <c r="AC1072" s="44">
        <f t="shared" si="152"/>
        <v>0</v>
      </c>
      <c r="AD1072" s="44">
        <f t="shared" si="153"/>
        <v>0</v>
      </c>
      <c r="AE1072" s="13" t="s">
        <v>57</v>
      </c>
      <c r="AF1072" s="14"/>
      <c r="AG1072" s="2" t="s">
        <v>68</v>
      </c>
      <c r="AH1072" s="5" t="s">
        <v>7570</v>
      </c>
      <c r="AI1072" s="6">
        <v>9000</v>
      </c>
      <c r="AJ1072" s="5" t="s">
        <v>7083</v>
      </c>
      <c r="AK1072" s="5" t="s">
        <v>7114</v>
      </c>
      <c r="AL1072" s="34" t="s">
        <v>7036</v>
      </c>
      <c r="AM1072" s="2" t="s">
        <v>244</v>
      </c>
    </row>
    <row r="1073" spans="1:41" s="15" customFormat="1" ht="16.350000000000001" customHeight="1">
      <c r="A1073" s="3">
        <f t="shared" si="147"/>
        <v>1071</v>
      </c>
      <c r="B1073" s="31" t="s">
        <v>6601</v>
      </c>
      <c r="C1073" s="31" t="s">
        <v>6875</v>
      </c>
      <c r="D1073" s="31" t="s">
        <v>7251</v>
      </c>
      <c r="E1073" s="5" t="s">
        <v>7571</v>
      </c>
      <c r="F1073" s="2" t="s">
        <v>68</v>
      </c>
      <c r="G1073" s="2" t="s">
        <v>498</v>
      </c>
      <c r="H1073" s="5" t="s">
        <v>7572</v>
      </c>
      <c r="I1073" s="5" t="s">
        <v>7573</v>
      </c>
      <c r="J1073" s="5" t="s">
        <v>7574</v>
      </c>
      <c r="K1073" s="5" t="s">
        <v>7575</v>
      </c>
      <c r="L1073" s="2" t="s">
        <v>7576</v>
      </c>
      <c r="M1073" s="6">
        <v>13</v>
      </c>
      <c r="N1073" s="6">
        <v>25</v>
      </c>
      <c r="O1073" s="6">
        <v>75000</v>
      </c>
      <c r="P1073" s="6">
        <v>75000</v>
      </c>
      <c r="Q1073" s="5">
        <v>202006</v>
      </c>
      <c r="R1073" s="3" t="s">
        <v>7577</v>
      </c>
      <c r="S1073" s="5" t="s">
        <v>7578</v>
      </c>
      <c r="T1073" s="144" t="str">
        <f t="shared" si="148"/>
        <v>Click</v>
      </c>
      <c r="U1073" s="31" t="s">
        <v>243</v>
      </c>
      <c r="V1073" s="5"/>
      <c r="W1073" s="51"/>
      <c r="X1073" s="51"/>
      <c r="Y1073" s="50"/>
      <c r="Z1073" s="43">
        <f t="shared" si="149"/>
        <v>0</v>
      </c>
      <c r="AA1073" s="6">
        <f t="shared" si="150"/>
        <v>0</v>
      </c>
      <c r="AB1073" s="6">
        <f t="shared" si="151"/>
        <v>0</v>
      </c>
      <c r="AC1073" s="44">
        <f t="shared" si="152"/>
        <v>0</v>
      </c>
      <c r="AD1073" s="44">
        <f t="shared" si="153"/>
        <v>0</v>
      </c>
      <c r="AE1073" s="13" t="s">
        <v>57</v>
      </c>
      <c r="AF1073" s="14"/>
      <c r="AG1073" s="2" t="s">
        <v>243</v>
      </c>
      <c r="AH1073" s="5" t="s">
        <v>100</v>
      </c>
      <c r="AI1073" s="6">
        <v>0</v>
      </c>
      <c r="AJ1073" s="5" t="s">
        <v>100</v>
      </c>
      <c r="AK1073" s="5" t="s">
        <v>100</v>
      </c>
      <c r="AL1073" s="5" t="s">
        <v>100</v>
      </c>
      <c r="AM1073" s="2" t="s">
        <v>244</v>
      </c>
    </row>
    <row r="1074" spans="1:41" s="15" customFormat="1" ht="16.350000000000001" customHeight="1">
      <c r="A1074" s="3">
        <f t="shared" si="147"/>
        <v>1072</v>
      </c>
      <c r="B1074" s="31" t="s">
        <v>6601</v>
      </c>
      <c r="C1074" s="31" t="s">
        <v>6875</v>
      </c>
      <c r="D1074" s="31" t="s">
        <v>7251</v>
      </c>
      <c r="E1074" s="5" t="s">
        <v>7579</v>
      </c>
      <c r="F1074" s="2" t="s">
        <v>68</v>
      </c>
      <c r="G1074" s="2" t="s">
        <v>498</v>
      </c>
      <c r="H1074" s="5" t="s">
        <v>7580</v>
      </c>
      <c r="I1074" s="5" t="s">
        <v>7573</v>
      </c>
      <c r="J1074" s="5" t="s">
        <v>7574</v>
      </c>
      <c r="K1074" s="5" t="s">
        <v>7581</v>
      </c>
      <c r="L1074" s="2" t="s">
        <v>54</v>
      </c>
      <c r="M1074" s="6">
        <v>10</v>
      </c>
      <c r="N1074" s="6">
        <v>20</v>
      </c>
      <c r="O1074" s="6">
        <v>60000</v>
      </c>
      <c r="P1074" s="6">
        <v>60000</v>
      </c>
      <c r="Q1074" s="5">
        <v>202006</v>
      </c>
      <c r="R1074" s="3" t="s">
        <v>7577</v>
      </c>
      <c r="S1074" s="5" t="s">
        <v>7582</v>
      </c>
      <c r="T1074" s="144" t="str">
        <f t="shared" si="148"/>
        <v>Click</v>
      </c>
      <c r="U1074" s="31" t="s">
        <v>243</v>
      </c>
      <c r="V1074" s="5"/>
      <c r="W1074" s="51"/>
      <c r="X1074" s="51"/>
      <c r="Y1074" s="50"/>
      <c r="Z1074" s="43">
        <f t="shared" si="149"/>
        <v>0</v>
      </c>
      <c r="AA1074" s="6">
        <f t="shared" si="150"/>
        <v>0</v>
      </c>
      <c r="AB1074" s="6">
        <f t="shared" si="151"/>
        <v>0</v>
      </c>
      <c r="AC1074" s="44">
        <f t="shared" si="152"/>
        <v>0</v>
      </c>
      <c r="AD1074" s="44">
        <f t="shared" si="153"/>
        <v>0</v>
      </c>
      <c r="AE1074" s="13" t="s">
        <v>57</v>
      </c>
      <c r="AF1074" s="14"/>
      <c r="AG1074" s="2" t="s">
        <v>243</v>
      </c>
      <c r="AH1074" s="5" t="s">
        <v>100</v>
      </c>
      <c r="AI1074" s="6">
        <v>0</v>
      </c>
      <c r="AJ1074" s="5" t="s">
        <v>100</v>
      </c>
      <c r="AK1074" s="5" t="s">
        <v>100</v>
      </c>
      <c r="AL1074" s="5" t="s">
        <v>100</v>
      </c>
      <c r="AM1074" s="2" t="s">
        <v>244</v>
      </c>
    </row>
    <row r="1075" spans="1:41" s="15" customFormat="1" ht="16.350000000000001" customHeight="1">
      <c r="A1075" s="3">
        <f t="shared" si="147"/>
        <v>1073</v>
      </c>
      <c r="B1075" s="31" t="s">
        <v>6601</v>
      </c>
      <c r="C1075" s="31" t="s">
        <v>6875</v>
      </c>
      <c r="D1075" s="31" t="s">
        <v>7251</v>
      </c>
      <c r="E1075" s="5" t="s">
        <v>7583</v>
      </c>
      <c r="F1075" s="2" t="s">
        <v>68</v>
      </c>
      <c r="G1075" s="2" t="s">
        <v>498</v>
      </c>
      <c r="H1075" s="5" t="s">
        <v>7584</v>
      </c>
      <c r="I1075" s="5" t="s">
        <v>7573</v>
      </c>
      <c r="J1075" s="5" t="s">
        <v>7574</v>
      </c>
      <c r="K1075" s="5" t="s">
        <v>7585</v>
      </c>
      <c r="L1075" s="2" t="s">
        <v>54</v>
      </c>
      <c r="M1075" s="6">
        <v>10</v>
      </c>
      <c r="N1075" s="6">
        <v>20</v>
      </c>
      <c r="O1075" s="6">
        <v>60000</v>
      </c>
      <c r="P1075" s="6">
        <v>60000</v>
      </c>
      <c r="Q1075" s="5">
        <v>202006</v>
      </c>
      <c r="R1075" s="3" t="s">
        <v>7577</v>
      </c>
      <c r="S1075" s="5" t="s">
        <v>7586</v>
      </c>
      <c r="T1075" s="144" t="str">
        <f t="shared" si="148"/>
        <v>Click</v>
      </c>
      <c r="U1075" s="31" t="s">
        <v>243</v>
      </c>
      <c r="V1075" s="5"/>
      <c r="W1075" s="51"/>
      <c r="X1075" s="51"/>
      <c r="Y1075" s="50"/>
      <c r="Z1075" s="43">
        <f t="shared" si="149"/>
        <v>0</v>
      </c>
      <c r="AA1075" s="6">
        <f t="shared" si="150"/>
        <v>0</v>
      </c>
      <c r="AB1075" s="6">
        <f t="shared" si="151"/>
        <v>0</v>
      </c>
      <c r="AC1075" s="44">
        <f t="shared" si="152"/>
        <v>0</v>
      </c>
      <c r="AD1075" s="44">
        <f t="shared" si="153"/>
        <v>0</v>
      </c>
      <c r="AE1075" s="13" t="s">
        <v>57</v>
      </c>
      <c r="AF1075" s="14"/>
      <c r="AG1075" s="2" t="s">
        <v>243</v>
      </c>
      <c r="AH1075" s="5" t="s">
        <v>100</v>
      </c>
      <c r="AI1075" s="6">
        <v>0</v>
      </c>
      <c r="AJ1075" s="5" t="s">
        <v>100</v>
      </c>
      <c r="AK1075" s="5" t="s">
        <v>100</v>
      </c>
      <c r="AL1075" s="5" t="s">
        <v>100</v>
      </c>
      <c r="AM1075" s="2" t="s">
        <v>244</v>
      </c>
    </row>
    <row r="1076" spans="1:41" s="15" customFormat="1" ht="16.350000000000001" customHeight="1">
      <c r="A1076" s="3">
        <f t="shared" si="147"/>
        <v>1074</v>
      </c>
      <c r="B1076" s="31" t="s">
        <v>6601</v>
      </c>
      <c r="C1076" s="31" t="s">
        <v>6875</v>
      </c>
      <c r="D1076" s="31" t="s">
        <v>7251</v>
      </c>
      <c r="E1076" s="5" t="s">
        <v>7587</v>
      </c>
      <c r="F1076" s="2" t="s">
        <v>68</v>
      </c>
      <c r="G1076" s="2" t="s">
        <v>498</v>
      </c>
      <c r="H1076" s="5" t="s">
        <v>7588</v>
      </c>
      <c r="I1076" s="5" t="s">
        <v>7573</v>
      </c>
      <c r="J1076" s="5" t="s">
        <v>7574</v>
      </c>
      <c r="K1076" s="5" t="s">
        <v>7589</v>
      </c>
      <c r="L1076" s="2" t="s">
        <v>54</v>
      </c>
      <c r="M1076" s="6">
        <v>10</v>
      </c>
      <c r="N1076" s="6">
        <v>20</v>
      </c>
      <c r="O1076" s="6">
        <v>60000</v>
      </c>
      <c r="P1076" s="6">
        <v>60000</v>
      </c>
      <c r="Q1076" s="5">
        <v>202006</v>
      </c>
      <c r="R1076" s="3" t="s">
        <v>7577</v>
      </c>
      <c r="S1076" s="5" t="s">
        <v>7590</v>
      </c>
      <c r="T1076" s="144" t="str">
        <f t="shared" si="148"/>
        <v>Click</v>
      </c>
      <c r="U1076" s="31" t="s">
        <v>243</v>
      </c>
      <c r="V1076" s="5"/>
      <c r="W1076" s="51"/>
      <c r="X1076" s="51"/>
      <c r="Y1076" s="50"/>
      <c r="Z1076" s="43">
        <f t="shared" si="149"/>
        <v>0</v>
      </c>
      <c r="AA1076" s="6">
        <f t="shared" si="150"/>
        <v>0</v>
      </c>
      <c r="AB1076" s="6">
        <f t="shared" si="151"/>
        <v>0</v>
      </c>
      <c r="AC1076" s="44">
        <f t="shared" si="152"/>
        <v>0</v>
      </c>
      <c r="AD1076" s="44">
        <f t="shared" si="153"/>
        <v>0</v>
      </c>
      <c r="AE1076" s="13" t="s">
        <v>57</v>
      </c>
      <c r="AF1076" s="14"/>
      <c r="AG1076" s="2" t="s">
        <v>243</v>
      </c>
      <c r="AH1076" s="5" t="s">
        <v>100</v>
      </c>
      <c r="AI1076" s="6">
        <v>0</v>
      </c>
      <c r="AJ1076" s="5" t="s">
        <v>100</v>
      </c>
      <c r="AK1076" s="5" t="s">
        <v>100</v>
      </c>
      <c r="AL1076" s="5" t="s">
        <v>100</v>
      </c>
      <c r="AM1076" s="2" t="s">
        <v>244</v>
      </c>
    </row>
    <row r="1077" spans="1:41" s="15" customFormat="1" ht="16.350000000000001" customHeight="1">
      <c r="A1077" s="3">
        <f t="shared" si="147"/>
        <v>1075</v>
      </c>
      <c r="B1077" s="31" t="s">
        <v>6601</v>
      </c>
      <c r="C1077" s="31" t="s">
        <v>6875</v>
      </c>
      <c r="D1077" s="31" t="s">
        <v>7251</v>
      </c>
      <c r="E1077" s="5" t="s">
        <v>7591</v>
      </c>
      <c r="F1077" s="2" t="s">
        <v>68</v>
      </c>
      <c r="G1077" s="2" t="s">
        <v>498</v>
      </c>
      <c r="H1077" s="5" t="s">
        <v>7592</v>
      </c>
      <c r="I1077" s="5" t="s">
        <v>7573</v>
      </c>
      <c r="J1077" s="5" t="s">
        <v>7574</v>
      </c>
      <c r="K1077" s="5" t="s">
        <v>7593</v>
      </c>
      <c r="L1077" s="2" t="s">
        <v>54</v>
      </c>
      <c r="M1077" s="6">
        <v>10</v>
      </c>
      <c r="N1077" s="6">
        <v>20</v>
      </c>
      <c r="O1077" s="6">
        <v>60000</v>
      </c>
      <c r="P1077" s="6">
        <v>60000</v>
      </c>
      <c r="Q1077" s="5">
        <v>202006</v>
      </c>
      <c r="R1077" s="3" t="s">
        <v>7577</v>
      </c>
      <c r="S1077" s="5" t="s">
        <v>7594</v>
      </c>
      <c r="T1077" s="144" t="str">
        <f t="shared" si="148"/>
        <v>Click</v>
      </c>
      <c r="U1077" s="31" t="s">
        <v>243</v>
      </c>
      <c r="V1077" s="5"/>
      <c r="W1077" s="51"/>
      <c r="X1077" s="51"/>
      <c r="Y1077" s="50"/>
      <c r="Z1077" s="43">
        <f t="shared" si="149"/>
        <v>0</v>
      </c>
      <c r="AA1077" s="6">
        <f t="shared" si="150"/>
        <v>0</v>
      </c>
      <c r="AB1077" s="6">
        <f t="shared" si="151"/>
        <v>0</v>
      </c>
      <c r="AC1077" s="44">
        <f t="shared" si="152"/>
        <v>0</v>
      </c>
      <c r="AD1077" s="44">
        <f t="shared" si="153"/>
        <v>0</v>
      </c>
      <c r="AE1077" s="13" t="s">
        <v>57</v>
      </c>
      <c r="AF1077" s="14"/>
      <c r="AG1077" s="2" t="s">
        <v>243</v>
      </c>
      <c r="AH1077" s="5" t="s">
        <v>100</v>
      </c>
      <c r="AI1077" s="6">
        <v>0</v>
      </c>
      <c r="AJ1077" s="5" t="s">
        <v>100</v>
      </c>
      <c r="AK1077" s="5" t="s">
        <v>100</v>
      </c>
      <c r="AL1077" s="5" t="s">
        <v>100</v>
      </c>
      <c r="AM1077" s="2" t="s">
        <v>244</v>
      </c>
    </row>
    <row r="1078" spans="1:41" s="15" customFormat="1" ht="16.350000000000001" customHeight="1">
      <c r="A1078" s="3">
        <f t="shared" si="147"/>
        <v>1076</v>
      </c>
      <c r="B1078" s="31" t="s">
        <v>6601</v>
      </c>
      <c r="C1078" s="31" t="s">
        <v>6875</v>
      </c>
      <c r="D1078" s="31" t="s">
        <v>7251</v>
      </c>
      <c r="E1078" s="5" t="s">
        <v>7595</v>
      </c>
      <c r="F1078" s="2" t="s">
        <v>68</v>
      </c>
      <c r="G1078" s="2" t="s">
        <v>498</v>
      </c>
      <c r="H1078" s="5" t="s">
        <v>7596</v>
      </c>
      <c r="I1078" s="5" t="s">
        <v>7573</v>
      </c>
      <c r="J1078" s="5" t="s">
        <v>7574</v>
      </c>
      <c r="K1078" s="5" t="s">
        <v>7597</v>
      </c>
      <c r="L1078" s="2" t="s">
        <v>54</v>
      </c>
      <c r="M1078" s="6">
        <v>10</v>
      </c>
      <c r="N1078" s="6">
        <v>20</v>
      </c>
      <c r="O1078" s="6">
        <v>60000</v>
      </c>
      <c r="P1078" s="6">
        <v>60000</v>
      </c>
      <c r="Q1078" s="5">
        <v>202006</v>
      </c>
      <c r="R1078" s="3" t="s">
        <v>7577</v>
      </c>
      <c r="S1078" s="5" t="s">
        <v>7598</v>
      </c>
      <c r="T1078" s="144" t="str">
        <f t="shared" si="148"/>
        <v>Click</v>
      </c>
      <c r="U1078" s="31" t="s">
        <v>243</v>
      </c>
      <c r="V1078" s="5"/>
      <c r="W1078" s="51"/>
      <c r="X1078" s="51"/>
      <c r="Y1078" s="50"/>
      <c r="Z1078" s="43">
        <f t="shared" si="149"/>
        <v>0</v>
      </c>
      <c r="AA1078" s="6">
        <f t="shared" si="150"/>
        <v>0</v>
      </c>
      <c r="AB1078" s="6">
        <f t="shared" si="151"/>
        <v>0</v>
      </c>
      <c r="AC1078" s="44">
        <f t="shared" si="152"/>
        <v>0</v>
      </c>
      <c r="AD1078" s="44">
        <f t="shared" si="153"/>
        <v>0</v>
      </c>
      <c r="AE1078" s="13" t="s">
        <v>57</v>
      </c>
      <c r="AF1078" s="14"/>
      <c r="AG1078" s="2" t="s">
        <v>243</v>
      </c>
      <c r="AH1078" s="5" t="s">
        <v>100</v>
      </c>
      <c r="AI1078" s="6">
        <v>0</v>
      </c>
      <c r="AJ1078" s="5" t="s">
        <v>100</v>
      </c>
      <c r="AK1078" s="5" t="s">
        <v>100</v>
      </c>
      <c r="AL1078" s="5" t="s">
        <v>100</v>
      </c>
      <c r="AM1078" s="2" t="s">
        <v>244</v>
      </c>
    </row>
    <row r="1079" spans="1:41" s="15" customFormat="1" ht="16.350000000000001" customHeight="1">
      <c r="A1079" s="3">
        <f t="shared" si="147"/>
        <v>1077</v>
      </c>
      <c r="B1079" s="31" t="s">
        <v>6601</v>
      </c>
      <c r="C1079" s="31" t="s">
        <v>6875</v>
      </c>
      <c r="D1079" s="31" t="s">
        <v>7251</v>
      </c>
      <c r="E1079" s="5" t="s">
        <v>7599</v>
      </c>
      <c r="F1079" s="2" t="s">
        <v>68</v>
      </c>
      <c r="G1079" s="2" t="s">
        <v>498</v>
      </c>
      <c r="H1079" s="5" t="s">
        <v>7600</v>
      </c>
      <c r="I1079" s="5" t="s">
        <v>7573</v>
      </c>
      <c r="J1079" s="5" t="s">
        <v>7574</v>
      </c>
      <c r="K1079" s="5" t="s">
        <v>7601</v>
      </c>
      <c r="L1079" s="2" t="s">
        <v>54</v>
      </c>
      <c r="M1079" s="6">
        <v>10</v>
      </c>
      <c r="N1079" s="6">
        <v>20</v>
      </c>
      <c r="O1079" s="6">
        <v>81000</v>
      </c>
      <c r="P1079" s="6">
        <v>60000</v>
      </c>
      <c r="Q1079" s="5">
        <v>202006</v>
      </c>
      <c r="R1079" s="3" t="s">
        <v>7577</v>
      </c>
      <c r="S1079" s="5" t="s">
        <v>7602</v>
      </c>
      <c r="T1079" s="144" t="str">
        <f t="shared" si="148"/>
        <v>Click</v>
      </c>
      <c r="U1079" s="31" t="s">
        <v>243</v>
      </c>
      <c r="V1079" s="5"/>
      <c r="W1079" s="51"/>
      <c r="X1079" s="51"/>
      <c r="Y1079" s="50"/>
      <c r="Z1079" s="43">
        <f t="shared" si="149"/>
        <v>0</v>
      </c>
      <c r="AA1079" s="6">
        <f t="shared" si="150"/>
        <v>0</v>
      </c>
      <c r="AB1079" s="6">
        <f t="shared" si="151"/>
        <v>0</v>
      </c>
      <c r="AC1079" s="44">
        <f t="shared" si="152"/>
        <v>0</v>
      </c>
      <c r="AD1079" s="44">
        <f t="shared" si="153"/>
        <v>0</v>
      </c>
      <c r="AE1079" s="13" t="s">
        <v>57</v>
      </c>
      <c r="AF1079" s="14"/>
      <c r="AG1079" s="2" t="s">
        <v>68</v>
      </c>
      <c r="AH1079" s="5" t="s">
        <v>7603</v>
      </c>
      <c r="AI1079" s="6">
        <v>21000</v>
      </c>
      <c r="AJ1079" s="5" t="s">
        <v>7604</v>
      </c>
      <c r="AK1079" s="5" t="s">
        <v>7605</v>
      </c>
      <c r="AL1079" s="34" t="s">
        <v>7606</v>
      </c>
      <c r="AM1079" s="2" t="s">
        <v>244</v>
      </c>
    </row>
    <row r="1080" spans="1:41" s="15" customFormat="1" ht="16.350000000000001" customHeight="1">
      <c r="A1080" s="3">
        <f t="shared" si="147"/>
        <v>1078</v>
      </c>
      <c r="B1080" s="31" t="s">
        <v>6601</v>
      </c>
      <c r="C1080" s="31" t="s">
        <v>6875</v>
      </c>
      <c r="D1080" s="31" t="s">
        <v>7251</v>
      </c>
      <c r="E1080" s="5" t="s">
        <v>7607</v>
      </c>
      <c r="F1080" s="2" t="s">
        <v>68</v>
      </c>
      <c r="G1080" s="2" t="s">
        <v>69</v>
      </c>
      <c r="H1080" s="5" t="s">
        <v>7608</v>
      </c>
      <c r="I1080" s="5" t="s">
        <v>7609</v>
      </c>
      <c r="J1080" s="5" t="s">
        <v>7610</v>
      </c>
      <c r="K1080" s="5" t="s">
        <v>7611</v>
      </c>
      <c r="L1080" s="2" t="s">
        <v>54</v>
      </c>
      <c r="M1080" s="6">
        <v>8</v>
      </c>
      <c r="N1080" s="6">
        <v>20</v>
      </c>
      <c r="O1080" s="6">
        <v>83600</v>
      </c>
      <c r="P1080" s="6">
        <v>60000</v>
      </c>
      <c r="Q1080" s="5">
        <v>202004</v>
      </c>
      <c r="R1080" s="3" t="s">
        <v>7612</v>
      </c>
      <c r="S1080" s="5" t="s">
        <v>7613</v>
      </c>
      <c r="T1080" s="144" t="str">
        <f t="shared" si="148"/>
        <v>Click</v>
      </c>
      <c r="U1080" s="31" t="s">
        <v>243</v>
      </c>
      <c r="V1080" s="5"/>
      <c r="W1080" s="51"/>
      <c r="X1080" s="51"/>
      <c r="Y1080" s="50"/>
      <c r="Z1080" s="43">
        <f t="shared" si="149"/>
        <v>0</v>
      </c>
      <c r="AA1080" s="6">
        <f t="shared" si="150"/>
        <v>0</v>
      </c>
      <c r="AB1080" s="6">
        <f t="shared" si="151"/>
        <v>0</v>
      </c>
      <c r="AC1080" s="44">
        <f t="shared" si="152"/>
        <v>0</v>
      </c>
      <c r="AD1080" s="44">
        <f t="shared" si="153"/>
        <v>0</v>
      </c>
      <c r="AE1080" s="13" t="s">
        <v>57</v>
      </c>
      <c r="AF1080" s="14"/>
      <c r="AG1080" s="2" t="s">
        <v>68</v>
      </c>
      <c r="AH1080" s="5" t="s">
        <v>7614</v>
      </c>
      <c r="AI1080" s="6">
        <v>23600</v>
      </c>
      <c r="AJ1080" s="5" t="s">
        <v>7615</v>
      </c>
      <c r="AK1080" s="5" t="s">
        <v>7616</v>
      </c>
      <c r="AL1080" s="34" t="s">
        <v>7617</v>
      </c>
      <c r="AM1080" s="2" t="s">
        <v>244</v>
      </c>
    </row>
    <row r="1081" spans="1:41" s="15" customFormat="1" ht="16.350000000000001" customHeight="1">
      <c r="A1081" s="3">
        <f t="shared" si="147"/>
        <v>1079</v>
      </c>
      <c r="B1081" s="31" t="s">
        <v>6601</v>
      </c>
      <c r="C1081" s="31" t="s">
        <v>6875</v>
      </c>
      <c r="D1081" s="31" t="s">
        <v>7251</v>
      </c>
      <c r="E1081" s="5" t="s">
        <v>7618</v>
      </c>
      <c r="F1081" s="2" t="s">
        <v>68</v>
      </c>
      <c r="G1081" s="2" t="s">
        <v>69</v>
      </c>
      <c r="H1081" s="5" t="s">
        <v>7619</v>
      </c>
      <c r="I1081" s="5" t="s">
        <v>7609</v>
      </c>
      <c r="J1081" s="5" t="s">
        <v>7610</v>
      </c>
      <c r="K1081" s="5" t="s">
        <v>7620</v>
      </c>
      <c r="L1081" s="2" t="s">
        <v>54</v>
      </c>
      <c r="M1081" s="6">
        <v>8</v>
      </c>
      <c r="N1081" s="6">
        <v>20</v>
      </c>
      <c r="O1081" s="6">
        <v>82000</v>
      </c>
      <c r="P1081" s="6">
        <v>60000</v>
      </c>
      <c r="Q1081" s="5">
        <v>202004</v>
      </c>
      <c r="R1081" s="3" t="s">
        <v>7612</v>
      </c>
      <c r="S1081" s="5" t="s">
        <v>7621</v>
      </c>
      <c r="T1081" s="144" t="str">
        <f t="shared" si="148"/>
        <v>Click</v>
      </c>
      <c r="U1081" s="31" t="s">
        <v>243</v>
      </c>
      <c r="V1081" s="5"/>
      <c r="W1081" s="51"/>
      <c r="X1081" s="51"/>
      <c r="Y1081" s="50"/>
      <c r="Z1081" s="43">
        <f t="shared" si="149"/>
        <v>0</v>
      </c>
      <c r="AA1081" s="6">
        <f t="shared" si="150"/>
        <v>0</v>
      </c>
      <c r="AB1081" s="6">
        <f t="shared" si="151"/>
        <v>0</v>
      </c>
      <c r="AC1081" s="44">
        <f t="shared" si="152"/>
        <v>0</v>
      </c>
      <c r="AD1081" s="44">
        <f t="shared" si="153"/>
        <v>0</v>
      </c>
      <c r="AE1081" s="13" t="s">
        <v>57</v>
      </c>
      <c r="AF1081" s="14"/>
      <c r="AG1081" s="2" t="s">
        <v>68</v>
      </c>
      <c r="AH1081" s="5" t="s">
        <v>7622</v>
      </c>
      <c r="AI1081" s="6">
        <v>22000</v>
      </c>
      <c r="AJ1081" s="5" t="s">
        <v>7623</v>
      </c>
      <c r="AK1081" s="5" t="s">
        <v>7624</v>
      </c>
      <c r="AL1081" s="34" t="s">
        <v>7625</v>
      </c>
      <c r="AM1081" s="2" t="s">
        <v>244</v>
      </c>
    </row>
    <row r="1082" spans="1:41" s="15" customFormat="1" ht="16.350000000000001" customHeight="1">
      <c r="A1082" s="3">
        <f t="shared" si="147"/>
        <v>1080</v>
      </c>
      <c r="B1082" s="31" t="s">
        <v>6601</v>
      </c>
      <c r="C1082" s="31" t="s">
        <v>6875</v>
      </c>
      <c r="D1082" s="31" t="s">
        <v>7251</v>
      </c>
      <c r="E1082" s="5" t="s">
        <v>7626</v>
      </c>
      <c r="F1082" s="2" t="s">
        <v>68</v>
      </c>
      <c r="G1082" s="2" t="s">
        <v>69</v>
      </c>
      <c r="H1082" s="5" t="s">
        <v>7627</v>
      </c>
      <c r="I1082" s="5" t="s">
        <v>7609</v>
      </c>
      <c r="J1082" s="5" t="s">
        <v>7610</v>
      </c>
      <c r="K1082" s="5" t="s">
        <v>7628</v>
      </c>
      <c r="L1082" s="2" t="s">
        <v>54</v>
      </c>
      <c r="M1082" s="6">
        <v>8</v>
      </c>
      <c r="N1082" s="6">
        <v>20</v>
      </c>
      <c r="O1082" s="6">
        <v>73800</v>
      </c>
      <c r="P1082" s="6">
        <v>60000</v>
      </c>
      <c r="Q1082" s="5">
        <v>202004</v>
      </c>
      <c r="R1082" s="3" t="s">
        <v>7612</v>
      </c>
      <c r="S1082" s="5" t="s">
        <v>7629</v>
      </c>
      <c r="T1082" s="144" t="str">
        <f t="shared" si="148"/>
        <v>Click</v>
      </c>
      <c r="U1082" s="31" t="s">
        <v>243</v>
      </c>
      <c r="V1082" s="5"/>
      <c r="W1082" s="51"/>
      <c r="X1082" s="51"/>
      <c r="Y1082" s="50"/>
      <c r="Z1082" s="43">
        <f t="shared" si="149"/>
        <v>0</v>
      </c>
      <c r="AA1082" s="6">
        <f t="shared" si="150"/>
        <v>0</v>
      </c>
      <c r="AB1082" s="6">
        <f t="shared" si="151"/>
        <v>0</v>
      </c>
      <c r="AC1082" s="44">
        <f t="shared" si="152"/>
        <v>0</v>
      </c>
      <c r="AD1082" s="44">
        <f t="shared" si="153"/>
        <v>0</v>
      </c>
      <c r="AE1082" s="13" t="s">
        <v>57</v>
      </c>
      <c r="AF1082" s="14"/>
      <c r="AG1082" s="2" t="s">
        <v>68</v>
      </c>
      <c r="AH1082" s="5" t="s">
        <v>7630</v>
      </c>
      <c r="AI1082" s="6">
        <v>13800</v>
      </c>
      <c r="AJ1082" s="5" t="s">
        <v>7631</v>
      </c>
      <c r="AK1082" s="5" t="s">
        <v>7632</v>
      </c>
      <c r="AL1082" s="34" t="s">
        <v>7633</v>
      </c>
      <c r="AM1082" s="2" t="s">
        <v>244</v>
      </c>
    </row>
    <row r="1083" spans="1:41" s="15" customFormat="1" ht="16.350000000000001" customHeight="1">
      <c r="A1083" s="3">
        <f t="shared" si="147"/>
        <v>1081</v>
      </c>
      <c r="B1083" s="31" t="s">
        <v>6601</v>
      </c>
      <c r="C1083" s="31" t="s">
        <v>6875</v>
      </c>
      <c r="D1083" s="31" t="s">
        <v>7251</v>
      </c>
      <c r="E1083" s="5" t="s">
        <v>7634</v>
      </c>
      <c r="F1083" s="2" t="s">
        <v>68</v>
      </c>
      <c r="G1083" s="2" t="s">
        <v>69</v>
      </c>
      <c r="H1083" s="5" t="s">
        <v>7635</v>
      </c>
      <c r="I1083" s="5" t="s">
        <v>7636</v>
      </c>
      <c r="J1083" s="5" t="s">
        <v>7637</v>
      </c>
      <c r="K1083" s="5" t="s">
        <v>7638</v>
      </c>
      <c r="L1083" s="2" t="s">
        <v>54</v>
      </c>
      <c r="M1083" s="6">
        <v>10</v>
      </c>
      <c r="N1083" s="6">
        <v>25</v>
      </c>
      <c r="O1083" s="6">
        <v>87600</v>
      </c>
      <c r="P1083" s="6">
        <v>70000</v>
      </c>
      <c r="Q1083" s="5">
        <v>202004</v>
      </c>
      <c r="R1083" s="3" t="s">
        <v>7639</v>
      </c>
      <c r="S1083" s="5" t="s">
        <v>7640</v>
      </c>
      <c r="T1083" s="144" t="str">
        <f t="shared" si="148"/>
        <v>Click</v>
      </c>
      <c r="U1083" s="31" t="s">
        <v>243</v>
      </c>
      <c r="V1083" s="5"/>
      <c r="W1083" s="51"/>
      <c r="X1083" s="51"/>
      <c r="Y1083" s="50"/>
      <c r="Z1083" s="43">
        <f t="shared" si="149"/>
        <v>0</v>
      </c>
      <c r="AA1083" s="6">
        <f t="shared" si="150"/>
        <v>0</v>
      </c>
      <c r="AB1083" s="6">
        <f t="shared" si="151"/>
        <v>0</v>
      </c>
      <c r="AC1083" s="44">
        <f t="shared" si="152"/>
        <v>0</v>
      </c>
      <c r="AD1083" s="44">
        <f t="shared" si="153"/>
        <v>0</v>
      </c>
      <c r="AE1083" s="13" t="s">
        <v>57</v>
      </c>
      <c r="AF1083" s="14"/>
      <c r="AG1083" s="2" t="s">
        <v>68</v>
      </c>
      <c r="AH1083" s="5" t="s">
        <v>7641</v>
      </c>
      <c r="AI1083" s="6">
        <v>17600</v>
      </c>
      <c r="AJ1083" s="5" t="s">
        <v>7642</v>
      </c>
      <c r="AK1083" s="5" t="s">
        <v>7643</v>
      </c>
      <c r="AL1083" s="34" t="s">
        <v>7644</v>
      </c>
      <c r="AM1083" s="2" t="s">
        <v>244</v>
      </c>
    </row>
    <row r="1084" spans="1:41" s="118" customFormat="1" ht="16.350000000000001" customHeight="1">
      <c r="A1084" s="3">
        <f t="shared" si="147"/>
        <v>1082</v>
      </c>
      <c r="B1084" s="31" t="s">
        <v>6601</v>
      </c>
      <c r="C1084" s="31" t="s">
        <v>6875</v>
      </c>
      <c r="D1084" s="31" t="s">
        <v>7251</v>
      </c>
      <c r="E1084" s="5" t="s">
        <v>7645</v>
      </c>
      <c r="F1084" s="2" t="s">
        <v>68</v>
      </c>
      <c r="G1084" s="2" t="s">
        <v>69</v>
      </c>
      <c r="H1084" s="5" t="s">
        <v>7635</v>
      </c>
      <c r="I1084" s="5" t="s">
        <v>7636</v>
      </c>
      <c r="J1084" s="5" t="s">
        <v>7637</v>
      </c>
      <c r="K1084" s="5" t="s">
        <v>7646</v>
      </c>
      <c r="L1084" s="2" t="s">
        <v>54</v>
      </c>
      <c r="M1084" s="6">
        <v>10</v>
      </c>
      <c r="N1084" s="6">
        <v>25</v>
      </c>
      <c r="O1084" s="6">
        <v>93600</v>
      </c>
      <c r="P1084" s="6">
        <v>70000</v>
      </c>
      <c r="Q1084" s="5">
        <v>202004</v>
      </c>
      <c r="R1084" s="3" t="s">
        <v>7639</v>
      </c>
      <c r="S1084" s="5" t="s">
        <v>7647</v>
      </c>
      <c r="T1084" s="144" t="str">
        <f t="shared" si="148"/>
        <v>Click</v>
      </c>
      <c r="U1084" s="31" t="s">
        <v>243</v>
      </c>
      <c r="V1084" s="5"/>
      <c r="W1084" s="51"/>
      <c r="X1084" s="51"/>
      <c r="Y1084" s="50"/>
      <c r="Z1084" s="43">
        <f t="shared" si="149"/>
        <v>0</v>
      </c>
      <c r="AA1084" s="6">
        <f t="shared" si="150"/>
        <v>0</v>
      </c>
      <c r="AB1084" s="6">
        <f t="shared" si="151"/>
        <v>0</v>
      </c>
      <c r="AC1084" s="44">
        <f t="shared" si="152"/>
        <v>0</v>
      </c>
      <c r="AD1084" s="44">
        <f t="shared" si="153"/>
        <v>0</v>
      </c>
      <c r="AE1084" s="13" t="s">
        <v>57</v>
      </c>
      <c r="AF1084" s="14"/>
      <c r="AG1084" s="2" t="s">
        <v>68</v>
      </c>
      <c r="AH1084" s="5" t="s">
        <v>7614</v>
      </c>
      <c r="AI1084" s="6">
        <v>23600</v>
      </c>
      <c r="AJ1084" s="5" t="s">
        <v>7642</v>
      </c>
      <c r="AK1084" s="5" t="s">
        <v>7643</v>
      </c>
      <c r="AL1084" s="34" t="s">
        <v>7617</v>
      </c>
      <c r="AM1084" s="2" t="s">
        <v>244</v>
      </c>
      <c r="AN1084" s="15"/>
      <c r="AO1084" s="15"/>
    </row>
    <row r="1085" spans="1:41" s="118" customFormat="1" ht="16.350000000000001" customHeight="1">
      <c r="A1085" s="3">
        <f t="shared" si="147"/>
        <v>1083</v>
      </c>
      <c r="B1085" s="31" t="s">
        <v>6601</v>
      </c>
      <c r="C1085" s="31" t="s">
        <v>6875</v>
      </c>
      <c r="D1085" s="31" t="s">
        <v>7251</v>
      </c>
      <c r="E1085" s="5" t="s">
        <v>7648</v>
      </c>
      <c r="F1085" s="2" t="s">
        <v>68</v>
      </c>
      <c r="G1085" s="2" t="s">
        <v>69</v>
      </c>
      <c r="H1085" s="5" t="s">
        <v>7635</v>
      </c>
      <c r="I1085" s="5" t="s">
        <v>7649</v>
      </c>
      <c r="J1085" s="5" t="s">
        <v>7637</v>
      </c>
      <c r="K1085" s="5" t="s">
        <v>7650</v>
      </c>
      <c r="L1085" s="2" t="s">
        <v>54</v>
      </c>
      <c r="M1085" s="6">
        <v>10</v>
      </c>
      <c r="N1085" s="6">
        <v>25</v>
      </c>
      <c r="O1085" s="6">
        <v>91000</v>
      </c>
      <c r="P1085" s="6">
        <v>70000</v>
      </c>
      <c r="Q1085" s="5">
        <v>202004</v>
      </c>
      <c r="R1085" s="3" t="s">
        <v>7651</v>
      </c>
      <c r="S1085" s="5" t="s">
        <v>7652</v>
      </c>
      <c r="T1085" s="144" t="str">
        <f t="shared" si="148"/>
        <v>Click</v>
      </c>
      <c r="U1085" s="31" t="s">
        <v>243</v>
      </c>
      <c r="V1085" s="5"/>
      <c r="W1085" s="51"/>
      <c r="X1085" s="51"/>
      <c r="Y1085" s="50"/>
      <c r="Z1085" s="43">
        <f t="shared" si="149"/>
        <v>0</v>
      </c>
      <c r="AA1085" s="6">
        <f t="shared" si="150"/>
        <v>0</v>
      </c>
      <c r="AB1085" s="6">
        <f t="shared" si="151"/>
        <v>0</v>
      </c>
      <c r="AC1085" s="44">
        <f t="shared" si="152"/>
        <v>0</v>
      </c>
      <c r="AD1085" s="44">
        <f t="shared" si="153"/>
        <v>0</v>
      </c>
      <c r="AE1085" s="13" t="s">
        <v>57</v>
      </c>
      <c r="AF1085" s="14"/>
      <c r="AG1085" s="2" t="s">
        <v>68</v>
      </c>
      <c r="AH1085" s="5" t="s">
        <v>7653</v>
      </c>
      <c r="AI1085" s="6">
        <v>21000</v>
      </c>
      <c r="AJ1085" s="5" t="s">
        <v>7654</v>
      </c>
      <c r="AK1085" s="5" t="s">
        <v>7655</v>
      </c>
      <c r="AL1085" s="34" t="s">
        <v>7656</v>
      </c>
      <c r="AM1085" s="2" t="s">
        <v>244</v>
      </c>
      <c r="AN1085" s="15"/>
      <c r="AO1085" s="15"/>
    </row>
    <row r="1086" spans="1:41" s="118" customFormat="1" ht="16.350000000000001" customHeight="1">
      <c r="A1086" s="3">
        <f t="shared" si="147"/>
        <v>1084</v>
      </c>
      <c r="B1086" s="31" t="s">
        <v>6906</v>
      </c>
      <c r="C1086" s="31" t="s">
        <v>6909</v>
      </c>
      <c r="D1086" s="31" t="s">
        <v>7270</v>
      </c>
      <c r="E1086" s="5" t="s">
        <v>7657</v>
      </c>
      <c r="F1086" s="2" t="s">
        <v>580</v>
      </c>
      <c r="G1086" s="2" t="s">
        <v>4100</v>
      </c>
      <c r="H1086" s="5" t="s">
        <v>7658</v>
      </c>
      <c r="I1086" s="5" t="s">
        <v>7649</v>
      </c>
      <c r="J1086" s="5" t="s">
        <v>7637</v>
      </c>
      <c r="K1086" s="5" t="s">
        <v>7659</v>
      </c>
      <c r="L1086" s="2" t="s">
        <v>54</v>
      </c>
      <c r="M1086" s="6">
        <v>10</v>
      </c>
      <c r="N1086" s="6">
        <v>25</v>
      </c>
      <c r="O1086" s="6">
        <v>76000</v>
      </c>
      <c r="P1086" s="6">
        <v>60000</v>
      </c>
      <c r="Q1086" s="5">
        <v>202001</v>
      </c>
      <c r="R1086" s="3" t="s">
        <v>7660</v>
      </c>
      <c r="S1086" s="5" t="s">
        <v>7661</v>
      </c>
      <c r="T1086" s="144" t="str">
        <f t="shared" si="148"/>
        <v>Click</v>
      </c>
      <c r="U1086" s="31" t="s">
        <v>243</v>
      </c>
      <c r="V1086" s="5"/>
      <c r="W1086" s="51"/>
      <c r="X1086" s="51"/>
      <c r="Y1086" s="50"/>
      <c r="Z1086" s="43">
        <f t="shared" si="149"/>
        <v>0</v>
      </c>
      <c r="AA1086" s="6">
        <f t="shared" si="150"/>
        <v>0</v>
      </c>
      <c r="AB1086" s="6">
        <f t="shared" si="151"/>
        <v>0</v>
      </c>
      <c r="AC1086" s="44">
        <f t="shared" si="152"/>
        <v>0</v>
      </c>
      <c r="AD1086" s="44">
        <f t="shared" si="153"/>
        <v>0</v>
      </c>
      <c r="AE1086" s="13" t="s">
        <v>57</v>
      </c>
      <c r="AF1086" s="14"/>
      <c r="AG1086" s="2" t="s">
        <v>68</v>
      </c>
      <c r="AH1086" s="5" t="s">
        <v>7662</v>
      </c>
      <c r="AI1086" s="6">
        <v>16000</v>
      </c>
      <c r="AJ1086" s="5" t="s">
        <v>7663</v>
      </c>
      <c r="AK1086" s="5"/>
      <c r="AL1086" s="34" t="s">
        <v>7664</v>
      </c>
      <c r="AM1086" s="2" t="s">
        <v>244</v>
      </c>
      <c r="AN1086" s="15"/>
      <c r="AO1086" s="15"/>
    </row>
    <row r="1087" spans="1:41" s="15" customFormat="1" ht="16.350000000000001" customHeight="1">
      <c r="A1087" s="3">
        <f t="shared" si="147"/>
        <v>1085</v>
      </c>
      <c r="B1087" s="31" t="s">
        <v>6601</v>
      </c>
      <c r="C1087" s="31" t="s">
        <v>6875</v>
      </c>
      <c r="D1087" s="31" t="s">
        <v>7251</v>
      </c>
      <c r="E1087" s="5" t="s">
        <v>7665</v>
      </c>
      <c r="F1087" s="2" t="s">
        <v>68</v>
      </c>
      <c r="G1087" s="2" t="s">
        <v>498</v>
      </c>
      <c r="H1087" s="5" t="s">
        <v>7666</v>
      </c>
      <c r="I1087" s="5" t="s">
        <v>7667</v>
      </c>
      <c r="J1087" s="5" t="s">
        <v>7668</v>
      </c>
      <c r="K1087" s="5" t="s">
        <v>7669</v>
      </c>
      <c r="L1087" s="2" t="s">
        <v>54</v>
      </c>
      <c r="M1087" s="6">
        <v>10</v>
      </c>
      <c r="N1087" s="6">
        <v>20</v>
      </c>
      <c r="O1087" s="6">
        <v>85000</v>
      </c>
      <c r="P1087" s="6">
        <v>50000</v>
      </c>
      <c r="Q1087" s="5">
        <v>201907</v>
      </c>
      <c r="R1087" s="3" t="s">
        <v>7670</v>
      </c>
      <c r="S1087" s="5" t="s">
        <v>7671</v>
      </c>
      <c r="T1087" s="144" t="str">
        <f t="shared" si="148"/>
        <v>Click</v>
      </c>
      <c r="U1087" s="31" t="s">
        <v>243</v>
      </c>
      <c r="V1087" s="5"/>
      <c r="W1087" s="51"/>
      <c r="X1087" s="51"/>
      <c r="Y1087" s="50"/>
      <c r="Z1087" s="43">
        <f t="shared" si="149"/>
        <v>0</v>
      </c>
      <c r="AA1087" s="6">
        <f t="shared" si="150"/>
        <v>0</v>
      </c>
      <c r="AB1087" s="6">
        <f t="shared" si="151"/>
        <v>0</v>
      </c>
      <c r="AC1087" s="44">
        <f t="shared" si="152"/>
        <v>0</v>
      </c>
      <c r="AD1087" s="44">
        <f t="shared" si="153"/>
        <v>0</v>
      </c>
      <c r="AE1087" s="13" t="s">
        <v>57</v>
      </c>
      <c r="AF1087" s="14"/>
      <c r="AG1087" s="2" t="s">
        <v>68</v>
      </c>
      <c r="AH1087" s="5" t="s">
        <v>7672</v>
      </c>
      <c r="AI1087" s="6">
        <v>35000</v>
      </c>
      <c r="AJ1087" s="5"/>
      <c r="AK1087" s="5"/>
      <c r="AL1087" s="34"/>
      <c r="AM1087" s="2" t="s">
        <v>244</v>
      </c>
    </row>
    <row r="1088" spans="1:41" ht="16.350000000000001" customHeight="1">
      <c r="A1088" s="3">
        <f t="shared" si="147"/>
        <v>1086</v>
      </c>
      <c r="B1088" s="31" t="s">
        <v>6601</v>
      </c>
      <c r="C1088" s="31" t="s">
        <v>6875</v>
      </c>
      <c r="D1088" s="31" t="s">
        <v>7251</v>
      </c>
      <c r="E1088" s="5" t="s">
        <v>7673</v>
      </c>
      <c r="F1088" s="2" t="s">
        <v>68</v>
      </c>
      <c r="G1088" s="2" t="s">
        <v>69</v>
      </c>
      <c r="H1088" s="5" t="s">
        <v>7666</v>
      </c>
      <c r="I1088" s="5" t="s">
        <v>7667</v>
      </c>
      <c r="J1088" s="5" t="s">
        <v>7668</v>
      </c>
      <c r="K1088" s="5" t="s">
        <v>7674</v>
      </c>
      <c r="L1088" s="2" t="s">
        <v>54</v>
      </c>
      <c r="M1088" s="6">
        <v>10</v>
      </c>
      <c r="N1088" s="6">
        <v>20</v>
      </c>
      <c r="O1088" s="6">
        <v>100000</v>
      </c>
      <c r="P1088" s="6">
        <v>50000</v>
      </c>
      <c r="Q1088" s="5">
        <v>201907</v>
      </c>
      <c r="R1088" s="3" t="s">
        <v>7670</v>
      </c>
      <c r="S1088" s="5" t="s">
        <v>7675</v>
      </c>
      <c r="T1088" s="144" t="str">
        <f t="shared" si="148"/>
        <v>Click</v>
      </c>
      <c r="U1088" s="31" t="s">
        <v>243</v>
      </c>
      <c r="V1088" s="5"/>
      <c r="W1088" s="51"/>
      <c r="X1088" s="51"/>
      <c r="Y1088" s="50"/>
      <c r="Z1088" s="43">
        <f t="shared" si="149"/>
        <v>0</v>
      </c>
      <c r="AA1088" s="6">
        <f t="shared" si="150"/>
        <v>0</v>
      </c>
      <c r="AB1088" s="6">
        <f t="shared" si="151"/>
        <v>0</v>
      </c>
      <c r="AC1088" s="44">
        <f t="shared" si="152"/>
        <v>0</v>
      </c>
      <c r="AD1088" s="44">
        <f t="shared" si="153"/>
        <v>0</v>
      </c>
      <c r="AE1088" s="13" t="s">
        <v>57</v>
      </c>
      <c r="AF1088" s="14"/>
      <c r="AG1088" s="2" t="s">
        <v>68</v>
      </c>
      <c r="AH1088" s="5" t="s">
        <v>7676</v>
      </c>
      <c r="AI1088" s="6">
        <v>50000</v>
      </c>
      <c r="AJ1088" s="5"/>
      <c r="AK1088" s="5"/>
      <c r="AL1088" s="34"/>
      <c r="AM1088" s="2" t="s">
        <v>244</v>
      </c>
      <c r="AN1088" s="15"/>
      <c r="AO1088" s="15"/>
    </row>
    <row r="1089" spans="1:39" s="15" customFormat="1" ht="16.350000000000001" customHeight="1">
      <c r="A1089" s="3">
        <f t="shared" si="147"/>
        <v>1087</v>
      </c>
      <c r="B1089" s="31" t="s">
        <v>6601</v>
      </c>
      <c r="C1089" s="31" t="s">
        <v>6875</v>
      </c>
      <c r="D1089" s="31" t="s">
        <v>7251</v>
      </c>
      <c r="E1089" s="5" t="s">
        <v>7677</v>
      </c>
      <c r="F1089" s="2" t="s">
        <v>68</v>
      </c>
      <c r="G1089" s="2" t="s">
        <v>498</v>
      </c>
      <c r="H1089" s="5" t="s">
        <v>7678</v>
      </c>
      <c r="I1089" s="5" t="s">
        <v>7679</v>
      </c>
      <c r="J1089" s="5" t="s">
        <v>7680</v>
      </c>
      <c r="K1089" s="5" t="s">
        <v>7681</v>
      </c>
      <c r="L1089" s="2" t="s">
        <v>54</v>
      </c>
      <c r="M1089" s="6">
        <v>8</v>
      </c>
      <c r="N1089" s="6">
        <v>20</v>
      </c>
      <c r="O1089" s="6">
        <v>85000</v>
      </c>
      <c r="P1089" s="6">
        <v>50000</v>
      </c>
      <c r="Q1089" s="5">
        <v>201907</v>
      </c>
      <c r="R1089" s="3" t="s">
        <v>7682</v>
      </c>
      <c r="S1089" s="5" t="s">
        <v>7683</v>
      </c>
      <c r="T1089" s="144" t="str">
        <f t="shared" si="148"/>
        <v>Click</v>
      </c>
      <c r="U1089" s="31" t="s">
        <v>243</v>
      </c>
      <c r="V1089" s="5"/>
      <c r="W1089" s="51"/>
      <c r="X1089" s="51"/>
      <c r="Y1089" s="50"/>
      <c r="Z1089" s="43">
        <f t="shared" si="149"/>
        <v>0</v>
      </c>
      <c r="AA1089" s="6">
        <f t="shared" si="150"/>
        <v>0</v>
      </c>
      <c r="AB1089" s="6">
        <f t="shared" si="151"/>
        <v>0</v>
      </c>
      <c r="AC1089" s="44">
        <f t="shared" si="152"/>
        <v>0</v>
      </c>
      <c r="AD1089" s="44">
        <f t="shared" si="153"/>
        <v>0</v>
      </c>
      <c r="AE1089" s="13" t="s">
        <v>57</v>
      </c>
      <c r="AF1089" s="14"/>
      <c r="AG1089" s="2" t="s">
        <v>68</v>
      </c>
      <c r="AH1089" s="5" t="s">
        <v>7672</v>
      </c>
      <c r="AI1089" s="6">
        <v>35000</v>
      </c>
      <c r="AJ1089" s="5"/>
      <c r="AK1089" s="5"/>
      <c r="AL1089" s="34"/>
      <c r="AM1089" s="2" t="s">
        <v>244</v>
      </c>
    </row>
    <row r="1090" spans="1:39" s="15" customFormat="1" ht="16.350000000000001" customHeight="1">
      <c r="A1090" s="3">
        <f t="shared" si="147"/>
        <v>1088</v>
      </c>
      <c r="B1090" s="31" t="s">
        <v>6601</v>
      </c>
      <c r="C1090" s="31" t="s">
        <v>6875</v>
      </c>
      <c r="D1090" s="31" t="s">
        <v>7251</v>
      </c>
      <c r="E1090" s="5" t="s">
        <v>7684</v>
      </c>
      <c r="F1090" s="2" t="s">
        <v>68</v>
      </c>
      <c r="G1090" s="2" t="s">
        <v>69</v>
      </c>
      <c r="H1090" s="5" t="s">
        <v>7678</v>
      </c>
      <c r="I1090" s="5" t="s">
        <v>7679</v>
      </c>
      <c r="J1090" s="5" t="s">
        <v>7680</v>
      </c>
      <c r="K1090" s="5" t="s">
        <v>7685</v>
      </c>
      <c r="L1090" s="2" t="s">
        <v>54</v>
      </c>
      <c r="M1090" s="6">
        <v>8</v>
      </c>
      <c r="N1090" s="6">
        <v>20</v>
      </c>
      <c r="O1090" s="6">
        <v>100000</v>
      </c>
      <c r="P1090" s="6">
        <v>50000</v>
      </c>
      <c r="Q1090" s="5">
        <v>201907</v>
      </c>
      <c r="R1090" s="3" t="s">
        <v>7682</v>
      </c>
      <c r="S1090" s="5" t="s">
        <v>7686</v>
      </c>
      <c r="T1090" s="144" t="str">
        <f t="shared" si="148"/>
        <v>Click</v>
      </c>
      <c r="U1090" s="31" t="s">
        <v>243</v>
      </c>
      <c r="V1090" s="5"/>
      <c r="W1090" s="51"/>
      <c r="X1090" s="51"/>
      <c r="Y1090" s="50"/>
      <c r="Z1090" s="43">
        <f t="shared" si="149"/>
        <v>0</v>
      </c>
      <c r="AA1090" s="6">
        <f t="shared" si="150"/>
        <v>0</v>
      </c>
      <c r="AB1090" s="6">
        <f t="shared" si="151"/>
        <v>0</v>
      </c>
      <c r="AC1090" s="44">
        <f t="shared" si="152"/>
        <v>0</v>
      </c>
      <c r="AD1090" s="44">
        <f t="shared" si="153"/>
        <v>0</v>
      </c>
      <c r="AE1090" s="13" t="s">
        <v>57</v>
      </c>
      <c r="AF1090" s="14"/>
      <c r="AG1090" s="2" t="s">
        <v>68</v>
      </c>
      <c r="AH1090" s="5" t="s">
        <v>7676</v>
      </c>
      <c r="AI1090" s="6">
        <v>50000</v>
      </c>
      <c r="AJ1090" s="5"/>
      <c r="AK1090" s="5"/>
      <c r="AL1090" s="34"/>
      <c r="AM1090" s="2" t="s">
        <v>244</v>
      </c>
    </row>
    <row r="1091" spans="1:39" s="15" customFormat="1" ht="16.350000000000001" customHeight="1">
      <c r="A1091" s="3">
        <f t="shared" ref="A1091:A1154" si="154">ROW()-2</f>
        <v>1089</v>
      </c>
      <c r="B1091" s="31" t="s">
        <v>6601</v>
      </c>
      <c r="C1091" s="31" t="s">
        <v>6875</v>
      </c>
      <c r="D1091" s="31" t="s">
        <v>7251</v>
      </c>
      <c r="E1091" s="5" t="s">
        <v>7687</v>
      </c>
      <c r="F1091" s="2" t="s">
        <v>68</v>
      </c>
      <c r="G1091" s="2" t="s">
        <v>498</v>
      </c>
      <c r="H1091" s="5" t="s">
        <v>7688</v>
      </c>
      <c r="I1091" s="5" t="s">
        <v>7667</v>
      </c>
      <c r="J1091" s="5" t="s">
        <v>7689</v>
      </c>
      <c r="K1091" s="5" t="s">
        <v>7690</v>
      </c>
      <c r="L1091" s="2" t="s">
        <v>54</v>
      </c>
      <c r="M1091" s="6">
        <v>8</v>
      </c>
      <c r="N1091" s="6">
        <v>20</v>
      </c>
      <c r="O1091" s="6">
        <v>85000</v>
      </c>
      <c r="P1091" s="6">
        <v>50000</v>
      </c>
      <c r="Q1091" s="5">
        <v>201907</v>
      </c>
      <c r="R1091" s="3" t="s">
        <v>7691</v>
      </c>
      <c r="S1091" s="5" t="s">
        <v>7692</v>
      </c>
      <c r="T1091" s="144" t="str">
        <f t="shared" ref="T1091:T1154" si="155">HYPERLINK(S1091,AM1091)</f>
        <v>Click</v>
      </c>
      <c r="U1091" s="31" t="s">
        <v>243</v>
      </c>
      <c r="V1091" s="5"/>
      <c r="W1091" s="51"/>
      <c r="X1091" s="51"/>
      <c r="Y1091" s="50"/>
      <c r="Z1091" s="43">
        <f t="shared" ref="Z1091:Z1154" si="156">IF(V1091="C",2970*W1091,IF(V1091="B",4180*W1091,6160*W1091))</f>
        <v>0</v>
      </c>
      <c r="AA1091" s="6">
        <f t="shared" ref="AA1091:AA1154" si="157">IF(X1091=0,Z1091*50%,Z1091*Y1091*90%)</f>
        <v>0</v>
      </c>
      <c r="AB1091" s="6">
        <f t="shared" ref="AB1091:AB1154" si="158">IF(X1091=0,Z1091*40%,Z1091*Y1091*80%)</f>
        <v>0</v>
      </c>
      <c r="AC1091" s="44">
        <f t="shared" ref="AC1091:AC1154" si="159">IF(X1091=0,Z1091*20%,Z1091*Y1091*40%)</f>
        <v>0</v>
      </c>
      <c r="AD1091" s="44">
        <f t="shared" ref="AD1091:AD1154" si="160">IF(W1091&gt;=16,Z1091*AF1091,0)</f>
        <v>0</v>
      </c>
      <c r="AE1091" s="13" t="s">
        <v>57</v>
      </c>
      <c r="AF1091" s="14"/>
      <c r="AG1091" s="2" t="s">
        <v>68</v>
      </c>
      <c r="AH1091" s="5" t="s">
        <v>7672</v>
      </c>
      <c r="AI1091" s="6">
        <v>35000</v>
      </c>
      <c r="AJ1091" s="5"/>
      <c r="AK1091" s="5"/>
      <c r="AL1091" s="34"/>
      <c r="AM1091" s="2" t="s">
        <v>244</v>
      </c>
    </row>
    <row r="1092" spans="1:39" s="15" customFormat="1" ht="16.350000000000001" customHeight="1">
      <c r="A1092" s="3">
        <f t="shared" si="154"/>
        <v>1090</v>
      </c>
      <c r="B1092" s="31" t="s">
        <v>6601</v>
      </c>
      <c r="C1092" s="31" t="s">
        <v>6875</v>
      </c>
      <c r="D1092" s="31" t="s">
        <v>7251</v>
      </c>
      <c r="E1092" s="5" t="s">
        <v>7693</v>
      </c>
      <c r="F1092" s="2" t="s">
        <v>68</v>
      </c>
      <c r="G1092" s="2" t="s">
        <v>69</v>
      </c>
      <c r="H1092" s="5" t="s">
        <v>7688</v>
      </c>
      <c r="I1092" s="5" t="s">
        <v>7667</v>
      </c>
      <c r="J1092" s="5" t="s">
        <v>7689</v>
      </c>
      <c r="K1092" s="5" t="s">
        <v>7694</v>
      </c>
      <c r="L1092" s="2" t="s">
        <v>54</v>
      </c>
      <c r="M1092" s="6">
        <v>8</v>
      </c>
      <c r="N1092" s="6">
        <v>20</v>
      </c>
      <c r="O1092" s="6">
        <v>100000</v>
      </c>
      <c r="P1092" s="6">
        <v>50000</v>
      </c>
      <c r="Q1092" s="5">
        <v>201907</v>
      </c>
      <c r="R1092" s="3" t="s">
        <v>7691</v>
      </c>
      <c r="S1092" s="5" t="s">
        <v>7695</v>
      </c>
      <c r="T1092" s="144" t="str">
        <f t="shared" si="155"/>
        <v>Click</v>
      </c>
      <c r="U1092" s="31" t="s">
        <v>243</v>
      </c>
      <c r="V1092" s="5"/>
      <c r="W1092" s="51"/>
      <c r="X1092" s="51"/>
      <c r="Y1092" s="50"/>
      <c r="Z1092" s="43">
        <f t="shared" si="156"/>
        <v>0</v>
      </c>
      <c r="AA1092" s="6">
        <f t="shared" si="157"/>
        <v>0</v>
      </c>
      <c r="AB1092" s="6">
        <f t="shared" si="158"/>
        <v>0</v>
      </c>
      <c r="AC1092" s="44">
        <f t="shared" si="159"/>
        <v>0</v>
      </c>
      <c r="AD1092" s="44">
        <f t="shared" si="160"/>
        <v>0</v>
      </c>
      <c r="AE1092" s="13" t="s">
        <v>57</v>
      </c>
      <c r="AF1092" s="14"/>
      <c r="AG1092" s="2" t="s">
        <v>68</v>
      </c>
      <c r="AH1092" s="5" t="s">
        <v>7676</v>
      </c>
      <c r="AI1092" s="6">
        <v>50000</v>
      </c>
      <c r="AJ1092" s="5"/>
      <c r="AK1092" s="5"/>
      <c r="AL1092" s="34"/>
      <c r="AM1092" s="2" t="s">
        <v>244</v>
      </c>
    </row>
    <row r="1093" spans="1:39" s="15" customFormat="1" ht="16.350000000000001" customHeight="1">
      <c r="A1093" s="3">
        <f t="shared" si="154"/>
        <v>1091</v>
      </c>
      <c r="B1093" s="31" t="s">
        <v>6601</v>
      </c>
      <c r="C1093" s="31" t="s">
        <v>6875</v>
      </c>
      <c r="D1093" s="31" t="s">
        <v>7251</v>
      </c>
      <c r="E1093" s="5" t="s">
        <v>7696</v>
      </c>
      <c r="F1093" s="2" t="s">
        <v>68</v>
      </c>
      <c r="G1093" s="2" t="s">
        <v>498</v>
      </c>
      <c r="H1093" s="5" t="s">
        <v>7697</v>
      </c>
      <c r="I1093" s="5" t="s">
        <v>7667</v>
      </c>
      <c r="J1093" s="5" t="s">
        <v>7668</v>
      </c>
      <c r="K1093" s="5" t="s">
        <v>7698</v>
      </c>
      <c r="L1093" s="2" t="s">
        <v>54</v>
      </c>
      <c r="M1093" s="6">
        <v>8</v>
      </c>
      <c r="N1093" s="6">
        <v>20</v>
      </c>
      <c r="O1093" s="6">
        <v>85000</v>
      </c>
      <c r="P1093" s="6">
        <v>50000</v>
      </c>
      <c r="Q1093" s="5">
        <v>201907</v>
      </c>
      <c r="R1093" s="3" t="s">
        <v>7612</v>
      </c>
      <c r="S1093" s="5" t="s">
        <v>7699</v>
      </c>
      <c r="T1093" s="144" t="str">
        <f t="shared" si="155"/>
        <v>Click</v>
      </c>
      <c r="U1093" s="31" t="s">
        <v>243</v>
      </c>
      <c r="V1093" s="5"/>
      <c r="W1093" s="51"/>
      <c r="X1093" s="51"/>
      <c r="Y1093" s="50"/>
      <c r="Z1093" s="43">
        <f t="shared" si="156"/>
        <v>0</v>
      </c>
      <c r="AA1093" s="6">
        <f t="shared" si="157"/>
        <v>0</v>
      </c>
      <c r="AB1093" s="6">
        <f t="shared" si="158"/>
        <v>0</v>
      </c>
      <c r="AC1093" s="44">
        <f t="shared" si="159"/>
        <v>0</v>
      </c>
      <c r="AD1093" s="44">
        <f t="shared" si="160"/>
        <v>0</v>
      </c>
      <c r="AE1093" s="13" t="s">
        <v>57</v>
      </c>
      <c r="AF1093" s="14"/>
      <c r="AG1093" s="2" t="s">
        <v>68</v>
      </c>
      <c r="AH1093" s="5" t="s">
        <v>7672</v>
      </c>
      <c r="AI1093" s="6">
        <v>35000</v>
      </c>
      <c r="AJ1093" s="5"/>
      <c r="AK1093" s="5"/>
      <c r="AL1093" s="34"/>
      <c r="AM1093" s="2" t="s">
        <v>244</v>
      </c>
    </row>
    <row r="1094" spans="1:39" s="15" customFormat="1" ht="16.350000000000001" customHeight="1">
      <c r="A1094" s="3">
        <f t="shared" si="154"/>
        <v>1092</v>
      </c>
      <c r="B1094" s="31" t="s">
        <v>6601</v>
      </c>
      <c r="C1094" s="31" t="s">
        <v>6875</v>
      </c>
      <c r="D1094" s="31" t="s">
        <v>7251</v>
      </c>
      <c r="E1094" s="5" t="s">
        <v>7700</v>
      </c>
      <c r="F1094" s="2" t="s">
        <v>68</v>
      </c>
      <c r="G1094" s="2" t="s">
        <v>69</v>
      </c>
      <c r="H1094" s="5" t="s">
        <v>7697</v>
      </c>
      <c r="I1094" s="5" t="s">
        <v>7667</v>
      </c>
      <c r="J1094" s="5" t="s">
        <v>7668</v>
      </c>
      <c r="K1094" s="5" t="s">
        <v>7701</v>
      </c>
      <c r="L1094" s="2" t="s">
        <v>54</v>
      </c>
      <c r="M1094" s="6">
        <v>8</v>
      </c>
      <c r="N1094" s="6">
        <v>20</v>
      </c>
      <c r="O1094" s="6">
        <v>100000</v>
      </c>
      <c r="P1094" s="6">
        <v>50000</v>
      </c>
      <c r="Q1094" s="5">
        <v>201907</v>
      </c>
      <c r="R1094" s="3" t="s">
        <v>7612</v>
      </c>
      <c r="S1094" s="5" t="s">
        <v>7702</v>
      </c>
      <c r="T1094" s="144" t="str">
        <f t="shared" si="155"/>
        <v>Click</v>
      </c>
      <c r="U1094" s="31" t="s">
        <v>243</v>
      </c>
      <c r="V1094" s="5"/>
      <c r="W1094" s="51"/>
      <c r="X1094" s="51"/>
      <c r="Y1094" s="50"/>
      <c r="Z1094" s="43">
        <f t="shared" si="156"/>
        <v>0</v>
      </c>
      <c r="AA1094" s="6">
        <f t="shared" si="157"/>
        <v>0</v>
      </c>
      <c r="AB1094" s="6">
        <f t="shared" si="158"/>
        <v>0</v>
      </c>
      <c r="AC1094" s="44">
        <f t="shared" si="159"/>
        <v>0</v>
      </c>
      <c r="AD1094" s="44">
        <f t="shared" si="160"/>
        <v>0</v>
      </c>
      <c r="AE1094" s="13" t="s">
        <v>57</v>
      </c>
      <c r="AF1094" s="14"/>
      <c r="AG1094" s="2" t="s">
        <v>68</v>
      </c>
      <c r="AH1094" s="5" t="s">
        <v>7676</v>
      </c>
      <c r="AI1094" s="6">
        <v>50000</v>
      </c>
      <c r="AJ1094" s="5"/>
      <c r="AK1094" s="5"/>
      <c r="AL1094" s="34"/>
      <c r="AM1094" s="2" t="s">
        <v>244</v>
      </c>
    </row>
    <row r="1095" spans="1:39" s="15" customFormat="1" ht="16.350000000000001" customHeight="1">
      <c r="A1095" s="3">
        <f t="shared" si="154"/>
        <v>1093</v>
      </c>
      <c r="B1095" s="31" t="s">
        <v>6601</v>
      </c>
      <c r="C1095" s="31" t="s">
        <v>6875</v>
      </c>
      <c r="D1095" s="31" t="s">
        <v>7251</v>
      </c>
      <c r="E1095" s="5" t="s">
        <v>7703</v>
      </c>
      <c r="F1095" s="2" t="s">
        <v>68</v>
      </c>
      <c r="G1095" s="2" t="s">
        <v>69</v>
      </c>
      <c r="H1095" s="5" t="s">
        <v>7704</v>
      </c>
      <c r="I1095" s="5" t="s">
        <v>7705</v>
      </c>
      <c r="J1095" s="5" t="s">
        <v>7706</v>
      </c>
      <c r="K1095" s="5" t="s">
        <v>7707</v>
      </c>
      <c r="L1095" s="2" t="s">
        <v>54</v>
      </c>
      <c r="M1095" s="6">
        <v>8</v>
      </c>
      <c r="N1095" s="6">
        <v>20</v>
      </c>
      <c r="O1095" s="6">
        <v>85000</v>
      </c>
      <c r="P1095" s="6">
        <v>50000</v>
      </c>
      <c r="Q1095" s="5">
        <v>201905</v>
      </c>
      <c r="R1095" s="3" t="s">
        <v>7708</v>
      </c>
      <c r="S1095" s="5" t="s">
        <v>7709</v>
      </c>
      <c r="T1095" s="144" t="str">
        <f t="shared" si="155"/>
        <v>Click</v>
      </c>
      <c r="U1095" s="31" t="s">
        <v>243</v>
      </c>
      <c r="V1095" s="5"/>
      <c r="W1095" s="51"/>
      <c r="X1095" s="51"/>
      <c r="Y1095" s="50"/>
      <c r="Z1095" s="43">
        <f t="shared" si="156"/>
        <v>0</v>
      </c>
      <c r="AA1095" s="6">
        <f t="shared" si="157"/>
        <v>0</v>
      </c>
      <c r="AB1095" s="6">
        <f t="shared" si="158"/>
        <v>0</v>
      </c>
      <c r="AC1095" s="44">
        <f t="shared" si="159"/>
        <v>0</v>
      </c>
      <c r="AD1095" s="44">
        <f t="shared" si="160"/>
        <v>0</v>
      </c>
      <c r="AE1095" s="13" t="s">
        <v>57</v>
      </c>
      <c r="AF1095" s="14"/>
      <c r="AG1095" s="2" t="s">
        <v>68</v>
      </c>
      <c r="AH1095" s="5" t="s">
        <v>7672</v>
      </c>
      <c r="AI1095" s="6">
        <v>35000</v>
      </c>
      <c r="AJ1095" s="5"/>
      <c r="AK1095" s="5"/>
      <c r="AL1095" s="34"/>
      <c r="AM1095" s="2" t="s">
        <v>244</v>
      </c>
    </row>
    <row r="1096" spans="1:39" s="15" customFormat="1" ht="16.350000000000001" customHeight="1">
      <c r="A1096" s="3">
        <f t="shared" si="154"/>
        <v>1094</v>
      </c>
      <c r="B1096" s="31" t="s">
        <v>6601</v>
      </c>
      <c r="C1096" s="31" t="s">
        <v>6875</v>
      </c>
      <c r="D1096" s="31" t="s">
        <v>7251</v>
      </c>
      <c r="E1096" s="5" t="s">
        <v>7710</v>
      </c>
      <c r="F1096" s="2" t="s">
        <v>68</v>
      </c>
      <c r="G1096" s="2" t="s">
        <v>69</v>
      </c>
      <c r="H1096" s="5" t="s">
        <v>7704</v>
      </c>
      <c r="I1096" s="5" t="s">
        <v>7705</v>
      </c>
      <c r="J1096" s="5" t="s">
        <v>7706</v>
      </c>
      <c r="K1096" s="5" t="s">
        <v>7711</v>
      </c>
      <c r="L1096" s="2" t="s">
        <v>54</v>
      </c>
      <c r="M1096" s="6">
        <v>8</v>
      </c>
      <c r="N1096" s="6">
        <v>20</v>
      </c>
      <c r="O1096" s="6">
        <v>100000</v>
      </c>
      <c r="P1096" s="6">
        <v>50000</v>
      </c>
      <c r="Q1096" s="5">
        <v>201905</v>
      </c>
      <c r="R1096" s="3" t="s">
        <v>7708</v>
      </c>
      <c r="S1096" s="5" t="s">
        <v>7712</v>
      </c>
      <c r="T1096" s="144" t="str">
        <f t="shared" si="155"/>
        <v>Click</v>
      </c>
      <c r="U1096" s="31" t="s">
        <v>243</v>
      </c>
      <c r="V1096" s="5"/>
      <c r="W1096" s="51"/>
      <c r="X1096" s="51"/>
      <c r="Y1096" s="50"/>
      <c r="Z1096" s="43">
        <f t="shared" si="156"/>
        <v>0</v>
      </c>
      <c r="AA1096" s="6">
        <f t="shared" si="157"/>
        <v>0</v>
      </c>
      <c r="AB1096" s="6">
        <f t="shared" si="158"/>
        <v>0</v>
      </c>
      <c r="AC1096" s="44">
        <f t="shared" si="159"/>
        <v>0</v>
      </c>
      <c r="AD1096" s="44">
        <f t="shared" si="160"/>
        <v>0</v>
      </c>
      <c r="AE1096" s="13" t="s">
        <v>57</v>
      </c>
      <c r="AF1096" s="14"/>
      <c r="AG1096" s="2" t="s">
        <v>68</v>
      </c>
      <c r="AH1096" s="5" t="s">
        <v>7676</v>
      </c>
      <c r="AI1096" s="6">
        <v>50000</v>
      </c>
      <c r="AJ1096" s="5"/>
      <c r="AK1096" s="5"/>
      <c r="AL1096" s="34"/>
      <c r="AM1096" s="2" t="s">
        <v>244</v>
      </c>
    </row>
    <row r="1097" spans="1:39" s="15" customFormat="1" ht="16.350000000000001" customHeight="1">
      <c r="A1097" s="3">
        <f t="shared" si="154"/>
        <v>1095</v>
      </c>
      <c r="B1097" s="31" t="s">
        <v>6601</v>
      </c>
      <c r="C1097" s="31" t="s">
        <v>6875</v>
      </c>
      <c r="D1097" s="31" t="s">
        <v>7251</v>
      </c>
      <c r="E1097" s="5" t="s">
        <v>7713</v>
      </c>
      <c r="F1097" s="2" t="s">
        <v>68</v>
      </c>
      <c r="G1097" s="2" t="s">
        <v>69</v>
      </c>
      <c r="H1097" s="5" t="s">
        <v>7714</v>
      </c>
      <c r="I1097" s="5" t="s">
        <v>7715</v>
      </c>
      <c r="J1097" s="5" t="s">
        <v>7716</v>
      </c>
      <c r="K1097" s="5" t="s">
        <v>7717</v>
      </c>
      <c r="L1097" s="2" t="s">
        <v>54</v>
      </c>
      <c r="M1097" s="6">
        <v>12</v>
      </c>
      <c r="N1097" s="6">
        <v>25</v>
      </c>
      <c r="O1097" s="6">
        <v>50000</v>
      </c>
      <c r="P1097" s="6">
        <v>50000</v>
      </c>
      <c r="Q1097" s="5">
        <v>201902</v>
      </c>
      <c r="R1097" s="3" t="s">
        <v>7718</v>
      </c>
      <c r="S1097" s="5" t="s">
        <v>7719</v>
      </c>
      <c r="T1097" s="144" t="str">
        <f t="shared" si="155"/>
        <v>Click</v>
      </c>
      <c r="U1097" s="31" t="s">
        <v>243</v>
      </c>
      <c r="V1097" s="5"/>
      <c r="W1097" s="51"/>
      <c r="X1097" s="51"/>
      <c r="Y1097" s="50"/>
      <c r="Z1097" s="43">
        <f t="shared" si="156"/>
        <v>0</v>
      </c>
      <c r="AA1097" s="6">
        <f t="shared" si="157"/>
        <v>0</v>
      </c>
      <c r="AB1097" s="6">
        <f t="shared" si="158"/>
        <v>0</v>
      </c>
      <c r="AC1097" s="44">
        <f t="shared" si="159"/>
        <v>0</v>
      </c>
      <c r="AD1097" s="44">
        <f t="shared" si="160"/>
        <v>0</v>
      </c>
      <c r="AE1097" s="13" t="s">
        <v>57</v>
      </c>
      <c r="AF1097" s="14"/>
      <c r="AG1097" s="2" t="s">
        <v>243</v>
      </c>
      <c r="AH1097" s="5" t="s">
        <v>100</v>
      </c>
      <c r="AI1097" s="6">
        <v>0</v>
      </c>
      <c r="AJ1097" s="5" t="s">
        <v>100</v>
      </c>
      <c r="AK1097" s="5" t="s">
        <v>100</v>
      </c>
      <c r="AL1097" s="5" t="s">
        <v>100</v>
      </c>
      <c r="AM1097" s="2" t="s">
        <v>244</v>
      </c>
    </row>
    <row r="1098" spans="1:39" s="15" customFormat="1" ht="16.350000000000001" customHeight="1">
      <c r="A1098" s="3">
        <f t="shared" si="154"/>
        <v>1096</v>
      </c>
      <c r="B1098" s="31" t="s">
        <v>6601</v>
      </c>
      <c r="C1098" s="31" t="s">
        <v>6875</v>
      </c>
      <c r="D1098" s="31" t="s">
        <v>7251</v>
      </c>
      <c r="E1098" s="5" t="s">
        <v>7720</v>
      </c>
      <c r="F1098" s="2" t="s">
        <v>68</v>
      </c>
      <c r="G1098" s="2" t="s">
        <v>69</v>
      </c>
      <c r="H1098" s="5" t="s">
        <v>7714</v>
      </c>
      <c r="I1098" s="5" t="s">
        <v>7715</v>
      </c>
      <c r="J1098" s="5" t="s">
        <v>7716</v>
      </c>
      <c r="K1098" s="5" t="s">
        <v>7721</v>
      </c>
      <c r="L1098" s="2" t="s">
        <v>54</v>
      </c>
      <c r="M1098" s="6">
        <v>12</v>
      </c>
      <c r="N1098" s="6">
        <v>25</v>
      </c>
      <c r="O1098" s="6">
        <v>72000</v>
      </c>
      <c r="P1098" s="6">
        <v>50000</v>
      </c>
      <c r="Q1098" s="5">
        <v>201902</v>
      </c>
      <c r="R1098" s="3" t="s">
        <v>7718</v>
      </c>
      <c r="S1098" s="5" t="s">
        <v>7722</v>
      </c>
      <c r="T1098" s="144" t="str">
        <f t="shared" si="155"/>
        <v>Click</v>
      </c>
      <c r="U1098" s="31" t="s">
        <v>243</v>
      </c>
      <c r="V1098" s="5"/>
      <c r="W1098" s="51"/>
      <c r="X1098" s="51"/>
      <c r="Y1098" s="50"/>
      <c r="Z1098" s="43">
        <f t="shared" si="156"/>
        <v>0</v>
      </c>
      <c r="AA1098" s="6">
        <f t="shared" si="157"/>
        <v>0</v>
      </c>
      <c r="AB1098" s="6">
        <f t="shared" si="158"/>
        <v>0</v>
      </c>
      <c r="AC1098" s="44">
        <f t="shared" si="159"/>
        <v>0</v>
      </c>
      <c r="AD1098" s="44">
        <f t="shared" si="160"/>
        <v>0</v>
      </c>
      <c r="AE1098" s="13" t="s">
        <v>57</v>
      </c>
      <c r="AF1098" s="14"/>
      <c r="AG1098" s="2" t="s">
        <v>68</v>
      </c>
      <c r="AH1098" s="5" t="s">
        <v>7723</v>
      </c>
      <c r="AI1098" s="6">
        <v>22000</v>
      </c>
      <c r="AJ1098" s="5" t="s">
        <v>7624</v>
      </c>
      <c r="AK1098" s="5" t="s">
        <v>7724</v>
      </c>
      <c r="AL1098" s="34" t="s">
        <v>7725</v>
      </c>
      <c r="AM1098" s="2" t="s">
        <v>244</v>
      </c>
    </row>
    <row r="1099" spans="1:39" s="15" customFormat="1" ht="16.350000000000001" customHeight="1">
      <c r="A1099" s="3">
        <f t="shared" si="154"/>
        <v>1097</v>
      </c>
      <c r="B1099" s="31" t="s">
        <v>6601</v>
      </c>
      <c r="C1099" s="31" t="s">
        <v>6875</v>
      </c>
      <c r="D1099" s="31" t="s">
        <v>7251</v>
      </c>
      <c r="E1099" s="5" t="s">
        <v>7726</v>
      </c>
      <c r="F1099" s="2" t="s">
        <v>68</v>
      </c>
      <c r="G1099" s="2" t="s">
        <v>69</v>
      </c>
      <c r="H1099" s="5" t="s">
        <v>7727</v>
      </c>
      <c r="I1099" s="5" t="s">
        <v>7728</v>
      </c>
      <c r="J1099" s="5" t="s">
        <v>7729</v>
      </c>
      <c r="K1099" s="5" t="s">
        <v>7730</v>
      </c>
      <c r="L1099" s="2" t="s">
        <v>54</v>
      </c>
      <c r="M1099" s="6">
        <v>12</v>
      </c>
      <c r="N1099" s="6">
        <v>23</v>
      </c>
      <c r="O1099" s="6">
        <v>60000</v>
      </c>
      <c r="P1099" s="6">
        <v>60000</v>
      </c>
      <c r="Q1099" s="5">
        <v>201902</v>
      </c>
      <c r="R1099" s="3" t="s">
        <v>7731</v>
      </c>
      <c r="S1099" s="5" t="s">
        <v>7732</v>
      </c>
      <c r="T1099" s="144" t="str">
        <f t="shared" si="155"/>
        <v>Click</v>
      </c>
      <c r="U1099" s="31" t="s">
        <v>243</v>
      </c>
      <c r="V1099" s="5"/>
      <c r="W1099" s="51"/>
      <c r="X1099" s="51"/>
      <c r="Y1099" s="50"/>
      <c r="Z1099" s="43">
        <f t="shared" si="156"/>
        <v>0</v>
      </c>
      <c r="AA1099" s="6">
        <f t="shared" si="157"/>
        <v>0</v>
      </c>
      <c r="AB1099" s="6">
        <f t="shared" si="158"/>
        <v>0</v>
      </c>
      <c r="AC1099" s="44">
        <f t="shared" si="159"/>
        <v>0</v>
      </c>
      <c r="AD1099" s="44">
        <f t="shared" si="160"/>
        <v>0</v>
      </c>
      <c r="AE1099" s="13" t="s">
        <v>57</v>
      </c>
      <c r="AF1099" s="14"/>
      <c r="AG1099" s="2" t="s">
        <v>243</v>
      </c>
      <c r="AH1099" s="5" t="s">
        <v>100</v>
      </c>
      <c r="AI1099" s="6">
        <v>0</v>
      </c>
      <c r="AJ1099" s="5" t="s">
        <v>100</v>
      </c>
      <c r="AK1099" s="5" t="s">
        <v>100</v>
      </c>
      <c r="AL1099" s="5" t="s">
        <v>100</v>
      </c>
      <c r="AM1099" s="2" t="s">
        <v>244</v>
      </c>
    </row>
    <row r="1100" spans="1:39" s="15" customFormat="1" ht="16.350000000000001" customHeight="1">
      <c r="A1100" s="3">
        <f t="shared" si="154"/>
        <v>1098</v>
      </c>
      <c r="B1100" s="31" t="s">
        <v>6601</v>
      </c>
      <c r="C1100" s="31" t="s">
        <v>6875</v>
      </c>
      <c r="D1100" s="31" t="s">
        <v>7251</v>
      </c>
      <c r="E1100" s="5" t="s">
        <v>7733</v>
      </c>
      <c r="F1100" s="2" t="s">
        <v>68</v>
      </c>
      <c r="G1100" s="2" t="s">
        <v>69</v>
      </c>
      <c r="H1100" s="5" t="s">
        <v>7727</v>
      </c>
      <c r="I1100" s="5" t="s">
        <v>7728</v>
      </c>
      <c r="J1100" s="5" t="s">
        <v>7729</v>
      </c>
      <c r="K1100" s="5" t="s">
        <v>7734</v>
      </c>
      <c r="L1100" s="2" t="s">
        <v>54</v>
      </c>
      <c r="M1100" s="6">
        <v>12</v>
      </c>
      <c r="N1100" s="6">
        <v>23</v>
      </c>
      <c r="O1100" s="6">
        <v>60000</v>
      </c>
      <c r="P1100" s="6">
        <v>60000</v>
      </c>
      <c r="Q1100" s="5">
        <v>201902</v>
      </c>
      <c r="R1100" s="3" t="s">
        <v>7731</v>
      </c>
      <c r="S1100" s="5" t="s">
        <v>7735</v>
      </c>
      <c r="T1100" s="144" t="str">
        <f t="shared" si="155"/>
        <v>Click</v>
      </c>
      <c r="U1100" s="31" t="s">
        <v>243</v>
      </c>
      <c r="V1100" s="5"/>
      <c r="W1100" s="51"/>
      <c r="X1100" s="51"/>
      <c r="Y1100" s="50"/>
      <c r="Z1100" s="43">
        <f t="shared" si="156"/>
        <v>0</v>
      </c>
      <c r="AA1100" s="6">
        <f t="shared" si="157"/>
        <v>0</v>
      </c>
      <c r="AB1100" s="6">
        <f t="shared" si="158"/>
        <v>0</v>
      </c>
      <c r="AC1100" s="44">
        <f t="shared" si="159"/>
        <v>0</v>
      </c>
      <c r="AD1100" s="44">
        <f t="shared" si="160"/>
        <v>0</v>
      </c>
      <c r="AE1100" s="13" t="s">
        <v>57</v>
      </c>
      <c r="AF1100" s="14"/>
      <c r="AG1100" s="2" t="s">
        <v>243</v>
      </c>
      <c r="AH1100" s="5" t="s">
        <v>100</v>
      </c>
      <c r="AI1100" s="6">
        <v>0</v>
      </c>
      <c r="AJ1100" s="5" t="s">
        <v>100</v>
      </c>
      <c r="AK1100" s="5" t="s">
        <v>100</v>
      </c>
      <c r="AL1100" s="5" t="s">
        <v>100</v>
      </c>
      <c r="AM1100" s="2" t="s">
        <v>244</v>
      </c>
    </row>
    <row r="1101" spans="1:39" s="15" customFormat="1" ht="16.350000000000001" customHeight="1">
      <c r="A1101" s="3">
        <f t="shared" si="154"/>
        <v>1099</v>
      </c>
      <c r="B1101" s="31" t="s">
        <v>6601</v>
      </c>
      <c r="C1101" s="31" t="s">
        <v>6875</v>
      </c>
      <c r="D1101" s="31" t="s">
        <v>7251</v>
      </c>
      <c r="E1101" s="5" t="s">
        <v>7736</v>
      </c>
      <c r="F1101" s="2" t="s">
        <v>68</v>
      </c>
      <c r="G1101" s="2" t="s">
        <v>69</v>
      </c>
      <c r="H1101" s="5" t="s">
        <v>7727</v>
      </c>
      <c r="I1101" s="5" t="s">
        <v>7728</v>
      </c>
      <c r="J1101" s="5" t="s">
        <v>7729</v>
      </c>
      <c r="K1101" s="5" t="s">
        <v>7737</v>
      </c>
      <c r="L1101" s="2" t="s">
        <v>54</v>
      </c>
      <c r="M1101" s="6">
        <v>12</v>
      </c>
      <c r="N1101" s="6">
        <v>23</v>
      </c>
      <c r="O1101" s="6">
        <v>60000</v>
      </c>
      <c r="P1101" s="6">
        <v>60000</v>
      </c>
      <c r="Q1101" s="5">
        <v>201902</v>
      </c>
      <c r="R1101" s="3" t="s">
        <v>7731</v>
      </c>
      <c r="S1101" s="5" t="s">
        <v>7738</v>
      </c>
      <c r="T1101" s="144" t="str">
        <f t="shared" si="155"/>
        <v>Click</v>
      </c>
      <c r="U1101" s="31" t="s">
        <v>243</v>
      </c>
      <c r="V1101" s="5"/>
      <c r="W1101" s="51"/>
      <c r="X1101" s="51"/>
      <c r="Y1101" s="50"/>
      <c r="Z1101" s="43">
        <f t="shared" si="156"/>
        <v>0</v>
      </c>
      <c r="AA1101" s="6">
        <f t="shared" si="157"/>
        <v>0</v>
      </c>
      <c r="AB1101" s="6">
        <f t="shared" si="158"/>
        <v>0</v>
      </c>
      <c r="AC1101" s="44">
        <f t="shared" si="159"/>
        <v>0</v>
      </c>
      <c r="AD1101" s="44">
        <f t="shared" si="160"/>
        <v>0</v>
      </c>
      <c r="AE1101" s="13" t="s">
        <v>57</v>
      </c>
      <c r="AF1101" s="14"/>
      <c r="AG1101" s="2" t="s">
        <v>243</v>
      </c>
      <c r="AH1101" s="5" t="s">
        <v>100</v>
      </c>
      <c r="AI1101" s="6">
        <v>0</v>
      </c>
      <c r="AJ1101" s="5" t="s">
        <v>100</v>
      </c>
      <c r="AK1101" s="5" t="s">
        <v>100</v>
      </c>
      <c r="AL1101" s="5" t="s">
        <v>100</v>
      </c>
      <c r="AM1101" s="2" t="s">
        <v>244</v>
      </c>
    </row>
    <row r="1102" spans="1:39" s="15" customFormat="1" ht="16.350000000000001" customHeight="1">
      <c r="A1102" s="3">
        <f t="shared" si="154"/>
        <v>1100</v>
      </c>
      <c r="B1102" s="31" t="s">
        <v>6601</v>
      </c>
      <c r="C1102" s="31" t="s">
        <v>6875</v>
      </c>
      <c r="D1102" s="31" t="s">
        <v>7251</v>
      </c>
      <c r="E1102" s="5" t="s">
        <v>7739</v>
      </c>
      <c r="F1102" s="2" t="s">
        <v>68</v>
      </c>
      <c r="G1102" s="2" t="s">
        <v>69</v>
      </c>
      <c r="H1102" s="5" t="s">
        <v>7727</v>
      </c>
      <c r="I1102" s="5" t="s">
        <v>7728</v>
      </c>
      <c r="J1102" s="5" t="s">
        <v>7729</v>
      </c>
      <c r="K1102" s="5" t="s">
        <v>7740</v>
      </c>
      <c r="L1102" s="2" t="s">
        <v>54</v>
      </c>
      <c r="M1102" s="6">
        <v>12</v>
      </c>
      <c r="N1102" s="6">
        <v>23</v>
      </c>
      <c r="O1102" s="6">
        <v>60000</v>
      </c>
      <c r="P1102" s="6">
        <v>60000</v>
      </c>
      <c r="Q1102" s="5">
        <v>201902</v>
      </c>
      <c r="R1102" s="3" t="s">
        <v>7731</v>
      </c>
      <c r="S1102" s="5" t="s">
        <v>7741</v>
      </c>
      <c r="T1102" s="144" t="str">
        <f t="shared" si="155"/>
        <v>Click</v>
      </c>
      <c r="U1102" s="31" t="s">
        <v>243</v>
      </c>
      <c r="V1102" s="5"/>
      <c r="W1102" s="51"/>
      <c r="X1102" s="51"/>
      <c r="Y1102" s="50"/>
      <c r="Z1102" s="43">
        <f t="shared" si="156"/>
        <v>0</v>
      </c>
      <c r="AA1102" s="6">
        <f t="shared" si="157"/>
        <v>0</v>
      </c>
      <c r="AB1102" s="6">
        <f t="shared" si="158"/>
        <v>0</v>
      </c>
      <c r="AC1102" s="44">
        <f t="shared" si="159"/>
        <v>0</v>
      </c>
      <c r="AD1102" s="44">
        <f t="shared" si="160"/>
        <v>0</v>
      </c>
      <c r="AE1102" s="13" t="s">
        <v>57</v>
      </c>
      <c r="AF1102" s="14"/>
      <c r="AG1102" s="2" t="s">
        <v>243</v>
      </c>
      <c r="AH1102" s="5" t="s">
        <v>100</v>
      </c>
      <c r="AI1102" s="6">
        <v>0</v>
      </c>
      <c r="AJ1102" s="5" t="s">
        <v>100</v>
      </c>
      <c r="AK1102" s="5" t="s">
        <v>100</v>
      </c>
      <c r="AL1102" s="5" t="s">
        <v>100</v>
      </c>
      <c r="AM1102" s="2" t="s">
        <v>244</v>
      </c>
    </row>
    <row r="1103" spans="1:39" s="15" customFormat="1" ht="16.350000000000001" customHeight="1">
      <c r="A1103" s="3">
        <f t="shared" si="154"/>
        <v>1101</v>
      </c>
      <c r="B1103" s="31" t="s">
        <v>6601</v>
      </c>
      <c r="C1103" s="31" t="s">
        <v>6875</v>
      </c>
      <c r="D1103" s="31" t="s">
        <v>7251</v>
      </c>
      <c r="E1103" s="5" t="s">
        <v>7742</v>
      </c>
      <c r="F1103" s="2" t="s">
        <v>68</v>
      </c>
      <c r="G1103" s="2" t="s">
        <v>69</v>
      </c>
      <c r="H1103" s="5" t="s">
        <v>7727</v>
      </c>
      <c r="I1103" s="5" t="s">
        <v>7728</v>
      </c>
      <c r="J1103" s="5" t="s">
        <v>7729</v>
      </c>
      <c r="K1103" s="5" t="s">
        <v>7743</v>
      </c>
      <c r="L1103" s="2" t="s">
        <v>54</v>
      </c>
      <c r="M1103" s="6">
        <v>12</v>
      </c>
      <c r="N1103" s="6">
        <v>23</v>
      </c>
      <c r="O1103" s="6">
        <v>79000</v>
      </c>
      <c r="P1103" s="6">
        <v>60000</v>
      </c>
      <c r="Q1103" s="5">
        <v>201902</v>
      </c>
      <c r="R1103" s="3" t="s">
        <v>7731</v>
      </c>
      <c r="S1103" s="5" t="s">
        <v>7744</v>
      </c>
      <c r="T1103" s="144" t="str">
        <f t="shared" si="155"/>
        <v>Click</v>
      </c>
      <c r="U1103" s="31" t="s">
        <v>243</v>
      </c>
      <c r="V1103" s="5"/>
      <c r="W1103" s="51"/>
      <c r="X1103" s="51"/>
      <c r="Y1103" s="50"/>
      <c r="Z1103" s="43">
        <f t="shared" si="156"/>
        <v>0</v>
      </c>
      <c r="AA1103" s="6">
        <f t="shared" si="157"/>
        <v>0</v>
      </c>
      <c r="AB1103" s="6">
        <f t="shared" si="158"/>
        <v>0</v>
      </c>
      <c r="AC1103" s="44">
        <f t="shared" si="159"/>
        <v>0</v>
      </c>
      <c r="AD1103" s="44">
        <f t="shared" si="160"/>
        <v>0</v>
      </c>
      <c r="AE1103" s="13" t="s">
        <v>57</v>
      </c>
      <c r="AF1103" s="14"/>
      <c r="AG1103" s="2" t="s">
        <v>68</v>
      </c>
      <c r="AH1103" s="5" t="s">
        <v>7745</v>
      </c>
      <c r="AI1103" s="6">
        <v>19000</v>
      </c>
      <c r="AJ1103" s="5" t="s">
        <v>7746</v>
      </c>
      <c r="AK1103" s="5" t="s">
        <v>7605</v>
      </c>
      <c r="AL1103" s="34" t="s">
        <v>7747</v>
      </c>
      <c r="AM1103" s="2" t="s">
        <v>244</v>
      </c>
    </row>
    <row r="1104" spans="1:39" s="15" customFormat="1" ht="16.350000000000001" customHeight="1">
      <c r="A1104" s="3">
        <f t="shared" si="154"/>
        <v>1102</v>
      </c>
      <c r="B1104" s="31" t="s">
        <v>6601</v>
      </c>
      <c r="C1104" s="31" t="s">
        <v>6875</v>
      </c>
      <c r="D1104" s="31" t="s">
        <v>7251</v>
      </c>
      <c r="E1104" s="5" t="s">
        <v>7748</v>
      </c>
      <c r="F1104" s="2" t="s">
        <v>68</v>
      </c>
      <c r="G1104" s="2" t="s">
        <v>514</v>
      </c>
      <c r="H1104" s="5" t="s">
        <v>7749</v>
      </c>
      <c r="I1104" s="5" t="s">
        <v>7750</v>
      </c>
      <c r="J1104" s="5" t="s">
        <v>7751</v>
      </c>
      <c r="K1104" s="5" t="s">
        <v>7752</v>
      </c>
      <c r="L1104" s="2" t="s">
        <v>54</v>
      </c>
      <c r="M1104" s="6">
        <v>10</v>
      </c>
      <c r="N1104" s="6">
        <v>20</v>
      </c>
      <c r="O1104" s="6">
        <v>83000</v>
      </c>
      <c r="P1104" s="6">
        <v>60000</v>
      </c>
      <c r="Q1104" s="5">
        <v>201804</v>
      </c>
      <c r="R1104" s="3" t="s">
        <v>7753</v>
      </c>
      <c r="S1104" s="5" t="s">
        <v>7754</v>
      </c>
      <c r="T1104" s="144" t="str">
        <f t="shared" si="155"/>
        <v>Click</v>
      </c>
      <c r="U1104" s="31" t="s">
        <v>243</v>
      </c>
      <c r="V1104" s="5"/>
      <c r="W1104" s="51"/>
      <c r="X1104" s="51"/>
      <c r="Y1104" s="50"/>
      <c r="Z1104" s="43">
        <f t="shared" si="156"/>
        <v>0</v>
      </c>
      <c r="AA1104" s="6">
        <f t="shared" si="157"/>
        <v>0</v>
      </c>
      <c r="AB1104" s="6">
        <f t="shared" si="158"/>
        <v>0</v>
      </c>
      <c r="AC1104" s="44">
        <f t="shared" si="159"/>
        <v>0</v>
      </c>
      <c r="AD1104" s="44">
        <f t="shared" si="160"/>
        <v>0</v>
      </c>
      <c r="AE1104" s="13" t="s">
        <v>57</v>
      </c>
      <c r="AF1104" s="14"/>
      <c r="AG1104" s="2" t="s">
        <v>68</v>
      </c>
      <c r="AH1104" s="5" t="s">
        <v>7755</v>
      </c>
      <c r="AI1104" s="6">
        <v>23000</v>
      </c>
      <c r="AJ1104" s="5" t="s">
        <v>7756</v>
      </c>
      <c r="AK1104" s="5" t="s">
        <v>7757</v>
      </c>
      <c r="AL1104" s="34" t="s">
        <v>7758</v>
      </c>
      <c r="AM1104" s="2" t="s">
        <v>244</v>
      </c>
    </row>
    <row r="1105" spans="1:39" s="15" customFormat="1" ht="16.350000000000001" customHeight="1">
      <c r="A1105" s="3">
        <f t="shared" si="154"/>
        <v>1103</v>
      </c>
      <c r="B1105" s="31" t="s">
        <v>6601</v>
      </c>
      <c r="C1105" s="31" t="s">
        <v>6875</v>
      </c>
      <c r="D1105" s="31" t="s">
        <v>7251</v>
      </c>
      <c r="E1105" s="5" t="s">
        <v>7759</v>
      </c>
      <c r="F1105" s="2" t="s">
        <v>68</v>
      </c>
      <c r="G1105" s="2" t="s">
        <v>69</v>
      </c>
      <c r="H1105" s="5" t="s">
        <v>7760</v>
      </c>
      <c r="I1105" s="5" t="s">
        <v>7761</v>
      </c>
      <c r="J1105" s="5" t="s">
        <v>7762</v>
      </c>
      <c r="K1105" s="5" t="s">
        <v>7763</v>
      </c>
      <c r="L1105" s="2" t="s">
        <v>54</v>
      </c>
      <c r="M1105" s="6">
        <v>10</v>
      </c>
      <c r="N1105" s="6">
        <v>20</v>
      </c>
      <c r="O1105" s="6">
        <v>84000</v>
      </c>
      <c r="P1105" s="6">
        <v>60000</v>
      </c>
      <c r="Q1105" s="5">
        <v>201804</v>
      </c>
      <c r="R1105" s="3" t="s">
        <v>7764</v>
      </c>
      <c r="S1105" s="5" t="s">
        <v>7765</v>
      </c>
      <c r="T1105" s="144" t="str">
        <f t="shared" si="155"/>
        <v>Click</v>
      </c>
      <c r="U1105" s="31" t="s">
        <v>243</v>
      </c>
      <c r="V1105" s="5"/>
      <c r="W1105" s="51"/>
      <c r="X1105" s="51"/>
      <c r="Y1105" s="50"/>
      <c r="Z1105" s="43">
        <f t="shared" si="156"/>
        <v>0</v>
      </c>
      <c r="AA1105" s="6">
        <f t="shared" si="157"/>
        <v>0</v>
      </c>
      <c r="AB1105" s="6">
        <f t="shared" si="158"/>
        <v>0</v>
      </c>
      <c r="AC1105" s="44">
        <f t="shared" si="159"/>
        <v>0</v>
      </c>
      <c r="AD1105" s="44">
        <f t="shared" si="160"/>
        <v>0</v>
      </c>
      <c r="AE1105" s="13" t="s">
        <v>57</v>
      </c>
      <c r="AF1105" s="14"/>
      <c r="AG1105" s="2" t="s">
        <v>68</v>
      </c>
      <c r="AH1105" s="5" t="s">
        <v>7766</v>
      </c>
      <c r="AI1105" s="6">
        <v>24000</v>
      </c>
      <c r="AJ1105" s="5" t="s">
        <v>7756</v>
      </c>
      <c r="AK1105" s="5" t="s">
        <v>7767</v>
      </c>
      <c r="AL1105" s="34" t="s">
        <v>7768</v>
      </c>
      <c r="AM1105" s="2" t="s">
        <v>244</v>
      </c>
    </row>
    <row r="1106" spans="1:39" s="15" customFormat="1" ht="16.350000000000001" customHeight="1">
      <c r="A1106" s="3">
        <f t="shared" si="154"/>
        <v>1104</v>
      </c>
      <c r="B1106" s="31" t="s">
        <v>6601</v>
      </c>
      <c r="C1106" s="31" t="s">
        <v>6875</v>
      </c>
      <c r="D1106" s="31" t="s">
        <v>7251</v>
      </c>
      <c r="E1106" s="5" t="s">
        <v>7769</v>
      </c>
      <c r="F1106" s="2" t="s">
        <v>68</v>
      </c>
      <c r="G1106" s="2" t="s">
        <v>69</v>
      </c>
      <c r="H1106" s="5" t="s">
        <v>7770</v>
      </c>
      <c r="I1106" s="5" t="s">
        <v>7771</v>
      </c>
      <c r="J1106" s="5" t="s">
        <v>7772</v>
      </c>
      <c r="K1106" s="5" t="s">
        <v>7773</v>
      </c>
      <c r="L1106" s="2" t="s">
        <v>54</v>
      </c>
      <c r="M1106" s="6">
        <v>10</v>
      </c>
      <c r="N1106" s="6">
        <v>20</v>
      </c>
      <c r="O1106" s="6">
        <v>84000</v>
      </c>
      <c r="P1106" s="6">
        <v>60000</v>
      </c>
      <c r="Q1106" s="5">
        <v>201804</v>
      </c>
      <c r="R1106" s="3" t="s">
        <v>7774</v>
      </c>
      <c r="S1106" s="5" t="s">
        <v>7775</v>
      </c>
      <c r="T1106" s="144" t="str">
        <f t="shared" si="155"/>
        <v>Click</v>
      </c>
      <c r="U1106" s="31" t="s">
        <v>243</v>
      </c>
      <c r="V1106" s="5"/>
      <c r="W1106" s="51"/>
      <c r="X1106" s="51"/>
      <c r="Y1106" s="50"/>
      <c r="Z1106" s="43">
        <f t="shared" si="156"/>
        <v>0</v>
      </c>
      <c r="AA1106" s="6">
        <f t="shared" si="157"/>
        <v>0</v>
      </c>
      <c r="AB1106" s="6">
        <f t="shared" si="158"/>
        <v>0</v>
      </c>
      <c r="AC1106" s="44">
        <f t="shared" si="159"/>
        <v>0</v>
      </c>
      <c r="AD1106" s="44">
        <f t="shared" si="160"/>
        <v>0</v>
      </c>
      <c r="AE1106" s="13" t="s">
        <v>57</v>
      </c>
      <c r="AF1106" s="14"/>
      <c r="AG1106" s="2" t="s">
        <v>68</v>
      </c>
      <c r="AH1106" s="5" t="s">
        <v>7776</v>
      </c>
      <c r="AI1106" s="6">
        <v>24000</v>
      </c>
      <c r="AJ1106" s="5" t="s">
        <v>7756</v>
      </c>
      <c r="AK1106" s="5" t="s">
        <v>7777</v>
      </c>
      <c r="AL1106" s="34" t="s">
        <v>7778</v>
      </c>
      <c r="AM1106" s="2" t="s">
        <v>244</v>
      </c>
    </row>
    <row r="1107" spans="1:39" s="15" customFormat="1" ht="16.350000000000001" customHeight="1">
      <c r="A1107" s="3">
        <f t="shared" si="154"/>
        <v>1105</v>
      </c>
      <c r="B1107" s="31" t="s">
        <v>6601</v>
      </c>
      <c r="C1107" s="31" t="s">
        <v>6875</v>
      </c>
      <c r="D1107" s="31" t="s">
        <v>7251</v>
      </c>
      <c r="E1107" s="5" t="s">
        <v>7779</v>
      </c>
      <c r="F1107" s="2" t="s">
        <v>68</v>
      </c>
      <c r="G1107" s="2" t="s">
        <v>69</v>
      </c>
      <c r="H1107" s="5" t="s">
        <v>7780</v>
      </c>
      <c r="I1107" s="5" t="s">
        <v>7781</v>
      </c>
      <c r="J1107" s="5" t="s">
        <v>7782</v>
      </c>
      <c r="K1107" s="5" t="s">
        <v>7783</v>
      </c>
      <c r="L1107" s="2" t="s">
        <v>54</v>
      </c>
      <c r="M1107" s="6">
        <v>10</v>
      </c>
      <c r="N1107" s="6">
        <v>25</v>
      </c>
      <c r="O1107" s="6">
        <v>63500</v>
      </c>
      <c r="P1107" s="6">
        <v>50000</v>
      </c>
      <c r="Q1107" s="5">
        <v>201804</v>
      </c>
      <c r="R1107" s="3" t="s">
        <v>7784</v>
      </c>
      <c r="S1107" s="5" t="s">
        <v>7785</v>
      </c>
      <c r="T1107" s="144" t="str">
        <f t="shared" si="155"/>
        <v>Click</v>
      </c>
      <c r="U1107" s="31" t="s">
        <v>243</v>
      </c>
      <c r="V1107" s="5"/>
      <c r="W1107" s="51"/>
      <c r="X1107" s="51"/>
      <c r="Y1107" s="50"/>
      <c r="Z1107" s="43">
        <f t="shared" si="156"/>
        <v>0</v>
      </c>
      <c r="AA1107" s="6">
        <f t="shared" si="157"/>
        <v>0</v>
      </c>
      <c r="AB1107" s="6">
        <f t="shared" si="158"/>
        <v>0</v>
      </c>
      <c r="AC1107" s="44">
        <f t="shared" si="159"/>
        <v>0</v>
      </c>
      <c r="AD1107" s="44">
        <f t="shared" si="160"/>
        <v>0</v>
      </c>
      <c r="AE1107" s="13" t="s">
        <v>57</v>
      </c>
      <c r="AF1107" s="14"/>
      <c r="AG1107" s="2" t="s">
        <v>68</v>
      </c>
      <c r="AH1107" s="5" t="s">
        <v>7786</v>
      </c>
      <c r="AI1107" s="6">
        <v>13500</v>
      </c>
      <c r="AJ1107" s="5" t="s">
        <v>7787</v>
      </c>
      <c r="AK1107" s="5" t="s">
        <v>7416</v>
      </c>
      <c r="AL1107" s="34" t="s">
        <v>7788</v>
      </c>
      <c r="AM1107" s="2" t="s">
        <v>244</v>
      </c>
    </row>
    <row r="1108" spans="1:39" s="15" customFormat="1" ht="16.350000000000001" customHeight="1">
      <c r="A1108" s="3">
        <f t="shared" si="154"/>
        <v>1106</v>
      </c>
      <c r="B1108" s="31" t="s">
        <v>6601</v>
      </c>
      <c r="C1108" s="31" t="s">
        <v>6875</v>
      </c>
      <c r="D1108" s="31" t="s">
        <v>7251</v>
      </c>
      <c r="E1108" s="5" t="s">
        <v>7789</v>
      </c>
      <c r="F1108" s="2" t="s">
        <v>68</v>
      </c>
      <c r="G1108" s="2" t="s">
        <v>69</v>
      </c>
      <c r="H1108" s="5" t="s">
        <v>7780</v>
      </c>
      <c r="I1108" s="5" t="s">
        <v>7781</v>
      </c>
      <c r="J1108" s="5" t="s">
        <v>7782</v>
      </c>
      <c r="K1108" s="5" t="s">
        <v>7790</v>
      </c>
      <c r="L1108" s="2" t="s">
        <v>54</v>
      </c>
      <c r="M1108" s="6">
        <v>10</v>
      </c>
      <c r="N1108" s="6">
        <v>25</v>
      </c>
      <c r="O1108" s="6">
        <v>63500</v>
      </c>
      <c r="P1108" s="6">
        <v>50000</v>
      </c>
      <c r="Q1108" s="5">
        <v>201804</v>
      </c>
      <c r="R1108" s="3" t="s">
        <v>7784</v>
      </c>
      <c r="S1108" s="5" t="s">
        <v>7791</v>
      </c>
      <c r="T1108" s="144" t="str">
        <f t="shared" si="155"/>
        <v>Click</v>
      </c>
      <c r="U1108" s="31" t="s">
        <v>243</v>
      </c>
      <c r="V1108" s="5"/>
      <c r="W1108" s="51"/>
      <c r="X1108" s="51"/>
      <c r="Y1108" s="50"/>
      <c r="Z1108" s="43">
        <f t="shared" si="156"/>
        <v>0</v>
      </c>
      <c r="AA1108" s="6">
        <f t="shared" si="157"/>
        <v>0</v>
      </c>
      <c r="AB1108" s="6">
        <f t="shared" si="158"/>
        <v>0</v>
      </c>
      <c r="AC1108" s="44">
        <f t="shared" si="159"/>
        <v>0</v>
      </c>
      <c r="AD1108" s="44">
        <f t="shared" si="160"/>
        <v>0</v>
      </c>
      <c r="AE1108" s="13" t="s">
        <v>57</v>
      </c>
      <c r="AF1108" s="14"/>
      <c r="AG1108" s="2" t="s">
        <v>68</v>
      </c>
      <c r="AH1108" s="5" t="s">
        <v>7792</v>
      </c>
      <c r="AI1108" s="6">
        <v>13500</v>
      </c>
      <c r="AJ1108" s="5" t="s">
        <v>7787</v>
      </c>
      <c r="AK1108" s="5" t="s">
        <v>7416</v>
      </c>
      <c r="AL1108" s="34" t="s">
        <v>7793</v>
      </c>
      <c r="AM1108" s="2" t="s">
        <v>244</v>
      </c>
    </row>
    <row r="1109" spans="1:39" s="15" customFormat="1" ht="16.350000000000001" customHeight="1">
      <c r="A1109" s="3">
        <f t="shared" si="154"/>
        <v>1107</v>
      </c>
      <c r="B1109" s="31" t="s">
        <v>6601</v>
      </c>
      <c r="C1109" s="31" t="s">
        <v>6875</v>
      </c>
      <c r="D1109" s="31" t="s">
        <v>7251</v>
      </c>
      <c r="E1109" s="5" t="s">
        <v>7794</v>
      </c>
      <c r="F1109" s="2" t="s">
        <v>68</v>
      </c>
      <c r="G1109" s="2" t="s">
        <v>498</v>
      </c>
      <c r="H1109" s="5" t="s">
        <v>7795</v>
      </c>
      <c r="I1109" s="5" t="s">
        <v>7796</v>
      </c>
      <c r="J1109" s="5" t="s">
        <v>7797</v>
      </c>
      <c r="K1109" s="5" t="s">
        <v>7798</v>
      </c>
      <c r="L1109" s="2" t="s">
        <v>54</v>
      </c>
      <c r="M1109" s="6">
        <v>8</v>
      </c>
      <c r="N1109" s="6">
        <v>15</v>
      </c>
      <c r="O1109" s="6">
        <v>66900</v>
      </c>
      <c r="P1109" s="6">
        <v>50000</v>
      </c>
      <c r="Q1109" s="5">
        <v>201902</v>
      </c>
      <c r="R1109" s="3" t="s">
        <v>7799</v>
      </c>
      <c r="S1109" s="5" t="s">
        <v>7800</v>
      </c>
      <c r="T1109" s="144" t="str">
        <f t="shared" si="155"/>
        <v>Click</v>
      </c>
      <c r="U1109" s="31" t="s">
        <v>243</v>
      </c>
      <c r="V1109" s="5"/>
      <c r="W1109" s="51"/>
      <c r="X1109" s="51"/>
      <c r="Y1109" s="50"/>
      <c r="Z1109" s="43">
        <f t="shared" si="156"/>
        <v>0</v>
      </c>
      <c r="AA1109" s="6">
        <f t="shared" si="157"/>
        <v>0</v>
      </c>
      <c r="AB1109" s="6">
        <f t="shared" si="158"/>
        <v>0</v>
      </c>
      <c r="AC1109" s="44">
        <f t="shared" si="159"/>
        <v>0</v>
      </c>
      <c r="AD1109" s="44">
        <f t="shared" si="160"/>
        <v>0</v>
      </c>
      <c r="AE1109" s="13" t="s">
        <v>57</v>
      </c>
      <c r="AF1109" s="14"/>
      <c r="AG1109" s="2" t="s">
        <v>68</v>
      </c>
      <c r="AH1109" s="5" t="s">
        <v>7801</v>
      </c>
      <c r="AI1109" s="6">
        <v>16900</v>
      </c>
      <c r="AJ1109" s="5" t="s">
        <v>7321</v>
      </c>
      <c r="AK1109" s="5" t="s">
        <v>7802</v>
      </c>
      <c r="AL1109" s="34" t="s">
        <v>7803</v>
      </c>
      <c r="AM1109" s="2" t="s">
        <v>244</v>
      </c>
    </row>
    <row r="1110" spans="1:39" s="15" customFormat="1" ht="16.350000000000001" customHeight="1">
      <c r="A1110" s="3">
        <f t="shared" si="154"/>
        <v>1108</v>
      </c>
      <c r="B1110" s="31" t="s">
        <v>6601</v>
      </c>
      <c r="C1110" s="31" t="s">
        <v>6875</v>
      </c>
      <c r="D1110" s="31" t="s">
        <v>7251</v>
      </c>
      <c r="E1110" s="5" t="s">
        <v>7804</v>
      </c>
      <c r="F1110" s="2" t="s">
        <v>68</v>
      </c>
      <c r="G1110" s="2" t="s">
        <v>69</v>
      </c>
      <c r="H1110" s="5" t="s">
        <v>7805</v>
      </c>
      <c r="I1110" s="5" t="s">
        <v>7806</v>
      </c>
      <c r="J1110" s="5" t="s">
        <v>7807</v>
      </c>
      <c r="K1110" s="5" t="s">
        <v>7808</v>
      </c>
      <c r="L1110" s="2" t="s">
        <v>54</v>
      </c>
      <c r="M1110" s="6">
        <v>6</v>
      </c>
      <c r="N1110" s="6">
        <v>50</v>
      </c>
      <c r="O1110" s="6">
        <v>40000</v>
      </c>
      <c r="P1110" s="6">
        <v>40000</v>
      </c>
      <c r="Q1110" s="5">
        <v>201802</v>
      </c>
      <c r="R1110" s="3" t="s">
        <v>7809</v>
      </c>
      <c r="S1110" s="5" t="s">
        <v>7810</v>
      </c>
      <c r="T1110" s="144" t="str">
        <f t="shared" si="155"/>
        <v>Click</v>
      </c>
      <c r="U1110" s="31" t="s">
        <v>243</v>
      </c>
      <c r="V1110" s="5"/>
      <c r="W1110" s="51"/>
      <c r="X1110" s="51"/>
      <c r="Y1110" s="50"/>
      <c r="Z1110" s="43">
        <f t="shared" si="156"/>
        <v>0</v>
      </c>
      <c r="AA1110" s="6">
        <f t="shared" si="157"/>
        <v>0</v>
      </c>
      <c r="AB1110" s="6">
        <f t="shared" si="158"/>
        <v>0</v>
      </c>
      <c r="AC1110" s="44">
        <f t="shared" si="159"/>
        <v>0</v>
      </c>
      <c r="AD1110" s="44">
        <f t="shared" si="160"/>
        <v>0</v>
      </c>
      <c r="AE1110" s="13" t="s">
        <v>57</v>
      </c>
      <c r="AF1110" s="14"/>
      <c r="AG1110" s="2" t="s">
        <v>243</v>
      </c>
      <c r="AH1110" s="5" t="s">
        <v>100</v>
      </c>
      <c r="AI1110" s="6">
        <v>0</v>
      </c>
      <c r="AJ1110" s="5" t="s">
        <v>100</v>
      </c>
      <c r="AK1110" s="5" t="s">
        <v>100</v>
      </c>
      <c r="AL1110" s="5" t="s">
        <v>100</v>
      </c>
      <c r="AM1110" s="2" t="s">
        <v>244</v>
      </c>
    </row>
    <row r="1111" spans="1:39" s="15" customFormat="1" ht="16.350000000000001" customHeight="1">
      <c r="A1111" s="3">
        <f t="shared" si="154"/>
        <v>1109</v>
      </c>
      <c r="B1111" s="31" t="s">
        <v>6601</v>
      </c>
      <c r="C1111" s="31" t="s">
        <v>6875</v>
      </c>
      <c r="D1111" s="31" t="s">
        <v>7251</v>
      </c>
      <c r="E1111" s="5" t="s">
        <v>7811</v>
      </c>
      <c r="F1111" s="2" t="s">
        <v>68</v>
      </c>
      <c r="G1111" s="2" t="s">
        <v>69</v>
      </c>
      <c r="H1111" s="5" t="s">
        <v>7812</v>
      </c>
      <c r="I1111" s="5" t="s">
        <v>7813</v>
      </c>
      <c r="J1111" s="5" t="s">
        <v>7814</v>
      </c>
      <c r="K1111" s="5" t="s">
        <v>7815</v>
      </c>
      <c r="L1111" s="2" t="s">
        <v>54</v>
      </c>
      <c r="M1111" s="6">
        <v>10</v>
      </c>
      <c r="N1111" s="6">
        <v>10</v>
      </c>
      <c r="O1111" s="6">
        <v>65000</v>
      </c>
      <c r="P1111" s="6">
        <v>50000</v>
      </c>
      <c r="Q1111" s="5">
        <v>202001</v>
      </c>
      <c r="R1111" s="3" t="s">
        <v>7816</v>
      </c>
      <c r="S1111" s="5" t="s">
        <v>7817</v>
      </c>
      <c r="T1111" s="144" t="str">
        <f t="shared" si="155"/>
        <v>Click</v>
      </c>
      <c r="U1111" s="31" t="s">
        <v>243</v>
      </c>
      <c r="V1111" s="5"/>
      <c r="W1111" s="51"/>
      <c r="X1111" s="51"/>
      <c r="Y1111" s="50"/>
      <c r="Z1111" s="43">
        <f t="shared" si="156"/>
        <v>0</v>
      </c>
      <c r="AA1111" s="6">
        <f t="shared" si="157"/>
        <v>0</v>
      </c>
      <c r="AB1111" s="6">
        <f t="shared" si="158"/>
        <v>0</v>
      </c>
      <c r="AC1111" s="44">
        <f t="shared" si="159"/>
        <v>0</v>
      </c>
      <c r="AD1111" s="44">
        <f t="shared" si="160"/>
        <v>0</v>
      </c>
      <c r="AE1111" s="13" t="s">
        <v>57</v>
      </c>
      <c r="AF1111" s="14"/>
      <c r="AG1111" s="2" t="s">
        <v>68</v>
      </c>
      <c r="AH1111" s="5" t="s">
        <v>7818</v>
      </c>
      <c r="AI1111" s="6">
        <v>15000</v>
      </c>
      <c r="AJ1111" s="5" t="s">
        <v>7819</v>
      </c>
      <c r="AK1111" s="5" t="s">
        <v>100</v>
      </c>
      <c r="AL1111" s="34" t="s">
        <v>7820</v>
      </c>
      <c r="AM1111" s="2" t="s">
        <v>244</v>
      </c>
    </row>
    <row r="1112" spans="1:39" s="15" customFormat="1" ht="16.350000000000001" customHeight="1">
      <c r="A1112" s="3">
        <f t="shared" si="154"/>
        <v>1110</v>
      </c>
      <c r="B1112" s="31" t="s">
        <v>6601</v>
      </c>
      <c r="C1112" s="31" t="s">
        <v>6875</v>
      </c>
      <c r="D1112" s="31" t="s">
        <v>7251</v>
      </c>
      <c r="E1112" s="5" t="s">
        <v>7821</v>
      </c>
      <c r="F1112" s="2" t="s">
        <v>68</v>
      </c>
      <c r="G1112" s="2" t="s">
        <v>69</v>
      </c>
      <c r="H1112" s="5" t="s">
        <v>7812</v>
      </c>
      <c r="I1112" s="5" t="s">
        <v>7813</v>
      </c>
      <c r="J1112" s="5" t="s">
        <v>7814</v>
      </c>
      <c r="K1112" s="5" t="s">
        <v>7822</v>
      </c>
      <c r="L1112" s="2" t="s">
        <v>54</v>
      </c>
      <c r="M1112" s="6">
        <v>10</v>
      </c>
      <c r="N1112" s="6">
        <v>20</v>
      </c>
      <c r="O1112" s="6">
        <v>40000</v>
      </c>
      <c r="P1112" s="6">
        <v>40000</v>
      </c>
      <c r="Q1112" s="5">
        <v>201802</v>
      </c>
      <c r="R1112" s="3" t="s">
        <v>7823</v>
      </c>
      <c r="S1112" s="5" t="s">
        <v>7824</v>
      </c>
      <c r="T1112" s="144" t="str">
        <f t="shared" si="155"/>
        <v>Click</v>
      </c>
      <c r="U1112" s="31" t="s">
        <v>243</v>
      </c>
      <c r="V1112" s="5"/>
      <c r="W1112" s="51"/>
      <c r="X1112" s="51"/>
      <c r="Y1112" s="50"/>
      <c r="Z1112" s="43">
        <f t="shared" si="156"/>
        <v>0</v>
      </c>
      <c r="AA1112" s="6">
        <f t="shared" si="157"/>
        <v>0</v>
      </c>
      <c r="AB1112" s="6">
        <f t="shared" si="158"/>
        <v>0</v>
      </c>
      <c r="AC1112" s="44">
        <f t="shared" si="159"/>
        <v>0</v>
      </c>
      <c r="AD1112" s="44">
        <f t="shared" si="160"/>
        <v>0</v>
      </c>
      <c r="AE1112" s="13" t="s">
        <v>57</v>
      </c>
      <c r="AF1112" s="14"/>
      <c r="AG1112" s="2" t="s">
        <v>243</v>
      </c>
      <c r="AH1112" s="5" t="s">
        <v>100</v>
      </c>
      <c r="AI1112" s="6">
        <v>0</v>
      </c>
      <c r="AJ1112" s="5" t="s">
        <v>100</v>
      </c>
      <c r="AK1112" s="5" t="s">
        <v>100</v>
      </c>
      <c r="AL1112" s="5" t="s">
        <v>100</v>
      </c>
      <c r="AM1112" s="2" t="s">
        <v>244</v>
      </c>
    </row>
    <row r="1113" spans="1:39" s="15" customFormat="1" ht="16.350000000000001" customHeight="1">
      <c r="A1113" s="3">
        <f t="shared" si="154"/>
        <v>1111</v>
      </c>
      <c r="B1113" s="31" t="s">
        <v>6601</v>
      </c>
      <c r="C1113" s="31" t="s">
        <v>6875</v>
      </c>
      <c r="D1113" s="31" t="s">
        <v>7251</v>
      </c>
      <c r="E1113" s="5" t="s">
        <v>7825</v>
      </c>
      <c r="F1113" s="2" t="s">
        <v>68</v>
      </c>
      <c r="G1113" s="2" t="s">
        <v>514</v>
      </c>
      <c r="H1113" s="5" t="s">
        <v>7826</v>
      </c>
      <c r="I1113" s="5" t="s">
        <v>7827</v>
      </c>
      <c r="J1113" s="5" t="s">
        <v>7828</v>
      </c>
      <c r="K1113" s="5" t="s">
        <v>7829</v>
      </c>
      <c r="L1113" s="2" t="s">
        <v>54</v>
      </c>
      <c r="M1113" s="6">
        <v>15</v>
      </c>
      <c r="N1113" s="6">
        <v>40</v>
      </c>
      <c r="O1113" s="6">
        <v>60000</v>
      </c>
      <c r="P1113" s="6">
        <v>60000</v>
      </c>
      <c r="Q1113" s="5">
        <v>201802</v>
      </c>
      <c r="R1113" s="3" t="s">
        <v>7830</v>
      </c>
      <c r="S1113" s="5" t="s">
        <v>7831</v>
      </c>
      <c r="T1113" s="144" t="str">
        <f t="shared" si="155"/>
        <v>Click</v>
      </c>
      <c r="U1113" s="31" t="s">
        <v>243</v>
      </c>
      <c r="V1113" s="5"/>
      <c r="W1113" s="51"/>
      <c r="X1113" s="51"/>
      <c r="Y1113" s="50"/>
      <c r="Z1113" s="43">
        <f t="shared" si="156"/>
        <v>0</v>
      </c>
      <c r="AA1113" s="6">
        <f t="shared" si="157"/>
        <v>0</v>
      </c>
      <c r="AB1113" s="6">
        <f t="shared" si="158"/>
        <v>0</v>
      </c>
      <c r="AC1113" s="44">
        <f t="shared" si="159"/>
        <v>0</v>
      </c>
      <c r="AD1113" s="44">
        <f t="shared" si="160"/>
        <v>0</v>
      </c>
      <c r="AE1113" s="13" t="s">
        <v>57</v>
      </c>
      <c r="AF1113" s="14"/>
      <c r="AG1113" s="2" t="s">
        <v>243</v>
      </c>
      <c r="AH1113" s="5" t="s">
        <v>100</v>
      </c>
      <c r="AI1113" s="6">
        <v>0</v>
      </c>
      <c r="AJ1113" s="5" t="s">
        <v>100</v>
      </c>
      <c r="AK1113" s="5" t="s">
        <v>100</v>
      </c>
      <c r="AL1113" s="5" t="s">
        <v>100</v>
      </c>
      <c r="AM1113" s="2" t="s">
        <v>244</v>
      </c>
    </row>
    <row r="1114" spans="1:39" s="15" customFormat="1" ht="16.350000000000001" customHeight="1">
      <c r="A1114" s="3">
        <f t="shared" si="154"/>
        <v>1112</v>
      </c>
      <c r="B1114" s="31" t="s">
        <v>6601</v>
      </c>
      <c r="C1114" s="31" t="s">
        <v>6875</v>
      </c>
      <c r="D1114" s="31" t="s">
        <v>7251</v>
      </c>
      <c r="E1114" s="5" t="s">
        <v>7832</v>
      </c>
      <c r="F1114" s="2" t="s">
        <v>68</v>
      </c>
      <c r="G1114" s="2" t="s">
        <v>498</v>
      </c>
      <c r="H1114" s="5" t="s">
        <v>7826</v>
      </c>
      <c r="I1114" s="5" t="s">
        <v>7827</v>
      </c>
      <c r="J1114" s="5" t="s">
        <v>7828</v>
      </c>
      <c r="K1114" s="5" t="s">
        <v>7833</v>
      </c>
      <c r="L1114" s="2" t="s">
        <v>54</v>
      </c>
      <c r="M1114" s="6">
        <v>15</v>
      </c>
      <c r="N1114" s="6">
        <v>40</v>
      </c>
      <c r="O1114" s="6">
        <v>60000</v>
      </c>
      <c r="P1114" s="6">
        <v>60000</v>
      </c>
      <c r="Q1114" s="5">
        <v>201802</v>
      </c>
      <c r="R1114" s="3" t="s">
        <v>7834</v>
      </c>
      <c r="S1114" s="5" t="s">
        <v>7835</v>
      </c>
      <c r="T1114" s="144" t="str">
        <f t="shared" si="155"/>
        <v>Click</v>
      </c>
      <c r="U1114" s="31" t="s">
        <v>243</v>
      </c>
      <c r="V1114" s="5"/>
      <c r="W1114" s="51"/>
      <c r="X1114" s="51"/>
      <c r="Y1114" s="50"/>
      <c r="Z1114" s="43">
        <f t="shared" si="156"/>
        <v>0</v>
      </c>
      <c r="AA1114" s="6">
        <f t="shared" si="157"/>
        <v>0</v>
      </c>
      <c r="AB1114" s="6">
        <f t="shared" si="158"/>
        <v>0</v>
      </c>
      <c r="AC1114" s="44">
        <f t="shared" si="159"/>
        <v>0</v>
      </c>
      <c r="AD1114" s="44">
        <f t="shared" si="160"/>
        <v>0</v>
      </c>
      <c r="AE1114" s="13" t="s">
        <v>57</v>
      </c>
      <c r="AF1114" s="14"/>
      <c r="AG1114" s="2" t="s">
        <v>243</v>
      </c>
      <c r="AH1114" s="5" t="s">
        <v>100</v>
      </c>
      <c r="AI1114" s="6">
        <v>0</v>
      </c>
      <c r="AJ1114" s="5" t="s">
        <v>100</v>
      </c>
      <c r="AK1114" s="5" t="s">
        <v>100</v>
      </c>
      <c r="AL1114" s="5" t="s">
        <v>100</v>
      </c>
      <c r="AM1114" s="2" t="s">
        <v>244</v>
      </c>
    </row>
    <row r="1115" spans="1:39" s="15" customFormat="1" ht="16.350000000000001" customHeight="1">
      <c r="A1115" s="3">
        <f t="shared" si="154"/>
        <v>1113</v>
      </c>
      <c r="B1115" s="31" t="s">
        <v>6601</v>
      </c>
      <c r="C1115" s="31" t="s">
        <v>6875</v>
      </c>
      <c r="D1115" s="31" t="s">
        <v>7251</v>
      </c>
      <c r="E1115" s="5" t="s">
        <v>7836</v>
      </c>
      <c r="F1115" s="2" t="s">
        <v>68</v>
      </c>
      <c r="G1115" s="2" t="s">
        <v>69</v>
      </c>
      <c r="H1115" s="5" t="s">
        <v>7837</v>
      </c>
      <c r="I1115" s="5" t="s">
        <v>7838</v>
      </c>
      <c r="J1115" s="5" t="s">
        <v>7839</v>
      </c>
      <c r="K1115" s="5" t="s">
        <v>7840</v>
      </c>
      <c r="L1115" s="2" t="s">
        <v>54</v>
      </c>
      <c r="M1115" s="6">
        <v>15</v>
      </c>
      <c r="N1115" s="6">
        <v>40</v>
      </c>
      <c r="O1115" s="6">
        <v>60000</v>
      </c>
      <c r="P1115" s="6">
        <v>60000</v>
      </c>
      <c r="Q1115" s="5">
        <v>201802</v>
      </c>
      <c r="R1115" s="3" t="s">
        <v>7841</v>
      </c>
      <c r="S1115" s="5" t="s">
        <v>7842</v>
      </c>
      <c r="T1115" s="144" t="str">
        <f t="shared" si="155"/>
        <v>Click</v>
      </c>
      <c r="U1115" s="31" t="s">
        <v>243</v>
      </c>
      <c r="V1115" s="5"/>
      <c r="W1115" s="51"/>
      <c r="X1115" s="51"/>
      <c r="Y1115" s="50"/>
      <c r="Z1115" s="43">
        <f t="shared" si="156"/>
        <v>0</v>
      </c>
      <c r="AA1115" s="6">
        <f t="shared" si="157"/>
        <v>0</v>
      </c>
      <c r="AB1115" s="6">
        <f t="shared" si="158"/>
        <v>0</v>
      </c>
      <c r="AC1115" s="44">
        <f t="shared" si="159"/>
        <v>0</v>
      </c>
      <c r="AD1115" s="44">
        <f t="shared" si="160"/>
        <v>0</v>
      </c>
      <c r="AE1115" s="13" t="s">
        <v>57</v>
      </c>
      <c r="AF1115" s="14"/>
      <c r="AG1115" s="2" t="s">
        <v>243</v>
      </c>
      <c r="AH1115" s="5" t="s">
        <v>100</v>
      </c>
      <c r="AI1115" s="6">
        <v>0</v>
      </c>
      <c r="AJ1115" s="5" t="s">
        <v>100</v>
      </c>
      <c r="AK1115" s="5" t="s">
        <v>100</v>
      </c>
      <c r="AL1115" s="5" t="s">
        <v>100</v>
      </c>
      <c r="AM1115" s="2" t="s">
        <v>244</v>
      </c>
    </row>
    <row r="1116" spans="1:39" s="15" customFormat="1" ht="16.350000000000001" customHeight="1">
      <c r="A1116" s="3">
        <f t="shared" si="154"/>
        <v>1114</v>
      </c>
      <c r="B1116" s="31" t="s">
        <v>6601</v>
      </c>
      <c r="C1116" s="31" t="s">
        <v>6875</v>
      </c>
      <c r="D1116" s="31" t="s">
        <v>7251</v>
      </c>
      <c r="E1116" s="5" t="s">
        <v>7843</v>
      </c>
      <c r="F1116" s="2" t="s">
        <v>68</v>
      </c>
      <c r="G1116" s="2" t="s">
        <v>69</v>
      </c>
      <c r="H1116" s="5" t="s">
        <v>7844</v>
      </c>
      <c r="I1116" s="5" t="s">
        <v>7845</v>
      </c>
      <c r="J1116" s="5" t="s">
        <v>7846</v>
      </c>
      <c r="K1116" s="5" t="s">
        <v>7847</v>
      </c>
      <c r="L1116" s="2" t="s">
        <v>54</v>
      </c>
      <c r="M1116" s="6">
        <v>6</v>
      </c>
      <c r="N1116" s="6">
        <v>20</v>
      </c>
      <c r="O1116" s="6">
        <v>30000</v>
      </c>
      <c r="P1116" s="6">
        <v>30000</v>
      </c>
      <c r="Q1116" s="5">
        <v>201802</v>
      </c>
      <c r="R1116" s="3" t="s">
        <v>7848</v>
      </c>
      <c r="S1116" s="5" t="s">
        <v>7849</v>
      </c>
      <c r="T1116" s="144" t="str">
        <f t="shared" si="155"/>
        <v>Click</v>
      </c>
      <c r="U1116" s="31" t="s">
        <v>243</v>
      </c>
      <c r="V1116" s="5"/>
      <c r="W1116" s="51"/>
      <c r="X1116" s="51"/>
      <c r="Y1116" s="50"/>
      <c r="Z1116" s="43">
        <f t="shared" si="156"/>
        <v>0</v>
      </c>
      <c r="AA1116" s="6">
        <f t="shared" si="157"/>
        <v>0</v>
      </c>
      <c r="AB1116" s="6">
        <f t="shared" si="158"/>
        <v>0</v>
      </c>
      <c r="AC1116" s="44">
        <f t="shared" si="159"/>
        <v>0</v>
      </c>
      <c r="AD1116" s="44">
        <f t="shared" si="160"/>
        <v>0</v>
      </c>
      <c r="AE1116" s="13" t="s">
        <v>57</v>
      </c>
      <c r="AF1116" s="14"/>
      <c r="AG1116" s="2" t="s">
        <v>243</v>
      </c>
      <c r="AH1116" s="5" t="s">
        <v>100</v>
      </c>
      <c r="AI1116" s="6">
        <v>0</v>
      </c>
      <c r="AJ1116" s="5" t="s">
        <v>100</v>
      </c>
      <c r="AK1116" s="5" t="s">
        <v>100</v>
      </c>
      <c r="AL1116" s="5" t="s">
        <v>100</v>
      </c>
      <c r="AM1116" s="2" t="s">
        <v>244</v>
      </c>
    </row>
    <row r="1117" spans="1:39" s="15" customFormat="1" ht="16.350000000000001" customHeight="1">
      <c r="A1117" s="3">
        <f t="shared" si="154"/>
        <v>1115</v>
      </c>
      <c r="B1117" s="31" t="s">
        <v>6601</v>
      </c>
      <c r="C1117" s="31" t="s">
        <v>6875</v>
      </c>
      <c r="D1117" s="31" t="s">
        <v>7251</v>
      </c>
      <c r="E1117" s="5" t="s">
        <v>7850</v>
      </c>
      <c r="F1117" s="2" t="s">
        <v>68</v>
      </c>
      <c r="G1117" s="2" t="s">
        <v>498</v>
      </c>
      <c r="H1117" s="5" t="s">
        <v>7851</v>
      </c>
      <c r="I1117" s="5" t="s">
        <v>7852</v>
      </c>
      <c r="J1117" s="5" t="s">
        <v>7853</v>
      </c>
      <c r="K1117" s="5" t="s">
        <v>7854</v>
      </c>
      <c r="L1117" s="2" t="s">
        <v>54</v>
      </c>
      <c r="M1117" s="6">
        <v>10</v>
      </c>
      <c r="N1117" s="6">
        <v>25</v>
      </c>
      <c r="O1117" s="6">
        <v>45000</v>
      </c>
      <c r="P1117" s="6">
        <v>45000</v>
      </c>
      <c r="Q1117" s="5">
        <v>201802</v>
      </c>
      <c r="R1117" s="3" t="s">
        <v>7764</v>
      </c>
      <c r="S1117" s="5" t="s">
        <v>7855</v>
      </c>
      <c r="T1117" s="144" t="str">
        <f t="shared" si="155"/>
        <v>Click</v>
      </c>
      <c r="U1117" s="31" t="s">
        <v>243</v>
      </c>
      <c r="V1117" s="5"/>
      <c r="W1117" s="51"/>
      <c r="X1117" s="51"/>
      <c r="Y1117" s="50"/>
      <c r="Z1117" s="43">
        <f t="shared" si="156"/>
        <v>0</v>
      </c>
      <c r="AA1117" s="6">
        <f t="shared" si="157"/>
        <v>0</v>
      </c>
      <c r="AB1117" s="6">
        <f t="shared" si="158"/>
        <v>0</v>
      </c>
      <c r="AC1117" s="44">
        <f t="shared" si="159"/>
        <v>0</v>
      </c>
      <c r="AD1117" s="44">
        <f t="shared" si="160"/>
        <v>0</v>
      </c>
      <c r="AE1117" s="13" t="s">
        <v>57</v>
      </c>
      <c r="AF1117" s="14"/>
      <c r="AG1117" s="2" t="s">
        <v>243</v>
      </c>
      <c r="AH1117" s="5" t="s">
        <v>100</v>
      </c>
      <c r="AI1117" s="6">
        <v>0</v>
      </c>
      <c r="AJ1117" s="5" t="s">
        <v>100</v>
      </c>
      <c r="AK1117" s="5" t="s">
        <v>100</v>
      </c>
      <c r="AL1117" s="5" t="s">
        <v>100</v>
      </c>
      <c r="AM1117" s="2" t="s">
        <v>244</v>
      </c>
    </row>
    <row r="1118" spans="1:39" s="15" customFormat="1" ht="16.350000000000001" customHeight="1">
      <c r="A1118" s="3">
        <f t="shared" si="154"/>
        <v>1116</v>
      </c>
      <c r="B1118" s="31" t="s">
        <v>6601</v>
      </c>
      <c r="C1118" s="31" t="s">
        <v>6875</v>
      </c>
      <c r="D1118" s="31" t="s">
        <v>7251</v>
      </c>
      <c r="E1118" s="5" t="s">
        <v>7856</v>
      </c>
      <c r="F1118" s="2" t="s">
        <v>68</v>
      </c>
      <c r="G1118" s="2" t="s">
        <v>69</v>
      </c>
      <c r="H1118" s="5" t="s">
        <v>7857</v>
      </c>
      <c r="I1118" s="5" t="s">
        <v>7858</v>
      </c>
      <c r="J1118" s="5" t="s">
        <v>7859</v>
      </c>
      <c r="K1118" s="5" t="s">
        <v>7860</v>
      </c>
      <c r="L1118" s="2" t="s">
        <v>54</v>
      </c>
      <c r="M1118" s="6">
        <v>20</v>
      </c>
      <c r="N1118" s="6">
        <v>40</v>
      </c>
      <c r="O1118" s="6">
        <v>60000</v>
      </c>
      <c r="P1118" s="6">
        <v>60000</v>
      </c>
      <c r="Q1118" s="5">
        <v>201802</v>
      </c>
      <c r="R1118" s="3" t="s">
        <v>7861</v>
      </c>
      <c r="S1118" s="5" t="s">
        <v>7862</v>
      </c>
      <c r="T1118" s="144" t="str">
        <f t="shared" si="155"/>
        <v>Click</v>
      </c>
      <c r="U1118" s="31" t="s">
        <v>243</v>
      </c>
      <c r="V1118" s="5"/>
      <c r="W1118" s="51"/>
      <c r="X1118" s="51"/>
      <c r="Y1118" s="50"/>
      <c r="Z1118" s="43">
        <f t="shared" si="156"/>
        <v>0</v>
      </c>
      <c r="AA1118" s="6">
        <f t="shared" si="157"/>
        <v>0</v>
      </c>
      <c r="AB1118" s="6">
        <f t="shared" si="158"/>
        <v>0</v>
      </c>
      <c r="AC1118" s="44">
        <f t="shared" si="159"/>
        <v>0</v>
      </c>
      <c r="AD1118" s="44">
        <f t="shared" si="160"/>
        <v>0</v>
      </c>
      <c r="AE1118" s="13" t="s">
        <v>57</v>
      </c>
      <c r="AF1118" s="14"/>
      <c r="AG1118" s="2" t="s">
        <v>243</v>
      </c>
      <c r="AH1118" s="5" t="s">
        <v>100</v>
      </c>
      <c r="AI1118" s="6">
        <v>0</v>
      </c>
      <c r="AJ1118" s="5" t="s">
        <v>100</v>
      </c>
      <c r="AK1118" s="5" t="s">
        <v>100</v>
      </c>
      <c r="AL1118" s="5" t="s">
        <v>100</v>
      </c>
      <c r="AM1118" s="2" t="s">
        <v>244</v>
      </c>
    </row>
    <row r="1119" spans="1:39" s="15" customFormat="1" ht="16.350000000000001" customHeight="1">
      <c r="A1119" s="3">
        <f t="shared" si="154"/>
        <v>1117</v>
      </c>
      <c r="B1119" s="31" t="s">
        <v>6601</v>
      </c>
      <c r="C1119" s="31" t="s">
        <v>6875</v>
      </c>
      <c r="D1119" s="31" t="s">
        <v>7251</v>
      </c>
      <c r="E1119" s="5" t="s">
        <v>7863</v>
      </c>
      <c r="F1119" s="2" t="s">
        <v>68</v>
      </c>
      <c r="G1119" s="2" t="s">
        <v>69</v>
      </c>
      <c r="H1119" s="5" t="s">
        <v>7864</v>
      </c>
      <c r="I1119" s="5" t="s">
        <v>7865</v>
      </c>
      <c r="J1119" s="5" t="s">
        <v>7866</v>
      </c>
      <c r="K1119" s="5" t="s">
        <v>7867</v>
      </c>
      <c r="L1119" s="2" t="s">
        <v>54</v>
      </c>
      <c r="M1119" s="6">
        <v>30</v>
      </c>
      <c r="N1119" s="6">
        <v>20</v>
      </c>
      <c r="O1119" s="6">
        <v>45000</v>
      </c>
      <c r="P1119" s="6">
        <v>45000</v>
      </c>
      <c r="Q1119" s="5">
        <v>201602</v>
      </c>
      <c r="R1119" s="3" t="s">
        <v>7868</v>
      </c>
      <c r="S1119" s="5" t="s">
        <v>7869</v>
      </c>
      <c r="T1119" s="144" t="str">
        <f t="shared" si="155"/>
        <v>Click</v>
      </c>
      <c r="U1119" s="31" t="s">
        <v>243</v>
      </c>
      <c r="V1119" s="5"/>
      <c r="W1119" s="51"/>
      <c r="X1119" s="51"/>
      <c r="Y1119" s="50"/>
      <c r="Z1119" s="43">
        <f t="shared" si="156"/>
        <v>0</v>
      </c>
      <c r="AA1119" s="6">
        <f t="shared" si="157"/>
        <v>0</v>
      </c>
      <c r="AB1119" s="6">
        <f t="shared" si="158"/>
        <v>0</v>
      </c>
      <c r="AC1119" s="44">
        <f t="shared" si="159"/>
        <v>0</v>
      </c>
      <c r="AD1119" s="44">
        <f t="shared" si="160"/>
        <v>0</v>
      </c>
      <c r="AE1119" s="13" t="s">
        <v>57</v>
      </c>
      <c r="AF1119" s="14"/>
      <c r="AG1119" s="2" t="s">
        <v>243</v>
      </c>
      <c r="AH1119" s="5" t="s">
        <v>100</v>
      </c>
      <c r="AI1119" s="6">
        <v>0</v>
      </c>
      <c r="AJ1119" s="5" t="s">
        <v>100</v>
      </c>
      <c r="AK1119" s="5" t="s">
        <v>100</v>
      </c>
      <c r="AL1119" s="5" t="s">
        <v>100</v>
      </c>
      <c r="AM1119" s="2" t="s">
        <v>244</v>
      </c>
    </row>
    <row r="1120" spans="1:39" s="15" customFormat="1" ht="16.350000000000001" customHeight="1">
      <c r="A1120" s="3">
        <f t="shared" si="154"/>
        <v>1118</v>
      </c>
      <c r="B1120" s="31" t="s">
        <v>6601</v>
      </c>
      <c r="C1120" s="31" t="s">
        <v>6875</v>
      </c>
      <c r="D1120" s="31" t="s">
        <v>7251</v>
      </c>
      <c r="E1120" s="5" t="s">
        <v>7870</v>
      </c>
      <c r="F1120" s="2" t="s">
        <v>68</v>
      </c>
      <c r="G1120" s="2" t="s">
        <v>69</v>
      </c>
      <c r="H1120" s="5" t="s">
        <v>7864</v>
      </c>
      <c r="I1120" s="5" t="s">
        <v>7871</v>
      </c>
      <c r="J1120" s="5" t="s">
        <v>7866</v>
      </c>
      <c r="K1120" s="5" t="s">
        <v>7872</v>
      </c>
      <c r="L1120" s="2" t="s">
        <v>54</v>
      </c>
      <c r="M1120" s="6">
        <v>30</v>
      </c>
      <c r="N1120" s="6">
        <v>20</v>
      </c>
      <c r="O1120" s="6">
        <v>45000</v>
      </c>
      <c r="P1120" s="6">
        <v>45000</v>
      </c>
      <c r="Q1120" s="5">
        <v>201602</v>
      </c>
      <c r="R1120" s="3" t="s">
        <v>7868</v>
      </c>
      <c r="S1120" s="5" t="s">
        <v>7873</v>
      </c>
      <c r="T1120" s="144" t="str">
        <f t="shared" si="155"/>
        <v>Click</v>
      </c>
      <c r="U1120" s="31" t="s">
        <v>243</v>
      </c>
      <c r="V1120" s="5"/>
      <c r="W1120" s="51"/>
      <c r="X1120" s="51"/>
      <c r="Y1120" s="50"/>
      <c r="Z1120" s="43">
        <f t="shared" si="156"/>
        <v>0</v>
      </c>
      <c r="AA1120" s="6">
        <f t="shared" si="157"/>
        <v>0</v>
      </c>
      <c r="AB1120" s="6">
        <f t="shared" si="158"/>
        <v>0</v>
      </c>
      <c r="AC1120" s="44">
        <f t="shared" si="159"/>
        <v>0</v>
      </c>
      <c r="AD1120" s="44">
        <f t="shared" si="160"/>
        <v>0</v>
      </c>
      <c r="AE1120" s="13" t="s">
        <v>57</v>
      </c>
      <c r="AF1120" s="14"/>
      <c r="AG1120" s="2" t="s">
        <v>243</v>
      </c>
      <c r="AH1120" s="5" t="s">
        <v>100</v>
      </c>
      <c r="AI1120" s="6">
        <v>0</v>
      </c>
      <c r="AJ1120" s="5" t="s">
        <v>100</v>
      </c>
      <c r="AK1120" s="5" t="s">
        <v>100</v>
      </c>
      <c r="AL1120" s="5" t="s">
        <v>100</v>
      </c>
      <c r="AM1120" s="2" t="s">
        <v>244</v>
      </c>
    </row>
    <row r="1121" spans="1:41" s="15" customFormat="1" ht="16.350000000000001" customHeight="1">
      <c r="A1121" s="3">
        <f t="shared" si="154"/>
        <v>1119</v>
      </c>
      <c r="B1121" s="31" t="s">
        <v>6601</v>
      </c>
      <c r="C1121" s="31" t="s">
        <v>6875</v>
      </c>
      <c r="D1121" s="31" t="s">
        <v>7251</v>
      </c>
      <c r="E1121" s="5" t="s">
        <v>7874</v>
      </c>
      <c r="F1121" s="2" t="s">
        <v>68</v>
      </c>
      <c r="G1121" s="2" t="s">
        <v>69</v>
      </c>
      <c r="H1121" s="5" t="s">
        <v>7864</v>
      </c>
      <c r="I1121" s="5" t="s">
        <v>7875</v>
      </c>
      <c r="J1121" s="5" t="s">
        <v>7866</v>
      </c>
      <c r="K1121" s="5" t="s">
        <v>7876</v>
      </c>
      <c r="L1121" s="2" t="s">
        <v>54</v>
      </c>
      <c r="M1121" s="6">
        <v>30</v>
      </c>
      <c r="N1121" s="6">
        <v>20</v>
      </c>
      <c r="O1121" s="6">
        <v>58000</v>
      </c>
      <c r="P1121" s="6">
        <v>45000</v>
      </c>
      <c r="Q1121" s="5">
        <v>201602</v>
      </c>
      <c r="R1121" s="3" t="s">
        <v>7868</v>
      </c>
      <c r="S1121" s="5" t="s">
        <v>7877</v>
      </c>
      <c r="T1121" s="144" t="str">
        <f t="shared" si="155"/>
        <v>Click</v>
      </c>
      <c r="U1121" s="31" t="s">
        <v>243</v>
      </c>
      <c r="V1121" s="5"/>
      <c r="W1121" s="51"/>
      <c r="X1121" s="51"/>
      <c r="Y1121" s="50"/>
      <c r="Z1121" s="43">
        <f t="shared" si="156"/>
        <v>0</v>
      </c>
      <c r="AA1121" s="6">
        <f t="shared" si="157"/>
        <v>0</v>
      </c>
      <c r="AB1121" s="6">
        <f t="shared" si="158"/>
        <v>0</v>
      </c>
      <c r="AC1121" s="44">
        <f t="shared" si="159"/>
        <v>0</v>
      </c>
      <c r="AD1121" s="44">
        <f t="shared" si="160"/>
        <v>0</v>
      </c>
      <c r="AE1121" s="13" t="s">
        <v>57</v>
      </c>
      <c r="AF1121" s="14"/>
      <c r="AG1121" s="2" t="s">
        <v>68</v>
      </c>
      <c r="AH1121" s="5" t="s">
        <v>7878</v>
      </c>
      <c r="AI1121" s="6">
        <v>13000</v>
      </c>
      <c r="AJ1121" s="5" t="s">
        <v>7879</v>
      </c>
      <c r="AK1121" s="5" t="s">
        <v>7868</v>
      </c>
      <c r="AL1121" s="34" t="s">
        <v>7880</v>
      </c>
      <c r="AM1121" s="2" t="s">
        <v>244</v>
      </c>
    </row>
    <row r="1122" spans="1:41" s="15" customFormat="1" ht="16.350000000000001" customHeight="1">
      <c r="A1122" s="3">
        <f t="shared" si="154"/>
        <v>1120</v>
      </c>
      <c r="B1122" s="31" t="s">
        <v>6601</v>
      </c>
      <c r="C1122" s="31" t="s">
        <v>6875</v>
      </c>
      <c r="D1122" s="31" t="s">
        <v>7251</v>
      </c>
      <c r="E1122" s="5" t="s">
        <v>7881</v>
      </c>
      <c r="F1122" s="2" t="s">
        <v>68</v>
      </c>
      <c r="G1122" s="2" t="s">
        <v>69</v>
      </c>
      <c r="H1122" s="5" t="s">
        <v>7882</v>
      </c>
      <c r="I1122" s="5" t="s">
        <v>7883</v>
      </c>
      <c r="J1122" s="5" t="s">
        <v>7884</v>
      </c>
      <c r="K1122" s="5" t="s">
        <v>7885</v>
      </c>
      <c r="L1122" s="2" t="s">
        <v>54</v>
      </c>
      <c r="M1122" s="6">
        <v>15</v>
      </c>
      <c r="N1122" s="6">
        <v>20</v>
      </c>
      <c r="O1122" s="6">
        <v>35000</v>
      </c>
      <c r="P1122" s="6">
        <v>35000</v>
      </c>
      <c r="Q1122" s="5">
        <v>201602</v>
      </c>
      <c r="R1122" s="3" t="s">
        <v>7886</v>
      </c>
      <c r="S1122" s="5" t="s">
        <v>7887</v>
      </c>
      <c r="T1122" s="144" t="str">
        <f t="shared" si="155"/>
        <v>Click</v>
      </c>
      <c r="U1122" s="31" t="s">
        <v>243</v>
      </c>
      <c r="V1122" s="5"/>
      <c r="W1122" s="51"/>
      <c r="X1122" s="51"/>
      <c r="Y1122" s="50"/>
      <c r="Z1122" s="43">
        <f t="shared" si="156"/>
        <v>0</v>
      </c>
      <c r="AA1122" s="6">
        <f t="shared" si="157"/>
        <v>0</v>
      </c>
      <c r="AB1122" s="6">
        <f t="shared" si="158"/>
        <v>0</v>
      </c>
      <c r="AC1122" s="44">
        <f t="shared" si="159"/>
        <v>0</v>
      </c>
      <c r="AD1122" s="44">
        <f t="shared" si="160"/>
        <v>0</v>
      </c>
      <c r="AE1122" s="13" t="s">
        <v>57</v>
      </c>
      <c r="AF1122" s="14"/>
      <c r="AG1122" s="2" t="s">
        <v>243</v>
      </c>
      <c r="AH1122" s="5" t="s">
        <v>100</v>
      </c>
      <c r="AI1122" s="6">
        <v>0</v>
      </c>
      <c r="AJ1122" s="5" t="s">
        <v>100</v>
      </c>
      <c r="AK1122" s="5" t="s">
        <v>100</v>
      </c>
      <c r="AL1122" s="5" t="s">
        <v>100</v>
      </c>
      <c r="AM1122" s="2" t="s">
        <v>244</v>
      </c>
    </row>
    <row r="1123" spans="1:41" s="15" customFormat="1" ht="16.350000000000001" customHeight="1">
      <c r="A1123" s="3">
        <f t="shared" si="154"/>
        <v>1121</v>
      </c>
      <c r="B1123" s="31" t="s">
        <v>6601</v>
      </c>
      <c r="C1123" s="31" t="s">
        <v>6875</v>
      </c>
      <c r="D1123" s="31" t="s">
        <v>7251</v>
      </c>
      <c r="E1123" s="5" t="s">
        <v>7888</v>
      </c>
      <c r="F1123" s="2" t="s">
        <v>68</v>
      </c>
      <c r="G1123" s="2" t="s">
        <v>69</v>
      </c>
      <c r="H1123" s="5" t="s">
        <v>7882</v>
      </c>
      <c r="I1123" s="5" t="s">
        <v>7883</v>
      </c>
      <c r="J1123" s="5" t="s">
        <v>7884</v>
      </c>
      <c r="K1123" s="5" t="s">
        <v>7889</v>
      </c>
      <c r="L1123" s="2" t="s">
        <v>54</v>
      </c>
      <c r="M1123" s="6">
        <v>15</v>
      </c>
      <c r="N1123" s="6">
        <v>20</v>
      </c>
      <c r="O1123" s="6">
        <v>47500</v>
      </c>
      <c r="P1123" s="6">
        <v>35000</v>
      </c>
      <c r="Q1123" s="5">
        <v>201602</v>
      </c>
      <c r="R1123" s="3" t="s">
        <v>7886</v>
      </c>
      <c r="S1123" s="5" t="s">
        <v>7890</v>
      </c>
      <c r="T1123" s="144" t="str">
        <f t="shared" si="155"/>
        <v>Click</v>
      </c>
      <c r="U1123" s="31" t="s">
        <v>243</v>
      </c>
      <c r="V1123" s="5"/>
      <c r="W1123" s="51"/>
      <c r="X1123" s="51"/>
      <c r="Y1123" s="50"/>
      <c r="Z1123" s="43">
        <f t="shared" si="156"/>
        <v>0</v>
      </c>
      <c r="AA1123" s="6">
        <f t="shared" si="157"/>
        <v>0</v>
      </c>
      <c r="AB1123" s="6">
        <f t="shared" si="158"/>
        <v>0</v>
      </c>
      <c r="AC1123" s="44">
        <f t="shared" si="159"/>
        <v>0</v>
      </c>
      <c r="AD1123" s="44">
        <f t="shared" si="160"/>
        <v>0</v>
      </c>
      <c r="AE1123" s="13" t="s">
        <v>57</v>
      </c>
      <c r="AF1123" s="14"/>
      <c r="AG1123" s="2" t="s">
        <v>68</v>
      </c>
      <c r="AH1123" s="5" t="s">
        <v>7891</v>
      </c>
      <c r="AI1123" s="6">
        <v>12500</v>
      </c>
      <c r="AJ1123" s="5" t="s">
        <v>7879</v>
      </c>
      <c r="AK1123" s="5" t="s">
        <v>7886</v>
      </c>
      <c r="AL1123" s="34" t="s">
        <v>7892</v>
      </c>
      <c r="AM1123" s="2" t="s">
        <v>244</v>
      </c>
    </row>
    <row r="1124" spans="1:41" s="15" customFormat="1" ht="16.350000000000001" customHeight="1">
      <c r="A1124" s="3">
        <f t="shared" si="154"/>
        <v>1122</v>
      </c>
      <c r="B1124" s="31" t="s">
        <v>6601</v>
      </c>
      <c r="C1124" s="31" t="s">
        <v>6875</v>
      </c>
      <c r="D1124" s="31" t="s">
        <v>7251</v>
      </c>
      <c r="E1124" s="5" t="s">
        <v>7893</v>
      </c>
      <c r="F1124" s="2" t="s">
        <v>68</v>
      </c>
      <c r="G1124" s="2" t="s">
        <v>69</v>
      </c>
      <c r="H1124" s="5" t="s">
        <v>7894</v>
      </c>
      <c r="I1124" s="5" t="s">
        <v>7895</v>
      </c>
      <c r="J1124" s="5" t="s">
        <v>7896</v>
      </c>
      <c r="K1124" s="5" t="s">
        <v>7897</v>
      </c>
      <c r="L1124" s="2" t="s">
        <v>54</v>
      </c>
      <c r="M1124" s="6">
        <v>30</v>
      </c>
      <c r="N1124" s="6">
        <v>20</v>
      </c>
      <c r="O1124" s="6">
        <v>45000</v>
      </c>
      <c r="P1124" s="6">
        <v>45000</v>
      </c>
      <c r="Q1124" s="5">
        <v>201602</v>
      </c>
      <c r="R1124" s="3" t="s">
        <v>7898</v>
      </c>
      <c r="S1124" s="5" t="s">
        <v>7899</v>
      </c>
      <c r="T1124" s="144" t="str">
        <f t="shared" si="155"/>
        <v>Click</v>
      </c>
      <c r="U1124" s="31" t="s">
        <v>243</v>
      </c>
      <c r="V1124" s="5"/>
      <c r="W1124" s="51"/>
      <c r="X1124" s="51"/>
      <c r="Y1124" s="50"/>
      <c r="Z1124" s="43">
        <f t="shared" si="156"/>
        <v>0</v>
      </c>
      <c r="AA1124" s="6">
        <f t="shared" si="157"/>
        <v>0</v>
      </c>
      <c r="AB1124" s="6">
        <f t="shared" si="158"/>
        <v>0</v>
      </c>
      <c r="AC1124" s="44">
        <f t="shared" si="159"/>
        <v>0</v>
      </c>
      <c r="AD1124" s="44">
        <f t="shared" si="160"/>
        <v>0</v>
      </c>
      <c r="AE1124" s="13" t="s">
        <v>57</v>
      </c>
      <c r="AF1124" s="14"/>
      <c r="AG1124" s="2" t="s">
        <v>243</v>
      </c>
      <c r="AH1124" s="5" t="s">
        <v>100</v>
      </c>
      <c r="AI1124" s="6">
        <v>0</v>
      </c>
      <c r="AJ1124" s="5" t="s">
        <v>100</v>
      </c>
      <c r="AK1124" s="5" t="s">
        <v>100</v>
      </c>
      <c r="AL1124" s="5" t="s">
        <v>100</v>
      </c>
      <c r="AM1124" s="2" t="s">
        <v>244</v>
      </c>
    </row>
    <row r="1125" spans="1:41" s="15" customFormat="1" ht="16.350000000000001" customHeight="1">
      <c r="A1125" s="3">
        <f t="shared" si="154"/>
        <v>1123</v>
      </c>
      <c r="B1125" s="31" t="s">
        <v>6601</v>
      </c>
      <c r="C1125" s="31" t="s">
        <v>6875</v>
      </c>
      <c r="D1125" s="31" t="s">
        <v>7251</v>
      </c>
      <c r="E1125" s="5" t="s">
        <v>7900</v>
      </c>
      <c r="F1125" s="2" t="s">
        <v>68</v>
      </c>
      <c r="G1125" s="2" t="s">
        <v>69</v>
      </c>
      <c r="H1125" s="5" t="s">
        <v>7894</v>
      </c>
      <c r="I1125" s="5" t="s">
        <v>7895</v>
      </c>
      <c r="J1125" s="5" t="s">
        <v>7896</v>
      </c>
      <c r="K1125" s="5" t="s">
        <v>7901</v>
      </c>
      <c r="L1125" s="2" t="s">
        <v>54</v>
      </c>
      <c r="M1125" s="6">
        <v>30</v>
      </c>
      <c r="N1125" s="6">
        <v>20</v>
      </c>
      <c r="O1125" s="6">
        <v>45000</v>
      </c>
      <c r="P1125" s="6">
        <v>45000</v>
      </c>
      <c r="Q1125" s="5">
        <v>201602</v>
      </c>
      <c r="R1125" s="3" t="s">
        <v>7898</v>
      </c>
      <c r="S1125" s="5" t="s">
        <v>7902</v>
      </c>
      <c r="T1125" s="144" t="str">
        <f t="shared" si="155"/>
        <v>Click</v>
      </c>
      <c r="U1125" s="31" t="s">
        <v>243</v>
      </c>
      <c r="V1125" s="5"/>
      <c r="W1125" s="51"/>
      <c r="X1125" s="51"/>
      <c r="Y1125" s="50"/>
      <c r="Z1125" s="43">
        <f t="shared" si="156"/>
        <v>0</v>
      </c>
      <c r="AA1125" s="6">
        <f t="shared" si="157"/>
        <v>0</v>
      </c>
      <c r="AB1125" s="6">
        <f t="shared" si="158"/>
        <v>0</v>
      </c>
      <c r="AC1125" s="44">
        <f t="shared" si="159"/>
        <v>0</v>
      </c>
      <c r="AD1125" s="44">
        <f t="shared" si="160"/>
        <v>0</v>
      </c>
      <c r="AE1125" s="13" t="s">
        <v>57</v>
      </c>
      <c r="AF1125" s="14"/>
      <c r="AG1125" s="2" t="s">
        <v>243</v>
      </c>
      <c r="AH1125" s="5" t="s">
        <v>100</v>
      </c>
      <c r="AI1125" s="6">
        <v>0</v>
      </c>
      <c r="AJ1125" s="5" t="s">
        <v>100</v>
      </c>
      <c r="AK1125" s="5" t="s">
        <v>100</v>
      </c>
      <c r="AL1125" s="5" t="s">
        <v>100</v>
      </c>
      <c r="AM1125" s="2" t="s">
        <v>244</v>
      </c>
    </row>
    <row r="1126" spans="1:41" s="15" customFormat="1" ht="16.350000000000001" customHeight="1">
      <c r="A1126" s="3">
        <f t="shared" si="154"/>
        <v>1124</v>
      </c>
      <c r="B1126" s="31" t="s">
        <v>6601</v>
      </c>
      <c r="C1126" s="31" t="s">
        <v>6875</v>
      </c>
      <c r="D1126" s="31" t="s">
        <v>7251</v>
      </c>
      <c r="E1126" s="5" t="s">
        <v>7903</v>
      </c>
      <c r="F1126" s="2" t="s">
        <v>68</v>
      </c>
      <c r="G1126" s="2" t="s">
        <v>69</v>
      </c>
      <c r="H1126" s="5" t="s">
        <v>7904</v>
      </c>
      <c r="I1126" s="5" t="s">
        <v>7905</v>
      </c>
      <c r="J1126" s="5" t="s">
        <v>7906</v>
      </c>
      <c r="K1126" s="5" t="s">
        <v>7907</v>
      </c>
      <c r="L1126" s="2" t="s">
        <v>54</v>
      </c>
      <c r="M1126" s="6">
        <v>10</v>
      </c>
      <c r="N1126" s="6">
        <v>40</v>
      </c>
      <c r="O1126" s="6">
        <v>40000</v>
      </c>
      <c r="P1126" s="6">
        <v>40000</v>
      </c>
      <c r="Q1126" s="5">
        <v>201602</v>
      </c>
      <c r="R1126" s="3" t="s">
        <v>7908</v>
      </c>
      <c r="S1126" s="5" t="s">
        <v>7909</v>
      </c>
      <c r="T1126" s="144" t="str">
        <f t="shared" si="155"/>
        <v>Click</v>
      </c>
      <c r="U1126" s="31" t="s">
        <v>243</v>
      </c>
      <c r="V1126" s="5"/>
      <c r="W1126" s="51"/>
      <c r="X1126" s="51"/>
      <c r="Y1126" s="50"/>
      <c r="Z1126" s="43">
        <f t="shared" si="156"/>
        <v>0</v>
      </c>
      <c r="AA1126" s="6">
        <f t="shared" si="157"/>
        <v>0</v>
      </c>
      <c r="AB1126" s="6">
        <f t="shared" si="158"/>
        <v>0</v>
      </c>
      <c r="AC1126" s="44">
        <f t="shared" si="159"/>
        <v>0</v>
      </c>
      <c r="AD1126" s="44">
        <f t="shared" si="160"/>
        <v>0</v>
      </c>
      <c r="AE1126" s="13" t="s">
        <v>57</v>
      </c>
      <c r="AF1126" s="14"/>
      <c r="AG1126" s="2" t="s">
        <v>243</v>
      </c>
      <c r="AH1126" s="5" t="s">
        <v>100</v>
      </c>
      <c r="AI1126" s="6">
        <v>0</v>
      </c>
      <c r="AJ1126" s="5" t="s">
        <v>100</v>
      </c>
      <c r="AK1126" s="5" t="s">
        <v>100</v>
      </c>
      <c r="AL1126" s="5" t="s">
        <v>100</v>
      </c>
      <c r="AM1126" s="2" t="s">
        <v>244</v>
      </c>
    </row>
    <row r="1127" spans="1:41" s="32" customFormat="1" ht="16.350000000000001" customHeight="1">
      <c r="A1127" s="3">
        <f t="shared" si="154"/>
        <v>1125</v>
      </c>
      <c r="B1127" s="31" t="s">
        <v>6601</v>
      </c>
      <c r="C1127" s="31" t="s">
        <v>6875</v>
      </c>
      <c r="D1127" s="31" t="s">
        <v>7251</v>
      </c>
      <c r="E1127" s="5" t="s">
        <v>7910</v>
      </c>
      <c r="F1127" s="2" t="s">
        <v>68</v>
      </c>
      <c r="G1127" s="2" t="s">
        <v>498</v>
      </c>
      <c r="H1127" s="5" t="s">
        <v>7911</v>
      </c>
      <c r="I1127" s="5" t="s">
        <v>7912</v>
      </c>
      <c r="J1127" s="5" t="s">
        <v>7913</v>
      </c>
      <c r="K1127" s="5" t="s">
        <v>7914</v>
      </c>
      <c r="L1127" s="2" t="s">
        <v>54</v>
      </c>
      <c r="M1127" s="6">
        <v>15</v>
      </c>
      <c r="N1127" s="6">
        <v>20</v>
      </c>
      <c r="O1127" s="6">
        <v>45000</v>
      </c>
      <c r="P1127" s="6">
        <v>45000</v>
      </c>
      <c r="Q1127" s="5">
        <v>201602</v>
      </c>
      <c r="R1127" s="3" t="s">
        <v>7915</v>
      </c>
      <c r="S1127" s="5" t="s">
        <v>7916</v>
      </c>
      <c r="T1127" s="144" t="str">
        <f t="shared" si="155"/>
        <v>Click</v>
      </c>
      <c r="U1127" s="31" t="s">
        <v>243</v>
      </c>
      <c r="V1127" s="5"/>
      <c r="W1127" s="51"/>
      <c r="X1127" s="51"/>
      <c r="Y1127" s="50"/>
      <c r="Z1127" s="43">
        <f t="shared" si="156"/>
        <v>0</v>
      </c>
      <c r="AA1127" s="6">
        <f t="shared" si="157"/>
        <v>0</v>
      </c>
      <c r="AB1127" s="6">
        <f t="shared" si="158"/>
        <v>0</v>
      </c>
      <c r="AC1127" s="44">
        <f t="shared" si="159"/>
        <v>0</v>
      </c>
      <c r="AD1127" s="44">
        <f t="shared" si="160"/>
        <v>0</v>
      </c>
      <c r="AE1127" s="13" t="s">
        <v>57</v>
      </c>
      <c r="AF1127" s="14"/>
      <c r="AG1127" s="2" t="s">
        <v>243</v>
      </c>
      <c r="AH1127" s="5" t="s">
        <v>100</v>
      </c>
      <c r="AI1127" s="6">
        <v>0</v>
      </c>
      <c r="AJ1127" s="5" t="s">
        <v>100</v>
      </c>
      <c r="AK1127" s="5" t="s">
        <v>100</v>
      </c>
      <c r="AL1127" s="5" t="s">
        <v>100</v>
      </c>
      <c r="AM1127" s="2" t="s">
        <v>244</v>
      </c>
      <c r="AN1127" s="15"/>
      <c r="AO1127" s="15"/>
    </row>
    <row r="1128" spans="1:41" s="32" customFormat="1" ht="16.350000000000001" customHeight="1">
      <c r="A1128" s="3">
        <f t="shared" si="154"/>
        <v>1126</v>
      </c>
      <c r="B1128" s="31" t="s">
        <v>6601</v>
      </c>
      <c r="C1128" s="31" t="s">
        <v>6875</v>
      </c>
      <c r="D1128" s="31" t="s">
        <v>7251</v>
      </c>
      <c r="E1128" s="5" t="s">
        <v>7917</v>
      </c>
      <c r="F1128" s="2" t="s">
        <v>68</v>
      </c>
      <c r="G1128" s="2" t="s">
        <v>498</v>
      </c>
      <c r="H1128" s="5" t="s">
        <v>7911</v>
      </c>
      <c r="I1128" s="5" t="s">
        <v>7918</v>
      </c>
      <c r="J1128" s="5" t="s">
        <v>7913</v>
      </c>
      <c r="K1128" s="5" t="s">
        <v>7919</v>
      </c>
      <c r="L1128" s="2" t="s">
        <v>54</v>
      </c>
      <c r="M1128" s="6">
        <v>15</v>
      </c>
      <c r="N1128" s="6">
        <v>20</v>
      </c>
      <c r="O1128" s="6">
        <v>45000</v>
      </c>
      <c r="P1128" s="6">
        <v>45000</v>
      </c>
      <c r="Q1128" s="5">
        <v>201602</v>
      </c>
      <c r="R1128" s="3" t="s">
        <v>7915</v>
      </c>
      <c r="S1128" s="5" t="s">
        <v>7920</v>
      </c>
      <c r="T1128" s="144" t="str">
        <f t="shared" si="155"/>
        <v>Click</v>
      </c>
      <c r="U1128" s="31" t="s">
        <v>243</v>
      </c>
      <c r="V1128" s="5"/>
      <c r="W1128" s="51"/>
      <c r="X1128" s="51"/>
      <c r="Y1128" s="50"/>
      <c r="Z1128" s="43">
        <f t="shared" si="156"/>
        <v>0</v>
      </c>
      <c r="AA1128" s="6">
        <f t="shared" si="157"/>
        <v>0</v>
      </c>
      <c r="AB1128" s="6">
        <f t="shared" si="158"/>
        <v>0</v>
      </c>
      <c r="AC1128" s="44">
        <f t="shared" si="159"/>
        <v>0</v>
      </c>
      <c r="AD1128" s="44">
        <f t="shared" si="160"/>
        <v>0</v>
      </c>
      <c r="AE1128" s="13" t="s">
        <v>57</v>
      </c>
      <c r="AF1128" s="14"/>
      <c r="AG1128" s="2" t="s">
        <v>243</v>
      </c>
      <c r="AH1128" s="5" t="s">
        <v>100</v>
      </c>
      <c r="AI1128" s="6">
        <v>0</v>
      </c>
      <c r="AJ1128" s="5" t="s">
        <v>100</v>
      </c>
      <c r="AK1128" s="5" t="s">
        <v>100</v>
      </c>
      <c r="AL1128" s="5" t="s">
        <v>100</v>
      </c>
      <c r="AM1128" s="2" t="s">
        <v>244</v>
      </c>
      <c r="AN1128" s="15"/>
      <c r="AO1128" s="15"/>
    </row>
    <row r="1129" spans="1:41" s="32" customFormat="1" ht="16.350000000000001" customHeight="1">
      <c r="A1129" s="3">
        <f t="shared" si="154"/>
        <v>1127</v>
      </c>
      <c r="B1129" s="31" t="s">
        <v>6601</v>
      </c>
      <c r="C1129" s="31" t="s">
        <v>6875</v>
      </c>
      <c r="D1129" s="31" t="s">
        <v>7251</v>
      </c>
      <c r="E1129" s="5" t="s">
        <v>7921</v>
      </c>
      <c r="F1129" s="2" t="s">
        <v>68</v>
      </c>
      <c r="G1129" s="2" t="s">
        <v>514</v>
      </c>
      <c r="H1129" s="5" t="s">
        <v>7922</v>
      </c>
      <c r="I1129" s="5" t="s">
        <v>7923</v>
      </c>
      <c r="J1129" s="5" t="s">
        <v>7924</v>
      </c>
      <c r="K1129" s="5" t="s">
        <v>7925</v>
      </c>
      <c r="L1129" s="2" t="s">
        <v>54</v>
      </c>
      <c r="M1129" s="6">
        <v>30</v>
      </c>
      <c r="N1129" s="6">
        <v>20</v>
      </c>
      <c r="O1129" s="6">
        <v>45000</v>
      </c>
      <c r="P1129" s="6">
        <v>45000</v>
      </c>
      <c r="Q1129" s="5">
        <v>201602</v>
      </c>
      <c r="R1129" s="3" t="s">
        <v>7926</v>
      </c>
      <c r="S1129" s="5" t="s">
        <v>7927</v>
      </c>
      <c r="T1129" s="144" t="str">
        <f t="shared" si="155"/>
        <v>Click</v>
      </c>
      <c r="U1129" s="31" t="s">
        <v>243</v>
      </c>
      <c r="V1129" s="5"/>
      <c r="W1129" s="51"/>
      <c r="X1129" s="51"/>
      <c r="Y1129" s="50"/>
      <c r="Z1129" s="43">
        <f t="shared" si="156"/>
        <v>0</v>
      </c>
      <c r="AA1129" s="6">
        <f t="shared" si="157"/>
        <v>0</v>
      </c>
      <c r="AB1129" s="6">
        <f t="shared" si="158"/>
        <v>0</v>
      </c>
      <c r="AC1129" s="44">
        <f t="shared" si="159"/>
        <v>0</v>
      </c>
      <c r="AD1129" s="44">
        <f t="shared" si="160"/>
        <v>0</v>
      </c>
      <c r="AE1129" s="13" t="s">
        <v>57</v>
      </c>
      <c r="AF1129" s="14"/>
      <c r="AG1129" s="2" t="s">
        <v>243</v>
      </c>
      <c r="AH1129" s="5" t="s">
        <v>100</v>
      </c>
      <c r="AI1129" s="6">
        <v>0</v>
      </c>
      <c r="AJ1129" s="5" t="s">
        <v>100</v>
      </c>
      <c r="AK1129" s="5" t="s">
        <v>100</v>
      </c>
      <c r="AL1129" s="5" t="s">
        <v>100</v>
      </c>
      <c r="AM1129" s="2" t="s">
        <v>244</v>
      </c>
      <c r="AN1129" s="15"/>
      <c r="AO1129" s="15"/>
    </row>
    <row r="1130" spans="1:41" s="15" customFormat="1" ht="16.350000000000001" customHeight="1">
      <c r="A1130" s="3">
        <f t="shared" si="154"/>
        <v>1128</v>
      </c>
      <c r="B1130" s="31" t="s">
        <v>6601</v>
      </c>
      <c r="C1130" s="31" t="s">
        <v>6875</v>
      </c>
      <c r="D1130" s="31" t="s">
        <v>7251</v>
      </c>
      <c r="E1130" s="5" t="s">
        <v>7928</v>
      </c>
      <c r="F1130" s="2" t="s">
        <v>68</v>
      </c>
      <c r="G1130" s="2" t="s">
        <v>498</v>
      </c>
      <c r="H1130" s="5" t="s">
        <v>7922</v>
      </c>
      <c r="I1130" s="5" t="s">
        <v>7923</v>
      </c>
      <c r="J1130" s="5" t="s">
        <v>7924</v>
      </c>
      <c r="K1130" s="5" t="s">
        <v>7929</v>
      </c>
      <c r="L1130" s="2" t="s">
        <v>54</v>
      </c>
      <c r="M1130" s="6">
        <v>30</v>
      </c>
      <c r="N1130" s="6">
        <v>20</v>
      </c>
      <c r="O1130" s="6">
        <v>45000</v>
      </c>
      <c r="P1130" s="6">
        <v>45000</v>
      </c>
      <c r="Q1130" s="5">
        <v>201602</v>
      </c>
      <c r="R1130" s="3" t="s">
        <v>7926</v>
      </c>
      <c r="S1130" s="5" t="s">
        <v>7930</v>
      </c>
      <c r="T1130" s="144" t="str">
        <f t="shared" si="155"/>
        <v>Click</v>
      </c>
      <c r="U1130" s="31" t="s">
        <v>243</v>
      </c>
      <c r="V1130" s="5"/>
      <c r="W1130" s="51"/>
      <c r="X1130" s="51"/>
      <c r="Y1130" s="50"/>
      <c r="Z1130" s="43">
        <f t="shared" si="156"/>
        <v>0</v>
      </c>
      <c r="AA1130" s="6">
        <f t="shared" si="157"/>
        <v>0</v>
      </c>
      <c r="AB1130" s="6">
        <f t="shared" si="158"/>
        <v>0</v>
      </c>
      <c r="AC1130" s="44">
        <f t="shared" si="159"/>
        <v>0</v>
      </c>
      <c r="AD1130" s="44">
        <f t="shared" si="160"/>
        <v>0</v>
      </c>
      <c r="AE1130" s="13" t="s">
        <v>57</v>
      </c>
      <c r="AF1130" s="14"/>
      <c r="AG1130" s="2" t="s">
        <v>243</v>
      </c>
      <c r="AH1130" s="5" t="s">
        <v>100</v>
      </c>
      <c r="AI1130" s="6">
        <v>0</v>
      </c>
      <c r="AJ1130" s="5" t="s">
        <v>100</v>
      </c>
      <c r="AK1130" s="5" t="s">
        <v>100</v>
      </c>
      <c r="AL1130" s="5" t="s">
        <v>100</v>
      </c>
      <c r="AM1130" s="2" t="s">
        <v>244</v>
      </c>
    </row>
    <row r="1131" spans="1:41" s="32" customFormat="1" ht="16.350000000000001" customHeight="1">
      <c r="A1131" s="3">
        <f t="shared" si="154"/>
        <v>1129</v>
      </c>
      <c r="B1131" s="31" t="s">
        <v>6601</v>
      </c>
      <c r="C1131" s="31" t="s">
        <v>6875</v>
      </c>
      <c r="D1131" s="31" t="s">
        <v>7251</v>
      </c>
      <c r="E1131" s="5" t="s">
        <v>7931</v>
      </c>
      <c r="F1131" s="2" t="s">
        <v>68</v>
      </c>
      <c r="G1131" s="2" t="s">
        <v>69</v>
      </c>
      <c r="H1131" s="5" t="s">
        <v>7922</v>
      </c>
      <c r="I1131" s="5" t="s">
        <v>7923</v>
      </c>
      <c r="J1131" s="5" t="s">
        <v>7924</v>
      </c>
      <c r="K1131" s="5" t="s">
        <v>7932</v>
      </c>
      <c r="L1131" s="2" t="s">
        <v>54</v>
      </c>
      <c r="M1131" s="6">
        <v>30</v>
      </c>
      <c r="N1131" s="6">
        <v>20</v>
      </c>
      <c r="O1131" s="6">
        <v>45000</v>
      </c>
      <c r="P1131" s="6">
        <v>45000</v>
      </c>
      <c r="Q1131" s="5">
        <v>201602</v>
      </c>
      <c r="R1131" s="3" t="s">
        <v>7926</v>
      </c>
      <c r="S1131" s="5" t="s">
        <v>7933</v>
      </c>
      <c r="T1131" s="144" t="str">
        <f t="shared" si="155"/>
        <v>Click</v>
      </c>
      <c r="U1131" s="31" t="s">
        <v>243</v>
      </c>
      <c r="V1131" s="5"/>
      <c r="W1131" s="51"/>
      <c r="X1131" s="51"/>
      <c r="Y1131" s="50"/>
      <c r="Z1131" s="43">
        <f t="shared" si="156"/>
        <v>0</v>
      </c>
      <c r="AA1131" s="6">
        <f t="shared" si="157"/>
        <v>0</v>
      </c>
      <c r="AB1131" s="6">
        <f t="shared" si="158"/>
        <v>0</v>
      </c>
      <c r="AC1131" s="44">
        <f t="shared" si="159"/>
        <v>0</v>
      </c>
      <c r="AD1131" s="44">
        <f t="shared" si="160"/>
        <v>0</v>
      </c>
      <c r="AE1131" s="13" t="s">
        <v>57</v>
      </c>
      <c r="AF1131" s="14"/>
      <c r="AG1131" s="2" t="s">
        <v>243</v>
      </c>
      <c r="AH1131" s="5" t="s">
        <v>100</v>
      </c>
      <c r="AI1131" s="6">
        <v>0</v>
      </c>
      <c r="AJ1131" s="5" t="s">
        <v>100</v>
      </c>
      <c r="AK1131" s="5" t="s">
        <v>100</v>
      </c>
      <c r="AL1131" s="5" t="s">
        <v>100</v>
      </c>
      <c r="AM1131" s="2" t="s">
        <v>244</v>
      </c>
      <c r="AN1131" s="15"/>
      <c r="AO1131" s="15"/>
    </row>
    <row r="1132" spans="1:41" s="32" customFormat="1" ht="16.350000000000001" customHeight="1">
      <c r="A1132" s="3">
        <f t="shared" si="154"/>
        <v>1130</v>
      </c>
      <c r="B1132" s="31" t="s">
        <v>6601</v>
      </c>
      <c r="C1132" s="31" t="s">
        <v>6875</v>
      </c>
      <c r="D1132" s="31" t="s">
        <v>7251</v>
      </c>
      <c r="E1132" s="5" t="s">
        <v>7934</v>
      </c>
      <c r="F1132" s="2" t="s">
        <v>68</v>
      </c>
      <c r="G1132" s="2" t="s">
        <v>69</v>
      </c>
      <c r="H1132" s="5" t="s">
        <v>7935</v>
      </c>
      <c r="I1132" s="5" t="s">
        <v>7936</v>
      </c>
      <c r="J1132" s="5" t="s">
        <v>7937</v>
      </c>
      <c r="K1132" s="5" t="s">
        <v>7938</v>
      </c>
      <c r="L1132" s="2" t="s">
        <v>54</v>
      </c>
      <c r="M1132" s="6">
        <v>10</v>
      </c>
      <c r="N1132" s="6">
        <v>20</v>
      </c>
      <c r="O1132" s="6">
        <v>30000</v>
      </c>
      <c r="P1132" s="6">
        <v>30000</v>
      </c>
      <c r="Q1132" s="5">
        <v>201602</v>
      </c>
      <c r="R1132" s="3" t="s">
        <v>7926</v>
      </c>
      <c r="S1132" s="5" t="s">
        <v>7939</v>
      </c>
      <c r="T1132" s="144" t="str">
        <f t="shared" si="155"/>
        <v>Click</v>
      </c>
      <c r="U1132" s="31" t="s">
        <v>243</v>
      </c>
      <c r="V1132" s="5"/>
      <c r="W1132" s="51"/>
      <c r="X1132" s="51"/>
      <c r="Y1132" s="50"/>
      <c r="Z1132" s="43">
        <f t="shared" si="156"/>
        <v>0</v>
      </c>
      <c r="AA1132" s="6">
        <f t="shared" si="157"/>
        <v>0</v>
      </c>
      <c r="AB1132" s="6">
        <f t="shared" si="158"/>
        <v>0</v>
      </c>
      <c r="AC1132" s="44">
        <f t="shared" si="159"/>
        <v>0</v>
      </c>
      <c r="AD1132" s="44">
        <f t="shared" si="160"/>
        <v>0</v>
      </c>
      <c r="AE1132" s="13" t="s">
        <v>57</v>
      </c>
      <c r="AF1132" s="14"/>
      <c r="AG1132" s="2" t="s">
        <v>243</v>
      </c>
      <c r="AH1132" s="5" t="s">
        <v>100</v>
      </c>
      <c r="AI1132" s="6">
        <v>0</v>
      </c>
      <c r="AJ1132" s="5" t="s">
        <v>100</v>
      </c>
      <c r="AK1132" s="5" t="s">
        <v>100</v>
      </c>
      <c r="AL1132" s="5" t="s">
        <v>100</v>
      </c>
      <c r="AM1132" s="2" t="s">
        <v>244</v>
      </c>
      <c r="AN1132" s="15"/>
      <c r="AO1132" s="15"/>
    </row>
    <row r="1133" spans="1:41" s="32" customFormat="1" ht="16.350000000000001" customHeight="1">
      <c r="A1133" s="3">
        <f t="shared" si="154"/>
        <v>1131</v>
      </c>
      <c r="B1133" s="31" t="s">
        <v>6601</v>
      </c>
      <c r="C1133" s="31" t="s">
        <v>6875</v>
      </c>
      <c r="D1133" s="31" t="s">
        <v>7251</v>
      </c>
      <c r="E1133" s="5" t="s">
        <v>7940</v>
      </c>
      <c r="F1133" s="2" t="s">
        <v>68</v>
      </c>
      <c r="G1133" s="2" t="s">
        <v>69</v>
      </c>
      <c r="H1133" s="5" t="s">
        <v>7941</v>
      </c>
      <c r="I1133" s="5" t="s">
        <v>7936</v>
      </c>
      <c r="J1133" s="5" t="s">
        <v>7937</v>
      </c>
      <c r="K1133" s="5" t="s">
        <v>7942</v>
      </c>
      <c r="L1133" s="2" t="s">
        <v>54</v>
      </c>
      <c r="M1133" s="6">
        <v>10</v>
      </c>
      <c r="N1133" s="6">
        <v>20</v>
      </c>
      <c r="O1133" s="6">
        <v>30000</v>
      </c>
      <c r="P1133" s="6">
        <v>30000</v>
      </c>
      <c r="Q1133" s="5">
        <v>201602</v>
      </c>
      <c r="R1133" s="3" t="s">
        <v>7926</v>
      </c>
      <c r="S1133" s="5" t="s">
        <v>7943</v>
      </c>
      <c r="T1133" s="144" t="str">
        <f t="shared" si="155"/>
        <v>Click</v>
      </c>
      <c r="U1133" s="31" t="s">
        <v>243</v>
      </c>
      <c r="V1133" s="5"/>
      <c r="W1133" s="51"/>
      <c r="X1133" s="51"/>
      <c r="Y1133" s="50"/>
      <c r="Z1133" s="43">
        <f t="shared" si="156"/>
        <v>0</v>
      </c>
      <c r="AA1133" s="6">
        <f t="shared" si="157"/>
        <v>0</v>
      </c>
      <c r="AB1133" s="6">
        <f t="shared" si="158"/>
        <v>0</v>
      </c>
      <c r="AC1133" s="44">
        <f t="shared" si="159"/>
        <v>0</v>
      </c>
      <c r="AD1133" s="44">
        <f t="shared" si="160"/>
        <v>0</v>
      </c>
      <c r="AE1133" s="13" t="s">
        <v>57</v>
      </c>
      <c r="AF1133" s="14"/>
      <c r="AG1133" s="2" t="s">
        <v>243</v>
      </c>
      <c r="AH1133" s="5" t="s">
        <v>100</v>
      </c>
      <c r="AI1133" s="6">
        <v>0</v>
      </c>
      <c r="AJ1133" s="5" t="s">
        <v>100</v>
      </c>
      <c r="AK1133" s="5" t="s">
        <v>100</v>
      </c>
      <c r="AL1133" s="5" t="s">
        <v>100</v>
      </c>
      <c r="AM1133" s="2" t="s">
        <v>244</v>
      </c>
      <c r="AN1133" s="15"/>
      <c r="AO1133" s="15"/>
    </row>
    <row r="1134" spans="1:41" s="15" customFormat="1" ht="16.350000000000001" customHeight="1">
      <c r="A1134" s="3">
        <f t="shared" si="154"/>
        <v>1132</v>
      </c>
      <c r="B1134" s="31" t="s">
        <v>6601</v>
      </c>
      <c r="C1134" s="31" t="s">
        <v>6875</v>
      </c>
      <c r="D1134" s="31" t="s">
        <v>7251</v>
      </c>
      <c r="E1134" s="5" t="s">
        <v>7944</v>
      </c>
      <c r="F1134" s="2" t="s">
        <v>68</v>
      </c>
      <c r="G1134" s="2" t="s">
        <v>69</v>
      </c>
      <c r="H1134" s="5" t="s">
        <v>7945</v>
      </c>
      <c r="I1134" s="5" t="s">
        <v>7946</v>
      </c>
      <c r="J1134" s="5" t="s">
        <v>7947</v>
      </c>
      <c r="K1134" s="5" t="s">
        <v>7948</v>
      </c>
      <c r="L1134" s="2" t="s">
        <v>54</v>
      </c>
      <c r="M1134" s="6">
        <v>30</v>
      </c>
      <c r="N1134" s="6">
        <v>20</v>
      </c>
      <c r="O1134" s="6">
        <v>45000</v>
      </c>
      <c r="P1134" s="6">
        <v>45000</v>
      </c>
      <c r="Q1134" s="5">
        <v>201602</v>
      </c>
      <c r="R1134" s="3" t="s">
        <v>7949</v>
      </c>
      <c r="S1134" s="5" t="s">
        <v>7950</v>
      </c>
      <c r="T1134" s="144" t="str">
        <f t="shared" si="155"/>
        <v>Click</v>
      </c>
      <c r="U1134" s="31" t="s">
        <v>243</v>
      </c>
      <c r="V1134" s="5"/>
      <c r="W1134" s="51"/>
      <c r="X1134" s="51"/>
      <c r="Y1134" s="50"/>
      <c r="Z1134" s="43">
        <f t="shared" si="156"/>
        <v>0</v>
      </c>
      <c r="AA1134" s="6">
        <f t="shared" si="157"/>
        <v>0</v>
      </c>
      <c r="AB1134" s="6">
        <f t="shared" si="158"/>
        <v>0</v>
      </c>
      <c r="AC1134" s="44">
        <f t="shared" si="159"/>
        <v>0</v>
      </c>
      <c r="AD1134" s="44">
        <f t="shared" si="160"/>
        <v>0</v>
      </c>
      <c r="AE1134" s="13" t="s">
        <v>57</v>
      </c>
      <c r="AF1134" s="14"/>
      <c r="AG1134" s="2" t="s">
        <v>243</v>
      </c>
      <c r="AH1134" s="5" t="s">
        <v>100</v>
      </c>
      <c r="AI1134" s="6">
        <v>0</v>
      </c>
      <c r="AJ1134" s="5" t="s">
        <v>100</v>
      </c>
      <c r="AK1134" s="5" t="s">
        <v>100</v>
      </c>
      <c r="AL1134" s="5" t="s">
        <v>100</v>
      </c>
      <c r="AM1134" s="2" t="s">
        <v>244</v>
      </c>
    </row>
    <row r="1135" spans="1:41" s="15" customFormat="1" ht="16.350000000000001" customHeight="1">
      <c r="A1135" s="3">
        <f t="shared" si="154"/>
        <v>1133</v>
      </c>
      <c r="B1135" s="31" t="s">
        <v>6601</v>
      </c>
      <c r="C1135" s="31" t="s">
        <v>6875</v>
      </c>
      <c r="D1135" s="31" t="s">
        <v>7251</v>
      </c>
      <c r="E1135" s="5" t="s">
        <v>7951</v>
      </c>
      <c r="F1135" s="2" t="s">
        <v>68</v>
      </c>
      <c r="G1135" s="2" t="s">
        <v>69</v>
      </c>
      <c r="H1135" s="5" t="s">
        <v>7945</v>
      </c>
      <c r="I1135" s="5" t="s">
        <v>7946</v>
      </c>
      <c r="J1135" s="5" t="s">
        <v>7947</v>
      </c>
      <c r="K1135" s="5" t="s">
        <v>7952</v>
      </c>
      <c r="L1135" s="2" t="s">
        <v>54</v>
      </c>
      <c r="M1135" s="6">
        <v>30</v>
      </c>
      <c r="N1135" s="6">
        <v>20</v>
      </c>
      <c r="O1135" s="6">
        <v>61900</v>
      </c>
      <c r="P1135" s="6">
        <v>45000</v>
      </c>
      <c r="Q1135" s="5">
        <v>201602</v>
      </c>
      <c r="R1135" s="3" t="s">
        <v>7949</v>
      </c>
      <c r="S1135" s="5" t="s">
        <v>7953</v>
      </c>
      <c r="T1135" s="144" t="str">
        <f t="shared" si="155"/>
        <v>Click</v>
      </c>
      <c r="U1135" s="31" t="s">
        <v>243</v>
      </c>
      <c r="V1135" s="5"/>
      <c r="W1135" s="51"/>
      <c r="X1135" s="51"/>
      <c r="Y1135" s="50"/>
      <c r="Z1135" s="43">
        <f t="shared" si="156"/>
        <v>0</v>
      </c>
      <c r="AA1135" s="6">
        <f t="shared" si="157"/>
        <v>0</v>
      </c>
      <c r="AB1135" s="6">
        <f t="shared" si="158"/>
        <v>0</v>
      </c>
      <c r="AC1135" s="44">
        <f t="shared" si="159"/>
        <v>0</v>
      </c>
      <c r="AD1135" s="44">
        <f t="shared" si="160"/>
        <v>0</v>
      </c>
      <c r="AE1135" s="13" t="s">
        <v>57</v>
      </c>
      <c r="AF1135" s="14"/>
      <c r="AG1135" s="2" t="s">
        <v>68</v>
      </c>
      <c r="AH1135" s="5" t="s">
        <v>7954</v>
      </c>
      <c r="AI1135" s="6">
        <v>16900</v>
      </c>
      <c r="AJ1135" s="5" t="s">
        <v>7955</v>
      </c>
      <c r="AK1135" s="5" t="s">
        <v>7956</v>
      </c>
      <c r="AL1135" s="34"/>
      <c r="AM1135" s="2" t="s">
        <v>244</v>
      </c>
    </row>
    <row r="1136" spans="1:41" s="15" customFormat="1" ht="16.350000000000001" customHeight="1">
      <c r="A1136" s="3">
        <f t="shared" si="154"/>
        <v>1134</v>
      </c>
      <c r="B1136" s="31" t="s">
        <v>6601</v>
      </c>
      <c r="C1136" s="31" t="s">
        <v>6875</v>
      </c>
      <c r="D1136" s="31" t="s">
        <v>7251</v>
      </c>
      <c r="E1136" s="5" t="s">
        <v>7957</v>
      </c>
      <c r="F1136" s="2" t="s">
        <v>68</v>
      </c>
      <c r="G1136" s="2" t="s">
        <v>69</v>
      </c>
      <c r="H1136" s="5" t="s">
        <v>7958</v>
      </c>
      <c r="I1136" s="5" t="s">
        <v>7959</v>
      </c>
      <c r="J1136" s="5" t="s">
        <v>7960</v>
      </c>
      <c r="K1136" s="5" t="s">
        <v>7961</v>
      </c>
      <c r="L1136" s="2" t="s">
        <v>54</v>
      </c>
      <c r="M1136" s="6">
        <v>30</v>
      </c>
      <c r="N1136" s="6">
        <v>40</v>
      </c>
      <c r="O1136" s="6">
        <v>50000</v>
      </c>
      <c r="P1136" s="6">
        <v>50000</v>
      </c>
      <c r="Q1136" s="5">
        <v>201602</v>
      </c>
      <c r="R1136" s="3" t="s">
        <v>7962</v>
      </c>
      <c r="S1136" s="5" t="s">
        <v>7963</v>
      </c>
      <c r="T1136" s="144" t="str">
        <f t="shared" si="155"/>
        <v>Click</v>
      </c>
      <c r="U1136" s="31" t="s">
        <v>243</v>
      </c>
      <c r="V1136" s="5"/>
      <c r="W1136" s="51"/>
      <c r="X1136" s="51"/>
      <c r="Y1136" s="50"/>
      <c r="Z1136" s="43">
        <f t="shared" si="156"/>
        <v>0</v>
      </c>
      <c r="AA1136" s="6">
        <f t="shared" si="157"/>
        <v>0</v>
      </c>
      <c r="AB1136" s="6">
        <f t="shared" si="158"/>
        <v>0</v>
      </c>
      <c r="AC1136" s="44">
        <f t="shared" si="159"/>
        <v>0</v>
      </c>
      <c r="AD1136" s="44">
        <f t="shared" si="160"/>
        <v>0</v>
      </c>
      <c r="AE1136" s="13" t="s">
        <v>57</v>
      </c>
      <c r="AF1136" s="14"/>
      <c r="AG1136" s="2" t="s">
        <v>243</v>
      </c>
      <c r="AH1136" s="5" t="s">
        <v>100</v>
      </c>
      <c r="AI1136" s="6">
        <v>0</v>
      </c>
      <c r="AJ1136" s="5" t="s">
        <v>100</v>
      </c>
      <c r="AK1136" s="5" t="s">
        <v>100</v>
      </c>
      <c r="AL1136" s="5" t="s">
        <v>100</v>
      </c>
      <c r="AM1136" s="2" t="s">
        <v>244</v>
      </c>
    </row>
    <row r="1137" spans="1:39" s="15" customFormat="1" ht="16.350000000000001" customHeight="1">
      <c r="A1137" s="3">
        <f t="shared" si="154"/>
        <v>1135</v>
      </c>
      <c r="B1137" s="31" t="s">
        <v>6601</v>
      </c>
      <c r="C1137" s="31" t="s">
        <v>6875</v>
      </c>
      <c r="D1137" s="31" t="s">
        <v>7251</v>
      </c>
      <c r="E1137" s="5" t="s">
        <v>7964</v>
      </c>
      <c r="F1137" s="2" t="s">
        <v>68</v>
      </c>
      <c r="G1137" s="2" t="s">
        <v>69</v>
      </c>
      <c r="H1137" s="5" t="s">
        <v>7958</v>
      </c>
      <c r="I1137" s="5" t="s">
        <v>7959</v>
      </c>
      <c r="J1137" s="5" t="s">
        <v>7960</v>
      </c>
      <c r="K1137" s="5" t="s">
        <v>7965</v>
      </c>
      <c r="L1137" s="2" t="s">
        <v>54</v>
      </c>
      <c r="M1137" s="6">
        <v>30</v>
      </c>
      <c r="N1137" s="6">
        <v>20</v>
      </c>
      <c r="O1137" s="6">
        <v>45000</v>
      </c>
      <c r="P1137" s="6">
        <v>45000</v>
      </c>
      <c r="Q1137" s="5">
        <v>201602</v>
      </c>
      <c r="R1137" s="3" t="s">
        <v>7966</v>
      </c>
      <c r="S1137" s="5" t="s">
        <v>7967</v>
      </c>
      <c r="T1137" s="144" t="str">
        <f t="shared" si="155"/>
        <v>Click</v>
      </c>
      <c r="U1137" s="31" t="s">
        <v>243</v>
      </c>
      <c r="V1137" s="5"/>
      <c r="W1137" s="51"/>
      <c r="X1137" s="51"/>
      <c r="Y1137" s="50"/>
      <c r="Z1137" s="43">
        <f t="shared" si="156"/>
        <v>0</v>
      </c>
      <c r="AA1137" s="6">
        <f t="shared" si="157"/>
        <v>0</v>
      </c>
      <c r="AB1137" s="6">
        <f t="shared" si="158"/>
        <v>0</v>
      </c>
      <c r="AC1137" s="44">
        <f t="shared" si="159"/>
        <v>0</v>
      </c>
      <c r="AD1137" s="44">
        <f t="shared" si="160"/>
        <v>0</v>
      </c>
      <c r="AE1137" s="13" t="s">
        <v>57</v>
      </c>
      <c r="AF1137" s="14"/>
      <c r="AG1137" s="2" t="s">
        <v>243</v>
      </c>
      <c r="AH1137" s="5" t="s">
        <v>100</v>
      </c>
      <c r="AI1137" s="6">
        <v>0</v>
      </c>
      <c r="AJ1137" s="5" t="s">
        <v>100</v>
      </c>
      <c r="AK1137" s="5" t="s">
        <v>100</v>
      </c>
      <c r="AL1137" s="5" t="s">
        <v>100</v>
      </c>
      <c r="AM1137" s="2" t="s">
        <v>244</v>
      </c>
    </row>
    <row r="1138" spans="1:39" s="15" customFormat="1" ht="16.350000000000001" customHeight="1">
      <c r="A1138" s="3">
        <f t="shared" si="154"/>
        <v>1136</v>
      </c>
      <c r="B1138" s="31" t="s">
        <v>6601</v>
      </c>
      <c r="C1138" s="31" t="s">
        <v>6875</v>
      </c>
      <c r="D1138" s="31" t="s">
        <v>7251</v>
      </c>
      <c r="E1138" s="5" t="s">
        <v>7968</v>
      </c>
      <c r="F1138" s="2" t="s">
        <v>68</v>
      </c>
      <c r="G1138" s="2" t="s">
        <v>69</v>
      </c>
      <c r="H1138" s="5" t="s">
        <v>7958</v>
      </c>
      <c r="I1138" s="5" t="s">
        <v>7969</v>
      </c>
      <c r="J1138" s="5" t="s">
        <v>7960</v>
      </c>
      <c r="K1138" s="5" t="s">
        <v>7970</v>
      </c>
      <c r="L1138" s="2" t="s">
        <v>54</v>
      </c>
      <c r="M1138" s="6">
        <v>15</v>
      </c>
      <c r="N1138" s="6">
        <v>40</v>
      </c>
      <c r="O1138" s="6">
        <v>50000</v>
      </c>
      <c r="P1138" s="6">
        <v>50000</v>
      </c>
      <c r="Q1138" s="5">
        <v>201602</v>
      </c>
      <c r="R1138" s="3" t="s">
        <v>7971</v>
      </c>
      <c r="S1138" s="5" t="s">
        <v>7972</v>
      </c>
      <c r="T1138" s="144" t="str">
        <f t="shared" si="155"/>
        <v>Click</v>
      </c>
      <c r="U1138" s="31" t="s">
        <v>243</v>
      </c>
      <c r="V1138" s="5"/>
      <c r="W1138" s="51"/>
      <c r="X1138" s="51"/>
      <c r="Y1138" s="50"/>
      <c r="Z1138" s="43">
        <f t="shared" si="156"/>
        <v>0</v>
      </c>
      <c r="AA1138" s="6">
        <f t="shared" si="157"/>
        <v>0</v>
      </c>
      <c r="AB1138" s="6">
        <f t="shared" si="158"/>
        <v>0</v>
      </c>
      <c r="AC1138" s="44">
        <f t="shared" si="159"/>
        <v>0</v>
      </c>
      <c r="AD1138" s="44">
        <f t="shared" si="160"/>
        <v>0</v>
      </c>
      <c r="AE1138" s="13" t="s">
        <v>57</v>
      </c>
      <c r="AF1138" s="14"/>
      <c r="AG1138" s="2" t="s">
        <v>243</v>
      </c>
      <c r="AH1138" s="5" t="s">
        <v>100</v>
      </c>
      <c r="AI1138" s="6">
        <v>0</v>
      </c>
      <c r="AJ1138" s="5" t="s">
        <v>100</v>
      </c>
      <c r="AK1138" s="5" t="s">
        <v>100</v>
      </c>
      <c r="AL1138" s="5" t="s">
        <v>100</v>
      </c>
      <c r="AM1138" s="2" t="s">
        <v>244</v>
      </c>
    </row>
    <row r="1139" spans="1:39" s="15" customFormat="1" ht="16.350000000000001" customHeight="1">
      <c r="A1139" s="3">
        <f t="shared" si="154"/>
        <v>1137</v>
      </c>
      <c r="B1139" s="31" t="s">
        <v>6601</v>
      </c>
      <c r="C1139" s="31" t="s">
        <v>6875</v>
      </c>
      <c r="D1139" s="31" t="s">
        <v>7251</v>
      </c>
      <c r="E1139" s="5" t="s">
        <v>7973</v>
      </c>
      <c r="F1139" s="2" t="s">
        <v>68</v>
      </c>
      <c r="G1139" s="2" t="s">
        <v>69</v>
      </c>
      <c r="H1139" s="5" t="s">
        <v>7974</v>
      </c>
      <c r="I1139" s="5" t="s">
        <v>7975</v>
      </c>
      <c r="J1139" s="5" t="s">
        <v>7976</v>
      </c>
      <c r="K1139" s="5" t="s">
        <v>7977</v>
      </c>
      <c r="L1139" s="2" t="s">
        <v>54</v>
      </c>
      <c r="M1139" s="6">
        <v>15</v>
      </c>
      <c r="N1139" s="6">
        <v>20</v>
      </c>
      <c r="O1139" s="6">
        <v>35000</v>
      </c>
      <c r="P1139" s="6">
        <v>35000</v>
      </c>
      <c r="Q1139" s="5">
        <v>201602</v>
      </c>
      <c r="R1139" s="3" t="s">
        <v>7886</v>
      </c>
      <c r="S1139" s="5" t="s">
        <v>7978</v>
      </c>
      <c r="T1139" s="144" t="str">
        <f t="shared" si="155"/>
        <v>Click</v>
      </c>
      <c r="U1139" s="31" t="s">
        <v>243</v>
      </c>
      <c r="V1139" s="5"/>
      <c r="W1139" s="51"/>
      <c r="X1139" s="51"/>
      <c r="Y1139" s="50"/>
      <c r="Z1139" s="43">
        <f t="shared" si="156"/>
        <v>0</v>
      </c>
      <c r="AA1139" s="6">
        <f t="shared" si="157"/>
        <v>0</v>
      </c>
      <c r="AB1139" s="6">
        <f t="shared" si="158"/>
        <v>0</v>
      </c>
      <c r="AC1139" s="44">
        <f t="shared" si="159"/>
        <v>0</v>
      </c>
      <c r="AD1139" s="44">
        <f t="shared" si="160"/>
        <v>0</v>
      </c>
      <c r="AE1139" s="13" t="s">
        <v>57</v>
      </c>
      <c r="AF1139" s="14"/>
      <c r="AG1139" s="2" t="s">
        <v>243</v>
      </c>
      <c r="AH1139" s="5" t="s">
        <v>100</v>
      </c>
      <c r="AI1139" s="6">
        <v>0</v>
      </c>
      <c r="AJ1139" s="5" t="s">
        <v>100</v>
      </c>
      <c r="AK1139" s="5" t="s">
        <v>100</v>
      </c>
      <c r="AL1139" s="5" t="s">
        <v>100</v>
      </c>
      <c r="AM1139" s="2" t="s">
        <v>244</v>
      </c>
    </row>
    <row r="1140" spans="1:39" s="15" customFormat="1" ht="16.350000000000001" customHeight="1">
      <c r="A1140" s="3">
        <f t="shared" si="154"/>
        <v>1138</v>
      </c>
      <c r="B1140" s="31" t="s">
        <v>6601</v>
      </c>
      <c r="C1140" s="31" t="s">
        <v>6875</v>
      </c>
      <c r="D1140" s="31" t="s">
        <v>7251</v>
      </c>
      <c r="E1140" s="5" t="s">
        <v>7979</v>
      </c>
      <c r="F1140" s="2" t="s">
        <v>68</v>
      </c>
      <c r="G1140" s="2" t="s">
        <v>69</v>
      </c>
      <c r="H1140" s="5" t="s">
        <v>7974</v>
      </c>
      <c r="I1140" s="5" t="s">
        <v>7975</v>
      </c>
      <c r="J1140" s="5" t="s">
        <v>7976</v>
      </c>
      <c r="K1140" s="5" t="s">
        <v>7980</v>
      </c>
      <c r="L1140" s="2" t="s">
        <v>54</v>
      </c>
      <c r="M1140" s="6">
        <v>15</v>
      </c>
      <c r="N1140" s="6">
        <v>20</v>
      </c>
      <c r="O1140" s="6">
        <v>48000</v>
      </c>
      <c r="P1140" s="6">
        <v>35000</v>
      </c>
      <c r="Q1140" s="5">
        <v>201602</v>
      </c>
      <c r="R1140" s="3" t="s">
        <v>7886</v>
      </c>
      <c r="S1140" s="5" t="s">
        <v>7981</v>
      </c>
      <c r="T1140" s="144" t="str">
        <f t="shared" si="155"/>
        <v>Click</v>
      </c>
      <c r="U1140" s="31" t="s">
        <v>243</v>
      </c>
      <c r="V1140" s="5"/>
      <c r="W1140" s="51"/>
      <c r="X1140" s="51"/>
      <c r="Y1140" s="50"/>
      <c r="Z1140" s="43">
        <f t="shared" si="156"/>
        <v>0</v>
      </c>
      <c r="AA1140" s="6">
        <f t="shared" si="157"/>
        <v>0</v>
      </c>
      <c r="AB1140" s="6">
        <f t="shared" si="158"/>
        <v>0</v>
      </c>
      <c r="AC1140" s="44">
        <f t="shared" si="159"/>
        <v>0</v>
      </c>
      <c r="AD1140" s="44">
        <f t="shared" si="160"/>
        <v>0</v>
      </c>
      <c r="AE1140" s="13" t="s">
        <v>57</v>
      </c>
      <c r="AF1140" s="14"/>
      <c r="AG1140" s="2" t="s">
        <v>68</v>
      </c>
      <c r="AH1140" s="5" t="s">
        <v>7982</v>
      </c>
      <c r="AI1140" s="6">
        <v>13000</v>
      </c>
      <c r="AJ1140" s="5" t="s">
        <v>7983</v>
      </c>
      <c r="AK1140" s="5" t="s">
        <v>7886</v>
      </c>
      <c r="AL1140" s="34" t="s">
        <v>7984</v>
      </c>
      <c r="AM1140" s="2" t="s">
        <v>244</v>
      </c>
    </row>
    <row r="1141" spans="1:39" s="15" customFormat="1" ht="16.350000000000001" customHeight="1">
      <c r="A1141" s="3">
        <f t="shared" si="154"/>
        <v>1139</v>
      </c>
      <c r="B1141" s="31" t="s">
        <v>6601</v>
      </c>
      <c r="C1141" s="31" t="s">
        <v>6875</v>
      </c>
      <c r="D1141" s="31" t="s">
        <v>7251</v>
      </c>
      <c r="E1141" s="5" t="s">
        <v>7985</v>
      </c>
      <c r="F1141" s="2" t="s">
        <v>68</v>
      </c>
      <c r="G1141" s="2" t="s">
        <v>69</v>
      </c>
      <c r="H1141" s="5" t="s">
        <v>7986</v>
      </c>
      <c r="I1141" s="5" t="s">
        <v>7987</v>
      </c>
      <c r="J1141" s="5" t="s">
        <v>7988</v>
      </c>
      <c r="K1141" s="5" t="s">
        <v>7989</v>
      </c>
      <c r="L1141" s="2" t="s">
        <v>54</v>
      </c>
      <c r="M1141" s="6">
        <v>15</v>
      </c>
      <c r="N1141" s="6">
        <v>20</v>
      </c>
      <c r="O1141" s="6">
        <v>45000</v>
      </c>
      <c r="P1141" s="6">
        <v>45000</v>
      </c>
      <c r="Q1141" s="5">
        <v>201602</v>
      </c>
      <c r="R1141" s="3" t="s">
        <v>7990</v>
      </c>
      <c r="S1141" s="5" t="s">
        <v>7991</v>
      </c>
      <c r="T1141" s="144" t="str">
        <f t="shared" si="155"/>
        <v>Click</v>
      </c>
      <c r="U1141" s="31" t="s">
        <v>243</v>
      </c>
      <c r="V1141" s="5"/>
      <c r="W1141" s="51"/>
      <c r="X1141" s="51"/>
      <c r="Y1141" s="50"/>
      <c r="Z1141" s="43">
        <f t="shared" si="156"/>
        <v>0</v>
      </c>
      <c r="AA1141" s="6">
        <f t="shared" si="157"/>
        <v>0</v>
      </c>
      <c r="AB1141" s="6">
        <f t="shared" si="158"/>
        <v>0</v>
      </c>
      <c r="AC1141" s="44">
        <f t="shared" si="159"/>
        <v>0</v>
      </c>
      <c r="AD1141" s="44">
        <f t="shared" si="160"/>
        <v>0</v>
      </c>
      <c r="AE1141" s="13" t="s">
        <v>57</v>
      </c>
      <c r="AF1141" s="14"/>
      <c r="AG1141" s="2" t="s">
        <v>243</v>
      </c>
      <c r="AH1141" s="5" t="s">
        <v>100</v>
      </c>
      <c r="AI1141" s="6">
        <v>0</v>
      </c>
      <c r="AJ1141" s="5" t="s">
        <v>100</v>
      </c>
      <c r="AK1141" s="5" t="s">
        <v>100</v>
      </c>
      <c r="AL1141" s="5" t="s">
        <v>100</v>
      </c>
      <c r="AM1141" s="2" t="s">
        <v>244</v>
      </c>
    </row>
    <row r="1142" spans="1:39" s="15" customFormat="1" ht="16.350000000000001" customHeight="1">
      <c r="A1142" s="3">
        <f t="shared" si="154"/>
        <v>1140</v>
      </c>
      <c r="B1142" s="31" t="s">
        <v>6601</v>
      </c>
      <c r="C1142" s="31" t="s">
        <v>6875</v>
      </c>
      <c r="D1142" s="31" t="s">
        <v>7251</v>
      </c>
      <c r="E1142" s="5" t="s">
        <v>7992</v>
      </c>
      <c r="F1142" s="2" t="s">
        <v>68</v>
      </c>
      <c r="G1142" s="2" t="s">
        <v>69</v>
      </c>
      <c r="H1142" s="5" t="s">
        <v>7986</v>
      </c>
      <c r="I1142" s="5" t="s">
        <v>7987</v>
      </c>
      <c r="J1142" s="5" t="s">
        <v>7988</v>
      </c>
      <c r="K1142" s="5" t="s">
        <v>7993</v>
      </c>
      <c r="L1142" s="2" t="s">
        <v>54</v>
      </c>
      <c r="M1142" s="6">
        <v>15</v>
      </c>
      <c r="N1142" s="6">
        <v>20</v>
      </c>
      <c r="O1142" s="6">
        <v>45000</v>
      </c>
      <c r="P1142" s="6">
        <v>45000</v>
      </c>
      <c r="Q1142" s="5">
        <v>201602</v>
      </c>
      <c r="R1142" s="3" t="s">
        <v>7990</v>
      </c>
      <c r="S1142" s="5" t="s">
        <v>7994</v>
      </c>
      <c r="T1142" s="144" t="str">
        <f t="shared" si="155"/>
        <v>Click</v>
      </c>
      <c r="U1142" s="31" t="s">
        <v>243</v>
      </c>
      <c r="V1142" s="5"/>
      <c r="W1142" s="51"/>
      <c r="X1142" s="51"/>
      <c r="Y1142" s="50"/>
      <c r="Z1142" s="43">
        <f t="shared" si="156"/>
        <v>0</v>
      </c>
      <c r="AA1142" s="6">
        <f t="shared" si="157"/>
        <v>0</v>
      </c>
      <c r="AB1142" s="6">
        <f t="shared" si="158"/>
        <v>0</v>
      </c>
      <c r="AC1142" s="44">
        <f t="shared" si="159"/>
        <v>0</v>
      </c>
      <c r="AD1142" s="44">
        <f t="shared" si="160"/>
        <v>0</v>
      </c>
      <c r="AE1142" s="13" t="s">
        <v>57</v>
      </c>
      <c r="AF1142" s="14"/>
      <c r="AG1142" s="2" t="s">
        <v>243</v>
      </c>
      <c r="AH1142" s="5" t="s">
        <v>100</v>
      </c>
      <c r="AI1142" s="6">
        <v>0</v>
      </c>
      <c r="AJ1142" s="5" t="s">
        <v>100</v>
      </c>
      <c r="AK1142" s="5" t="s">
        <v>100</v>
      </c>
      <c r="AL1142" s="5" t="s">
        <v>100</v>
      </c>
      <c r="AM1142" s="2" t="s">
        <v>244</v>
      </c>
    </row>
    <row r="1143" spans="1:39" s="15" customFormat="1" ht="16.350000000000001" customHeight="1">
      <c r="A1143" s="3">
        <f t="shared" si="154"/>
        <v>1141</v>
      </c>
      <c r="B1143" s="31" t="s">
        <v>6601</v>
      </c>
      <c r="C1143" s="31" t="s">
        <v>6875</v>
      </c>
      <c r="D1143" s="31" t="s">
        <v>7251</v>
      </c>
      <c r="E1143" s="5" t="s">
        <v>7995</v>
      </c>
      <c r="F1143" s="2" t="s">
        <v>68</v>
      </c>
      <c r="G1143" s="2" t="s">
        <v>498</v>
      </c>
      <c r="H1143" s="5" t="s">
        <v>7996</v>
      </c>
      <c r="I1143" s="5" t="s">
        <v>7997</v>
      </c>
      <c r="J1143" s="5" t="s">
        <v>7998</v>
      </c>
      <c r="K1143" s="5" t="s">
        <v>7999</v>
      </c>
      <c r="L1143" s="2" t="s">
        <v>54</v>
      </c>
      <c r="M1143" s="6">
        <v>20</v>
      </c>
      <c r="N1143" s="6">
        <v>20</v>
      </c>
      <c r="O1143" s="6">
        <v>45000</v>
      </c>
      <c r="P1143" s="6">
        <v>45000</v>
      </c>
      <c r="Q1143" s="5">
        <v>201602</v>
      </c>
      <c r="R1143" s="3" t="s">
        <v>8000</v>
      </c>
      <c r="S1143" s="5" t="s">
        <v>8001</v>
      </c>
      <c r="T1143" s="144" t="str">
        <f t="shared" si="155"/>
        <v>Click</v>
      </c>
      <c r="U1143" s="31" t="s">
        <v>243</v>
      </c>
      <c r="V1143" s="5"/>
      <c r="W1143" s="51"/>
      <c r="X1143" s="51"/>
      <c r="Y1143" s="50"/>
      <c r="Z1143" s="43">
        <f t="shared" si="156"/>
        <v>0</v>
      </c>
      <c r="AA1143" s="6">
        <f t="shared" si="157"/>
        <v>0</v>
      </c>
      <c r="AB1143" s="6">
        <f t="shared" si="158"/>
        <v>0</v>
      </c>
      <c r="AC1143" s="44">
        <f t="shared" si="159"/>
        <v>0</v>
      </c>
      <c r="AD1143" s="44">
        <f t="shared" si="160"/>
        <v>0</v>
      </c>
      <c r="AE1143" s="13" t="s">
        <v>57</v>
      </c>
      <c r="AF1143" s="14"/>
      <c r="AG1143" s="2" t="s">
        <v>243</v>
      </c>
      <c r="AH1143" s="5" t="s">
        <v>100</v>
      </c>
      <c r="AI1143" s="6">
        <v>0</v>
      </c>
      <c r="AJ1143" s="5" t="s">
        <v>100</v>
      </c>
      <c r="AK1143" s="5" t="s">
        <v>100</v>
      </c>
      <c r="AL1143" s="5" t="s">
        <v>100</v>
      </c>
      <c r="AM1143" s="2" t="s">
        <v>244</v>
      </c>
    </row>
    <row r="1144" spans="1:39" s="15" customFormat="1" ht="16.350000000000001" customHeight="1">
      <c r="A1144" s="3">
        <f t="shared" si="154"/>
        <v>1142</v>
      </c>
      <c r="B1144" s="31" t="s">
        <v>6601</v>
      </c>
      <c r="C1144" s="31" t="s">
        <v>6875</v>
      </c>
      <c r="D1144" s="31" t="s">
        <v>7251</v>
      </c>
      <c r="E1144" s="5" t="s">
        <v>8003</v>
      </c>
      <c r="F1144" s="2" t="s">
        <v>68</v>
      </c>
      <c r="G1144" s="2" t="s">
        <v>69</v>
      </c>
      <c r="H1144" s="5" t="s">
        <v>8004</v>
      </c>
      <c r="I1144" s="5" t="s">
        <v>8005</v>
      </c>
      <c r="J1144" s="5" t="s">
        <v>8006</v>
      </c>
      <c r="K1144" s="5" t="s">
        <v>8007</v>
      </c>
      <c r="L1144" s="2" t="s">
        <v>54</v>
      </c>
      <c r="M1144" s="6">
        <v>7</v>
      </c>
      <c r="N1144" s="6">
        <v>30</v>
      </c>
      <c r="O1144" s="6">
        <v>59800</v>
      </c>
      <c r="P1144" s="6">
        <v>40000</v>
      </c>
      <c r="Q1144" s="5">
        <v>201602</v>
      </c>
      <c r="R1144" s="3" t="s">
        <v>8008</v>
      </c>
      <c r="S1144" s="5" t="s">
        <v>8009</v>
      </c>
      <c r="T1144" s="144" t="str">
        <f t="shared" si="155"/>
        <v>Click</v>
      </c>
      <c r="U1144" s="31" t="s">
        <v>243</v>
      </c>
      <c r="V1144" s="5"/>
      <c r="W1144" s="51"/>
      <c r="X1144" s="51"/>
      <c r="Y1144" s="50"/>
      <c r="Z1144" s="43">
        <f t="shared" si="156"/>
        <v>0</v>
      </c>
      <c r="AA1144" s="6">
        <f t="shared" si="157"/>
        <v>0</v>
      </c>
      <c r="AB1144" s="6">
        <f t="shared" si="158"/>
        <v>0</v>
      </c>
      <c r="AC1144" s="44">
        <f t="shared" si="159"/>
        <v>0</v>
      </c>
      <c r="AD1144" s="44">
        <f t="shared" si="160"/>
        <v>0</v>
      </c>
      <c r="AE1144" s="13" t="s">
        <v>57</v>
      </c>
      <c r="AF1144" s="14"/>
      <c r="AG1144" s="2" t="s">
        <v>68</v>
      </c>
      <c r="AH1144" s="5" t="s">
        <v>8010</v>
      </c>
      <c r="AI1144" s="6">
        <v>19800</v>
      </c>
      <c r="AJ1144" s="5" t="s">
        <v>8002</v>
      </c>
      <c r="AK1144" s="5" t="s">
        <v>8011</v>
      </c>
      <c r="AL1144" s="34" t="s">
        <v>8012</v>
      </c>
      <c r="AM1144" s="2" t="s">
        <v>244</v>
      </c>
    </row>
    <row r="1145" spans="1:39" s="15" customFormat="1" ht="16.350000000000001" customHeight="1">
      <c r="A1145" s="3">
        <f t="shared" si="154"/>
        <v>1143</v>
      </c>
      <c r="B1145" s="31" t="s">
        <v>6601</v>
      </c>
      <c r="C1145" s="31" t="s">
        <v>6875</v>
      </c>
      <c r="D1145" s="31" t="s">
        <v>7251</v>
      </c>
      <c r="E1145" s="5" t="s">
        <v>8013</v>
      </c>
      <c r="F1145" s="2" t="s">
        <v>68</v>
      </c>
      <c r="G1145" s="2" t="s">
        <v>69</v>
      </c>
      <c r="H1145" s="5" t="s">
        <v>8014</v>
      </c>
      <c r="I1145" s="5" t="s">
        <v>8005</v>
      </c>
      <c r="J1145" s="5" t="s">
        <v>7913</v>
      </c>
      <c r="K1145" s="5" t="s">
        <v>8015</v>
      </c>
      <c r="L1145" s="2" t="s">
        <v>54</v>
      </c>
      <c r="M1145" s="6">
        <v>7</v>
      </c>
      <c r="N1145" s="6">
        <v>14</v>
      </c>
      <c r="O1145" s="6">
        <v>25000</v>
      </c>
      <c r="P1145" s="6">
        <v>25000</v>
      </c>
      <c r="Q1145" s="5">
        <v>201602</v>
      </c>
      <c r="R1145" s="3" t="s">
        <v>8008</v>
      </c>
      <c r="S1145" s="5" t="s">
        <v>8016</v>
      </c>
      <c r="T1145" s="144" t="str">
        <f t="shared" si="155"/>
        <v>Click</v>
      </c>
      <c r="U1145" s="31" t="s">
        <v>243</v>
      </c>
      <c r="V1145" s="5"/>
      <c r="W1145" s="51"/>
      <c r="X1145" s="51"/>
      <c r="Y1145" s="50"/>
      <c r="Z1145" s="43">
        <f t="shared" si="156"/>
        <v>0</v>
      </c>
      <c r="AA1145" s="6">
        <f t="shared" si="157"/>
        <v>0</v>
      </c>
      <c r="AB1145" s="6">
        <f t="shared" si="158"/>
        <v>0</v>
      </c>
      <c r="AC1145" s="44">
        <f t="shared" si="159"/>
        <v>0</v>
      </c>
      <c r="AD1145" s="44">
        <f t="shared" si="160"/>
        <v>0</v>
      </c>
      <c r="AE1145" s="13" t="s">
        <v>57</v>
      </c>
      <c r="AF1145" s="14"/>
      <c r="AG1145" s="2" t="s">
        <v>243</v>
      </c>
      <c r="AH1145" s="5" t="s">
        <v>100</v>
      </c>
      <c r="AI1145" s="6">
        <v>0</v>
      </c>
      <c r="AJ1145" s="5" t="s">
        <v>100</v>
      </c>
      <c r="AK1145" s="5" t="s">
        <v>100</v>
      </c>
      <c r="AL1145" s="5" t="s">
        <v>100</v>
      </c>
      <c r="AM1145" s="2" t="s">
        <v>244</v>
      </c>
    </row>
    <row r="1146" spans="1:39" s="15" customFormat="1" ht="16.350000000000001" customHeight="1">
      <c r="A1146" s="3">
        <f t="shared" si="154"/>
        <v>1144</v>
      </c>
      <c r="B1146" s="31" t="s">
        <v>6601</v>
      </c>
      <c r="C1146" s="31" t="s">
        <v>6875</v>
      </c>
      <c r="D1146" s="31" t="s">
        <v>7251</v>
      </c>
      <c r="E1146" s="5" t="s">
        <v>8017</v>
      </c>
      <c r="F1146" s="2" t="s">
        <v>68</v>
      </c>
      <c r="G1146" s="2" t="s">
        <v>69</v>
      </c>
      <c r="H1146" s="5" t="s">
        <v>8014</v>
      </c>
      <c r="I1146" s="5" t="s">
        <v>8005</v>
      </c>
      <c r="J1146" s="5" t="s">
        <v>7913</v>
      </c>
      <c r="K1146" s="5" t="s">
        <v>8018</v>
      </c>
      <c r="L1146" s="2" t="s">
        <v>54</v>
      </c>
      <c r="M1146" s="6">
        <v>7</v>
      </c>
      <c r="N1146" s="6">
        <v>14</v>
      </c>
      <c r="O1146" s="6">
        <v>44800</v>
      </c>
      <c r="P1146" s="6">
        <v>25000</v>
      </c>
      <c r="Q1146" s="5">
        <v>201602</v>
      </c>
      <c r="R1146" s="3" t="s">
        <v>8008</v>
      </c>
      <c r="S1146" s="5" t="s">
        <v>8019</v>
      </c>
      <c r="T1146" s="144" t="str">
        <f t="shared" si="155"/>
        <v>Click</v>
      </c>
      <c r="U1146" s="31" t="s">
        <v>243</v>
      </c>
      <c r="V1146" s="5"/>
      <c r="W1146" s="51"/>
      <c r="X1146" s="51"/>
      <c r="Y1146" s="50"/>
      <c r="Z1146" s="43">
        <f t="shared" si="156"/>
        <v>0</v>
      </c>
      <c r="AA1146" s="6">
        <f t="shared" si="157"/>
        <v>0</v>
      </c>
      <c r="AB1146" s="6">
        <f t="shared" si="158"/>
        <v>0</v>
      </c>
      <c r="AC1146" s="44">
        <f t="shared" si="159"/>
        <v>0</v>
      </c>
      <c r="AD1146" s="44">
        <f t="shared" si="160"/>
        <v>0</v>
      </c>
      <c r="AE1146" s="13" t="s">
        <v>57</v>
      </c>
      <c r="AF1146" s="14"/>
      <c r="AG1146" s="2" t="s">
        <v>68</v>
      </c>
      <c r="AH1146" s="5" t="s">
        <v>8020</v>
      </c>
      <c r="AI1146" s="6">
        <v>19800</v>
      </c>
      <c r="AJ1146" s="5" t="s">
        <v>8002</v>
      </c>
      <c r="AK1146" s="5" t="s">
        <v>8011</v>
      </c>
      <c r="AL1146" s="34" t="s">
        <v>8021</v>
      </c>
      <c r="AM1146" s="2" t="s">
        <v>244</v>
      </c>
    </row>
    <row r="1147" spans="1:39" s="15" customFormat="1" ht="16.350000000000001" customHeight="1">
      <c r="A1147" s="3">
        <f t="shared" si="154"/>
        <v>1145</v>
      </c>
      <c r="B1147" s="31" t="s">
        <v>6601</v>
      </c>
      <c r="C1147" s="31" t="s">
        <v>6875</v>
      </c>
      <c r="D1147" s="31" t="s">
        <v>7251</v>
      </c>
      <c r="E1147" s="5" t="s">
        <v>8022</v>
      </c>
      <c r="F1147" s="2" t="s">
        <v>68</v>
      </c>
      <c r="G1147" s="2" t="s">
        <v>69</v>
      </c>
      <c r="H1147" s="5" t="s">
        <v>8014</v>
      </c>
      <c r="I1147" s="5" t="s">
        <v>8005</v>
      </c>
      <c r="J1147" s="5" t="s">
        <v>8023</v>
      </c>
      <c r="K1147" s="5" t="s">
        <v>8024</v>
      </c>
      <c r="L1147" s="2" t="s">
        <v>54</v>
      </c>
      <c r="M1147" s="6">
        <v>5</v>
      </c>
      <c r="N1147" s="6">
        <v>10</v>
      </c>
      <c r="O1147" s="6">
        <v>25000</v>
      </c>
      <c r="P1147" s="6">
        <v>25000</v>
      </c>
      <c r="Q1147" s="5">
        <v>201602</v>
      </c>
      <c r="R1147" s="3" t="s">
        <v>8008</v>
      </c>
      <c r="S1147" s="5" t="s">
        <v>8025</v>
      </c>
      <c r="T1147" s="144" t="str">
        <f t="shared" si="155"/>
        <v>Click</v>
      </c>
      <c r="U1147" s="31" t="s">
        <v>243</v>
      </c>
      <c r="V1147" s="5"/>
      <c r="W1147" s="51"/>
      <c r="X1147" s="51"/>
      <c r="Y1147" s="50"/>
      <c r="Z1147" s="43">
        <f t="shared" si="156"/>
        <v>0</v>
      </c>
      <c r="AA1147" s="6">
        <f t="shared" si="157"/>
        <v>0</v>
      </c>
      <c r="AB1147" s="6">
        <f t="shared" si="158"/>
        <v>0</v>
      </c>
      <c r="AC1147" s="44">
        <f t="shared" si="159"/>
        <v>0</v>
      </c>
      <c r="AD1147" s="44">
        <f t="shared" si="160"/>
        <v>0</v>
      </c>
      <c r="AE1147" s="13" t="s">
        <v>57</v>
      </c>
      <c r="AF1147" s="14"/>
      <c r="AG1147" s="2" t="s">
        <v>243</v>
      </c>
      <c r="AH1147" s="5" t="s">
        <v>100</v>
      </c>
      <c r="AI1147" s="6">
        <v>0</v>
      </c>
      <c r="AJ1147" s="5" t="s">
        <v>100</v>
      </c>
      <c r="AK1147" s="5" t="s">
        <v>100</v>
      </c>
      <c r="AL1147" s="5" t="s">
        <v>100</v>
      </c>
      <c r="AM1147" s="2" t="s">
        <v>244</v>
      </c>
    </row>
    <row r="1148" spans="1:39" s="15" customFormat="1" ht="16.350000000000001" customHeight="1">
      <c r="A1148" s="3">
        <f t="shared" si="154"/>
        <v>1146</v>
      </c>
      <c r="B1148" s="31" t="s">
        <v>6601</v>
      </c>
      <c r="C1148" s="31" t="s">
        <v>6875</v>
      </c>
      <c r="D1148" s="31" t="s">
        <v>7251</v>
      </c>
      <c r="E1148" s="5" t="s">
        <v>8026</v>
      </c>
      <c r="F1148" s="2" t="s">
        <v>68</v>
      </c>
      <c r="G1148" s="2" t="s">
        <v>69</v>
      </c>
      <c r="H1148" s="5" t="s">
        <v>8014</v>
      </c>
      <c r="I1148" s="5" t="s">
        <v>8005</v>
      </c>
      <c r="J1148" s="5" t="s">
        <v>8023</v>
      </c>
      <c r="K1148" s="5" t="s">
        <v>8027</v>
      </c>
      <c r="L1148" s="2" t="s">
        <v>54</v>
      </c>
      <c r="M1148" s="6">
        <v>5</v>
      </c>
      <c r="N1148" s="6">
        <v>10</v>
      </c>
      <c r="O1148" s="6">
        <v>44800</v>
      </c>
      <c r="P1148" s="6">
        <v>25000</v>
      </c>
      <c r="Q1148" s="5">
        <v>201602</v>
      </c>
      <c r="R1148" s="3" t="s">
        <v>8008</v>
      </c>
      <c r="S1148" s="5" t="s">
        <v>8028</v>
      </c>
      <c r="T1148" s="144" t="str">
        <f t="shared" si="155"/>
        <v>Click</v>
      </c>
      <c r="U1148" s="31" t="s">
        <v>243</v>
      </c>
      <c r="V1148" s="5"/>
      <c r="W1148" s="51"/>
      <c r="X1148" s="51"/>
      <c r="Y1148" s="50"/>
      <c r="Z1148" s="43">
        <f t="shared" si="156"/>
        <v>0</v>
      </c>
      <c r="AA1148" s="6">
        <f t="shared" si="157"/>
        <v>0</v>
      </c>
      <c r="AB1148" s="6">
        <f t="shared" si="158"/>
        <v>0</v>
      </c>
      <c r="AC1148" s="44">
        <f t="shared" si="159"/>
        <v>0</v>
      </c>
      <c r="AD1148" s="44">
        <f t="shared" si="160"/>
        <v>0</v>
      </c>
      <c r="AE1148" s="13" t="s">
        <v>57</v>
      </c>
      <c r="AF1148" s="14"/>
      <c r="AG1148" s="2" t="s">
        <v>68</v>
      </c>
      <c r="AH1148" s="5" t="s">
        <v>8029</v>
      </c>
      <c r="AI1148" s="6">
        <v>19800</v>
      </c>
      <c r="AJ1148" s="5" t="s">
        <v>8002</v>
      </c>
      <c r="AK1148" s="5" t="s">
        <v>8011</v>
      </c>
      <c r="AL1148" s="34" t="s">
        <v>8030</v>
      </c>
      <c r="AM1148" s="2" t="s">
        <v>244</v>
      </c>
    </row>
    <row r="1149" spans="1:39" s="15" customFormat="1" ht="16.350000000000001" customHeight="1">
      <c r="A1149" s="3">
        <f t="shared" si="154"/>
        <v>1147</v>
      </c>
      <c r="B1149" s="31" t="s">
        <v>6601</v>
      </c>
      <c r="C1149" s="31" t="s">
        <v>6875</v>
      </c>
      <c r="D1149" s="31" t="s">
        <v>7251</v>
      </c>
      <c r="E1149" s="5" t="s">
        <v>8031</v>
      </c>
      <c r="F1149" s="2" t="s">
        <v>68</v>
      </c>
      <c r="G1149" s="2" t="s">
        <v>69</v>
      </c>
      <c r="H1149" s="5" t="s">
        <v>8014</v>
      </c>
      <c r="I1149" s="5" t="s">
        <v>8005</v>
      </c>
      <c r="J1149" s="5" t="s">
        <v>7913</v>
      </c>
      <c r="K1149" s="5" t="s">
        <v>8032</v>
      </c>
      <c r="L1149" s="2" t="s">
        <v>54</v>
      </c>
      <c r="M1149" s="6">
        <v>12</v>
      </c>
      <c r="N1149" s="6">
        <v>28</v>
      </c>
      <c r="O1149" s="6">
        <v>69800</v>
      </c>
      <c r="P1149" s="6">
        <v>50000</v>
      </c>
      <c r="Q1149" s="5">
        <v>201602</v>
      </c>
      <c r="R1149" s="3" t="s">
        <v>8008</v>
      </c>
      <c r="S1149" s="5" t="s">
        <v>8033</v>
      </c>
      <c r="T1149" s="144" t="str">
        <f t="shared" si="155"/>
        <v>Click</v>
      </c>
      <c r="U1149" s="31" t="s">
        <v>243</v>
      </c>
      <c r="V1149" s="5"/>
      <c r="W1149" s="51"/>
      <c r="X1149" s="51"/>
      <c r="Y1149" s="50"/>
      <c r="Z1149" s="43">
        <f t="shared" si="156"/>
        <v>0</v>
      </c>
      <c r="AA1149" s="6">
        <f t="shared" si="157"/>
        <v>0</v>
      </c>
      <c r="AB1149" s="6">
        <f t="shared" si="158"/>
        <v>0</v>
      </c>
      <c r="AC1149" s="44">
        <f t="shared" si="159"/>
        <v>0</v>
      </c>
      <c r="AD1149" s="44">
        <f t="shared" si="160"/>
        <v>0</v>
      </c>
      <c r="AE1149" s="13" t="s">
        <v>57</v>
      </c>
      <c r="AF1149" s="14"/>
      <c r="AG1149" s="2" t="s">
        <v>68</v>
      </c>
      <c r="AH1149" s="5" t="s">
        <v>8020</v>
      </c>
      <c r="AI1149" s="6">
        <v>19800</v>
      </c>
      <c r="AJ1149" s="5" t="s">
        <v>8002</v>
      </c>
      <c r="AK1149" s="5" t="s">
        <v>8011</v>
      </c>
      <c r="AL1149" s="34" t="s">
        <v>8021</v>
      </c>
      <c r="AM1149" s="2" t="s">
        <v>244</v>
      </c>
    </row>
    <row r="1150" spans="1:39" s="15" customFormat="1" ht="16.350000000000001" customHeight="1">
      <c r="A1150" s="3">
        <f t="shared" si="154"/>
        <v>1148</v>
      </c>
      <c r="B1150" s="31" t="s">
        <v>6906</v>
      </c>
      <c r="C1150" s="31" t="s">
        <v>6909</v>
      </c>
      <c r="D1150" s="31" t="s">
        <v>7270</v>
      </c>
      <c r="E1150" s="5" t="s">
        <v>8034</v>
      </c>
      <c r="F1150" s="2" t="s">
        <v>580</v>
      </c>
      <c r="G1150" s="2" t="s">
        <v>4100</v>
      </c>
      <c r="H1150" s="5" t="s">
        <v>8014</v>
      </c>
      <c r="I1150" s="5" t="s">
        <v>8005</v>
      </c>
      <c r="J1150" s="5" t="s">
        <v>8023</v>
      </c>
      <c r="K1150" s="5" t="s">
        <v>8035</v>
      </c>
      <c r="L1150" s="2" t="s">
        <v>54</v>
      </c>
      <c r="M1150" s="6">
        <v>10</v>
      </c>
      <c r="N1150" s="6">
        <v>20</v>
      </c>
      <c r="O1150" s="6">
        <v>69800</v>
      </c>
      <c r="P1150" s="6">
        <v>50000</v>
      </c>
      <c r="Q1150" s="5">
        <v>201602</v>
      </c>
      <c r="R1150" s="3" t="s">
        <v>8036</v>
      </c>
      <c r="S1150" s="5" t="s">
        <v>8037</v>
      </c>
      <c r="T1150" s="144" t="str">
        <f t="shared" si="155"/>
        <v>Click</v>
      </c>
      <c r="U1150" s="31" t="s">
        <v>243</v>
      </c>
      <c r="V1150" s="5"/>
      <c r="W1150" s="51"/>
      <c r="X1150" s="51"/>
      <c r="Y1150" s="50"/>
      <c r="Z1150" s="43">
        <f t="shared" si="156"/>
        <v>0</v>
      </c>
      <c r="AA1150" s="6">
        <f t="shared" si="157"/>
        <v>0</v>
      </c>
      <c r="AB1150" s="6">
        <f t="shared" si="158"/>
        <v>0</v>
      </c>
      <c r="AC1150" s="44">
        <f t="shared" si="159"/>
        <v>0</v>
      </c>
      <c r="AD1150" s="44">
        <f t="shared" si="160"/>
        <v>0</v>
      </c>
      <c r="AE1150" s="13" t="s">
        <v>57</v>
      </c>
      <c r="AF1150" s="14"/>
      <c r="AG1150" s="2" t="s">
        <v>68</v>
      </c>
      <c r="AH1150" s="5" t="s">
        <v>8029</v>
      </c>
      <c r="AI1150" s="6">
        <v>19800</v>
      </c>
      <c r="AJ1150" s="5" t="s">
        <v>8002</v>
      </c>
      <c r="AK1150" s="5" t="s">
        <v>8011</v>
      </c>
      <c r="AL1150" s="34" t="s">
        <v>8030</v>
      </c>
      <c r="AM1150" s="2" t="s">
        <v>244</v>
      </c>
    </row>
    <row r="1151" spans="1:39" s="15" customFormat="1" ht="16.350000000000001" customHeight="1">
      <c r="A1151" s="3">
        <f t="shared" si="154"/>
        <v>1149</v>
      </c>
      <c r="B1151" s="31" t="s">
        <v>6601</v>
      </c>
      <c r="C1151" s="31" t="s">
        <v>6875</v>
      </c>
      <c r="D1151" s="31" t="s">
        <v>7251</v>
      </c>
      <c r="E1151" s="5" t="s">
        <v>8038</v>
      </c>
      <c r="F1151" s="2" t="s">
        <v>68</v>
      </c>
      <c r="G1151" s="2" t="s">
        <v>69</v>
      </c>
      <c r="H1151" s="5" t="s">
        <v>8039</v>
      </c>
      <c r="I1151" s="5" t="s">
        <v>8040</v>
      </c>
      <c r="J1151" s="5" t="s">
        <v>8041</v>
      </c>
      <c r="K1151" s="5" t="s">
        <v>8042</v>
      </c>
      <c r="L1151" s="2" t="s">
        <v>54</v>
      </c>
      <c r="M1151" s="6">
        <v>8</v>
      </c>
      <c r="N1151" s="6">
        <v>19</v>
      </c>
      <c r="O1151" s="6">
        <v>73000</v>
      </c>
      <c r="P1151" s="6">
        <v>60000</v>
      </c>
      <c r="Q1151" s="5">
        <v>202001</v>
      </c>
      <c r="R1151" s="3" t="s">
        <v>8043</v>
      </c>
      <c r="S1151" s="5" t="s">
        <v>8044</v>
      </c>
      <c r="T1151" s="144" t="str">
        <f t="shared" si="155"/>
        <v>Click</v>
      </c>
      <c r="U1151" s="31" t="s">
        <v>243</v>
      </c>
      <c r="V1151" s="5"/>
      <c r="W1151" s="51"/>
      <c r="X1151" s="51"/>
      <c r="Y1151" s="50"/>
      <c r="Z1151" s="43">
        <f t="shared" si="156"/>
        <v>0</v>
      </c>
      <c r="AA1151" s="6">
        <f t="shared" si="157"/>
        <v>0</v>
      </c>
      <c r="AB1151" s="6">
        <f t="shared" si="158"/>
        <v>0</v>
      </c>
      <c r="AC1151" s="44">
        <f t="shared" si="159"/>
        <v>0</v>
      </c>
      <c r="AD1151" s="44">
        <f t="shared" si="160"/>
        <v>0</v>
      </c>
      <c r="AE1151" s="13" t="s">
        <v>57</v>
      </c>
      <c r="AF1151" s="14"/>
      <c r="AG1151" s="2" t="s">
        <v>68</v>
      </c>
      <c r="AH1151" s="5" t="s">
        <v>8045</v>
      </c>
      <c r="AI1151" s="6">
        <v>13000</v>
      </c>
      <c r="AJ1151" s="5" t="s">
        <v>8046</v>
      </c>
      <c r="AK1151" s="5" t="s">
        <v>8047</v>
      </c>
      <c r="AL1151" s="34" t="s">
        <v>8048</v>
      </c>
      <c r="AM1151" s="2" t="s">
        <v>244</v>
      </c>
    </row>
    <row r="1152" spans="1:39" s="15" customFormat="1" ht="16.350000000000001" customHeight="1">
      <c r="A1152" s="3">
        <f t="shared" si="154"/>
        <v>1150</v>
      </c>
      <c r="B1152" s="31" t="s">
        <v>6601</v>
      </c>
      <c r="C1152" s="31" t="s">
        <v>6875</v>
      </c>
      <c r="D1152" s="31" t="s">
        <v>7251</v>
      </c>
      <c r="E1152" s="5" t="s">
        <v>8049</v>
      </c>
      <c r="F1152" s="2" t="s">
        <v>68</v>
      </c>
      <c r="G1152" s="2" t="s">
        <v>69</v>
      </c>
      <c r="H1152" s="5" t="s">
        <v>8050</v>
      </c>
      <c r="I1152" s="5" t="s">
        <v>8051</v>
      </c>
      <c r="J1152" s="5" t="s">
        <v>8052</v>
      </c>
      <c r="K1152" s="5" t="s">
        <v>8053</v>
      </c>
      <c r="L1152" s="2" t="s">
        <v>54</v>
      </c>
      <c r="M1152" s="6">
        <v>8</v>
      </c>
      <c r="N1152" s="6">
        <v>15</v>
      </c>
      <c r="O1152" s="6">
        <v>81000</v>
      </c>
      <c r="P1152" s="6">
        <v>60000</v>
      </c>
      <c r="Q1152" s="5">
        <v>202001</v>
      </c>
      <c r="R1152" s="3" t="s">
        <v>8054</v>
      </c>
      <c r="S1152" s="5" t="s">
        <v>8055</v>
      </c>
      <c r="T1152" s="144" t="str">
        <f t="shared" si="155"/>
        <v>Click</v>
      </c>
      <c r="U1152" s="31" t="s">
        <v>243</v>
      </c>
      <c r="V1152" s="5"/>
      <c r="W1152" s="51"/>
      <c r="X1152" s="51"/>
      <c r="Y1152" s="50"/>
      <c r="Z1152" s="43">
        <f t="shared" si="156"/>
        <v>0</v>
      </c>
      <c r="AA1152" s="6">
        <f t="shared" si="157"/>
        <v>0</v>
      </c>
      <c r="AB1152" s="6">
        <f t="shared" si="158"/>
        <v>0</v>
      </c>
      <c r="AC1152" s="44">
        <f t="shared" si="159"/>
        <v>0</v>
      </c>
      <c r="AD1152" s="44">
        <f t="shared" si="160"/>
        <v>0</v>
      </c>
      <c r="AE1152" s="13" t="s">
        <v>57</v>
      </c>
      <c r="AF1152" s="14"/>
      <c r="AG1152" s="2" t="s">
        <v>68</v>
      </c>
      <c r="AH1152" s="5" t="s">
        <v>7653</v>
      </c>
      <c r="AI1152" s="6">
        <v>21000</v>
      </c>
      <c r="AJ1152" s="5" t="s">
        <v>7655</v>
      </c>
      <c r="AK1152" s="5" t="s">
        <v>7654</v>
      </c>
      <c r="AL1152" s="34" t="s">
        <v>7656</v>
      </c>
      <c r="AM1152" s="2" t="s">
        <v>244</v>
      </c>
    </row>
    <row r="1153" spans="1:39" s="15" customFormat="1" ht="16.350000000000001" customHeight="1">
      <c r="A1153" s="3">
        <f t="shared" si="154"/>
        <v>1151</v>
      </c>
      <c r="B1153" s="31" t="s">
        <v>6601</v>
      </c>
      <c r="C1153" s="31" t="s">
        <v>6875</v>
      </c>
      <c r="D1153" s="31" t="s">
        <v>7251</v>
      </c>
      <c r="E1153" s="5" t="s">
        <v>8056</v>
      </c>
      <c r="F1153" s="2" t="s">
        <v>68</v>
      </c>
      <c r="G1153" s="2" t="s">
        <v>69</v>
      </c>
      <c r="H1153" s="5" t="s">
        <v>8050</v>
      </c>
      <c r="I1153" s="5" t="s">
        <v>8051</v>
      </c>
      <c r="J1153" s="5" t="s">
        <v>8052</v>
      </c>
      <c r="K1153" s="5" t="s">
        <v>8057</v>
      </c>
      <c r="L1153" s="2" t="s">
        <v>54</v>
      </c>
      <c r="M1153" s="6">
        <v>8</v>
      </c>
      <c r="N1153" s="6">
        <v>15</v>
      </c>
      <c r="O1153" s="6">
        <v>83600</v>
      </c>
      <c r="P1153" s="6">
        <v>60000</v>
      </c>
      <c r="Q1153" s="5">
        <v>202001</v>
      </c>
      <c r="R1153" s="3" t="s">
        <v>8054</v>
      </c>
      <c r="S1153" s="5" t="s">
        <v>8058</v>
      </c>
      <c r="T1153" s="144" t="str">
        <f t="shared" si="155"/>
        <v>Click</v>
      </c>
      <c r="U1153" s="31" t="s">
        <v>243</v>
      </c>
      <c r="V1153" s="5"/>
      <c r="W1153" s="51"/>
      <c r="X1153" s="51"/>
      <c r="Y1153" s="50"/>
      <c r="Z1153" s="43">
        <f t="shared" si="156"/>
        <v>0</v>
      </c>
      <c r="AA1153" s="6">
        <f t="shared" si="157"/>
        <v>0</v>
      </c>
      <c r="AB1153" s="6">
        <f t="shared" si="158"/>
        <v>0</v>
      </c>
      <c r="AC1153" s="44">
        <f t="shared" si="159"/>
        <v>0</v>
      </c>
      <c r="AD1153" s="44">
        <f t="shared" si="160"/>
        <v>0</v>
      </c>
      <c r="AE1153" s="13" t="s">
        <v>57</v>
      </c>
      <c r="AF1153" s="14"/>
      <c r="AG1153" s="2" t="s">
        <v>68</v>
      </c>
      <c r="AH1153" s="5" t="s">
        <v>8059</v>
      </c>
      <c r="AI1153" s="6">
        <v>23600</v>
      </c>
      <c r="AJ1153" s="5" t="s">
        <v>7643</v>
      </c>
      <c r="AK1153" s="5" t="s">
        <v>8060</v>
      </c>
      <c r="AL1153" s="34" t="s">
        <v>7617</v>
      </c>
      <c r="AM1153" s="2" t="s">
        <v>244</v>
      </c>
    </row>
    <row r="1154" spans="1:39" s="15" customFormat="1" ht="16.350000000000001" customHeight="1">
      <c r="A1154" s="3">
        <f t="shared" si="154"/>
        <v>1152</v>
      </c>
      <c r="B1154" s="31" t="s">
        <v>6601</v>
      </c>
      <c r="C1154" s="31" t="s">
        <v>6875</v>
      </c>
      <c r="D1154" s="31" t="s">
        <v>7251</v>
      </c>
      <c r="E1154" s="5" t="s">
        <v>8061</v>
      </c>
      <c r="F1154" s="2" t="s">
        <v>68</v>
      </c>
      <c r="G1154" s="2" t="s">
        <v>69</v>
      </c>
      <c r="H1154" s="5" t="s">
        <v>8062</v>
      </c>
      <c r="I1154" s="5" t="s">
        <v>8063</v>
      </c>
      <c r="J1154" s="5" t="s">
        <v>8064</v>
      </c>
      <c r="K1154" s="5" t="s">
        <v>8065</v>
      </c>
      <c r="L1154" s="2" t="s">
        <v>54</v>
      </c>
      <c r="M1154" s="6">
        <v>8</v>
      </c>
      <c r="N1154" s="6">
        <v>15</v>
      </c>
      <c r="O1154" s="6">
        <v>79000</v>
      </c>
      <c r="P1154" s="6">
        <v>57000</v>
      </c>
      <c r="Q1154" s="5">
        <v>202001</v>
      </c>
      <c r="R1154" s="3" t="s">
        <v>8054</v>
      </c>
      <c r="S1154" s="5" t="s">
        <v>8066</v>
      </c>
      <c r="T1154" s="144" t="str">
        <f t="shared" si="155"/>
        <v>Click</v>
      </c>
      <c r="U1154" s="31" t="s">
        <v>243</v>
      </c>
      <c r="V1154" s="5"/>
      <c r="W1154" s="51"/>
      <c r="X1154" s="51"/>
      <c r="Y1154" s="50"/>
      <c r="Z1154" s="43">
        <f t="shared" si="156"/>
        <v>0</v>
      </c>
      <c r="AA1154" s="6">
        <f t="shared" si="157"/>
        <v>0</v>
      </c>
      <c r="AB1154" s="6">
        <f t="shared" si="158"/>
        <v>0</v>
      </c>
      <c r="AC1154" s="44">
        <f t="shared" si="159"/>
        <v>0</v>
      </c>
      <c r="AD1154" s="44">
        <f t="shared" si="160"/>
        <v>0</v>
      </c>
      <c r="AE1154" s="13" t="s">
        <v>57</v>
      </c>
      <c r="AF1154" s="14"/>
      <c r="AG1154" s="2" t="s">
        <v>68</v>
      </c>
      <c r="AH1154" s="5" t="s">
        <v>7723</v>
      </c>
      <c r="AI1154" s="6">
        <v>22000</v>
      </c>
      <c r="AJ1154" s="5" t="s">
        <v>7624</v>
      </c>
      <c r="AK1154" s="5" t="s">
        <v>8067</v>
      </c>
      <c r="AL1154" s="34" t="s">
        <v>8068</v>
      </c>
      <c r="AM1154" s="2" t="s">
        <v>244</v>
      </c>
    </row>
    <row r="1155" spans="1:39" s="15" customFormat="1" ht="16.350000000000001" customHeight="1">
      <c r="A1155" s="3">
        <f t="shared" ref="A1155:A1218" si="161">ROW()-2</f>
        <v>1153</v>
      </c>
      <c r="B1155" s="31" t="s">
        <v>6601</v>
      </c>
      <c r="C1155" s="31" t="s">
        <v>6875</v>
      </c>
      <c r="D1155" s="31" t="s">
        <v>7251</v>
      </c>
      <c r="E1155" s="5" t="s">
        <v>8069</v>
      </c>
      <c r="F1155" s="2" t="s">
        <v>68</v>
      </c>
      <c r="G1155" s="2" t="s">
        <v>69</v>
      </c>
      <c r="H1155" s="5" t="s">
        <v>8062</v>
      </c>
      <c r="I1155" s="5" t="s">
        <v>8063</v>
      </c>
      <c r="J1155" s="5" t="s">
        <v>8064</v>
      </c>
      <c r="K1155" s="5" t="s">
        <v>8070</v>
      </c>
      <c r="L1155" s="2" t="s">
        <v>54</v>
      </c>
      <c r="M1155" s="6">
        <v>8</v>
      </c>
      <c r="N1155" s="6">
        <v>15</v>
      </c>
      <c r="O1155" s="6">
        <v>77000</v>
      </c>
      <c r="P1155" s="6">
        <v>57000</v>
      </c>
      <c r="Q1155" s="5">
        <v>202001</v>
      </c>
      <c r="R1155" s="3" t="s">
        <v>8054</v>
      </c>
      <c r="S1155" s="5" t="s">
        <v>8071</v>
      </c>
      <c r="T1155" s="144" t="str">
        <f t="shared" ref="T1155:T1218" si="162">HYPERLINK(S1155,AM1155)</f>
        <v>Click</v>
      </c>
      <c r="U1155" s="31" t="s">
        <v>243</v>
      </c>
      <c r="V1155" s="5"/>
      <c r="W1155" s="51"/>
      <c r="X1155" s="51"/>
      <c r="Y1155" s="50"/>
      <c r="Z1155" s="43">
        <f t="shared" ref="Z1155:Z1218" si="163">IF(V1155="C",2970*W1155,IF(V1155="B",4180*W1155,6160*W1155))</f>
        <v>0</v>
      </c>
      <c r="AA1155" s="6">
        <f t="shared" ref="AA1155:AA1218" si="164">IF(X1155=0,Z1155*50%,Z1155*Y1155*90%)</f>
        <v>0</v>
      </c>
      <c r="AB1155" s="6">
        <f t="shared" ref="AB1155:AB1218" si="165">IF(X1155=0,Z1155*40%,Z1155*Y1155*80%)</f>
        <v>0</v>
      </c>
      <c r="AC1155" s="44">
        <f t="shared" ref="AC1155:AC1218" si="166">IF(X1155=0,Z1155*20%,Z1155*Y1155*40%)</f>
        <v>0</v>
      </c>
      <c r="AD1155" s="44">
        <f t="shared" ref="AD1155:AD1218" si="167">IF(W1155&gt;=16,Z1155*AF1155,0)</f>
        <v>0</v>
      </c>
      <c r="AE1155" s="13" t="s">
        <v>57</v>
      </c>
      <c r="AF1155" s="14"/>
      <c r="AG1155" s="2" t="s">
        <v>68</v>
      </c>
      <c r="AH1155" s="5" t="s">
        <v>7333</v>
      </c>
      <c r="AI1155" s="6">
        <v>20000</v>
      </c>
      <c r="AJ1155" s="5" t="s">
        <v>7334</v>
      </c>
      <c r="AK1155" s="5" t="s">
        <v>8072</v>
      </c>
      <c r="AL1155" s="34" t="s">
        <v>7336</v>
      </c>
      <c r="AM1155" s="2" t="s">
        <v>244</v>
      </c>
    </row>
    <row r="1156" spans="1:39" s="15" customFormat="1" ht="16.350000000000001" customHeight="1">
      <c r="A1156" s="3">
        <f t="shared" si="161"/>
        <v>1154</v>
      </c>
      <c r="B1156" s="31" t="s">
        <v>6601</v>
      </c>
      <c r="C1156" s="31" t="s">
        <v>6875</v>
      </c>
      <c r="D1156" s="31" t="s">
        <v>7251</v>
      </c>
      <c r="E1156" s="5" t="s">
        <v>8073</v>
      </c>
      <c r="F1156" s="2" t="s">
        <v>68</v>
      </c>
      <c r="G1156" s="2" t="s">
        <v>69</v>
      </c>
      <c r="H1156" s="5" t="s">
        <v>8062</v>
      </c>
      <c r="I1156" s="5" t="s">
        <v>8063</v>
      </c>
      <c r="J1156" s="5" t="s">
        <v>8064</v>
      </c>
      <c r="K1156" s="5" t="s">
        <v>8074</v>
      </c>
      <c r="L1156" s="2" t="s">
        <v>54</v>
      </c>
      <c r="M1156" s="6">
        <v>8</v>
      </c>
      <c r="N1156" s="6">
        <v>15</v>
      </c>
      <c r="O1156" s="6">
        <v>77000</v>
      </c>
      <c r="P1156" s="6">
        <v>57000</v>
      </c>
      <c r="Q1156" s="5">
        <v>202001</v>
      </c>
      <c r="R1156" s="3" t="s">
        <v>8054</v>
      </c>
      <c r="S1156" s="5" t="s">
        <v>8075</v>
      </c>
      <c r="T1156" s="144" t="str">
        <f t="shared" si="162"/>
        <v>Click</v>
      </c>
      <c r="U1156" s="31" t="s">
        <v>243</v>
      </c>
      <c r="V1156" s="5"/>
      <c r="W1156" s="51"/>
      <c r="X1156" s="51"/>
      <c r="Y1156" s="50"/>
      <c r="Z1156" s="43">
        <f t="shared" si="163"/>
        <v>0</v>
      </c>
      <c r="AA1156" s="6">
        <f t="shared" si="164"/>
        <v>0</v>
      </c>
      <c r="AB1156" s="6">
        <f t="shared" si="165"/>
        <v>0</v>
      </c>
      <c r="AC1156" s="44">
        <f t="shared" si="166"/>
        <v>0</v>
      </c>
      <c r="AD1156" s="44">
        <f t="shared" si="167"/>
        <v>0</v>
      </c>
      <c r="AE1156" s="13" t="s">
        <v>57</v>
      </c>
      <c r="AF1156" s="14"/>
      <c r="AG1156" s="2" t="s">
        <v>68</v>
      </c>
      <c r="AH1156" s="5" t="s">
        <v>7344</v>
      </c>
      <c r="AI1156" s="6">
        <v>20000</v>
      </c>
      <c r="AJ1156" s="5" t="s">
        <v>7334</v>
      </c>
      <c r="AK1156" s="5" t="s">
        <v>8076</v>
      </c>
      <c r="AL1156" s="34" t="s">
        <v>7346</v>
      </c>
      <c r="AM1156" s="2" t="s">
        <v>244</v>
      </c>
    </row>
    <row r="1157" spans="1:39" s="15" customFormat="1" ht="16.350000000000001" customHeight="1">
      <c r="A1157" s="3">
        <f t="shared" si="161"/>
        <v>1155</v>
      </c>
      <c r="B1157" s="31" t="s">
        <v>6601</v>
      </c>
      <c r="C1157" s="31" t="s">
        <v>6875</v>
      </c>
      <c r="D1157" s="31" t="s">
        <v>7251</v>
      </c>
      <c r="E1157" s="5" t="s">
        <v>8077</v>
      </c>
      <c r="F1157" s="2" t="s">
        <v>68</v>
      </c>
      <c r="G1157" s="2" t="s">
        <v>69</v>
      </c>
      <c r="H1157" s="5" t="s">
        <v>8062</v>
      </c>
      <c r="I1157" s="5" t="s">
        <v>8063</v>
      </c>
      <c r="J1157" s="5" t="s">
        <v>8064</v>
      </c>
      <c r="K1157" s="5" t="s">
        <v>8078</v>
      </c>
      <c r="L1157" s="2" t="s">
        <v>54</v>
      </c>
      <c r="M1157" s="6">
        <v>8</v>
      </c>
      <c r="N1157" s="6">
        <v>15</v>
      </c>
      <c r="O1157" s="6">
        <v>70000</v>
      </c>
      <c r="P1157" s="6">
        <v>57000</v>
      </c>
      <c r="Q1157" s="5">
        <v>202001</v>
      </c>
      <c r="R1157" s="3" t="s">
        <v>8054</v>
      </c>
      <c r="S1157" s="5" t="s">
        <v>8079</v>
      </c>
      <c r="T1157" s="144" t="str">
        <f t="shared" si="162"/>
        <v>Click</v>
      </c>
      <c r="U1157" s="31" t="s">
        <v>243</v>
      </c>
      <c r="V1157" s="5"/>
      <c r="W1157" s="51"/>
      <c r="X1157" s="51"/>
      <c r="Y1157" s="50"/>
      <c r="Z1157" s="43">
        <f t="shared" si="163"/>
        <v>0</v>
      </c>
      <c r="AA1157" s="6">
        <f t="shared" si="164"/>
        <v>0</v>
      </c>
      <c r="AB1157" s="6">
        <f t="shared" si="165"/>
        <v>0</v>
      </c>
      <c r="AC1157" s="44">
        <f t="shared" si="166"/>
        <v>0</v>
      </c>
      <c r="AD1157" s="44">
        <f t="shared" si="167"/>
        <v>0</v>
      </c>
      <c r="AE1157" s="13" t="s">
        <v>57</v>
      </c>
      <c r="AF1157" s="14"/>
      <c r="AG1157" s="2" t="s">
        <v>68</v>
      </c>
      <c r="AH1157" s="5" t="s">
        <v>8080</v>
      </c>
      <c r="AI1157" s="6">
        <v>13000</v>
      </c>
      <c r="AJ1157" s="5" t="s">
        <v>8046</v>
      </c>
      <c r="AK1157" s="5" t="s">
        <v>8047</v>
      </c>
      <c r="AL1157" s="34" t="s">
        <v>8081</v>
      </c>
      <c r="AM1157" s="2" t="s">
        <v>244</v>
      </c>
    </row>
    <row r="1158" spans="1:39" s="15" customFormat="1" ht="16.350000000000001" customHeight="1">
      <c r="A1158" s="3">
        <f t="shared" si="161"/>
        <v>1156</v>
      </c>
      <c r="B1158" s="31" t="s">
        <v>6601</v>
      </c>
      <c r="C1158" s="31" t="s">
        <v>6875</v>
      </c>
      <c r="D1158" s="31" t="s">
        <v>7251</v>
      </c>
      <c r="E1158" s="5" t="s">
        <v>8082</v>
      </c>
      <c r="F1158" s="2" t="s">
        <v>68</v>
      </c>
      <c r="G1158" s="2" t="s">
        <v>69</v>
      </c>
      <c r="H1158" s="5" t="s">
        <v>8083</v>
      </c>
      <c r="I1158" s="5" t="s">
        <v>8084</v>
      </c>
      <c r="J1158" s="5" t="s">
        <v>8085</v>
      </c>
      <c r="K1158" s="5" t="s">
        <v>8086</v>
      </c>
      <c r="L1158" s="2" t="s">
        <v>54</v>
      </c>
      <c r="M1158" s="6">
        <v>8</v>
      </c>
      <c r="N1158" s="6">
        <v>18</v>
      </c>
      <c r="O1158" s="6">
        <v>60000</v>
      </c>
      <c r="P1158" s="6">
        <v>60000</v>
      </c>
      <c r="Q1158" s="5">
        <v>202001</v>
      </c>
      <c r="R1158" s="3" t="s">
        <v>8087</v>
      </c>
      <c r="S1158" s="5" t="s">
        <v>8088</v>
      </c>
      <c r="T1158" s="144" t="str">
        <f t="shared" si="162"/>
        <v>Click</v>
      </c>
      <c r="U1158" s="31" t="s">
        <v>243</v>
      </c>
      <c r="V1158" s="5"/>
      <c r="W1158" s="51"/>
      <c r="X1158" s="51"/>
      <c r="Y1158" s="50"/>
      <c r="Z1158" s="43">
        <f t="shared" si="163"/>
        <v>0</v>
      </c>
      <c r="AA1158" s="6">
        <f t="shared" si="164"/>
        <v>0</v>
      </c>
      <c r="AB1158" s="6">
        <f t="shared" si="165"/>
        <v>0</v>
      </c>
      <c r="AC1158" s="44">
        <f t="shared" si="166"/>
        <v>0</v>
      </c>
      <c r="AD1158" s="44">
        <f t="shared" si="167"/>
        <v>0</v>
      </c>
      <c r="AE1158" s="13" t="s">
        <v>57</v>
      </c>
      <c r="AF1158" s="14"/>
      <c r="AG1158" s="2" t="s">
        <v>68</v>
      </c>
      <c r="AH1158" s="5" t="s">
        <v>7653</v>
      </c>
      <c r="AI1158" s="6">
        <v>21000</v>
      </c>
      <c r="AJ1158" s="5" t="s">
        <v>7655</v>
      </c>
      <c r="AK1158" s="5" t="s">
        <v>7654</v>
      </c>
      <c r="AL1158" s="34" t="s">
        <v>7656</v>
      </c>
      <c r="AM1158" s="2" t="s">
        <v>244</v>
      </c>
    </row>
    <row r="1159" spans="1:39" s="15" customFormat="1" ht="16.350000000000001" customHeight="1">
      <c r="A1159" s="3">
        <f t="shared" si="161"/>
        <v>1157</v>
      </c>
      <c r="B1159" s="31" t="s">
        <v>6601</v>
      </c>
      <c r="C1159" s="31" t="s">
        <v>6875</v>
      </c>
      <c r="D1159" s="31" t="s">
        <v>7251</v>
      </c>
      <c r="E1159" s="5" t="s">
        <v>8089</v>
      </c>
      <c r="F1159" s="2" t="s">
        <v>68</v>
      </c>
      <c r="G1159" s="2" t="s">
        <v>69</v>
      </c>
      <c r="H1159" s="5" t="s">
        <v>8083</v>
      </c>
      <c r="I1159" s="5" t="s">
        <v>8084</v>
      </c>
      <c r="J1159" s="5" t="s">
        <v>8085</v>
      </c>
      <c r="K1159" s="5" t="s">
        <v>8090</v>
      </c>
      <c r="L1159" s="2" t="s">
        <v>54</v>
      </c>
      <c r="M1159" s="6">
        <v>8</v>
      </c>
      <c r="N1159" s="6">
        <v>19</v>
      </c>
      <c r="O1159" s="6">
        <v>60000</v>
      </c>
      <c r="P1159" s="6">
        <v>60000</v>
      </c>
      <c r="Q1159" s="5">
        <v>202001</v>
      </c>
      <c r="R1159" s="3" t="s">
        <v>8087</v>
      </c>
      <c r="S1159" s="5" t="s">
        <v>8091</v>
      </c>
      <c r="T1159" s="144" t="str">
        <f t="shared" si="162"/>
        <v>Click</v>
      </c>
      <c r="U1159" s="31" t="s">
        <v>243</v>
      </c>
      <c r="V1159" s="5"/>
      <c r="W1159" s="51"/>
      <c r="X1159" s="51"/>
      <c r="Y1159" s="50"/>
      <c r="Z1159" s="43">
        <f t="shared" si="163"/>
        <v>0</v>
      </c>
      <c r="AA1159" s="6">
        <f t="shared" si="164"/>
        <v>0</v>
      </c>
      <c r="AB1159" s="6">
        <f t="shared" si="165"/>
        <v>0</v>
      </c>
      <c r="AC1159" s="44">
        <f t="shared" si="166"/>
        <v>0</v>
      </c>
      <c r="AD1159" s="44">
        <f t="shared" si="167"/>
        <v>0</v>
      </c>
      <c r="AE1159" s="13" t="s">
        <v>57</v>
      </c>
      <c r="AF1159" s="14"/>
      <c r="AG1159" s="2" t="s">
        <v>68</v>
      </c>
      <c r="AH1159" s="5" t="s">
        <v>8092</v>
      </c>
      <c r="AI1159" s="6">
        <v>15800</v>
      </c>
      <c r="AJ1159" s="5" t="s">
        <v>8093</v>
      </c>
      <c r="AK1159" s="5" t="s">
        <v>8094</v>
      </c>
      <c r="AL1159" s="34" t="s">
        <v>8095</v>
      </c>
      <c r="AM1159" s="2" t="s">
        <v>244</v>
      </c>
    </row>
    <row r="1160" spans="1:39" s="15" customFormat="1" ht="16.350000000000001" customHeight="1">
      <c r="A1160" s="3">
        <f t="shared" si="161"/>
        <v>1158</v>
      </c>
      <c r="B1160" s="31" t="s">
        <v>6601</v>
      </c>
      <c r="C1160" s="31" t="s">
        <v>6875</v>
      </c>
      <c r="D1160" s="31" t="s">
        <v>7251</v>
      </c>
      <c r="E1160" s="5" t="s">
        <v>8096</v>
      </c>
      <c r="F1160" s="2" t="s">
        <v>68</v>
      </c>
      <c r="G1160" s="2" t="s">
        <v>69</v>
      </c>
      <c r="H1160" s="5" t="s">
        <v>8083</v>
      </c>
      <c r="I1160" s="5" t="s">
        <v>8084</v>
      </c>
      <c r="J1160" s="5" t="s">
        <v>8085</v>
      </c>
      <c r="K1160" s="5" t="s">
        <v>8097</v>
      </c>
      <c r="L1160" s="2" t="s">
        <v>54</v>
      </c>
      <c r="M1160" s="6">
        <v>8</v>
      </c>
      <c r="N1160" s="6">
        <v>19</v>
      </c>
      <c r="O1160" s="6">
        <v>79000</v>
      </c>
      <c r="P1160" s="6">
        <v>60000</v>
      </c>
      <c r="Q1160" s="5">
        <v>202001</v>
      </c>
      <c r="R1160" s="3" t="s">
        <v>8087</v>
      </c>
      <c r="S1160" s="5" t="s">
        <v>8098</v>
      </c>
      <c r="T1160" s="144" t="str">
        <f t="shared" si="162"/>
        <v>Click</v>
      </c>
      <c r="U1160" s="31" t="s">
        <v>243</v>
      </c>
      <c r="V1160" s="5"/>
      <c r="W1160" s="51"/>
      <c r="X1160" s="51"/>
      <c r="Y1160" s="50"/>
      <c r="Z1160" s="43">
        <f t="shared" si="163"/>
        <v>0</v>
      </c>
      <c r="AA1160" s="6">
        <f t="shared" si="164"/>
        <v>0</v>
      </c>
      <c r="AB1160" s="6">
        <f t="shared" si="165"/>
        <v>0</v>
      </c>
      <c r="AC1160" s="44">
        <f t="shared" si="166"/>
        <v>0</v>
      </c>
      <c r="AD1160" s="44">
        <f t="shared" si="167"/>
        <v>0</v>
      </c>
      <c r="AE1160" s="13" t="s">
        <v>57</v>
      </c>
      <c r="AF1160" s="14"/>
      <c r="AG1160" s="2" t="s">
        <v>68</v>
      </c>
      <c r="AH1160" s="5" t="s">
        <v>8099</v>
      </c>
      <c r="AI1160" s="6">
        <v>19000</v>
      </c>
      <c r="AJ1160" s="5" t="s">
        <v>8100</v>
      </c>
      <c r="AK1160" s="5" t="s">
        <v>8101</v>
      </c>
      <c r="AL1160" s="34" t="s">
        <v>8102</v>
      </c>
      <c r="AM1160" s="2" t="s">
        <v>244</v>
      </c>
    </row>
    <row r="1161" spans="1:39" s="15" customFormat="1" ht="16.350000000000001" customHeight="1">
      <c r="A1161" s="3">
        <f t="shared" si="161"/>
        <v>1159</v>
      </c>
      <c r="B1161" s="31" t="s">
        <v>6601</v>
      </c>
      <c r="C1161" s="31" t="s">
        <v>6875</v>
      </c>
      <c r="D1161" s="31" t="s">
        <v>7251</v>
      </c>
      <c r="E1161" s="5" t="s">
        <v>8103</v>
      </c>
      <c r="F1161" s="2" t="s">
        <v>68</v>
      </c>
      <c r="G1161" s="2" t="s">
        <v>69</v>
      </c>
      <c r="H1161" s="5" t="s">
        <v>8104</v>
      </c>
      <c r="I1161" s="5" t="s">
        <v>8105</v>
      </c>
      <c r="J1161" s="5" t="s">
        <v>8106</v>
      </c>
      <c r="K1161" s="5" t="s">
        <v>8107</v>
      </c>
      <c r="L1161" s="2" t="s">
        <v>54</v>
      </c>
      <c r="M1161" s="6">
        <v>10</v>
      </c>
      <c r="N1161" s="6">
        <v>20</v>
      </c>
      <c r="O1161" s="6">
        <v>80000</v>
      </c>
      <c r="P1161" s="6">
        <v>80000</v>
      </c>
      <c r="Q1161" s="5">
        <v>201606</v>
      </c>
      <c r="R1161" s="3" t="s">
        <v>8108</v>
      </c>
      <c r="S1161" s="5" t="s">
        <v>8109</v>
      </c>
      <c r="T1161" s="144" t="str">
        <f t="shared" si="162"/>
        <v>Click</v>
      </c>
      <c r="U1161" s="31" t="s">
        <v>243</v>
      </c>
      <c r="V1161" s="5"/>
      <c r="W1161" s="51"/>
      <c r="X1161" s="51"/>
      <c r="Y1161" s="50"/>
      <c r="Z1161" s="43">
        <f t="shared" si="163"/>
        <v>0</v>
      </c>
      <c r="AA1161" s="6">
        <f t="shared" si="164"/>
        <v>0</v>
      </c>
      <c r="AB1161" s="6">
        <f t="shared" si="165"/>
        <v>0</v>
      </c>
      <c r="AC1161" s="44">
        <f t="shared" si="166"/>
        <v>0</v>
      </c>
      <c r="AD1161" s="44">
        <f t="shared" si="167"/>
        <v>0</v>
      </c>
      <c r="AE1161" s="13" t="s">
        <v>57</v>
      </c>
      <c r="AF1161" s="14"/>
      <c r="AG1161" s="2" t="s">
        <v>243</v>
      </c>
      <c r="AH1161" s="5" t="s">
        <v>100</v>
      </c>
      <c r="AI1161" s="6">
        <v>0</v>
      </c>
      <c r="AJ1161" s="5" t="s">
        <v>100</v>
      </c>
      <c r="AK1161" s="5" t="s">
        <v>100</v>
      </c>
      <c r="AL1161" s="5" t="s">
        <v>100</v>
      </c>
      <c r="AM1161" s="2" t="s">
        <v>244</v>
      </c>
    </row>
    <row r="1162" spans="1:39" s="15" customFormat="1" ht="16.350000000000001" customHeight="1">
      <c r="A1162" s="3">
        <f t="shared" si="161"/>
        <v>1160</v>
      </c>
      <c r="B1162" s="31" t="s">
        <v>6601</v>
      </c>
      <c r="C1162" s="31" t="s">
        <v>6875</v>
      </c>
      <c r="D1162" s="31" t="s">
        <v>7251</v>
      </c>
      <c r="E1162" s="5" t="s">
        <v>8110</v>
      </c>
      <c r="F1162" s="2" t="s">
        <v>68</v>
      </c>
      <c r="G1162" s="2" t="s">
        <v>69</v>
      </c>
      <c r="H1162" s="5" t="s">
        <v>8111</v>
      </c>
      <c r="I1162" s="5" t="s">
        <v>8112</v>
      </c>
      <c r="J1162" s="5" t="s">
        <v>8113</v>
      </c>
      <c r="K1162" s="5" t="s">
        <v>8114</v>
      </c>
      <c r="L1162" s="2" t="s">
        <v>54</v>
      </c>
      <c r="M1162" s="6">
        <v>10</v>
      </c>
      <c r="N1162" s="6">
        <v>10</v>
      </c>
      <c r="O1162" s="6">
        <v>49500</v>
      </c>
      <c r="P1162" s="6">
        <v>49500</v>
      </c>
      <c r="Q1162" s="5">
        <v>201606</v>
      </c>
      <c r="R1162" s="3" t="s">
        <v>8108</v>
      </c>
      <c r="S1162" s="5" t="s">
        <v>8115</v>
      </c>
      <c r="T1162" s="144" t="str">
        <f t="shared" si="162"/>
        <v>Click</v>
      </c>
      <c r="U1162" s="31" t="s">
        <v>243</v>
      </c>
      <c r="V1162" s="5"/>
      <c r="W1162" s="51"/>
      <c r="X1162" s="51"/>
      <c r="Y1162" s="50"/>
      <c r="Z1162" s="43">
        <f t="shared" si="163"/>
        <v>0</v>
      </c>
      <c r="AA1162" s="6">
        <f t="shared" si="164"/>
        <v>0</v>
      </c>
      <c r="AB1162" s="6">
        <f t="shared" si="165"/>
        <v>0</v>
      </c>
      <c r="AC1162" s="44">
        <f t="shared" si="166"/>
        <v>0</v>
      </c>
      <c r="AD1162" s="44">
        <f t="shared" si="167"/>
        <v>0</v>
      </c>
      <c r="AE1162" s="13" t="s">
        <v>57</v>
      </c>
      <c r="AF1162" s="14"/>
      <c r="AG1162" s="2" t="s">
        <v>243</v>
      </c>
      <c r="AH1162" s="5" t="s">
        <v>100</v>
      </c>
      <c r="AI1162" s="6">
        <v>0</v>
      </c>
      <c r="AJ1162" s="5" t="s">
        <v>100</v>
      </c>
      <c r="AK1162" s="5" t="s">
        <v>100</v>
      </c>
      <c r="AL1162" s="5" t="s">
        <v>100</v>
      </c>
      <c r="AM1162" s="2" t="s">
        <v>244</v>
      </c>
    </row>
    <row r="1163" spans="1:39" s="15" customFormat="1" ht="16.350000000000001" customHeight="1">
      <c r="A1163" s="3">
        <f t="shared" si="161"/>
        <v>1161</v>
      </c>
      <c r="B1163" s="31" t="s">
        <v>6601</v>
      </c>
      <c r="C1163" s="31" t="s">
        <v>6875</v>
      </c>
      <c r="D1163" s="31" t="s">
        <v>7251</v>
      </c>
      <c r="E1163" s="5" t="s">
        <v>8116</v>
      </c>
      <c r="F1163" s="2" t="s">
        <v>68</v>
      </c>
      <c r="G1163" s="2" t="s">
        <v>69</v>
      </c>
      <c r="H1163" s="5" t="s">
        <v>8117</v>
      </c>
      <c r="I1163" s="5" t="s">
        <v>8118</v>
      </c>
      <c r="J1163" s="5" t="s">
        <v>8119</v>
      </c>
      <c r="K1163" s="5" t="s">
        <v>8120</v>
      </c>
      <c r="L1163" s="2" t="s">
        <v>54</v>
      </c>
      <c r="M1163" s="6">
        <v>10</v>
      </c>
      <c r="N1163" s="6">
        <v>10</v>
      </c>
      <c r="O1163" s="6">
        <v>49500</v>
      </c>
      <c r="P1163" s="6">
        <v>49500</v>
      </c>
      <c r="Q1163" s="5">
        <v>201606</v>
      </c>
      <c r="R1163" s="3" t="s">
        <v>8108</v>
      </c>
      <c r="S1163" s="5" t="s">
        <v>8121</v>
      </c>
      <c r="T1163" s="144" t="str">
        <f t="shared" si="162"/>
        <v>Click</v>
      </c>
      <c r="U1163" s="31" t="s">
        <v>243</v>
      </c>
      <c r="V1163" s="5"/>
      <c r="W1163" s="51"/>
      <c r="X1163" s="51"/>
      <c r="Y1163" s="50"/>
      <c r="Z1163" s="43">
        <f t="shared" si="163"/>
        <v>0</v>
      </c>
      <c r="AA1163" s="6">
        <f t="shared" si="164"/>
        <v>0</v>
      </c>
      <c r="AB1163" s="6">
        <f t="shared" si="165"/>
        <v>0</v>
      </c>
      <c r="AC1163" s="44">
        <f t="shared" si="166"/>
        <v>0</v>
      </c>
      <c r="AD1163" s="44">
        <f t="shared" si="167"/>
        <v>0</v>
      </c>
      <c r="AE1163" s="13" t="s">
        <v>57</v>
      </c>
      <c r="AF1163" s="14"/>
      <c r="AG1163" s="2" t="s">
        <v>243</v>
      </c>
      <c r="AH1163" s="5" t="s">
        <v>100</v>
      </c>
      <c r="AI1163" s="6">
        <v>0</v>
      </c>
      <c r="AJ1163" s="5" t="s">
        <v>100</v>
      </c>
      <c r="AK1163" s="5" t="s">
        <v>100</v>
      </c>
      <c r="AL1163" s="5" t="s">
        <v>100</v>
      </c>
      <c r="AM1163" s="2" t="s">
        <v>244</v>
      </c>
    </row>
    <row r="1164" spans="1:39" s="15" customFormat="1" ht="16.350000000000001" customHeight="1">
      <c r="A1164" s="3">
        <f t="shared" si="161"/>
        <v>1162</v>
      </c>
      <c r="B1164" s="31" t="s">
        <v>6601</v>
      </c>
      <c r="C1164" s="31" t="s">
        <v>6875</v>
      </c>
      <c r="D1164" s="31" t="s">
        <v>7251</v>
      </c>
      <c r="E1164" s="5" t="s">
        <v>8122</v>
      </c>
      <c r="F1164" s="2" t="s">
        <v>68</v>
      </c>
      <c r="G1164" s="2" t="s">
        <v>498</v>
      </c>
      <c r="H1164" s="5" t="s">
        <v>8123</v>
      </c>
      <c r="I1164" s="5" t="s">
        <v>8124</v>
      </c>
      <c r="J1164" s="5" t="s">
        <v>8125</v>
      </c>
      <c r="K1164" s="5" t="s">
        <v>8126</v>
      </c>
      <c r="L1164" s="2" t="s">
        <v>3708</v>
      </c>
      <c r="M1164" s="6">
        <v>8</v>
      </c>
      <c r="N1164" s="6">
        <v>15</v>
      </c>
      <c r="O1164" s="6">
        <v>83000</v>
      </c>
      <c r="P1164" s="6">
        <v>65000</v>
      </c>
      <c r="Q1164" s="5">
        <v>202005</v>
      </c>
      <c r="R1164" s="3" t="s">
        <v>8127</v>
      </c>
      <c r="S1164" s="5" t="s">
        <v>8128</v>
      </c>
      <c r="T1164" s="144" t="str">
        <f t="shared" si="162"/>
        <v>Click</v>
      </c>
      <c r="U1164" s="31" t="s">
        <v>243</v>
      </c>
      <c r="V1164" s="5"/>
      <c r="W1164" s="51"/>
      <c r="X1164" s="51"/>
      <c r="Y1164" s="50"/>
      <c r="Z1164" s="43">
        <f t="shared" si="163"/>
        <v>0</v>
      </c>
      <c r="AA1164" s="6">
        <f t="shared" si="164"/>
        <v>0</v>
      </c>
      <c r="AB1164" s="6">
        <f t="shared" si="165"/>
        <v>0</v>
      </c>
      <c r="AC1164" s="44">
        <f t="shared" si="166"/>
        <v>0</v>
      </c>
      <c r="AD1164" s="44">
        <f t="shared" si="167"/>
        <v>0</v>
      </c>
      <c r="AE1164" s="13" t="s">
        <v>57</v>
      </c>
      <c r="AF1164" s="14"/>
      <c r="AG1164" s="2" t="s">
        <v>68</v>
      </c>
      <c r="AH1164" s="5" t="s">
        <v>8129</v>
      </c>
      <c r="AI1164" s="6">
        <v>18000</v>
      </c>
      <c r="AJ1164" s="5" t="s">
        <v>6998</v>
      </c>
      <c r="AK1164" s="5" t="s">
        <v>8130</v>
      </c>
      <c r="AL1164" s="34" t="s">
        <v>8131</v>
      </c>
      <c r="AM1164" s="2" t="s">
        <v>244</v>
      </c>
    </row>
    <row r="1165" spans="1:39" s="15" customFormat="1" ht="16.350000000000001" customHeight="1">
      <c r="A1165" s="3">
        <f t="shared" si="161"/>
        <v>1163</v>
      </c>
      <c r="B1165" s="31" t="s">
        <v>6601</v>
      </c>
      <c r="C1165" s="31" t="s">
        <v>6875</v>
      </c>
      <c r="D1165" s="31" t="s">
        <v>7251</v>
      </c>
      <c r="E1165" s="5" t="s">
        <v>8132</v>
      </c>
      <c r="F1165" s="2" t="s">
        <v>68</v>
      </c>
      <c r="G1165" s="2" t="s">
        <v>69</v>
      </c>
      <c r="H1165" s="5" t="s">
        <v>8123</v>
      </c>
      <c r="I1165" s="5" t="s">
        <v>8124</v>
      </c>
      <c r="J1165" s="5" t="s">
        <v>8125</v>
      </c>
      <c r="K1165" s="5" t="s">
        <v>8133</v>
      </c>
      <c r="L1165" s="2" t="s">
        <v>3708</v>
      </c>
      <c r="M1165" s="6">
        <v>8</v>
      </c>
      <c r="N1165" s="6">
        <v>16</v>
      </c>
      <c r="O1165" s="6">
        <v>83000</v>
      </c>
      <c r="P1165" s="6">
        <v>65000</v>
      </c>
      <c r="Q1165" s="5">
        <v>202005</v>
      </c>
      <c r="R1165" s="3" t="s">
        <v>8127</v>
      </c>
      <c r="S1165" s="5" t="s">
        <v>8134</v>
      </c>
      <c r="T1165" s="144" t="str">
        <f t="shared" si="162"/>
        <v>Click</v>
      </c>
      <c r="U1165" s="31" t="s">
        <v>243</v>
      </c>
      <c r="V1165" s="5"/>
      <c r="W1165" s="51"/>
      <c r="X1165" s="51"/>
      <c r="Y1165" s="50"/>
      <c r="Z1165" s="43">
        <f t="shared" si="163"/>
        <v>0</v>
      </c>
      <c r="AA1165" s="6">
        <f t="shared" si="164"/>
        <v>0</v>
      </c>
      <c r="AB1165" s="6">
        <f t="shared" si="165"/>
        <v>0</v>
      </c>
      <c r="AC1165" s="44">
        <f t="shared" si="166"/>
        <v>0</v>
      </c>
      <c r="AD1165" s="44">
        <f t="shared" si="167"/>
        <v>0</v>
      </c>
      <c r="AE1165" s="13" t="s">
        <v>57</v>
      </c>
      <c r="AF1165" s="14"/>
      <c r="AG1165" s="2" t="s">
        <v>68</v>
      </c>
      <c r="AH1165" s="5" t="s">
        <v>8135</v>
      </c>
      <c r="AI1165" s="6">
        <v>18000</v>
      </c>
      <c r="AJ1165" s="5" t="s">
        <v>6998</v>
      </c>
      <c r="AK1165" s="5" t="s">
        <v>8130</v>
      </c>
      <c r="AL1165" s="34" t="s">
        <v>8136</v>
      </c>
      <c r="AM1165" s="2" t="s">
        <v>244</v>
      </c>
    </row>
    <row r="1166" spans="1:39" s="15" customFormat="1" ht="16.350000000000001" customHeight="1">
      <c r="A1166" s="3">
        <f t="shared" si="161"/>
        <v>1164</v>
      </c>
      <c r="B1166" s="31" t="s">
        <v>6601</v>
      </c>
      <c r="C1166" s="31" t="s">
        <v>6875</v>
      </c>
      <c r="D1166" s="31" t="s">
        <v>7251</v>
      </c>
      <c r="E1166" s="5" t="s">
        <v>8137</v>
      </c>
      <c r="F1166" s="2" t="s">
        <v>68</v>
      </c>
      <c r="G1166" s="2" t="s">
        <v>69</v>
      </c>
      <c r="H1166" s="5" t="s">
        <v>8123</v>
      </c>
      <c r="I1166" s="5" t="s">
        <v>8124</v>
      </c>
      <c r="J1166" s="5" t="s">
        <v>8125</v>
      </c>
      <c r="K1166" s="5" t="s">
        <v>8138</v>
      </c>
      <c r="L1166" s="2" t="s">
        <v>3708</v>
      </c>
      <c r="M1166" s="6">
        <v>8</v>
      </c>
      <c r="N1166" s="6">
        <v>15</v>
      </c>
      <c r="O1166" s="6">
        <v>83000</v>
      </c>
      <c r="P1166" s="6">
        <v>65000</v>
      </c>
      <c r="Q1166" s="5">
        <v>202005</v>
      </c>
      <c r="R1166" s="3" t="s">
        <v>8127</v>
      </c>
      <c r="S1166" s="5" t="s">
        <v>8139</v>
      </c>
      <c r="T1166" s="144" t="str">
        <f t="shared" si="162"/>
        <v>Click</v>
      </c>
      <c r="U1166" s="31" t="s">
        <v>243</v>
      </c>
      <c r="V1166" s="5"/>
      <c r="W1166" s="51"/>
      <c r="X1166" s="51"/>
      <c r="Y1166" s="50"/>
      <c r="Z1166" s="43">
        <f t="shared" si="163"/>
        <v>0</v>
      </c>
      <c r="AA1166" s="6">
        <f t="shared" si="164"/>
        <v>0</v>
      </c>
      <c r="AB1166" s="6">
        <f t="shared" si="165"/>
        <v>0</v>
      </c>
      <c r="AC1166" s="44">
        <f t="shared" si="166"/>
        <v>0</v>
      </c>
      <c r="AD1166" s="44">
        <f t="shared" si="167"/>
        <v>0</v>
      </c>
      <c r="AE1166" s="13" t="s">
        <v>57</v>
      </c>
      <c r="AF1166" s="14"/>
      <c r="AG1166" s="2" t="s">
        <v>68</v>
      </c>
      <c r="AH1166" s="5" t="s">
        <v>8140</v>
      </c>
      <c r="AI1166" s="6">
        <v>18000</v>
      </c>
      <c r="AJ1166" s="5" t="s">
        <v>6998</v>
      </c>
      <c r="AK1166" s="5" t="s">
        <v>8141</v>
      </c>
      <c r="AL1166" s="34" t="s">
        <v>8142</v>
      </c>
      <c r="AM1166" s="2" t="s">
        <v>244</v>
      </c>
    </row>
    <row r="1167" spans="1:39" s="15" customFormat="1" ht="16.350000000000001" customHeight="1">
      <c r="A1167" s="3">
        <f t="shared" si="161"/>
        <v>1165</v>
      </c>
      <c r="B1167" s="31" t="s">
        <v>6601</v>
      </c>
      <c r="C1167" s="31" t="s">
        <v>6875</v>
      </c>
      <c r="D1167" s="31" t="s">
        <v>7251</v>
      </c>
      <c r="E1167" s="5" t="s">
        <v>8143</v>
      </c>
      <c r="F1167" s="2" t="s">
        <v>68</v>
      </c>
      <c r="G1167" s="2" t="s">
        <v>69</v>
      </c>
      <c r="H1167" s="5" t="s">
        <v>8144</v>
      </c>
      <c r="I1167" s="5" t="s">
        <v>8145</v>
      </c>
      <c r="J1167" s="5" t="s">
        <v>8146</v>
      </c>
      <c r="K1167" s="5" t="s">
        <v>8147</v>
      </c>
      <c r="L1167" s="2" t="s">
        <v>3708</v>
      </c>
      <c r="M1167" s="6">
        <v>6</v>
      </c>
      <c r="N1167" s="6">
        <v>12</v>
      </c>
      <c r="O1167" s="6">
        <v>89000</v>
      </c>
      <c r="P1167" s="6">
        <v>65000</v>
      </c>
      <c r="Q1167" s="5">
        <v>202005</v>
      </c>
      <c r="R1167" s="3" t="s">
        <v>8127</v>
      </c>
      <c r="S1167" s="5" t="s">
        <v>8148</v>
      </c>
      <c r="T1167" s="144" t="str">
        <f t="shared" si="162"/>
        <v>Click</v>
      </c>
      <c r="U1167" s="31" t="s">
        <v>243</v>
      </c>
      <c r="V1167" s="5"/>
      <c r="W1167" s="51"/>
      <c r="X1167" s="51"/>
      <c r="Y1167" s="50"/>
      <c r="Z1167" s="43">
        <f t="shared" si="163"/>
        <v>0</v>
      </c>
      <c r="AA1167" s="6">
        <f t="shared" si="164"/>
        <v>0</v>
      </c>
      <c r="AB1167" s="6">
        <f t="shared" si="165"/>
        <v>0</v>
      </c>
      <c r="AC1167" s="44">
        <f t="shared" si="166"/>
        <v>0</v>
      </c>
      <c r="AD1167" s="44">
        <f t="shared" si="167"/>
        <v>0</v>
      </c>
      <c r="AE1167" s="13" t="s">
        <v>57</v>
      </c>
      <c r="AF1167" s="14"/>
      <c r="AG1167" s="2" t="s">
        <v>68</v>
      </c>
      <c r="AH1167" s="5" t="s">
        <v>8149</v>
      </c>
      <c r="AI1167" s="6">
        <v>24000</v>
      </c>
      <c r="AJ1167" s="5" t="s">
        <v>8150</v>
      </c>
      <c r="AK1167" s="5" t="s">
        <v>8151</v>
      </c>
      <c r="AL1167" s="34" t="s">
        <v>8152</v>
      </c>
      <c r="AM1167" s="2" t="s">
        <v>244</v>
      </c>
    </row>
    <row r="1168" spans="1:39" s="15" customFormat="1" ht="16.350000000000001" customHeight="1">
      <c r="A1168" s="3">
        <f t="shared" si="161"/>
        <v>1166</v>
      </c>
      <c r="B1168" s="31" t="s">
        <v>6601</v>
      </c>
      <c r="C1168" s="31" t="s">
        <v>6875</v>
      </c>
      <c r="D1168" s="31" t="s">
        <v>7251</v>
      </c>
      <c r="E1168" s="5" t="s">
        <v>8153</v>
      </c>
      <c r="F1168" s="2" t="s">
        <v>68</v>
      </c>
      <c r="G1168" s="2" t="s">
        <v>69</v>
      </c>
      <c r="H1168" s="5" t="s">
        <v>8144</v>
      </c>
      <c r="I1168" s="5" t="s">
        <v>8145</v>
      </c>
      <c r="J1168" s="5" t="s">
        <v>8146</v>
      </c>
      <c r="K1168" s="5" t="s">
        <v>8154</v>
      </c>
      <c r="L1168" s="2" t="s">
        <v>3708</v>
      </c>
      <c r="M1168" s="6">
        <v>8</v>
      </c>
      <c r="N1168" s="6">
        <v>15</v>
      </c>
      <c r="O1168" s="6">
        <v>89000</v>
      </c>
      <c r="P1168" s="6">
        <v>65000</v>
      </c>
      <c r="Q1168" s="5">
        <v>202005</v>
      </c>
      <c r="R1168" s="3" t="s">
        <v>8127</v>
      </c>
      <c r="S1168" s="5" t="s">
        <v>8155</v>
      </c>
      <c r="T1168" s="144" t="str">
        <f t="shared" si="162"/>
        <v>Click</v>
      </c>
      <c r="U1168" s="31" t="s">
        <v>243</v>
      </c>
      <c r="V1168" s="5"/>
      <c r="W1168" s="51"/>
      <c r="X1168" s="51"/>
      <c r="Y1168" s="50"/>
      <c r="Z1168" s="43">
        <f t="shared" si="163"/>
        <v>0</v>
      </c>
      <c r="AA1168" s="6">
        <f t="shared" si="164"/>
        <v>0</v>
      </c>
      <c r="AB1168" s="6">
        <f t="shared" si="165"/>
        <v>0</v>
      </c>
      <c r="AC1168" s="44">
        <f t="shared" si="166"/>
        <v>0</v>
      </c>
      <c r="AD1168" s="44">
        <f t="shared" si="167"/>
        <v>0</v>
      </c>
      <c r="AE1168" s="13" t="s">
        <v>57</v>
      </c>
      <c r="AF1168" s="14"/>
      <c r="AG1168" s="2" t="s">
        <v>68</v>
      </c>
      <c r="AH1168" s="5" t="s">
        <v>8156</v>
      </c>
      <c r="AI1168" s="6">
        <v>24000</v>
      </c>
      <c r="AJ1168" s="5" t="s">
        <v>8150</v>
      </c>
      <c r="AK1168" s="5" t="s">
        <v>8151</v>
      </c>
      <c r="AL1168" s="34" t="s">
        <v>8157</v>
      </c>
      <c r="AM1168" s="2" t="s">
        <v>244</v>
      </c>
    </row>
    <row r="1169" spans="1:41" s="15" customFormat="1" ht="16.350000000000001" customHeight="1">
      <c r="A1169" s="3">
        <f t="shared" si="161"/>
        <v>1167</v>
      </c>
      <c r="B1169" s="31" t="s">
        <v>6601</v>
      </c>
      <c r="C1169" s="31" t="s">
        <v>6875</v>
      </c>
      <c r="D1169" s="31" t="s">
        <v>7251</v>
      </c>
      <c r="E1169" s="5" t="s">
        <v>8158</v>
      </c>
      <c r="F1169" s="2" t="s">
        <v>68</v>
      </c>
      <c r="G1169" s="2" t="s">
        <v>69</v>
      </c>
      <c r="H1169" s="5" t="s">
        <v>8159</v>
      </c>
      <c r="I1169" s="5" t="s">
        <v>8160</v>
      </c>
      <c r="J1169" s="5" t="s">
        <v>8161</v>
      </c>
      <c r="K1169" s="5" t="s">
        <v>8162</v>
      </c>
      <c r="L1169" s="2" t="s">
        <v>3708</v>
      </c>
      <c r="M1169" s="6">
        <v>10</v>
      </c>
      <c r="N1169" s="6">
        <v>20</v>
      </c>
      <c r="O1169" s="6">
        <v>86800</v>
      </c>
      <c r="P1169" s="6">
        <v>65000</v>
      </c>
      <c r="Q1169" s="5">
        <v>202005</v>
      </c>
      <c r="R1169" s="3" t="s">
        <v>8127</v>
      </c>
      <c r="S1169" s="5" t="s">
        <v>8163</v>
      </c>
      <c r="T1169" s="144" t="str">
        <f t="shared" si="162"/>
        <v>Click</v>
      </c>
      <c r="U1169" s="31" t="s">
        <v>243</v>
      </c>
      <c r="V1169" s="5"/>
      <c r="W1169" s="51"/>
      <c r="X1169" s="51"/>
      <c r="Y1169" s="50"/>
      <c r="Z1169" s="43">
        <f t="shared" si="163"/>
        <v>0</v>
      </c>
      <c r="AA1169" s="6">
        <f t="shared" si="164"/>
        <v>0</v>
      </c>
      <c r="AB1169" s="6">
        <f t="shared" si="165"/>
        <v>0</v>
      </c>
      <c r="AC1169" s="44">
        <f t="shared" si="166"/>
        <v>0</v>
      </c>
      <c r="AD1169" s="44">
        <f t="shared" si="167"/>
        <v>0</v>
      </c>
      <c r="AE1169" s="13" t="s">
        <v>57</v>
      </c>
      <c r="AF1169" s="14"/>
      <c r="AG1169" s="2" t="s">
        <v>68</v>
      </c>
      <c r="AH1169" s="5" t="s">
        <v>8164</v>
      </c>
      <c r="AI1169" s="6">
        <v>21800</v>
      </c>
      <c r="AJ1169" s="5" t="s">
        <v>8165</v>
      </c>
      <c r="AK1169" s="5" t="s">
        <v>8166</v>
      </c>
      <c r="AL1169" s="34" t="s">
        <v>8167</v>
      </c>
      <c r="AM1169" s="2" t="s">
        <v>244</v>
      </c>
    </row>
    <row r="1170" spans="1:41" s="15" customFormat="1" ht="16.350000000000001" customHeight="1">
      <c r="A1170" s="3">
        <f t="shared" si="161"/>
        <v>1168</v>
      </c>
      <c r="B1170" s="31" t="s">
        <v>6601</v>
      </c>
      <c r="C1170" s="31" t="s">
        <v>6875</v>
      </c>
      <c r="D1170" s="31" t="s">
        <v>7251</v>
      </c>
      <c r="E1170" s="5" t="s">
        <v>8168</v>
      </c>
      <c r="F1170" s="2" t="s">
        <v>68</v>
      </c>
      <c r="G1170" s="2" t="s">
        <v>69</v>
      </c>
      <c r="H1170" s="5" t="s">
        <v>8169</v>
      </c>
      <c r="I1170" s="5" t="s">
        <v>8170</v>
      </c>
      <c r="J1170" s="5" t="s">
        <v>8171</v>
      </c>
      <c r="K1170" s="5" t="s">
        <v>8172</v>
      </c>
      <c r="L1170" s="2" t="s">
        <v>3708</v>
      </c>
      <c r="M1170" s="6">
        <v>8</v>
      </c>
      <c r="N1170" s="6">
        <v>16</v>
      </c>
      <c r="O1170" s="6">
        <v>78000</v>
      </c>
      <c r="P1170" s="6">
        <v>65000</v>
      </c>
      <c r="Q1170" s="5">
        <v>202005</v>
      </c>
      <c r="R1170" s="3" t="s">
        <v>8127</v>
      </c>
      <c r="S1170" s="5" t="s">
        <v>8173</v>
      </c>
      <c r="T1170" s="144" t="str">
        <f t="shared" si="162"/>
        <v>Click</v>
      </c>
      <c r="U1170" s="31" t="s">
        <v>243</v>
      </c>
      <c r="V1170" s="5"/>
      <c r="W1170" s="51"/>
      <c r="X1170" s="51"/>
      <c r="Y1170" s="50"/>
      <c r="Z1170" s="43">
        <f t="shared" si="163"/>
        <v>0</v>
      </c>
      <c r="AA1170" s="6">
        <f t="shared" si="164"/>
        <v>0</v>
      </c>
      <c r="AB1170" s="6">
        <f t="shared" si="165"/>
        <v>0</v>
      </c>
      <c r="AC1170" s="44">
        <f t="shared" si="166"/>
        <v>0</v>
      </c>
      <c r="AD1170" s="44">
        <f t="shared" si="167"/>
        <v>0</v>
      </c>
      <c r="AE1170" s="13" t="s">
        <v>57</v>
      </c>
      <c r="AF1170" s="14"/>
      <c r="AG1170" s="2" t="s">
        <v>68</v>
      </c>
      <c r="AH1170" s="5" t="s">
        <v>8174</v>
      </c>
      <c r="AI1170" s="6">
        <v>13000</v>
      </c>
      <c r="AJ1170" s="5" t="s">
        <v>8175</v>
      </c>
      <c r="AK1170" s="5" t="s">
        <v>8176</v>
      </c>
      <c r="AL1170" s="34" t="s">
        <v>8177</v>
      </c>
      <c r="AM1170" s="2" t="s">
        <v>244</v>
      </c>
    </row>
    <row r="1171" spans="1:41" s="32" customFormat="1" ht="16.350000000000001" customHeight="1">
      <c r="A1171" s="3">
        <f t="shared" si="161"/>
        <v>1169</v>
      </c>
      <c r="B1171" s="31" t="s">
        <v>6601</v>
      </c>
      <c r="C1171" s="31" t="s">
        <v>6875</v>
      </c>
      <c r="D1171" s="31" t="s">
        <v>7251</v>
      </c>
      <c r="E1171" s="5" t="s">
        <v>8178</v>
      </c>
      <c r="F1171" s="2" t="s">
        <v>68</v>
      </c>
      <c r="G1171" s="2" t="s">
        <v>69</v>
      </c>
      <c r="H1171" s="5" t="s">
        <v>8179</v>
      </c>
      <c r="I1171" s="5" t="s">
        <v>8180</v>
      </c>
      <c r="J1171" s="5" t="s">
        <v>8181</v>
      </c>
      <c r="K1171" s="5" t="s">
        <v>8182</v>
      </c>
      <c r="L1171" s="2" t="s">
        <v>54</v>
      </c>
      <c r="M1171" s="6">
        <v>4</v>
      </c>
      <c r="N1171" s="6">
        <v>16</v>
      </c>
      <c r="O1171" s="6">
        <v>76000</v>
      </c>
      <c r="P1171" s="6">
        <v>60000</v>
      </c>
      <c r="Q1171" s="5">
        <v>202001</v>
      </c>
      <c r="R1171" s="3" t="s">
        <v>8183</v>
      </c>
      <c r="S1171" s="5" t="s">
        <v>8184</v>
      </c>
      <c r="T1171" s="144" t="str">
        <f t="shared" si="162"/>
        <v>Click</v>
      </c>
      <c r="U1171" s="31" t="s">
        <v>243</v>
      </c>
      <c r="V1171" s="5"/>
      <c r="W1171" s="51"/>
      <c r="X1171" s="51"/>
      <c r="Y1171" s="50"/>
      <c r="Z1171" s="43">
        <f t="shared" si="163"/>
        <v>0</v>
      </c>
      <c r="AA1171" s="6">
        <f t="shared" si="164"/>
        <v>0</v>
      </c>
      <c r="AB1171" s="6">
        <f t="shared" si="165"/>
        <v>0</v>
      </c>
      <c r="AC1171" s="44">
        <f t="shared" si="166"/>
        <v>0</v>
      </c>
      <c r="AD1171" s="44">
        <f t="shared" si="167"/>
        <v>0</v>
      </c>
      <c r="AE1171" s="13" t="s">
        <v>57</v>
      </c>
      <c r="AF1171" s="14"/>
      <c r="AG1171" s="2" t="s">
        <v>68</v>
      </c>
      <c r="AH1171" s="5" t="s">
        <v>8185</v>
      </c>
      <c r="AI1171" s="6">
        <v>16000</v>
      </c>
      <c r="AJ1171" s="5" t="s">
        <v>8186</v>
      </c>
      <c r="AK1171" s="5"/>
      <c r="AL1171" s="34" t="s">
        <v>8187</v>
      </c>
      <c r="AM1171" s="2" t="s">
        <v>244</v>
      </c>
      <c r="AN1171" s="15"/>
      <c r="AO1171" s="15"/>
    </row>
    <row r="1172" spans="1:41" s="15" customFormat="1" ht="16.350000000000001" customHeight="1">
      <c r="A1172" s="3">
        <f t="shared" si="161"/>
        <v>1170</v>
      </c>
      <c r="B1172" s="31" t="s">
        <v>6601</v>
      </c>
      <c r="C1172" s="31" t="s">
        <v>6875</v>
      </c>
      <c r="D1172" s="31" t="s">
        <v>7251</v>
      </c>
      <c r="E1172" s="5" t="s">
        <v>8188</v>
      </c>
      <c r="F1172" s="2" t="s">
        <v>68</v>
      </c>
      <c r="G1172" s="2" t="s">
        <v>69</v>
      </c>
      <c r="H1172" s="5" t="s">
        <v>8189</v>
      </c>
      <c r="I1172" s="5" t="s">
        <v>8180</v>
      </c>
      <c r="J1172" s="5" t="s">
        <v>8181</v>
      </c>
      <c r="K1172" s="5" t="s">
        <v>8190</v>
      </c>
      <c r="L1172" s="2" t="s">
        <v>54</v>
      </c>
      <c r="M1172" s="6">
        <v>4</v>
      </c>
      <c r="N1172" s="6">
        <v>18</v>
      </c>
      <c r="O1172" s="6">
        <v>74000</v>
      </c>
      <c r="P1172" s="6">
        <v>60000</v>
      </c>
      <c r="Q1172" s="5">
        <v>202001</v>
      </c>
      <c r="R1172" s="3" t="s">
        <v>8183</v>
      </c>
      <c r="S1172" s="5" t="s">
        <v>8191</v>
      </c>
      <c r="T1172" s="144" t="str">
        <f t="shared" si="162"/>
        <v>Click</v>
      </c>
      <c r="U1172" s="31" t="s">
        <v>243</v>
      </c>
      <c r="V1172" s="5"/>
      <c r="W1172" s="51"/>
      <c r="X1172" s="51"/>
      <c r="Y1172" s="50"/>
      <c r="Z1172" s="43">
        <f t="shared" si="163"/>
        <v>0</v>
      </c>
      <c r="AA1172" s="6">
        <f t="shared" si="164"/>
        <v>0</v>
      </c>
      <c r="AB1172" s="6">
        <f t="shared" si="165"/>
        <v>0</v>
      </c>
      <c r="AC1172" s="44">
        <f t="shared" si="166"/>
        <v>0</v>
      </c>
      <c r="AD1172" s="44">
        <f t="shared" si="167"/>
        <v>0</v>
      </c>
      <c r="AE1172" s="13" t="s">
        <v>57</v>
      </c>
      <c r="AF1172" s="14"/>
      <c r="AG1172" s="2" t="s">
        <v>68</v>
      </c>
      <c r="AH1172" s="5" t="s">
        <v>8192</v>
      </c>
      <c r="AI1172" s="6">
        <v>14000</v>
      </c>
      <c r="AJ1172" s="5" t="s">
        <v>8193</v>
      </c>
      <c r="AK1172" s="5"/>
      <c r="AL1172" s="34" t="s">
        <v>8194</v>
      </c>
      <c r="AM1172" s="2" t="s">
        <v>244</v>
      </c>
    </row>
    <row r="1173" spans="1:41" s="15" customFormat="1" ht="16.350000000000001" customHeight="1">
      <c r="A1173" s="3">
        <f t="shared" si="161"/>
        <v>1171</v>
      </c>
      <c r="B1173" s="31" t="s">
        <v>6601</v>
      </c>
      <c r="C1173" s="31" t="s">
        <v>6875</v>
      </c>
      <c r="D1173" s="31" t="s">
        <v>7251</v>
      </c>
      <c r="E1173" s="5" t="s">
        <v>8195</v>
      </c>
      <c r="F1173" s="2" t="s">
        <v>68</v>
      </c>
      <c r="G1173" s="2" t="s">
        <v>514</v>
      </c>
      <c r="H1173" s="5" t="s">
        <v>8196</v>
      </c>
      <c r="I1173" s="5" t="s">
        <v>8197</v>
      </c>
      <c r="J1173" s="5" t="s">
        <v>8198</v>
      </c>
      <c r="K1173" s="5" t="s">
        <v>8199</v>
      </c>
      <c r="L1173" s="2" t="s">
        <v>54</v>
      </c>
      <c r="M1173" s="6">
        <v>6</v>
      </c>
      <c r="N1173" s="6">
        <v>24</v>
      </c>
      <c r="O1173" s="6">
        <v>80000</v>
      </c>
      <c r="P1173" s="6">
        <v>65000</v>
      </c>
      <c r="Q1173" s="5">
        <v>202001</v>
      </c>
      <c r="R1173" s="3" t="s">
        <v>8200</v>
      </c>
      <c r="S1173" s="5" t="s">
        <v>8201</v>
      </c>
      <c r="T1173" s="144" t="str">
        <f t="shared" si="162"/>
        <v>Click</v>
      </c>
      <c r="U1173" s="31" t="s">
        <v>243</v>
      </c>
      <c r="V1173" s="5"/>
      <c r="W1173" s="51"/>
      <c r="X1173" s="51"/>
      <c r="Y1173" s="50"/>
      <c r="Z1173" s="43">
        <f t="shared" si="163"/>
        <v>0</v>
      </c>
      <c r="AA1173" s="6">
        <f t="shared" si="164"/>
        <v>0</v>
      </c>
      <c r="AB1173" s="6">
        <f t="shared" si="165"/>
        <v>0</v>
      </c>
      <c r="AC1173" s="44">
        <f t="shared" si="166"/>
        <v>0</v>
      </c>
      <c r="AD1173" s="44">
        <f t="shared" si="167"/>
        <v>0</v>
      </c>
      <c r="AE1173" s="13" t="s">
        <v>57</v>
      </c>
      <c r="AF1173" s="14"/>
      <c r="AG1173" s="2" t="s">
        <v>68</v>
      </c>
      <c r="AH1173" s="5" t="s">
        <v>8202</v>
      </c>
      <c r="AI1173" s="6">
        <v>15000</v>
      </c>
      <c r="AJ1173" s="5" t="s">
        <v>8203</v>
      </c>
      <c r="AK1173" s="5" t="s">
        <v>8204</v>
      </c>
      <c r="AL1173" s="34" t="s">
        <v>8205</v>
      </c>
      <c r="AM1173" s="2" t="s">
        <v>244</v>
      </c>
    </row>
    <row r="1174" spans="1:41" s="15" customFormat="1" ht="16.350000000000001" customHeight="1">
      <c r="A1174" s="3">
        <f t="shared" si="161"/>
        <v>1172</v>
      </c>
      <c r="B1174" s="31" t="s">
        <v>6601</v>
      </c>
      <c r="C1174" s="31" t="s">
        <v>6875</v>
      </c>
      <c r="D1174" s="31" t="s">
        <v>7251</v>
      </c>
      <c r="E1174" s="5" t="s">
        <v>8206</v>
      </c>
      <c r="F1174" s="2" t="s">
        <v>68</v>
      </c>
      <c r="G1174" s="2" t="s">
        <v>514</v>
      </c>
      <c r="H1174" s="5" t="s">
        <v>8207</v>
      </c>
      <c r="I1174" s="5" t="s">
        <v>8197</v>
      </c>
      <c r="J1174" s="5" t="s">
        <v>8198</v>
      </c>
      <c r="K1174" s="5" t="s">
        <v>8208</v>
      </c>
      <c r="L1174" s="2" t="s">
        <v>54</v>
      </c>
      <c r="M1174" s="6">
        <v>6</v>
      </c>
      <c r="N1174" s="6">
        <v>24</v>
      </c>
      <c r="O1174" s="6">
        <v>80000</v>
      </c>
      <c r="P1174" s="6">
        <v>65000</v>
      </c>
      <c r="Q1174" s="5">
        <v>202001</v>
      </c>
      <c r="R1174" s="3" t="s">
        <v>8209</v>
      </c>
      <c r="S1174" s="5" t="s">
        <v>8210</v>
      </c>
      <c r="T1174" s="144" t="str">
        <f t="shared" si="162"/>
        <v>Click</v>
      </c>
      <c r="U1174" s="31" t="s">
        <v>243</v>
      </c>
      <c r="V1174" s="5"/>
      <c r="W1174" s="51"/>
      <c r="X1174" s="51"/>
      <c r="Y1174" s="50"/>
      <c r="Z1174" s="43">
        <f t="shared" si="163"/>
        <v>0</v>
      </c>
      <c r="AA1174" s="6">
        <f t="shared" si="164"/>
        <v>0</v>
      </c>
      <c r="AB1174" s="6">
        <f t="shared" si="165"/>
        <v>0</v>
      </c>
      <c r="AC1174" s="44">
        <f t="shared" si="166"/>
        <v>0</v>
      </c>
      <c r="AD1174" s="44">
        <f t="shared" si="167"/>
        <v>0</v>
      </c>
      <c r="AE1174" s="13" t="s">
        <v>57</v>
      </c>
      <c r="AF1174" s="14"/>
      <c r="AG1174" s="2" t="s">
        <v>68</v>
      </c>
      <c r="AH1174" s="5" t="s">
        <v>8211</v>
      </c>
      <c r="AI1174" s="6">
        <v>15000</v>
      </c>
      <c r="AJ1174" s="5" t="s">
        <v>8203</v>
      </c>
      <c r="AK1174" s="5" t="s">
        <v>8204</v>
      </c>
      <c r="AL1174" s="34" t="s">
        <v>8212</v>
      </c>
      <c r="AM1174" s="2" t="s">
        <v>244</v>
      </c>
    </row>
    <row r="1175" spans="1:41" s="15" customFormat="1" ht="16.350000000000001" customHeight="1">
      <c r="A1175" s="3">
        <f t="shared" si="161"/>
        <v>1173</v>
      </c>
      <c r="B1175" s="31" t="s">
        <v>6601</v>
      </c>
      <c r="C1175" s="31" t="s">
        <v>6875</v>
      </c>
      <c r="D1175" s="31" t="s">
        <v>7251</v>
      </c>
      <c r="E1175" s="5" t="s">
        <v>8213</v>
      </c>
      <c r="F1175" s="2" t="s">
        <v>68</v>
      </c>
      <c r="G1175" s="2" t="s">
        <v>498</v>
      </c>
      <c r="H1175" s="5" t="s">
        <v>8214</v>
      </c>
      <c r="I1175" s="5" t="s">
        <v>8197</v>
      </c>
      <c r="J1175" s="5" t="s">
        <v>8215</v>
      </c>
      <c r="K1175" s="5" t="s">
        <v>8216</v>
      </c>
      <c r="L1175" s="2" t="s">
        <v>54</v>
      </c>
      <c r="M1175" s="6">
        <v>6</v>
      </c>
      <c r="N1175" s="6">
        <v>24</v>
      </c>
      <c r="O1175" s="6">
        <v>80000</v>
      </c>
      <c r="P1175" s="6">
        <v>65000</v>
      </c>
      <c r="Q1175" s="5">
        <v>202001</v>
      </c>
      <c r="R1175" s="3" t="s">
        <v>8200</v>
      </c>
      <c r="S1175" s="5" t="s">
        <v>8217</v>
      </c>
      <c r="T1175" s="144" t="str">
        <f t="shared" si="162"/>
        <v>Click</v>
      </c>
      <c r="U1175" s="31" t="s">
        <v>243</v>
      </c>
      <c r="V1175" s="5"/>
      <c r="W1175" s="51"/>
      <c r="X1175" s="51"/>
      <c r="Y1175" s="50"/>
      <c r="Z1175" s="43">
        <f t="shared" si="163"/>
        <v>0</v>
      </c>
      <c r="AA1175" s="6">
        <f t="shared" si="164"/>
        <v>0</v>
      </c>
      <c r="AB1175" s="6">
        <f t="shared" si="165"/>
        <v>0</v>
      </c>
      <c r="AC1175" s="44">
        <f t="shared" si="166"/>
        <v>0</v>
      </c>
      <c r="AD1175" s="44">
        <f t="shared" si="167"/>
        <v>0</v>
      </c>
      <c r="AE1175" s="13" t="s">
        <v>57</v>
      </c>
      <c r="AF1175" s="14"/>
      <c r="AG1175" s="2" t="s">
        <v>68</v>
      </c>
      <c r="AH1175" s="5" t="s">
        <v>8218</v>
      </c>
      <c r="AI1175" s="6">
        <v>15000</v>
      </c>
      <c r="AJ1175" s="5" t="s">
        <v>8203</v>
      </c>
      <c r="AK1175" s="5" t="s">
        <v>8204</v>
      </c>
      <c r="AL1175" s="34" t="s">
        <v>8219</v>
      </c>
      <c r="AM1175" s="2" t="s">
        <v>244</v>
      </c>
    </row>
    <row r="1176" spans="1:41" s="15" customFormat="1" ht="16.350000000000001" customHeight="1">
      <c r="A1176" s="3">
        <f t="shared" si="161"/>
        <v>1174</v>
      </c>
      <c r="B1176" s="31" t="s">
        <v>6601</v>
      </c>
      <c r="C1176" s="31" t="s">
        <v>6875</v>
      </c>
      <c r="D1176" s="31" t="s">
        <v>7251</v>
      </c>
      <c r="E1176" s="5" t="s">
        <v>8220</v>
      </c>
      <c r="F1176" s="2" t="s">
        <v>68</v>
      </c>
      <c r="G1176" s="2" t="s">
        <v>498</v>
      </c>
      <c r="H1176" s="5" t="s">
        <v>8221</v>
      </c>
      <c r="I1176" s="5" t="s">
        <v>8197</v>
      </c>
      <c r="J1176" s="5" t="s">
        <v>8215</v>
      </c>
      <c r="K1176" s="5" t="s">
        <v>8222</v>
      </c>
      <c r="L1176" s="2" t="s">
        <v>54</v>
      </c>
      <c r="M1176" s="6">
        <v>6</v>
      </c>
      <c r="N1176" s="6">
        <v>24</v>
      </c>
      <c r="O1176" s="6">
        <v>80000</v>
      </c>
      <c r="P1176" s="6">
        <v>65000</v>
      </c>
      <c r="Q1176" s="5">
        <v>202001</v>
      </c>
      <c r="R1176" s="3" t="s">
        <v>8209</v>
      </c>
      <c r="S1176" s="5" t="s">
        <v>8223</v>
      </c>
      <c r="T1176" s="144" t="str">
        <f t="shared" si="162"/>
        <v>Click</v>
      </c>
      <c r="U1176" s="31" t="s">
        <v>243</v>
      </c>
      <c r="V1176" s="5"/>
      <c r="W1176" s="51"/>
      <c r="X1176" s="51"/>
      <c r="Y1176" s="50"/>
      <c r="Z1176" s="43">
        <f t="shared" si="163"/>
        <v>0</v>
      </c>
      <c r="AA1176" s="6">
        <f t="shared" si="164"/>
        <v>0</v>
      </c>
      <c r="AB1176" s="6">
        <f t="shared" si="165"/>
        <v>0</v>
      </c>
      <c r="AC1176" s="44">
        <f t="shared" si="166"/>
        <v>0</v>
      </c>
      <c r="AD1176" s="44">
        <f t="shared" si="167"/>
        <v>0</v>
      </c>
      <c r="AE1176" s="13" t="s">
        <v>57</v>
      </c>
      <c r="AF1176" s="14"/>
      <c r="AG1176" s="2" t="s">
        <v>68</v>
      </c>
      <c r="AH1176" s="5" t="s">
        <v>8224</v>
      </c>
      <c r="AI1176" s="6">
        <v>15000</v>
      </c>
      <c r="AJ1176" s="5" t="s">
        <v>8203</v>
      </c>
      <c r="AK1176" s="5" t="s">
        <v>8204</v>
      </c>
      <c r="AL1176" s="34" t="s">
        <v>8225</v>
      </c>
      <c r="AM1176" s="2" t="s">
        <v>244</v>
      </c>
    </row>
    <row r="1177" spans="1:41" s="15" customFormat="1" ht="16.350000000000001" customHeight="1">
      <c r="A1177" s="3">
        <f t="shared" si="161"/>
        <v>1175</v>
      </c>
      <c r="B1177" s="31" t="s">
        <v>6601</v>
      </c>
      <c r="C1177" s="31" t="s">
        <v>6875</v>
      </c>
      <c r="D1177" s="31" t="s">
        <v>7251</v>
      </c>
      <c r="E1177" s="5" t="s">
        <v>8226</v>
      </c>
      <c r="F1177" s="2" t="s">
        <v>68</v>
      </c>
      <c r="G1177" s="2" t="s">
        <v>69</v>
      </c>
      <c r="H1177" s="5" t="s">
        <v>8227</v>
      </c>
      <c r="I1177" s="5" t="s">
        <v>8197</v>
      </c>
      <c r="J1177" s="5" t="s">
        <v>8228</v>
      </c>
      <c r="K1177" s="5" t="s">
        <v>8229</v>
      </c>
      <c r="L1177" s="2" t="s">
        <v>54</v>
      </c>
      <c r="M1177" s="6">
        <v>6</v>
      </c>
      <c r="N1177" s="6">
        <v>24</v>
      </c>
      <c r="O1177" s="6">
        <v>80000</v>
      </c>
      <c r="P1177" s="6">
        <v>65000</v>
      </c>
      <c r="Q1177" s="5">
        <v>202001</v>
      </c>
      <c r="R1177" s="3" t="s">
        <v>8230</v>
      </c>
      <c r="S1177" s="5" t="s">
        <v>8231</v>
      </c>
      <c r="T1177" s="144" t="str">
        <f t="shared" si="162"/>
        <v>Click</v>
      </c>
      <c r="U1177" s="31" t="s">
        <v>243</v>
      </c>
      <c r="V1177" s="5"/>
      <c r="W1177" s="51"/>
      <c r="X1177" s="51"/>
      <c r="Y1177" s="50"/>
      <c r="Z1177" s="43">
        <f t="shared" si="163"/>
        <v>0</v>
      </c>
      <c r="AA1177" s="6">
        <f t="shared" si="164"/>
        <v>0</v>
      </c>
      <c r="AB1177" s="6">
        <f t="shared" si="165"/>
        <v>0</v>
      </c>
      <c r="AC1177" s="44">
        <f t="shared" si="166"/>
        <v>0</v>
      </c>
      <c r="AD1177" s="44">
        <f t="shared" si="167"/>
        <v>0</v>
      </c>
      <c r="AE1177" s="13" t="s">
        <v>57</v>
      </c>
      <c r="AF1177" s="14"/>
      <c r="AG1177" s="2" t="s">
        <v>68</v>
      </c>
      <c r="AH1177" s="5" t="s">
        <v>8232</v>
      </c>
      <c r="AI1177" s="6">
        <v>15000</v>
      </c>
      <c r="AJ1177" s="5" t="s">
        <v>8203</v>
      </c>
      <c r="AK1177" s="5" t="s">
        <v>8204</v>
      </c>
      <c r="AL1177" s="34" t="s">
        <v>8233</v>
      </c>
      <c r="AM1177" s="2" t="s">
        <v>244</v>
      </c>
    </row>
    <row r="1178" spans="1:41" s="15" customFormat="1" ht="16.350000000000001" customHeight="1">
      <c r="A1178" s="3">
        <f t="shared" si="161"/>
        <v>1176</v>
      </c>
      <c r="B1178" s="31" t="s">
        <v>6601</v>
      </c>
      <c r="C1178" s="31" t="s">
        <v>6875</v>
      </c>
      <c r="D1178" s="31" t="s">
        <v>7251</v>
      </c>
      <c r="E1178" s="5" t="s">
        <v>8234</v>
      </c>
      <c r="F1178" s="2" t="s">
        <v>68</v>
      </c>
      <c r="G1178" s="2" t="s">
        <v>69</v>
      </c>
      <c r="H1178" s="5" t="s">
        <v>8235</v>
      </c>
      <c r="I1178" s="5" t="s">
        <v>8197</v>
      </c>
      <c r="J1178" s="5" t="s">
        <v>8228</v>
      </c>
      <c r="K1178" s="5" t="s">
        <v>8236</v>
      </c>
      <c r="L1178" s="2" t="s">
        <v>54</v>
      </c>
      <c r="M1178" s="6">
        <v>6</v>
      </c>
      <c r="N1178" s="6">
        <v>24</v>
      </c>
      <c r="O1178" s="6">
        <v>80000</v>
      </c>
      <c r="P1178" s="6">
        <v>65000</v>
      </c>
      <c r="Q1178" s="5">
        <v>202001</v>
      </c>
      <c r="R1178" s="3" t="s">
        <v>8237</v>
      </c>
      <c r="S1178" s="5" t="s">
        <v>8238</v>
      </c>
      <c r="T1178" s="144" t="str">
        <f t="shared" si="162"/>
        <v>Click</v>
      </c>
      <c r="U1178" s="31" t="s">
        <v>243</v>
      </c>
      <c r="V1178" s="5"/>
      <c r="W1178" s="51"/>
      <c r="X1178" s="51"/>
      <c r="Y1178" s="50"/>
      <c r="Z1178" s="43">
        <f t="shared" si="163"/>
        <v>0</v>
      </c>
      <c r="AA1178" s="6">
        <f t="shared" si="164"/>
        <v>0</v>
      </c>
      <c r="AB1178" s="6">
        <f t="shared" si="165"/>
        <v>0</v>
      </c>
      <c r="AC1178" s="44">
        <f t="shared" si="166"/>
        <v>0</v>
      </c>
      <c r="AD1178" s="44">
        <f t="shared" si="167"/>
        <v>0</v>
      </c>
      <c r="AE1178" s="13" t="s">
        <v>57</v>
      </c>
      <c r="AF1178" s="14"/>
      <c r="AG1178" s="2" t="s">
        <v>68</v>
      </c>
      <c r="AH1178" s="5" t="s">
        <v>8239</v>
      </c>
      <c r="AI1178" s="6">
        <v>15000</v>
      </c>
      <c r="AJ1178" s="5" t="s">
        <v>8203</v>
      </c>
      <c r="AK1178" s="5" t="s">
        <v>8204</v>
      </c>
      <c r="AL1178" s="34" t="s">
        <v>8240</v>
      </c>
      <c r="AM1178" s="2" t="s">
        <v>244</v>
      </c>
    </row>
    <row r="1179" spans="1:41" s="15" customFormat="1" ht="16.350000000000001" customHeight="1">
      <c r="A1179" s="3">
        <f t="shared" si="161"/>
        <v>1177</v>
      </c>
      <c r="B1179" s="31" t="s">
        <v>6601</v>
      </c>
      <c r="C1179" s="31" t="s">
        <v>6875</v>
      </c>
      <c r="D1179" s="31" t="s">
        <v>7251</v>
      </c>
      <c r="E1179" s="5" t="s">
        <v>8241</v>
      </c>
      <c r="F1179" s="2" t="s">
        <v>68</v>
      </c>
      <c r="G1179" s="2" t="s">
        <v>69</v>
      </c>
      <c r="H1179" s="5" t="s">
        <v>8242</v>
      </c>
      <c r="I1179" s="5" t="s">
        <v>8197</v>
      </c>
      <c r="J1179" s="5" t="s">
        <v>8243</v>
      </c>
      <c r="K1179" s="5" t="s">
        <v>8244</v>
      </c>
      <c r="L1179" s="2" t="s">
        <v>54</v>
      </c>
      <c r="M1179" s="6">
        <v>6</v>
      </c>
      <c r="N1179" s="6">
        <v>24</v>
      </c>
      <c r="O1179" s="6">
        <v>80000</v>
      </c>
      <c r="P1179" s="6">
        <v>65000</v>
      </c>
      <c r="Q1179" s="5">
        <v>202001</v>
      </c>
      <c r="R1179" s="3" t="s">
        <v>8230</v>
      </c>
      <c r="S1179" s="5" t="s">
        <v>8245</v>
      </c>
      <c r="T1179" s="144" t="str">
        <f t="shared" si="162"/>
        <v>Click</v>
      </c>
      <c r="U1179" s="31" t="s">
        <v>243</v>
      </c>
      <c r="V1179" s="5"/>
      <c r="W1179" s="51"/>
      <c r="X1179" s="51"/>
      <c r="Y1179" s="50"/>
      <c r="Z1179" s="43">
        <f t="shared" si="163"/>
        <v>0</v>
      </c>
      <c r="AA1179" s="6">
        <f t="shared" si="164"/>
        <v>0</v>
      </c>
      <c r="AB1179" s="6">
        <f t="shared" si="165"/>
        <v>0</v>
      </c>
      <c r="AC1179" s="44">
        <f t="shared" si="166"/>
        <v>0</v>
      </c>
      <c r="AD1179" s="44">
        <f t="shared" si="167"/>
        <v>0</v>
      </c>
      <c r="AE1179" s="13" t="s">
        <v>57</v>
      </c>
      <c r="AF1179" s="14"/>
      <c r="AG1179" s="2" t="s">
        <v>68</v>
      </c>
      <c r="AH1179" s="5" t="s">
        <v>8246</v>
      </c>
      <c r="AI1179" s="6">
        <v>15000</v>
      </c>
      <c r="AJ1179" s="5" t="s">
        <v>8203</v>
      </c>
      <c r="AK1179" s="5" t="s">
        <v>8204</v>
      </c>
      <c r="AL1179" s="34" t="s">
        <v>8247</v>
      </c>
      <c r="AM1179" s="2" t="s">
        <v>244</v>
      </c>
    </row>
    <row r="1180" spans="1:41" s="15" customFormat="1" ht="16.350000000000001" customHeight="1">
      <c r="A1180" s="3">
        <f t="shared" si="161"/>
        <v>1178</v>
      </c>
      <c r="B1180" s="31" t="s">
        <v>6601</v>
      </c>
      <c r="C1180" s="31" t="s">
        <v>6875</v>
      </c>
      <c r="D1180" s="31" t="s">
        <v>7251</v>
      </c>
      <c r="E1180" s="5" t="s">
        <v>8248</v>
      </c>
      <c r="F1180" s="2" t="s">
        <v>68</v>
      </c>
      <c r="G1180" s="2" t="s">
        <v>69</v>
      </c>
      <c r="H1180" s="5" t="s">
        <v>8249</v>
      </c>
      <c r="I1180" s="5" t="s">
        <v>8197</v>
      </c>
      <c r="J1180" s="5" t="s">
        <v>8243</v>
      </c>
      <c r="K1180" s="5" t="s">
        <v>8250</v>
      </c>
      <c r="L1180" s="2" t="s">
        <v>54</v>
      </c>
      <c r="M1180" s="6">
        <v>6</v>
      </c>
      <c r="N1180" s="6">
        <v>24</v>
      </c>
      <c r="O1180" s="6">
        <v>80000</v>
      </c>
      <c r="P1180" s="6">
        <v>65000</v>
      </c>
      <c r="Q1180" s="5">
        <v>202001</v>
      </c>
      <c r="R1180" s="3" t="s">
        <v>8237</v>
      </c>
      <c r="S1180" s="5" t="s">
        <v>8251</v>
      </c>
      <c r="T1180" s="144" t="str">
        <f t="shared" si="162"/>
        <v>Click</v>
      </c>
      <c r="U1180" s="31" t="s">
        <v>243</v>
      </c>
      <c r="V1180" s="5"/>
      <c r="W1180" s="51"/>
      <c r="X1180" s="51"/>
      <c r="Y1180" s="50"/>
      <c r="Z1180" s="43">
        <f t="shared" si="163"/>
        <v>0</v>
      </c>
      <c r="AA1180" s="6">
        <f t="shared" si="164"/>
        <v>0</v>
      </c>
      <c r="AB1180" s="6">
        <f t="shared" si="165"/>
        <v>0</v>
      </c>
      <c r="AC1180" s="44">
        <f t="shared" si="166"/>
        <v>0</v>
      </c>
      <c r="AD1180" s="44">
        <f t="shared" si="167"/>
        <v>0</v>
      </c>
      <c r="AE1180" s="13" t="s">
        <v>57</v>
      </c>
      <c r="AF1180" s="14"/>
      <c r="AG1180" s="2" t="s">
        <v>68</v>
      </c>
      <c r="AH1180" s="5" t="s">
        <v>8252</v>
      </c>
      <c r="AI1180" s="6">
        <v>15000</v>
      </c>
      <c r="AJ1180" s="5" t="s">
        <v>8203</v>
      </c>
      <c r="AK1180" s="5" t="s">
        <v>8204</v>
      </c>
      <c r="AL1180" s="34" t="s">
        <v>8253</v>
      </c>
      <c r="AM1180" s="2" t="s">
        <v>244</v>
      </c>
    </row>
    <row r="1181" spans="1:41" s="15" customFormat="1" ht="16.350000000000001" customHeight="1">
      <c r="A1181" s="3">
        <f t="shared" si="161"/>
        <v>1179</v>
      </c>
      <c r="B1181" s="31" t="s">
        <v>6601</v>
      </c>
      <c r="C1181" s="31" t="s">
        <v>6875</v>
      </c>
      <c r="D1181" s="31" t="s">
        <v>7251</v>
      </c>
      <c r="E1181" s="5" t="s">
        <v>8254</v>
      </c>
      <c r="F1181" s="2" t="s">
        <v>68</v>
      </c>
      <c r="G1181" s="2" t="s">
        <v>69</v>
      </c>
      <c r="H1181" s="5" t="s">
        <v>8255</v>
      </c>
      <c r="I1181" s="5" t="s">
        <v>8256</v>
      </c>
      <c r="J1181" s="5" t="s">
        <v>8257</v>
      </c>
      <c r="K1181" s="5" t="s">
        <v>8258</v>
      </c>
      <c r="L1181" s="2" t="s">
        <v>54</v>
      </c>
      <c r="M1181" s="6">
        <v>8</v>
      </c>
      <c r="N1181" s="6">
        <v>40</v>
      </c>
      <c r="O1181" s="6">
        <v>89000</v>
      </c>
      <c r="P1181" s="6">
        <v>89000</v>
      </c>
      <c r="Q1181" s="5">
        <v>201802</v>
      </c>
      <c r="R1181" s="3" t="s">
        <v>7197</v>
      </c>
      <c r="S1181" s="5" t="s">
        <v>8259</v>
      </c>
      <c r="T1181" s="144" t="str">
        <f t="shared" si="162"/>
        <v>Click</v>
      </c>
      <c r="U1181" s="31" t="s">
        <v>243</v>
      </c>
      <c r="V1181" s="5"/>
      <c r="W1181" s="51"/>
      <c r="X1181" s="51"/>
      <c r="Y1181" s="50"/>
      <c r="Z1181" s="43">
        <f t="shared" si="163"/>
        <v>0</v>
      </c>
      <c r="AA1181" s="6">
        <f t="shared" si="164"/>
        <v>0</v>
      </c>
      <c r="AB1181" s="6">
        <f t="shared" si="165"/>
        <v>0</v>
      </c>
      <c r="AC1181" s="44">
        <f t="shared" si="166"/>
        <v>0</v>
      </c>
      <c r="AD1181" s="44">
        <f t="shared" si="167"/>
        <v>0</v>
      </c>
      <c r="AE1181" s="13" t="s">
        <v>57</v>
      </c>
      <c r="AF1181" s="14"/>
      <c r="AG1181" s="2" t="s">
        <v>243</v>
      </c>
      <c r="AH1181" s="5" t="s">
        <v>100</v>
      </c>
      <c r="AI1181" s="6">
        <v>0</v>
      </c>
      <c r="AJ1181" s="5" t="s">
        <v>100</v>
      </c>
      <c r="AK1181" s="5" t="s">
        <v>100</v>
      </c>
      <c r="AL1181" s="5" t="s">
        <v>100</v>
      </c>
      <c r="AM1181" s="2" t="s">
        <v>244</v>
      </c>
    </row>
    <row r="1182" spans="1:41" s="15" customFormat="1" ht="16.350000000000001" customHeight="1">
      <c r="A1182" s="3">
        <f t="shared" si="161"/>
        <v>1180</v>
      </c>
      <c r="B1182" s="31" t="s">
        <v>6601</v>
      </c>
      <c r="C1182" s="31" t="s">
        <v>6875</v>
      </c>
      <c r="D1182" s="31" t="s">
        <v>7251</v>
      </c>
      <c r="E1182" s="5" t="s">
        <v>8260</v>
      </c>
      <c r="F1182" s="2" t="s">
        <v>68</v>
      </c>
      <c r="G1182" s="2" t="s">
        <v>514</v>
      </c>
      <c r="H1182" s="5" t="s">
        <v>8261</v>
      </c>
      <c r="I1182" s="5" t="s">
        <v>8262</v>
      </c>
      <c r="J1182" s="5" t="s">
        <v>8263</v>
      </c>
      <c r="K1182" s="5" t="s">
        <v>8264</v>
      </c>
      <c r="L1182" s="2" t="s">
        <v>54</v>
      </c>
      <c r="M1182" s="6">
        <v>8</v>
      </c>
      <c r="N1182" s="6">
        <v>24</v>
      </c>
      <c r="O1182" s="6">
        <v>68000</v>
      </c>
      <c r="P1182" s="6">
        <v>68000</v>
      </c>
      <c r="Q1182" s="5">
        <v>201802</v>
      </c>
      <c r="R1182" s="3" t="s">
        <v>8265</v>
      </c>
      <c r="S1182" s="5" t="s">
        <v>8266</v>
      </c>
      <c r="T1182" s="144" t="str">
        <f t="shared" si="162"/>
        <v>Click</v>
      </c>
      <c r="U1182" s="31" t="s">
        <v>243</v>
      </c>
      <c r="V1182" s="5"/>
      <c r="W1182" s="51"/>
      <c r="X1182" s="51"/>
      <c r="Y1182" s="50"/>
      <c r="Z1182" s="43">
        <f t="shared" si="163"/>
        <v>0</v>
      </c>
      <c r="AA1182" s="6">
        <f t="shared" si="164"/>
        <v>0</v>
      </c>
      <c r="AB1182" s="6">
        <f t="shared" si="165"/>
        <v>0</v>
      </c>
      <c r="AC1182" s="44">
        <f t="shared" si="166"/>
        <v>0</v>
      </c>
      <c r="AD1182" s="44">
        <f t="shared" si="167"/>
        <v>0</v>
      </c>
      <c r="AE1182" s="13" t="s">
        <v>57</v>
      </c>
      <c r="AF1182" s="14"/>
      <c r="AG1182" s="2" t="s">
        <v>243</v>
      </c>
      <c r="AH1182" s="5" t="s">
        <v>100</v>
      </c>
      <c r="AI1182" s="6">
        <v>0</v>
      </c>
      <c r="AJ1182" s="5" t="s">
        <v>100</v>
      </c>
      <c r="AK1182" s="5" t="s">
        <v>100</v>
      </c>
      <c r="AL1182" s="5" t="s">
        <v>100</v>
      </c>
      <c r="AM1182" s="2" t="s">
        <v>244</v>
      </c>
    </row>
    <row r="1183" spans="1:41" s="15" customFormat="1" ht="16.350000000000001" customHeight="1">
      <c r="A1183" s="3">
        <f t="shared" si="161"/>
        <v>1181</v>
      </c>
      <c r="B1183" s="31" t="s">
        <v>6601</v>
      </c>
      <c r="C1183" s="31" t="s">
        <v>6875</v>
      </c>
      <c r="D1183" s="31" t="s">
        <v>7251</v>
      </c>
      <c r="E1183" s="5" t="s">
        <v>8267</v>
      </c>
      <c r="F1183" s="2" t="s">
        <v>68</v>
      </c>
      <c r="G1183" s="2" t="s">
        <v>514</v>
      </c>
      <c r="H1183" s="5" t="s">
        <v>8268</v>
      </c>
      <c r="I1183" s="5" t="s">
        <v>8269</v>
      </c>
      <c r="J1183" s="5" t="s">
        <v>8270</v>
      </c>
      <c r="K1183" s="5" t="s">
        <v>8271</v>
      </c>
      <c r="L1183" s="2" t="s">
        <v>54</v>
      </c>
      <c r="M1183" s="6">
        <v>8</v>
      </c>
      <c r="N1183" s="6">
        <v>24</v>
      </c>
      <c r="O1183" s="6">
        <v>68000</v>
      </c>
      <c r="P1183" s="6">
        <v>68000</v>
      </c>
      <c r="Q1183" s="5">
        <v>201802</v>
      </c>
      <c r="R1183" s="3" t="s">
        <v>8265</v>
      </c>
      <c r="S1183" s="5" t="s">
        <v>8272</v>
      </c>
      <c r="T1183" s="144" t="str">
        <f t="shared" si="162"/>
        <v>Click</v>
      </c>
      <c r="U1183" s="31" t="s">
        <v>243</v>
      </c>
      <c r="V1183" s="5"/>
      <c r="W1183" s="51"/>
      <c r="X1183" s="51"/>
      <c r="Y1183" s="50"/>
      <c r="Z1183" s="43">
        <f t="shared" si="163"/>
        <v>0</v>
      </c>
      <c r="AA1183" s="6">
        <f t="shared" si="164"/>
        <v>0</v>
      </c>
      <c r="AB1183" s="6">
        <f t="shared" si="165"/>
        <v>0</v>
      </c>
      <c r="AC1183" s="44">
        <f t="shared" si="166"/>
        <v>0</v>
      </c>
      <c r="AD1183" s="44">
        <f t="shared" si="167"/>
        <v>0</v>
      </c>
      <c r="AE1183" s="13" t="s">
        <v>57</v>
      </c>
      <c r="AF1183" s="14"/>
      <c r="AG1183" s="2" t="s">
        <v>243</v>
      </c>
      <c r="AH1183" s="5" t="s">
        <v>100</v>
      </c>
      <c r="AI1183" s="6">
        <v>0</v>
      </c>
      <c r="AJ1183" s="5" t="s">
        <v>100</v>
      </c>
      <c r="AK1183" s="5" t="s">
        <v>100</v>
      </c>
      <c r="AL1183" s="5" t="s">
        <v>100</v>
      </c>
      <c r="AM1183" s="2" t="s">
        <v>244</v>
      </c>
    </row>
    <row r="1184" spans="1:41" s="15" customFormat="1" ht="16.350000000000001" customHeight="1">
      <c r="A1184" s="3">
        <f t="shared" si="161"/>
        <v>1182</v>
      </c>
      <c r="B1184" s="31" t="s">
        <v>6601</v>
      </c>
      <c r="C1184" s="31" t="s">
        <v>6875</v>
      </c>
      <c r="D1184" s="31" t="s">
        <v>7251</v>
      </c>
      <c r="E1184" s="5" t="s">
        <v>8273</v>
      </c>
      <c r="F1184" s="2" t="s">
        <v>68</v>
      </c>
      <c r="G1184" s="2" t="s">
        <v>498</v>
      </c>
      <c r="H1184" s="5" t="s">
        <v>8274</v>
      </c>
      <c r="I1184" s="5" t="s">
        <v>8275</v>
      </c>
      <c r="J1184" s="5" t="s">
        <v>8276</v>
      </c>
      <c r="K1184" s="5" t="s">
        <v>8277</v>
      </c>
      <c r="L1184" s="2" t="s">
        <v>54</v>
      </c>
      <c r="M1184" s="6">
        <v>8</v>
      </c>
      <c r="N1184" s="6">
        <v>24</v>
      </c>
      <c r="O1184" s="6">
        <v>68000</v>
      </c>
      <c r="P1184" s="6">
        <v>68000</v>
      </c>
      <c r="Q1184" s="5">
        <v>201802</v>
      </c>
      <c r="R1184" s="3" t="s">
        <v>8265</v>
      </c>
      <c r="S1184" s="5" t="s">
        <v>8278</v>
      </c>
      <c r="T1184" s="144" t="str">
        <f t="shared" si="162"/>
        <v>Click</v>
      </c>
      <c r="U1184" s="31" t="s">
        <v>243</v>
      </c>
      <c r="V1184" s="5"/>
      <c r="W1184" s="51"/>
      <c r="X1184" s="51"/>
      <c r="Y1184" s="50"/>
      <c r="Z1184" s="43">
        <f t="shared" si="163"/>
        <v>0</v>
      </c>
      <c r="AA1184" s="6">
        <f t="shared" si="164"/>
        <v>0</v>
      </c>
      <c r="AB1184" s="6">
        <f t="shared" si="165"/>
        <v>0</v>
      </c>
      <c r="AC1184" s="44">
        <f t="shared" si="166"/>
        <v>0</v>
      </c>
      <c r="AD1184" s="44">
        <f t="shared" si="167"/>
        <v>0</v>
      </c>
      <c r="AE1184" s="13" t="s">
        <v>57</v>
      </c>
      <c r="AF1184" s="14"/>
      <c r="AG1184" s="2" t="s">
        <v>243</v>
      </c>
      <c r="AH1184" s="5" t="s">
        <v>100</v>
      </c>
      <c r="AI1184" s="6">
        <v>0</v>
      </c>
      <c r="AJ1184" s="5" t="s">
        <v>100</v>
      </c>
      <c r="AK1184" s="5" t="s">
        <v>100</v>
      </c>
      <c r="AL1184" s="5" t="s">
        <v>100</v>
      </c>
      <c r="AM1184" s="2" t="s">
        <v>244</v>
      </c>
    </row>
    <row r="1185" spans="1:41" s="15" customFormat="1" ht="16.350000000000001" customHeight="1">
      <c r="A1185" s="3">
        <f t="shared" si="161"/>
        <v>1183</v>
      </c>
      <c r="B1185" s="31" t="s">
        <v>6601</v>
      </c>
      <c r="C1185" s="31" t="s">
        <v>6875</v>
      </c>
      <c r="D1185" s="31" t="s">
        <v>7251</v>
      </c>
      <c r="E1185" s="5" t="s">
        <v>8279</v>
      </c>
      <c r="F1185" s="2" t="s">
        <v>68</v>
      </c>
      <c r="G1185" s="2" t="s">
        <v>498</v>
      </c>
      <c r="H1185" s="5" t="s">
        <v>8280</v>
      </c>
      <c r="I1185" s="5" t="s">
        <v>8281</v>
      </c>
      <c r="J1185" s="5" t="s">
        <v>8282</v>
      </c>
      <c r="K1185" s="5" t="s">
        <v>8283</v>
      </c>
      <c r="L1185" s="2" t="s">
        <v>54</v>
      </c>
      <c r="M1185" s="6">
        <v>8</v>
      </c>
      <c r="N1185" s="6">
        <v>24</v>
      </c>
      <c r="O1185" s="6">
        <v>68000</v>
      </c>
      <c r="P1185" s="6">
        <v>68000</v>
      </c>
      <c r="Q1185" s="5">
        <v>201802</v>
      </c>
      <c r="R1185" s="3" t="s">
        <v>8284</v>
      </c>
      <c r="S1185" s="5" t="s">
        <v>8285</v>
      </c>
      <c r="T1185" s="144" t="str">
        <f t="shared" si="162"/>
        <v>Click</v>
      </c>
      <c r="U1185" s="31" t="s">
        <v>243</v>
      </c>
      <c r="V1185" s="5"/>
      <c r="W1185" s="51"/>
      <c r="X1185" s="51"/>
      <c r="Y1185" s="50"/>
      <c r="Z1185" s="43">
        <f t="shared" si="163"/>
        <v>0</v>
      </c>
      <c r="AA1185" s="6">
        <f t="shared" si="164"/>
        <v>0</v>
      </c>
      <c r="AB1185" s="6">
        <f t="shared" si="165"/>
        <v>0</v>
      </c>
      <c r="AC1185" s="44">
        <f t="shared" si="166"/>
        <v>0</v>
      </c>
      <c r="AD1185" s="44">
        <f t="shared" si="167"/>
        <v>0</v>
      </c>
      <c r="AE1185" s="13" t="s">
        <v>57</v>
      </c>
      <c r="AF1185" s="14"/>
      <c r="AG1185" s="2" t="s">
        <v>243</v>
      </c>
      <c r="AH1185" s="5" t="s">
        <v>100</v>
      </c>
      <c r="AI1185" s="6">
        <v>0</v>
      </c>
      <c r="AJ1185" s="5" t="s">
        <v>100</v>
      </c>
      <c r="AK1185" s="5" t="s">
        <v>100</v>
      </c>
      <c r="AL1185" s="5" t="s">
        <v>100</v>
      </c>
      <c r="AM1185" s="2" t="s">
        <v>244</v>
      </c>
    </row>
    <row r="1186" spans="1:41" s="15" customFormat="1" ht="16.350000000000001" customHeight="1">
      <c r="A1186" s="3">
        <f t="shared" si="161"/>
        <v>1184</v>
      </c>
      <c r="B1186" s="31" t="s">
        <v>6601</v>
      </c>
      <c r="C1186" s="31" t="s">
        <v>6875</v>
      </c>
      <c r="D1186" s="31" t="s">
        <v>7251</v>
      </c>
      <c r="E1186" s="5" t="s">
        <v>8286</v>
      </c>
      <c r="F1186" s="2" t="s">
        <v>68</v>
      </c>
      <c r="G1186" s="2" t="s">
        <v>69</v>
      </c>
      <c r="H1186" s="5" t="s">
        <v>8287</v>
      </c>
      <c r="I1186" s="5" t="s">
        <v>8288</v>
      </c>
      <c r="J1186" s="5" t="s">
        <v>8289</v>
      </c>
      <c r="K1186" s="5" t="s">
        <v>8290</v>
      </c>
      <c r="L1186" s="2" t="s">
        <v>54</v>
      </c>
      <c r="M1186" s="6">
        <v>8</v>
      </c>
      <c r="N1186" s="6">
        <v>16</v>
      </c>
      <c r="O1186" s="6">
        <v>72000</v>
      </c>
      <c r="P1186" s="6">
        <v>58000</v>
      </c>
      <c r="Q1186" s="5">
        <v>201802</v>
      </c>
      <c r="R1186" s="3" t="s">
        <v>8291</v>
      </c>
      <c r="S1186" s="5" t="s">
        <v>8292</v>
      </c>
      <c r="T1186" s="144" t="str">
        <f t="shared" si="162"/>
        <v>Click</v>
      </c>
      <c r="U1186" s="31" t="s">
        <v>243</v>
      </c>
      <c r="V1186" s="5"/>
      <c r="W1186" s="51"/>
      <c r="X1186" s="51"/>
      <c r="Y1186" s="50"/>
      <c r="Z1186" s="43">
        <f t="shared" si="163"/>
        <v>0</v>
      </c>
      <c r="AA1186" s="6">
        <f t="shared" si="164"/>
        <v>0</v>
      </c>
      <c r="AB1186" s="6">
        <f t="shared" si="165"/>
        <v>0</v>
      </c>
      <c r="AC1186" s="44">
        <f t="shared" si="166"/>
        <v>0</v>
      </c>
      <c r="AD1186" s="44">
        <f t="shared" si="167"/>
        <v>0</v>
      </c>
      <c r="AE1186" s="13" t="s">
        <v>57</v>
      </c>
      <c r="AF1186" s="14"/>
      <c r="AG1186" s="2" t="s">
        <v>68</v>
      </c>
      <c r="AH1186" s="5" t="s">
        <v>8293</v>
      </c>
      <c r="AI1186" s="6">
        <v>14000</v>
      </c>
      <c r="AJ1186" s="5" t="s">
        <v>7200</v>
      </c>
      <c r="AK1186" s="5" t="s">
        <v>7201</v>
      </c>
      <c r="AL1186" s="34" t="s">
        <v>8294</v>
      </c>
      <c r="AM1186" s="2" t="s">
        <v>244</v>
      </c>
    </row>
    <row r="1187" spans="1:41" s="32" customFormat="1" ht="16.350000000000001" customHeight="1">
      <c r="A1187" s="3">
        <f t="shared" si="161"/>
        <v>1185</v>
      </c>
      <c r="B1187" s="31" t="s">
        <v>6601</v>
      </c>
      <c r="C1187" s="31" t="s">
        <v>6875</v>
      </c>
      <c r="D1187" s="31" t="s">
        <v>7251</v>
      </c>
      <c r="E1187" s="5" t="s">
        <v>8295</v>
      </c>
      <c r="F1187" s="2" t="s">
        <v>68</v>
      </c>
      <c r="G1187" s="2" t="s">
        <v>69</v>
      </c>
      <c r="H1187" s="5" t="s">
        <v>8296</v>
      </c>
      <c r="I1187" s="5" t="s">
        <v>8297</v>
      </c>
      <c r="J1187" s="5" t="s">
        <v>8298</v>
      </c>
      <c r="K1187" s="5" t="s">
        <v>8299</v>
      </c>
      <c r="L1187" s="2" t="s">
        <v>54</v>
      </c>
      <c r="M1187" s="6">
        <v>8</v>
      </c>
      <c r="N1187" s="6">
        <v>16</v>
      </c>
      <c r="O1187" s="6">
        <v>72000</v>
      </c>
      <c r="P1187" s="6">
        <v>58000</v>
      </c>
      <c r="Q1187" s="5">
        <v>201802</v>
      </c>
      <c r="R1187" s="3" t="s">
        <v>8291</v>
      </c>
      <c r="S1187" s="5" t="s">
        <v>8300</v>
      </c>
      <c r="T1187" s="144" t="str">
        <f t="shared" si="162"/>
        <v>Click</v>
      </c>
      <c r="U1187" s="31" t="s">
        <v>243</v>
      </c>
      <c r="V1187" s="5"/>
      <c r="W1187" s="51"/>
      <c r="X1187" s="51"/>
      <c r="Y1187" s="50"/>
      <c r="Z1187" s="43">
        <f t="shared" si="163"/>
        <v>0</v>
      </c>
      <c r="AA1187" s="6">
        <f t="shared" si="164"/>
        <v>0</v>
      </c>
      <c r="AB1187" s="6">
        <f t="shared" si="165"/>
        <v>0</v>
      </c>
      <c r="AC1187" s="44">
        <f t="shared" si="166"/>
        <v>0</v>
      </c>
      <c r="AD1187" s="44">
        <f t="shared" si="167"/>
        <v>0</v>
      </c>
      <c r="AE1187" s="13" t="s">
        <v>57</v>
      </c>
      <c r="AF1187" s="14"/>
      <c r="AG1187" s="2" t="s">
        <v>68</v>
      </c>
      <c r="AH1187" s="5" t="s">
        <v>8301</v>
      </c>
      <c r="AI1187" s="6">
        <v>14000</v>
      </c>
      <c r="AJ1187" s="5" t="s">
        <v>7200</v>
      </c>
      <c r="AK1187" s="5" t="s">
        <v>7201</v>
      </c>
      <c r="AL1187" s="34" t="s">
        <v>8302</v>
      </c>
      <c r="AM1187" s="2" t="s">
        <v>244</v>
      </c>
      <c r="AN1187" s="15"/>
      <c r="AO1187" s="15"/>
    </row>
    <row r="1188" spans="1:41" s="32" customFormat="1" ht="16.350000000000001" customHeight="1">
      <c r="A1188" s="3">
        <f t="shared" si="161"/>
        <v>1186</v>
      </c>
      <c r="B1188" s="31" t="s">
        <v>6601</v>
      </c>
      <c r="C1188" s="31" t="s">
        <v>6875</v>
      </c>
      <c r="D1188" s="31" t="s">
        <v>7251</v>
      </c>
      <c r="E1188" s="5" t="s">
        <v>8303</v>
      </c>
      <c r="F1188" s="2" t="s">
        <v>68</v>
      </c>
      <c r="G1188" s="2" t="s">
        <v>69</v>
      </c>
      <c r="H1188" s="5" t="s">
        <v>8304</v>
      </c>
      <c r="I1188" s="5" t="s">
        <v>8305</v>
      </c>
      <c r="J1188" s="5" t="s">
        <v>8306</v>
      </c>
      <c r="K1188" s="5" t="s">
        <v>8307</v>
      </c>
      <c r="L1188" s="2" t="s">
        <v>54</v>
      </c>
      <c r="M1188" s="6">
        <v>8</v>
      </c>
      <c r="N1188" s="6">
        <v>16</v>
      </c>
      <c r="O1188" s="6">
        <v>72000</v>
      </c>
      <c r="P1188" s="6">
        <v>58000</v>
      </c>
      <c r="Q1188" s="5">
        <v>201802</v>
      </c>
      <c r="R1188" s="3" t="s">
        <v>8291</v>
      </c>
      <c r="S1188" s="5" t="s">
        <v>8308</v>
      </c>
      <c r="T1188" s="144" t="str">
        <f t="shared" si="162"/>
        <v>Click</v>
      </c>
      <c r="U1188" s="31" t="s">
        <v>243</v>
      </c>
      <c r="V1188" s="5"/>
      <c r="W1188" s="51"/>
      <c r="X1188" s="51"/>
      <c r="Y1188" s="50"/>
      <c r="Z1188" s="43">
        <f t="shared" si="163"/>
        <v>0</v>
      </c>
      <c r="AA1188" s="6">
        <f t="shared" si="164"/>
        <v>0</v>
      </c>
      <c r="AB1188" s="6">
        <f t="shared" si="165"/>
        <v>0</v>
      </c>
      <c r="AC1188" s="44">
        <f t="shared" si="166"/>
        <v>0</v>
      </c>
      <c r="AD1188" s="44">
        <f t="shared" si="167"/>
        <v>0</v>
      </c>
      <c r="AE1188" s="13" t="s">
        <v>57</v>
      </c>
      <c r="AF1188" s="14"/>
      <c r="AG1188" s="2" t="s">
        <v>68</v>
      </c>
      <c r="AH1188" s="5" t="s">
        <v>8309</v>
      </c>
      <c r="AI1188" s="6">
        <v>14000</v>
      </c>
      <c r="AJ1188" s="5" t="s">
        <v>7200</v>
      </c>
      <c r="AK1188" s="5" t="s">
        <v>7201</v>
      </c>
      <c r="AL1188" s="34" t="s">
        <v>8310</v>
      </c>
      <c r="AM1188" s="2" t="s">
        <v>244</v>
      </c>
      <c r="AN1188" s="15"/>
      <c r="AO1188" s="15"/>
    </row>
    <row r="1189" spans="1:41" s="32" customFormat="1" ht="16.350000000000001" customHeight="1">
      <c r="A1189" s="3">
        <f t="shared" si="161"/>
        <v>1187</v>
      </c>
      <c r="B1189" s="31" t="s">
        <v>6601</v>
      </c>
      <c r="C1189" s="31" t="s">
        <v>6875</v>
      </c>
      <c r="D1189" s="31" t="s">
        <v>7251</v>
      </c>
      <c r="E1189" s="5" t="s">
        <v>8311</v>
      </c>
      <c r="F1189" s="2" t="s">
        <v>243</v>
      </c>
      <c r="G1189" s="2" t="s">
        <v>498</v>
      </c>
      <c r="H1189" s="5" t="s">
        <v>8312</v>
      </c>
      <c r="I1189" s="5" t="s">
        <v>8313</v>
      </c>
      <c r="J1189" s="5" t="s">
        <v>8314</v>
      </c>
      <c r="K1189" s="5" t="s">
        <v>8315</v>
      </c>
      <c r="L1189" s="2" t="s">
        <v>54</v>
      </c>
      <c r="M1189" s="6">
        <v>10</v>
      </c>
      <c r="N1189" s="6">
        <v>15</v>
      </c>
      <c r="O1189" s="6">
        <v>76000</v>
      </c>
      <c r="P1189" s="6">
        <v>60000</v>
      </c>
      <c r="Q1189" s="5">
        <v>201802</v>
      </c>
      <c r="R1189" s="3" t="s">
        <v>8316</v>
      </c>
      <c r="S1189" s="5" t="s">
        <v>8317</v>
      </c>
      <c r="T1189" s="144" t="str">
        <f t="shared" si="162"/>
        <v>Click</v>
      </c>
      <c r="U1189" s="31" t="s">
        <v>243</v>
      </c>
      <c r="V1189" s="5"/>
      <c r="W1189" s="51"/>
      <c r="X1189" s="51"/>
      <c r="Y1189" s="50"/>
      <c r="Z1189" s="43">
        <f t="shared" si="163"/>
        <v>0</v>
      </c>
      <c r="AA1189" s="6">
        <f t="shared" si="164"/>
        <v>0</v>
      </c>
      <c r="AB1189" s="6">
        <f t="shared" si="165"/>
        <v>0</v>
      </c>
      <c r="AC1189" s="44">
        <f t="shared" si="166"/>
        <v>0</v>
      </c>
      <c r="AD1189" s="44">
        <f t="shared" si="167"/>
        <v>0</v>
      </c>
      <c r="AE1189" s="13" t="s">
        <v>57</v>
      </c>
      <c r="AF1189" s="14"/>
      <c r="AG1189" s="2" t="s">
        <v>68</v>
      </c>
      <c r="AH1189" s="5" t="s">
        <v>8318</v>
      </c>
      <c r="AI1189" s="6">
        <v>16000</v>
      </c>
      <c r="AJ1189" s="5" t="s">
        <v>8319</v>
      </c>
      <c r="AK1189" s="5" t="s">
        <v>8320</v>
      </c>
      <c r="AL1189" s="34" t="s">
        <v>8321</v>
      </c>
      <c r="AM1189" s="2" t="s">
        <v>244</v>
      </c>
      <c r="AN1189" s="15"/>
      <c r="AO1189" s="15"/>
    </row>
    <row r="1190" spans="1:41" s="32" customFormat="1" ht="16.350000000000001" customHeight="1">
      <c r="A1190" s="3">
        <f t="shared" si="161"/>
        <v>1188</v>
      </c>
      <c r="B1190" s="31" t="s">
        <v>6601</v>
      </c>
      <c r="C1190" s="31" t="s">
        <v>6875</v>
      </c>
      <c r="D1190" s="31" t="s">
        <v>7251</v>
      </c>
      <c r="E1190" s="5" t="s">
        <v>8322</v>
      </c>
      <c r="F1190" s="2" t="s">
        <v>243</v>
      </c>
      <c r="G1190" s="2" t="s">
        <v>498</v>
      </c>
      <c r="H1190" s="5" t="s">
        <v>8312</v>
      </c>
      <c r="I1190" s="5" t="s">
        <v>8313</v>
      </c>
      <c r="J1190" s="5" t="s">
        <v>8314</v>
      </c>
      <c r="K1190" s="5" t="s">
        <v>8323</v>
      </c>
      <c r="L1190" s="2" t="s">
        <v>54</v>
      </c>
      <c r="M1190" s="6">
        <v>10</v>
      </c>
      <c r="N1190" s="6">
        <v>15</v>
      </c>
      <c r="O1190" s="6">
        <v>74800</v>
      </c>
      <c r="P1190" s="6">
        <v>60000</v>
      </c>
      <c r="Q1190" s="5">
        <v>201802</v>
      </c>
      <c r="R1190" s="3" t="s">
        <v>8316</v>
      </c>
      <c r="S1190" s="5" t="s">
        <v>8324</v>
      </c>
      <c r="T1190" s="144" t="str">
        <f t="shared" si="162"/>
        <v>Click</v>
      </c>
      <c r="U1190" s="31" t="s">
        <v>243</v>
      </c>
      <c r="V1190" s="5"/>
      <c r="W1190" s="51"/>
      <c r="X1190" s="51"/>
      <c r="Y1190" s="50"/>
      <c r="Z1190" s="43">
        <f t="shared" si="163"/>
        <v>0</v>
      </c>
      <c r="AA1190" s="6">
        <f t="shared" si="164"/>
        <v>0</v>
      </c>
      <c r="AB1190" s="6">
        <f t="shared" si="165"/>
        <v>0</v>
      </c>
      <c r="AC1190" s="44">
        <f t="shared" si="166"/>
        <v>0</v>
      </c>
      <c r="AD1190" s="44">
        <f t="shared" si="167"/>
        <v>0</v>
      </c>
      <c r="AE1190" s="13" t="s">
        <v>57</v>
      </c>
      <c r="AF1190" s="14"/>
      <c r="AG1190" s="2" t="s">
        <v>68</v>
      </c>
      <c r="AH1190" s="5" t="s">
        <v>8325</v>
      </c>
      <c r="AI1190" s="6">
        <v>14800</v>
      </c>
      <c r="AJ1190" s="5" t="s">
        <v>8326</v>
      </c>
      <c r="AK1190" s="5" t="s">
        <v>8327</v>
      </c>
      <c r="AL1190" s="34" t="s">
        <v>8328</v>
      </c>
      <c r="AM1190" s="2" t="s">
        <v>244</v>
      </c>
      <c r="AN1190" s="15"/>
      <c r="AO1190" s="15"/>
    </row>
    <row r="1191" spans="1:41" s="32" customFormat="1" ht="16.350000000000001" customHeight="1">
      <c r="A1191" s="3">
        <f t="shared" si="161"/>
        <v>1189</v>
      </c>
      <c r="B1191" s="31" t="s">
        <v>6601</v>
      </c>
      <c r="C1191" s="31" t="s">
        <v>6875</v>
      </c>
      <c r="D1191" s="31" t="s">
        <v>7251</v>
      </c>
      <c r="E1191" s="5" t="s">
        <v>8329</v>
      </c>
      <c r="F1191" s="2" t="s">
        <v>243</v>
      </c>
      <c r="G1191" s="2" t="s">
        <v>498</v>
      </c>
      <c r="H1191" s="5" t="s">
        <v>8312</v>
      </c>
      <c r="I1191" s="5" t="s">
        <v>8313</v>
      </c>
      <c r="J1191" s="5" t="s">
        <v>8314</v>
      </c>
      <c r="K1191" s="5" t="s">
        <v>8330</v>
      </c>
      <c r="L1191" s="2" t="s">
        <v>54</v>
      </c>
      <c r="M1191" s="6">
        <v>10</v>
      </c>
      <c r="N1191" s="6">
        <v>15</v>
      </c>
      <c r="O1191" s="6">
        <v>78000</v>
      </c>
      <c r="P1191" s="6">
        <v>60000</v>
      </c>
      <c r="Q1191" s="5">
        <v>201802</v>
      </c>
      <c r="R1191" s="3" t="s">
        <v>8316</v>
      </c>
      <c r="S1191" s="5" t="s">
        <v>8331</v>
      </c>
      <c r="T1191" s="144" t="str">
        <f t="shared" si="162"/>
        <v>Click</v>
      </c>
      <c r="U1191" s="31" t="s">
        <v>243</v>
      </c>
      <c r="V1191" s="5"/>
      <c r="W1191" s="51"/>
      <c r="X1191" s="51"/>
      <c r="Y1191" s="50"/>
      <c r="Z1191" s="43">
        <f t="shared" si="163"/>
        <v>0</v>
      </c>
      <c r="AA1191" s="6">
        <f t="shared" si="164"/>
        <v>0</v>
      </c>
      <c r="AB1191" s="6">
        <f t="shared" si="165"/>
        <v>0</v>
      </c>
      <c r="AC1191" s="44">
        <f t="shared" si="166"/>
        <v>0</v>
      </c>
      <c r="AD1191" s="44">
        <f t="shared" si="167"/>
        <v>0</v>
      </c>
      <c r="AE1191" s="13" t="s">
        <v>57</v>
      </c>
      <c r="AF1191" s="14"/>
      <c r="AG1191" s="2" t="s">
        <v>68</v>
      </c>
      <c r="AH1191" s="5" t="s">
        <v>8332</v>
      </c>
      <c r="AI1191" s="6">
        <v>18000</v>
      </c>
      <c r="AJ1191" s="5" t="s">
        <v>8333</v>
      </c>
      <c r="AK1191" s="5" t="s">
        <v>8320</v>
      </c>
      <c r="AL1191" s="34" t="s">
        <v>8334</v>
      </c>
      <c r="AM1191" s="2" t="s">
        <v>244</v>
      </c>
      <c r="AN1191" s="15"/>
      <c r="AO1191" s="15"/>
    </row>
    <row r="1192" spans="1:41" s="32" customFormat="1" ht="16.350000000000001" customHeight="1">
      <c r="A1192" s="3">
        <f t="shared" si="161"/>
        <v>1190</v>
      </c>
      <c r="B1192" s="31" t="s">
        <v>6601</v>
      </c>
      <c r="C1192" s="31" t="s">
        <v>6875</v>
      </c>
      <c r="D1192" s="31" t="s">
        <v>7251</v>
      </c>
      <c r="E1192" s="5" t="s">
        <v>8335</v>
      </c>
      <c r="F1192" s="2" t="s">
        <v>243</v>
      </c>
      <c r="G1192" s="2" t="s">
        <v>498</v>
      </c>
      <c r="H1192" s="5" t="s">
        <v>8312</v>
      </c>
      <c r="I1192" s="5" t="s">
        <v>8313</v>
      </c>
      <c r="J1192" s="5" t="s">
        <v>8314</v>
      </c>
      <c r="K1192" s="5" t="s">
        <v>8336</v>
      </c>
      <c r="L1192" s="2" t="s">
        <v>54</v>
      </c>
      <c r="M1192" s="6">
        <v>10</v>
      </c>
      <c r="N1192" s="6">
        <v>15</v>
      </c>
      <c r="O1192" s="6">
        <v>75000</v>
      </c>
      <c r="P1192" s="6">
        <v>60000</v>
      </c>
      <c r="Q1192" s="5">
        <v>201802</v>
      </c>
      <c r="R1192" s="3" t="s">
        <v>8316</v>
      </c>
      <c r="S1192" s="5" t="s">
        <v>8337</v>
      </c>
      <c r="T1192" s="144" t="str">
        <f t="shared" si="162"/>
        <v>Click</v>
      </c>
      <c r="U1192" s="31" t="s">
        <v>243</v>
      </c>
      <c r="V1192" s="5"/>
      <c r="W1192" s="51"/>
      <c r="X1192" s="51"/>
      <c r="Y1192" s="50"/>
      <c r="Z1192" s="43">
        <f t="shared" si="163"/>
        <v>0</v>
      </c>
      <c r="AA1192" s="6">
        <f t="shared" si="164"/>
        <v>0</v>
      </c>
      <c r="AB1192" s="6">
        <f t="shared" si="165"/>
        <v>0</v>
      </c>
      <c r="AC1192" s="44">
        <f t="shared" si="166"/>
        <v>0</v>
      </c>
      <c r="AD1192" s="44">
        <f t="shared" si="167"/>
        <v>0</v>
      </c>
      <c r="AE1192" s="13" t="s">
        <v>57</v>
      </c>
      <c r="AF1192" s="14"/>
      <c r="AG1192" s="2" t="s">
        <v>68</v>
      </c>
      <c r="AH1192" s="5" t="s">
        <v>8338</v>
      </c>
      <c r="AI1192" s="6">
        <v>15000</v>
      </c>
      <c r="AJ1192" s="5" t="s">
        <v>8339</v>
      </c>
      <c r="AK1192" s="5" t="s">
        <v>8340</v>
      </c>
      <c r="AL1192" s="34" t="s">
        <v>8341</v>
      </c>
      <c r="AM1192" s="2" t="s">
        <v>244</v>
      </c>
      <c r="AN1192" s="15"/>
      <c r="AO1192" s="15"/>
    </row>
    <row r="1193" spans="1:41" s="32" customFormat="1" ht="16.350000000000001" customHeight="1">
      <c r="A1193" s="3">
        <f t="shared" si="161"/>
        <v>1191</v>
      </c>
      <c r="B1193" s="31" t="s">
        <v>6601</v>
      </c>
      <c r="C1193" s="31" t="s">
        <v>6875</v>
      </c>
      <c r="D1193" s="31" t="s">
        <v>7251</v>
      </c>
      <c r="E1193" s="5" t="s">
        <v>8342</v>
      </c>
      <c r="F1193" s="2" t="s">
        <v>68</v>
      </c>
      <c r="G1193" s="2" t="s">
        <v>69</v>
      </c>
      <c r="H1193" s="5" t="s">
        <v>8343</v>
      </c>
      <c r="I1193" s="5" t="s">
        <v>8344</v>
      </c>
      <c r="J1193" s="5" t="s">
        <v>8345</v>
      </c>
      <c r="K1193" s="5" t="s">
        <v>8346</v>
      </c>
      <c r="L1193" s="2" t="s">
        <v>54</v>
      </c>
      <c r="M1193" s="6">
        <v>5</v>
      </c>
      <c r="N1193" s="6">
        <v>15</v>
      </c>
      <c r="O1193" s="6">
        <v>63000</v>
      </c>
      <c r="P1193" s="6">
        <v>63000</v>
      </c>
      <c r="Q1193" s="5">
        <v>201603</v>
      </c>
      <c r="R1193" s="3" t="s">
        <v>8347</v>
      </c>
      <c r="S1193" s="5" t="s">
        <v>8348</v>
      </c>
      <c r="T1193" s="144" t="str">
        <f t="shared" si="162"/>
        <v>Click</v>
      </c>
      <c r="U1193" s="31" t="s">
        <v>243</v>
      </c>
      <c r="V1193" s="5"/>
      <c r="W1193" s="51"/>
      <c r="X1193" s="51"/>
      <c r="Y1193" s="50"/>
      <c r="Z1193" s="43">
        <f t="shared" si="163"/>
        <v>0</v>
      </c>
      <c r="AA1193" s="6">
        <f t="shared" si="164"/>
        <v>0</v>
      </c>
      <c r="AB1193" s="6">
        <f t="shared" si="165"/>
        <v>0</v>
      </c>
      <c r="AC1193" s="44">
        <f t="shared" si="166"/>
        <v>0</v>
      </c>
      <c r="AD1193" s="44">
        <f t="shared" si="167"/>
        <v>0</v>
      </c>
      <c r="AE1193" s="13" t="s">
        <v>57</v>
      </c>
      <c r="AF1193" s="14"/>
      <c r="AG1193" s="2" t="s">
        <v>243</v>
      </c>
      <c r="AH1193" s="5" t="s">
        <v>100</v>
      </c>
      <c r="AI1193" s="6">
        <v>0</v>
      </c>
      <c r="AJ1193" s="5" t="s">
        <v>100</v>
      </c>
      <c r="AK1193" s="5" t="s">
        <v>100</v>
      </c>
      <c r="AL1193" s="5" t="s">
        <v>100</v>
      </c>
      <c r="AM1193" s="2" t="s">
        <v>244</v>
      </c>
      <c r="AN1193" s="15"/>
      <c r="AO1193" s="15"/>
    </row>
    <row r="1194" spans="1:41" s="15" customFormat="1" ht="16.350000000000001" customHeight="1">
      <c r="A1194" s="3">
        <f t="shared" si="161"/>
        <v>1192</v>
      </c>
      <c r="B1194" s="31" t="s">
        <v>6601</v>
      </c>
      <c r="C1194" s="31" t="s">
        <v>6875</v>
      </c>
      <c r="D1194" s="31" t="s">
        <v>7251</v>
      </c>
      <c r="E1194" s="5" t="s">
        <v>8349</v>
      </c>
      <c r="F1194" s="2" t="s">
        <v>68</v>
      </c>
      <c r="G1194" s="2" t="s">
        <v>69</v>
      </c>
      <c r="H1194" s="5" t="s">
        <v>8343</v>
      </c>
      <c r="I1194" s="5" t="s">
        <v>8344</v>
      </c>
      <c r="J1194" s="5" t="s">
        <v>8345</v>
      </c>
      <c r="K1194" s="5" t="s">
        <v>8350</v>
      </c>
      <c r="L1194" s="2" t="s">
        <v>54</v>
      </c>
      <c r="M1194" s="6">
        <v>5</v>
      </c>
      <c r="N1194" s="6">
        <v>12</v>
      </c>
      <c r="O1194" s="6">
        <v>58000</v>
      </c>
      <c r="P1194" s="6">
        <v>58000</v>
      </c>
      <c r="Q1194" s="5">
        <v>201603</v>
      </c>
      <c r="R1194" s="3" t="s">
        <v>8347</v>
      </c>
      <c r="S1194" s="5" t="s">
        <v>8351</v>
      </c>
      <c r="T1194" s="144" t="str">
        <f t="shared" si="162"/>
        <v>Click</v>
      </c>
      <c r="U1194" s="31" t="s">
        <v>243</v>
      </c>
      <c r="V1194" s="5"/>
      <c r="W1194" s="51"/>
      <c r="X1194" s="51"/>
      <c r="Y1194" s="50"/>
      <c r="Z1194" s="43">
        <f t="shared" si="163"/>
        <v>0</v>
      </c>
      <c r="AA1194" s="6">
        <f t="shared" si="164"/>
        <v>0</v>
      </c>
      <c r="AB1194" s="6">
        <f t="shared" si="165"/>
        <v>0</v>
      </c>
      <c r="AC1194" s="44">
        <f t="shared" si="166"/>
        <v>0</v>
      </c>
      <c r="AD1194" s="44">
        <f t="shared" si="167"/>
        <v>0</v>
      </c>
      <c r="AE1194" s="13" t="s">
        <v>57</v>
      </c>
      <c r="AF1194" s="14"/>
      <c r="AG1194" s="2" t="s">
        <v>243</v>
      </c>
      <c r="AH1194" s="5" t="s">
        <v>100</v>
      </c>
      <c r="AI1194" s="6">
        <v>0</v>
      </c>
      <c r="AJ1194" s="5" t="s">
        <v>100</v>
      </c>
      <c r="AK1194" s="5" t="s">
        <v>100</v>
      </c>
      <c r="AL1194" s="5" t="s">
        <v>100</v>
      </c>
      <c r="AM1194" s="2" t="s">
        <v>244</v>
      </c>
    </row>
    <row r="1195" spans="1:41" s="15" customFormat="1" ht="16.350000000000001" customHeight="1">
      <c r="A1195" s="3">
        <f t="shared" si="161"/>
        <v>1193</v>
      </c>
      <c r="B1195" s="31" t="s">
        <v>6601</v>
      </c>
      <c r="C1195" s="31" t="s">
        <v>6875</v>
      </c>
      <c r="D1195" s="31" t="s">
        <v>7251</v>
      </c>
      <c r="E1195" s="5" t="s">
        <v>8352</v>
      </c>
      <c r="F1195" s="2" t="s">
        <v>68</v>
      </c>
      <c r="G1195" s="2" t="s">
        <v>69</v>
      </c>
      <c r="H1195" s="5" t="s">
        <v>8353</v>
      </c>
      <c r="I1195" s="5" t="s">
        <v>8354</v>
      </c>
      <c r="J1195" s="5" t="s">
        <v>8355</v>
      </c>
      <c r="K1195" s="5" t="s">
        <v>8356</v>
      </c>
      <c r="L1195" s="2" t="s">
        <v>54</v>
      </c>
      <c r="M1195" s="6">
        <v>5</v>
      </c>
      <c r="N1195" s="6">
        <v>15</v>
      </c>
      <c r="O1195" s="6">
        <v>63000</v>
      </c>
      <c r="P1195" s="6">
        <v>63000</v>
      </c>
      <c r="Q1195" s="5">
        <v>201603</v>
      </c>
      <c r="R1195" s="3" t="s">
        <v>8357</v>
      </c>
      <c r="S1195" s="5" t="s">
        <v>8358</v>
      </c>
      <c r="T1195" s="144" t="str">
        <f t="shared" si="162"/>
        <v>Click</v>
      </c>
      <c r="U1195" s="31" t="s">
        <v>243</v>
      </c>
      <c r="V1195" s="5"/>
      <c r="W1195" s="51"/>
      <c r="X1195" s="51"/>
      <c r="Y1195" s="50"/>
      <c r="Z1195" s="43">
        <f t="shared" si="163"/>
        <v>0</v>
      </c>
      <c r="AA1195" s="6">
        <f t="shared" si="164"/>
        <v>0</v>
      </c>
      <c r="AB1195" s="6">
        <f t="shared" si="165"/>
        <v>0</v>
      </c>
      <c r="AC1195" s="44">
        <f t="shared" si="166"/>
        <v>0</v>
      </c>
      <c r="AD1195" s="44">
        <f t="shared" si="167"/>
        <v>0</v>
      </c>
      <c r="AE1195" s="13" t="s">
        <v>57</v>
      </c>
      <c r="AF1195" s="14"/>
      <c r="AG1195" s="2" t="s">
        <v>243</v>
      </c>
      <c r="AH1195" s="5" t="s">
        <v>100</v>
      </c>
      <c r="AI1195" s="6">
        <v>0</v>
      </c>
      <c r="AJ1195" s="5" t="s">
        <v>100</v>
      </c>
      <c r="AK1195" s="5" t="s">
        <v>100</v>
      </c>
      <c r="AL1195" s="5" t="s">
        <v>100</v>
      </c>
      <c r="AM1195" s="2" t="s">
        <v>244</v>
      </c>
    </row>
    <row r="1196" spans="1:41" s="15" customFormat="1" ht="16.350000000000001" customHeight="1">
      <c r="A1196" s="3">
        <f t="shared" si="161"/>
        <v>1194</v>
      </c>
      <c r="B1196" s="31" t="s">
        <v>6601</v>
      </c>
      <c r="C1196" s="31" t="s">
        <v>6875</v>
      </c>
      <c r="D1196" s="31" t="s">
        <v>7251</v>
      </c>
      <c r="E1196" s="5" t="s">
        <v>8359</v>
      </c>
      <c r="F1196" s="2" t="s">
        <v>68</v>
      </c>
      <c r="G1196" s="2" t="s">
        <v>69</v>
      </c>
      <c r="H1196" s="5" t="s">
        <v>8353</v>
      </c>
      <c r="I1196" s="5" t="s">
        <v>8354</v>
      </c>
      <c r="J1196" s="5" t="s">
        <v>8360</v>
      </c>
      <c r="K1196" s="5" t="s">
        <v>8361</v>
      </c>
      <c r="L1196" s="2" t="s">
        <v>54</v>
      </c>
      <c r="M1196" s="6">
        <v>5</v>
      </c>
      <c r="N1196" s="6">
        <v>15</v>
      </c>
      <c r="O1196" s="6">
        <v>63000</v>
      </c>
      <c r="P1196" s="6">
        <v>63000</v>
      </c>
      <c r="Q1196" s="5">
        <v>201603</v>
      </c>
      <c r="R1196" s="3" t="s">
        <v>8357</v>
      </c>
      <c r="S1196" s="5" t="s">
        <v>8362</v>
      </c>
      <c r="T1196" s="144" t="str">
        <f t="shared" si="162"/>
        <v>Click</v>
      </c>
      <c r="U1196" s="31" t="s">
        <v>243</v>
      </c>
      <c r="V1196" s="5"/>
      <c r="W1196" s="51"/>
      <c r="X1196" s="51"/>
      <c r="Y1196" s="50"/>
      <c r="Z1196" s="43">
        <f t="shared" si="163"/>
        <v>0</v>
      </c>
      <c r="AA1196" s="6">
        <f t="shared" si="164"/>
        <v>0</v>
      </c>
      <c r="AB1196" s="6">
        <f t="shared" si="165"/>
        <v>0</v>
      </c>
      <c r="AC1196" s="44">
        <f t="shared" si="166"/>
        <v>0</v>
      </c>
      <c r="AD1196" s="44">
        <f t="shared" si="167"/>
        <v>0</v>
      </c>
      <c r="AE1196" s="13" t="s">
        <v>57</v>
      </c>
      <c r="AF1196" s="14"/>
      <c r="AG1196" s="2" t="s">
        <v>243</v>
      </c>
      <c r="AH1196" s="5" t="s">
        <v>100</v>
      </c>
      <c r="AI1196" s="6">
        <v>0</v>
      </c>
      <c r="AJ1196" s="5" t="s">
        <v>100</v>
      </c>
      <c r="AK1196" s="5" t="s">
        <v>100</v>
      </c>
      <c r="AL1196" s="5" t="s">
        <v>100</v>
      </c>
      <c r="AM1196" s="2" t="s">
        <v>244</v>
      </c>
    </row>
    <row r="1197" spans="1:41" s="15" customFormat="1" ht="16.350000000000001" customHeight="1">
      <c r="A1197" s="3">
        <f t="shared" si="161"/>
        <v>1195</v>
      </c>
      <c r="B1197" s="31" t="s">
        <v>6601</v>
      </c>
      <c r="C1197" s="31" t="s">
        <v>6875</v>
      </c>
      <c r="D1197" s="31" t="s">
        <v>7251</v>
      </c>
      <c r="E1197" s="5" t="s">
        <v>8363</v>
      </c>
      <c r="F1197" s="2" t="s">
        <v>68</v>
      </c>
      <c r="G1197" s="2" t="s">
        <v>69</v>
      </c>
      <c r="H1197" s="5" t="s">
        <v>8353</v>
      </c>
      <c r="I1197" s="5" t="s">
        <v>8354</v>
      </c>
      <c r="J1197" s="5" t="s">
        <v>8360</v>
      </c>
      <c r="K1197" s="5" t="s">
        <v>8364</v>
      </c>
      <c r="L1197" s="2" t="s">
        <v>54</v>
      </c>
      <c r="M1197" s="6">
        <v>5</v>
      </c>
      <c r="N1197" s="6">
        <v>9</v>
      </c>
      <c r="O1197" s="6">
        <v>38000</v>
      </c>
      <c r="P1197" s="6">
        <v>38000</v>
      </c>
      <c r="Q1197" s="5">
        <v>201411</v>
      </c>
      <c r="R1197" s="3" t="s">
        <v>8365</v>
      </c>
      <c r="S1197" s="5" t="s">
        <v>8366</v>
      </c>
      <c r="T1197" s="144" t="str">
        <f t="shared" si="162"/>
        <v>Click</v>
      </c>
      <c r="U1197" s="31" t="s">
        <v>243</v>
      </c>
      <c r="V1197" s="5"/>
      <c r="W1197" s="51"/>
      <c r="X1197" s="51"/>
      <c r="Y1197" s="50"/>
      <c r="Z1197" s="43">
        <f t="shared" si="163"/>
        <v>0</v>
      </c>
      <c r="AA1197" s="6">
        <f t="shared" si="164"/>
        <v>0</v>
      </c>
      <c r="AB1197" s="6">
        <f t="shared" si="165"/>
        <v>0</v>
      </c>
      <c r="AC1197" s="44">
        <f t="shared" si="166"/>
        <v>0</v>
      </c>
      <c r="AD1197" s="44">
        <f t="shared" si="167"/>
        <v>0</v>
      </c>
      <c r="AE1197" s="13" t="s">
        <v>57</v>
      </c>
      <c r="AF1197" s="14"/>
      <c r="AG1197" s="2" t="s">
        <v>243</v>
      </c>
      <c r="AH1197" s="5" t="s">
        <v>100</v>
      </c>
      <c r="AI1197" s="6">
        <v>0</v>
      </c>
      <c r="AJ1197" s="5" t="s">
        <v>100</v>
      </c>
      <c r="AK1197" s="5" t="s">
        <v>100</v>
      </c>
      <c r="AL1197" s="5" t="s">
        <v>100</v>
      </c>
      <c r="AM1197" s="2" t="s">
        <v>244</v>
      </c>
    </row>
    <row r="1198" spans="1:41" s="15" customFormat="1" ht="16.350000000000001" customHeight="1">
      <c r="A1198" s="3">
        <f t="shared" si="161"/>
        <v>1196</v>
      </c>
      <c r="B1198" s="31" t="s">
        <v>6601</v>
      </c>
      <c r="C1198" s="31" t="s">
        <v>6875</v>
      </c>
      <c r="D1198" s="31" t="s">
        <v>7251</v>
      </c>
      <c r="E1198" s="5" t="s">
        <v>8367</v>
      </c>
      <c r="F1198" s="2" t="s">
        <v>68</v>
      </c>
      <c r="G1198" s="2" t="s">
        <v>69</v>
      </c>
      <c r="H1198" s="5" t="s">
        <v>8353</v>
      </c>
      <c r="I1198" s="5" t="s">
        <v>8354</v>
      </c>
      <c r="J1198" s="5" t="s">
        <v>8360</v>
      </c>
      <c r="K1198" s="5" t="s">
        <v>8368</v>
      </c>
      <c r="L1198" s="2" t="s">
        <v>54</v>
      </c>
      <c r="M1198" s="6">
        <v>5</v>
      </c>
      <c r="N1198" s="6">
        <v>9</v>
      </c>
      <c r="O1198" s="6">
        <v>38000</v>
      </c>
      <c r="P1198" s="6">
        <v>38000</v>
      </c>
      <c r="Q1198" s="5">
        <v>201411</v>
      </c>
      <c r="R1198" s="3" t="s">
        <v>8365</v>
      </c>
      <c r="S1198" s="5" t="s">
        <v>8369</v>
      </c>
      <c r="T1198" s="144" t="str">
        <f t="shared" si="162"/>
        <v>Click</v>
      </c>
      <c r="U1198" s="31" t="s">
        <v>243</v>
      </c>
      <c r="V1198" s="5"/>
      <c r="W1198" s="51"/>
      <c r="X1198" s="51"/>
      <c r="Y1198" s="50"/>
      <c r="Z1198" s="43">
        <f t="shared" si="163"/>
        <v>0</v>
      </c>
      <c r="AA1198" s="6">
        <f t="shared" si="164"/>
        <v>0</v>
      </c>
      <c r="AB1198" s="6">
        <f t="shared" si="165"/>
        <v>0</v>
      </c>
      <c r="AC1198" s="44">
        <f t="shared" si="166"/>
        <v>0</v>
      </c>
      <c r="AD1198" s="44">
        <f t="shared" si="167"/>
        <v>0</v>
      </c>
      <c r="AE1198" s="13" t="s">
        <v>57</v>
      </c>
      <c r="AF1198" s="14"/>
      <c r="AG1198" s="2" t="s">
        <v>243</v>
      </c>
      <c r="AH1198" s="5" t="s">
        <v>100</v>
      </c>
      <c r="AI1198" s="6">
        <v>0</v>
      </c>
      <c r="AJ1198" s="5" t="s">
        <v>100</v>
      </c>
      <c r="AK1198" s="5" t="s">
        <v>100</v>
      </c>
      <c r="AL1198" s="5" t="s">
        <v>100</v>
      </c>
      <c r="AM1198" s="2" t="s">
        <v>244</v>
      </c>
    </row>
    <row r="1199" spans="1:41" s="15" customFormat="1" ht="16.350000000000001" customHeight="1">
      <c r="A1199" s="3">
        <f t="shared" si="161"/>
        <v>1197</v>
      </c>
      <c r="B1199" s="31" t="s">
        <v>6601</v>
      </c>
      <c r="C1199" s="31" t="s">
        <v>6875</v>
      </c>
      <c r="D1199" s="31" t="s">
        <v>7251</v>
      </c>
      <c r="E1199" s="5" t="s">
        <v>8370</v>
      </c>
      <c r="F1199" s="2" t="s">
        <v>68</v>
      </c>
      <c r="G1199" s="2" t="s">
        <v>69</v>
      </c>
      <c r="H1199" s="5" t="s">
        <v>8353</v>
      </c>
      <c r="I1199" s="5" t="s">
        <v>8354</v>
      </c>
      <c r="J1199" s="5" t="s">
        <v>8360</v>
      </c>
      <c r="K1199" s="5" t="s">
        <v>8361</v>
      </c>
      <c r="L1199" s="2" t="s">
        <v>54</v>
      </c>
      <c r="M1199" s="6">
        <v>5</v>
      </c>
      <c r="N1199" s="6">
        <v>9</v>
      </c>
      <c r="O1199" s="6">
        <v>38000</v>
      </c>
      <c r="P1199" s="6">
        <v>38000</v>
      </c>
      <c r="Q1199" s="5">
        <v>201411</v>
      </c>
      <c r="R1199" s="3" t="s">
        <v>8371</v>
      </c>
      <c r="S1199" s="5" t="s">
        <v>8372</v>
      </c>
      <c r="T1199" s="144" t="str">
        <f t="shared" si="162"/>
        <v>Click</v>
      </c>
      <c r="U1199" s="31" t="s">
        <v>243</v>
      </c>
      <c r="V1199" s="5"/>
      <c r="W1199" s="51"/>
      <c r="X1199" s="51"/>
      <c r="Y1199" s="50"/>
      <c r="Z1199" s="43">
        <f t="shared" si="163"/>
        <v>0</v>
      </c>
      <c r="AA1199" s="6">
        <f t="shared" si="164"/>
        <v>0</v>
      </c>
      <c r="AB1199" s="6">
        <f t="shared" si="165"/>
        <v>0</v>
      </c>
      <c r="AC1199" s="44">
        <f t="shared" si="166"/>
        <v>0</v>
      </c>
      <c r="AD1199" s="44">
        <f t="shared" si="167"/>
        <v>0</v>
      </c>
      <c r="AE1199" s="13" t="s">
        <v>57</v>
      </c>
      <c r="AF1199" s="14"/>
      <c r="AG1199" s="2" t="s">
        <v>243</v>
      </c>
      <c r="AH1199" s="5" t="s">
        <v>100</v>
      </c>
      <c r="AI1199" s="6">
        <v>0</v>
      </c>
      <c r="AJ1199" s="5" t="s">
        <v>100</v>
      </c>
      <c r="AK1199" s="5" t="s">
        <v>100</v>
      </c>
      <c r="AL1199" s="5" t="s">
        <v>100</v>
      </c>
      <c r="AM1199" s="2" t="s">
        <v>244</v>
      </c>
    </row>
    <row r="1200" spans="1:41" s="15" customFormat="1" ht="16.350000000000001" customHeight="1">
      <c r="A1200" s="3">
        <f t="shared" si="161"/>
        <v>1198</v>
      </c>
      <c r="B1200" s="31" t="s">
        <v>6601</v>
      </c>
      <c r="C1200" s="31" t="s">
        <v>6875</v>
      </c>
      <c r="D1200" s="31" t="s">
        <v>7251</v>
      </c>
      <c r="E1200" s="5" t="s">
        <v>8373</v>
      </c>
      <c r="F1200" s="2" t="s">
        <v>68</v>
      </c>
      <c r="G1200" s="2" t="s">
        <v>69</v>
      </c>
      <c r="H1200" s="5" t="s">
        <v>8374</v>
      </c>
      <c r="I1200" s="5" t="s">
        <v>8375</v>
      </c>
      <c r="J1200" s="5" t="s">
        <v>8376</v>
      </c>
      <c r="K1200" s="5" t="s">
        <v>8377</v>
      </c>
      <c r="L1200" s="2" t="s">
        <v>54</v>
      </c>
      <c r="M1200" s="6">
        <v>5</v>
      </c>
      <c r="N1200" s="6">
        <v>15</v>
      </c>
      <c r="O1200" s="6">
        <v>63000</v>
      </c>
      <c r="P1200" s="6">
        <v>63000</v>
      </c>
      <c r="Q1200" s="5">
        <v>201603</v>
      </c>
      <c r="R1200" s="3" t="s">
        <v>8378</v>
      </c>
      <c r="S1200" s="5" t="s">
        <v>8379</v>
      </c>
      <c r="T1200" s="144" t="str">
        <f t="shared" si="162"/>
        <v>Click</v>
      </c>
      <c r="U1200" s="31" t="s">
        <v>243</v>
      </c>
      <c r="V1200" s="5"/>
      <c r="W1200" s="51"/>
      <c r="X1200" s="51"/>
      <c r="Y1200" s="50"/>
      <c r="Z1200" s="43">
        <f t="shared" si="163"/>
        <v>0</v>
      </c>
      <c r="AA1200" s="6">
        <f t="shared" si="164"/>
        <v>0</v>
      </c>
      <c r="AB1200" s="6">
        <f t="shared" si="165"/>
        <v>0</v>
      </c>
      <c r="AC1200" s="44">
        <f t="shared" si="166"/>
        <v>0</v>
      </c>
      <c r="AD1200" s="44">
        <f t="shared" si="167"/>
        <v>0</v>
      </c>
      <c r="AE1200" s="13" t="s">
        <v>57</v>
      </c>
      <c r="AF1200" s="14"/>
      <c r="AG1200" s="2" t="s">
        <v>243</v>
      </c>
      <c r="AH1200" s="5" t="s">
        <v>100</v>
      </c>
      <c r="AI1200" s="6">
        <v>0</v>
      </c>
      <c r="AJ1200" s="5" t="s">
        <v>100</v>
      </c>
      <c r="AK1200" s="5" t="s">
        <v>100</v>
      </c>
      <c r="AL1200" s="5" t="s">
        <v>100</v>
      </c>
      <c r="AM1200" s="2" t="s">
        <v>244</v>
      </c>
    </row>
    <row r="1201" spans="1:41" s="15" customFormat="1" ht="16.350000000000001" customHeight="1">
      <c r="A1201" s="3">
        <f t="shared" si="161"/>
        <v>1199</v>
      </c>
      <c r="B1201" s="31" t="s">
        <v>6601</v>
      </c>
      <c r="C1201" s="31" t="s">
        <v>6875</v>
      </c>
      <c r="D1201" s="31" t="s">
        <v>7251</v>
      </c>
      <c r="E1201" s="5" t="s">
        <v>8380</v>
      </c>
      <c r="F1201" s="2" t="s">
        <v>68</v>
      </c>
      <c r="G1201" s="2" t="s">
        <v>69</v>
      </c>
      <c r="H1201" s="5" t="s">
        <v>8374</v>
      </c>
      <c r="I1201" s="5" t="s">
        <v>8375</v>
      </c>
      <c r="J1201" s="5" t="s">
        <v>8376</v>
      </c>
      <c r="K1201" s="5" t="s">
        <v>8381</v>
      </c>
      <c r="L1201" s="2" t="s">
        <v>54</v>
      </c>
      <c r="M1201" s="6">
        <v>5</v>
      </c>
      <c r="N1201" s="6">
        <v>9</v>
      </c>
      <c r="O1201" s="6">
        <v>43000</v>
      </c>
      <c r="P1201" s="6">
        <v>43000</v>
      </c>
      <c r="Q1201" s="5">
        <v>201602</v>
      </c>
      <c r="R1201" s="3" t="s">
        <v>8382</v>
      </c>
      <c r="S1201" s="5" t="s">
        <v>8383</v>
      </c>
      <c r="T1201" s="144" t="str">
        <f t="shared" si="162"/>
        <v>Click</v>
      </c>
      <c r="U1201" s="31" t="s">
        <v>243</v>
      </c>
      <c r="V1201" s="5"/>
      <c r="W1201" s="51"/>
      <c r="X1201" s="51"/>
      <c r="Y1201" s="50"/>
      <c r="Z1201" s="43">
        <f t="shared" si="163"/>
        <v>0</v>
      </c>
      <c r="AA1201" s="6">
        <f t="shared" si="164"/>
        <v>0</v>
      </c>
      <c r="AB1201" s="6">
        <f t="shared" si="165"/>
        <v>0</v>
      </c>
      <c r="AC1201" s="44">
        <f t="shared" si="166"/>
        <v>0</v>
      </c>
      <c r="AD1201" s="44">
        <f t="shared" si="167"/>
        <v>0</v>
      </c>
      <c r="AE1201" s="13" t="s">
        <v>57</v>
      </c>
      <c r="AF1201" s="14"/>
      <c r="AG1201" s="2" t="s">
        <v>243</v>
      </c>
      <c r="AH1201" s="5" t="s">
        <v>100</v>
      </c>
      <c r="AI1201" s="6">
        <v>0</v>
      </c>
      <c r="AJ1201" s="5" t="s">
        <v>100</v>
      </c>
      <c r="AK1201" s="5" t="s">
        <v>100</v>
      </c>
      <c r="AL1201" s="5" t="s">
        <v>100</v>
      </c>
      <c r="AM1201" s="2" t="s">
        <v>244</v>
      </c>
    </row>
    <row r="1202" spans="1:41" ht="16.350000000000001" customHeight="1">
      <c r="A1202" s="3">
        <f t="shared" si="161"/>
        <v>1200</v>
      </c>
      <c r="B1202" s="31" t="s">
        <v>6601</v>
      </c>
      <c r="C1202" s="31" t="s">
        <v>6875</v>
      </c>
      <c r="D1202" s="31" t="s">
        <v>7251</v>
      </c>
      <c r="E1202" s="5" t="s">
        <v>8384</v>
      </c>
      <c r="F1202" s="2" t="s">
        <v>68</v>
      </c>
      <c r="G1202" s="2" t="s">
        <v>69</v>
      </c>
      <c r="H1202" s="5" t="s">
        <v>8385</v>
      </c>
      <c r="I1202" s="5" t="s">
        <v>8386</v>
      </c>
      <c r="J1202" s="5" t="s">
        <v>8387</v>
      </c>
      <c r="K1202" s="5" t="s">
        <v>8388</v>
      </c>
      <c r="L1202" s="2" t="s">
        <v>54</v>
      </c>
      <c r="M1202" s="6">
        <v>10</v>
      </c>
      <c r="N1202" s="6">
        <v>24</v>
      </c>
      <c r="O1202" s="6">
        <v>129000</v>
      </c>
      <c r="P1202" s="6">
        <v>115000</v>
      </c>
      <c r="Q1202" s="5">
        <v>201602</v>
      </c>
      <c r="R1202" s="3" t="s">
        <v>8389</v>
      </c>
      <c r="S1202" s="5" t="s">
        <v>8390</v>
      </c>
      <c r="T1202" s="144" t="str">
        <f t="shared" si="162"/>
        <v>Click</v>
      </c>
      <c r="U1202" s="31" t="s">
        <v>243</v>
      </c>
      <c r="V1202" s="5"/>
      <c r="W1202" s="51"/>
      <c r="X1202" s="51"/>
      <c r="Y1202" s="50"/>
      <c r="Z1202" s="43">
        <f t="shared" si="163"/>
        <v>0</v>
      </c>
      <c r="AA1202" s="6">
        <f t="shared" si="164"/>
        <v>0</v>
      </c>
      <c r="AB1202" s="6">
        <f t="shared" si="165"/>
        <v>0</v>
      </c>
      <c r="AC1202" s="44">
        <f t="shared" si="166"/>
        <v>0</v>
      </c>
      <c r="AD1202" s="44">
        <f t="shared" si="167"/>
        <v>0</v>
      </c>
      <c r="AE1202" s="13" t="s">
        <v>57</v>
      </c>
      <c r="AF1202" s="14"/>
      <c r="AG1202" s="2" t="s">
        <v>68</v>
      </c>
      <c r="AH1202" s="5" t="s">
        <v>8391</v>
      </c>
      <c r="AI1202" s="6">
        <v>14000</v>
      </c>
      <c r="AJ1202" s="5" t="s">
        <v>7200</v>
      </c>
      <c r="AK1202" s="5" t="s">
        <v>7200</v>
      </c>
      <c r="AL1202" s="34" t="s">
        <v>8392</v>
      </c>
      <c r="AM1202" s="2" t="s">
        <v>244</v>
      </c>
      <c r="AN1202" s="15"/>
      <c r="AO1202" s="15"/>
    </row>
    <row r="1203" spans="1:41" s="15" customFormat="1" ht="16.350000000000001" customHeight="1">
      <c r="A1203" s="3">
        <f t="shared" si="161"/>
        <v>1201</v>
      </c>
      <c r="B1203" s="31" t="s">
        <v>6601</v>
      </c>
      <c r="C1203" s="31" t="s">
        <v>6875</v>
      </c>
      <c r="D1203" s="31" t="s">
        <v>7251</v>
      </c>
      <c r="E1203" s="5" t="s">
        <v>8393</v>
      </c>
      <c r="F1203" s="2" t="s">
        <v>68</v>
      </c>
      <c r="G1203" s="2" t="s">
        <v>69</v>
      </c>
      <c r="H1203" s="5" t="s">
        <v>8394</v>
      </c>
      <c r="I1203" s="5" t="s">
        <v>8386</v>
      </c>
      <c r="J1203" s="5" t="s">
        <v>8387</v>
      </c>
      <c r="K1203" s="5" t="s">
        <v>8395</v>
      </c>
      <c r="L1203" s="2" t="s">
        <v>54</v>
      </c>
      <c r="M1203" s="6">
        <v>5</v>
      </c>
      <c r="N1203" s="6">
        <v>12</v>
      </c>
      <c r="O1203" s="6">
        <v>58000</v>
      </c>
      <c r="P1203" s="6">
        <v>58000</v>
      </c>
      <c r="Q1203" s="5">
        <v>201602</v>
      </c>
      <c r="R1203" s="3" t="s">
        <v>8389</v>
      </c>
      <c r="S1203" s="5" t="s">
        <v>8396</v>
      </c>
      <c r="T1203" s="144" t="str">
        <f t="shared" si="162"/>
        <v>Click</v>
      </c>
      <c r="U1203" s="31" t="s">
        <v>243</v>
      </c>
      <c r="V1203" s="5"/>
      <c r="W1203" s="51"/>
      <c r="X1203" s="51"/>
      <c r="Y1203" s="50"/>
      <c r="Z1203" s="43">
        <f t="shared" si="163"/>
        <v>0</v>
      </c>
      <c r="AA1203" s="6">
        <f t="shared" si="164"/>
        <v>0</v>
      </c>
      <c r="AB1203" s="6">
        <f t="shared" si="165"/>
        <v>0</v>
      </c>
      <c r="AC1203" s="44">
        <f t="shared" si="166"/>
        <v>0</v>
      </c>
      <c r="AD1203" s="44">
        <f t="shared" si="167"/>
        <v>0</v>
      </c>
      <c r="AE1203" s="13" t="s">
        <v>57</v>
      </c>
      <c r="AF1203" s="14"/>
      <c r="AG1203" s="2" t="s">
        <v>243</v>
      </c>
      <c r="AH1203" s="5" t="s">
        <v>100</v>
      </c>
      <c r="AI1203" s="6">
        <v>0</v>
      </c>
      <c r="AJ1203" s="5" t="s">
        <v>100</v>
      </c>
      <c r="AK1203" s="5" t="s">
        <v>100</v>
      </c>
      <c r="AL1203" s="5" t="s">
        <v>100</v>
      </c>
      <c r="AM1203" s="2" t="s">
        <v>244</v>
      </c>
    </row>
    <row r="1204" spans="1:41" s="15" customFormat="1" ht="16.350000000000001" customHeight="1">
      <c r="A1204" s="3">
        <f t="shared" si="161"/>
        <v>1202</v>
      </c>
      <c r="B1204" s="31" t="s">
        <v>6601</v>
      </c>
      <c r="C1204" s="31" t="s">
        <v>6875</v>
      </c>
      <c r="D1204" s="31" t="s">
        <v>7251</v>
      </c>
      <c r="E1204" s="5" t="s">
        <v>8397</v>
      </c>
      <c r="F1204" s="2" t="s">
        <v>68</v>
      </c>
      <c r="G1204" s="2" t="s">
        <v>69</v>
      </c>
      <c r="H1204" s="5" t="s">
        <v>8394</v>
      </c>
      <c r="I1204" s="5" t="s">
        <v>8386</v>
      </c>
      <c r="J1204" s="5" t="s">
        <v>8387</v>
      </c>
      <c r="K1204" s="5" t="s">
        <v>8398</v>
      </c>
      <c r="L1204" s="2" t="s">
        <v>54</v>
      </c>
      <c r="M1204" s="6">
        <v>5</v>
      </c>
      <c r="N1204" s="6">
        <v>12</v>
      </c>
      <c r="O1204" s="6">
        <v>72000</v>
      </c>
      <c r="P1204" s="6">
        <v>58000</v>
      </c>
      <c r="Q1204" s="5">
        <v>201602</v>
      </c>
      <c r="R1204" s="3" t="s">
        <v>8389</v>
      </c>
      <c r="S1204" s="5" t="s">
        <v>8390</v>
      </c>
      <c r="T1204" s="144" t="str">
        <f t="shared" si="162"/>
        <v>Click</v>
      </c>
      <c r="U1204" s="31" t="s">
        <v>243</v>
      </c>
      <c r="V1204" s="5"/>
      <c r="W1204" s="51"/>
      <c r="X1204" s="51"/>
      <c r="Y1204" s="50"/>
      <c r="Z1204" s="43">
        <f t="shared" si="163"/>
        <v>0</v>
      </c>
      <c r="AA1204" s="6">
        <f t="shared" si="164"/>
        <v>0</v>
      </c>
      <c r="AB1204" s="6">
        <f t="shared" si="165"/>
        <v>0</v>
      </c>
      <c r="AC1204" s="44">
        <f t="shared" si="166"/>
        <v>0</v>
      </c>
      <c r="AD1204" s="44">
        <f t="shared" si="167"/>
        <v>0</v>
      </c>
      <c r="AE1204" s="13" t="s">
        <v>57</v>
      </c>
      <c r="AF1204" s="14"/>
      <c r="AG1204" s="2" t="s">
        <v>68</v>
      </c>
      <c r="AH1204" s="5" t="s">
        <v>8391</v>
      </c>
      <c r="AI1204" s="6">
        <v>14000</v>
      </c>
      <c r="AJ1204" s="5" t="s">
        <v>7200</v>
      </c>
      <c r="AK1204" s="5" t="s">
        <v>7200</v>
      </c>
      <c r="AL1204" s="34" t="s">
        <v>8392</v>
      </c>
      <c r="AM1204" s="2" t="s">
        <v>244</v>
      </c>
    </row>
    <row r="1205" spans="1:41" s="15" customFormat="1" ht="16.350000000000001" customHeight="1">
      <c r="A1205" s="3">
        <f t="shared" si="161"/>
        <v>1203</v>
      </c>
      <c r="B1205" s="31" t="s">
        <v>6601</v>
      </c>
      <c r="C1205" s="31" t="s">
        <v>6875</v>
      </c>
      <c r="D1205" s="31" t="s">
        <v>7251</v>
      </c>
      <c r="E1205" s="5" t="s">
        <v>8399</v>
      </c>
      <c r="F1205" s="2" t="s">
        <v>68</v>
      </c>
      <c r="G1205" s="2" t="s">
        <v>69</v>
      </c>
      <c r="H1205" s="5" t="s">
        <v>8400</v>
      </c>
      <c r="I1205" s="5" t="s">
        <v>8401</v>
      </c>
      <c r="J1205" s="5" t="s">
        <v>8402</v>
      </c>
      <c r="K1205" s="5" t="s">
        <v>8403</v>
      </c>
      <c r="L1205" s="2" t="s">
        <v>54</v>
      </c>
      <c r="M1205" s="6">
        <v>10</v>
      </c>
      <c r="N1205" s="6">
        <v>24</v>
      </c>
      <c r="O1205" s="6">
        <v>129000</v>
      </c>
      <c r="P1205" s="6">
        <v>115000</v>
      </c>
      <c r="Q1205" s="5">
        <v>201505</v>
      </c>
      <c r="R1205" s="3" t="s">
        <v>8404</v>
      </c>
      <c r="S1205" s="5" t="s">
        <v>8405</v>
      </c>
      <c r="T1205" s="144" t="str">
        <f t="shared" si="162"/>
        <v>Click</v>
      </c>
      <c r="U1205" s="31" t="s">
        <v>243</v>
      </c>
      <c r="V1205" s="5"/>
      <c r="W1205" s="51"/>
      <c r="X1205" s="51"/>
      <c r="Y1205" s="50"/>
      <c r="Z1205" s="43">
        <f t="shared" si="163"/>
        <v>0</v>
      </c>
      <c r="AA1205" s="6">
        <f t="shared" si="164"/>
        <v>0</v>
      </c>
      <c r="AB1205" s="6">
        <f t="shared" si="165"/>
        <v>0</v>
      </c>
      <c r="AC1205" s="44">
        <f t="shared" si="166"/>
        <v>0</v>
      </c>
      <c r="AD1205" s="44">
        <f t="shared" si="167"/>
        <v>0</v>
      </c>
      <c r="AE1205" s="13" t="s">
        <v>57</v>
      </c>
      <c r="AF1205" s="14"/>
      <c r="AG1205" s="2" t="s">
        <v>68</v>
      </c>
      <c r="AH1205" s="5" t="s">
        <v>8406</v>
      </c>
      <c r="AI1205" s="6">
        <v>14000</v>
      </c>
      <c r="AJ1205" s="5" t="s">
        <v>7200</v>
      </c>
      <c r="AK1205" s="5" t="s">
        <v>7200</v>
      </c>
      <c r="AL1205" s="34" t="s">
        <v>8407</v>
      </c>
      <c r="AM1205" s="2" t="s">
        <v>244</v>
      </c>
    </row>
    <row r="1206" spans="1:41" s="15" customFormat="1" ht="16.350000000000001" customHeight="1">
      <c r="A1206" s="3">
        <f t="shared" si="161"/>
        <v>1204</v>
      </c>
      <c r="B1206" s="31" t="s">
        <v>6601</v>
      </c>
      <c r="C1206" s="31" t="s">
        <v>6875</v>
      </c>
      <c r="D1206" s="31" t="s">
        <v>7251</v>
      </c>
      <c r="E1206" s="5" t="s">
        <v>8408</v>
      </c>
      <c r="F1206" s="2" t="s">
        <v>68</v>
      </c>
      <c r="G1206" s="2" t="s">
        <v>69</v>
      </c>
      <c r="H1206" s="5" t="s">
        <v>8400</v>
      </c>
      <c r="I1206" s="5" t="s">
        <v>8401</v>
      </c>
      <c r="J1206" s="5" t="s">
        <v>8409</v>
      </c>
      <c r="K1206" s="5" t="s">
        <v>8410</v>
      </c>
      <c r="L1206" s="2" t="s">
        <v>54</v>
      </c>
      <c r="M1206" s="6">
        <v>5</v>
      </c>
      <c r="N1206" s="6">
        <v>12</v>
      </c>
      <c r="O1206" s="6">
        <v>72000</v>
      </c>
      <c r="P1206" s="6">
        <v>58000</v>
      </c>
      <c r="Q1206" s="5">
        <v>201505</v>
      </c>
      <c r="R1206" s="3" t="s">
        <v>8404</v>
      </c>
      <c r="S1206" s="5" t="s">
        <v>8411</v>
      </c>
      <c r="T1206" s="144" t="str">
        <f t="shared" si="162"/>
        <v>Click</v>
      </c>
      <c r="U1206" s="31" t="s">
        <v>243</v>
      </c>
      <c r="V1206" s="5"/>
      <c r="W1206" s="51"/>
      <c r="X1206" s="51"/>
      <c r="Y1206" s="50"/>
      <c r="Z1206" s="43">
        <f t="shared" si="163"/>
        <v>0</v>
      </c>
      <c r="AA1206" s="6">
        <f t="shared" si="164"/>
        <v>0</v>
      </c>
      <c r="AB1206" s="6">
        <f t="shared" si="165"/>
        <v>0</v>
      </c>
      <c r="AC1206" s="44">
        <f t="shared" si="166"/>
        <v>0</v>
      </c>
      <c r="AD1206" s="44">
        <f t="shared" si="167"/>
        <v>0</v>
      </c>
      <c r="AE1206" s="13" t="s">
        <v>57</v>
      </c>
      <c r="AF1206" s="14"/>
      <c r="AG1206" s="2" t="s">
        <v>68</v>
      </c>
      <c r="AH1206" s="5" t="s">
        <v>8406</v>
      </c>
      <c r="AI1206" s="6">
        <v>14000</v>
      </c>
      <c r="AJ1206" s="5" t="s">
        <v>7200</v>
      </c>
      <c r="AK1206" s="5" t="s">
        <v>7200</v>
      </c>
      <c r="AL1206" s="34" t="s">
        <v>8407</v>
      </c>
      <c r="AM1206" s="2" t="s">
        <v>244</v>
      </c>
    </row>
    <row r="1207" spans="1:41" s="15" customFormat="1" ht="16.350000000000001" customHeight="1">
      <c r="A1207" s="3">
        <f t="shared" si="161"/>
        <v>1205</v>
      </c>
      <c r="B1207" s="31" t="s">
        <v>6601</v>
      </c>
      <c r="C1207" s="31" t="s">
        <v>6875</v>
      </c>
      <c r="D1207" s="31" t="s">
        <v>7251</v>
      </c>
      <c r="E1207" s="5" t="s">
        <v>8412</v>
      </c>
      <c r="F1207" s="2" t="s">
        <v>68</v>
      </c>
      <c r="G1207" s="2" t="s">
        <v>69</v>
      </c>
      <c r="H1207" s="5" t="s">
        <v>8400</v>
      </c>
      <c r="I1207" s="5" t="s">
        <v>8401</v>
      </c>
      <c r="J1207" s="5" t="s">
        <v>8402</v>
      </c>
      <c r="K1207" s="5" t="s">
        <v>8413</v>
      </c>
      <c r="L1207" s="2" t="s">
        <v>54</v>
      </c>
      <c r="M1207" s="6">
        <v>5</v>
      </c>
      <c r="N1207" s="6">
        <v>12</v>
      </c>
      <c r="O1207" s="6">
        <v>72000</v>
      </c>
      <c r="P1207" s="6">
        <v>58000</v>
      </c>
      <c r="Q1207" s="5">
        <v>201505</v>
      </c>
      <c r="R1207" s="3" t="s">
        <v>8404</v>
      </c>
      <c r="S1207" s="5" t="s">
        <v>8405</v>
      </c>
      <c r="T1207" s="144" t="str">
        <f t="shared" si="162"/>
        <v>Click</v>
      </c>
      <c r="U1207" s="31" t="s">
        <v>243</v>
      </c>
      <c r="V1207" s="5"/>
      <c r="W1207" s="51"/>
      <c r="X1207" s="51"/>
      <c r="Y1207" s="50"/>
      <c r="Z1207" s="43">
        <f t="shared" si="163"/>
        <v>0</v>
      </c>
      <c r="AA1207" s="6">
        <f t="shared" si="164"/>
        <v>0</v>
      </c>
      <c r="AB1207" s="6">
        <f t="shared" si="165"/>
        <v>0</v>
      </c>
      <c r="AC1207" s="44">
        <f t="shared" si="166"/>
        <v>0</v>
      </c>
      <c r="AD1207" s="44">
        <f t="shared" si="167"/>
        <v>0</v>
      </c>
      <c r="AE1207" s="13" t="s">
        <v>57</v>
      </c>
      <c r="AF1207" s="14"/>
      <c r="AG1207" s="2" t="s">
        <v>68</v>
      </c>
      <c r="AH1207" s="5" t="s">
        <v>8406</v>
      </c>
      <c r="AI1207" s="6">
        <v>14000</v>
      </c>
      <c r="AJ1207" s="5" t="s">
        <v>7200</v>
      </c>
      <c r="AK1207" s="5" t="s">
        <v>7200</v>
      </c>
      <c r="AL1207" s="34" t="s">
        <v>8407</v>
      </c>
      <c r="AM1207" s="2" t="s">
        <v>244</v>
      </c>
    </row>
    <row r="1208" spans="1:41" s="15" customFormat="1" ht="16.350000000000001" customHeight="1">
      <c r="A1208" s="3">
        <f t="shared" si="161"/>
        <v>1206</v>
      </c>
      <c r="B1208" s="31" t="s">
        <v>6601</v>
      </c>
      <c r="C1208" s="31" t="s">
        <v>6875</v>
      </c>
      <c r="D1208" s="31" t="s">
        <v>7251</v>
      </c>
      <c r="E1208" s="5" t="s">
        <v>8414</v>
      </c>
      <c r="F1208" s="2" t="s">
        <v>68</v>
      </c>
      <c r="G1208" s="2" t="s">
        <v>69</v>
      </c>
      <c r="H1208" s="5" t="s">
        <v>8415</v>
      </c>
      <c r="I1208" s="5" t="s">
        <v>8416</v>
      </c>
      <c r="J1208" s="5" t="s">
        <v>8417</v>
      </c>
      <c r="K1208" s="5" t="s">
        <v>8418</v>
      </c>
      <c r="L1208" s="2" t="s">
        <v>54</v>
      </c>
      <c r="M1208" s="6">
        <v>5</v>
      </c>
      <c r="N1208" s="6">
        <v>15</v>
      </c>
      <c r="O1208" s="6">
        <v>63000</v>
      </c>
      <c r="P1208" s="6">
        <v>63000</v>
      </c>
      <c r="Q1208" s="5">
        <v>201603</v>
      </c>
      <c r="R1208" s="3" t="s">
        <v>8419</v>
      </c>
      <c r="S1208" s="5" t="s">
        <v>8420</v>
      </c>
      <c r="T1208" s="144" t="str">
        <f t="shared" si="162"/>
        <v>Click</v>
      </c>
      <c r="U1208" s="31" t="s">
        <v>243</v>
      </c>
      <c r="V1208" s="5"/>
      <c r="W1208" s="51"/>
      <c r="X1208" s="51"/>
      <c r="Y1208" s="50"/>
      <c r="Z1208" s="43">
        <f t="shared" si="163"/>
        <v>0</v>
      </c>
      <c r="AA1208" s="6">
        <f t="shared" si="164"/>
        <v>0</v>
      </c>
      <c r="AB1208" s="6">
        <f t="shared" si="165"/>
        <v>0</v>
      </c>
      <c r="AC1208" s="44">
        <f t="shared" si="166"/>
        <v>0</v>
      </c>
      <c r="AD1208" s="44">
        <f t="shared" si="167"/>
        <v>0</v>
      </c>
      <c r="AE1208" s="13" t="s">
        <v>57</v>
      </c>
      <c r="AF1208" s="14"/>
      <c r="AG1208" s="2" t="s">
        <v>243</v>
      </c>
      <c r="AH1208" s="5" t="s">
        <v>100</v>
      </c>
      <c r="AI1208" s="6">
        <v>0</v>
      </c>
      <c r="AJ1208" s="5" t="s">
        <v>100</v>
      </c>
      <c r="AK1208" s="5" t="s">
        <v>100</v>
      </c>
      <c r="AL1208" s="5" t="s">
        <v>100</v>
      </c>
      <c r="AM1208" s="2" t="s">
        <v>244</v>
      </c>
    </row>
    <row r="1209" spans="1:41" s="15" customFormat="1" ht="16.350000000000001" customHeight="1">
      <c r="A1209" s="3">
        <f t="shared" si="161"/>
        <v>1207</v>
      </c>
      <c r="B1209" s="31" t="s">
        <v>6601</v>
      </c>
      <c r="C1209" s="31" t="s">
        <v>6875</v>
      </c>
      <c r="D1209" s="31" t="s">
        <v>7251</v>
      </c>
      <c r="E1209" s="5" t="s">
        <v>8421</v>
      </c>
      <c r="F1209" s="2" t="s">
        <v>68</v>
      </c>
      <c r="G1209" s="2" t="s">
        <v>69</v>
      </c>
      <c r="H1209" s="5" t="s">
        <v>8415</v>
      </c>
      <c r="I1209" s="5" t="s">
        <v>8416</v>
      </c>
      <c r="J1209" s="5" t="s">
        <v>8422</v>
      </c>
      <c r="K1209" s="5" t="s">
        <v>8423</v>
      </c>
      <c r="L1209" s="2" t="s">
        <v>54</v>
      </c>
      <c r="M1209" s="6">
        <v>5</v>
      </c>
      <c r="N1209" s="6">
        <v>15</v>
      </c>
      <c r="O1209" s="6">
        <v>63000</v>
      </c>
      <c r="P1209" s="6">
        <v>63000</v>
      </c>
      <c r="Q1209" s="5">
        <v>201603</v>
      </c>
      <c r="R1209" s="3" t="s">
        <v>8419</v>
      </c>
      <c r="S1209" s="5" t="s">
        <v>8424</v>
      </c>
      <c r="T1209" s="144" t="str">
        <f t="shared" si="162"/>
        <v>Click</v>
      </c>
      <c r="U1209" s="31" t="s">
        <v>243</v>
      </c>
      <c r="V1209" s="5"/>
      <c r="W1209" s="51"/>
      <c r="X1209" s="51"/>
      <c r="Y1209" s="50"/>
      <c r="Z1209" s="43">
        <f t="shared" si="163"/>
        <v>0</v>
      </c>
      <c r="AA1209" s="6">
        <f t="shared" si="164"/>
        <v>0</v>
      </c>
      <c r="AB1209" s="6">
        <f t="shared" si="165"/>
        <v>0</v>
      </c>
      <c r="AC1209" s="44">
        <f t="shared" si="166"/>
        <v>0</v>
      </c>
      <c r="AD1209" s="44">
        <f t="shared" si="167"/>
        <v>0</v>
      </c>
      <c r="AE1209" s="13" t="s">
        <v>57</v>
      </c>
      <c r="AF1209" s="14"/>
      <c r="AG1209" s="2" t="s">
        <v>243</v>
      </c>
      <c r="AH1209" s="5" t="s">
        <v>100</v>
      </c>
      <c r="AI1209" s="6">
        <v>0</v>
      </c>
      <c r="AJ1209" s="5" t="s">
        <v>100</v>
      </c>
      <c r="AK1209" s="5" t="s">
        <v>100</v>
      </c>
      <c r="AL1209" s="5" t="s">
        <v>100</v>
      </c>
      <c r="AM1209" s="2" t="s">
        <v>244</v>
      </c>
    </row>
    <row r="1210" spans="1:41" s="15" customFormat="1" ht="16.350000000000001" customHeight="1">
      <c r="A1210" s="3">
        <f t="shared" si="161"/>
        <v>1208</v>
      </c>
      <c r="B1210" s="31" t="s">
        <v>6601</v>
      </c>
      <c r="C1210" s="31" t="s">
        <v>6875</v>
      </c>
      <c r="D1210" s="31" t="s">
        <v>7251</v>
      </c>
      <c r="E1210" s="5" t="s">
        <v>8425</v>
      </c>
      <c r="F1210" s="2" t="s">
        <v>68</v>
      </c>
      <c r="G1210" s="2" t="s">
        <v>69</v>
      </c>
      <c r="H1210" s="5" t="s">
        <v>8426</v>
      </c>
      <c r="I1210" s="5" t="s">
        <v>8427</v>
      </c>
      <c r="J1210" s="5" t="s">
        <v>8428</v>
      </c>
      <c r="K1210" s="5" t="s">
        <v>8429</v>
      </c>
      <c r="L1210" s="2" t="s">
        <v>54</v>
      </c>
      <c r="M1210" s="6">
        <v>5</v>
      </c>
      <c r="N1210" s="6">
        <v>15</v>
      </c>
      <c r="O1210" s="6">
        <v>63000</v>
      </c>
      <c r="P1210" s="6">
        <v>63000</v>
      </c>
      <c r="Q1210" s="5">
        <v>201603</v>
      </c>
      <c r="R1210" s="3" t="s">
        <v>8430</v>
      </c>
      <c r="S1210" s="5" t="s">
        <v>8431</v>
      </c>
      <c r="T1210" s="144" t="str">
        <f t="shared" si="162"/>
        <v>Click</v>
      </c>
      <c r="U1210" s="31" t="s">
        <v>243</v>
      </c>
      <c r="V1210" s="5"/>
      <c r="W1210" s="51"/>
      <c r="X1210" s="51"/>
      <c r="Y1210" s="50"/>
      <c r="Z1210" s="43">
        <f t="shared" si="163"/>
        <v>0</v>
      </c>
      <c r="AA1210" s="6">
        <f t="shared" si="164"/>
        <v>0</v>
      </c>
      <c r="AB1210" s="6">
        <f t="shared" si="165"/>
        <v>0</v>
      </c>
      <c r="AC1210" s="44">
        <f t="shared" si="166"/>
        <v>0</v>
      </c>
      <c r="AD1210" s="44">
        <f t="shared" si="167"/>
        <v>0</v>
      </c>
      <c r="AE1210" s="13" t="s">
        <v>57</v>
      </c>
      <c r="AF1210" s="14"/>
      <c r="AG1210" s="2" t="s">
        <v>243</v>
      </c>
      <c r="AH1210" s="5" t="s">
        <v>100</v>
      </c>
      <c r="AI1210" s="6">
        <v>0</v>
      </c>
      <c r="AJ1210" s="5" t="s">
        <v>100</v>
      </c>
      <c r="AK1210" s="5" t="s">
        <v>100</v>
      </c>
      <c r="AL1210" s="5" t="s">
        <v>100</v>
      </c>
      <c r="AM1210" s="2" t="s">
        <v>244</v>
      </c>
    </row>
    <row r="1211" spans="1:41" s="15" customFormat="1" ht="16.350000000000001" customHeight="1">
      <c r="A1211" s="3">
        <f t="shared" si="161"/>
        <v>1209</v>
      </c>
      <c r="B1211" s="31" t="s">
        <v>6601</v>
      </c>
      <c r="C1211" s="31" t="s">
        <v>6875</v>
      </c>
      <c r="D1211" s="31" t="s">
        <v>7251</v>
      </c>
      <c r="E1211" s="5" t="s">
        <v>8432</v>
      </c>
      <c r="F1211" s="2" t="s">
        <v>68</v>
      </c>
      <c r="G1211" s="2" t="s">
        <v>69</v>
      </c>
      <c r="H1211" s="5" t="s">
        <v>8426</v>
      </c>
      <c r="I1211" s="5" t="s">
        <v>8427</v>
      </c>
      <c r="J1211" s="5" t="s">
        <v>8433</v>
      </c>
      <c r="K1211" s="5" t="s">
        <v>8434</v>
      </c>
      <c r="L1211" s="2" t="s">
        <v>54</v>
      </c>
      <c r="M1211" s="6">
        <v>5</v>
      </c>
      <c r="N1211" s="6">
        <v>15</v>
      </c>
      <c r="O1211" s="6">
        <v>63000</v>
      </c>
      <c r="P1211" s="6">
        <v>63000</v>
      </c>
      <c r="Q1211" s="5">
        <v>201603</v>
      </c>
      <c r="R1211" s="3" t="s">
        <v>8430</v>
      </c>
      <c r="S1211" s="5" t="s">
        <v>8435</v>
      </c>
      <c r="T1211" s="144" t="str">
        <f t="shared" si="162"/>
        <v>Click</v>
      </c>
      <c r="U1211" s="31" t="s">
        <v>243</v>
      </c>
      <c r="V1211" s="5"/>
      <c r="W1211" s="51"/>
      <c r="X1211" s="51"/>
      <c r="Y1211" s="50"/>
      <c r="Z1211" s="43">
        <f t="shared" si="163"/>
        <v>0</v>
      </c>
      <c r="AA1211" s="6">
        <f t="shared" si="164"/>
        <v>0</v>
      </c>
      <c r="AB1211" s="6">
        <f t="shared" si="165"/>
        <v>0</v>
      </c>
      <c r="AC1211" s="44">
        <f t="shared" si="166"/>
        <v>0</v>
      </c>
      <c r="AD1211" s="44">
        <f t="shared" si="167"/>
        <v>0</v>
      </c>
      <c r="AE1211" s="13" t="s">
        <v>57</v>
      </c>
      <c r="AF1211" s="14"/>
      <c r="AG1211" s="2" t="s">
        <v>243</v>
      </c>
      <c r="AH1211" s="5" t="s">
        <v>100</v>
      </c>
      <c r="AI1211" s="6">
        <v>0</v>
      </c>
      <c r="AJ1211" s="5" t="s">
        <v>100</v>
      </c>
      <c r="AK1211" s="5" t="s">
        <v>100</v>
      </c>
      <c r="AL1211" s="5" t="s">
        <v>100</v>
      </c>
      <c r="AM1211" s="2" t="s">
        <v>244</v>
      </c>
    </row>
    <row r="1212" spans="1:41" s="15" customFormat="1" ht="16.350000000000001" customHeight="1">
      <c r="A1212" s="3">
        <f t="shared" si="161"/>
        <v>1210</v>
      </c>
      <c r="B1212" s="31" t="s">
        <v>6601</v>
      </c>
      <c r="C1212" s="31" t="s">
        <v>6875</v>
      </c>
      <c r="D1212" s="31" t="s">
        <v>7251</v>
      </c>
      <c r="E1212" s="5" t="s">
        <v>8436</v>
      </c>
      <c r="F1212" s="2" t="s">
        <v>68</v>
      </c>
      <c r="G1212" s="2" t="s">
        <v>498</v>
      </c>
      <c r="H1212" s="5" t="s">
        <v>8415</v>
      </c>
      <c r="I1212" s="5" t="s">
        <v>8416</v>
      </c>
      <c r="J1212" s="5" t="s">
        <v>8417</v>
      </c>
      <c r="K1212" s="5" t="s">
        <v>8437</v>
      </c>
      <c r="L1212" s="2" t="s">
        <v>54</v>
      </c>
      <c r="M1212" s="6">
        <v>5</v>
      </c>
      <c r="N1212" s="6">
        <v>12</v>
      </c>
      <c r="O1212" s="6">
        <v>50000</v>
      </c>
      <c r="P1212" s="6">
        <v>50000</v>
      </c>
      <c r="Q1212" s="5">
        <v>201406</v>
      </c>
      <c r="R1212" s="3" t="s">
        <v>8430</v>
      </c>
      <c r="S1212" s="5" t="s">
        <v>8438</v>
      </c>
      <c r="T1212" s="144" t="str">
        <f t="shared" si="162"/>
        <v>Click</v>
      </c>
      <c r="U1212" s="31" t="s">
        <v>243</v>
      </c>
      <c r="V1212" s="5"/>
      <c r="W1212" s="51"/>
      <c r="X1212" s="51"/>
      <c r="Y1212" s="50"/>
      <c r="Z1212" s="43">
        <f t="shared" si="163"/>
        <v>0</v>
      </c>
      <c r="AA1212" s="6">
        <f t="shared" si="164"/>
        <v>0</v>
      </c>
      <c r="AB1212" s="6">
        <f t="shared" si="165"/>
        <v>0</v>
      </c>
      <c r="AC1212" s="44">
        <f t="shared" si="166"/>
        <v>0</v>
      </c>
      <c r="AD1212" s="44">
        <f t="shared" si="167"/>
        <v>0</v>
      </c>
      <c r="AE1212" s="13" t="s">
        <v>57</v>
      </c>
      <c r="AF1212" s="14"/>
      <c r="AG1212" s="2" t="s">
        <v>243</v>
      </c>
      <c r="AH1212" s="5" t="s">
        <v>100</v>
      </c>
      <c r="AI1212" s="6">
        <v>0</v>
      </c>
      <c r="AJ1212" s="5" t="s">
        <v>100</v>
      </c>
      <c r="AK1212" s="5" t="s">
        <v>100</v>
      </c>
      <c r="AL1212" s="5" t="s">
        <v>100</v>
      </c>
      <c r="AM1212" s="2" t="s">
        <v>244</v>
      </c>
    </row>
    <row r="1213" spans="1:41" s="15" customFormat="1" ht="16.350000000000001" customHeight="1">
      <c r="A1213" s="3">
        <f t="shared" si="161"/>
        <v>1211</v>
      </c>
      <c r="B1213" s="31" t="s">
        <v>6601</v>
      </c>
      <c r="C1213" s="31" t="s">
        <v>6875</v>
      </c>
      <c r="D1213" s="31" t="s">
        <v>7251</v>
      </c>
      <c r="E1213" s="5" t="s">
        <v>8439</v>
      </c>
      <c r="F1213" s="2" t="s">
        <v>68</v>
      </c>
      <c r="G1213" s="2" t="s">
        <v>498</v>
      </c>
      <c r="H1213" s="5" t="s">
        <v>8440</v>
      </c>
      <c r="I1213" s="5" t="s">
        <v>8416</v>
      </c>
      <c r="J1213" s="5" t="s">
        <v>8422</v>
      </c>
      <c r="K1213" s="5" t="s">
        <v>8441</v>
      </c>
      <c r="L1213" s="2" t="s">
        <v>54</v>
      </c>
      <c r="M1213" s="6">
        <v>5</v>
      </c>
      <c r="N1213" s="6">
        <v>12</v>
      </c>
      <c r="O1213" s="6">
        <v>50000</v>
      </c>
      <c r="P1213" s="6">
        <v>50000</v>
      </c>
      <c r="Q1213" s="5">
        <v>201406</v>
      </c>
      <c r="R1213" s="3" t="s">
        <v>8419</v>
      </c>
      <c r="S1213" s="5" t="s">
        <v>8442</v>
      </c>
      <c r="T1213" s="144" t="str">
        <f t="shared" si="162"/>
        <v>Click</v>
      </c>
      <c r="U1213" s="31" t="s">
        <v>243</v>
      </c>
      <c r="V1213" s="5"/>
      <c r="W1213" s="51"/>
      <c r="X1213" s="51"/>
      <c r="Y1213" s="50"/>
      <c r="Z1213" s="43">
        <f t="shared" si="163"/>
        <v>0</v>
      </c>
      <c r="AA1213" s="6">
        <f t="shared" si="164"/>
        <v>0</v>
      </c>
      <c r="AB1213" s="6">
        <f t="shared" si="165"/>
        <v>0</v>
      </c>
      <c r="AC1213" s="44">
        <f t="shared" si="166"/>
        <v>0</v>
      </c>
      <c r="AD1213" s="44">
        <f t="shared" si="167"/>
        <v>0</v>
      </c>
      <c r="AE1213" s="13" t="s">
        <v>57</v>
      </c>
      <c r="AF1213" s="14"/>
      <c r="AG1213" s="2" t="s">
        <v>243</v>
      </c>
      <c r="AH1213" s="5" t="s">
        <v>100</v>
      </c>
      <c r="AI1213" s="6">
        <v>0</v>
      </c>
      <c r="AJ1213" s="5" t="s">
        <v>100</v>
      </c>
      <c r="AK1213" s="5" t="s">
        <v>100</v>
      </c>
      <c r="AL1213" s="5" t="s">
        <v>100</v>
      </c>
      <c r="AM1213" s="2" t="s">
        <v>244</v>
      </c>
    </row>
    <row r="1214" spans="1:41" s="15" customFormat="1" ht="16.350000000000001" customHeight="1">
      <c r="A1214" s="3">
        <f t="shared" si="161"/>
        <v>1212</v>
      </c>
      <c r="B1214" s="31" t="s">
        <v>6906</v>
      </c>
      <c r="C1214" s="31" t="s">
        <v>6909</v>
      </c>
      <c r="D1214" s="31" t="s">
        <v>7270</v>
      </c>
      <c r="E1214" s="5" t="s">
        <v>8443</v>
      </c>
      <c r="F1214" s="2" t="s">
        <v>580</v>
      </c>
      <c r="G1214" s="2" t="s">
        <v>725</v>
      </c>
      <c r="H1214" s="5" t="s">
        <v>8444</v>
      </c>
      <c r="I1214" s="5" t="s">
        <v>8445</v>
      </c>
      <c r="J1214" s="5" t="s">
        <v>8428</v>
      </c>
      <c r="K1214" s="5" t="s">
        <v>8446</v>
      </c>
      <c r="L1214" s="2" t="s">
        <v>54</v>
      </c>
      <c r="M1214" s="6">
        <v>5</v>
      </c>
      <c r="N1214" s="6">
        <v>12</v>
      </c>
      <c r="O1214" s="6">
        <v>50000</v>
      </c>
      <c r="P1214" s="6">
        <v>50000</v>
      </c>
      <c r="Q1214" s="5">
        <v>201406</v>
      </c>
      <c r="R1214" s="3" t="s">
        <v>8447</v>
      </c>
      <c r="S1214" s="5" t="s">
        <v>8448</v>
      </c>
      <c r="T1214" s="144" t="str">
        <f t="shared" si="162"/>
        <v>Click</v>
      </c>
      <c r="U1214" s="31" t="s">
        <v>243</v>
      </c>
      <c r="V1214" s="5"/>
      <c r="W1214" s="51"/>
      <c r="X1214" s="51"/>
      <c r="Y1214" s="50"/>
      <c r="Z1214" s="43">
        <f t="shared" si="163"/>
        <v>0</v>
      </c>
      <c r="AA1214" s="6">
        <f t="shared" si="164"/>
        <v>0</v>
      </c>
      <c r="AB1214" s="6">
        <f t="shared" si="165"/>
        <v>0</v>
      </c>
      <c r="AC1214" s="44">
        <f t="shared" si="166"/>
        <v>0</v>
      </c>
      <c r="AD1214" s="44">
        <f t="shared" si="167"/>
        <v>0</v>
      </c>
      <c r="AE1214" s="13" t="s">
        <v>57</v>
      </c>
      <c r="AF1214" s="14"/>
      <c r="AG1214" s="2" t="s">
        <v>243</v>
      </c>
      <c r="AH1214" s="5" t="s">
        <v>100</v>
      </c>
      <c r="AI1214" s="6">
        <v>0</v>
      </c>
      <c r="AJ1214" s="5" t="s">
        <v>100</v>
      </c>
      <c r="AK1214" s="5" t="s">
        <v>100</v>
      </c>
      <c r="AL1214" s="5" t="s">
        <v>100</v>
      </c>
      <c r="AM1214" s="2" t="s">
        <v>244</v>
      </c>
    </row>
    <row r="1215" spans="1:41" s="15" customFormat="1" ht="16.350000000000001" customHeight="1">
      <c r="A1215" s="3">
        <f t="shared" si="161"/>
        <v>1213</v>
      </c>
      <c r="B1215" s="31" t="s">
        <v>6601</v>
      </c>
      <c r="C1215" s="31" t="s">
        <v>6875</v>
      </c>
      <c r="D1215" s="31" t="s">
        <v>7251</v>
      </c>
      <c r="E1215" s="5" t="s">
        <v>8449</v>
      </c>
      <c r="F1215" s="2" t="s">
        <v>68</v>
      </c>
      <c r="G1215" s="2" t="s">
        <v>498</v>
      </c>
      <c r="H1215" s="5" t="s">
        <v>8444</v>
      </c>
      <c r="I1215" s="5" t="s">
        <v>8445</v>
      </c>
      <c r="J1215" s="5" t="s">
        <v>8428</v>
      </c>
      <c r="K1215" s="5" t="s">
        <v>8450</v>
      </c>
      <c r="L1215" s="2" t="s">
        <v>54</v>
      </c>
      <c r="M1215" s="6">
        <v>5</v>
      </c>
      <c r="N1215" s="6">
        <v>12</v>
      </c>
      <c r="O1215" s="6">
        <v>50000</v>
      </c>
      <c r="P1215" s="6">
        <v>50000</v>
      </c>
      <c r="Q1215" s="5">
        <v>201406</v>
      </c>
      <c r="R1215" s="3" t="s">
        <v>8430</v>
      </c>
      <c r="S1215" s="5" t="s">
        <v>8451</v>
      </c>
      <c r="T1215" s="144" t="str">
        <f t="shared" si="162"/>
        <v>Click</v>
      </c>
      <c r="U1215" s="31" t="s">
        <v>243</v>
      </c>
      <c r="V1215" s="5"/>
      <c r="W1215" s="51"/>
      <c r="X1215" s="51"/>
      <c r="Y1215" s="50"/>
      <c r="Z1215" s="43">
        <f t="shared" si="163"/>
        <v>0</v>
      </c>
      <c r="AA1215" s="6">
        <f t="shared" si="164"/>
        <v>0</v>
      </c>
      <c r="AB1215" s="6">
        <f t="shared" si="165"/>
        <v>0</v>
      </c>
      <c r="AC1215" s="44">
        <f t="shared" si="166"/>
        <v>0</v>
      </c>
      <c r="AD1215" s="44">
        <f t="shared" si="167"/>
        <v>0</v>
      </c>
      <c r="AE1215" s="13" t="s">
        <v>57</v>
      </c>
      <c r="AF1215" s="14"/>
      <c r="AG1215" s="2" t="s">
        <v>243</v>
      </c>
      <c r="AH1215" s="5" t="s">
        <v>100</v>
      </c>
      <c r="AI1215" s="6">
        <v>0</v>
      </c>
      <c r="AJ1215" s="5" t="s">
        <v>100</v>
      </c>
      <c r="AK1215" s="5" t="s">
        <v>100</v>
      </c>
      <c r="AL1215" s="5" t="s">
        <v>100</v>
      </c>
      <c r="AM1215" s="2" t="s">
        <v>244</v>
      </c>
    </row>
    <row r="1216" spans="1:41" s="15" customFormat="1" ht="16.350000000000001" customHeight="1">
      <c r="A1216" s="3">
        <f t="shared" si="161"/>
        <v>1214</v>
      </c>
      <c r="B1216" s="31" t="s">
        <v>6601</v>
      </c>
      <c r="C1216" s="31" t="s">
        <v>6875</v>
      </c>
      <c r="D1216" s="31" t="s">
        <v>7251</v>
      </c>
      <c r="E1216" s="5" t="s">
        <v>8452</v>
      </c>
      <c r="F1216" s="2" t="s">
        <v>68</v>
      </c>
      <c r="G1216" s="2" t="s">
        <v>69</v>
      </c>
      <c r="H1216" s="5" t="s">
        <v>8453</v>
      </c>
      <c r="I1216" s="5" t="s">
        <v>8454</v>
      </c>
      <c r="J1216" s="5" t="s">
        <v>8455</v>
      </c>
      <c r="K1216" s="5" t="s">
        <v>8456</v>
      </c>
      <c r="L1216" s="2" t="s">
        <v>54</v>
      </c>
      <c r="M1216" s="6">
        <v>10</v>
      </c>
      <c r="N1216" s="6">
        <v>15</v>
      </c>
      <c r="O1216" s="6">
        <v>63000</v>
      </c>
      <c r="P1216" s="6">
        <v>63000</v>
      </c>
      <c r="Q1216" s="5">
        <v>201606</v>
      </c>
      <c r="R1216" s="3" t="s">
        <v>8389</v>
      </c>
      <c r="S1216" s="5" t="s">
        <v>8457</v>
      </c>
      <c r="T1216" s="144" t="str">
        <f t="shared" si="162"/>
        <v>Click</v>
      </c>
      <c r="U1216" s="31" t="s">
        <v>243</v>
      </c>
      <c r="V1216" s="5"/>
      <c r="W1216" s="51"/>
      <c r="X1216" s="51"/>
      <c r="Y1216" s="50"/>
      <c r="Z1216" s="43">
        <f t="shared" si="163"/>
        <v>0</v>
      </c>
      <c r="AA1216" s="6">
        <f t="shared" si="164"/>
        <v>0</v>
      </c>
      <c r="AB1216" s="6">
        <f t="shared" si="165"/>
        <v>0</v>
      </c>
      <c r="AC1216" s="44">
        <f t="shared" si="166"/>
        <v>0</v>
      </c>
      <c r="AD1216" s="44">
        <f t="shared" si="167"/>
        <v>0</v>
      </c>
      <c r="AE1216" s="13" t="s">
        <v>57</v>
      </c>
      <c r="AF1216" s="14"/>
      <c r="AG1216" s="2" t="s">
        <v>243</v>
      </c>
      <c r="AH1216" s="5" t="s">
        <v>100</v>
      </c>
      <c r="AI1216" s="6">
        <v>0</v>
      </c>
      <c r="AJ1216" s="5" t="s">
        <v>100</v>
      </c>
      <c r="AK1216" s="5" t="s">
        <v>100</v>
      </c>
      <c r="AL1216" s="5" t="s">
        <v>100</v>
      </c>
      <c r="AM1216" s="2" t="s">
        <v>244</v>
      </c>
    </row>
    <row r="1217" spans="1:39" s="15" customFormat="1" ht="16.350000000000001" customHeight="1">
      <c r="A1217" s="3">
        <f t="shared" si="161"/>
        <v>1215</v>
      </c>
      <c r="B1217" s="31" t="s">
        <v>6601</v>
      </c>
      <c r="C1217" s="31" t="s">
        <v>6875</v>
      </c>
      <c r="D1217" s="31" t="s">
        <v>7251</v>
      </c>
      <c r="E1217" s="5" t="s">
        <v>8458</v>
      </c>
      <c r="F1217" s="2" t="s">
        <v>68</v>
      </c>
      <c r="G1217" s="2" t="s">
        <v>69</v>
      </c>
      <c r="H1217" s="5" t="s">
        <v>8453</v>
      </c>
      <c r="I1217" s="5" t="s">
        <v>8454</v>
      </c>
      <c r="J1217" s="5" t="s">
        <v>8455</v>
      </c>
      <c r="K1217" s="5" t="s">
        <v>8459</v>
      </c>
      <c r="L1217" s="2" t="s">
        <v>54</v>
      </c>
      <c r="M1217" s="6">
        <v>10</v>
      </c>
      <c r="N1217" s="6">
        <v>15</v>
      </c>
      <c r="O1217" s="6">
        <v>63000</v>
      </c>
      <c r="P1217" s="6">
        <v>63000</v>
      </c>
      <c r="Q1217" s="5">
        <v>201606</v>
      </c>
      <c r="R1217" s="3" t="s">
        <v>8389</v>
      </c>
      <c r="S1217" s="5" t="s">
        <v>8460</v>
      </c>
      <c r="T1217" s="144" t="str">
        <f t="shared" si="162"/>
        <v>Click</v>
      </c>
      <c r="U1217" s="31" t="s">
        <v>243</v>
      </c>
      <c r="V1217" s="5"/>
      <c r="W1217" s="51"/>
      <c r="X1217" s="51"/>
      <c r="Y1217" s="50"/>
      <c r="Z1217" s="43">
        <f t="shared" si="163"/>
        <v>0</v>
      </c>
      <c r="AA1217" s="6">
        <f t="shared" si="164"/>
        <v>0</v>
      </c>
      <c r="AB1217" s="6">
        <f t="shared" si="165"/>
        <v>0</v>
      </c>
      <c r="AC1217" s="44">
        <f t="shared" si="166"/>
        <v>0</v>
      </c>
      <c r="AD1217" s="44">
        <f t="shared" si="167"/>
        <v>0</v>
      </c>
      <c r="AE1217" s="13" t="s">
        <v>57</v>
      </c>
      <c r="AF1217" s="14"/>
      <c r="AG1217" s="2" t="s">
        <v>243</v>
      </c>
      <c r="AH1217" s="5" t="s">
        <v>100</v>
      </c>
      <c r="AI1217" s="6">
        <v>0</v>
      </c>
      <c r="AJ1217" s="5" t="s">
        <v>100</v>
      </c>
      <c r="AK1217" s="5" t="s">
        <v>100</v>
      </c>
      <c r="AL1217" s="5" t="s">
        <v>100</v>
      </c>
      <c r="AM1217" s="2" t="s">
        <v>244</v>
      </c>
    </row>
    <row r="1218" spans="1:39" s="15" customFormat="1" ht="16.350000000000001" customHeight="1">
      <c r="A1218" s="3">
        <f t="shared" si="161"/>
        <v>1216</v>
      </c>
      <c r="B1218" s="31" t="s">
        <v>6601</v>
      </c>
      <c r="C1218" s="31" t="s">
        <v>6875</v>
      </c>
      <c r="D1218" s="31" t="s">
        <v>7251</v>
      </c>
      <c r="E1218" s="5" t="s">
        <v>8461</v>
      </c>
      <c r="F1218" s="2" t="s">
        <v>68</v>
      </c>
      <c r="G1218" s="2" t="s">
        <v>69</v>
      </c>
      <c r="H1218" s="5" t="s">
        <v>8462</v>
      </c>
      <c r="I1218" s="5" t="s">
        <v>8463</v>
      </c>
      <c r="J1218" s="5" t="s">
        <v>8464</v>
      </c>
      <c r="K1218" s="5" t="s">
        <v>8465</v>
      </c>
      <c r="L1218" s="2" t="s">
        <v>54</v>
      </c>
      <c r="M1218" s="6">
        <v>10</v>
      </c>
      <c r="N1218" s="6">
        <v>15</v>
      </c>
      <c r="O1218" s="6">
        <v>84000</v>
      </c>
      <c r="P1218" s="6">
        <v>84000</v>
      </c>
      <c r="Q1218" s="5">
        <v>201606</v>
      </c>
      <c r="R1218" s="3" t="s">
        <v>8466</v>
      </c>
      <c r="S1218" s="5" t="s">
        <v>8467</v>
      </c>
      <c r="T1218" s="144" t="str">
        <f t="shared" si="162"/>
        <v>Click</v>
      </c>
      <c r="U1218" s="31" t="s">
        <v>243</v>
      </c>
      <c r="V1218" s="5"/>
      <c r="W1218" s="51"/>
      <c r="X1218" s="51"/>
      <c r="Y1218" s="50"/>
      <c r="Z1218" s="43">
        <f t="shared" si="163"/>
        <v>0</v>
      </c>
      <c r="AA1218" s="6">
        <f t="shared" si="164"/>
        <v>0</v>
      </c>
      <c r="AB1218" s="6">
        <f t="shared" si="165"/>
        <v>0</v>
      </c>
      <c r="AC1218" s="44">
        <f t="shared" si="166"/>
        <v>0</v>
      </c>
      <c r="AD1218" s="44">
        <f t="shared" si="167"/>
        <v>0</v>
      </c>
      <c r="AE1218" s="13" t="s">
        <v>57</v>
      </c>
      <c r="AF1218" s="14"/>
      <c r="AG1218" s="2" t="s">
        <v>243</v>
      </c>
      <c r="AH1218" s="5" t="s">
        <v>100</v>
      </c>
      <c r="AI1218" s="6">
        <v>0</v>
      </c>
      <c r="AJ1218" s="5" t="s">
        <v>100</v>
      </c>
      <c r="AK1218" s="5" t="s">
        <v>100</v>
      </c>
      <c r="AL1218" s="5" t="s">
        <v>100</v>
      </c>
      <c r="AM1218" s="2" t="s">
        <v>244</v>
      </c>
    </row>
    <row r="1219" spans="1:39" s="15" customFormat="1" ht="16.350000000000001" customHeight="1">
      <c r="A1219" s="3">
        <v>47</v>
      </c>
      <c r="B1219" s="31" t="s">
        <v>6601</v>
      </c>
      <c r="C1219" s="31" t="s">
        <v>6875</v>
      </c>
      <c r="D1219" s="31" t="s">
        <v>7251</v>
      </c>
      <c r="E1219" s="5" t="s">
        <v>8468</v>
      </c>
      <c r="F1219" s="2" t="s">
        <v>68</v>
      </c>
      <c r="G1219" s="2" t="s">
        <v>498</v>
      </c>
      <c r="H1219" s="5" t="s">
        <v>8469</v>
      </c>
      <c r="I1219" s="5" t="s">
        <v>8470</v>
      </c>
      <c r="J1219" s="5" t="s">
        <v>8471</v>
      </c>
      <c r="K1219" s="5" t="s">
        <v>8472</v>
      </c>
      <c r="L1219" s="2" t="s">
        <v>54</v>
      </c>
      <c r="M1219" s="6">
        <v>10</v>
      </c>
      <c r="N1219" s="6">
        <v>14</v>
      </c>
      <c r="O1219" s="6">
        <v>50000</v>
      </c>
      <c r="P1219" s="6">
        <v>35000</v>
      </c>
      <c r="Q1219" s="5">
        <v>201602</v>
      </c>
      <c r="R1219" s="3" t="s">
        <v>8473</v>
      </c>
      <c r="S1219" s="5" t="s">
        <v>8474</v>
      </c>
      <c r="T1219" s="144" t="str">
        <f t="shared" ref="T1219:T1282" si="168">HYPERLINK(S1219,AM1219)</f>
        <v>Click</v>
      </c>
      <c r="U1219" s="31" t="s">
        <v>243</v>
      </c>
      <c r="V1219" s="5"/>
      <c r="W1219" s="51"/>
      <c r="X1219" s="51"/>
      <c r="Y1219" s="50"/>
      <c r="Z1219" s="43">
        <f t="shared" ref="Z1219:Z1282" si="169">IF(V1219="C",2970*W1219,IF(V1219="B",4180*W1219,6160*W1219))</f>
        <v>0</v>
      </c>
      <c r="AA1219" s="6">
        <f t="shared" ref="AA1219:AA1282" si="170">IF(X1219=0,Z1219*50%,Z1219*Y1219*90%)</f>
        <v>0</v>
      </c>
      <c r="AB1219" s="6">
        <f t="shared" ref="AB1219:AB1282" si="171">IF(X1219=0,Z1219*40%,Z1219*Y1219*80%)</f>
        <v>0</v>
      </c>
      <c r="AC1219" s="44">
        <f t="shared" ref="AC1219:AC1282" si="172">IF(X1219=0,Z1219*20%,Z1219*Y1219*40%)</f>
        <v>0</v>
      </c>
      <c r="AD1219" s="44">
        <f t="shared" ref="AD1219:AD1282" si="173">IF(W1219&gt;=16,Z1219*AF1219,0)</f>
        <v>0</v>
      </c>
      <c r="AE1219" s="13" t="s">
        <v>57</v>
      </c>
      <c r="AF1219" s="14"/>
      <c r="AG1219" s="2" t="s">
        <v>68</v>
      </c>
      <c r="AH1219" s="5" t="s">
        <v>8475</v>
      </c>
      <c r="AI1219" s="6">
        <v>15000</v>
      </c>
      <c r="AJ1219" s="5" t="s">
        <v>8476</v>
      </c>
      <c r="AK1219" s="5" t="s">
        <v>8477</v>
      </c>
      <c r="AL1219" s="34" t="s">
        <v>7036</v>
      </c>
      <c r="AM1219" s="2" t="s">
        <v>244</v>
      </c>
    </row>
    <row r="1220" spans="1:39" s="15" customFormat="1" ht="16.350000000000001" customHeight="1">
      <c r="A1220" s="3">
        <v>46</v>
      </c>
      <c r="B1220" s="31" t="s">
        <v>6601</v>
      </c>
      <c r="C1220" s="31" t="s">
        <v>6875</v>
      </c>
      <c r="D1220" s="31" t="s">
        <v>7251</v>
      </c>
      <c r="E1220" s="5" t="s">
        <v>8478</v>
      </c>
      <c r="F1220" s="2" t="s">
        <v>68</v>
      </c>
      <c r="G1220" s="2" t="s">
        <v>498</v>
      </c>
      <c r="H1220" s="5" t="s">
        <v>8479</v>
      </c>
      <c r="I1220" s="5" t="s">
        <v>8470</v>
      </c>
      <c r="J1220" s="5" t="s">
        <v>8480</v>
      </c>
      <c r="K1220" s="5" t="s">
        <v>8481</v>
      </c>
      <c r="L1220" s="2" t="s">
        <v>54</v>
      </c>
      <c r="M1220" s="6">
        <v>10</v>
      </c>
      <c r="N1220" s="6">
        <v>16</v>
      </c>
      <c r="O1220" s="6">
        <v>55000</v>
      </c>
      <c r="P1220" s="6">
        <v>40000</v>
      </c>
      <c r="Q1220" s="5">
        <v>201602</v>
      </c>
      <c r="R1220" s="3" t="s">
        <v>8473</v>
      </c>
      <c r="S1220" s="5" t="s">
        <v>8482</v>
      </c>
      <c r="T1220" s="144" t="str">
        <f t="shared" si="168"/>
        <v>Click</v>
      </c>
      <c r="U1220" s="31" t="s">
        <v>243</v>
      </c>
      <c r="V1220" s="5"/>
      <c r="W1220" s="51"/>
      <c r="X1220" s="51"/>
      <c r="Y1220" s="50"/>
      <c r="Z1220" s="43">
        <f t="shared" si="169"/>
        <v>0</v>
      </c>
      <c r="AA1220" s="6">
        <f t="shared" si="170"/>
        <v>0</v>
      </c>
      <c r="AB1220" s="6">
        <f t="shared" si="171"/>
        <v>0</v>
      </c>
      <c r="AC1220" s="44">
        <f t="shared" si="172"/>
        <v>0</v>
      </c>
      <c r="AD1220" s="44">
        <f t="shared" si="173"/>
        <v>0</v>
      </c>
      <c r="AE1220" s="13" t="s">
        <v>57</v>
      </c>
      <c r="AF1220" s="14"/>
      <c r="AG1220" s="2" t="s">
        <v>68</v>
      </c>
      <c r="AH1220" s="5" t="s">
        <v>8475</v>
      </c>
      <c r="AI1220" s="6">
        <v>15000</v>
      </c>
      <c r="AJ1220" s="5" t="s">
        <v>8476</v>
      </c>
      <c r="AK1220" s="5" t="s">
        <v>8477</v>
      </c>
      <c r="AL1220" s="34" t="s">
        <v>7036</v>
      </c>
      <c r="AM1220" s="2" t="s">
        <v>244</v>
      </c>
    </row>
    <row r="1221" spans="1:39" s="15" customFormat="1" ht="16.350000000000001" customHeight="1">
      <c r="A1221" s="3">
        <v>45</v>
      </c>
      <c r="B1221" s="31" t="s">
        <v>6601</v>
      </c>
      <c r="C1221" s="31" t="s">
        <v>6875</v>
      </c>
      <c r="D1221" s="31" t="s">
        <v>7251</v>
      </c>
      <c r="E1221" s="5" t="s">
        <v>8483</v>
      </c>
      <c r="F1221" s="2" t="s">
        <v>68</v>
      </c>
      <c r="G1221" s="2" t="s">
        <v>69</v>
      </c>
      <c r="H1221" s="5" t="s">
        <v>8484</v>
      </c>
      <c r="I1221" s="5" t="s">
        <v>8470</v>
      </c>
      <c r="J1221" s="5" t="s">
        <v>8485</v>
      </c>
      <c r="K1221" s="5" t="s">
        <v>8486</v>
      </c>
      <c r="L1221" s="2" t="s">
        <v>54</v>
      </c>
      <c r="M1221" s="6">
        <v>10</v>
      </c>
      <c r="N1221" s="6">
        <v>17</v>
      </c>
      <c r="O1221" s="6">
        <v>55000</v>
      </c>
      <c r="P1221" s="6">
        <v>40000</v>
      </c>
      <c r="Q1221" s="5">
        <v>201602</v>
      </c>
      <c r="R1221" s="3" t="s">
        <v>8473</v>
      </c>
      <c r="S1221" s="5" t="s">
        <v>8487</v>
      </c>
      <c r="T1221" s="144" t="str">
        <f t="shared" si="168"/>
        <v>Click</v>
      </c>
      <c r="U1221" s="31" t="s">
        <v>243</v>
      </c>
      <c r="V1221" s="5"/>
      <c r="W1221" s="51"/>
      <c r="X1221" s="51"/>
      <c r="Y1221" s="50"/>
      <c r="Z1221" s="43">
        <f t="shared" si="169"/>
        <v>0</v>
      </c>
      <c r="AA1221" s="6">
        <f t="shared" si="170"/>
        <v>0</v>
      </c>
      <c r="AB1221" s="6">
        <f t="shared" si="171"/>
        <v>0</v>
      </c>
      <c r="AC1221" s="44">
        <f t="shared" si="172"/>
        <v>0</v>
      </c>
      <c r="AD1221" s="44">
        <f t="shared" si="173"/>
        <v>0</v>
      </c>
      <c r="AE1221" s="13" t="s">
        <v>57</v>
      </c>
      <c r="AF1221" s="14"/>
      <c r="AG1221" s="2" t="s">
        <v>68</v>
      </c>
      <c r="AH1221" s="5" t="s">
        <v>8475</v>
      </c>
      <c r="AI1221" s="6">
        <v>15000</v>
      </c>
      <c r="AJ1221" s="5" t="s">
        <v>8476</v>
      </c>
      <c r="AK1221" s="5" t="s">
        <v>8477</v>
      </c>
      <c r="AL1221" s="34" t="s">
        <v>7036</v>
      </c>
      <c r="AM1221" s="2" t="s">
        <v>244</v>
      </c>
    </row>
    <row r="1222" spans="1:39" s="15" customFormat="1" ht="16.350000000000001" customHeight="1">
      <c r="A1222" s="3">
        <v>44</v>
      </c>
      <c r="B1222" s="31" t="s">
        <v>6601</v>
      </c>
      <c r="C1222" s="31" t="s">
        <v>6875</v>
      </c>
      <c r="D1222" s="31" t="s">
        <v>7251</v>
      </c>
      <c r="E1222" s="5" t="s">
        <v>8488</v>
      </c>
      <c r="F1222" s="2" t="s">
        <v>68</v>
      </c>
      <c r="G1222" s="2" t="s">
        <v>69</v>
      </c>
      <c r="H1222" s="5" t="s">
        <v>8489</v>
      </c>
      <c r="I1222" s="5" t="s">
        <v>8470</v>
      </c>
      <c r="J1222" s="5" t="s">
        <v>8490</v>
      </c>
      <c r="K1222" s="5" t="s">
        <v>8491</v>
      </c>
      <c r="L1222" s="2" t="s">
        <v>54</v>
      </c>
      <c r="M1222" s="6">
        <v>10</v>
      </c>
      <c r="N1222" s="6">
        <v>15</v>
      </c>
      <c r="O1222" s="6">
        <v>55000</v>
      </c>
      <c r="P1222" s="6">
        <v>40000</v>
      </c>
      <c r="Q1222" s="5">
        <v>201602</v>
      </c>
      <c r="R1222" s="3" t="s">
        <v>8473</v>
      </c>
      <c r="S1222" s="5" t="s">
        <v>8492</v>
      </c>
      <c r="T1222" s="144" t="str">
        <f t="shared" si="168"/>
        <v>Click</v>
      </c>
      <c r="U1222" s="31" t="s">
        <v>243</v>
      </c>
      <c r="V1222" s="5"/>
      <c r="W1222" s="51"/>
      <c r="X1222" s="51"/>
      <c r="Y1222" s="50"/>
      <c r="Z1222" s="43">
        <f t="shared" si="169"/>
        <v>0</v>
      </c>
      <c r="AA1222" s="6">
        <f t="shared" si="170"/>
        <v>0</v>
      </c>
      <c r="AB1222" s="6">
        <f t="shared" si="171"/>
        <v>0</v>
      </c>
      <c r="AC1222" s="44">
        <f t="shared" si="172"/>
        <v>0</v>
      </c>
      <c r="AD1222" s="44">
        <f t="shared" si="173"/>
        <v>0</v>
      </c>
      <c r="AE1222" s="13" t="s">
        <v>57</v>
      </c>
      <c r="AF1222" s="14"/>
      <c r="AG1222" s="2" t="s">
        <v>68</v>
      </c>
      <c r="AH1222" s="5" t="s">
        <v>8475</v>
      </c>
      <c r="AI1222" s="6">
        <v>15000</v>
      </c>
      <c r="AJ1222" s="5" t="s">
        <v>8476</v>
      </c>
      <c r="AK1222" s="5" t="s">
        <v>8477</v>
      </c>
      <c r="AL1222" s="34" t="s">
        <v>7036</v>
      </c>
      <c r="AM1222" s="2" t="s">
        <v>244</v>
      </c>
    </row>
    <row r="1223" spans="1:39" s="15" customFormat="1" ht="16.350000000000001" customHeight="1">
      <c r="A1223" s="3">
        <v>43</v>
      </c>
      <c r="B1223" s="31" t="s">
        <v>6601</v>
      </c>
      <c r="C1223" s="31" t="s">
        <v>6875</v>
      </c>
      <c r="D1223" s="31" t="s">
        <v>7251</v>
      </c>
      <c r="E1223" s="5" t="s">
        <v>8493</v>
      </c>
      <c r="F1223" s="2" t="s">
        <v>68</v>
      </c>
      <c r="G1223" s="2" t="s">
        <v>69</v>
      </c>
      <c r="H1223" s="5" t="s">
        <v>8494</v>
      </c>
      <c r="I1223" s="5" t="s">
        <v>8470</v>
      </c>
      <c r="J1223" s="5" t="s">
        <v>8495</v>
      </c>
      <c r="K1223" s="5" t="s">
        <v>8496</v>
      </c>
      <c r="L1223" s="2" t="s">
        <v>54</v>
      </c>
      <c r="M1223" s="6">
        <v>10</v>
      </c>
      <c r="N1223" s="6">
        <v>20</v>
      </c>
      <c r="O1223" s="6">
        <v>60000</v>
      </c>
      <c r="P1223" s="6">
        <v>45000</v>
      </c>
      <c r="Q1223" s="5">
        <v>201602</v>
      </c>
      <c r="R1223" s="3" t="s">
        <v>8473</v>
      </c>
      <c r="S1223" s="5" t="s">
        <v>8497</v>
      </c>
      <c r="T1223" s="144" t="str">
        <f t="shared" si="168"/>
        <v>Click</v>
      </c>
      <c r="U1223" s="31" t="s">
        <v>243</v>
      </c>
      <c r="V1223" s="5"/>
      <c r="W1223" s="51"/>
      <c r="X1223" s="51"/>
      <c r="Y1223" s="50"/>
      <c r="Z1223" s="43">
        <f t="shared" si="169"/>
        <v>0</v>
      </c>
      <c r="AA1223" s="6">
        <f t="shared" si="170"/>
        <v>0</v>
      </c>
      <c r="AB1223" s="6">
        <f t="shared" si="171"/>
        <v>0</v>
      </c>
      <c r="AC1223" s="44">
        <f t="shared" si="172"/>
        <v>0</v>
      </c>
      <c r="AD1223" s="44">
        <f t="shared" si="173"/>
        <v>0</v>
      </c>
      <c r="AE1223" s="13" t="s">
        <v>57</v>
      </c>
      <c r="AF1223" s="14"/>
      <c r="AG1223" s="2" t="s">
        <v>68</v>
      </c>
      <c r="AH1223" s="5" t="s">
        <v>8475</v>
      </c>
      <c r="AI1223" s="6">
        <v>15000</v>
      </c>
      <c r="AJ1223" s="5" t="s">
        <v>8476</v>
      </c>
      <c r="AK1223" s="5" t="s">
        <v>8477</v>
      </c>
      <c r="AL1223" s="34" t="s">
        <v>7036</v>
      </c>
      <c r="AM1223" s="2" t="s">
        <v>244</v>
      </c>
    </row>
    <row r="1224" spans="1:39" s="15" customFormat="1" ht="16.350000000000001" customHeight="1">
      <c r="A1224" s="3">
        <f t="shared" ref="A1224:A1287" si="174">ROW()-2</f>
        <v>1222</v>
      </c>
      <c r="B1224" s="31" t="s">
        <v>6601</v>
      </c>
      <c r="C1224" s="31" t="s">
        <v>6875</v>
      </c>
      <c r="D1224" s="31" t="s">
        <v>8498</v>
      </c>
      <c r="E1224" s="5" t="s">
        <v>8499</v>
      </c>
      <c r="F1224" s="2" t="s">
        <v>68</v>
      </c>
      <c r="G1224" s="2" t="s">
        <v>69</v>
      </c>
      <c r="H1224" s="5" t="s">
        <v>8500</v>
      </c>
      <c r="I1224" s="5" t="s">
        <v>8501</v>
      </c>
      <c r="J1224" s="5" t="s">
        <v>8502</v>
      </c>
      <c r="K1224" s="5" t="s">
        <v>8503</v>
      </c>
      <c r="L1224" s="2" t="s">
        <v>54</v>
      </c>
      <c r="M1224" s="6">
        <v>8</v>
      </c>
      <c r="N1224" s="6">
        <v>19</v>
      </c>
      <c r="O1224" s="6">
        <v>60000</v>
      </c>
      <c r="P1224" s="6">
        <v>60000</v>
      </c>
      <c r="Q1224" s="5">
        <v>201802</v>
      </c>
      <c r="R1224" s="3" t="s">
        <v>8504</v>
      </c>
      <c r="S1224" s="5" t="s">
        <v>8505</v>
      </c>
      <c r="T1224" s="144" t="str">
        <f t="shared" si="168"/>
        <v>Click</v>
      </c>
      <c r="U1224" s="31" t="s">
        <v>243</v>
      </c>
      <c r="V1224" s="5"/>
      <c r="W1224" s="51"/>
      <c r="X1224" s="51"/>
      <c r="Y1224" s="50"/>
      <c r="Z1224" s="43">
        <f t="shared" si="169"/>
        <v>0</v>
      </c>
      <c r="AA1224" s="6">
        <f t="shared" si="170"/>
        <v>0</v>
      </c>
      <c r="AB1224" s="6">
        <f t="shared" si="171"/>
        <v>0</v>
      </c>
      <c r="AC1224" s="44">
        <f t="shared" si="172"/>
        <v>0</v>
      </c>
      <c r="AD1224" s="44">
        <f t="shared" si="173"/>
        <v>0</v>
      </c>
      <c r="AE1224" s="13" t="s">
        <v>57</v>
      </c>
      <c r="AF1224" s="14"/>
      <c r="AG1224" s="2" t="s">
        <v>243</v>
      </c>
      <c r="AH1224" s="5" t="s">
        <v>100</v>
      </c>
      <c r="AI1224" s="6">
        <v>0</v>
      </c>
      <c r="AJ1224" s="5" t="s">
        <v>100</v>
      </c>
      <c r="AK1224" s="5" t="s">
        <v>100</v>
      </c>
      <c r="AL1224" s="5" t="s">
        <v>100</v>
      </c>
      <c r="AM1224" s="2" t="s">
        <v>244</v>
      </c>
    </row>
    <row r="1225" spans="1:39" s="15" customFormat="1" ht="16.350000000000001" customHeight="1">
      <c r="A1225" s="3">
        <f t="shared" si="174"/>
        <v>1223</v>
      </c>
      <c r="B1225" s="31" t="s">
        <v>6601</v>
      </c>
      <c r="C1225" s="31" t="s">
        <v>6875</v>
      </c>
      <c r="D1225" s="31" t="s">
        <v>8498</v>
      </c>
      <c r="E1225" s="5" t="s">
        <v>8506</v>
      </c>
      <c r="F1225" s="2" t="s">
        <v>68</v>
      </c>
      <c r="G1225" s="2" t="s">
        <v>69</v>
      </c>
      <c r="H1225" s="5" t="s">
        <v>8500</v>
      </c>
      <c r="I1225" s="5" t="s">
        <v>8501</v>
      </c>
      <c r="J1225" s="5" t="s">
        <v>8502</v>
      </c>
      <c r="K1225" s="5" t="s">
        <v>8507</v>
      </c>
      <c r="L1225" s="2" t="s">
        <v>54</v>
      </c>
      <c r="M1225" s="6">
        <v>8</v>
      </c>
      <c r="N1225" s="6">
        <v>21</v>
      </c>
      <c r="O1225" s="6">
        <v>72800</v>
      </c>
      <c r="P1225" s="6">
        <v>60000</v>
      </c>
      <c r="Q1225" s="5">
        <v>201802</v>
      </c>
      <c r="R1225" s="3" t="s">
        <v>8504</v>
      </c>
      <c r="S1225" s="5" t="s">
        <v>8508</v>
      </c>
      <c r="T1225" s="144" t="str">
        <f t="shared" si="168"/>
        <v>Click</v>
      </c>
      <c r="U1225" s="31" t="s">
        <v>243</v>
      </c>
      <c r="V1225" s="5"/>
      <c r="W1225" s="51"/>
      <c r="X1225" s="51"/>
      <c r="Y1225" s="50"/>
      <c r="Z1225" s="43">
        <f t="shared" si="169"/>
        <v>0</v>
      </c>
      <c r="AA1225" s="6">
        <f t="shared" si="170"/>
        <v>0</v>
      </c>
      <c r="AB1225" s="6">
        <f t="shared" si="171"/>
        <v>0</v>
      </c>
      <c r="AC1225" s="44">
        <f t="shared" si="172"/>
        <v>0</v>
      </c>
      <c r="AD1225" s="44">
        <f t="shared" si="173"/>
        <v>0</v>
      </c>
      <c r="AE1225" s="13" t="s">
        <v>57</v>
      </c>
      <c r="AF1225" s="14"/>
      <c r="AG1225" s="2" t="s">
        <v>68</v>
      </c>
      <c r="AH1225" s="5" t="s">
        <v>8509</v>
      </c>
      <c r="AI1225" s="6">
        <v>12800</v>
      </c>
      <c r="AJ1225" s="5" t="s">
        <v>7624</v>
      </c>
      <c r="AK1225" s="5" t="s">
        <v>8510</v>
      </c>
      <c r="AL1225" s="34" t="s">
        <v>8511</v>
      </c>
      <c r="AM1225" s="2" t="s">
        <v>244</v>
      </c>
    </row>
    <row r="1226" spans="1:39" s="15" customFormat="1" ht="16.350000000000001" customHeight="1">
      <c r="A1226" s="3">
        <f t="shared" si="174"/>
        <v>1224</v>
      </c>
      <c r="B1226" s="31" t="s">
        <v>6601</v>
      </c>
      <c r="C1226" s="31" t="s">
        <v>6875</v>
      </c>
      <c r="D1226" s="31" t="s">
        <v>8498</v>
      </c>
      <c r="E1226" s="5" t="s">
        <v>8512</v>
      </c>
      <c r="F1226" s="2" t="s">
        <v>68</v>
      </c>
      <c r="G1226" s="2" t="s">
        <v>69</v>
      </c>
      <c r="H1226" s="5" t="s">
        <v>8513</v>
      </c>
      <c r="I1226" s="5" t="s">
        <v>8514</v>
      </c>
      <c r="J1226" s="5" t="s">
        <v>8515</v>
      </c>
      <c r="K1226" s="5" t="s">
        <v>8516</v>
      </c>
      <c r="L1226" s="2" t="s">
        <v>54</v>
      </c>
      <c r="M1226" s="6">
        <v>8</v>
      </c>
      <c r="N1226" s="6">
        <v>20</v>
      </c>
      <c r="O1226" s="6">
        <v>76000</v>
      </c>
      <c r="P1226" s="6">
        <v>60000</v>
      </c>
      <c r="Q1226" s="5">
        <v>201802</v>
      </c>
      <c r="R1226" s="3" t="s">
        <v>8517</v>
      </c>
      <c r="S1226" s="5" t="s">
        <v>8518</v>
      </c>
      <c r="T1226" s="144" t="str">
        <f t="shared" si="168"/>
        <v>Click</v>
      </c>
      <c r="U1226" s="31" t="s">
        <v>243</v>
      </c>
      <c r="V1226" s="5"/>
      <c r="W1226" s="51"/>
      <c r="X1226" s="51"/>
      <c r="Y1226" s="50"/>
      <c r="Z1226" s="43">
        <f t="shared" si="169"/>
        <v>0</v>
      </c>
      <c r="AA1226" s="6">
        <f t="shared" si="170"/>
        <v>0</v>
      </c>
      <c r="AB1226" s="6">
        <f t="shared" si="171"/>
        <v>0</v>
      </c>
      <c r="AC1226" s="44">
        <f t="shared" si="172"/>
        <v>0</v>
      </c>
      <c r="AD1226" s="44">
        <f t="shared" si="173"/>
        <v>0</v>
      </c>
      <c r="AE1226" s="13" t="s">
        <v>57</v>
      </c>
      <c r="AF1226" s="14"/>
      <c r="AG1226" s="2" t="s">
        <v>68</v>
      </c>
      <c r="AH1226" s="5" t="s">
        <v>8519</v>
      </c>
      <c r="AI1226" s="6">
        <v>16000</v>
      </c>
      <c r="AJ1226" s="5" t="s">
        <v>7624</v>
      </c>
      <c r="AK1226" s="5" t="s">
        <v>8067</v>
      </c>
      <c r="AL1226" s="34" t="s">
        <v>8520</v>
      </c>
      <c r="AM1226" s="2" t="s">
        <v>244</v>
      </c>
    </row>
    <row r="1227" spans="1:39" s="15" customFormat="1" ht="16.350000000000001" customHeight="1">
      <c r="A1227" s="3">
        <f t="shared" si="174"/>
        <v>1225</v>
      </c>
      <c r="B1227" s="31" t="s">
        <v>6601</v>
      </c>
      <c r="C1227" s="31" t="s">
        <v>6875</v>
      </c>
      <c r="D1227" s="31" t="s">
        <v>8498</v>
      </c>
      <c r="E1227" s="5" t="s">
        <v>8521</v>
      </c>
      <c r="F1227" s="2" t="s">
        <v>68</v>
      </c>
      <c r="G1227" s="2" t="s">
        <v>69</v>
      </c>
      <c r="H1227" s="5" t="s">
        <v>8513</v>
      </c>
      <c r="I1227" s="5" t="s">
        <v>8514</v>
      </c>
      <c r="J1227" s="5" t="s">
        <v>8515</v>
      </c>
      <c r="K1227" s="5" t="s">
        <v>8522</v>
      </c>
      <c r="L1227" s="2" t="s">
        <v>54</v>
      </c>
      <c r="M1227" s="6">
        <v>9</v>
      </c>
      <c r="N1227" s="6">
        <v>20</v>
      </c>
      <c r="O1227" s="6">
        <v>60000</v>
      </c>
      <c r="P1227" s="6">
        <v>60000</v>
      </c>
      <c r="Q1227" s="5">
        <v>201802</v>
      </c>
      <c r="R1227" s="3" t="s">
        <v>8517</v>
      </c>
      <c r="S1227" s="5" t="s">
        <v>8523</v>
      </c>
      <c r="T1227" s="144" t="str">
        <f t="shared" si="168"/>
        <v>Click</v>
      </c>
      <c r="U1227" s="31" t="s">
        <v>243</v>
      </c>
      <c r="V1227" s="5"/>
      <c r="W1227" s="51"/>
      <c r="X1227" s="51"/>
      <c r="Y1227" s="50"/>
      <c r="Z1227" s="43">
        <f t="shared" si="169"/>
        <v>0</v>
      </c>
      <c r="AA1227" s="6">
        <f t="shared" si="170"/>
        <v>0</v>
      </c>
      <c r="AB1227" s="6">
        <f t="shared" si="171"/>
        <v>0</v>
      </c>
      <c r="AC1227" s="44">
        <f t="shared" si="172"/>
        <v>0</v>
      </c>
      <c r="AD1227" s="44">
        <f t="shared" si="173"/>
        <v>0</v>
      </c>
      <c r="AE1227" s="13" t="s">
        <v>57</v>
      </c>
      <c r="AF1227" s="14"/>
      <c r="AG1227" s="2" t="s">
        <v>243</v>
      </c>
      <c r="AH1227" s="5" t="s">
        <v>100</v>
      </c>
      <c r="AI1227" s="6">
        <v>0</v>
      </c>
      <c r="AJ1227" s="5" t="s">
        <v>100</v>
      </c>
      <c r="AK1227" s="5" t="s">
        <v>100</v>
      </c>
      <c r="AL1227" s="5" t="s">
        <v>100</v>
      </c>
      <c r="AM1227" s="2" t="s">
        <v>244</v>
      </c>
    </row>
    <row r="1228" spans="1:39" s="15" customFormat="1" ht="16.350000000000001" customHeight="1">
      <c r="A1228" s="3">
        <f t="shared" si="174"/>
        <v>1226</v>
      </c>
      <c r="B1228" s="31" t="s">
        <v>6601</v>
      </c>
      <c r="C1228" s="31" t="s">
        <v>6875</v>
      </c>
      <c r="D1228" s="31" t="s">
        <v>8498</v>
      </c>
      <c r="E1228" s="5" t="s">
        <v>8524</v>
      </c>
      <c r="F1228" s="2" t="s">
        <v>68</v>
      </c>
      <c r="G1228" s="2" t="s">
        <v>69</v>
      </c>
      <c r="H1228" s="5" t="s">
        <v>8513</v>
      </c>
      <c r="I1228" s="5" t="s">
        <v>8514</v>
      </c>
      <c r="J1228" s="5" t="s">
        <v>8515</v>
      </c>
      <c r="K1228" s="5" t="s">
        <v>8525</v>
      </c>
      <c r="L1228" s="2" t="s">
        <v>54</v>
      </c>
      <c r="M1228" s="6">
        <v>9</v>
      </c>
      <c r="N1228" s="6">
        <v>20</v>
      </c>
      <c r="O1228" s="6">
        <v>77000</v>
      </c>
      <c r="P1228" s="6">
        <v>60000</v>
      </c>
      <c r="Q1228" s="5">
        <v>201802</v>
      </c>
      <c r="R1228" s="3" t="s">
        <v>8517</v>
      </c>
      <c r="S1228" s="5" t="s">
        <v>8526</v>
      </c>
      <c r="T1228" s="144" t="str">
        <f t="shared" si="168"/>
        <v>Click</v>
      </c>
      <c r="U1228" s="31" t="s">
        <v>243</v>
      </c>
      <c r="V1228" s="5"/>
      <c r="W1228" s="51"/>
      <c r="X1228" s="51"/>
      <c r="Y1228" s="50"/>
      <c r="Z1228" s="43">
        <f t="shared" si="169"/>
        <v>0</v>
      </c>
      <c r="AA1228" s="6">
        <f t="shared" si="170"/>
        <v>0</v>
      </c>
      <c r="AB1228" s="6">
        <f t="shared" si="171"/>
        <v>0</v>
      </c>
      <c r="AC1228" s="44">
        <f t="shared" si="172"/>
        <v>0</v>
      </c>
      <c r="AD1228" s="44">
        <f t="shared" si="173"/>
        <v>0</v>
      </c>
      <c r="AE1228" s="13" t="s">
        <v>57</v>
      </c>
      <c r="AF1228" s="14"/>
      <c r="AG1228" s="2" t="s">
        <v>68</v>
      </c>
      <c r="AH1228" s="5" t="s">
        <v>8527</v>
      </c>
      <c r="AI1228" s="6">
        <v>17000</v>
      </c>
      <c r="AJ1228" s="5" t="s">
        <v>7624</v>
      </c>
      <c r="AK1228" s="5" t="s">
        <v>8067</v>
      </c>
      <c r="AL1228" s="34" t="s">
        <v>8528</v>
      </c>
      <c r="AM1228" s="2" t="s">
        <v>244</v>
      </c>
    </row>
    <row r="1229" spans="1:39" s="15" customFormat="1" ht="16.350000000000001" customHeight="1">
      <c r="A1229" s="3">
        <f t="shared" si="174"/>
        <v>1227</v>
      </c>
      <c r="B1229" s="31" t="s">
        <v>6601</v>
      </c>
      <c r="C1229" s="31" t="s">
        <v>6875</v>
      </c>
      <c r="D1229" s="31" t="s">
        <v>8498</v>
      </c>
      <c r="E1229" s="5" t="s">
        <v>8529</v>
      </c>
      <c r="F1229" s="2" t="s">
        <v>68</v>
      </c>
      <c r="G1229" s="2" t="s">
        <v>69</v>
      </c>
      <c r="H1229" s="5" t="s">
        <v>8530</v>
      </c>
      <c r="I1229" s="5" t="s">
        <v>8514</v>
      </c>
      <c r="J1229" s="5" t="s">
        <v>8515</v>
      </c>
      <c r="K1229" s="5" t="s">
        <v>8531</v>
      </c>
      <c r="L1229" s="2" t="s">
        <v>54</v>
      </c>
      <c r="M1229" s="6">
        <v>9</v>
      </c>
      <c r="N1229" s="6">
        <v>20</v>
      </c>
      <c r="O1229" s="6">
        <v>60000</v>
      </c>
      <c r="P1229" s="6">
        <v>60000</v>
      </c>
      <c r="Q1229" s="5">
        <v>201802</v>
      </c>
      <c r="R1229" s="3" t="s">
        <v>8532</v>
      </c>
      <c r="S1229" s="5" t="s">
        <v>8533</v>
      </c>
      <c r="T1229" s="144" t="str">
        <f t="shared" si="168"/>
        <v>Click</v>
      </c>
      <c r="U1229" s="31" t="s">
        <v>243</v>
      </c>
      <c r="V1229" s="5"/>
      <c r="W1229" s="51"/>
      <c r="X1229" s="51"/>
      <c r="Y1229" s="50"/>
      <c r="Z1229" s="43">
        <f t="shared" si="169"/>
        <v>0</v>
      </c>
      <c r="AA1229" s="6">
        <f t="shared" si="170"/>
        <v>0</v>
      </c>
      <c r="AB1229" s="6">
        <f t="shared" si="171"/>
        <v>0</v>
      </c>
      <c r="AC1229" s="44">
        <f t="shared" si="172"/>
        <v>0</v>
      </c>
      <c r="AD1229" s="44">
        <f t="shared" si="173"/>
        <v>0</v>
      </c>
      <c r="AE1229" s="13" t="s">
        <v>57</v>
      </c>
      <c r="AF1229" s="14"/>
      <c r="AG1229" s="2" t="s">
        <v>243</v>
      </c>
      <c r="AH1229" s="5" t="s">
        <v>100</v>
      </c>
      <c r="AI1229" s="6">
        <v>0</v>
      </c>
      <c r="AJ1229" s="5" t="s">
        <v>100</v>
      </c>
      <c r="AK1229" s="5" t="s">
        <v>100</v>
      </c>
      <c r="AL1229" s="5" t="s">
        <v>100</v>
      </c>
      <c r="AM1229" s="2" t="s">
        <v>244</v>
      </c>
    </row>
    <row r="1230" spans="1:39" s="15" customFormat="1" ht="16.350000000000001" customHeight="1">
      <c r="A1230" s="3">
        <f t="shared" si="174"/>
        <v>1228</v>
      </c>
      <c r="B1230" s="31" t="s">
        <v>6601</v>
      </c>
      <c r="C1230" s="31" t="s">
        <v>6875</v>
      </c>
      <c r="D1230" s="31" t="s">
        <v>8498</v>
      </c>
      <c r="E1230" s="5" t="s">
        <v>8534</v>
      </c>
      <c r="F1230" s="2" t="s">
        <v>68</v>
      </c>
      <c r="G1230" s="2" t="s">
        <v>69</v>
      </c>
      <c r="H1230" s="5" t="s">
        <v>8530</v>
      </c>
      <c r="I1230" s="5" t="s">
        <v>8514</v>
      </c>
      <c r="J1230" s="5" t="s">
        <v>8515</v>
      </c>
      <c r="K1230" s="5" t="s">
        <v>8535</v>
      </c>
      <c r="L1230" s="2" t="s">
        <v>54</v>
      </c>
      <c r="M1230" s="6">
        <v>9</v>
      </c>
      <c r="N1230" s="6">
        <v>20</v>
      </c>
      <c r="O1230" s="6">
        <v>76000</v>
      </c>
      <c r="P1230" s="6">
        <v>60000</v>
      </c>
      <c r="Q1230" s="5">
        <v>201802</v>
      </c>
      <c r="R1230" s="3" t="s">
        <v>8532</v>
      </c>
      <c r="S1230" s="5" t="s">
        <v>8536</v>
      </c>
      <c r="T1230" s="144" t="str">
        <f t="shared" si="168"/>
        <v>Click</v>
      </c>
      <c r="U1230" s="31" t="s">
        <v>243</v>
      </c>
      <c r="V1230" s="5"/>
      <c r="W1230" s="51"/>
      <c r="X1230" s="51"/>
      <c r="Y1230" s="50"/>
      <c r="Z1230" s="43">
        <f t="shared" si="169"/>
        <v>0</v>
      </c>
      <c r="AA1230" s="6">
        <f t="shared" si="170"/>
        <v>0</v>
      </c>
      <c r="AB1230" s="6">
        <f t="shared" si="171"/>
        <v>0</v>
      </c>
      <c r="AC1230" s="44">
        <f t="shared" si="172"/>
        <v>0</v>
      </c>
      <c r="AD1230" s="44">
        <f t="shared" si="173"/>
        <v>0</v>
      </c>
      <c r="AE1230" s="13" t="s">
        <v>57</v>
      </c>
      <c r="AF1230" s="14"/>
      <c r="AG1230" s="2" t="s">
        <v>68</v>
      </c>
      <c r="AH1230" s="5" t="s">
        <v>8537</v>
      </c>
      <c r="AI1230" s="6">
        <v>16000</v>
      </c>
      <c r="AJ1230" s="5" t="s">
        <v>7624</v>
      </c>
      <c r="AK1230" s="5" t="s">
        <v>8067</v>
      </c>
      <c r="AL1230" s="34" t="s">
        <v>8538</v>
      </c>
      <c r="AM1230" s="2" t="s">
        <v>244</v>
      </c>
    </row>
    <row r="1231" spans="1:39" s="15" customFormat="1" ht="16.350000000000001" customHeight="1">
      <c r="A1231" s="3">
        <f t="shared" si="174"/>
        <v>1229</v>
      </c>
      <c r="B1231" s="31" t="s">
        <v>6601</v>
      </c>
      <c r="C1231" s="31" t="s">
        <v>6875</v>
      </c>
      <c r="D1231" s="31" t="s">
        <v>8498</v>
      </c>
      <c r="E1231" s="5" t="s">
        <v>8539</v>
      </c>
      <c r="F1231" s="2" t="s">
        <v>68</v>
      </c>
      <c r="G1231" s="2" t="s">
        <v>69</v>
      </c>
      <c r="H1231" s="5" t="s">
        <v>8540</v>
      </c>
      <c r="I1231" s="5" t="s">
        <v>8541</v>
      </c>
      <c r="J1231" s="5" t="s">
        <v>8542</v>
      </c>
      <c r="K1231" s="5" t="s">
        <v>8543</v>
      </c>
      <c r="L1231" s="2" t="s">
        <v>54</v>
      </c>
      <c r="M1231" s="6">
        <v>10</v>
      </c>
      <c r="N1231" s="6">
        <v>20</v>
      </c>
      <c r="O1231" s="6">
        <v>102000</v>
      </c>
      <c r="P1231" s="6">
        <v>80000</v>
      </c>
      <c r="Q1231" s="5">
        <v>201703</v>
      </c>
      <c r="R1231" s="3" t="s">
        <v>8544</v>
      </c>
      <c r="S1231" s="5" t="s">
        <v>8545</v>
      </c>
      <c r="T1231" s="144" t="str">
        <f t="shared" si="168"/>
        <v>Click</v>
      </c>
      <c r="U1231" s="31" t="s">
        <v>243</v>
      </c>
      <c r="V1231" s="5"/>
      <c r="W1231" s="51"/>
      <c r="X1231" s="51"/>
      <c r="Y1231" s="50"/>
      <c r="Z1231" s="43">
        <f t="shared" si="169"/>
        <v>0</v>
      </c>
      <c r="AA1231" s="6">
        <f t="shared" si="170"/>
        <v>0</v>
      </c>
      <c r="AB1231" s="6">
        <f t="shared" si="171"/>
        <v>0</v>
      </c>
      <c r="AC1231" s="44">
        <f t="shared" si="172"/>
        <v>0</v>
      </c>
      <c r="AD1231" s="44">
        <f t="shared" si="173"/>
        <v>0</v>
      </c>
      <c r="AE1231" s="13" t="s">
        <v>57</v>
      </c>
      <c r="AF1231" s="14"/>
      <c r="AG1231" s="2" t="s">
        <v>68</v>
      </c>
      <c r="AH1231" s="119" t="s">
        <v>8546</v>
      </c>
      <c r="AI1231" s="6">
        <v>22000</v>
      </c>
      <c r="AJ1231" s="5" t="s">
        <v>7279</v>
      </c>
      <c r="AK1231" s="5" t="s">
        <v>7462</v>
      </c>
      <c r="AL1231" s="34" t="s">
        <v>8547</v>
      </c>
      <c r="AM1231" s="2" t="s">
        <v>244</v>
      </c>
    </row>
    <row r="1232" spans="1:39" s="15" customFormat="1" ht="16.350000000000001" customHeight="1">
      <c r="A1232" s="3">
        <f t="shared" si="174"/>
        <v>1230</v>
      </c>
      <c r="B1232" s="31" t="s">
        <v>6601</v>
      </c>
      <c r="C1232" s="31" t="s">
        <v>6875</v>
      </c>
      <c r="D1232" s="31" t="s">
        <v>8498</v>
      </c>
      <c r="E1232" s="5" t="s">
        <v>8548</v>
      </c>
      <c r="F1232" s="2" t="s">
        <v>68</v>
      </c>
      <c r="G1232" s="2" t="s">
        <v>69</v>
      </c>
      <c r="H1232" s="5" t="s">
        <v>8549</v>
      </c>
      <c r="I1232" s="5" t="s">
        <v>8550</v>
      </c>
      <c r="J1232" s="5" t="s">
        <v>8542</v>
      </c>
      <c r="K1232" s="5" t="s">
        <v>8551</v>
      </c>
      <c r="L1232" s="2" t="s">
        <v>54</v>
      </c>
      <c r="M1232" s="6">
        <v>12</v>
      </c>
      <c r="N1232" s="6">
        <v>23</v>
      </c>
      <c r="O1232" s="6">
        <v>112000</v>
      </c>
      <c r="P1232" s="6">
        <v>100000</v>
      </c>
      <c r="Q1232" s="5">
        <v>201703</v>
      </c>
      <c r="R1232" s="3" t="s">
        <v>8552</v>
      </c>
      <c r="S1232" s="5" t="s">
        <v>8553</v>
      </c>
      <c r="T1232" s="144" t="str">
        <f t="shared" si="168"/>
        <v>Click</v>
      </c>
      <c r="U1232" s="31" t="s">
        <v>243</v>
      </c>
      <c r="V1232" s="5"/>
      <c r="W1232" s="51"/>
      <c r="X1232" s="51"/>
      <c r="Y1232" s="50"/>
      <c r="Z1232" s="43">
        <f t="shared" si="169"/>
        <v>0</v>
      </c>
      <c r="AA1232" s="6">
        <f t="shared" si="170"/>
        <v>0</v>
      </c>
      <c r="AB1232" s="6">
        <f t="shared" si="171"/>
        <v>0</v>
      </c>
      <c r="AC1232" s="44">
        <f t="shared" si="172"/>
        <v>0</v>
      </c>
      <c r="AD1232" s="44">
        <f t="shared" si="173"/>
        <v>0</v>
      </c>
      <c r="AE1232" s="13" t="s">
        <v>57</v>
      </c>
      <c r="AF1232" s="14"/>
      <c r="AG1232" s="2" t="s">
        <v>68</v>
      </c>
      <c r="AH1232" s="5" t="s">
        <v>8554</v>
      </c>
      <c r="AI1232" s="6">
        <v>12000</v>
      </c>
      <c r="AJ1232" s="5" t="s">
        <v>7007</v>
      </c>
      <c r="AK1232" s="5" t="s">
        <v>8555</v>
      </c>
      <c r="AL1232" s="34" t="s">
        <v>7036</v>
      </c>
      <c r="AM1232" s="2" t="s">
        <v>244</v>
      </c>
    </row>
    <row r="1233" spans="1:39" s="15" customFormat="1" ht="16.350000000000001" customHeight="1">
      <c r="A1233" s="3">
        <f t="shared" si="174"/>
        <v>1231</v>
      </c>
      <c r="B1233" s="31" t="s">
        <v>6601</v>
      </c>
      <c r="C1233" s="31" t="s">
        <v>6875</v>
      </c>
      <c r="D1233" s="31" t="s">
        <v>8498</v>
      </c>
      <c r="E1233" s="5" t="s">
        <v>8556</v>
      </c>
      <c r="F1233" s="2" t="s">
        <v>68</v>
      </c>
      <c r="G1233" s="2" t="s">
        <v>498</v>
      </c>
      <c r="H1233" s="5" t="s">
        <v>8557</v>
      </c>
      <c r="I1233" s="5" t="s">
        <v>8558</v>
      </c>
      <c r="J1233" s="5" t="s">
        <v>8559</v>
      </c>
      <c r="K1233" s="5" t="s">
        <v>8560</v>
      </c>
      <c r="L1233" s="2" t="s">
        <v>54</v>
      </c>
      <c r="M1233" s="6">
        <v>14</v>
      </c>
      <c r="N1233" s="6">
        <v>41</v>
      </c>
      <c r="O1233" s="6">
        <v>80000</v>
      </c>
      <c r="P1233" s="6">
        <v>80000</v>
      </c>
      <c r="Q1233" s="5">
        <v>201603</v>
      </c>
      <c r="R1233" s="3" t="s">
        <v>8561</v>
      </c>
      <c r="S1233" s="5" t="s">
        <v>8562</v>
      </c>
      <c r="T1233" s="144" t="str">
        <f t="shared" si="168"/>
        <v>Click</v>
      </c>
      <c r="U1233" s="31" t="s">
        <v>243</v>
      </c>
      <c r="V1233" s="5"/>
      <c r="W1233" s="51"/>
      <c r="X1233" s="51"/>
      <c r="Y1233" s="50"/>
      <c r="Z1233" s="43">
        <f t="shared" si="169"/>
        <v>0</v>
      </c>
      <c r="AA1233" s="6">
        <f t="shared" si="170"/>
        <v>0</v>
      </c>
      <c r="AB1233" s="6">
        <f t="shared" si="171"/>
        <v>0</v>
      </c>
      <c r="AC1233" s="44">
        <f t="shared" si="172"/>
        <v>0</v>
      </c>
      <c r="AD1233" s="44">
        <f t="shared" si="173"/>
        <v>0</v>
      </c>
      <c r="AE1233" s="13" t="s">
        <v>57</v>
      </c>
      <c r="AF1233" s="14"/>
      <c r="AG1233" s="2" t="s">
        <v>243</v>
      </c>
      <c r="AH1233" s="5" t="s">
        <v>100</v>
      </c>
      <c r="AI1233" s="6">
        <v>0</v>
      </c>
      <c r="AJ1233" s="5" t="s">
        <v>100</v>
      </c>
      <c r="AK1233" s="5" t="s">
        <v>100</v>
      </c>
      <c r="AL1233" s="5" t="s">
        <v>100</v>
      </c>
      <c r="AM1233" s="2" t="s">
        <v>244</v>
      </c>
    </row>
    <row r="1234" spans="1:39" s="15" customFormat="1" ht="16.350000000000001" customHeight="1">
      <c r="A1234" s="3">
        <f t="shared" si="174"/>
        <v>1232</v>
      </c>
      <c r="B1234" s="31" t="s">
        <v>6601</v>
      </c>
      <c r="C1234" s="31" t="s">
        <v>6875</v>
      </c>
      <c r="D1234" s="31" t="s">
        <v>8498</v>
      </c>
      <c r="E1234" s="5" t="s">
        <v>8563</v>
      </c>
      <c r="F1234" s="2" t="s">
        <v>68</v>
      </c>
      <c r="G1234" s="2" t="s">
        <v>498</v>
      </c>
      <c r="H1234" s="5" t="s">
        <v>8564</v>
      </c>
      <c r="I1234" s="5" t="s">
        <v>8565</v>
      </c>
      <c r="J1234" s="5" t="s">
        <v>8559</v>
      </c>
      <c r="K1234" s="5" t="s">
        <v>8566</v>
      </c>
      <c r="L1234" s="2" t="s">
        <v>54</v>
      </c>
      <c r="M1234" s="6">
        <v>10</v>
      </c>
      <c r="N1234" s="6">
        <v>12</v>
      </c>
      <c r="O1234" s="6">
        <v>50000</v>
      </c>
      <c r="P1234" s="6">
        <v>50000</v>
      </c>
      <c r="Q1234" s="5">
        <v>201603</v>
      </c>
      <c r="R1234" s="3" t="s">
        <v>8561</v>
      </c>
      <c r="S1234" s="5" t="s">
        <v>8567</v>
      </c>
      <c r="T1234" s="144" t="str">
        <f t="shared" si="168"/>
        <v>Click</v>
      </c>
      <c r="U1234" s="31" t="s">
        <v>243</v>
      </c>
      <c r="V1234" s="5"/>
      <c r="W1234" s="51"/>
      <c r="X1234" s="51"/>
      <c r="Y1234" s="50"/>
      <c r="Z1234" s="43">
        <f t="shared" si="169"/>
        <v>0</v>
      </c>
      <c r="AA1234" s="6">
        <f t="shared" si="170"/>
        <v>0</v>
      </c>
      <c r="AB1234" s="6">
        <f t="shared" si="171"/>
        <v>0</v>
      </c>
      <c r="AC1234" s="44">
        <f t="shared" si="172"/>
        <v>0</v>
      </c>
      <c r="AD1234" s="44">
        <f t="shared" si="173"/>
        <v>0</v>
      </c>
      <c r="AE1234" s="13" t="s">
        <v>57</v>
      </c>
      <c r="AF1234" s="14"/>
      <c r="AG1234" s="2" t="s">
        <v>243</v>
      </c>
      <c r="AH1234" s="5" t="s">
        <v>100</v>
      </c>
      <c r="AI1234" s="6">
        <v>0</v>
      </c>
      <c r="AJ1234" s="5" t="s">
        <v>100</v>
      </c>
      <c r="AK1234" s="5" t="s">
        <v>100</v>
      </c>
      <c r="AL1234" s="5" t="s">
        <v>100</v>
      </c>
      <c r="AM1234" s="2" t="s">
        <v>244</v>
      </c>
    </row>
    <row r="1235" spans="1:39" s="15" customFormat="1" ht="16.350000000000001" customHeight="1">
      <c r="A1235" s="3">
        <f t="shared" si="174"/>
        <v>1233</v>
      </c>
      <c r="B1235" s="31" t="s">
        <v>6601</v>
      </c>
      <c r="C1235" s="31" t="s">
        <v>6875</v>
      </c>
      <c r="D1235" s="31" t="s">
        <v>8498</v>
      </c>
      <c r="E1235" s="5" t="s">
        <v>8568</v>
      </c>
      <c r="F1235" s="2" t="s">
        <v>68</v>
      </c>
      <c r="G1235" s="2" t="s">
        <v>69</v>
      </c>
      <c r="H1235" s="5" t="s">
        <v>8569</v>
      </c>
      <c r="I1235" s="5" t="s">
        <v>8570</v>
      </c>
      <c r="J1235" s="5" t="s">
        <v>8571</v>
      </c>
      <c r="K1235" s="5" t="s">
        <v>8572</v>
      </c>
      <c r="L1235" s="2" t="s">
        <v>54</v>
      </c>
      <c r="M1235" s="6">
        <v>10</v>
      </c>
      <c r="N1235" s="6">
        <v>26</v>
      </c>
      <c r="O1235" s="6">
        <v>50000</v>
      </c>
      <c r="P1235" s="6">
        <v>50000</v>
      </c>
      <c r="Q1235" s="5">
        <v>201602</v>
      </c>
      <c r="R1235" s="3" t="s">
        <v>8561</v>
      </c>
      <c r="S1235" s="5" t="s">
        <v>8573</v>
      </c>
      <c r="T1235" s="144" t="str">
        <f t="shared" si="168"/>
        <v>Click</v>
      </c>
      <c r="U1235" s="31" t="s">
        <v>243</v>
      </c>
      <c r="V1235" s="5"/>
      <c r="W1235" s="51"/>
      <c r="X1235" s="51"/>
      <c r="Y1235" s="50"/>
      <c r="Z1235" s="43">
        <f t="shared" si="169"/>
        <v>0</v>
      </c>
      <c r="AA1235" s="6">
        <f t="shared" si="170"/>
        <v>0</v>
      </c>
      <c r="AB1235" s="6">
        <f t="shared" si="171"/>
        <v>0</v>
      </c>
      <c r="AC1235" s="44">
        <f t="shared" si="172"/>
        <v>0</v>
      </c>
      <c r="AD1235" s="44">
        <f t="shared" si="173"/>
        <v>0</v>
      </c>
      <c r="AE1235" s="13" t="s">
        <v>57</v>
      </c>
      <c r="AF1235" s="14"/>
      <c r="AG1235" s="2" t="s">
        <v>243</v>
      </c>
      <c r="AH1235" s="5" t="s">
        <v>100</v>
      </c>
      <c r="AI1235" s="6">
        <v>0</v>
      </c>
      <c r="AJ1235" s="5" t="s">
        <v>100</v>
      </c>
      <c r="AK1235" s="5" t="s">
        <v>100</v>
      </c>
      <c r="AL1235" s="5" t="s">
        <v>100</v>
      </c>
      <c r="AM1235" s="2" t="s">
        <v>244</v>
      </c>
    </row>
    <row r="1236" spans="1:39" s="15" customFormat="1" ht="16.350000000000001" customHeight="1">
      <c r="A1236" s="3">
        <f t="shared" si="174"/>
        <v>1234</v>
      </c>
      <c r="B1236" s="31" t="s">
        <v>6601</v>
      </c>
      <c r="C1236" s="31" t="s">
        <v>6875</v>
      </c>
      <c r="D1236" s="31" t="s">
        <v>8498</v>
      </c>
      <c r="E1236" s="5" t="s">
        <v>8574</v>
      </c>
      <c r="F1236" s="2" t="s">
        <v>68</v>
      </c>
      <c r="G1236" s="2" t="s">
        <v>69</v>
      </c>
      <c r="H1236" s="5" t="s">
        <v>8575</v>
      </c>
      <c r="I1236" s="5" t="s">
        <v>8576</v>
      </c>
      <c r="J1236" s="5" t="s">
        <v>8577</v>
      </c>
      <c r="K1236" s="5" t="s">
        <v>8578</v>
      </c>
      <c r="L1236" s="2" t="s">
        <v>54</v>
      </c>
      <c r="M1236" s="6">
        <v>11</v>
      </c>
      <c r="N1236" s="6">
        <v>15</v>
      </c>
      <c r="O1236" s="6">
        <v>60000</v>
      </c>
      <c r="P1236" s="6">
        <v>60000</v>
      </c>
      <c r="Q1236" s="5">
        <v>201602</v>
      </c>
      <c r="R1236" s="3" t="s">
        <v>8579</v>
      </c>
      <c r="S1236" s="5" t="s">
        <v>8580</v>
      </c>
      <c r="T1236" s="144" t="str">
        <f t="shared" si="168"/>
        <v>Click</v>
      </c>
      <c r="U1236" s="31" t="s">
        <v>243</v>
      </c>
      <c r="V1236" s="5"/>
      <c r="W1236" s="51"/>
      <c r="X1236" s="51"/>
      <c r="Y1236" s="50"/>
      <c r="Z1236" s="43">
        <f t="shared" si="169"/>
        <v>0</v>
      </c>
      <c r="AA1236" s="6">
        <f t="shared" si="170"/>
        <v>0</v>
      </c>
      <c r="AB1236" s="6">
        <f t="shared" si="171"/>
        <v>0</v>
      </c>
      <c r="AC1236" s="44">
        <f t="shared" si="172"/>
        <v>0</v>
      </c>
      <c r="AD1236" s="44">
        <f t="shared" si="173"/>
        <v>0</v>
      </c>
      <c r="AE1236" s="13" t="s">
        <v>57</v>
      </c>
      <c r="AF1236" s="14"/>
      <c r="AG1236" s="2" t="s">
        <v>243</v>
      </c>
      <c r="AH1236" s="5" t="s">
        <v>100</v>
      </c>
      <c r="AI1236" s="6">
        <v>0</v>
      </c>
      <c r="AJ1236" s="5" t="s">
        <v>100</v>
      </c>
      <c r="AK1236" s="5" t="s">
        <v>100</v>
      </c>
      <c r="AL1236" s="5" t="s">
        <v>100</v>
      </c>
      <c r="AM1236" s="2" t="s">
        <v>244</v>
      </c>
    </row>
    <row r="1237" spans="1:39" s="15" customFormat="1" ht="16.350000000000001" customHeight="1">
      <c r="A1237" s="3">
        <f t="shared" si="174"/>
        <v>1235</v>
      </c>
      <c r="B1237" s="31" t="s">
        <v>6601</v>
      </c>
      <c r="C1237" s="31" t="s">
        <v>6875</v>
      </c>
      <c r="D1237" s="31" t="s">
        <v>8498</v>
      </c>
      <c r="E1237" s="5" t="s">
        <v>8581</v>
      </c>
      <c r="F1237" s="2" t="s">
        <v>68</v>
      </c>
      <c r="G1237" s="2" t="s">
        <v>69</v>
      </c>
      <c r="H1237" s="5" t="s">
        <v>8582</v>
      </c>
      <c r="I1237" s="5" t="s">
        <v>8583</v>
      </c>
      <c r="J1237" s="5" t="s">
        <v>8584</v>
      </c>
      <c r="K1237" s="5" t="s">
        <v>8585</v>
      </c>
      <c r="L1237" s="2" t="s">
        <v>54</v>
      </c>
      <c r="M1237" s="6">
        <v>13</v>
      </c>
      <c r="N1237" s="6">
        <v>19</v>
      </c>
      <c r="O1237" s="6">
        <v>70000</v>
      </c>
      <c r="P1237" s="6">
        <v>70000</v>
      </c>
      <c r="Q1237" s="5">
        <v>201609</v>
      </c>
      <c r="R1237" s="3" t="s">
        <v>8586</v>
      </c>
      <c r="S1237" s="5" t="s">
        <v>8587</v>
      </c>
      <c r="T1237" s="144" t="str">
        <f t="shared" si="168"/>
        <v>Click</v>
      </c>
      <c r="U1237" s="31" t="s">
        <v>243</v>
      </c>
      <c r="V1237" s="5"/>
      <c r="W1237" s="51"/>
      <c r="X1237" s="51"/>
      <c r="Y1237" s="50"/>
      <c r="Z1237" s="43">
        <f t="shared" si="169"/>
        <v>0</v>
      </c>
      <c r="AA1237" s="6">
        <f t="shared" si="170"/>
        <v>0</v>
      </c>
      <c r="AB1237" s="6">
        <f t="shared" si="171"/>
        <v>0</v>
      </c>
      <c r="AC1237" s="44">
        <f t="shared" si="172"/>
        <v>0</v>
      </c>
      <c r="AD1237" s="44">
        <f t="shared" si="173"/>
        <v>0</v>
      </c>
      <c r="AE1237" s="13" t="s">
        <v>57</v>
      </c>
      <c r="AF1237" s="14"/>
      <c r="AG1237" s="2" t="s">
        <v>243</v>
      </c>
      <c r="AH1237" s="5" t="s">
        <v>100</v>
      </c>
      <c r="AI1237" s="6">
        <v>0</v>
      </c>
      <c r="AJ1237" s="5" t="s">
        <v>100</v>
      </c>
      <c r="AK1237" s="5" t="s">
        <v>100</v>
      </c>
      <c r="AL1237" s="5" t="s">
        <v>100</v>
      </c>
      <c r="AM1237" s="2" t="s">
        <v>244</v>
      </c>
    </row>
    <row r="1238" spans="1:39" s="15" customFormat="1" ht="16.350000000000001" customHeight="1">
      <c r="A1238" s="3">
        <f t="shared" si="174"/>
        <v>1236</v>
      </c>
      <c r="B1238" s="31" t="s">
        <v>6601</v>
      </c>
      <c r="C1238" s="31" t="s">
        <v>6875</v>
      </c>
      <c r="D1238" s="31" t="s">
        <v>8498</v>
      </c>
      <c r="E1238" s="5" t="s">
        <v>8588</v>
      </c>
      <c r="F1238" s="2" t="s">
        <v>68</v>
      </c>
      <c r="G1238" s="2" t="s">
        <v>69</v>
      </c>
      <c r="H1238" s="5" t="s">
        <v>8589</v>
      </c>
      <c r="I1238" s="5" t="s">
        <v>8590</v>
      </c>
      <c r="J1238" s="5" t="s">
        <v>8584</v>
      </c>
      <c r="K1238" s="5" t="s">
        <v>8591</v>
      </c>
      <c r="L1238" s="2" t="s">
        <v>54</v>
      </c>
      <c r="M1238" s="6">
        <v>11</v>
      </c>
      <c r="N1238" s="6">
        <v>20</v>
      </c>
      <c r="O1238" s="6">
        <v>80000</v>
      </c>
      <c r="P1238" s="6">
        <v>80000</v>
      </c>
      <c r="Q1238" s="5">
        <v>201609</v>
      </c>
      <c r="R1238" s="3" t="s">
        <v>8592</v>
      </c>
      <c r="S1238" s="5" t="s">
        <v>8593</v>
      </c>
      <c r="T1238" s="144" t="str">
        <f t="shared" si="168"/>
        <v>Click</v>
      </c>
      <c r="U1238" s="31" t="s">
        <v>243</v>
      </c>
      <c r="V1238" s="5"/>
      <c r="W1238" s="51"/>
      <c r="X1238" s="51"/>
      <c r="Y1238" s="50"/>
      <c r="Z1238" s="43">
        <f t="shared" si="169"/>
        <v>0</v>
      </c>
      <c r="AA1238" s="6">
        <f t="shared" si="170"/>
        <v>0</v>
      </c>
      <c r="AB1238" s="6">
        <f t="shared" si="171"/>
        <v>0</v>
      </c>
      <c r="AC1238" s="44">
        <f t="shared" si="172"/>
        <v>0</v>
      </c>
      <c r="AD1238" s="44">
        <f t="shared" si="173"/>
        <v>0</v>
      </c>
      <c r="AE1238" s="13" t="s">
        <v>57</v>
      </c>
      <c r="AF1238" s="14"/>
      <c r="AG1238" s="2" t="s">
        <v>243</v>
      </c>
      <c r="AH1238" s="5" t="s">
        <v>100</v>
      </c>
      <c r="AI1238" s="6">
        <v>0</v>
      </c>
      <c r="AJ1238" s="5" t="s">
        <v>100</v>
      </c>
      <c r="AK1238" s="5" t="s">
        <v>100</v>
      </c>
      <c r="AL1238" s="5" t="s">
        <v>100</v>
      </c>
      <c r="AM1238" s="2" t="s">
        <v>244</v>
      </c>
    </row>
    <row r="1239" spans="1:39" s="15" customFormat="1" ht="16.350000000000001" customHeight="1">
      <c r="A1239" s="3">
        <f t="shared" si="174"/>
        <v>1237</v>
      </c>
      <c r="B1239" s="31" t="s">
        <v>6601</v>
      </c>
      <c r="C1239" s="31" t="s">
        <v>6875</v>
      </c>
      <c r="D1239" s="31" t="s">
        <v>8498</v>
      </c>
      <c r="E1239" s="5" t="s">
        <v>8594</v>
      </c>
      <c r="F1239" s="2" t="s">
        <v>68</v>
      </c>
      <c r="G1239" s="2" t="s">
        <v>69</v>
      </c>
      <c r="H1239" s="5" t="s">
        <v>8589</v>
      </c>
      <c r="I1239" s="5" t="s">
        <v>8595</v>
      </c>
      <c r="J1239" s="5" t="s">
        <v>8596</v>
      </c>
      <c r="K1239" s="5" t="s">
        <v>8597</v>
      </c>
      <c r="L1239" s="2" t="s">
        <v>54</v>
      </c>
      <c r="M1239" s="6">
        <v>10</v>
      </c>
      <c r="N1239" s="6">
        <v>20</v>
      </c>
      <c r="O1239" s="6">
        <v>80000</v>
      </c>
      <c r="P1239" s="6">
        <v>80000</v>
      </c>
      <c r="Q1239" s="5">
        <v>201609</v>
      </c>
      <c r="R1239" s="3" t="s">
        <v>8598</v>
      </c>
      <c r="S1239" s="5" t="s">
        <v>8599</v>
      </c>
      <c r="T1239" s="144" t="str">
        <f t="shared" si="168"/>
        <v>Click</v>
      </c>
      <c r="U1239" s="31" t="s">
        <v>243</v>
      </c>
      <c r="V1239" s="5"/>
      <c r="W1239" s="51"/>
      <c r="X1239" s="51"/>
      <c r="Y1239" s="50"/>
      <c r="Z1239" s="43">
        <f t="shared" si="169"/>
        <v>0</v>
      </c>
      <c r="AA1239" s="6">
        <f t="shared" si="170"/>
        <v>0</v>
      </c>
      <c r="AB1239" s="6">
        <f t="shared" si="171"/>
        <v>0</v>
      </c>
      <c r="AC1239" s="44">
        <f t="shared" si="172"/>
        <v>0</v>
      </c>
      <c r="AD1239" s="44">
        <f t="shared" si="173"/>
        <v>0</v>
      </c>
      <c r="AE1239" s="13" t="s">
        <v>57</v>
      </c>
      <c r="AF1239" s="14"/>
      <c r="AG1239" s="2" t="s">
        <v>243</v>
      </c>
      <c r="AH1239" s="5" t="s">
        <v>100</v>
      </c>
      <c r="AI1239" s="6">
        <v>0</v>
      </c>
      <c r="AJ1239" s="5" t="s">
        <v>100</v>
      </c>
      <c r="AK1239" s="5" t="s">
        <v>100</v>
      </c>
      <c r="AL1239" s="5" t="s">
        <v>100</v>
      </c>
      <c r="AM1239" s="2" t="s">
        <v>244</v>
      </c>
    </row>
    <row r="1240" spans="1:39" s="15" customFormat="1" ht="16.350000000000001" customHeight="1">
      <c r="A1240" s="3">
        <f t="shared" si="174"/>
        <v>1238</v>
      </c>
      <c r="B1240" s="31" t="s">
        <v>6601</v>
      </c>
      <c r="C1240" s="31" t="s">
        <v>6875</v>
      </c>
      <c r="D1240" s="31" t="s">
        <v>8498</v>
      </c>
      <c r="E1240" s="5" t="s">
        <v>8600</v>
      </c>
      <c r="F1240" s="2" t="s">
        <v>68</v>
      </c>
      <c r="G1240" s="2" t="s">
        <v>69</v>
      </c>
      <c r="H1240" s="5" t="s">
        <v>8601</v>
      </c>
      <c r="I1240" s="5" t="s">
        <v>8602</v>
      </c>
      <c r="J1240" s="5" t="s">
        <v>8603</v>
      </c>
      <c r="K1240" s="5" t="s">
        <v>8604</v>
      </c>
      <c r="L1240" s="2" t="s">
        <v>54</v>
      </c>
      <c r="M1240" s="6">
        <v>15</v>
      </c>
      <c r="N1240" s="6">
        <v>28</v>
      </c>
      <c r="O1240" s="6">
        <v>100000</v>
      </c>
      <c r="P1240" s="6">
        <v>81500</v>
      </c>
      <c r="Q1240" s="5">
        <v>201606</v>
      </c>
      <c r="R1240" s="3" t="s">
        <v>8605</v>
      </c>
      <c r="S1240" s="5" t="s">
        <v>8606</v>
      </c>
      <c r="T1240" s="144" t="str">
        <f t="shared" si="168"/>
        <v>Click</v>
      </c>
      <c r="U1240" s="31" t="s">
        <v>243</v>
      </c>
      <c r="V1240" s="5"/>
      <c r="W1240" s="51"/>
      <c r="X1240" s="51"/>
      <c r="Y1240" s="50"/>
      <c r="Z1240" s="43">
        <f t="shared" si="169"/>
        <v>0</v>
      </c>
      <c r="AA1240" s="6">
        <f t="shared" si="170"/>
        <v>0</v>
      </c>
      <c r="AB1240" s="6">
        <f t="shared" si="171"/>
        <v>0</v>
      </c>
      <c r="AC1240" s="44">
        <f t="shared" si="172"/>
        <v>0</v>
      </c>
      <c r="AD1240" s="44">
        <f t="shared" si="173"/>
        <v>0</v>
      </c>
      <c r="AE1240" s="13" t="s">
        <v>57</v>
      </c>
      <c r="AF1240" s="14"/>
      <c r="AG1240" s="2" t="s">
        <v>68</v>
      </c>
      <c r="AH1240" s="5" t="s">
        <v>8607</v>
      </c>
      <c r="AI1240" s="6">
        <v>18500</v>
      </c>
      <c r="AJ1240" s="5" t="s">
        <v>7279</v>
      </c>
      <c r="AK1240" s="5" t="s">
        <v>7462</v>
      </c>
      <c r="AL1240" s="34" t="s">
        <v>8608</v>
      </c>
      <c r="AM1240" s="2" t="s">
        <v>244</v>
      </c>
    </row>
    <row r="1241" spans="1:39" s="15" customFormat="1" ht="16.350000000000001" customHeight="1">
      <c r="A1241" s="3">
        <f t="shared" si="174"/>
        <v>1239</v>
      </c>
      <c r="B1241" s="31" t="s">
        <v>6601</v>
      </c>
      <c r="C1241" s="31" t="s">
        <v>6875</v>
      </c>
      <c r="D1241" s="31" t="s">
        <v>8498</v>
      </c>
      <c r="E1241" s="5" t="s">
        <v>8609</v>
      </c>
      <c r="F1241" s="2" t="s">
        <v>68</v>
      </c>
      <c r="G1241" s="2" t="s">
        <v>69</v>
      </c>
      <c r="H1241" s="5" t="s">
        <v>8610</v>
      </c>
      <c r="I1241" s="5" t="s">
        <v>8611</v>
      </c>
      <c r="J1241" s="5" t="s">
        <v>8612</v>
      </c>
      <c r="K1241" s="5" t="s">
        <v>8613</v>
      </c>
      <c r="L1241" s="2" t="s">
        <v>54</v>
      </c>
      <c r="M1241" s="6">
        <v>10</v>
      </c>
      <c r="N1241" s="6">
        <v>21</v>
      </c>
      <c r="O1241" s="6">
        <v>98000</v>
      </c>
      <c r="P1241" s="6">
        <v>80500</v>
      </c>
      <c r="Q1241" s="5">
        <v>201606</v>
      </c>
      <c r="R1241" s="3" t="s">
        <v>8605</v>
      </c>
      <c r="S1241" s="5" t="s">
        <v>8614</v>
      </c>
      <c r="T1241" s="144" t="str">
        <f t="shared" si="168"/>
        <v>Click</v>
      </c>
      <c r="U1241" s="31" t="s">
        <v>243</v>
      </c>
      <c r="V1241" s="5"/>
      <c r="W1241" s="51"/>
      <c r="X1241" s="51"/>
      <c r="Y1241" s="50"/>
      <c r="Z1241" s="43">
        <f t="shared" si="169"/>
        <v>0</v>
      </c>
      <c r="AA1241" s="6">
        <f t="shared" si="170"/>
        <v>0</v>
      </c>
      <c r="AB1241" s="6">
        <f t="shared" si="171"/>
        <v>0</v>
      </c>
      <c r="AC1241" s="44">
        <f t="shared" si="172"/>
        <v>0</v>
      </c>
      <c r="AD1241" s="44">
        <f t="shared" si="173"/>
        <v>0</v>
      </c>
      <c r="AE1241" s="13" t="s">
        <v>57</v>
      </c>
      <c r="AF1241" s="14"/>
      <c r="AG1241" s="2" t="s">
        <v>68</v>
      </c>
      <c r="AH1241" s="5" t="s">
        <v>8615</v>
      </c>
      <c r="AI1241" s="6">
        <v>17500</v>
      </c>
      <c r="AJ1241" s="5" t="s">
        <v>7279</v>
      </c>
      <c r="AK1241" s="5" t="s">
        <v>7462</v>
      </c>
      <c r="AL1241" s="34" t="s">
        <v>8616</v>
      </c>
      <c r="AM1241" s="2" t="s">
        <v>244</v>
      </c>
    </row>
    <row r="1242" spans="1:39" s="15" customFormat="1" ht="16.350000000000001" customHeight="1">
      <c r="A1242" s="3">
        <f t="shared" si="174"/>
        <v>1240</v>
      </c>
      <c r="B1242" s="31" t="s">
        <v>6601</v>
      </c>
      <c r="C1242" s="31" t="s">
        <v>6875</v>
      </c>
      <c r="D1242" s="31" t="s">
        <v>8498</v>
      </c>
      <c r="E1242" s="5" t="s">
        <v>8617</v>
      </c>
      <c r="F1242" s="2" t="s">
        <v>68</v>
      </c>
      <c r="G1242" s="2" t="s">
        <v>514</v>
      </c>
      <c r="H1242" s="5" t="s">
        <v>8618</v>
      </c>
      <c r="I1242" s="5" t="s">
        <v>8619</v>
      </c>
      <c r="J1242" s="5" t="s">
        <v>8620</v>
      </c>
      <c r="K1242" s="5" t="s">
        <v>8621</v>
      </c>
      <c r="L1242" s="2" t="s">
        <v>54</v>
      </c>
      <c r="M1242" s="6">
        <v>10</v>
      </c>
      <c r="N1242" s="6">
        <v>25</v>
      </c>
      <c r="O1242" s="6">
        <v>50000</v>
      </c>
      <c r="P1242" s="6">
        <v>50000</v>
      </c>
      <c r="Q1242" s="5">
        <v>201602</v>
      </c>
      <c r="R1242" s="3" t="s">
        <v>8622</v>
      </c>
      <c r="S1242" s="5" t="s">
        <v>8623</v>
      </c>
      <c r="T1242" s="144" t="str">
        <f t="shared" si="168"/>
        <v>Click</v>
      </c>
      <c r="U1242" s="31" t="s">
        <v>243</v>
      </c>
      <c r="V1242" s="5"/>
      <c r="W1242" s="51"/>
      <c r="X1242" s="51"/>
      <c r="Y1242" s="50"/>
      <c r="Z1242" s="43">
        <f t="shared" si="169"/>
        <v>0</v>
      </c>
      <c r="AA1242" s="6">
        <f t="shared" si="170"/>
        <v>0</v>
      </c>
      <c r="AB1242" s="6">
        <f t="shared" si="171"/>
        <v>0</v>
      </c>
      <c r="AC1242" s="44">
        <f t="shared" si="172"/>
        <v>0</v>
      </c>
      <c r="AD1242" s="44">
        <f t="shared" si="173"/>
        <v>0</v>
      </c>
      <c r="AE1242" s="13" t="s">
        <v>57</v>
      </c>
      <c r="AF1242" s="14"/>
      <c r="AG1242" s="2" t="s">
        <v>243</v>
      </c>
      <c r="AH1242" s="5" t="s">
        <v>100</v>
      </c>
      <c r="AI1242" s="6">
        <v>0</v>
      </c>
      <c r="AJ1242" s="5" t="s">
        <v>100</v>
      </c>
      <c r="AK1242" s="5" t="s">
        <v>100</v>
      </c>
      <c r="AL1242" s="5" t="s">
        <v>100</v>
      </c>
      <c r="AM1242" s="2" t="s">
        <v>244</v>
      </c>
    </row>
    <row r="1243" spans="1:39" s="15" customFormat="1" ht="16.350000000000001" customHeight="1">
      <c r="A1243" s="3">
        <f t="shared" si="174"/>
        <v>1241</v>
      </c>
      <c r="B1243" s="31" t="s">
        <v>6601</v>
      </c>
      <c r="C1243" s="31" t="s">
        <v>6875</v>
      </c>
      <c r="D1243" s="31" t="s">
        <v>8498</v>
      </c>
      <c r="E1243" s="5" t="s">
        <v>8624</v>
      </c>
      <c r="F1243" s="2" t="s">
        <v>68</v>
      </c>
      <c r="G1243" s="2" t="s">
        <v>498</v>
      </c>
      <c r="H1243" s="5" t="s">
        <v>8625</v>
      </c>
      <c r="I1243" s="5" t="s">
        <v>8626</v>
      </c>
      <c r="J1243" s="5" t="s">
        <v>8627</v>
      </c>
      <c r="K1243" s="5" t="s">
        <v>8628</v>
      </c>
      <c r="L1243" s="2" t="s">
        <v>54</v>
      </c>
      <c r="M1243" s="6">
        <v>15</v>
      </c>
      <c r="N1243" s="6">
        <v>60</v>
      </c>
      <c r="O1243" s="6">
        <v>100000</v>
      </c>
      <c r="P1243" s="6">
        <v>100000</v>
      </c>
      <c r="Q1243" s="5">
        <v>201602</v>
      </c>
      <c r="R1243" s="3" t="s">
        <v>8622</v>
      </c>
      <c r="S1243" s="5" t="s">
        <v>8629</v>
      </c>
      <c r="T1243" s="144" t="str">
        <f t="shared" si="168"/>
        <v>Click</v>
      </c>
      <c r="U1243" s="31" t="s">
        <v>243</v>
      </c>
      <c r="V1243" s="5"/>
      <c r="W1243" s="51"/>
      <c r="X1243" s="51"/>
      <c r="Y1243" s="50"/>
      <c r="Z1243" s="43">
        <f t="shared" si="169"/>
        <v>0</v>
      </c>
      <c r="AA1243" s="6">
        <f t="shared" si="170"/>
        <v>0</v>
      </c>
      <c r="AB1243" s="6">
        <f t="shared" si="171"/>
        <v>0</v>
      </c>
      <c r="AC1243" s="44">
        <f t="shared" si="172"/>
        <v>0</v>
      </c>
      <c r="AD1243" s="44">
        <f t="shared" si="173"/>
        <v>0</v>
      </c>
      <c r="AE1243" s="13" t="s">
        <v>57</v>
      </c>
      <c r="AF1243" s="14"/>
      <c r="AG1243" s="2" t="s">
        <v>243</v>
      </c>
      <c r="AH1243" s="5" t="s">
        <v>100</v>
      </c>
      <c r="AI1243" s="6">
        <v>0</v>
      </c>
      <c r="AJ1243" s="5" t="s">
        <v>100</v>
      </c>
      <c r="AK1243" s="5" t="s">
        <v>100</v>
      </c>
      <c r="AL1243" s="5" t="s">
        <v>100</v>
      </c>
      <c r="AM1243" s="2" t="s">
        <v>244</v>
      </c>
    </row>
    <row r="1244" spans="1:39" s="15" customFormat="1" ht="16.350000000000001" customHeight="1">
      <c r="A1244" s="3">
        <f t="shared" si="174"/>
        <v>1242</v>
      </c>
      <c r="B1244" s="31" t="s">
        <v>6601</v>
      </c>
      <c r="C1244" s="31" t="s">
        <v>6875</v>
      </c>
      <c r="D1244" s="31" t="s">
        <v>8498</v>
      </c>
      <c r="E1244" s="5" t="s">
        <v>8630</v>
      </c>
      <c r="F1244" s="2" t="s">
        <v>68</v>
      </c>
      <c r="G1244" s="2" t="s">
        <v>514</v>
      </c>
      <c r="H1244" s="5" t="s">
        <v>8631</v>
      </c>
      <c r="I1244" s="5" t="s">
        <v>8632</v>
      </c>
      <c r="J1244" s="5" t="s">
        <v>8633</v>
      </c>
      <c r="K1244" s="5" t="s">
        <v>8634</v>
      </c>
      <c r="L1244" s="2" t="s">
        <v>54</v>
      </c>
      <c r="M1244" s="6">
        <v>10</v>
      </c>
      <c r="N1244" s="6">
        <v>20</v>
      </c>
      <c r="O1244" s="6">
        <v>50000</v>
      </c>
      <c r="P1244" s="6">
        <v>50000</v>
      </c>
      <c r="Q1244" s="5">
        <v>201602</v>
      </c>
      <c r="R1244" s="3" t="s">
        <v>8635</v>
      </c>
      <c r="S1244" s="5" t="s">
        <v>8636</v>
      </c>
      <c r="T1244" s="144" t="str">
        <f t="shared" si="168"/>
        <v>Click</v>
      </c>
      <c r="U1244" s="31" t="s">
        <v>243</v>
      </c>
      <c r="V1244" s="5"/>
      <c r="W1244" s="51"/>
      <c r="X1244" s="51"/>
      <c r="Y1244" s="50"/>
      <c r="Z1244" s="43">
        <f t="shared" si="169"/>
        <v>0</v>
      </c>
      <c r="AA1244" s="6">
        <f t="shared" si="170"/>
        <v>0</v>
      </c>
      <c r="AB1244" s="6">
        <f t="shared" si="171"/>
        <v>0</v>
      </c>
      <c r="AC1244" s="44">
        <f t="shared" si="172"/>
        <v>0</v>
      </c>
      <c r="AD1244" s="44">
        <f t="shared" si="173"/>
        <v>0</v>
      </c>
      <c r="AE1244" s="13" t="s">
        <v>57</v>
      </c>
      <c r="AF1244" s="14"/>
      <c r="AG1244" s="2" t="s">
        <v>243</v>
      </c>
      <c r="AH1244" s="5" t="s">
        <v>100</v>
      </c>
      <c r="AI1244" s="6">
        <v>0</v>
      </c>
      <c r="AJ1244" s="5" t="s">
        <v>100</v>
      </c>
      <c r="AK1244" s="5" t="s">
        <v>100</v>
      </c>
      <c r="AL1244" s="5" t="s">
        <v>100</v>
      </c>
      <c r="AM1244" s="2" t="s">
        <v>244</v>
      </c>
    </row>
    <row r="1245" spans="1:39" s="15" customFormat="1" ht="16.350000000000001" customHeight="1">
      <c r="A1245" s="3">
        <f t="shared" si="174"/>
        <v>1243</v>
      </c>
      <c r="B1245" s="31" t="s">
        <v>6601</v>
      </c>
      <c r="C1245" s="31" t="s">
        <v>6875</v>
      </c>
      <c r="D1245" s="31" t="s">
        <v>8498</v>
      </c>
      <c r="E1245" s="5" t="s">
        <v>8637</v>
      </c>
      <c r="F1245" s="2" t="s">
        <v>68</v>
      </c>
      <c r="G1245" s="2" t="s">
        <v>69</v>
      </c>
      <c r="H1245" s="5" t="s">
        <v>8638</v>
      </c>
      <c r="I1245" s="5" t="s">
        <v>8639</v>
      </c>
      <c r="J1245" s="5" t="s">
        <v>8640</v>
      </c>
      <c r="K1245" s="5" t="s">
        <v>8641</v>
      </c>
      <c r="L1245" s="2" t="s">
        <v>54</v>
      </c>
      <c r="M1245" s="6">
        <v>15</v>
      </c>
      <c r="N1245" s="6">
        <v>60</v>
      </c>
      <c r="O1245" s="6">
        <v>100000</v>
      </c>
      <c r="P1245" s="6">
        <v>100000</v>
      </c>
      <c r="Q1245" s="5">
        <v>201602</v>
      </c>
      <c r="R1245" s="3" t="s">
        <v>8642</v>
      </c>
      <c r="S1245" s="5" t="s">
        <v>8643</v>
      </c>
      <c r="T1245" s="144" t="str">
        <f t="shared" si="168"/>
        <v>Click</v>
      </c>
      <c r="U1245" s="31" t="s">
        <v>243</v>
      </c>
      <c r="V1245" s="5"/>
      <c r="W1245" s="51"/>
      <c r="X1245" s="51"/>
      <c r="Y1245" s="50"/>
      <c r="Z1245" s="43">
        <f t="shared" si="169"/>
        <v>0</v>
      </c>
      <c r="AA1245" s="6">
        <f t="shared" si="170"/>
        <v>0</v>
      </c>
      <c r="AB1245" s="6">
        <f t="shared" si="171"/>
        <v>0</v>
      </c>
      <c r="AC1245" s="44">
        <f t="shared" si="172"/>
        <v>0</v>
      </c>
      <c r="AD1245" s="44">
        <f t="shared" si="173"/>
        <v>0</v>
      </c>
      <c r="AE1245" s="13" t="s">
        <v>57</v>
      </c>
      <c r="AF1245" s="14"/>
      <c r="AG1245" s="2" t="s">
        <v>243</v>
      </c>
      <c r="AH1245" s="5" t="s">
        <v>100</v>
      </c>
      <c r="AI1245" s="6">
        <v>0</v>
      </c>
      <c r="AJ1245" s="5" t="s">
        <v>100</v>
      </c>
      <c r="AK1245" s="5" t="s">
        <v>100</v>
      </c>
      <c r="AL1245" s="5" t="s">
        <v>100</v>
      </c>
      <c r="AM1245" s="2" t="s">
        <v>244</v>
      </c>
    </row>
    <row r="1246" spans="1:39" s="15" customFormat="1" ht="16.350000000000001" customHeight="1">
      <c r="A1246" s="3">
        <f t="shared" si="174"/>
        <v>1244</v>
      </c>
      <c r="B1246" s="31" t="s">
        <v>6601</v>
      </c>
      <c r="C1246" s="31" t="s">
        <v>6875</v>
      </c>
      <c r="D1246" s="31" t="s">
        <v>8498</v>
      </c>
      <c r="E1246" s="5" t="s">
        <v>8644</v>
      </c>
      <c r="F1246" s="2" t="s">
        <v>68</v>
      </c>
      <c r="G1246" s="2" t="s">
        <v>498</v>
      </c>
      <c r="H1246" s="5" t="s">
        <v>8645</v>
      </c>
      <c r="I1246" s="5" t="s">
        <v>8646</v>
      </c>
      <c r="J1246" s="5" t="s">
        <v>8647</v>
      </c>
      <c r="K1246" s="5" t="s">
        <v>8648</v>
      </c>
      <c r="L1246" s="2" t="s">
        <v>54</v>
      </c>
      <c r="M1246" s="6">
        <v>3</v>
      </c>
      <c r="N1246" s="6">
        <v>10</v>
      </c>
      <c r="O1246" s="6">
        <v>40000</v>
      </c>
      <c r="P1246" s="6">
        <v>40000</v>
      </c>
      <c r="Q1246" s="5">
        <v>201602</v>
      </c>
      <c r="R1246" s="3" t="s">
        <v>8642</v>
      </c>
      <c r="S1246" s="5" t="s">
        <v>8649</v>
      </c>
      <c r="T1246" s="144" t="str">
        <f t="shared" si="168"/>
        <v>Click</v>
      </c>
      <c r="U1246" s="31" t="s">
        <v>243</v>
      </c>
      <c r="V1246" s="5"/>
      <c r="W1246" s="51"/>
      <c r="X1246" s="51"/>
      <c r="Y1246" s="50"/>
      <c r="Z1246" s="43">
        <f t="shared" si="169"/>
        <v>0</v>
      </c>
      <c r="AA1246" s="6">
        <f t="shared" si="170"/>
        <v>0</v>
      </c>
      <c r="AB1246" s="6">
        <f t="shared" si="171"/>
        <v>0</v>
      </c>
      <c r="AC1246" s="44">
        <f t="shared" si="172"/>
        <v>0</v>
      </c>
      <c r="AD1246" s="44">
        <f t="shared" si="173"/>
        <v>0</v>
      </c>
      <c r="AE1246" s="13" t="s">
        <v>57</v>
      </c>
      <c r="AF1246" s="14"/>
      <c r="AG1246" s="2" t="s">
        <v>243</v>
      </c>
      <c r="AH1246" s="5" t="s">
        <v>100</v>
      </c>
      <c r="AI1246" s="6">
        <v>0</v>
      </c>
      <c r="AJ1246" s="5" t="s">
        <v>100</v>
      </c>
      <c r="AK1246" s="5" t="s">
        <v>100</v>
      </c>
      <c r="AL1246" s="5" t="s">
        <v>100</v>
      </c>
      <c r="AM1246" s="2" t="s">
        <v>244</v>
      </c>
    </row>
    <row r="1247" spans="1:39" s="15" customFormat="1" ht="16.350000000000001" customHeight="1">
      <c r="A1247" s="3">
        <f t="shared" si="174"/>
        <v>1245</v>
      </c>
      <c r="B1247" s="31" t="s">
        <v>6601</v>
      </c>
      <c r="C1247" s="31" t="s">
        <v>6875</v>
      </c>
      <c r="D1247" s="31" t="s">
        <v>8498</v>
      </c>
      <c r="E1247" s="5" t="s">
        <v>8650</v>
      </c>
      <c r="F1247" s="2" t="s">
        <v>68</v>
      </c>
      <c r="G1247" s="2" t="s">
        <v>69</v>
      </c>
      <c r="H1247" s="5" t="s">
        <v>8651</v>
      </c>
      <c r="I1247" s="5" t="s">
        <v>8652</v>
      </c>
      <c r="J1247" s="5" t="s">
        <v>8653</v>
      </c>
      <c r="K1247" s="5" t="s">
        <v>8654</v>
      </c>
      <c r="L1247" s="2" t="s">
        <v>54</v>
      </c>
      <c r="M1247" s="6">
        <v>10</v>
      </c>
      <c r="N1247" s="6">
        <v>15</v>
      </c>
      <c r="O1247" s="6">
        <v>50000</v>
      </c>
      <c r="P1247" s="6">
        <v>50000</v>
      </c>
      <c r="Q1247" s="5">
        <v>201602</v>
      </c>
      <c r="R1247" s="3" t="s">
        <v>8642</v>
      </c>
      <c r="S1247" s="5" t="s">
        <v>8655</v>
      </c>
      <c r="T1247" s="144" t="str">
        <f t="shared" si="168"/>
        <v>Click</v>
      </c>
      <c r="U1247" s="31" t="s">
        <v>243</v>
      </c>
      <c r="V1247" s="5"/>
      <c r="W1247" s="51"/>
      <c r="X1247" s="51"/>
      <c r="Y1247" s="50"/>
      <c r="Z1247" s="43">
        <f t="shared" si="169"/>
        <v>0</v>
      </c>
      <c r="AA1247" s="6">
        <f t="shared" si="170"/>
        <v>0</v>
      </c>
      <c r="AB1247" s="6">
        <f t="shared" si="171"/>
        <v>0</v>
      </c>
      <c r="AC1247" s="44">
        <f t="shared" si="172"/>
        <v>0</v>
      </c>
      <c r="AD1247" s="44">
        <f t="shared" si="173"/>
        <v>0</v>
      </c>
      <c r="AE1247" s="13" t="s">
        <v>57</v>
      </c>
      <c r="AF1247" s="14"/>
      <c r="AG1247" s="2" t="s">
        <v>243</v>
      </c>
      <c r="AH1247" s="5" t="s">
        <v>100</v>
      </c>
      <c r="AI1247" s="6">
        <v>0</v>
      </c>
      <c r="AJ1247" s="5" t="s">
        <v>100</v>
      </c>
      <c r="AK1247" s="5" t="s">
        <v>100</v>
      </c>
      <c r="AL1247" s="5" t="s">
        <v>100</v>
      </c>
      <c r="AM1247" s="2" t="s">
        <v>244</v>
      </c>
    </row>
    <row r="1248" spans="1:39" s="15" customFormat="1" ht="16.350000000000001" customHeight="1">
      <c r="A1248" s="3">
        <f t="shared" si="174"/>
        <v>1246</v>
      </c>
      <c r="B1248" s="31" t="s">
        <v>6601</v>
      </c>
      <c r="C1248" s="31" t="s">
        <v>6875</v>
      </c>
      <c r="D1248" s="31" t="s">
        <v>8498</v>
      </c>
      <c r="E1248" s="5" t="s">
        <v>8656</v>
      </c>
      <c r="F1248" s="2" t="s">
        <v>68</v>
      </c>
      <c r="G1248" s="2" t="s">
        <v>498</v>
      </c>
      <c r="H1248" s="5" t="s">
        <v>8657</v>
      </c>
      <c r="I1248" s="5" t="s">
        <v>8658</v>
      </c>
      <c r="J1248" s="5" t="s">
        <v>8659</v>
      </c>
      <c r="K1248" s="5" t="s">
        <v>8660</v>
      </c>
      <c r="L1248" s="2" t="s">
        <v>54</v>
      </c>
      <c r="M1248" s="6">
        <v>14</v>
      </c>
      <c r="N1248" s="6">
        <v>21</v>
      </c>
      <c r="O1248" s="6">
        <v>114000</v>
      </c>
      <c r="P1248" s="6">
        <v>96000</v>
      </c>
      <c r="Q1248" s="5">
        <v>201904</v>
      </c>
      <c r="R1248" s="3" t="s">
        <v>8661</v>
      </c>
      <c r="S1248" s="5" t="s">
        <v>8662</v>
      </c>
      <c r="T1248" s="144" t="str">
        <f t="shared" si="168"/>
        <v>Click</v>
      </c>
      <c r="U1248" s="31" t="s">
        <v>243</v>
      </c>
      <c r="V1248" s="5"/>
      <c r="W1248" s="51"/>
      <c r="X1248" s="51"/>
      <c r="Y1248" s="50"/>
      <c r="Z1248" s="43">
        <f t="shared" si="169"/>
        <v>0</v>
      </c>
      <c r="AA1248" s="6">
        <f t="shared" si="170"/>
        <v>0</v>
      </c>
      <c r="AB1248" s="6">
        <f t="shared" si="171"/>
        <v>0</v>
      </c>
      <c r="AC1248" s="44">
        <f t="shared" si="172"/>
        <v>0</v>
      </c>
      <c r="AD1248" s="44">
        <f t="shared" si="173"/>
        <v>0</v>
      </c>
      <c r="AE1248" s="13" t="s">
        <v>57</v>
      </c>
      <c r="AF1248" s="14"/>
      <c r="AG1248" s="2" t="s">
        <v>68</v>
      </c>
      <c r="AH1248" s="5" t="s">
        <v>8663</v>
      </c>
      <c r="AI1248" s="6">
        <v>18000</v>
      </c>
      <c r="AJ1248" s="5" t="s">
        <v>8664</v>
      </c>
      <c r="AK1248" s="5" t="s">
        <v>8665</v>
      </c>
      <c r="AL1248" s="34" t="s">
        <v>8666</v>
      </c>
      <c r="AM1248" s="2" t="s">
        <v>244</v>
      </c>
    </row>
    <row r="1249" spans="1:39" s="15" customFormat="1" ht="16.350000000000001" customHeight="1">
      <c r="A1249" s="3">
        <f t="shared" si="174"/>
        <v>1247</v>
      </c>
      <c r="B1249" s="31" t="s">
        <v>6601</v>
      </c>
      <c r="C1249" s="31" t="s">
        <v>6875</v>
      </c>
      <c r="D1249" s="31" t="s">
        <v>8498</v>
      </c>
      <c r="E1249" s="5" t="s">
        <v>8667</v>
      </c>
      <c r="F1249" s="2" t="s">
        <v>68</v>
      </c>
      <c r="G1249" s="2" t="s">
        <v>498</v>
      </c>
      <c r="H1249" s="5" t="s">
        <v>8668</v>
      </c>
      <c r="I1249" s="5" t="s">
        <v>8658</v>
      </c>
      <c r="J1249" s="5" t="s">
        <v>8669</v>
      </c>
      <c r="K1249" s="5" t="s">
        <v>8670</v>
      </c>
      <c r="L1249" s="2" t="s">
        <v>54</v>
      </c>
      <c r="M1249" s="6">
        <v>9</v>
      </c>
      <c r="N1249" s="6">
        <v>13</v>
      </c>
      <c r="O1249" s="6">
        <v>60000</v>
      </c>
      <c r="P1249" s="6">
        <v>60000</v>
      </c>
      <c r="Q1249" s="5">
        <v>201904</v>
      </c>
      <c r="R1249" s="3" t="s">
        <v>8671</v>
      </c>
      <c r="S1249" s="5" t="s">
        <v>8672</v>
      </c>
      <c r="T1249" s="144" t="str">
        <f t="shared" si="168"/>
        <v>Click</v>
      </c>
      <c r="U1249" s="31" t="s">
        <v>243</v>
      </c>
      <c r="V1249" s="5"/>
      <c r="W1249" s="51"/>
      <c r="X1249" s="51"/>
      <c r="Y1249" s="50"/>
      <c r="Z1249" s="43">
        <f t="shared" si="169"/>
        <v>0</v>
      </c>
      <c r="AA1249" s="6">
        <f t="shared" si="170"/>
        <v>0</v>
      </c>
      <c r="AB1249" s="6">
        <f t="shared" si="171"/>
        <v>0</v>
      </c>
      <c r="AC1249" s="44">
        <f t="shared" si="172"/>
        <v>0</v>
      </c>
      <c r="AD1249" s="44">
        <f t="shared" si="173"/>
        <v>0</v>
      </c>
      <c r="AE1249" s="13" t="s">
        <v>57</v>
      </c>
      <c r="AF1249" s="14"/>
      <c r="AG1249" s="2" t="s">
        <v>243</v>
      </c>
      <c r="AH1249" s="5" t="s">
        <v>100</v>
      </c>
      <c r="AI1249" s="6">
        <v>0</v>
      </c>
      <c r="AJ1249" s="5" t="s">
        <v>100</v>
      </c>
      <c r="AK1249" s="5" t="s">
        <v>100</v>
      </c>
      <c r="AL1249" s="5" t="s">
        <v>100</v>
      </c>
      <c r="AM1249" s="2" t="s">
        <v>244</v>
      </c>
    </row>
    <row r="1250" spans="1:39" s="15" customFormat="1" ht="16.350000000000001" customHeight="1">
      <c r="A1250" s="3">
        <f t="shared" si="174"/>
        <v>1248</v>
      </c>
      <c r="B1250" s="31" t="s">
        <v>6601</v>
      </c>
      <c r="C1250" s="31" t="s">
        <v>6875</v>
      </c>
      <c r="D1250" s="31" t="s">
        <v>8498</v>
      </c>
      <c r="E1250" s="5" t="s">
        <v>8673</v>
      </c>
      <c r="F1250" s="2" t="s">
        <v>68</v>
      </c>
      <c r="G1250" s="2" t="s">
        <v>498</v>
      </c>
      <c r="H1250" s="5" t="s">
        <v>8668</v>
      </c>
      <c r="I1250" s="5" t="s">
        <v>8658</v>
      </c>
      <c r="J1250" s="5" t="s">
        <v>8669</v>
      </c>
      <c r="K1250" s="5" t="s">
        <v>8674</v>
      </c>
      <c r="L1250" s="2" t="s">
        <v>54</v>
      </c>
      <c r="M1250" s="6">
        <v>10</v>
      </c>
      <c r="N1250" s="6">
        <v>19</v>
      </c>
      <c r="O1250" s="6">
        <v>89000</v>
      </c>
      <c r="P1250" s="6">
        <v>70000</v>
      </c>
      <c r="Q1250" s="5">
        <v>201904</v>
      </c>
      <c r="R1250" s="3" t="s">
        <v>8675</v>
      </c>
      <c r="S1250" s="5" t="s">
        <v>8676</v>
      </c>
      <c r="T1250" s="144" t="str">
        <f t="shared" si="168"/>
        <v>Click</v>
      </c>
      <c r="U1250" s="31" t="s">
        <v>243</v>
      </c>
      <c r="V1250" s="5"/>
      <c r="W1250" s="51"/>
      <c r="X1250" s="51"/>
      <c r="Y1250" s="50"/>
      <c r="Z1250" s="43">
        <f t="shared" si="169"/>
        <v>0</v>
      </c>
      <c r="AA1250" s="6">
        <f t="shared" si="170"/>
        <v>0</v>
      </c>
      <c r="AB1250" s="6">
        <f t="shared" si="171"/>
        <v>0</v>
      </c>
      <c r="AC1250" s="44">
        <f t="shared" si="172"/>
        <v>0</v>
      </c>
      <c r="AD1250" s="44">
        <f t="shared" si="173"/>
        <v>0</v>
      </c>
      <c r="AE1250" s="13" t="s">
        <v>57</v>
      </c>
      <c r="AF1250" s="14"/>
      <c r="AG1250" s="2" t="s">
        <v>68</v>
      </c>
      <c r="AH1250" s="5" t="s">
        <v>8677</v>
      </c>
      <c r="AI1250" s="6">
        <v>19000</v>
      </c>
      <c r="AJ1250" s="5" t="s">
        <v>8664</v>
      </c>
      <c r="AK1250" s="5" t="s">
        <v>8665</v>
      </c>
      <c r="AL1250" s="34" t="s">
        <v>8678</v>
      </c>
      <c r="AM1250" s="2" t="s">
        <v>244</v>
      </c>
    </row>
    <row r="1251" spans="1:39" s="15" customFormat="1" ht="16.350000000000001" customHeight="1">
      <c r="A1251" s="3">
        <f t="shared" si="174"/>
        <v>1249</v>
      </c>
      <c r="B1251" s="31" t="s">
        <v>6601</v>
      </c>
      <c r="C1251" s="31" t="s">
        <v>6875</v>
      </c>
      <c r="D1251" s="31" t="s">
        <v>8498</v>
      </c>
      <c r="E1251" s="5" t="s">
        <v>8679</v>
      </c>
      <c r="F1251" s="2" t="s">
        <v>68</v>
      </c>
      <c r="G1251" s="2" t="s">
        <v>69</v>
      </c>
      <c r="H1251" s="5" t="s">
        <v>8680</v>
      </c>
      <c r="I1251" s="5" t="s">
        <v>8681</v>
      </c>
      <c r="J1251" s="5" t="s">
        <v>8682</v>
      </c>
      <c r="K1251" s="5" t="s">
        <v>8683</v>
      </c>
      <c r="L1251" s="2" t="s">
        <v>54</v>
      </c>
      <c r="M1251" s="6">
        <v>10</v>
      </c>
      <c r="N1251" s="6">
        <v>17</v>
      </c>
      <c r="O1251" s="6">
        <v>111000</v>
      </c>
      <c r="P1251" s="6">
        <v>86000</v>
      </c>
      <c r="Q1251" s="5">
        <v>201904</v>
      </c>
      <c r="R1251" s="3" t="s">
        <v>8684</v>
      </c>
      <c r="S1251" s="5" t="s">
        <v>8685</v>
      </c>
      <c r="T1251" s="144" t="str">
        <f t="shared" si="168"/>
        <v>Click</v>
      </c>
      <c r="U1251" s="31" t="s">
        <v>243</v>
      </c>
      <c r="V1251" s="5"/>
      <c r="W1251" s="51"/>
      <c r="X1251" s="51"/>
      <c r="Y1251" s="50"/>
      <c r="Z1251" s="43">
        <f t="shared" si="169"/>
        <v>0</v>
      </c>
      <c r="AA1251" s="6">
        <f t="shared" si="170"/>
        <v>0</v>
      </c>
      <c r="AB1251" s="6">
        <f t="shared" si="171"/>
        <v>0</v>
      </c>
      <c r="AC1251" s="44">
        <f t="shared" si="172"/>
        <v>0</v>
      </c>
      <c r="AD1251" s="44">
        <f t="shared" si="173"/>
        <v>0</v>
      </c>
      <c r="AE1251" s="13" t="s">
        <v>57</v>
      </c>
      <c r="AF1251" s="14"/>
      <c r="AG1251" s="2" t="s">
        <v>68</v>
      </c>
      <c r="AH1251" s="5" t="s">
        <v>8686</v>
      </c>
      <c r="AI1251" s="6">
        <v>25000</v>
      </c>
      <c r="AJ1251" s="5" t="s">
        <v>8664</v>
      </c>
      <c r="AK1251" s="5" t="s">
        <v>8665</v>
      </c>
      <c r="AL1251" s="34" t="s">
        <v>8687</v>
      </c>
      <c r="AM1251" s="2" t="s">
        <v>244</v>
      </c>
    </row>
    <row r="1252" spans="1:39" s="15" customFormat="1" ht="16.350000000000001" customHeight="1">
      <c r="A1252" s="3">
        <f t="shared" si="174"/>
        <v>1250</v>
      </c>
      <c r="B1252" s="31" t="s">
        <v>6601</v>
      </c>
      <c r="C1252" s="31" t="s">
        <v>6875</v>
      </c>
      <c r="D1252" s="31" t="s">
        <v>8498</v>
      </c>
      <c r="E1252" s="5" t="s">
        <v>8688</v>
      </c>
      <c r="F1252" s="2" t="s">
        <v>68</v>
      </c>
      <c r="G1252" s="2" t="s">
        <v>498</v>
      </c>
      <c r="H1252" s="5" t="s">
        <v>8689</v>
      </c>
      <c r="I1252" s="5" t="s">
        <v>8690</v>
      </c>
      <c r="J1252" s="5" t="s">
        <v>8691</v>
      </c>
      <c r="K1252" s="5" t="s">
        <v>8692</v>
      </c>
      <c r="L1252" s="2" t="s">
        <v>54</v>
      </c>
      <c r="M1252" s="6">
        <v>8</v>
      </c>
      <c r="N1252" s="6">
        <v>12</v>
      </c>
      <c r="O1252" s="6">
        <v>114000</v>
      </c>
      <c r="P1252" s="6">
        <v>89000</v>
      </c>
      <c r="Q1252" s="5">
        <v>201904</v>
      </c>
      <c r="R1252" s="3" t="s">
        <v>8693</v>
      </c>
      <c r="S1252" s="5" t="s">
        <v>8694</v>
      </c>
      <c r="T1252" s="144" t="str">
        <f t="shared" si="168"/>
        <v>Click</v>
      </c>
      <c r="U1252" s="31" t="s">
        <v>243</v>
      </c>
      <c r="V1252" s="5"/>
      <c r="W1252" s="51"/>
      <c r="X1252" s="51"/>
      <c r="Y1252" s="50"/>
      <c r="Z1252" s="43">
        <f t="shared" si="169"/>
        <v>0</v>
      </c>
      <c r="AA1252" s="6">
        <f t="shared" si="170"/>
        <v>0</v>
      </c>
      <c r="AB1252" s="6">
        <f t="shared" si="171"/>
        <v>0</v>
      </c>
      <c r="AC1252" s="44">
        <f t="shared" si="172"/>
        <v>0</v>
      </c>
      <c r="AD1252" s="44">
        <f t="shared" si="173"/>
        <v>0</v>
      </c>
      <c r="AE1252" s="13" t="s">
        <v>57</v>
      </c>
      <c r="AF1252" s="14"/>
      <c r="AG1252" s="2" t="s">
        <v>68</v>
      </c>
      <c r="AH1252" s="5" t="s">
        <v>8695</v>
      </c>
      <c r="AI1252" s="6">
        <v>25000</v>
      </c>
      <c r="AJ1252" s="5" t="s">
        <v>8664</v>
      </c>
      <c r="AK1252" s="5" t="s">
        <v>8665</v>
      </c>
      <c r="AL1252" s="34" t="s">
        <v>8696</v>
      </c>
      <c r="AM1252" s="2" t="s">
        <v>244</v>
      </c>
    </row>
    <row r="1253" spans="1:39" s="15" customFormat="1" ht="16.350000000000001" customHeight="1">
      <c r="A1253" s="3">
        <f t="shared" si="174"/>
        <v>1251</v>
      </c>
      <c r="B1253" s="31" t="s">
        <v>6601</v>
      </c>
      <c r="C1253" s="31" t="s">
        <v>6875</v>
      </c>
      <c r="D1253" s="31" t="s">
        <v>8498</v>
      </c>
      <c r="E1253" s="5" t="s">
        <v>8697</v>
      </c>
      <c r="F1253" s="2" t="s">
        <v>68</v>
      </c>
      <c r="G1253" s="2" t="s">
        <v>498</v>
      </c>
      <c r="H1253" s="5" t="s">
        <v>8698</v>
      </c>
      <c r="I1253" s="5" t="s">
        <v>8699</v>
      </c>
      <c r="J1253" s="5" t="s">
        <v>8700</v>
      </c>
      <c r="K1253" s="5" t="s">
        <v>8701</v>
      </c>
      <c r="L1253" s="2" t="s">
        <v>54</v>
      </c>
      <c r="M1253" s="6">
        <v>14</v>
      </c>
      <c r="N1253" s="6">
        <v>17</v>
      </c>
      <c r="O1253" s="6">
        <v>59000</v>
      </c>
      <c r="P1253" s="6">
        <v>59000</v>
      </c>
      <c r="Q1253" s="5">
        <v>201902</v>
      </c>
      <c r="R1253" s="3" t="s">
        <v>8702</v>
      </c>
      <c r="S1253" s="5" t="s">
        <v>8703</v>
      </c>
      <c r="T1253" s="144" t="str">
        <f t="shared" si="168"/>
        <v>Click</v>
      </c>
      <c r="U1253" s="31" t="s">
        <v>243</v>
      </c>
      <c r="V1253" s="5"/>
      <c r="W1253" s="51"/>
      <c r="X1253" s="51"/>
      <c r="Y1253" s="50"/>
      <c r="Z1253" s="43">
        <f t="shared" si="169"/>
        <v>0</v>
      </c>
      <c r="AA1253" s="6">
        <f t="shared" si="170"/>
        <v>0</v>
      </c>
      <c r="AB1253" s="6">
        <f t="shared" si="171"/>
        <v>0</v>
      </c>
      <c r="AC1253" s="44">
        <f t="shared" si="172"/>
        <v>0</v>
      </c>
      <c r="AD1253" s="44">
        <f t="shared" si="173"/>
        <v>0</v>
      </c>
      <c r="AE1253" s="13" t="s">
        <v>57</v>
      </c>
      <c r="AF1253" s="14"/>
      <c r="AG1253" s="2" t="s">
        <v>243</v>
      </c>
      <c r="AH1253" s="5" t="s">
        <v>100</v>
      </c>
      <c r="AI1253" s="6">
        <v>0</v>
      </c>
      <c r="AJ1253" s="5" t="s">
        <v>100</v>
      </c>
      <c r="AK1253" s="5" t="s">
        <v>100</v>
      </c>
      <c r="AL1253" s="5" t="s">
        <v>100</v>
      </c>
      <c r="AM1253" s="2" t="s">
        <v>244</v>
      </c>
    </row>
    <row r="1254" spans="1:39" s="15" customFormat="1" ht="16.350000000000001" customHeight="1">
      <c r="A1254" s="3">
        <f t="shared" si="174"/>
        <v>1252</v>
      </c>
      <c r="B1254" s="31" t="s">
        <v>6601</v>
      </c>
      <c r="C1254" s="31" t="s">
        <v>6875</v>
      </c>
      <c r="D1254" s="31" t="s">
        <v>8498</v>
      </c>
      <c r="E1254" s="5" t="s">
        <v>8704</v>
      </c>
      <c r="F1254" s="2" t="s">
        <v>68</v>
      </c>
      <c r="G1254" s="2" t="s">
        <v>498</v>
      </c>
      <c r="H1254" s="5" t="s">
        <v>8705</v>
      </c>
      <c r="I1254" s="5" t="s">
        <v>8706</v>
      </c>
      <c r="J1254" s="5" t="s">
        <v>8707</v>
      </c>
      <c r="K1254" s="5" t="s">
        <v>8708</v>
      </c>
      <c r="L1254" s="2" t="s">
        <v>54</v>
      </c>
      <c r="M1254" s="6">
        <v>10</v>
      </c>
      <c r="N1254" s="6">
        <v>15</v>
      </c>
      <c r="O1254" s="6">
        <v>85000</v>
      </c>
      <c r="P1254" s="6">
        <v>59000</v>
      </c>
      <c r="Q1254" s="5">
        <v>201902</v>
      </c>
      <c r="R1254" s="3" t="s">
        <v>8709</v>
      </c>
      <c r="S1254" s="5" t="s">
        <v>8710</v>
      </c>
      <c r="T1254" s="144" t="str">
        <f t="shared" si="168"/>
        <v>Click</v>
      </c>
      <c r="U1254" s="31" t="s">
        <v>243</v>
      </c>
      <c r="V1254" s="5"/>
      <c r="W1254" s="51"/>
      <c r="X1254" s="51"/>
      <c r="Y1254" s="50"/>
      <c r="Z1254" s="43">
        <f t="shared" si="169"/>
        <v>0</v>
      </c>
      <c r="AA1254" s="6">
        <f t="shared" si="170"/>
        <v>0</v>
      </c>
      <c r="AB1254" s="6">
        <f t="shared" si="171"/>
        <v>0</v>
      </c>
      <c r="AC1254" s="44">
        <f t="shared" si="172"/>
        <v>0</v>
      </c>
      <c r="AD1254" s="44">
        <f t="shared" si="173"/>
        <v>0</v>
      </c>
      <c r="AE1254" s="13" t="s">
        <v>57</v>
      </c>
      <c r="AF1254" s="14"/>
      <c r="AG1254" s="2" t="s">
        <v>68</v>
      </c>
      <c r="AH1254" s="5" t="s">
        <v>8711</v>
      </c>
      <c r="AI1254" s="6">
        <v>26000</v>
      </c>
      <c r="AJ1254" s="5" t="s">
        <v>8712</v>
      </c>
      <c r="AK1254" s="5" t="s">
        <v>8665</v>
      </c>
      <c r="AL1254" s="34" t="s">
        <v>8713</v>
      </c>
      <c r="AM1254" s="2" t="s">
        <v>244</v>
      </c>
    </row>
    <row r="1255" spans="1:39" s="15" customFormat="1" ht="16.350000000000001" customHeight="1">
      <c r="A1255" s="3">
        <f t="shared" si="174"/>
        <v>1253</v>
      </c>
      <c r="B1255" s="31" t="s">
        <v>6601</v>
      </c>
      <c r="C1255" s="31" t="s">
        <v>6875</v>
      </c>
      <c r="D1255" s="31" t="s">
        <v>8498</v>
      </c>
      <c r="E1255" s="5" t="s">
        <v>8714</v>
      </c>
      <c r="F1255" s="2" t="s">
        <v>68</v>
      </c>
      <c r="G1255" s="2" t="s">
        <v>498</v>
      </c>
      <c r="H1255" s="5" t="s">
        <v>8715</v>
      </c>
      <c r="I1255" s="5" t="s">
        <v>8716</v>
      </c>
      <c r="J1255" s="5" t="s">
        <v>8717</v>
      </c>
      <c r="K1255" s="5" t="s">
        <v>8718</v>
      </c>
      <c r="L1255" s="2" t="s">
        <v>54</v>
      </c>
      <c r="M1255" s="6">
        <v>10</v>
      </c>
      <c r="N1255" s="6">
        <v>15</v>
      </c>
      <c r="O1255" s="6">
        <v>59000</v>
      </c>
      <c r="P1255" s="6">
        <v>59000</v>
      </c>
      <c r="Q1255" s="5">
        <v>201902</v>
      </c>
      <c r="R1255" s="3" t="s">
        <v>8719</v>
      </c>
      <c r="S1255" s="5" t="s">
        <v>8720</v>
      </c>
      <c r="T1255" s="144" t="str">
        <f t="shared" si="168"/>
        <v>Click</v>
      </c>
      <c r="U1255" s="31" t="s">
        <v>243</v>
      </c>
      <c r="V1255" s="5"/>
      <c r="W1255" s="51"/>
      <c r="X1255" s="51"/>
      <c r="Y1255" s="50"/>
      <c r="Z1255" s="43">
        <f t="shared" si="169"/>
        <v>0</v>
      </c>
      <c r="AA1255" s="6">
        <f t="shared" si="170"/>
        <v>0</v>
      </c>
      <c r="AB1255" s="6">
        <f t="shared" si="171"/>
        <v>0</v>
      </c>
      <c r="AC1255" s="44">
        <f t="shared" si="172"/>
        <v>0</v>
      </c>
      <c r="AD1255" s="44">
        <f t="shared" si="173"/>
        <v>0</v>
      </c>
      <c r="AE1255" s="13" t="s">
        <v>57</v>
      </c>
      <c r="AF1255" s="14"/>
      <c r="AG1255" s="2" t="s">
        <v>243</v>
      </c>
      <c r="AH1255" s="5" t="s">
        <v>100</v>
      </c>
      <c r="AI1255" s="6">
        <v>0</v>
      </c>
      <c r="AJ1255" s="5" t="s">
        <v>100</v>
      </c>
      <c r="AK1255" s="5" t="s">
        <v>100</v>
      </c>
      <c r="AL1255" s="5" t="s">
        <v>100</v>
      </c>
      <c r="AM1255" s="2" t="s">
        <v>244</v>
      </c>
    </row>
    <row r="1256" spans="1:39" s="15" customFormat="1" ht="16.350000000000001" customHeight="1">
      <c r="A1256" s="3">
        <f t="shared" si="174"/>
        <v>1254</v>
      </c>
      <c r="B1256" s="31" t="s">
        <v>6601</v>
      </c>
      <c r="C1256" s="31" t="s">
        <v>6875</v>
      </c>
      <c r="D1256" s="31" t="s">
        <v>8498</v>
      </c>
      <c r="E1256" s="5" t="s">
        <v>8721</v>
      </c>
      <c r="F1256" s="2" t="s">
        <v>68</v>
      </c>
      <c r="G1256" s="2" t="s">
        <v>498</v>
      </c>
      <c r="H1256" s="5" t="s">
        <v>8722</v>
      </c>
      <c r="I1256" s="5" t="s">
        <v>8723</v>
      </c>
      <c r="J1256" s="5" t="s">
        <v>8724</v>
      </c>
      <c r="K1256" s="5" t="s">
        <v>8725</v>
      </c>
      <c r="L1256" s="2" t="s">
        <v>54</v>
      </c>
      <c r="M1256" s="6">
        <v>12</v>
      </c>
      <c r="N1256" s="6">
        <v>20</v>
      </c>
      <c r="O1256" s="6">
        <v>80000</v>
      </c>
      <c r="P1256" s="6">
        <v>80000</v>
      </c>
      <c r="Q1256" s="5">
        <v>201709</v>
      </c>
      <c r="R1256" s="3" t="s">
        <v>8552</v>
      </c>
      <c r="S1256" s="5" t="s">
        <v>8726</v>
      </c>
      <c r="T1256" s="144" t="str">
        <f t="shared" si="168"/>
        <v>Click</v>
      </c>
      <c r="U1256" s="31" t="s">
        <v>243</v>
      </c>
      <c r="V1256" s="5"/>
      <c r="W1256" s="51"/>
      <c r="X1256" s="51"/>
      <c r="Y1256" s="50"/>
      <c r="Z1256" s="43">
        <f t="shared" si="169"/>
        <v>0</v>
      </c>
      <c r="AA1256" s="6">
        <f t="shared" si="170"/>
        <v>0</v>
      </c>
      <c r="AB1256" s="6">
        <f t="shared" si="171"/>
        <v>0</v>
      </c>
      <c r="AC1256" s="44">
        <f t="shared" si="172"/>
        <v>0</v>
      </c>
      <c r="AD1256" s="44">
        <f t="shared" si="173"/>
        <v>0</v>
      </c>
      <c r="AE1256" s="13" t="s">
        <v>57</v>
      </c>
      <c r="AF1256" s="14"/>
      <c r="AG1256" s="2" t="s">
        <v>243</v>
      </c>
      <c r="AH1256" s="5" t="s">
        <v>100</v>
      </c>
      <c r="AI1256" s="6">
        <v>0</v>
      </c>
      <c r="AJ1256" s="5" t="s">
        <v>100</v>
      </c>
      <c r="AK1256" s="5" t="s">
        <v>100</v>
      </c>
      <c r="AL1256" s="5" t="s">
        <v>100</v>
      </c>
      <c r="AM1256" s="2" t="s">
        <v>244</v>
      </c>
    </row>
    <row r="1257" spans="1:39" s="15" customFormat="1" ht="16.350000000000001" customHeight="1">
      <c r="A1257" s="3">
        <f t="shared" si="174"/>
        <v>1255</v>
      </c>
      <c r="B1257" s="31" t="s">
        <v>6601</v>
      </c>
      <c r="C1257" s="31" t="s">
        <v>6875</v>
      </c>
      <c r="D1257" s="31" t="s">
        <v>8498</v>
      </c>
      <c r="E1257" s="5" t="s">
        <v>8727</v>
      </c>
      <c r="F1257" s="2" t="s">
        <v>68</v>
      </c>
      <c r="G1257" s="2" t="s">
        <v>498</v>
      </c>
      <c r="H1257" s="5" t="s">
        <v>8728</v>
      </c>
      <c r="I1257" s="5" t="s">
        <v>8729</v>
      </c>
      <c r="J1257" s="5" t="s">
        <v>8730</v>
      </c>
      <c r="K1257" s="5" t="s">
        <v>8731</v>
      </c>
      <c r="L1257" s="2" t="s">
        <v>54</v>
      </c>
      <c r="M1257" s="6">
        <v>8</v>
      </c>
      <c r="N1257" s="6">
        <v>15</v>
      </c>
      <c r="O1257" s="6">
        <v>60000</v>
      </c>
      <c r="P1257" s="6">
        <v>60000</v>
      </c>
      <c r="Q1257" s="5">
        <v>201709</v>
      </c>
      <c r="R1257" s="3" t="s">
        <v>8552</v>
      </c>
      <c r="S1257" s="5" t="s">
        <v>8732</v>
      </c>
      <c r="T1257" s="144" t="str">
        <f t="shared" si="168"/>
        <v>Click</v>
      </c>
      <c r="U1257" s="31" t="s">
        <v>243</v>
      </c>
      <c r="V1257" s="5"/>
      <c r="W1257" s="51"/>
      <c r="X1257" s="51"/>
      <c r="Y1257" s="50"/>
      <c r="Z1257" s="43">
        <f t="shared" si="169"/>
        <v>0</v>
      </c>
      <c r="AA1257" s="6">
        <f t="shared" si="170"/>
        <v>0</v>
      </c>
      <c r="AB1257" s="6">
        <f t="shared" si="171"/>
        <v>0</v>
      </c>
      <c r="AC1257" s="44">
        <f t="shared" si="172"/>
        <v>0</v>
      </c>
      <c r="AD1257" s="44">
        <f t="shared" si="173"/>
        <v>0</v>
      </c>
      <c r="AE1257" s="13" t="s">
        <v>57</v>
      </c>
      <c r="AF1257" s="14"/>
      <c r="AG1257" s="2" t="s">
        <v>243</v>
      </c>
      <c r="AH1257" s="5" t="s">
        <v>100</v>
      </c>
      <c r="AI1257" s="6">
        <v>0</v>
      </c>
      <c r="AJ1257" s="5" t="s">
        <v>100</v>
      </c>
      <c r="AK1257" s="5" t="s">
        <v>100</v>
      </c>
      <c r="AL1257" s="5" t="s">
        <v>100</v>
      </c>
      <c r="AM1257" s="2" t="s">
        <v>244</v>
      </c>
    </row>
    <row r="1258" spans="1:39" s="15" customFormat="1" ht="16.350000000000001" customHeight="1">
      <c r="A1258" s="3">
        <f t="shared" si="174"/>
        <v>1256</v>
      </c>
      <c r="B1258" s="31" t="s">
        <v>6601</v>
      </c>
      <c r="C1258" s="31" t="s">
        <v>6875</v>
      </c>
      <c r="D1258" s="31" t="s">
        <v>8498</v>
      </c>
      <c r="E1258" s="5" t="s">
        <v>8733</v>
      </c>
      <c r="F1258" s="2" t="s">
        <v>68</v>
      </c>
      <c r="G1258" s="2" t="s">
        <v>498</v>
      </c>
      <c r="H1258" s="5" t="s">
        <v>8728</v>
      </c>
      <c r="I1258" s="5" t="s">
        <v>8729</v>
      </c>
      <c r="J1258" s="5" t="s">
        <v>8730</v>
      </c>
      <c r="K1258" s="5" t="s">
        <v>8734</v>
      </c>
      <c r="L1258" s="2" t="s">
        <v>54</v>
      </c>
      <c r="M1258" s="6">
        <v>8</v>
      </c>
      <c r="N1258" s="6">
        <v>15</v>
      </c>
      <c r="O1258" s="6">
        <v>83000</v>
      </c>
      <c r="P1258" s="6">
        <v>60000</v>
      </c>
      <c r="Q1258" s="5">
        <v>201709</v>
      </c>
      <c r="R1258" s="3" t="s">
        <v>8552</v>
      </c>
      <c r="S1258" s="5" t="s">
        <v>8735</v>
      </c>
      <c r="T1258" s="144" t="str">
        <f t="shared" si="168"/>
        <v>Click</v>
      </c>
      <c r="U1258" s="31" t="s">
        <v>243</v>
      </c>
      <c r="V1258" s="5"/>
      <c r="W1258" s="51"/>
      <c r="X1258" s="51"/>
      <c r="Y1258" s="50"/>
      <c r="Z1258" s="43">
        <f t="shared" si="169"/>
        <v>0</v>
      </c>
      <c r="AA1258" s="6">
        <f t="shared" si="170"/>
        <v>0</v>
      </c>
      <c r="AB1258" s="6">
        <f t="shared" si="171"/>
        <v>0</v>
      </c>
      <c r="AC1258" s="44">
        <f t="shared" si="172"/>
        <v>0</v>
      </c>
      <c r="AD1258" s="44">
        <f t="shared" si="173"/>
        <v>0</v>
      </c>
      <c r="AE1258" s="13" t="s">
        <v>57</v>
      </c>
      <c r="AF1258" s="14"/>
      <c r="AG1258" s="2" t="s">
        <v>68</v>
      </c>
      <c r="AH1258" s="5" t="s">
        <v>8736</v>
      </c>
      <c r="AI1258" s="6">
        <v>23000</v>
      </c>
      <c r="AJ1258" s="5" t="s">
        <v>8737</v>
      </c>
      <c r="AK1258" s="5" t="s">
        <v>8738</v>
      </c>
      <c r="AL1258" s="34" t="s">
        <v>8739</v>
      </c>
      <c r="AM1258" s="2" t="s">
        <v>244</v>
      </c>
    </row>
    <row r="1259" spans="1:39" s="15" customFormat="1" ht="16.350000000000001" customHeight="1">
      <c r="A1259" s="3">
        <f t="shared" si="174"/>
        <v>1257</v>
      </c>
      <c r="B1259" s="31" t="s">
        <v>6601</v>
      </c>
      <c r="C1259" s="31" t="s">
        <v>6875</v>
      </c>
      <c r="D1259" s="31" t="s">
        <v>8498</v>
      </c>
      <c r="E1259" s="5" t="s">
        <v>8740</v>
      </c>
      <c r="F1259" s="2" t="s">
        <v>68</v>
      </c>
      <c r="G1259" s="2" t="s">
        <v>498</v>
      </c>
      <c r="H1259" s="5" t="s">
        <v>8741</v>
      </c>
      <c r="I1259" s="5" t="s">
        <v>8742</v>
      </c>
      <c r="J1259" s="5" t="s">
        <v>8743</v>
      </c>
      <c r="K1259" s="5" t="s">
        <v>8744</v>
      </c>
      <c r="L1259" s="2" t="s">
        <v>54</v>
      </c>
      <c r="M1259" s="6">
        <v>8</v>
      </c>
      <c r="N1259" s="6">
        <v>15</v>
      </c>
      <c r="O1259" s="6">
        <v>100000</v>
      </c>
      <c r="P1259" s="6">
        <v>100000</v>
      </c>
      <c r="Q1259" s="5">
        <v>201709</v>
      </c>
      <c r="R1259" s="3" t="s">
        <v>8745</v>
      </c>
      <c r="S1259" s="5" t="s">
        <v>8746</v>
      </c>
      <c r="T1259" s="144" t="str">
        <f t="shared" si="168"/>
        <v>Click</v>
      </c>
      <c r="U1259" s="31" t="s">
        <v>243</v>
      </c>
      <c r="V1259" s="5"/>
      <c r="W1259" s="51"/>
      <c r="X1259" s="51"/>
      <c r="Y1259" s="50"/>
      <c r="Z1259" s="43">
        <f t="shared" si="169"/>
        <v>0</v>
      </c>
      <c r="AA1259" s="6">
        <f t="shared" si="170"/>
        <v>0</v>
      </c>
      <c r="AB1259" s="6">
        <f t="shared" si="171"/>
        <v>0</v>
      </c>
      <c r="AC1259" s="44">
        <f t="shared" si="172"/>
        <v>0</v>
      </c>
      <c r="AD1259" s="44">
        <f t="shared" si="173"/>
        <v>0</v>
      </c>
      <c r="AE1259" s="13" t="s">
        <v>57</v>
      </c>
      <c r="AF1259" s="14"/>
      <c r="AG1259" s="2" t="s">
        <v>243</v>
      </c>
      <c r="AH1259" s="5" t="s">
        <v>100</v>
      </c>
      <c r="AI1259" s="6">
        <v>0</v>
      </c>
      <c r="AJ1259" s="5" t="s">
        <v>100</v>
      </c>
      <c r="AK1259" s="5" t="s">
        <v>100</v>
      </c>
      <c r="AL1259" s="5" t="s">
        <v>100</v>
      </c>
      <c r="AM1259" s="2" t="s">
        <v>244</v>
      </c>
    </row>
    <row r="1260" spans="1:39" s="15" customFormat="1" ht="16.350000000000001" customHeight="1">
      <c r="A1260" s="3">
        <f t="shared" si="174"/>
        <v>1258</v>
      </c>
      <c r="B1260" s="31" t="s">
        <v>6601</v>
      </c>
      <c r="C1260" s="31" t="s">
        <v>6875</v>
      </c>
      <c r="D1260" s="31" t="s">
        <v>8498</v>
      </c>
      <c r="E1260" s="5" t="s">
        <v>8747</v>
      </c>
      <c r="F1260" s="2" t="s">
        <v>68</v>
      </c>
      <c r="G1260" s="2" t="s">
        <v>498</v>
      </c>
      <c r="H1260" s="5" t="s">
        <v>8741</v>
      </c>
      <c r="I1260" s="5" t="s">
        <v>8742</v>
      </c>
      <c r="J1260" s="5" t="s">
        <v>8743</v>
      </c>
      <c r="K1260" s="5" t="s">
        <v>8748</v>
      </c>
      <c r="L1260" s="2" t="s">
        <v>54</v>
      </c>
      <c r="M1260" s="6">
        <v>8</v>
      </c>
      <c r="N1260" s="6">
        <v>15</v>
      </c>
      <c r="O1260" s="6">
        <v>100000</v>
      </c>
      <c r="P1260" s="6">
        <v>100000</v>
      </c>
      <c r="Q1260" s="5">
        <v>201709</v>
      </c>
      <c r="R1260" s="3" t="s">
        <v>8745</v>
      </c>
      <c r="S1260" s="5" t="s">
        <v>8749</v>
      </c>
      <c r="T1260" s="144" t="str">
        <f t="shared" si="168"/>
        <v>Click</v>
      </c>
      <c r="U1260" s="31" t="s">
        <v>243</v>
      </c>
      <c r="V1260" s="5"/>
      <c r="W1260" s="51"/>
      <c r="X1260" s="51"/>
      <c r="Y1260" s="50"/>
      <c r="Z1260" s="43">
        <f t="shared" si="169"/>
        <v>0</v>
      </c>
      <c r="AA1260" s="6">
        <f t="shared" si="170"/>
        <v>0</v>
      </c>
      <c r="AB1260" s="6">
        <f t="shared" si="171"/>
        <v>0</v>
      </c>
      <c r="AC1260" s="44">
        <f t="shared" si="172"/>
        <v>0</v>
      </c>
      <c r="AD1260" s="44">
        <f t="shared" si="173"/>
        <v>0</v>
      </c>
      <c r="AE1260" s="13" t="s">
        <v>57</v>
      </c>
      <c r="AF1260" s="14"/>
      <c r="AG1260" s="2" t="s">
        <v>243</v>
      </c>
      <c r="AH1260" s="5" t="s">
        <v>100</v>
      </c>
      <c r="AI1260" s="6">
        <v>0</v>
      </c>
      <c r="AJ1260" s="5" t="s">
        <v>100</v>
      </c>
      <c r="AK1260" s="5" t="s">
        <v>100</v>
      </c>
      <c r="AL1260" s="5" t="s">
        <v>100</v>
      </c>
      <c r="AM1260" s="2" t="s">
        <v>244</v>
      </c>
    </row>
    <row r="1261" spans="1:39" s="15" customFormat="1" ht="16.350000000000001" customHeight="1">
      <c r="A1261" s="3">
        <f t="shared" si="174"/>
        <v>1259</v>
      </c>
      <c r="B1261" s="31" t="s">
        <v>6601</v>
      </c>
      <c r="C1261" s="31" t="s">
        <v>6875</v>
      </c>
      <c r="D1261" s="31" t="s">
        <v>8498</v>
      </c>
      <c r="E1261" s="5" t="s">
        <v>8750</v>
      </c>
      <c r="F1261" s="2" t="s">
        <v>68</v>
      </c>
      <c r="G1261" s="2" t="s">
        <v>69</v>
      </c>
      <c r="H1261" s="5" t="s">
        <v>8751</v>
      </c>
      <c r="I1261" s="5" t="s">
        <v>8752</v>
      </c>
      <c r="J1261" s="5" t="s">
        <v>8753</v>
      </c>
      <c r="K1261" s="5" t="s">
        <v>8754</v>
      </c>
      <c r="L1261" s="2" t="s">
        <v>54</v>
      </c>
      <c r="M1261" s="6">
        <v>6</v>
      </c>
      <c r="N1261" s="6">
        <v>27</v>
      </c>
      <c r="O1261" s="6">
        <v>77800</v>
      </c>
      <c r="P1261" s="6">
        <v>60000</v>
      </c>
      <c r="Q1261" s="5">
        <v>202001</v>
      </c>
      <c r="R1261" s="3" t="s">
        <v>8755</v>
      </c>
      <c r="S1261" s="5" t="s">
        <v>8756</v>
      </c>
      <c r="T1261" s="144" t="str">
        <f t="shared" si="168"/>
        <v>Click</v>
      </c>
      <c r="U1261" s="31" t="s">
        <v>243</v>
      </c>
      <c r="V1261" s="5"/>
      <c r="W1261" s="51"/>
      <c r="X1261" s="51"/>
      <c r="Y1261" s="50"/>
      <c r="Z1261" s="43">
        <f t="shared" si="169"/>
        <v>0</v>
      </c>
      <c r="AA1261" s="6">
        <f t="shared" si="170"/>
        <v>0</v>
      </c>
      <c r="AB1261" s="6">
        <f t="shared" si="171"/>
        <v>0</v>
      </c>
      <c r="AC1261" s="44">
        <f t="shared" si="172"/>
        <v>0</v>
      </c>
      <c r="AD1261" s="44">
        <f t="shared" si="173"/>
        <v>0</v>
      </c>
      <c r="AE1261" s="13" t="s">
        <v>57</v>
      </c>
      <c r="AF1261" s="14"/>
      <c r="AG1261" s="2" t="s">
        <v>68</v>
      </c>
      <c r="AH1261" s="5" t="s">
        <v>8757</v>
      </c>
      <c r="AI1261" s="6">
        <v>17800</v>
      </c>
      <c r="AJ1261" s="5" t="s">
        <v>8758</v>
      </c>
      <c r="AK1261" s="5" t="s">
        <v>8759</v>
      </c>
      <c r="AL1261" s="34" t="s">
        <v>8760</v>
      </c>
      <c r="AM1261" s="2" t="s">
        <v>244</v>
      </c>
    </row>
    <row r="1262" spans="1:39" s="15" customFormat="1" ht="16.350000000000001" customHeight="1">
      <c r="A1262" s="3">
        <f t="shared" si="174"/>
        <v>1260</v>
      </c>
      <c r="B1262" s="31" t="s">
        <v>6601</v>
      </c>
      <c r="C1262" s="31" t="s">
        <v>6875</v>
      </c>
      <c r="D1262" s="31" t="s">
        <v>8498</v>
      </c>
      <c r="E1262" s="5" t="s">
        <v>8761</v>
      </c>
      <c r="F1262" s="2" t="s">
        <v>68</v>
      </c>
      <c r="G1262" s="2" t="s">
        <v>514</v>
      </c>
      <c r="H1262" s="5" t="s">
        <v>8762</v>
      </c>
      <c r="I1262" s="5" t="s">
        <v>8763</v>
      </c>
      <c r="J1262" s="5" t="s">
        <v>8764</v>
      </c>
      <c r="K1262" s="5" t="s">
        <v>8765</v>
      </c>
      <c r="L1262" s="2" t="s">
        <v>54</v>
      </c>
      <c r="M1262" s="6">
        <v>6</v>
      </c>
      <c r="N1262" s="6">
        <v>23</v>
      </c>
      <c r="O1262" s="6">
        <v>60000</v>
      </c>
      <c r="P1262" s="6">
        <v>60000</v>
      </c>
      <c r="Q1262" s="5">
        <v>202001</v>
      </c>
      <c r="R1262" s="3" t="s">
        <v>8766</v>
      </c>
      <c r="S1262" s="5" t="s">
        <v>8767</v>
      </c>
      <c r="T1262" s="144" t="str">
        <f t="shared" si="168"/>
        <v>Click</v>
      </c>
      <c r="U1262" s="31" t="s">
        <v>243</v>
      </c>
      <c r="V1262" s="5"/>
      <c r="W1262" s="51"/>
      <c r="X1262" s="51"/>
      <c r="Y1262" s="50"/>
      <c r="Z1262" s="43">
        <f t="shared" si="169"/>
        <v>0</v>
      </c>
      <c r="AA1262" s="6">
        <f t="shared" si="170"/>
        <v>0</v>
      </c>
      <c r="AB1262" s="6">
        <f t="shared" si="171"/>
        <v>0</v>
      </c>
      <c r="AC1262" s="44">
        <f t="shared" si="172"/>
        <v>0</v>
      </c>
      <c r="AD1262" s="44">
        <f t="shared" si="173"/>
        <v>0</v>
      </c>
      <c r="AE1262" s="13" t="s">
        <v>57</v>
      </c>
      <c r="AF1262" s="14"/>
      <c r="AG1262" s="2" t="s">
        <v>243</v>
      </c>
      <c r="AH1262" s="5" t="s">
        <v>100</v>
      </c>
      <c r="AI1262" s="6">
        <v>0</v>
      </c>
      <c r="AJ1262" s="5" t="s">
        <v>100</v>
      </c>
      <c r="AK1262" s="5" t="s">
        <v>100</v>
      </c>
      <c r="AL1262" s="5" t="s">
        <v>100</v>
      </c>
      <c r="AM1262" s="2" t="s">
        <v>244</v>
      </c>
    </row>
    <row r="1263" spans="1:39" s="15" customFormat="1" ht="16.350000000000001" customHeight="1">
      <c r="A1263" s="3">
        <f t="shared" si="174"/>
        <v>1261</v>
      </c>
      <c r="B1263" s="31" t="s">
        <v>6601</v>
      </c>
      <c r="C1263" s="31" t="s">
        <v>6875</v>
      </c>
      <c r="D1263" s="31" t="s">
        <v>8498</v>
      </c>
      <c r="E1263" s="5" t="s">
        <v>8768</v>
      </c>
      <c r="F1263" s="2" t="s">
        <v>68</v>
      </c>
      <c r="G1263" s="2" t="s">
        <v>514</v>
      </c>
      <c r="H1263" s="5" t="s">
        <v>8762</v>
      </c>
      <c r="I1263" s="5" t="s">
        <v>8763</v>
      </c>
      <c r="J1263" s="5" t="s">
        <v>8764</v>
      </c>
      <c r="K1263" s="5" t="s">
        <v>8769</v>
      </c>
      <c r="L1263" s="2" t="s">
        <v>54</v>
      </c>
      <c r="M1263" s="6">
        <v>6</v>
      </c>
      <c r="N1263" s="6">
        <v>23</v>
      </c>
      <c r="O1263" s="6">
        <v>77800</v>
      </c>
      <c r="P1263" s="6">
        <v>60000</v>
      </c>
      <c r="Q1263" s="5">
        <v>202001</v>
      </c>
      <c r="R1263" s="3" t="s">
        <v>8766</v>
      </c>
      <c r="S1263" s="5" t="s">
        <v>8770</v>
      </c>
      <c r="T1263" s="144" t="str">
        <f t="shared" si="168"/>
        <v>Click</v>
      </c>
      <c r="U1263" s="31" t="s">
        <v>243</v>
      </c>
      <c r="V1263" s="5"/>
      <c r="W1263" s="51"/>
      <c r="X1263" s="51"/>
      <c r="Y1263" s="50"/>
      <c r="Z1263" s="43">
        <f t="shared" si="169"/>
        <v>0</v>
      </c>
      <c r="AA1263" s="6">
        <f t="shared" si="170"/>
        <v>0</v>
      </c>
      <c r="AB1263" s="6">
        <f t="shared" si="171"/>
        <v>0</v>
      </c>
      <c r="AC1263" s="44">
        <f t="shared" si="172"/>
        <v>0</v>
      </c>
      <c r="AD1263" s="44">
        <f t="shared" si="173"/>
        <v>0</v>
      </c>
      <c r="AE1263" s="13" t="s">
        <v>57</v>
      </c>
      <c r="AF1263" s="14"/>
      <c r="AG1263" s="2" t="s">
        <v>68</v>
      </c>
      <c r="AH1263" s="5" t="s">
        <v>8757</v>
      </c>
      <c r="AI1263" s="6">
        <v>17800</v>
      </c>
      <c r="AJ1263" s="5" t="s">
        <v>8758</v>
      </c>
      <c r="AK1263" s="5" t="s">
        <v>8759</v>
      </c>
      <c r="AL1263" s="34" t="s">
        <v>8760</v>
      </c>
      <c r="AM1263" s="2" t="s">
        <v>244</v>
      </c>
    </row>
    <row r="1264" spans="1:39" s="15" customFormat="1" ht="16.350000000000001" customHeight="1">
      <c r="A1264" s="3">
        <f t="shared" si="174"/>
        <v>1262</v>
      </c>
      <c r="B1264" s="31" t="s">
        <v>6601</v>
      </c>
      <c r="C1264" s="31" t="s">
        <v>6875</v>
      </c>
      <c r="D1264" s="31" t="s">
        <v>8498</v>
      </c>
      <c r="E1264" s="5" t="s">
        <v>8771</v>
      </c>
      <c r="F1264" s="2" t="s">
        <v>68</v>
      </c>
      <c r="G1264" s="2" t="s">
        <v>514</v>
      </c>
      <c r="H1264" s="5" t="s">
        <v>8772</v>
      </c>
      <c r="I1264" s="5" t="s">
        <v>8763</v>
      </c>
      <c r="J1264" s="5" t="s">
        <v>8773</v>
      </c>
      <c r="K1264" s="5" t="s">
        <v>8774</v>
      </c>
      <c r="L1264" s="2" t="s">
        <v>54</v>
      </c>
      <c r="M1264" s="6">
        <v>6</v>
      </c>
      <c r="N1264" s="6">
        <v>20</v>
      </c>
      <c r="O1264" s="6">
        <v>60000</v>
      </c>
      <c r="P1264" s="6">
        <v>60000</v>
      </c>
      <c r="Q1264" s="5">
        <v>202001</v>
      </c>
      <c r="R1264" s="3" t="s">
        <v>8775</v>
      </c>
      <c r="S1264" s="5" t="s">
        <v>8776</v>
      </c>
      <c r="T1264" s="144" t="str">
        <f t="shared" si="168"/>
        <v>Click</v>
      </c>
      <c r="U1264" s="31" t="s">
        <v>243</v>
      </c>
      <c r="V1264" s="5"/>
      <c r="W1264" s="51"/>
      <c r="X1264" s="51"/>
      <c r="Y1264" s="50"/>
      <c r="Z1264" s="43">
        <f t="shared" si="169"/>
        <v>0</v>
      </c>
      <c r="AA1264" s="6">
        <f t="shared" si="170"/>
        <v>0</v>
      </c>
      <c r="AB1264" s="6">
        <f t="shared" si="171"/>
        <v>0</v>
      </c>
      <c r="AC1264" s="44">
        <f t="shared" si="172"/>
        <v>0</v>
      </c>
      <c r="AD1264" s="44">
        <f t="shared" si="173"/>
        <v>0</v>
      </c>
      <c r="AE1264" s="13" t="s">
        <v>57</v>
      </c>
      <c r="AF1264" s="14"/>
      <c r="AG1264" s="2" t="s">
        <v>243</v>
      </c>
      <c r="AH1264" s="5" t="s">
        <v>100</v>
      </c>
      <c r="AI1264" s="6">
        <v>0</v>
      </c>
      <c r="AJ1264" s="5" t="s">
        <v>100</v>
      </c>
      <c r="AK1264" s="5" t="s">
        <v>100</v>
      </c>
      <c r="AL1264" s="5" t="s">
        <v>100</v>
      </c>
      <c r="AM1264" s="2" t="s">
        <v>244</v>
      </c>
    </row>
    <row r="1265" spans="1:39" s="15" customFormat="1" ht="16.350000000000001" customHeight="1">
      <c r="A1265" s="3">
        <f t="shared" si="174"/>
        <v>1263</v>
      </c>
      <c r="B1265" s="31" t="s">
        <v>6601</v>
      </c>
      <c r="C1265" s="31" t="s">
        <v>6875</v>
      </c>
      <c r="D1265" s="31" t="s">
        <v>8498</v>
      </c>
      <c r="E1265" s="5" t="s">
        <v>8777</v>
      </c>
      <c r="F1265" s="2" t="s">
        <v>68</v>
      </c>
      <c r="G1265" s="2" t="s">
        <v>514</v>
      </c>
      <c r="H1265" s="5" t="s">
        <v>8772</v>
      </c>
      <c r="I1265" s="5" t="s">
        <v>8763</v>
      </c>
      <c r="J1265" s="5" t="s">
        <v>8773</v>
      </c>
      <c r="K1265" s="5" t="s">
        <v>8778</v>
      </c>
      <c r="L1265" s="2" t="s">
        <v>54</v>
      </c>
      <c r="M1265" s="6">
        <v>6</v>
      </c>
      <c r="N1265" s="6">
        <v>20</v>
      </c>
      <c r="O1265" s="6">
        <v>77800</v>
      </c>
      <c r="P1265" s="6">
        <v>60000</v>
      </c>
      <c r="Q1265" s="5">
        <v>202001</v>
      </c>
      <c r="R1265" s="3" t="s">
        <v>8775</v>
      </c>
      <c r="S1265" s="5" t="s">
        <v>8779</v>
      </c>
      <c r="T1265" s="144" t="str">
        <f t="shared" si="168"/>
        <v>Click</v>
      </c>
      <c r="U1265" s="31" t="s">
        <v>243</v>
      </c>
      <c r="V1265" s="5"/>
      <c r="W1265" s="51"/>
      <c r="X1265" s="51"/>
      <c r="Y1265" s="50"/>
      <c r="Z1265" s="43">
        <f t="shared" si="169"/>
        <v>0</v>
      </c>
      <c r="AA1265" s="6">
        <f t="shared" si="170"/>
        <v>0</v>
      </c>
      <c r="AB1265" s="6">
        <f t="shared" si="171"/>
        <v>0</v>
      </c>
      <c r="AC1265" s="44">
        <f t="shared" si="172"/>
        <v>0</v>
      </c>
      <c r="AD1265" s="44">
        <f t="shared" si="173"/>
        <v>0</v>
      </c>
      <c r="AE1265" s="13" t="s">
        <v>57</v>
      </c>
      <c r="AF1265" s="14"/>
      <c r="AG1265" s="2" t="s">
        <v>68</v>
      </c>
      <c r="AH1265" s="5" t="s">
        <v>8780</v>
      </c>
      <c r="AI1265" s="6">
        <v>17800</v>
      </c>
      <c r="AJ1265" s="5" t="s">
        <v>8758</v>
      </c>
      <c r="AK1265" s="5" t="s">
        <v>8759</v>
      </c>
      <c r="AL1265" s="34" t="s">
        <v>8781</v>
      </c>
      <c r="AM1265" s="2" t="s">
        <v>244</v>
      </c>
    </row>
    <row r="1266" spans="1:39" s="15" customFormat="1" ht="16.350000000000001" customHeight="1">
      <c r="A1266" s="3">
        <f t="shared" si="174"/>
        <v>1264</v>
      </c>
      <c r="B1266" s="31" t="s">
        <v>6601</v>
      </c>
      <c r="C1266" s="31" t="s">
        <v>6875</v>
      </c>
      <c r="D1266" s="31" t="s">
        <v>8498</v>
      </c>
      <c r="E1266" s="5" t="s">
        <v>8782</v>
      </c>
      <c r="F1266" s="2" t="s">
        <v>68</v>
      </c>
      <c r="G1266" s="2" t="s">
        <v>498</v>
      </c>
      <c r="H1266" s="5" t="s">
        <v>8783</v>
      </c>
      <c r="I1266" s="5" t="s">
        <v>8784</v>
      </c>
      <c r="J1266" s="5" t="s">
        <v>8785</v>
      </c>
      <c r="K1266" s="5" t="s">
        <v>8786</v>
      </c>
      <c r="L1266" s="2" t="s">
        <v>54</v>
      </c>
      <c r="M1266" s="6">
        <v>6</v>
      </c>
      <c r="N1266" s="6">
        <v>27</v>
      </c>
      <c r="O1266" s="6">
        <v>60000</v>
      </c>
      <c r="P1266" s="6">
        <v>60000</v>
      </c>
      <c r="Q1266" s="5">
        <v>202001</v>
      </c>
      <c r="R1266" s="3" t="s">
        <v>8787</v>
      </c>
      <c r="S1266" s="5" t="s">
        <v>8788</v>
      </c>
      <c r="T1266" s="144" t="str">
        <f t="shared" si="168"/>
        <v>Click</v>
      </c>
      <c r="U1266" s="31" t="s">
        <v>243</v>
      </c>
      <c r="V1266" s="5"/>
      <c r="W1266" s="51"/>
      <c r="X1266" s="51"/>
      <c r="Y1266" s="50"/>
      <c r="Z1266" s="43">
        <f t="shared" si="169"/>
        <v>0</v>
      </c>
      <c r="AA1266" s="6">
        <f t="shared" si="170"/>
        <v>0</v>
      </c>
      <c r="AB1266" s="6">
        <f t="shared" si="171"/>
        <v>0</v>
      </c>
      <c r="AC1266" s="44">
        <f t="shared" si="172"/>
        <v>0</v>
      </c>
      <c r="AD1266" s="44">
        <f t="shared" si="173"/>
        <v>0</v>
      </c>
      <c r="AE1266" s="13" t="s">
        <v>57</v>
      </c>
      <c r="AF1266" s="14"/>
      <c r="AG1266" s="2" t="s">
        <v>243</v>
      </c>
      <c r="AH1266" s="5" t="s">
        <v>100</v>
      </c>
      <c r="AI1266" s="6">
        <v>0</v>
      </c>
      <c r="AJ1266" s="5" t="s">
        <v>100</v>
      </c>
      <c r="AK1266" s="5" t="s">
        <v>100</v>
      </c>
      <c r="AL1266" s="5" t="s">
        <v>100</v>
      </c>
      <c r="AM1266" s="2" t="s">
        <v>244</v>
      </c>
    </row>
    <row r="1267" spans="1:39" s="15" customFormat="1" ht="16.350000000000001" customHeight="1">
      <c r="A1267" s="3">
        <f t="shared" si="174"/>
        <v>1265</v>
      </c>
      <c r="B1267" s="31" t="s">
        <v>6601</v>
      </c>
      <c r="C1267" s="31" t="s">
        <v>6875</v>
      </c>
      <c r="D1267" s="31" t="s">
        <v>8498</v>
      </c>
      <c r="E1267" s="5" t="s">
        <v>8789</v>
      </c>
      <c r="F1267" s="2" t="s">
        <v>68</v>
      </c>
      <c r="G1267" s="2" t="s">
        <v>498</v>
      </c>
      <c r="H1267" s="5" t="s">
        <v>8783</v>
      </c>
      <c r="I1267" s="5" t="s">
        <v>8784</v>
      </c>
      <c r="J1267" s="5" t="s">
        <v>8785</v>
      </c>
      <c r="K1267" s="5" t="s">
        <v>8790</v>
      </c>
      <c r="L1267" s="2" t="s">
        <v>54</v>
      </c>
      <c r="M1267" s="6">
        <v>6</v>
      </c>
      <c r="N1267" s="6">
        <v>27</v>
      </c>
      <c r="O1267" s="6">
        <v>77800</v>
      </c>
      <c r="P1267" s="6">
        <v>60000</v>
      </c>
      <c r="Q1267" s="5">
        <v>202001</v>
      </c>
      <c r="R1267" s="3" t="s">
        <v>8787</v>
      </c>
      <c r="S1267" s="5" t="s">
        <v>8791</v>
      </c>
      <c r="T1267" s="144" t="str">
        <f t="shared" si="168"/>
        <v>Click</v>
      </c>
      <c r="U1267" s="31" t="s">
        <v>243</v>
      </c>
      <c r="V1267" s="5"/>
      <c r="W1267" s="51"/>
      <c r="X1267" s="51"/>
      <c r="Y1267" s="50"/>
      <c r="Z1267" s="43">
        <f t="shared" si="169"/>
        <v>0</v>
      </c>
      <c r="AA1267" s="6">
        <f t="shared" si="170"/>
        <v>0</v>
      </c>
      <c r="AB1267" s="6">
        <f t="shared" si="171"/>
        <v>0</v>
      </c>
      <c r="AC1267" s="44">
        <f t="shared" si="172"/>
        <v>0</v>
      </c>
      <c r="AD1267" s="44">
        <f t="shared" si="173"/>
        <v>0</v>
      </c>
      <c r="AE1267" s="13" t="s">
        <v>57</v>
      </c>
      <c r="AF1267" s="14"/>
      <c r="AG1267" s="2" t="s">
        <v>68</v>
      </c>
      <c r="AH1267" s="5" t="s">
        <v>8757</v>
      </c>
      <c r="AI1267" s="6">
        <v>17800</v>
      </c>
      <c r="AJ1267" s="5" t="s">
        <v>8758</v>
      </c>
      <c r="AK1267" s="5" t="s">
        <v>8759</v>
      </c>
      <c r="AL1267" s="34" t="s">
        <v>8760</v>
      </c>
      <c r="AM1267" s="2" t="s">
        <v>244</v>
      </c>
    </row>
    <row r="1268" spans="1:39" s="15" customFormat="1" ht="16.350000000000001" customHeight="1">
      <c r="A1268" s="3">
        <f t="shared" si="174"/>
        <v>1266</v>
      </c>
      <c r="B1268" s="31" t="s">
        <v>6601</v>
      </c>
      <c r="C1268" s="31" t="s">
        <v>6875</v>
      </c>
      <c r="D1268" s="31" t="s">
        <v>8498</v>
      </c>
      <c r="E1268" s="5" t="s">
        <v>8792</v>
      </c>
      <c r="F1268" s="2" t="s">
        <v>68</v>
      </c>
      <c r="G1268" s="2" t="s">
        <v>498</v>
      </c>
      <c r="H1268" s="5" t="s">
        <v>8793</v>
      </c>
      <c r="I1268" s="5" t="s">
        <v>8784</v>
      </c>
      <c r="J1268" s="5" t="s">
        <v>8794</v>
      </c>
      <c r="K1268" s="5" t="s">
        <v>8795</v>
      </c>
      <c r="L1268" s="2" t="s">
        <v>54</v>
      </c>
      <c r="M1268" s="6">
        <v>6</v>
      </c>
      <c r="N1268" s="6">
        <v>18</v>
      </c>
      <c r="O1268" s="6">
        <v>60000</v>
      </c>
      <c r="P1268" s="6">
        <v>60000</v>
      </c>
      <c r="Q1268" s="5">
        <v>202001</v>
      </c>
      <c r="R1268" s="3" t="s">
        <v>8775</v>
      </c>
      <c r="S1268" s="5" t="s">
        <v>8796</v>
      </c>
      <c r="T1268" s="144" t="str">
        <f t="shared" si="168"/>
        <v>Click</v>
      </c>
      <c r="U1268" s="31" t="s">
        <v>243</v>
      </c>
      <c r="V1268" s="5"/>
      <c r="W1268" s="51"/>
      <c r="X1268" s="51"/>
      <c r="Y1268" s="50"/>
      <c r="Z1268" s="43">
        <f t="shared" si="169"/>
        <v>0</v>
      </c>
      <c r="AA1268" s="6">
        <f t="shared" si="170"/>
        <v>0</v>
      </c>
      <c r="AB1268" s="6">
        <f t="shared" si="171"/>
        <v>0</v>
      </c>
      <c r="AC1268" s="44">
        <f t="shared" si="172"/>
        <v>0</v>
      </c>
      <c r="AD1268" s="44">
        <f t="shared" si="173"/>
        <v>0</v>
      </c>
      <c r="AE1268" s="13" t="s">
        <v>57</v>
      </c>
      <c r="AF1268" s="14"/>
      <c r="AG1268" s="2" t="s">
        <v>243</v>
      </c>
      <c r="AH1268" s="5" t="s">
        <v>100</v>
      </c>
      <c r="AI1268" s="6">
        <v>0</v>
      </c>
      <c r="AJ1268" s="5" t="s">
        <v>100</v>
      </c>
      <c r="AK1268" s="5" t="s">
        <v>100</v>
      </c>
      <c r="AL1268" s="5" t="s">
        <v>100</v>
      </c>
      <c r="AM1268" s="2" t="s">
        <v>244</v>
      </c>
    </row>
    <row r="1269" spans="1:39" s="15" customFormat="1" ht="16.350000000000001" customHeight="1">
      <c r="A1269" s="3">
        <f t="shared" si="174"/>
        <v>1267</v>
      </c>
      <c r="B1269" s="31" t="s">
        <v>6601</v>
      </c>
      <c r="C1269" s="31" t="s">
        <v>6875</v>
      </c>
      <c r="D1269" s="31" t="s">
        <v>8498</v>
      </c>
      <c r="E1269" s="5" t="s">
        <v>8797</v>
      </c>
      <c r="F1269" s="2" t="s">
        <v>68</v>
      </c>
      <c r="G1269" s="2" t="s">
        <v>498</v>
      </c>
      <c r="H1269" s="5" t="s">
        <v>8793</v>
      </c>
      <c r="I1269" s="5" t="s">
        <v>8784</v>
      </c>
      <c r="J1269" s="5" t="s">
        <v>8794</v>
      </c>
      <c r="K1269" s="5" t="s">
        <v>8798</v>
      </c>
      <c r="L1269" s="2" t="s">
        <v>54</v>
      </c>
      <c r="M1269" s="6">
        <v>6</v>
      </c>
      <c r="N1269" s="6">
        <v>19</v>
      </c>
      <c r="O1269" s="6">
        <v>77800</v>
      </c>
      <c r="P1269" s="6">
        <v>60000</v>
      </c>
      <c r="Q1269" s="5">
        <v>202001</v>
      </c>
      <c r="R1269" s="3" t="s">
        <v>8775</v>
      </c>
      <c r="S1269" s="5" t="s">
        <v>8799</v>
      </c>
      <c r="T1269" s="144" t="str">
        <f t="shared" si="168"/>
        <v>Click</v>
      </c>
      <c r="U1269" s="31" t="s">
        <v>243</v>
      </c>
      <c r="V1269" s="5"/>
      <c r="W1269" s="51"/>
      <c r="X1269" s="51"/>
      <c r="Y1269" s="50"/>
      <c r="Z1269" s="43">
        <f t="shared" si="169"/>
        <v>0</v>
      </c>
      <c r="AA1269" s="6">
        <f t="shared" si="170"/>
        <v>0</v>
      </c>
      <c r="AB1269" s="6">
        <f t="shared" si="171"/>
        <v>0</v>
      </c>
      <c r="AC1269" s="44">
        <f t="shared" si="172"/>
        <v>0</v>
      </c>
      <c r="AD1269" s="44">
        <f t="shared" si="173"/>
        <v>0</v>
      </c>
      <c r="AE1269" s="13" t="s">
        <v>57</v>
      </c>
      <c r="AF1269" s="14"/>
      <c r="AG1269" s="2" t="s">
        <v>68</v>
      </c>
      <c r="AH1269" s="5" t="s">
        <v>8780</v>
      </c>
      <c r="AI1269" s="6">
        <v>17800</v>
      </c>
      <c r="AJ1269" s="5" t="s">
        <v>8758</v>
      </c>
      <c r="AK1269" s="5" t="s">
        <v>8759</v>
      </c>
      <c r="AL1269" s="34" t="s">
        <v>8781</v>
      </c>
      <c r="AM1269" s="2" t="s">
        <v>244</v>
      </c>
    </row>
    <row r="1270" spans="1:39" s="15" customFormat="1" ht="16.350000000000001" customHeight="1">
      <c r="A1270" s="3">
        <f t="shared" si="174"/>
        <v>1268</v>
      </c>
      <c r="B1270" s="31" t="s">
        <v>6601</v>
      </c>
      <c r="C1270" s="31" t="s">
        <v>6875</v>
      </c>
      <c r="D1270" s="31" t="s">
        <v>8498</v>
      </c>
      <c r="E1270" s="5" t="s">
        <v>8800</v>
      </c>
      <c r="F1270" s="2" t="s">
        <v>68</v>
      </c>
      <c r="G1270" s="2" t="s">
        <v>69</v>
      </c>
      <c r="H1270" s="5" t="s">
        <v>8801</v>
      </c>
      <c r="I1270" s="5" t="s">
        <v>8752</v>
      </c>
      <c r="J1270" s="5" t="s">
        <v>8753</v>
      </c>
      <c r="K1270" s="5" t="s">
        <v>8802</v>
      </c>
      <c r="L1270" s="2" t="s">
        <v>54</v>
      </c>
      <c r="M1270" s="6">
        <v>6</v>
      </c>
      <c r="N1270" s="6">
        <v>27</v>
      </c>
      <c r="O1270" s="6">
        <v>60000</v>
      </c>
      <c r="P1270" s="6">
        <v>60000</v>
      </c>
      <c r="Q1270" s="5">
        <v>202001</v>
      </c>
      <c r="R1270" s="3" t="s">
        <v>8755</v>
      </c>
      <c r="S1270" s="5" t="s">
        <v>8803</v>
      </c>
      <c r="T1270" s="144" t="str">
        <f t="shared" si="168"/>
        <v>Click</v>
      </c>
      <c r="U1270" s="31" t="s">
        <v>243</v>
      </c>
      <c r="V1270" s="5"/>
      <c r="W1270" s="51"/>
      <c r="X1270" s="51"/>
      <c r="Y1270" s="50"/>
      <c r="Z1270" s="43">
        <f t="shared" si="169"/>
        <v>0</v>
      </c>
      <c r="AA1270" s="6">
        <f t="shared" si="170"/>
        <v>0</v>
      </c>
      <c r="AB1270" s="6">
        <f t="shared" si="171"/>
        <v>0</v>
      </c>
      <c r="AC1270" s="44">
        <f t="shared" si="172"/>
        <v>0</v>
      </c>
      <c r="AD1270" s="44">
        <f t="shared" si="173"/>
        <v>0</v>
      </c>
      <c r="AE1270" s="13" t="s">
        <v>57</v>
      </c>
      <c r="AF1270" s="14"/>
      <c r="AG1270" s="2" t="s">
        <v>243</v>
      </c>
      <c r="AH1270" s="5" t="s">
        <v>100</v>
      </c>
      <c r="AI1270" s="6">
        <v>0</v>
      </c>
      <c r="AJ1270" s="5" t="s">
        <v>100</v>
      </c>
      <c r="AK1270" s="5" t="s">
        <v>100</v>
      </c>
      <c r="AL1270" s="5" t="s">
        <v>100</v>
      </c>
      <c r="AM1270" s="2" t="s">
        <v>244</v>
      </c>
    </row>
    <row r="1271" spans="1:39" s="15" customFormat="1" ht="16.350000000000001" customHeight="1">
      <c r="A1271" s="3">
        <f t="shared" si="174"/>
        <v>1269</v>
      </c>
      <c r="B1271" s="31" t="s">
        <v>6601</v>
      </c>
      <c r="C1271" s="31" t="s">
        <v>6875</v>
      </c>
      <c r="D1271" s="31" t="s">
        <v>8498</v>
      </c>
      <c r="E1271" s="5" t="s">
        <v>8804</v>
      </c>
      <c r="F1271" s="2" t="s">
        <v>68</v>
      </c>
      <c r="G1271" s="2" t="s">
        <v>69</v>
      </c>
      <c r="H1271" s="5" t="s">
        <v>8801</v>
      </c>
      <c r="I1271" s="5" t="s">
        <v>8752</v>
      </c>
      <c r="J1271" s="5" t="s">
        <v>8753</v>
      </c>
      <c r="K1271" s="5" t="s">
        <v>8805</v>
      </c>
      <c r="L1271" s="2" t="s">
        <v>54</v>
      </c>
      <c r="M1271" s="6">
        <v>6</v>
      </c>
      <c r="N1271" s="6">
        <v>27</v>
      </c>
      <c r="O1271" s="6">
        <v>77800</v>
      </c>
      <c r="P1271" s="6">
        <v>60000</v>
      </c>
      <c r="Q1271" s="5">
        <v>202001</v>
      </c>
      <c r="R1271" s="3" t="s">
        <v>8755</v>
      </c>
      <c r="S1271" s="5" t="s">
        <v>8806</v>
      </c>
      <c r="T1271" s="144" t="str">
        <f t="shared" si="168"/>
        <v>Click</v>
      </c>
      <c r="U1271" s="31" t="s">
        <v>243</v>
      </c>
      <c r="V1271" s="5"/>
      <c r="W1271" s="51"/>
      <c r="X1271" s="51"/>
      <c r="Y1271" s="50"/>
      <c r="Z1271" s="43">
        <f t="shared" si="169"/>
        <v>0</v>
      </c>
      <c r="AA1271" s="6">
        <f t="shared" si="170"/>
        <v>0</v>
      </c>
      <c r="AB1271" s="6">
        <f t="shared" si="171"/>
        <v>0</v>
      </c>
      <c r="AC1271" s="44">
        <f t="shared" si="172"/>
        <v>0</v>
      </c>
      <c r="AD1271" s="44">
        <f t="shared" si="173"/>
        <v>0</v>
      </c>
      <c r="AE1271" s="13" t="s">
        <v>57</v>
      </c>
      <c r="AF1271" s="14"/>
      <c r="AG1271" s="2" t="s">
        <v>68</v>
      </c>
      <c r="AH1271" s="5" t="s">
        <v>8757</v>
      </c>
      <c r="AI1271" s="6">
        <v>17800</v>
      </c>
      <c r="AJ1271" s="5" t="s">
        <v>8758</v>
      </c>
      <c r="AK1271" s="5" t="s">
        <v>8759</v>
      </c>
      <c r="AL1271" s="34" t="s">
        <v>8760</v>
      </c>
      <c r="AM1271" s="2" t="s">
        <v>244</v>
      </c>
    </row>
    <row r="1272" spans="1:39" s="15" customFormat="1" ht="16.350000000000001" customHeight="1">
      <c r="A1272" s="3">
        <f t="shared" si="174"/>
        <v>1270</v>
      </c>
      <c r="B1272" s="31" t="s">
        <v>6601</v>
      </c>
      <c r="C1272" s="31" t="s">
        <v>6875</v>
      </c>
      <c r="D1272" s="31" t="s">
        <v>8498</v>
      </c>
      <c r="E1272" s="5" t="s">
        <v>8807</v>
      </c>
      <c r="F1272" s="2" t="s">
        <v>68</v>
      </c>
      <c r="G1272" s="2" t="s">
        <v>69</v>
      </c>
      <c r="H1272" s="5" t="s">
        <v>8808</v>
      </c>
      <c r="I1272" s="5" t="s">
        <v>8752</v>
      </c>
      <c r="J1272" s="5" t="s">
        <v>8809</v>
      </c>
      <c r="K1272" s="5" t="s">
        <v>8810</v>
      </c>
      <c r="L1272" s="2" t="s">
        <v>54</v>
      </c>
      <c r="M1272" s="6">
        <v>6</v>
      </c>
      <c r="N1272" s="6">
        <v>22</v>
      </c>
      <c r="O1272" s="6">
        <v>60000</v>
      </c>
      <c r="P1272" s="6">
        <v>60000</v>
      </c>
      <c r="Q1272" s="5">
        <v>202001</v>
      </c>
      <c r="R1272" s="3" t="s">
        <v>8775</v>
      </c>
      <c r="S1272" s="5" t="s">
        <v>8811</v>
      </c>
      <c r="T1272" s="144" t="str">
        <f t="shared" si="168"/>
        <v>Click</v>
      </c>
      <c r="U1272" s="31" t="s">
        <v>243</v>
      </c>
      <c r="V1272" s="5"/>
      <c r="W1272" s="51"/>
      <c r="X1272" s="51"/>
      <c r="Y1272" s="50"/>
      <c r="Z1272" s="43">
        <f t="shared" si="169"/>
        <v>0</v>
      </c>
      <c r="AA1272" s="6">
        <f t="shared" si="170"/>
        <v>0</v>
      </c>
      <c r="AB1272" s="6">
        <f t="shared" si="171"/>
        <v>0</v>
      </c>
      <c r="AC1272" s="44">
        <f t="shared" si="172"/>
        <v>0</v>
      </c>
      <c r="AD1272" s="44">
        <f t="shared" si="173"/>
        <v>0</v>
      </c>
      <c r="AE1272" s="13" t="s">
        <v>57</v>
      </c>
      <c r="AF1272" s="14"/>
      <c r="AG1272" s="2" t="s">
        <v>243</v>
      </c>
      <c r="AH1272" s="5" t="s">
        <v>100</v>
      </c>
      <c r="AI1272" s="6">
        <v>0</v>
      </c>
      <c r="AJ1272" s="5" t="s">
        <v>100</v>
      </c>
      <c r="AK1272" s="5" t="s">
        <v>100</v>
      </c>
      <c r="AL1272" s="5" t="s">
        <v>100</v>
      </c>
      <c r="AM1272" s="2" t="s">
        <v>244</v>
      </c>
    </row>
    <row r="1273" spans="1:39" s="15" customFormat="1" ht="16.350000000000001" customHeight="1">
      <c r="A1273" s="3">
        <f t="shared" si="174"/>
        <v>1271</v>
      </c>
      <c r="B1273" s="31" t="s">
        <v>6601</v>
      </c>
      <c r="C1273" s="31" t="s">
        <v>6875</v>
      </c>
      <c r="D1273" s="31" t="s">
        <v>8498</v>
      </c>
      <c r="E1273" s="5" t="s">
        <v>8812</v>
      </c>
      <c r="F1273" s="2" t="s">
        <v>68</v>
      </c>
      <c r="G1273" s="2" t="s">
        <v>69</v>
      </c>
      <c r="H1273" s="5" t="s">
        <v>8808</v>
      </c>
      <c r="I1273" s="5" t="s">
        <v>8752</v>
      </c>
      <c r="J1273" s="5" t="s">
        <v>8809</v>
      </c>
      <c r="K1273" s="5" t="s">
        <v>8813</v>
      </c>
      <c r="L1273" s="2" t="s">
        <v>54</v>
      </c>
      <c r="M1273" s="6">
        <v>6</v>
      </c>
      <c r="N1273" s="6">
        <v>22</v>
      </c>
      <c r="O1273" s="6">
        <v>77800</v>
      </c>
      <c r="P1273" s="6">
        <v>60000</v>
      </c>
      <c r="Q1273" s="5">
        <v>202001</v>
      </c>
      <c r="R1273" s="3" t="s">
        <v>8775</v>
      </c>
      <c r="S1273" s="5" t="s">
        <v>8814</v>
      </c>
      <c r="T1273" s="144" t="str">
        <f t="shared" si="168"/>
        <v>Click</v>
      </c>
      <c r="U1273" s="31" t="s">
        <v>243</v>
      </c>
      <c r="V1273" s="5"/>
      <c r="W1273" s="51"/>
      <c r="X1273" s="51"/>
      <c r="Y1273" s="50"/>
      <c r="Z1273" s="43">
        <f t="shared" si="169"/>
        <v>0</v>
      </c>
      <c r="AA1273" s="6">
        <f t="shared" si="170"/>
        <v>0</v>
      </c>
      <c r="AB1273" s="6">
        <f t="shared" si="171"/>
        <v>0</v>
      </c>
      <c r="AC1273" s="44">
        <f t="shared" si="172"/>
        <v>0</v>
      </c>
      <c r="AD1273" s="44">
        <f t="shared" si="173"/>
        <v>0</v>
      </c>
      <c r="AE1273" s="13" t="s">
        <v>57</v>
      </c>
      <c r="AF1273" s="14"/>
      <c r="AG1273" s="2" t="s">
        <v>68</v>
      </c>
      <c r="AH1273" s="5" t="s">
        <v>8780</v>
      </c>
      <c r="AI1273" s="6">
        <v>17800</v>
      </c>
      <c r="AJ1273" s="5" t="s">
        <v>8758</v>
      </c>
      <c r="AK1273" s="5" t="s">
        <v>8759</v>
      </c>
      <c r="AL1273" s="34" t="s">
        <v>8781</v>
      </c>
      <c r="AM1273" s="2" t="s">
        <v>244</v>
      </c>
    </row>
    <row r="1274" spans="1:39" s="15" customFormat="1" ht="16.350000000000001" customHeight="1">
      <c r="A1274" s="3">
        <f t="shared" si="174"/>
        <v>1272</v>
      </c>
      <c r="B1274" s="31" t="s">
        <v>6601</v>
      </c>
      <c r="C1274" s="31" t="s">
        <v>6875</v>
      </c>
      <c r="D1274" s="31" t="s">
        <v>8498</v>
      </c>
      <c r="E1274" s="5" t="s">
        <v>8815</v>
      </c>
      <c r="F1274" s="2" t="s">
        <v>68</v>
      </c>
      <c r="G1274" s="2" t="s">
        <v>498</v>
      </c>
      <c r="H1274" s="5" t="s">
        <v>8816</v>
      </c>
      <c r="I1274" s="5" t="s">
        <v>8817</v>
      </c>
      <c r="J1274" s="5" t="s">
        <v>8818</v>
      </c>
      <c r="K1274" s="5" t="s">
        <v>8819</v>
      </c>
      <c r="L1274" s="2" t="s">
        <v>54</v>
      </c>
      <c r="M1274" s="6">
        <v>5</v>
      </c>
      <c r="N1274" s="6">
        <v>7</v>
      </c>
      <c r="O1274" s="6">
        <v>40000</v>
      </c>
      <c r="P1274" s="6">
        <v>40000</v>
      </c>
      <c r="Q1274" s="5">
        <v>201602</v>
      </c>
      <c r="R1274" s="3" t="s">
        <v>8820</v>
      </c>
      <c r="S1274" s="5" t="s">
        <v>8821</v>
      </c>
      <c r="T1274" s="144" t="str">
        <f t="shared" si="168"/>
        <v>Click</v>
      </c>
      <c r="U1274" s="31" t="s">
        <v>243</v>
      </c>
      <c r="V1274" s="5"/>
      <c r="W1274" s="51"/>
      <c r="X1274" s="51"/>
      <c r="Y1274" s="50"/>
      <c r="Z1274" s="43">
        <f t="shared" si="169"/>
        <v>0</v>
      </c>
      <c r="AA1274" s="6">
        <f t="shared" si="170"/>
        <v>0</v>
      </c>
      <c r="AB1274" s="6">
        <f t="shared" si="171"/>
        <v>0</v>
      </c>
      <c r="AC1274" s="44">
        <f t="shared" si="172"/>
        <v>0</v>
      </c>
      <c r="AD1274" s="44">
        <f t="shared" si="173"/>
        <v>0</v>
      </c>
      <c r="AE1274" s="13" t="s">
        <v>57</v>
      </c>
      <c r="AF1274" s="14"/>
      <c r="AG1274" s="2" t="s">
        <v>243</v>
      </c>
      <c r="AH1274" s="5" t="s">
        <v>100</v>
      </c>
      <c r="AI1274" s="6">
        <v>0</v>
      </c>
      <c r="AJ1274" s="5" t="s">
        <v>100</v>
      </c>
      <c r="AK1274" s="5" t="s">
        <v>100</v>
      </c>
      <c r="AL1274" s="5" t="s">
        <v>100</v>
      </c>
      <c r="AM1274" s="2" t="s">
        <v>244</v>
      </c>
    </row>
    <row r="1275" spans="1:39" s="15" customFormat="1" ht="16.350000000000001" customHeight="1">
      <c r="A1275" s="3">
        <f t="shared" si="174"/>
        <v>1273</v>
      </c>
      <c r="B1275" s="31" t="s">
        <v>6601</v>
      </c>
      <c r="C1275" s="31" t="s">
        <v>6875</v>
      </c>
      <c r="D1275" s="31" t="s">
        <v>8498</v>
      </c>
      <c r="E1275" s="5" t="s">
        <v>8822</v>
      </c>
      <c r="F1275" s="2" t="s">
        <v>68</v>
      </c>
      <c r="G1275" s="2" t="s">
        <v>69</v>
      </c>
      <c r="H1275" s="5" t="s">
        <v>8823</v>
      </c>
      <c r="I1275" s="5" t="s">
        <v>8824</v>
      </c>
      <c r="J1275" s="5" t="s">
        <v>8818</v>
      </c>
      <c r="K1275" s="5" t="s">
        <v>8825</v>
      </c>
      <c r="L1275" s="2" t="s">
        <v>54</v>
      </c>
      <c r="M1275" s="6">
        <v>14</v>
      </c>
      <c r="N1275" s="6">
        <v>17</v>
      </c>
      <c r="O1275" s="6">
        <v>75000</v>
      </c>
      <c r="P1275" s="6">
        <v>75000</v>
      </c>
      <c r="Q1275" s="5">
        <v>201602</v>
      </c>
      <c r="R1275" s="3" t="s">
        <v>8820</v>
      </c>
      <c r="S1275" s="5" t="s">
        <v>8826</v>
      </c>
      <c r="T1275" s="144" t="str">
        <f t="shared" si="168"/>
        <v>Click</v>
      </c>
      <c r="U1275" s="31" t="s">
        <v>243</v>
      </c>
      <c r="V1275" s="5"/>
      <c r="W1275" s="51"/>
      <c r="X1275" s="51"/>
      <c r="Y1275" s="50"/>
      <c r="Z1275" s="43">
        <f t="shared" si="169"/>
        <v>0</v>
      </c>
      <c r="AA1275" s="6">
        <f t="shared" si="170"/>
        <v>0</v>
      </c>
      <c r="AB1275" s="6">
        <f t="shared" si="171"/>
        <v>0</v>
      </c>
      <c r="AC1275" s="44">
        <f t="shared" si="172"/>
        <v>0</v>
      </c>
      <c r="AD1275" s="44">
        <f t="shared" si="173"/>
        <v>0</v>
      </c>
      <c r="AE1275" s="13" t="s">
        <v>57</v>
      </c>
      <c r="AF1275" s="14"/>
      <c r="AG1275" s="2" t="s">
        <v>243</v>
      </c>
      <c r="AH1275" s="5" t="s">
        <v>100</v>
      </c>
      <c r="AI1275" s="6">
        <v>0</v>
      </c>
      <c r="AJ1275" s="5" t="s">
        <v>100</v>
      </c>
      <c r="AK1275" s="5" t="s">
        <v>100</v>
      </c>
      <c r="AL1275" s="5" t="s">
        <v>100</v>
      </c>
      <c r="AM1275" s="2" t="s">
        <v>244</v>
      </c>
    </row>
    <row r="1276" spans="1:39" s="15" customFormat="1" ht="16.350000000000001" customHeight="1">
      <c r="A1276" s="3">
        <f t="shared" si="174"/>
        <v>1274</v>
      </c>
      <c r="B1276" s="31" t="s">
        <v>6601</v>
      </c>
      <c r="C1276" s="31" t="s">
        <v>6875</v>
      </c>
      <c r="D1276" s="31" t="s">
        <v>8498</v>
      </c>
      <c r="E1276" s="5" t="s">
        <v>8827</v>
      </c>
      <c r="F1276" s="2" t="s">
        <v>68</v>
      </c>
      <c r="G1276" s="2" t="s">
        <v>69</v>
      </c>
      <c r="H1276" s="5" t="s">
        <v>8828</v>
      </c>
      <c r="I1276" s="5" t="s">
        <v>8829</v>
      </c>
      <c r="J1276" s="5" t="s">
        <v>8818</v>
      </c>
      <c r="K1276" s="5" t="s">
        <v>8830</v>
      </c>
      <c r="L1276" s="2" t="s">
        <v>54</v>
      </c>
      <c r="M1276" s="6">
        <v>19</v>
      </c>
      <c r="N1276" s="6">
        <v>20</v>
      </c>
      <c r="O1276" s="6">
        <v>85000</v>
      </c>
      <c r="P1276" s="6">
        <v>85000</v>
      </c>
      <c r="Q1276" s="5">
        <v>201702</v>
      </c>
      <c r="R1276" s="3" t="s">
        <v>8820</v>
      </c>
      <c r="S1276" s="5" t="s">
        <v>8831</v>
      </c>
      <c r="T1276" s="144" t="str">
        <f t="shared" si="168"/>
        <v>Click</v>
      </c>
      <c r="U1276" s="31" t="s">
        <v>243</v>
      </c>
      <c r="V1276" s="5"/>
      <c r="W1276" s="51"/>
      <c r="X1276" s="51"/>
      <c r="Y1276" s="50"/>
      <c r="Z1276" s="43">
        <f t="shared" si="169"/>
        <v>0</v>
      </c>
      <c r="AA1276" s="6">
        <f t="shared" si="170"/>
        <v>0</v>
      </c>
      <c r="AB1276" s="6">
        <f t="shared" si="171"/>
        <v>0</v>
      </c>
      <c r="AC1276" s="44">
        <f t="shared" si="172"/>
        <v>0</v>
      </c>
      <c r="AD1276" s="44">
        <f t="shared" si="173"/>
        <v>0</v>
      </c>
      <c r="AE1276" s="13" t="s">
        <v>57</v>
      </c>
      <c r="AF1276" s="14"/>
      <c r="AG1276" s="2" t="s">
        <v>243</v>
      </c>
      <c r="AH1276" s="5" t="s">
        <v>100</v>
      </c>
      <c r="AI1276" s="6">
        <v>0</v>
      </c>
      <c r="AJ1276" s="5" t="s">
        <v>100</v>
      </c>
      <c r="AK1276" s="5" t="s">
        <v>100</v>
      </c>
      <c r="AL1276" s="5" t="s">
        <v>100</v>
      </c>
      <c r="AM1276" s="2" t="s">
        <v>244</v>
      </c>
    </row>
    <row r="1277" spans="1:39" s="15" customFormat="1" ht="16.350000000000001" customHeight="1">
      <c r="A1277" s="3">
        <f t="shared" si="174"/>
        <v>1275</v>
      </c>
      <c r="B1277" s="31" t="s">
        <v>6601</v>
      </c>
      <c r="C1277" s="31" t="s">
        <v>6875</v>
      </c>
      <c r="D1277" s="31" t="s">
        <v>8498</v>
      </c>
      <c r="E1277" s="5" t="s">
        <v>8832</v>
      </c>
      <c r="F1277" s="2" t="s">
        <v>68</v>
      </c>
      <c r="G1277" s="2" t="s">
        <v>69</v>
      </c>
      <c r="H1277" s="5" t="s">
        <v>8833</v>
      </c>
      <c r="I1277" s="5" t="s">
        <v>8834</v>
      </c>
      <c r="J1277" s="5" t="s">
        <v>8835</v>
      </c>
      <c r="K1277" s="5" t="s">
        <v>8836</v>
      </c>
      <c r="L1277" s="2" t="s">
        <v>54</v>
      </c>
      <c r="M1277" s="6">
        <v>10</v>
      </c>
      <c r="N1277" s="6">
        <v>15</v>
      </c>
      <c r="O1277" s="6">
        <v>77000</v>
      </c>
      <c r="P1277" s="6">
        <v>77000</v>
      </c>
      <c r="Q1277" s="5">
        <v>201702</v>
      </c>
      <c r="R1277" s="3" t="s">
        <v>8837</v>
      </c>
      <c r="S1277" s="5" t="s">
        <v>8838</v>
      </c>
      <c r="T1277" s="144" t="str">
        <f t="shared" si="168"/>
        <v>Click</v>
      </c>
      <c r="U1277" s="31" t="s">
        <v>243</v>
      </c>
      <c r="V1277" s="5"/>
      <c r="W1277" s="51"/>
      <c r="X1277" s="51"/>
      <c r="Y1277" s="50"/>
      <c r="Z1277" s="43">
        <f t="shared" si="169"/>
        <v>0</v>
      </c>
      <c r="AA1277" s="6">
        <f t="shared" si="170"/>
        <v>0</v>
      </c>
      <c r="AB1277" s="6">
        <f t="shared" si="171"/>
        <v>0</v>
      </c>
      <c r="AC1277" s="44">
        <f t="shared" si="172"/>
        <v>0</v>
      </c>
      <c r="AD1277" s="44">
        <f t="shared" si="173"/>
        <v>0</v>
      </c>
      <c r="AE1277" s="13" t="s">
        <v>57</v>
      </c>
      <c r="AF1277" s="14"/>
      <c r="AG1277" s="2" t="s">
        <v>243</v>
      </c>
      <c r="AH1277" s="5" t="s">
        <v>100</v>
      </c>
      <c r="AI1277" s="6">
        <v>0</v>
      </c>
      <c r="AJ1277" s="5" t="s">
        <v>100</v>
      </c>
      <c r="AK1277" s="5" t="s">
        <v>100</v>
      </c>
      <c r="AL1277" s="5" t="s">
        <v>100</v>
      </c>
      <c r="AM1277" s="2" t="s">
        <v>244</v>
      </c>
    </row>
    <row r="1278" spans="1:39" s="15" customFormat="1" ht="16.350000000000001" customHeight="1">
      <c r="A1278" s="3">
        <f t="shared" si="174"/>
        <v>1276</v>
      </c>
      <c r="B1278" s="31" t="s">
        <v>6601</v>
      </c>
      <c r="C1278" s="31" t="s">
        <v>6875</v>
      </c>
      <c r="D1278" s="31" t="s">
        <v>8498</v>
      </c>
      <c r="E1278" s="5" t="s">
        <v>8839</v>
      </c>
      <c r="F1278" s="2" t="s">
        <v>68</v>
      </c>
      <c r="G1278" s="2" t="s">
        <v>498</v>
      </c>
      <c r="H1278" s="5" t="s">
        <v>8840</v>
      </c>
      <c r="I1278" s="5" t="s">
        <v>8841</v>
      </c>
      <c r="J1278" s="5" t="s">
        <v>8842</v>
      </c>
      <c r="K1278" s="5" t="s">
        <v>8843</v>
      </c>
      <c r="L1278" s="2" t="s">
        <v>54</v>
      </c>
      <c r="M1278" s="6">
        <v>15</v>
      </c>
      <c r="N1278" s="6">
        <v>15</v>
      </c>
      <c r="O1278" s="6">
        <v>77000</v>
      </c>
      <c r="P1278" s="6">
        <v>77000</v>
      </c>
      <c r="Q1278" s="5">
        <v>201602</v>
      </c>
      <c r="R1278" s="3" t="s">
        <v>8844</v>
      </c>
      <c r="S1278" s="5" t="s">
        <v>8845</v>
      </c>
      <c r="T1278" s="144" t="str">
        <f t="shared" si="168"/>
        <v>Click</v>
      </c>
      <c r="U1278" s="31" t="s">
        <v>243</v>
      </c>
      <c r="V1278" s="5"/>
      <c r="W1278" s="51"/>
      <c r="X1278" s="51"/>
      <c r="Y1278" s="50"/>
      <c r="Z1278" s="43">
        <f t="shared" si="169"/>
        <v>0</v>
      </c>
      <c r="AA1278" s="6">
        <f t="shared" si="170"/>
        <v>0</v>
      </c>
      <c r="AB1278" s="6">
        <f t="shared" si="171"/>
        <v>0</v>
      </c>
      <c r="AC1278" s="44">
        <f t="shared" si="172"/>
        <v>0</v>
      </c>
      <c r="AD1278" s="44">
        <f t="shared" si="173"/>
        <v>0</v>
      </c>
      <c r="AE1278" s="13" t="s">
        <v>57</v>
      </c>
      <c r="AF1278" s="14"/>
      <c r="AG1278" s="2" t="s">
        <v>243</v>
      </c>
      <c r="AH1278" s="5" t="s">
        <v>100</v>
      </c>
      <c r="AI1278" s="6">
        <v>0</v>
      </c>
      <c r="AJ1278" s="5" t="s">
        <v>100</v>
      </c>
      <c r="AK1278" s="5" t="s">
        <v>100</v>
      </c>
      <c r="AL1278" s="5" t="s">
        <v>100</v>
      </c>
      <c r="AM1278" s="2" t="s">
        <v>244</v>
      </c>
    </row>
    <row r="1279" spans="1:39" s="15" customFormat="1" ht="16.350000000000001" customHeight="1">
      <c r="A1279" s="3">
        <f t="shared" si="174"/>
        <v>1277</v>
      </c>
      <c r="B1279" s="31" t="s">
        <v>6601</v>
      </c>
      <c r="C1279" s="31" t="s">
        <v>6875</v>
      </c>
      <c r="D1279" s="31" t="s">
        <v>8498</v>
      </c>
      <c r="E1279" s="5" t="s">
        <v>8846</v>
      </c>
      <c r="F1279" s="2" t="s">
        <v>68</v>
      </c>
      <c r="G1279" s="2" t="s">
        <v>498</v>
      </c>
      <c r="H1279" s="5" t="s">
        <v>8847</v>
      </c>
      <c r="I1279" s="5" t="s">
        <v>8848</v>
      </c>
      <c r="J1279" s="5" t="s">
        <v>8849</v>
      </c>
      <c r="K1279" s="5" t="s">
        <v>8850</v>
      </c>
      <c r="L1279" s="2" t="s">
        <v>54</v>
      </c>
      <c r="M1279" s="6">
        <v>15</v>
      </c>
      <c r="N1279" s="6">
        <v>15</v>
      </c>
      <c r="O1279" s="6">
        <v>77000</v>
      </c>
      <c r="P1279" s="6">
        <v>77000</v>
      </c>
      <c r="Q1279" s="5">
        <v>201602</v>
      </c>
      <c r="R1279" s="3" t="s">
        <v>8844</v>
      </c>
      <c r="S1279" s="5" t="s">
        <v>8851</v>
      </c>
      <c r="T1279" s="144" t="str">
        <f t="shared" si="168"/>
        <v>Click</v>
      </c>
      <c r="U1279" s="31" t="s">
        <v>243</v>
      </c>
      <c r="V1279" s="5"/>
      <c r="W1279" s="51"/>
      <c r="X1279" s="51"/>
      <c r="Y1279" s="50"/>
      <c r="Z1279" s="43">
        <f t="shared" si="169"/>
        <v>0</v>
      </c>
      <c r="AA1279" s="6">
        <f t="shared" si="170"/>
        <v>0</v>
      </c>
      <c r="AB1279" s="6">
        <f t="shared" si="171"/>
        <v>0</v>
      </c>
      <c r="AC1279" s="44">
        <f t="shared" si="172"/>
        <v>0</v>
      </c>
      <c r="AD1279" s="44">
        <f t="shared" si="173"/>
        <v>0</v>
      </c>
      <c r="AE1279" s="13" t="s">
        <v>57</v>
      </c>
      <c r="AF1279" s="14"/>
      <c r="AG1279" s="2" t="s">
        <v>243</v>
      </c>
      <c r="AH1279" s="5" t="s">
        <v>100</v>
      </c>
      <c r="AI1279" s="6">
        <v>0</v>
      </c>
      <c r="AJ1279" s="5" t="s">
        <v>100</v>
      </c>
      <c r="AK1279" s="5" t="s">
        <v>100</v>
      </c>
      <c r="AL1279" s="5" t="s">
        <v>100</v>
      </c>
      <c r="AM1279" s="2" t="s">
        <v>244</v>
      </c>
    </row>
    <row r="1280" spans="1:39" s="15" customFormat="1" ht="16.350000000000001" customHeight="1">
      <c r="A1280" s="3">
        <f t="shared" si="174"/>
        <v>1278</v>
      </c>
      <c r="B1280" s="31" t="s">
        <v>6906</v>
      </c>
      <c r="C1280" s="31" t="s">
        <v>6909</v>
      </c>
      <c r="D1280" s="31" t="s">
        <v>8852</v>
      </c>
      <c r="E1280" s="5" t="s">
        <v>8853</v>
      </c>
      <c r="F1280" s="2" t="s">
        <v>580</v>
      </c>
      <c r="G1280" s="2" t="s">
        <v>725</v>
      </c>
      <c r="H1280" s="5" t="s">
        <v>8854</v>
      </c>
      <c r="I1280" s="5" t="s">
        <v>8855</v>
      </c>
      <c r="J1280" s="5" t="s">
        <v>8856</v>
      </c>
      <c r="K1280" s="5" t="s">
        <v>8857</v>
      </c>
      <c r="L1280" s="2" t="s">
        <v>54</v>
      </c>
      <c r="M1280" s="6">
        <v>15</v>
      </c>
      <c r="N1280" s="6">
        <v>15</v>
      </c>
      <c r="O1280" s="6">
        <v>77000</v>
      </c>
      <c r="P1280" s="6">
        <v>77000</v>
      </c>
      <c r="Q1280" s="5">
        <v>201602</v>
      </c>
      <c r="R1280" s="3" t="s">
        <v>8858</v>
      </c>
      <c r="S1280" s="5" t="s">
        <v>8859</v>
      </c>
      <c r="T1280" s="144" t="str">
        <f t="shared" si="168"/>
        <v>Click</v>
      </c>
      <c r="U1280" s="31" t="s">
        <v>243</v>
      </c>
      <c r="V1280" s="5"/>
      <c r="W1280" s="51"/>
      <c r="X1280" s="51"/>
      <c r="Y1280" s="50"/>
      <c r="Z1280" s="43">
        <f t="shared" si="169"/>
        <v>0</v>
      </c>
      <c r="AA1280" s="6">
        <f t="shared" si="170"/>
        <v>0</v>
      </c>
      <c r="AB1280" s="6">
        <f t="shared" si="171"/>
        <v>0</v>
      </c>
      <c r="AC1280" s="44">
        <f t="shared" si="172"/>
        <v>0</v>
      </c>
      <c r="AD1280" s="44">
        <f t="shared" si="173"/>
        <v>0</v>
      </c>
      <c r="AE1280" s="13" t="s">
        <v>57</v>
      </c>
      <c r="AF1280" s="14"/>
      <c r="AG1280" s="2" t="s">
        <v>243</v>
      </c>
      <c r="AH1280" s="5" t="s">
        <v>100</v>
      </c>
      <c r="AI1280" s="6">
        <v>0</v>
      </c>
      <c r="AJ1280" s="5" t="s">
        <v>100</v>
      </c>
      <c r="AK1280" s="5" t="s">
        <v>100</v>
      </c>
      <c r="AL1280" s="5" t="s">
        <v>100</v>
      </c>
      <c r="AM1280" s="2" t="s">
        <v>244</v>
      </c>
    </row>
    <row r="1281" spans="1:39" s="15" customFormat="1" ht="16.350000000000001" customHeight="1">
      <c r="A1281" s="3">
        <f t="shared" si="174"/>
        <v>1279</v>
      </c>
      <c r="B1281" s="31" t="s">
        <v>6601</v>
      </c>
      <c r="C1281" s="31" t="s">
        <v>6875</v>
      </c>
      <c r="D1281" s="31" t="s">
        <v>8498</v>
      </c>
      <c r="E1281" s="5" t="s">
        <v>8860</v>
      </c>
      <c r="F1281" s="2" t="s">
        <v>68</v>
      </c>
      <c r="G1281" s="2" t="s">
        <v>69</v>
      </c>
      <c r="H1281" s="5" t="s">
        <v>8861</v>
      </c>
      <c r="I1281" s="5" t="s">
        <v>8862</v>
      </c>
      <c r="J1281" s="5" t="s">
        <v>8863</v>
      </c>
      <c r="K1281" s="5" t="s">
        <v>8864</v>
      </c>
      <c r="L1281" s="2" t="s">
        <v>54</v>
      </c>
      <c r="M1281" s="6">
        <v>6</v>
      </c>
      <c r="N1281" s="6">
        <v>18</v>
      </c>
      <c r="O1281" s="6">
        <v>70000</v>
      </c>
      <c r="P1281" s="6">
        <v>60000</v>
      </c>
      <c r="Q1281" s="5">
        <v>202004</v>
      </c>
      <c r="R1281" s="3" t="s">
        <v>7577</v>
      </c>
      <c r="S1281" s="5" t="s">
        <v>8865</v>
      </c>
      <c r="T1281" s="144" t="str">
        <f t="shared" si="168"/>
        <v>Click</v>
      </c>
      <c r="U1281" s="31" t="s">
        <v>243</v>
      </c>
      <c r="V1281" s="5"/>
      <c r="W1281" s="51"/>
      <c r="X1281" s="51"/>
      <c r="Y1281" s="50"/>
      <c r="Z1281" s="43">
        <f t="shared" si="169"/>
        <v>0</v>
      </c>
      <c r="AA1281" s="6">
        <f t="shared" si="170"/>
        <v>0</v>
      </c>
      <c r="AB1281" s="6">
        <f t="shared" si="171"/>
        <v>0</v>
      </c>
      <c r="AC1281" s="44">
        <f t="shared" si="172"/>
        <v>0</v>
      </c>
      <c r="AD1281" s="44">
        <f t="shared" si="173"/>
        <v>0</v>
      </c>
      <c r="AE1281" s="13" t="s">
        <v>57</v>
      </c>
      <c r="AF1281" s="14"/>
      <c r="AG1281" s="2" t="s">
        <v>68</v>
      </c>
      <c r="AH1281" s="5" t="s">
        <v>8866</v>
      </c>
      <c r="AI1281" s="6">
        <v>10000</v>
      </c>
      <c r="AJ1281" s="5" t="s">
        <v>8476</v>
      </c>
      <c r="AK1281" s="5" t="s">
        <v>8477</v>
      </c>
      <c r="AL1281" s="34" t="s">
        <v>7036</v>
      </c>
      <c r="AM1281" s="2" t="s">
        <v>244</v>
      </c>
    </row>
    <row r="1282" spans="1:39" s="15" customFormat="1" ht="16.350000000000001" customHeight="1">
      <c r="A1282" s="3">
        <f t="shared" si="174"/>
        <v>1280</v>
      </c>
      <c r="B1282" s="31" t="s">
        <v>6601</v>
      </c>
      <c r="C1282" s="31" t="s">
        <v>6875</v>
      </c>
      <c r="D1282" s="31" t="s">
        <v>8498</v>
      </c>
      <c r="E1282" s="5" t="s">
        <v>8867</v>
      </c>
      <c r="F1282" s="2" t="s">
        <v>68</v>
      </c>
      <c r="G1282" s="2" t="s">
        <v>69</v>
      </c>
      <c r="H1282" s="5" t="s">
        <v>8868</v>
      </c>
      <c r="I1282" s="5" t="s">
        <v>8869</v>
      </c>
      <c r="J1282" s="5" t="s">
        <v>8571</v>
      </c>
      <c r="K1282" s="5" t="s">
        <v>8870</v>
      </c>
      <c r="L1282" s="2" t="s">
        <v>54</v>
      </c>
      <c r="M1282" s="6">
        <v>7</v>
      </c>
      <c r="N1282" s="6">
        <v>20</v>
      </c>
      <c r="O1282" s="6">
        <v>75000</v>
      </c>
      <c r="P1282" s="6">
        <v>65000</v>
      </c>
      <c r="Q1282" s="5">
        <v>202003</v>
      </c>
      <c r="R1282" s="3" t="s">
        <v>7577</v>
      </c>
      <c r="S1282" s="5" t="s">
        <v>8871</v>
      </c>
      <c r="T1282" s="144" t="str">
        <f t="shared" si="168"/>
        <v>Click</v>
      </c>
      <c r="U1282" s="31" t="s">
        <v>243</v>
      </c>
      <c r="V1282" s="5"/>
      <c r="W1282" s="51"/>
      <c r="X1282" s="51"/>
      <c r="Y1282" s="50"/>
      <c r="Z1282" s="43">
        <f t="shared" si="169"/>
        <v>0</v>
      </c>
      <c r="AA1282" s="6">
        <f t="shared" si="170"/>
        <v>0</v>
      </c>
      <c r="AB1282" s="6">
        <f t="shared" si="171"/>
        <v>0</v>
      </c>
      <c r="AC1282" s="44">
        <f t="shared" si="172"/>
        <v>0</v>
      </c>
      <c r="AD1282" s="44">
        <f t="shared" si="173"/>
        <v>0</v>
      </c>
      <c r="AE1282" s="13" t="s">
        <v>57</v>
      </c>
      <c r="AF1282" s="14"/>
      <c r="AG1282" s="2" t="s">
        <v>68</v>
      </c>
      <c r="AH1282" s="5" t="s">
        <v>8872</v>
      </c>
      <c r="AI1282" s="6">
        <v>10000</v>
      </c>
      <c r="AJ1282" s="5" t="s">
        <v>8476</v>
      </c>
      <c r="AK1282" s="5" t="s">
        <v>8873</v>
      </c>
      <c r="AL1282" s="34" t="s">
        <v>7036</v>
      </c>
      <c r="AM1282" s="2" t="s">
        <v>244</v>
      </c>
    </row>
    <row r="1283" spans="1:39" s="15" customFormat="1" ht="16.350000000000001" customHeight="1">
      <c r="A1283" s="3">
        <f t="shared" si="174"/>
        <v>1281</v>
      </c>
      <c r="B1283" s="31" t="s">
        <v>6601</v>
      </c>
      <c r="C1283" s="31" t="s">
        <v>6875</v>
      </c>
      <c r="D1283" s="31" t="s">
        <v>8498</v>
      </c>
      <c r="E1283" s="5" t="s">
        <v>8874</v>
      </c>
      <c r="F1283" s="2" t="s">
        <v>68</v>
      </c>
      <c r="G1283" s="2" t="s">
        <v>498</v>
      </c>
      <c r="H1283" s="5" t="s">
        <v>8875</v>
      </c>
      <c r="I1283" s="5" t="s">
        <v>8876</v>
      </c>
      <c r="J1283" s="5" t="s">
        <v>8877</v>
      </c>
      <c r="K1283" s="5" t="s">
        <v>8878</v>
      </c>
      <c r="L1283" s="2" t="s">
        <v>54</v>
      </c>
      <c r="M1283" s="6">
        <v>6</v>
      </c>
      <c r="N1283" s="6">
        <v>17</v>
      </c>
      <c r="O1283" s="6">
        <v>65000</v>
      </c>
      <c r="P1283" s="6">
        <v>65000</v>
      </c>
      <c r="Q1283" s="5">
        <v>202001</v>
      </c>
      <c r="R1283" s="3" t="s">
        <v>8879</v>
      </c>
      <c r="S1283" s="5" t="s">
        <v>8880</v>
      </c>
      <c r="T1283" s="144" t="str">
        <f t="shared" ref="T1283:T1346" si="175">HYPERLINK(S1283,AM1283)</f>
        <v>Click</v>
      </c>
      <c r="U1283" s="31" t="s">
        <v>243</v>
      </c>
      <c r="V1283" s="5"/>
      <c r="W1283" s="51"/>
      <c r="X1283" s="51"/>
      <c r="Y1283" s="50"/>
      <c r="Z1283" s="43">
        <f t="shared" ref="Z1283:Z1346" si="176">IF(V1283="C",2970*W1283,IF(V1283="B",4180*W1283,6160*W1283))</f>
        <v>0</v>
      </c>
      <c r="AA1283" s="6">
        <f t="shared" ref="AA1283:AA1346" si="177">IF(X1283=0,Z1283*50%,Z1283*Y1283*90%)</f>
        <v>0</v>
      </c>
      <c r="AB1283" s="6">
        <f t="shared" ref="AB1283:AB1346" si="178">IF(X1283=0,Z1283*40%,Z1283*Y1283*80%)</f>
        <v>0</v>
      </c>
      <c r="AC1283" s="44">
        <f t="shared" ref="AC1283:AC1346" si="179">IF(X1283=0,Z1283*20%,Z1283*Y1283*40%)</f>
        <v>0</v>
      </c>
      <c r="AD1283" s="44">
        <f t="shared" ref="AD1283:AD1346" si="180">IF(W1283&gt;=16,Z1283*AF1283,0)</f>
        <v>0</v>
      </c>
      <c r="AE1283" s="13" t="s">
        <v>57</v>
      </c>
      <c r="AF1283" s="14"/>
      <c r="AG1283" s="2" t="s">
        <v>243</v>
      </c>
      <c r="AH1283" s="5" t="s">
        <v>100</v>
      </c>
      <c r="AI1283" s="6">
        <v>0</v>
      </c>
      <c r="AJ1283" s="5" t="s">
        <v>100</v>
      </c>
      <c r="AK1283" s="5" t="s">
        <v>100</v>
      </c>
      <c r="AL1283" s="5" t="s">
        <v>100</v>
      </c>
      <c r="AM1283" s="2" t="s">
        <v>244</v>
      </c>
    </row>
    <row r="1284" spans="1:39" s="15" customFormat="1" ht="16.350000000000001" customHeight="1">
      <c r="A1284" s="3">
        <f t="shared" si="174"/>
        <v>1282</v>
      </c>
      <c r="B1284" s="31" t="s">
        <v>6601</v>
      </c>
      <c r="C1284" s="31" t="s">
        <v>6875</v>
      </c>
      <c r="D1284" s="31" t="s">
        <v>8498</v>
      </c>
      <c r="E1284" s="5" t="s">
        <v>8881</v>
      </c>
      <c r="F1284" s="2" t="s">
        <v>68</v>
      </c>
      <c r="G1284" s="2" t="s">
        <v>498</v>
      </c>
      <c r="H1284" s="5" t="s">
        <v>8875</v>
      </c>
      <c r="I1284" s="5" t="s">
        <v>8876</v>
      </c>
      <c r="J1284" s="5" t="s">
        <v>8877</v>
      </c>
      <c r="K1284" s="5" t="s">
        <v>8882</v>
      </c>
      <c r="L1284" s="2" t="s">
        <v>54</v>
      </c>
      <c r="M1284" s="6">
        <v>7</v>
      </c>
      <c r="N1284" s="6">
        <v>21</v>
      </c>
      <c r="O1284" s="6">
        <v>80000</v>
      </c>
      <c r="P1284" s="6">
        <v>65000</v>
      </c>
      <c r="Q1284" s="5">
        <v>202001</v>
      </c>
      <c r="R1284" s="3" t="s">
        <v>8879</v>
      </c>
      <c r="S1284" s="5" t="s">
        <v>8883</v>
      </c>
      <c r="T1284" s="144" t="str">
        <f t="shared" si="175"/>
        <v>Click</v>
      </c>
      <c r="U1284" s="31" t="s">
        <v>243</v>
      </c>
      <c r="V1284" s="5"/>
      <c r="W1284" s="51"/>
      <c r="X1284" s="51"/>
      <c r="Y1284" s="50"/>
      <c r="Z1284" s="43">
        <f t="shared" si="176"/>
        <v>0</v>
      </c>
      <c r="AA1284" s="6">
        <f t="shared" si="177"/>
        <v>0</v>
      </c>
      <c r="AB1284" s="6">
        <f t="shared" si="178"/>
        <v>0</v>
      </c>
      <c r="AC1284" s="44">
        <f t="shared" si="179"/>
        <v>0</v>
      </c>
      <c r="AD1284" s="44">
        <f t="shared" si="180"/>
        <v>0</v>
      </c>
      <c r="AE1284" s="13" t="s">
        <v>57</v>
      </c>
      <c r="AF1284" s="14"/>
      <c r="AG1284" s="2" t="s">
        <v>68</v>
      </c>
      <c r="AH1284" s="5" t="s">
        <v>8884</v>
      </c>
      <c r="AI1284" s="6">
        <v>15000</v>
      </c>
      <c r="AJ1284" s="5" t="s">
        <v>8885</v>
      </c>
      <c r="AK1284" s="5" t="s">
        <v>8879</v>
      </c>
      <c r="AL1284" s="34" t="s">
        <v>8886</v>
      </c>
      <c r="AM1284" s="2" t="s">
        <v>244</v>
      </c>
    </row>
    <row r="1285" spans="1:39" s="15" customFormat="1" ht="16.350000000000001" customHeight="1">
      <c r="A1285" s="3">
        <f t="shared" si="174"/>
        <v>1283</v>
      </c>
      <c r="B1285" s="31" t="s">
        <v>6601</v>
      </c>
      <c r="C1285" s="31" t="s">
        <v>6875</v>
      </c>
      <c r="D1285" s="31" t="s">
        <v>8498</v>
      </c>
      <c r="E1285" s="5" t="s">
        <v>8887</v>
      </c>
      <c r="F1285" s="2" t="s">
        <v>68</v>
      </c>
      <c r="G1285" s="2" t="s">
        <v>69</v>
      </c>
      <c r="H1285" s="5" t="s">
        <v>8875</v>
      </c>
      <c r="I1285" s="5" t="s">
        <v>8888</v>
      </c>
      <c r="J1285" s="5" t="s">
        <v>8877</v>
      </c>
      <c r="K1285" s="5" t="s">
        <v>8889</v>
      </c>
      <c r="L1285" s="2" t="s">
        <v>54</v>
      </c>
      <c r="M1285" s="6">
        <v>6</v>
      </c>
      <c r="N1285" s="6">
        <v>17</v>
      </c>
      <c r="O1285" s="6">
        <v>65000</v>
      </c>
      <c r="P1285" s="6">
        <v>65000</v>
      </c>
      <c r="Q1285" s="5">
        <v>202001</v>
      </c>
      <c r="R1285" s="3" t="s">
        <v>8879</v>
      </c>
      <c r="S1285" s="5" t="s">
        <v>8890</v>
      </c>
      <c r="T1285" s="144" t="str">
        <f t="shared" si="175"/>
        <v>Click</v>
      </c>
      <c r="U1285" s="31" t="s">
        <v>243</v>
      </c>
      <c r="V1285" s="5"/>
      <c r="W1285" s="51"/>
      <c r="X1285" s="51"/>
      <c r="Y1285" s="50"/>
      <c r="Z1285" s="43">
        <f t="shared" si="176"/>
        <v>0</v>
      </c>
      <c r="AA1285" s="6">
        <f t="shared" si="177"/>
        <v>0</v>
      </c>
      <c r="AB1285" s="6">
        <f t="shared" si="178"/>
        <v>0</v>
      </c>
      <c r="AC1285" s="44">
        <f t="shared" si="179"/>
        <v>0</v>
      </c>
      <c r="AD1285" s="44">
        <f t="shared" si="180"/>
        <v>0</v>
      </c>
      <c r="AE1285" s="13" t="s">
        <v>57</v>
      </c>
      <c r="AF1285" s="14"/>
      <c r="AG1285" s="2" t="s">
        <v>243</v>
      </c>
      <c r="AH1285" s="5" t="s">
        <v>100</v>
      </c>
      <c r="AI1285" s="6">
        <v>0</v>
      </c>
      <c r="AJ1285" s="5" t="s">
        <v>100</v>
      </c>
      <c r="AK1285" s="5" t="s">
        <v>100</v>
      </c>
      <c r="AL1285" s="5" t="s">
        <v>100</v>
      </c>
      <c r="AM1285" s="2" t="s">
        <v>244</v>
      </c>
    </row>
    <row r="1286" spans="1:39" s="15" customFormat="1" ht="16.350000000000001" customHeight="1">
      <c r="A1286" s="3">
        <f t="shared" si="174"/>
        <v>1284</v>
      </c>
      <c r="B1286" s="31" t="s">
        <v>6601</v>
      </c>
      <c r="C1286" s="31" t="s">
        <v>6875</v>
      </c>
      <c r="D1286" s="31" t="s">
        <v>8498</v>
      </c>
      <c r="E1286" s="5" t="s">
        <v>8891</v>
      </c>
      <c r="F1286" s="2" t="s">
        <v>68</v>
      </c>
      <c r="G1286" s="2" t="s">
        <v>69</v>
      </c>
      <c r="H1286" s="5" t="s">
        <v>8875</v>
      </c>
      <c r="I1286" s="5" t="s">
        <v>8888</v>
      </c>
      <c r="J1286" s="5" t="s">
        <v>8877</v>
      </c>
      <c r="K1286" s="5" t="s">
        <v>8892</v>
      </c>
      <c r="L1286" s="2" t="s">
        <v>54</v>
      </c>
      <c r="M1286" s="6">
        <v>7</v>
      </c>
      <c r="N1286" s="6">
        <v>19</v>
      </c>
      <c r="O1286" s="6">
        <v>80000</v>
      </c>
      <c r="P1286" s="6">
        <v>65000</v>
      </c>
      <c r="Q1286" s="5">
        <v>202001</v>
      </c>
      <c r="R1286" s="3" t="s">
        <v>8879</v>
      </c>
      <c r="S1286" s="5" t="s">
        <v>8893</v>
      </c>
      <c r="T1286" s="144" t="str">
        <f t="shared" si="175"/>
        <v>Click</v>
      </c>
      <c r="U1286" s="31" t="s">
        <v>243</v>
      </c>
      <c r="V1286" s="5"/>
      <c r="W1286" s="51"/>
      <c r="X1286" s="51"/>
      <c r="Y1286" s="50"/>
      <c r="Z1286" s="43">
        <f t="shared" si="176"/>
        <v>0</v>
      </c>
      <c r="AA1286" s="6">
        <f t="shared" si="177"/>
        <v>0</v>
      </c>
      <c r="AB1286" s="6">
        <f t="shared" si="178"/>
        <v>0</v>
      </c>
      <c r="AC1286" s="44">
        <f t="shared" si="179"/>
        <v>0</v>
      </c>
      <c r="AD1286" s="44">
        <f t="shared" si="180"/>
        <v>0</v>
      </c>
      <c r="AE1286" s="13" t="s">
        <v>57</v>
      </c>
      <c r="AF1286" s="14"/>
      <c r="AG1286" s="2" t="s">
        <v>68</v>
      </c>
      <c r="AH1286" s="5" t="s">
        <v>8894</v>
      </c>
      <c r="AI1286" s="6">
        <v>15000</v>
      </c>
      <c r="AJ1286" s="5" t="s">
        <v>8885</v>
      </c>
      <c r="AK1286" s="5" t="s">
        <v>8879</v>
      </c>
      <c r="AL1286" s="34" t="s">
        <v>8895</v>
      </c>
      <c r="AM1286" s="2" t="s">
        <v>244</v>
      </c>
    </row>
    <row r="1287" spans="1:39" s="15" customFormat="1" ht="16.350000000000001" customHeight="1">
      <c r="A1287" s="3">
        <f t="shared" si="174"/>
        <v>1285</v>
      </c>
      <c r="B1287" s="31" t="s">
        <v>6601</v>
      </c>
      <c r="C1287" s="31" t="s">
        <v>6875</v>
      </c>
      <c r="D1287" s="31" t="s">
        <v>8498</v>
      </c>
      <c r="E1287" s="5" t="s">
        <v>8896</v>
      </c>
      <c r="F1287" s="2" t="s">
        <v>68</v>
      </c>
      <c r="G1287" s="2" t="s">
        <v>514</v>
      </c>
      <c r="H1287" s="5" t="s">
        <v>8897</v>
      </c>
      <c r="I1287" s="5" t="s">
        <v>8898</v>
      </c>
      <c r="J1287" s="5" t="s">
        <v>8899</v>
      </c>
      <c r="K1287" s="5" t="s">
        <v>8900</v>
      </c>
      <c r="L1287" s="2" t="s">
        <v>54</v>
      </c>
      <c r="M1287" s="6">
        <v>10</v>
      </c>
      <c r="N1287" s="6">
        <v>16</v>
      </c>
      <c r="O1287" s="6">
        <v>64000</v>
      </c>
      <c r="P1287" s="6">
        <v>64000</v>
      </c>
      <c r="Q1287" s="5">
        <v>201802</v>
      </c>
      <c r="R1287" s="3" t="s">
        <v>8901</v>
      </c>
      <c r="S1287" s="5" t="s">
        <v>8902</v>
      </c>
      <c r="T1287" s="144" t="str">
        <f t="shared" si="175"/>
        <v>Click</v>
      </c>
      <c r="U1287" s="31" t="s">
        <v>243</v>
      </c>
      <c r="V1287" s="5"/>
      <c r="W1287" s="51"/>
      <c r="X1287" s="51"/>
      <c r="Y1287" s="50"/>
      <c r="Z1287" s="43">
        <f t="shared" si="176"/>
        <v>0</v>
      </c>
      <c r="AA1287" s="6">
        <f t="shared" si="177"/>
        <v>0</v>
      </c>
      <c r="AB1287" s="6">
        <f t="shared" si="178"/>
        <v>0</v>
      </c>
      <c r="AC1287" s="44">
        <f t="shared" si="179"/>
        <v>0</v>
      </c>
      <c r="AD1287" s="44">
        <f t="shared" si="180"/>
        <v>0</v>
      </c>
      <c r="AE1287" s="13" t="s">
        <v>57</v>
      </c>
      <c r="AF1287" s="14"/>
      <c r="AG1287" s="2" t="s">
        <v>243</v>
      </c>
      <c r="AH1287" s="5" t="s">
        <v>100</v>
      </c>
      <c r="AI1287" s="6">
        <v>0</v>
      </c>
      <c r="AJ1287" s="5" t="s">
        <v>100</v>
      </c>
      <c r="AK1287" s="5" t="s">
        <v>100</v>
      </c>
      <c r="AL1287" s="5" t="s">
        <v>100</v>
      </c>
      <c r="AM1287" s="2" t="s">
        <v>244</v>
      </c>
    </row>
    <row r="1288" spans="1:39" s="15" customFormat="1" ht="16.350000000000001" customHeight="1">
      <c r="A1288" s="3">
        <f t="shared" ref="A1288:A1351" si="181">ROW()-2</f>
        <v>1286</v>
      </c>
      <c r="B1288" s="31" t="s">
        <v>6601</v>
      </c>
      <c r="C1288" s="31" t="s">
        <v>6875</v>
      </c>
      <c r="D1288" s="31" t="s">
        <v>8498</v>
      </c>
      <c r="E1288" s="5" t="s">
        <v>8903</v>
      </c>
      <c r="F1288" s="2" t="s">
        <v>68</v>
      </c>
      <c r="G1288" s="2" t="s">
        <v>514</v>
      </c>
      <c r="H1288" s="5" t="s">
        <v>8904</v>
      </c>
      <c r="I1288" s="5" t="s">
        <v>8905</v>
      </c>
      <c r="J1288" s="5" t="s">
        <v>8906</v>
      </c>
      <c r="K1288" s="5" t="s">
        <v>8907</v>
      </c>
      <c r="L1288" s="2" t="s">
        <v>54</v>
      </c>
      <c r="M1288" s="6">
        <v>10</v>
      </c>
      <c r="N1288" s="6">
        <v>16</v>
      </c>
      <c r="O1288" s="6">
        <v>86000</v>
      </c>
      <c r="P1288" s="6">
        <v>64000</v>
      </c>
      <c r="Q1288" s="5">
        <v>201802</v>
      </c>
      <c r="R1288" s="3" t="s">
        <v>8908</v>
      </c>
      <c r="S1288" s="5" t="s">
        <v>8909</v>
      </c>
      <c r="T1288" s="144" t="str">
        <f t="shared" si="175"/>
        <v>Click</v>
      </c>
      <c r="U1288" s="31" t="s">
        <v>243</v>
      </c>
      <c r="V1288" s="5"/>
      <c r="W1288" s="51"/>
      <c r="X1288" s="51"/>
      <c r="Y1288" s="50"/>
      <c r="Z1288" s="43">
        <f t="shared" si="176"/>
        <v>0</v>
      </c>
      <c r="AA1288" s="6">
        <f t="shared" si="177"/>
        <v>0</v>
      </c>
      <c r="AB1288" s="6">
        <f t="shared" si="178"/>
        <v>0</v>
      </c>
      <c r="AC1288" s="44">
        <f t="shared" si="179"/>
        <v>0</v>
      </c>
      <c r="AD1288" s="44">
        <f t="shared" si="180"/>
        <v>0</v>
      </c>
      <c r="AE1288" s="13" t="s">
        <v>57</v>
      </c>
      <c r="AF1288" s="14"/>
      <c r="AG1288" s="2" t="s">
        <v>68</v>
      </c>
      <c r="AH1288" s="5" t="s">
        <v>8910</v>
      </c>
      <c r="AI1288" s="6">
        <v>22000</v>
      </c>
      <c r="AJ1288" s="5" t="s">
        <v>6998</v>
      </c>
      <c r="AK1288" s="5" t="s">
        <v>8911</v>
      </c>
      <c r="AL1288" s="34" t="s">
        <v>8912</v>
      </c>
      <c r="AM1288" s="2" t="s">
        <v>244</v>
      </c>
    </row>
    <row r="1289" spans="1:39" s="15" customFormat="1" ht="16.350000000000001" customHeight="1">
      <c r="A1289" s="3">
        <f t="shared" si="181"/>
        <v>1287</v>
      </c>
      <c r="B1289" s="31" t="s">
        <v>6601</v>
      </c>
      <c r="C1289" s="31" t="s">
        <v>6875</v>
      </c>
      <c r="D1289" s="31" t="s">
        <v>8498</v>
      </c>
      <c r="E1289" s="5" t="s">
        <v>8913</v>
      </c>
      <c r="F1289" s="2" t="s">
        <v>68</v>
      </c>
      <c r="G1289" s="2" t="s">
        <v>498</v>
      </c>
      <c r="H1289" s="5" t="s">
        <v>8914</v>
      </c>
      <c r="I1289" s="5" t="s">
        <v>8915</v>
      </c>
      <c r="J1289" s="5" t="s">
        <v>8916</v>
      </c>
      <c r="K1289" s="5" t="s">
        <v>8917</v>
      </c>
      <c r="L1289" s="2" t="s">
        <v>54</v>
      </c>
      <c r="M1289" s="6">
        <v>10</v>
      </c>
      <c r="N1289" s="6">
        <v>16</v>
      </c>
      <c r="O1289" s="6">
        <v>64000</v>
      </c>
      <c r="P1289" s="6">
        <v>64000</v>
      </c>
      <c r="Q1289" s="5">
        <v>201802</v>
      </c>
      <c r="R1289" s="3" t="s">
        <v>8901</v>
      </c>
      <c r="S1289" s="5" t="s">
        <v>8918</v>
      </c>
      <c r="T1289" s="144" t="str">
        <f t="shared" si="175"/>
        <v>Click</v>
      </c>
      <c r="U1289" s="31" t="s">
        <v>243</v>
      </c>
      <c r="V1289" s="5"/>
      <c r="W1289" s="51"/>
      <c r="X1289" s="51"/>
      <c r="Y1289" s="50"/>
      <c r="Z1289" s="43">
        <f t="shared" si="176"/>
        <v>0</v>
      </c>
      <c r="AA1289" s="6">
        <f t="shared" si="177"/>
        <v>0</v>
      </c>
      <c r="AB1289" s="6">
        <f t="shared" si="178"/>
        <v>0</v>
      </c>
      <c r="AC1289" s="44">
        <f t="shared" si="179"/>
        <v>0</v>
      </c>
      <c r="AD1289" s="44">
        <f t="shared" si="180"/>
        <v>0</v>
      </c>
      <c r="AE1289" s="13" t="s">
        <v>57</v>
      </c>
      <c r="AF1289" s="14"/>
      <c r="AG1289" s="2" t="s">
        <v>243</v>
      </c>
      <c r="AH1289" s="5" t="s">
        <v>100</v>
      </c>
      <c r="AI1289" s="6">
        <v>0</v>
      </c>
      <c r="AJ1289" s="5" t="s">
        <v>100</v>
      </c>
      <c r="AK1289" s="5" t="s">
        <v>100</v>
      </c>
      <c r="AL1289" s="5" t="s">
        <v>100</v>
      </c>
      <c r="AM1289" s="2" t="s">
        <v>244</v>
      </c>
    </row>
    <row r="1290" spans="1:39" s="15" customFormat="1" ht="16.350000000000001" customHeight="1">
      <c r="A1290" s="3">
        <f t="shared" si="181"/>
        <v>1288</v>
      </c>
      <c r="B1290" s="31" t="s">
        <v>6601</v>
      </c>
      <c r="C1290" s="31" t="s">
        <v>6875</v>
      </c>
      <c r="D1290" s="31" t="s">
        <v>8498</v>
      </c>
      <c r="E1290" s="5" t="s">
        <v>8919</v>
      </c>
      <c r="F1290" s="2" t="s">
        <v>68</v>
      </c>
      <c r="G1290" s="2" t="s">
        <v>498</v>
      </c>
      <c r="H1290" s="5" t="s">
        <v>8920</v>
      </c>
      <c r="I1290" s="5" t="s">
        <v>8921</v>
      </c>
      <c r="J1290" s="5" t="s">
        <v>8922</v>
      </c>
      <c r="K1290" s="5" t="s">
        <v>8923</v>
      </c>
      <c r="L1290" s="2" t="s">
        <v>54</v>
      </c>
      <c r="M1290" s="6">
        <v>10</v>
      </c>
      <c r="N1290" s="6">
        <v>16</v>
      </c>
      <c r="O1290" s="6">
        <v>81800</v>
      </c>
      <c r="P1290" s="6">
        <v>64000</v>
      </c>
      <c r="Q1290" s="5">
        <v>201802</v>
      </c>
      <c r="R1290" s="3" t="s">
        <v>8908</v>
      </c>
      <c r="S1290" s="5" t="s">
        <v>8924</v>
      </c>
      <c r="T1290" s="144" t="str">
        <f t="shared" si="175"/>
        <v>Click</v>
      </c>
      <c r="U1290" s="31" t="s">
        <v>243</v>
      </c>
      <c r="V1290" s="5"/>
      <c r="W1290" s="51"/>
      <c r="X1290" s="51"/>
      <c r="Y1290" s="50"/>
      <c r="Z1290" s="43">
        <f t="shared" si="176"/>
        <v>0</v>
      </c>
      <c r="AA1290" s="6">
        <f t="shared" si="177"/>
        <v>0</v>
      </c>
      <c r="AB1290" s="6">
        <f t="shared" si="178"/>
        <v>0</v>
      </c>
      <c r="AC1290" s="44">
        <f t="shared" si="179"/>
        <v>0</v>
      </c>
      <c r="AD1290" s="44">
        <f t="shared" si="180"/>
        <v>0</v>
      </c>
      <c r="AE1290" s="13" t="s">
        <v>57</v>
      </c>
      <c r="AF1290" s="14"/>
      <c r="AG1290" s="2" t="s">
        <v>68</v>
      </c>
      <c r="AH1290" s="5" t="s">
        <v>8925</v>
      </c>
      <c r="AI1290" s="6">
        <v>17800</v>
      </c>
      <c r="AJ1290" s="5" t="s">
        <v>6998</v>
      </c>
      <c r="AK1290" s="5" t="s">
        <v>8926</v>
      </c>
      <c r="AL1290" s="34" t="s">
        <v>8927</v>
      </c>
      <c r="AM1290" s="2" t="s">
        <v>244</v>
      </c>
    </row>
    <row r="1291" spans="1:39" s="15" customFormat="1" ht="16.350000000000001" customHeight="1">
      <c r="A1291" s="3">
        <f t="shared" si="181"/>
        <v>1289</v>
      </c>
      <c r="B1291" s="31" t="s">
        <v>6601</v>
      </c>
      <c r="C1291" s="31" t="s">
        <v>6875</v>
      </c>
      <c r="D1291" s="31" t="s">
        <v>8498</v>
      </c>
      <c r="E1291" s="5" t="s">
        <v>8928</v>
      </c>
      <c r="F1291" s="2" t="s">
        <v>68</v>
      </c>
      <c r="G1291" s="2" t="s">
        <v>69</v>
      </c>
      <c r="H1291" s="5" t="s">
        <v>8929</v>
      </c>
      <c r="I1291" s="5" t="s">
        <v>8930</v>
      </c>
      <c r="J1291" s="5" t="s">
        <v>8931</v>
      </c>
      <c r="K1291" s="5" t="s">
        <v>8932</v>
      </c>
      <c r="L1291" s="2" t="s">
        <v>54</v>
      </c>
      <c r="M1291" s="6">
        <v>10</v>
      </c>
      <c r="N1291" s="6">
        <v>16</v>
      </c>
      <c r="O1291" s="6">
        <v>64000</v>
      </c>
      <c r="P1291" s="6">
        <v>64000</v>
      </c>
      <c r="Q1291" s="5">
        <v>201802</v>
      </c>
      <c r="R1291" s="3" t="s">
        <v>8933</v>
      </c>
      <c r="S1291" s="5" t="s">
        <v>8934</v>
      </c>
      <c r="T1291" s="144" t="str">
        <f t="shared" si="175"/>
        <v>Click</v>
      </c>
      <c r="U1291" s="31" t="s">
        <v>243</v>
      </c>
      <c r="V1291" s="5"/>
      <c r="W1291" s="51"/>
      <c r="X1291" s="51"/>
      <c r="Y1291" s="50"/>
      <c r="Z1291" s="43">
        <f t="shared" si="176"/>
        <v>0</v>
      </c>
      <c r="AA1291" s="6">
        <f t="shared" si="177"/>
        <v>0</v>
      </c>
      <c r="AB1291" s="6">
        <f t="shared" si="178"/>
        <v>0</v>
      </c>
      <c r="AC1291" s="44">
        <f t="shared" si="179"/>
        <v>0</v>
      </c>
      <c r="AD1291" s="44">
        <f t="shared" si="180"/>
        <v>0</v>
      </c>
      <c r="AE1291" s="13" t="s">
        <v>57</v>
      </c>
      <c r="AF1291" s="14"/>
      <c r="AG1291" s="2" t="s">
        <v>243</v>
      </c>
      <c r="AH1291" s="5" t="s">
        <v>100</v>
      </c>
      <c r="AI1291" s="6">
        <v>0</v>
      </c>
      <c r="AJ1291" s="5" t="s">
        <v>100</v>
      </c>
      <c r="AK1291" s="5" t="s">
        <v>100</v>
      </c>
      <c r="AL1291" s="5" t="s">
        <v>100</v>
      </c>
      <c r="AM1291" s="2" t="s">
        <v>244</v>
      </c>
    </row>
    <row r="1292" spans="1:39" s="15" customFormat="1" ht="16.350000000000001" customHeight="1">
      <c r="A1292" s="3">
        <f t="shared" si="181"/>
        <v>1290</v>
      </c>
      <c r="B1292" s="31" t="s">
        <v>6601</v>
      </c>
      <c r="C1292" s="31" t="s">
        <v>6875</v>
      </c>
      <c r="D1292" s="31" t="s">
        <v>8498</v>
      </c>
      <c r="E1292" s="5" t="s">
        <v>8935</v>
      </c>
      <c r="F1292" s="2" t="s">
        <v>68</v>
      </c>
      <c r="G1292" s="2" t="s">
        <v>69</v>
      </c>
      <c r="H1292" s="5" t="s">
        <v>8936</v>
      </c>
      <c r="I1292" s="5" t="s">
        <v>8937</v>
      </c>
      <c r="J1292" s="5" t="s">
        <v>8938</v>
      </c>
      <c r="K1292" s="5" t="s">
        <v>8939</v>
      </c>
      <c r="L1292" s="2" t="s">
        <v>54</v>
      </c>
      <c r="M1292" s="6">
        <v>10</v>
      </c>
      <c r="N1292" s="6">
        <v>16</v>
      </c>
      <c r="O1292" s="6">
        <v>85000</v>
      </c>
      <c r="P1292" s="6">
        <v>64000</v>
      </c>
      <c r="Q1292" s="5">
        <v>201802</v>
      </c>
      <c r="R1292" s="3" t="s">
        <v>8933</v>
      </c>
      <c r="S1292" s="5" t="s">
        <v>8940</v>
      </c>
      <c r="T1292" s="144" t="str">
        <f t="shared" si="175"/>
        <v>Click</v>
      </c>
      <c r="U1292" s="31" t="s">
        <v>243</v>
      </c>
      <c r="V1292" s="5"/>
      <c r="W1292" s="51"/>
      <c r="X1292" s="51"/>
      <c r="Y1292" s="50"/>
      <c r="Z1292" s="43">
        <f t="shared" si="176"/>
        <v>0</v>
      </c>
      <c r="AA1292" s="6">
        <f t="shared" si="177"/>
        <v>0</v>
      </c>
      <c r="AB1292" s="6">
        <f t="shared" si="178"/>
        <v>0</v>
      </c>
      <c r="AC1292" s="44">
        <f t="shared" si="179"/>
        <v>0</v>
      </c>
      <c r="AD1292" s="44">
        <f t="shared" si="180"/>
        <v>0</v>
      </c>
      <c r="AE1292" s="13" t="s">
        <v>57</v>
      </c>
      <c r="AF1292" s="14"/>
      <c r="AG1292" s="2" t="s">
        <v>68</v>
      </c>
      <c r="AH1292" s="5" t="s">
        <v>8941</v>
      </c>
      <c r="AI1292" s="6">
        <v>21000</v>
      </c>
      <c r="AJ1292" s="5" t="s">
        <v>6998</v>
      </c>
      <c r="AK1292" s="5" t="s">
        <v>8942</v>
      </c>
      <c r="AL1292" s="34" t="s">
        <v>8943</v>
      </c>
      <c r="AM1292" s="2" t="s">
        <v>244</v>
      </c>
    </row>
    <row r="1293" spans="1:39" s="15" customFormat="1" ht="16.350000000000001" customHeight="1">
      <c r="A1293" s="3">
        <f t="shared" si="181"/>
        <v>1291</v>
      </c>
      <c r="B1293" s="31" t="s">
        <v>6601</v>
      </c>
      <c r="C1293" s="31" t="s">
        <v>6875</v>
      </c>
      <c r="D1293" s="31" t="s">
        <v>8498</v>
      </c>
      <c r="E1293" s="5" t="s">
        <v>8944</v>
      </c>
      <c r="F1293" s="2" t="s">
        <v>68</v>
      </c>
      <c r="G1293" s="2" t="s">
        <v>498</v>
      </c>
      <c r="H1293" s="5" t="s">
        <v>8945</v>
      </c>
      <c r="I1293" s="5" t="s">
        <v>8946</v>
      </c>
      <c r="J1293" s="5" t="s">
        <v>8947</v>
      </c>
      <c r="K1293" s="5" t="s">
        <v>8948</v>
      </c>
      <c r="L1293" s="2" t="s">
        <v>54</v>
      </c>
      <c r="M1293" s="6">
        <v>5</v>
      </c>
      <c r="N1293" s="6">
        <v>15</v>
      </c>
      <c r="O1293" s="6">
        <v>84000</v>
      </c>
      <c r="P1293" s="6">
        <v>84000</v>
      </c>
      <c r="Q1293" s="5">
        <v>201602</v>
      </c>
      <c r="R1293" s="3" t="s">
        <v>8430</v>
      </c>
      <c r="S1293" s="5" t="s">
        <v>8949</v>
      </c>
      <c r="T1293" s="144" t="str">
        <f t="shared" si="175"/>
        <v>Click</v>
      </c>
      <c r="U1293" s="31" t="s">
        <v>243</v>
      </c>
      <c r="V1293" s="5"/>
      <c r="W1293" s="51"/>
      <c r="X1293" s="51"/>
      <c r="Y1293" s="50"/>
      <c r="Z1293" s="43">
        <f t="shared" si="176"/>
        <v>0</v>
      </c>
      <c r="AA1293" s="6">
        <f t="shared" si="177"/>
        <v>0</v>
      </c>
      <c r="AB1293" s="6">
        <f t="shared" si="178"/>
        <v>0</v>
      </c>
      <c r="AC1293" s="44">
        <f t="shared" si="179"/>
        <v>0</v>
      </c>
      <c r="AD1293" s="44">
        <f t="shared" si="180"/>
        <v>0</v>
      </c>
      <c r="AE1293" s="13" t="s">
        <v>57</v>
      </c>
      <c r="AF1293" s="14"/>
      <c r="AG1293" s="2" t="s">
        <v>243</v>
      </c>
      <c r="AH1293" s="5" t="s">
        <v>100</v>
      </c>
      <c r="AI1293" s="6">
        <v>0</v>
      </c>
      <c r="AJ1293" s="5" t="s">
        <v>100</v>
      </c>
      <c r="AK1293" s="5" t="s">
        <v>100</v>
      </c>
      <c r="AL1293" s="5" t="s">
        <v>100</v>
      </c>
      <c r="AM1293" s="2" t="s">
        <v>244</v>
      </c>
    </row>
    <row r="1294" spans="1:39" s="15" customFormat="1" ht="16.350000000000001" customHeight="1">
      <c r="A1294" s="3">
        <f t="shared" si="181"/>
        <v>1292</v>
      </c>
      <c r="B1294" s="31" t="s">
        <v>6601</v>
      </c>
      <c r="C1294" s="31" t="s">
        <v>6875</v>
      </c>
      <c r="D1294" s="31" t="s">
        <v>8498</v>
      </c>
      <c r="E1294" s="5" t="s">
        <v>8950</v>
      </c>
      <c r="F1294" s="2" t="s">
        <v>68</v>
      </c>
      <c r="G1294" s="2" t="s">
        <v>498</v>
      </c>
      <c r="H1294" s="5" t="s">
        <v>8945</v>
      </c>
      <c r="I1294" s="5" t="s">
        <v>8946</v>
      </c>
      <c r="J1294" s="5" t="s">
        <v>8951</v>
      </c>
      <c r="K1294" s="5" t="s">
        <v>8952</v>
      </c>
      <c r="L1294" s="2" t="s">
        <v>54</v>
      </c>
      <c r="M1294" s="6">
        <v>5</v>
      </c>
      <c r="N1294" s="6">
        <v>15</v>
      </c>
      <c r="O1294" s="6">
        <v>84000</v>
      </c>
      <c r="P1294" s="6">
        <v>84000</v>
      </c>
      <c r="Q1294" s="5">
        <v>201602</v>
      </c>
      <c r="R1294" s="3" t="s">
        <v>8430</v>
      </c>
      <c r="S1294" s="5" t="s">
        <v>8953</v>
      </c>
      <c r="T1294" s="144" t="str">
        <f t="shared" si="175"/>
        <v>Click</v>
      </c>
      <c r="U1294" s="31" t="s">
        <v>243</v>
      </c>
      <c r="V1294" s="5"/>
      <c r="W1294" s="51"/>
      <c r="X1294" s="51"/>
      <c r="Y1294" s="50"/>
      <c r="Z1294" s="43">
        <f t="shared" si="176"/>
        <v>0</v>
      </c>
      <c r="AA1294" s="6">
        <f t="shared" si="177"/>
        <v>0</v>
      </c>
      <c r="AB1294" s="6">
        <f t="shared" si="178"/>
        <v>0</v>
      </c>
      <c r="AC1294" s="44">
        <f t="shared" si="179"/>
        <v>0</v>
      </c>
      <c r="AD1294" s="44">
        <f t="shared" si="180"/>
        <v>0</v>
      </c>
      <c r="AE1294" s="13" t="s">
        <v>57</v>
      </c>
      <c r="AF1294" s="14"/>
      <c r="AG1294" s="2" t="s">
        <v>243</v>
      </c>
      <c r="AH1294" s="5" t="s">
        <v>100</v>
      </c>
      <c r="AI1294" s="6">
        <v>0</v>
      </c>
      <c r="AJ1294" s="5" t="s">
        <v>100</v>
      </c>
      <c r="AK1294" s="5" t="s">
        <v>100</v>
      </c>
      <c r="AL1294" s="5" t="s">
        <v>100</v>
      </c>
      <c r="AM1294" s="2" t="s">
        <v>244</v>
      </c>
    </row>
    <row r="1295" spans="1:39" s="15" customFormat="1" ht="16.350000000000001" customHeight="1">
      <c r="A1295" s="3">
        <f t="shared" si="181"/>
        <v>1293</v>
      </c>
      <c r="B1295" s="31" t="s">
        <v>6601</v>
      </c>
      <c r="C1295" s="31" t="s">
        <v>6875</v>
      </c>
      <c r="D1295" s="31" t="s">
        <v>8498</v>
      </c>
      <c r="E1295" s="5" t="s">
        <v>8954</v>
      </c>
      <c r="F1295" s="2" t="s">
        <v>68</v>
      </c>
      <c r="G1295" s="2" t="s">
        <v>498</v>
      </c>
      <c r="H1295" s="5" t="s">
        <v>8955</v>
      </c>
      <c r="I1295" s="5" t="s">
        <v>8956</v>
      </c>
      <c r="J1295" s="5" t="s">
        <v>8957</v>
      </c>
      <c r="K1295" s="5" t="s">
        <v>8958</v>
      </c>
      <c r="L1295" s="2" t="s">
        <v>54</v>
      </c>
      <c r="M1295" s="6">
        <v>10</v>
      </c>
      <c r="N1295" s="6">
        <v>15</v>
      </c>
      <c r="O1295" s="6">
        <v>60000</v>
      </c>
      <c r="P1295" s="6">
        <v>60000</v>
      </c>
      <c r="Q1295" s="5">
        <v>202001</v>
      </c>
      <c r="R1295" s="3" t="s">
        <v>8959</v>
      </c>
      <c r="S1295" s="5" t="s">
        <v>8960</v>
      </c>
      <c r="T1295" s="144" t="str">
        <f t="shared" si="175"/>
        <v>Click</v>
      </c>
      <c r="U1295" s="31" t="s">
        <v>243</v>
      </c>
      <c r="V1295" s="5"/>
      <c r="W1295" s="51"/>
      <c r="X1295" s="51"/>
      <c r="Y1295" s="50"/>
      <c r="Z1295" s="43">
        <f t="shared" si="176"/>
        <v>0</v>
      </c>
      <c r="AA1295" s="6">
        <f t="shared" si="177"/>
        <v>0</v>
      </c>
      <c r="AB1295" s="6">
        <f t="shared" si="178"/>
        <v>0</v>
      </c>
      <c r="AC1295" s="44">
        <f t="shared" si="179"/>
        <v>0</v>
      </c>
      <c r="AD1295" s="44">
        <f t="shared" si="180"/>
        <v>0</v>
      </c>
      <c r="AE1295" s="13" t="s">
        <v>57</v>
      </c>
      <c r="AF1295" s="14"/>
      <c r="AG1295" s="2" t="s">
        <v>243</v>
      </c>
      <c r="AH1295" s="5" t="s">
        <v>100</v>
      </c>
      <c r="AI1295" s="6">
        <v>0</v>
      </c>
      <c r="AJ1295" s="5" t="s">
        <v>100</v>
      </c>
      <c r="AK1295" s="5" t="s">
        <v>100</v>
      </c>
      <c r="AL1295" s="5" t="s">
        <v>100</v>
      </c>
      <c r="AM1295" s="2" t="s">
        <v>244</v>
      </c>
    </row>
    <row r="1296" spans="1:39" s="15" customFormat="1" ht="16.350000000000001" customHeight="1">
      <c r="A1296" s="3">
        <f t="shared" si="181"/>
        <v>1294</v>
      </c>
      <c r="B1296" s="31" t="s">
        <v>6601</v>
      </c>
      <c r="C1296" s="31" t="s">
        <v>6875</v>
      </c>
      <c r="D1296" s="31" t="s">
        <v>8498</v>
      </c>
      <c r="E1296" s="5" t="s">
        <v>8961</v>
      </c>
      <c r="F1296" s="2" t="s">
        <v>68</v>
      </c>
      <c r="G1296" s="2" t="s">
        <v>498</v>
      </c>
      <c r="H1296" s="5" t="s">
        <v>8955</v>
      </c>
      <c r="I1296" s="5" t="s">
        <v>8956</v>
      </c>
      <c r="J1296" s="5" t="s">
        <v>8957</v>
      </c>
      <c r="K1296" s="5" t="s">
        <v>8962</v>
      </c>
      <c r="L1296" s="2" t="s">
        <v>54</v>
      </c>
      <c r="M1296" s="6">
        <v>10</v>
      </c>
      <c r="N1296" s="6">
        <v>15</v>
      </c>
      <c r="O1296" s="6">
        <v>80000</v>
      </c>
      <c r="P1296" s="6">
        <v>60000</v>
      </c>
      <c r="Q1296" s="5">
        <v>202001</v>
      </c>
      <c r="R1296" s="3" t="s">
        <v>8959</v>
      </c>
      <c r="S1296" s="5" t="s">
        <v>8963</v>
      </c>
      <c r="T1296" s="144" t="str">
        <f t="shared" si="175"/>
        <v>Click</v>
      </c>
      <c r="U1296" s="31" t="s">
        <v>243</v>
      </c>
      <c r="V1296" s="5"/>
      <c r="W1296" s="51"/>
      <c r="X1296" s="51"/>
      <c r="Y1296" s="50"/>
      <c r="Z1296" s="43">
        <f t="shared" si="176"/>
        <v>0</v>
      </c>
      <c r="AA1296" s="6">
        <f t="shared" si="177"/>
        <v>0</v>
      </c>
      <c r="AB1296" s="6">
        <f t="shared" si="178"/>
        <v>0</v>
      </c>
      <c r="AC1296" s="44">
        <f t="shared" si="179"/>
        <v>0</v>
      </c>
      <c r="AD1296" s="44">
        <f t="shared" si="180"/>
        <v>0</v>
      </c>
      <c r="AE1296" s="13" t="s">
        <v>57</v>
      </c>
      <c r="AF1296" s="14"/>
      <c r="AG1296" s="2" t="s">
        <v>68</v>
      </c>
      <c r="AH1296" s="5" t="s">
        <v>8964</v>
      </c>
      <c r="AI1296" s="6">
        <v>20000</v>
      </c>
      <c r="AJ1296" s="5" t="s">
        <v>100</v>
      </c>
      <c r="AK1296" s="5" t="s">
        <v>8965</v>
      </c>
      <c r="AL1296" s="34" t="s">
        <v>7036</v>
      </c>
      <c r="AM1296" s="2" t="s">
        <v>244</v>
      </c>
    </row>
    <row r="1297" spans="1:41" s="15" customFormat="1" ht="16.350000000000001" customHeight="1">
      <c r="A1297" s="3">
        <f t="shared" si="181"/>
        <v>1295</v>
      </c>
      <c r="B1297" s="31" t="s">
        <v>6601</v>
      </c>
      <c r="C1297" s="31" t="s">
        <v>6875</v>
      </c>
      <c r="D1297" s="31" t="s">
        <v>8498</v>
      </c>
      <c r="E1297" s="5" t="s">
        <v>8966</v>
      </c>
      <c r="F1297" s="2" t="s">
        <v>68</v>
      </c>
      <c r="G1297" s="2" t="s">
        <v>69</v>
      </c>
      <c r="H1297" s="5" t="s">
        <v>8967</v>
      </c>
      <c r="I1297" s="5" t="s">
        <v>8968</v>
      </c>
      <c r="J1297" s="5" t="s">
        <v>8969</v>
      </c>
      <c r="K1297" s="5" t="s">
        <v>8970</v>
      </c>
      <c r="L1297" s="2" t="s">
        <v>54</v>
      </c>
      <c r="M1297" s="6">
        <v>10</v>
      </c>
      <c r="N1297" s="6">
        <v>15</v>
      </c>
      <c r="O1297" s="6">
        <v>60000</v>
      </c>
      <c r="P1297" s="6">
        <v>60000</v>
      </c>
      <c r="Q1297" s="5">
        <v>202001</v>
      </c>
      <c r="R1297" s="3" t="s">
        <v>8959</v>
      </c>
      <c r="S1297" s="5" t="s">
        <v>8971</v>
      </c>
      <c r="T1297" s="144" t="str">
        <f t="shared" si="175"/>
        <v>Click</v>
      </c>
      <c r="U1297" s="31" t="s">
        <v>243</v>
      </c>
      <c r="V1297" s="5"/>
      <c r="W1297" s="51"/>
      <c r="X1297" s="51"/>
      <c r="Y1297" s="50"/>
      <c r="Z1297" s="43">
        <f t="shared" si="176"/>
        <v>0</v>
      </c>
      <c r="AA1297" s="6">
        <f t="shared" si="177"/>
        <v>0</v>
      </c>
      <c r="AB1297" s="6">
        <f t="shared" si="178"/>
        <v>0</v>
      </c>
      <c r="AC1297" s="44">
        <f t="shared" si="179"/>
        <v>0</v>
      </c>
      <c r="AD1297" s="44">
        <f t="shared" si="180"/>
        <v>0</v>
      </c>
      <c r="AE1297" s="13" t="s">
        <v>57</v>
      </c>
      <c r="AF1297" s="14"/>
      <c r="AG1297" s="2" t="s">
        <v>243</v>
      </c>
      <c r="AH1297" s="5" t="s">
        <v>100</v>
      </c>
      <c r="AI1297" s="6">
        <v>0</v>
      </c>
      <c r="AJ1297" s="5" t="s">
        <v>100</v>
      </c>
      <c r="AK1297" s="5" t="s">
        <v>100</v>
      </c>
      <c r="AL1297" s="5" t="s">
        <v>100</v>
      </c>
      <c r="AM1297" s="2" t="s">
        <v>244</v>
      </c>
    </row>
    <row r="1298" spans="1:41" s="15" customFormat="1" ht="16.350000000000001" customHeight="1">
      <c r="A1298" s="3">
        <f t="shared" si="181"/>
        <v>1296</v>
      </c>
      <c r="B1298" s="31" t="s">
        <v>6601</v>
      </c>
      <c r="C1298" s="31" t="s">
        <v>6875</v>
      </c>
      <c r="D1298" s="31" t="s">
        <v>8498</v>
      </c>
      <c r="E1298" s="5" t="s">
        <v>8972</v>
      </c>
      <c r="F1298" s="2" t="s">
        <v>68</v>
      </c>
      <c r="G1298" s="2" t="s">
        <v>69</v>
      </c>
      <c r="H1298" s="5" t="s">
        <v>8967</v>
      </c>
      <c r="I1298" s="5" t="s">
        <v>8968</v>
      </c>
      <c r="J1298" s="5" t="s">
        <v>8969</v>
      </c>
      <c r="K1298" s="5" t="s">
        <v>8973</v>
      </c>
      <c r="L1298" s="2" t="s">
        <v>54</v>
      </c>
      <c r="M1298" s="6">
        <v>10</v>
      </c>
      <c r="N1298" s="6">
        <v>15</v>
      </c>
      <c r="O1298" s="6">
        <v>80000</v>
      </c>
      <c r="P1298" s="6">
        <v>60000</v>
      </c>
      <c r="Q1298" s="5">
        <v>202001</v>
      </c>
      <c r="R1298" s="3" t="s">
        <v>8959</v>
      </c>
      <c r="S1298" s="5" t="s">
        <v>8974</v>
      </c>
      <c r="T1298" s="144" t="str">
        <f t="shared" si="175"/>
        <v>Click</v>
      </c>
      <c r="U1298" s="31" t="s">
        <v>243</v>
      </c>
      <c r="V1298" s="5"/>
      <c r="W1298" s="51"/>
      <c r="X1298" s="51"/>
      <c r="Y1298" s="50"/>
      <c r="Z1298" s="43">
        <f t="shared" si="176"/>
        <v>0</v>
      </c>
      <c r="AA1298" s="6">
        <f t="shared" si="177"/>
        <v>0</v>
      </c>
      <c r="AB1298" s="6">
        <f t="shared" si="178"/>
        <v>0</v>
      </c>
      <c r="AC1298" s="44">
        <f t="shared" si="179"/>
        <v>0</v>
      </c>
      <c r="AD1298" s="44">
        <f t="shared" si="180"/>
        <v>0</v>
      </c>
      <c r="AE1298" s="13" t="s">
        <v>57</v>
      </c>
      <c r="AF1298" s="14"/>
      <c r="AG1298" s="2" t="s">
        <v>68</v>
      </c>
      <c r="AH1298" s="5" t="s">
        <v>8975</v>
      </c>
      <c r="AI1298" s="6">
        <v>20000</v>
      </c>
      <c r="AJ1298" s="5" t="s">
        <v>100</v>
      </c>
      <c r="AK1298" s="5" t="s">
        <v>8965</v>
      </c>
      <c r="AL1298" s="34" t="s">
        <v>7036</v>
      </c>
      <c r="AM1298" s="2" t="s">
        <v>244</v>
      </c>
    </row>
    <row r="1299" spans="1:41" s="15" customFormat="1" ht="16.350000000000001" customHeight="1">
      <c r="A1299" s="3">
        <f t="shared" si="181"/>
        <v>1297</v>
      </c>
      <c r="B1299" s="31" t="s">
        <v>6601</v>
      </c>
      <c r="C1299" s="31" t="s">
        <v>6875</v>
      </c>
      <c r="D1299" s="31" t="s">
        <v>8498</v>
      </c>
      <c r="E1299" s="5" t="s">
        <v>8976</v>
      </c>
      <c r="F1299" s="2" t="s">
        <v>68</v>
      </c>
      <c r="G1299" s="2" t="s">
        <v>514</v>
      </c>
      <c r="H1299" s="5" t="s">
        <v>8977</v>
      </c>
      <c r="I1299" s="5" t="s">
        <v>8978</v>
      </c>
      <c r="J1299" s="5" t="s">
        <v>8979</v>
      </c>
      <c r="K1299" s="5" t="s">
        <v>8980</v>
      </c>
      <c r="L1299" s="2" t="s">
        <v>54</v>
      </c>
      <c r="M1299" s="6">
        <v>10</v>
      </c>
      <c r="N1299" s="6">
        <v>20</v>
      </c>
      <c r="O1299" s="6">
        <v>75400</v>
      </c>
      <c r="P1299" s="6">
        <v>60000</v>
      </c>
      <c r="Q1299" s="5">
        <v>201903</v>
      </c>
      <c r="R1299" s="3" t="s">
        <v>8981</v>
      </c>
      <c r="S1299" s="5" t="s">
        <v>8982</v>
      </c>
      <c r="T1299" s="144" t="str">
        <f t="shared" si="175"/>
        <v>Click</v>
      </c>
      <c r="U1299" s="31" t="s">
        <v>243</v>
      </c>
      <c r="V1299" s="5"/>
      <c r="W1299" s="51"/>
      <c r="X1299" s="51"/>
      <c r="Y1299" s="50"/>
      <c r="Z1299" s="43">
        <f t="shared" si="176"/>
        <v>0</v>
      </c>
      <c r="AA1299" s="6">
        <f t="shared" si="177"/>
        <v>0</v>
      </c>
      <c r="AB1299" s="6">
        <f t="shared" si="178"/>
        <v>0</v>
      </c>
      <c r="AC1299" s="44">
        <f t="shared" si="179"/>
        <v>0</v>
      </c>
      <c r="AD1299" s="44">
        <f t="shared" si="180"/>
        <v>0</v>
      </c>
      <c r="AE1299" s="13" t="s">
        <v>57</v>
      </c>
      <c r="AF1299" s="14"/>
      <c r="AG1299" s="2" t="s">
        <v>68</v>
      </c>
      <c r="AH1299" s="5" t="s">
        <v>8983</v>
      </c>
      <c r="AI1299" s="6">
        <v>15400</v>
      </c>
      <c r="AJ1299" s="5" t="s">
        <v>8984</v>
      </c>
      <c r="AK1299" s="5"/>
      <c r="AL1299" s="34" t="s">
        <v>8985</v>
      </c>
      <c r="AM1299" s="2" t="s">
        <v>244</v>
      </c>
    </row>
    <row r="1300" spans="1:41" s="15" customFormat="1" ht="16.350000000000001" customHeight="1">
      <c r="A1300" s="3">
        <f t="shared" si="181"/>
        <v>1298</v>
      </c>
      <c r="B1300" s="31" t="s">
        <v>6601</v>
      </c>
      <c r="C1300" s="31" t="s">
        <v>6875</v>
      </c>
      <c r="D1300" s="31" t="s">
        <v>8498</v>
      </c>
      <c r="E1300" s="5" t="s">
        <v>8986</v>
      </c>
      <c r="F1300" s="2" t="s">
        <v>68</v>
      </c>
      <c r="G1300" s="2" t="s">
        <v>498</v>
      </c>
      <c r="H1300" s="5" t="s">
        <v>8977</v>
      </c>
      <c r="I1300" s="5" t="s">
        <v>8987</v>
      </c>
      <c r="J1300" s="5" t="s">
        <v>8979</v>
      </c>
      <c r="K1300" s="5" t="s">
        <v>8988</v>
      </c>
      <c r="L1300" s="2" t="s">
        <v>54</v>
      </c>
      <c r="M1300" s="6">
        <v>10</v>
      </c>
      <c r="N1300" s="6">
        <v>20</v>
      </c>
      <c r="O1300" s="6">
        <v>75500</v>
      </c>
      <c r="P1300" s="6">
        <v>60000</v>
      </c>
      <c r="Q1300" s="5">
        <v>201903</v>
      </c>
      <c r="R1300" s="3" t="s">
        <v>8981</v>
      </c>
      <c r="S1300" s="5" t="s">
        <v>8989</v>
      </c>
      <c r="T1300" s="144" t="str">
        <f t="shared" si="175"/>
        <v>Click</v>
      </c>
      <c r="U1300" s="31" t="s">
        <v>243</v>
      </c>
      <c r="V1300" s="5"/>
      <c r="W1300" s="51"/>
      <c r="X1300" s="51"/>
      <c r="Y1300" s="50"/>
      <c r="Z1300" s="43">
        <f t="shared" si="176"/>
        <v>0</v>
      </c>
      <c r="AA1300" s="6">
        <f t="shared" si="177"/>
        <v>0</v>
      </c>
      <c r="AB1300" s="6">
        <f t="shared" si="178"/>
        <v>0</v>
      </c>
      <c r="AC1300" s="44">
        <f t="shared" si="179"/>
        <v>0</v>
      </c>
      <c r="AD1300" s="44">
        <f t="shared" si="180"/>
        <v>0</v>
      </c>
      <c r="AE1300" s="13" t="s">
        <v>57</v>
      </c>
      <c r="AF1300" s="14"/>
      <c r="AG1300" s="2" t="s">
        <v>68</v>
      </c>
      <c r="AH1300" s="5" t="s">
        <v>8990</v>
      </c>
      <c r="AI1300" s="6">
        <v>15500</v>
      </c>
      <c r="AJ1300" s="5" t="s">
        <v>8984</v>
      </c>
      <c r="AK1300" s="5"/>
      <c r="AL1300" s="34" t="s">
        <v>8991</v>
      </c>
      <c r="AM1300" s="2" t="s">
        <v>244</v>
      </c>
    </row>
    <row r="1301" spans="1:41" s="15" customFormat="1" ht="16.350000000000001" customHeight="1">
      <c r="A1301" s="3">
        <f t="shared" si="181"/>
        <v>1299</v>
      </c>
      <c r="B1301" s="31" t="s">
        <v>6601</v>
      </c>
      <c r="C1301" s="31" t="s">
        <v>6875</v>
      </c>
      <c r="D1301" s="31" t="s">
        <v>8498</v>
      </c>
      <c r="E1301" s="5" t="s">
        <v>8992</v>
      </c>
      <c r="F1301" s="2" t="s">
        <v>68</v>
      </c>
      <c r="G1301" s="2" t="s">
        <v>69</v>
      </c>
      <c r="H1301" s="5" t="s">
        <v>8977</v>
      </c>
      <c r="I1301" s="5" t="s">
        <v>8993</v>
      </c>
      <c r="J1301" s="5" t="s">
        <v>8979</v>
      </c>
      <c r="K1301" s="5" t="s">
        <v>8994</v>
      </c>
      <c r="L1301" s="2" t="s">
        <v>54</v>
      </c>
      <c r="M1301" s="6">
        <v>10</v>
      </c>
      <c r="N1301" s="6">
        <v>20</v>
      </c>
      <c r="O1301" s="6">
        <v>75400</v>
      </c>
      <c r="P1301" s="6">
        <v>60000</v>
      </c>
      <c r="Q1301" s="5">
        <v>201903</v>
      </c>
      <c r="R1301" s="3" t="s">
        <v>8995</v>
      </c>
      <c r="S1301" s="5" t="s">
        <v>8996</v>
      </c>
      <c r="T1301" s="144" t="str">
        <f t="shared" si="175"/>
        <v>Click</v>
      </c>
      <c r="U1301" s="31" t="s">
        <v>243</v>
      </c>
      <c r="V1301" s="5"/>
      <c r="W1301" s="51"/>
      <c r="X1301" s="51"/>
      <c r="Y1301" s="50"/>
      <c r="Z1301" s="43">
        <f t="shared" si="176"/>
        <v>0</v>
      </c>
      <c r="AA1301" s="6">
        <f t="shared" si="177"/>
        <v>0</v>
      </c>
      <c r="AB1301" s="6">
        <f t="shared" si="178"/>
        <v>0</v>
      </c>
      <c r="AC1301" s="44">
        <f t="shared" si="179"/>
        <v>0</v>
      </c>
      <c r="AD1301" s="44">
        <f t="shared" si="180"/>
        <v>0</v>
      </c>
      <c r="AE1301" s="13" t="s">
        <v>57</v>
      </c>
      <c r="AF1301" s="14"/>
      <c r="AG1301" s="2" t="s">
        <v>68</v>
      </c>
      <c r="AH1301" s="5" t="s">
        <v>8997</v>
      </c>
      <c r="AI1301" s="6">
        <v>15400</v>
      </c>
      <c r="AJ1301" s="5" t="s">
        <v>8984</v>
      </c>
      <c r="AK1301" s="5"/>
      <c r="AL1301" s="34" t="s">
        <v>8998</v>
      </c>
      <c r="AM1301" s="2" t="s">
        <v>244</v>
      </c>
    </row>
    <row r="1302" spans="1:41" s="15" customFormat="1" ht="16.350000000000001" customHeight="1">
      <c r="A1302" s="3">
        <f t="shared" si="181"/>
        <v>1300</v>
      </c>
      <c r="B1302" s="31" t="s">
        <v>6601</v>
      </c>
      <c r="C1302" s="31" t="s">
        <v>6875</v>
      </c>
      <c r="D1302" s="31" t="s">
        <v>8498</v>
      </c>
      <c r="E1302" s="5" t="s">
        <v>8999</v>
      </c>
      <c r="F1302" s="2" t="s">
        <v>68</v>
      </c>
      <c r="G1302" s="2" t="s">
        <v>69</v>
      </c>
      <c r="H1302" s="5" t="s">
        <v>9000</v>
      </c>
      <c r="I1302" s="5" t="s">
        <v>9001</v>
      </c>
      <c r="J1302" s="5" t="s">
        <v>9002</v>
      </c>
      <c r="K1302" s="5" t="s">
        <v>9003</v>
      </c>
      <c r="L1302" s="2" t="s">
        <v>54</v>
      </c>
      <c r="M1302" s="6">
        <v>10</v>
      </c>
      <c r="N1302" s="6">
        <v>22</v>
      </c>
      <c r="O1302" s="6">
        <v>50000</v>
      </c>
      <c r="P1302" s="6">
        <v>50000</v>
      </c>
      <c r="Q1302" s="5">
        <v>201702</v>
      </c>
      <c r="R1302" s="3" t="s">
        <v>9004</v>
      </c>
      <c r="S1302" s="5" t="s">
        <v>9005</v>
      </c>
      <c r="T1302" s="144" t="str">
        <f t="shared" si="175"/>
        <v>Click</v>
      </c>
      <c r="U1302" s="31" t="s">
        <v>243</v>
      </c>
      <c r="V1302" s="5"/>
      <c r="W1302" s="51"/>
      <c r="X1302" s="51"/>
      <c r="Y1302" s="50"/>
      <c r="Z1302" s="43">
        <f t="shared" si="176"/>
        <v>0</v>
      </c>
      <c r="AA1302" s="6">
        <f t="shared" si="177"/>
        <v>0</v>
      </c>
      <c r="AB1302" s="6">
        <f t="shared" si="178"/>
        <v>0</v>
      </c>
      <c r="AC1302" s="44">
        <f t="shared" si="179"/>
        <v>0</v>
      </c>
      <c r="AD1302" s="44">
        <f t="shared" si="180"/>
        <v>0</v>
      </c>
      <c r="AE1302" s="13" t="s">
        <v>57</v>
      </c>
      <c r="AF1302" s="14"/>
      <c r="AG1302" s="2" t="s">
        <v>243</v>
      </c>
      <c r="AH1302" s="5" t="s">
        <v>100</v>
      </c>
      <c r="AI1302" s="6">
        <v>0</v>
      </c>
      <c r="AJ1302" s="5" t="s">
        <v>100</v>
      </c>
      <c r="AK1302" s="5" t="s">
        <v>100</v>
      </c>
      <c r="AL1302" s="5" t="s">
        <v>100</v>
      </c>
      <c r="AM1302" s="2" t="s">
        <v>244</v>
      </c>
    </row>
    <row r="1303" spans="1:41" s="15" customFormat="1" ht="16.350000000000001" customHeight="1">
      <c r="A1303" s="3">
        <f t="shared" si="181"/>
        <v>1301</v>
      </c>
      <c r="B1303" s="31" t="s">
        <v>6601</v>
      </c>
      <c r="C1303" s="31" t="s">
        <v>6875</v>
      </c>
      <c r="D1303" s="31" t="s">
        <v>8498</v>
      </c>
      <c r="E1303" s="5" t="s">
        <v>9006</v>
      </c>
      <c r="F1303" s="2" t="s">
        <v>68</v>
      </c>
      <c r="G1303" s="2" t="s">
        <v>69</v>
      </c>
      <c r="H1303" s="5" t="s">
        <v>9007</v>
      </c>
      <c r="I1303" s="5" t="s">
        <v>9001</v>
      </c>
      <c r="J1303" s="5" t="s">
        <v>9008</v>
      </c>
      <c r="K1303" s="5" t="s">
        <v>9009</v>
      </c>
      <c r="L1303" s="2" t="s">
        <v>54</v>
      </c>
      <c r="M1303" s="6">
        <v>10</v>
      </c>
      <c r="N1303" s="6">
        <v>22</v>
      </c>
      <c r="O1303" s="6">
        <v>50000</v>
      </c>
      <c r="P1303" s="6">
        <v>50000</v>
      </c>
      <c r="Q1303" s="5">
        <v>201702</v>
      </c>
      <c r="R1303" s="3" t="s">
        <v>9010</v>
      </c>
      <c r="S1303" s="5" t="s">
        <v>9011</v>
      </c>
      <c r="T1303" s="144" t="str">
        <f t="shared" si="175"/>
        <v>Click</v>
      </c>
      <c r="U1303" s="31" t="s">
        <v>243</v>
      </c>
      <c r="V1303" s="5"/>
      <c r="W1303" s="51"/>
      <c r="X1303" s="51"/>
      <c r="Y1303" s="50"/>
      <c r="Z1303" s="43">
        <f t="shared" si="176"/>
        <v>0</v>
      </c>
      <c r="AA1303" s="6">
        <f t="shared" si="177"/>
        <v>0</v>
      </c>
      <c r="AB1303" s="6">
        <f t="shared" si="178"/>
        <v>0</v>
      </c>
      <c r="AC1303" s="44">
        <f t="shared" si="179"/>
        <v>0</v>
      </c>
      <c r="AD1303" s="44">
        <f t="shared" si="180"/>
        <v>0</v>
      </c>
      <c r="AE1303" s="13" t="s">
        <v>57</v>
      </c>
      <c r="AF1303" s="14"/>
      <c r="AG1303" s="2" t="s">
        <v>243</v>
      </c>
      <c r="AH1303" s="5" t="s">
        <v>100</v>
      </c>
      <c r="AI1303" s="6">
        <v>0</v>
      </c>
      <c r="AJ1303" s="5" t="s">
        <v>100</v>
      </c>
      <c r="AK1303" s="5" t="s">
        <v>100</v>
      </c>
      <c r="AL1303" s="5" t="s">
        <v>100</v>
      </c>
      <c r="AM1303" s="2" t="s">
        <v>244</v>
      </c>
    </row>
    <row r="1304" spans="1:41" s="15" customFormat="1" ht="16.350000000000001" customHeight="1">
      <c r="A1304" s="3">
        <f t="shared" si="181"/>
        <v>1302</v>
      </c>
      <c r="B1304" s="31" t="s">
        <v>6601</v>
      </c>
      <c r="C1304" s="31" t="s">
        <v>6875</v>
      </c>
      <c r="D1304" s="31" t="s">
        <v>8498</v>
      </c>
      <c r="E1304" s="5" t="s">
        <v>9012</v>
      </c>
      <c r="F1304" s="2" t="s">
        <v>68</v>
      </c>
      <c r="G1304" s="2" t="s">
        <v>514</v>
      </c>
      <c r="H1304" s="5" t="s">
        <v>9013</v>
      </c>
      <c r="I1304" s="5" t="s">
        <v>9014</v>
      </c>
      <c r="J1304" s="5" t="s">
        <v>9015</v>
      </c>
      <c r="K1304" s="5" t="s">
        <v>9016</v>
      </c>
      <c r="L1304" s="2" t="s">
        <v>54</v>
      </c>
      <c r="M1304" s="6">
        <v>6</v>
      </c>
      <c r="N1304" s="6">
        <v>20</v>
      </c>
      <c r="O1304" s="6">
        <v>60000</v>
      </c>
      <c r="P1304" s="6">
        <v>60000</v>
      </c>
      <c r="Q1304" s="5">
        <v>201703</v>
      </c>
      <c r="R1304" s="3" t="s">
        <v>9017</v>
      </c>
      <c r="S1304" s="5" t="s">
        <v>9018</v>
      </c>
      <c r="T1304" s="144" t="str">
        <f t="shared" si="175"/>
        <v>Click</v>
      </c>
      <c r="U1304" s="31" t="s">
        <v>243</v>
      </c>
      <c r="V1304" s="5"/>
      <c r="W1304" s="51"/>
      <c r="X1304" s="51"/>
      <c r="Y1304" s="50"/>
      <c r="Z1304" s="43">
        <f t="shared" si="176"/>
        <v>0</v>
      </c>
      <c r="AA1304" s="6">
        <f t="shared" si="177"/>
        <v>0</v>
      </c>
      <c r="AB1304" s="6">
        <f t="shared" si="178"/>
        <v>0</v>
      </c>
      <c r="AC1304" s="44">
        <f t="shared" si="179"/>
        <v>0</v>
      </c>
      <c r="AD1304" s="44">
        <f t="shared" si="180"/>
        <v>0</v>
      </c>
      <c r="AE1304" s="13" t="s">
        <v>57</v>
      </c>
      <c r="AF1304" s="14"/>
      <c r="AG1304" s="2" t="s">
        <v>243</v>
      </c>
      <c r="AH1304" s="5" t="s">
        <v>100</v>
      </c>
      <c r="AI1304" s="6">
        <v>0</v>
      </c>
      <c r="AJ1304" s="5" t="s">
        <v>100</v>
      </c>
      <c r="AK1304" s="5" t="s">
        <v>100</v>
      </c>
      <c r="AL1304" s="5" t="s">
        <v>100</v>
      </c>
      <c r="AM1304" s="2" t="s">
        <v>244</v>
      </c>
    </row>
    <row r="1305" spans="1:41" s="15" customFormat="1" ht="16.350000000000001" customHeight="1">
      <c r="A1305" s="3">
        <f t="shared" si="181"/>
        <v>1303</v>
      </c>
      <c r="B1305" s="31" t="s">
        <v>6601</v>
      </c>
      <c r="C1305" s="31" t="s">
        <v>6875</v>
      </c>
      <c r="D1305" s="31" t="s">
        <v>8498</v>
      </c>
      <c r="E1305" s="5" t="s">
        <v>9019</v>
      </c>
      <c r="F1305" s="2" t="s">
        <v>68</v>
      </c>
      <c r="G1305" s="2" t="s">
        <v>498</v>
      </c>
      <c r="H1305" s="5" t="s">
        <v>9013</v>
      </c>
      <c r="I1305" s="5" t="s">
        <v>9020</v>
      </c>
      <c r="J1305" s="5" t="s">
        <v>9021</v>
      </c>
      <c r="K1305" s="5" t="s">
        <v>9022</v>
      </c>
      <c r="L1305" s="2" t="s">
        <v>54</v>
      </c>
      <c r="M1305" s="6">
        <v>6</v>
      </c>
      <c r="N1305" s="6">
        <v>20</v>
      </c>
      <c r="O1305" s="6">
        <v>60000</v>
      </c>
      <c r="P1305" s="6">
        <v>60000</v>
      </c>
      <c r="Q1305" s="5">
        <v>201703</v>
      </c>
      <c r="R1305" s="3" t="s">
        <v>9017</v>
      </c>
      <c r="S1305" s="5" t="s">
        <v>9023</v>
      </c>
      <c r="T1305" s="144" t="str">
        <f t="shared" si="175"/>
        <v>Click</v>
      </c>
      <c r="U1305" s="31" t="s">
        <v>243</v>
      </c>
      <c r="V1305" s="5"/>
      <c r="W1305" s="51"/>
      <c r="X1305" s="51"/>
      <c r="Y1305" s="50"/>
      <c r="Z1305" s="43">
        <f t="shared" si="176"/>
        <v>0</v>
      </c>
      <c r="AA1305" s="6">
        <f t="shared" si="177"/>
        <v>0</v>
      </c>
      <c r="AB1305" s="6">
        <f t="shared" si="178"/>
        <v>0</v>
      </c>
      <c r="AC1305" s="44">
        <f t="shared" si="179"/>
        <v>0</v>
      </c>
      <c r="AD1305" s="44">
        <f t="shared" si="180"/>
        <v>0</v>
      </c>
      <c r="AE1305" s="13" t="s">
        <v>57</v>
      </c>
      <c r="AF1305" s="14"/>
      <c r="AG1305" s="2" t="s">
        <v>243</v>
      </c>
      <c r="AH1305" s="5" t="s">
        <v>100</v>
      </c>
      <c r="AI1305" s="6">
        <v>0</v>
      </c>
      <c r="AJ1305" s="5" t="s">
        <v>100</v>
      </c>
      <c r="AK1305" s="5" t="s">
        <v>100</v>
      </c>
      <c r="AL1305" s="5" t="s">
        <v>100</v>
      </c>
      <c r="AM1305" s="2" t="s">
        <v>244</v>
      </c>
    </row>
    <row r="1306" spans="1:41" s="15" customFormat="1" ht="16.350000000000001" customHeight="1">
      <c r="A1306" s="3">
        <f t="shared" si="181"/>
        <v>1304</v>
      </c>
      <c r="B1306" s="31" t="s">
        <v>6601</v>
      </c>
      <c r="C1306" s="31" t="s">
        <v>6875</v>
      </c>
      <c r="D1306" s="31" t="s">
        <v>8498</v>
      </c>
      <c r="E1306" s="5" t="s">
        <v>9024</v>
      </c>
      <c r="F1306" s="2" t="s">
        <v>68</v>
      </c>
      <c r="G1306" s="2" t="s">
        <v>69</v>
      </c>
      <c r="H1306" s="5" t="s">
        <v>9013</v>
      </c>
      <c r="I1306" s="5" t="s">
        <v>9025</v>
      </c>
      <c r="J1306" s="5" t="s">
        <v>9026</v>
      </c>
      <c r="K1306" s="5" t="s">
        <v>9027</v>
      </c>
      <c r="L1306" s="2" t="s">
        <v>54</v>
      </c>
      <c r="M1306" s="6">
        <v>6</v>
      </c>
      <c r="N1306" s="6">
        <v>20</v>
      </c>
      <c r="O1306" s="6">
        <v>60000</v>
      </c>
      <c r="P1306" s="6">
        <v>60000</v>
      </c>
      <c r="Q1306" s="5">
        <v>201703</v>
      </c>
      <c r="R1306" s="3" t="s">
        <v>9017</v>
      </c>
      <c r="S1306" s="5" t="s">
        <v>9028</v>
      </c>
      <c r="T1306" s="144" t="str">
        <f t="shared" si="175"/>
        <v>Click</v>
      </c>
      <c r="U1306" s="31" t="s">
        <v>243</v>
      </c>
      <c r="V1306" s="5"/>
      <c r="W1306" s="51"/>
      <c r="X1306" s="51"/>
      <c r="Y1306" s="50"/>
      <c r="Z1306" s="43">
        <f t="shared" si="176"/>
        <v>0</v>
      </c>
      <c r="AA1306" s="6">
        <f t="shared" si="177"/>
        <v>0</v>
      </c>
      <c r="AB1306" s="6">
        <f t="shared" si="178"/>
        <v>0</v>
      </c>
      <c r="AC1306" s="44">
        <f t="shared" si="179"/>
        <v>0</v>
      </c>
      <c r="AD1306" s="44">
        <f t="shared" si="180"/>
        <v>0</v>
      </c>
      <c r="AE1306" s="13" t="s">
        <v>57</v>
      </c>
      <c r="AF1306" s="14"/>
      <c r="AG1306" s="2" t="s">
        <v>243</v>
      </c>
      <c r="AH1306" s="5" t="s">
        <v>100</v>
      </c>
      <c r="AI1306" s="6">
        <v>0</v>
      </c>
      <c r="AJ1306" s="5" t="s">
        <v>100</v>
      </c>
      <c r="AK1306" s="5" t="s">
        <v>100</v>
      </c>
      <c r="AL1306" s="5" t="s">
        <v>100</v>
      </c>
      <c r="AM1306" s="2" t="s">
        <v>244</v>
      </c>
    </row>
    <row r="1307" spans="1:41" s="15" customFormat="1" ht="16.350000000000001" customHeight="1">
      <c r="A1307" s="3">
        <f t="shared" si="181"/>
        <v>1305</v>
      </c>
      <c r="B1307" s="31" t="s">
        <v>6601</v>
      </c>
      <c r="C1307" s="31" t="s">
        <v>6875</v>
      </c>
      <c r="D1307" s="31" t="s">
        <v>8498</v>
      </c>
      <c r="E1307" s="5" t="s">
        <v>9029</v>
      </c>
      <c r="F1307" s="2" t="s">
        <v>68</v>
      </c>
      <c r="G1307" s="2" t="s">
        <v>514</v>
      </c>
      <c r="H1307" s="5" t="s">
        <v>9013</v>
      </c>
      <c r="I1307" s="5" t="s">
        <v>9014</v>
      </c>
      <c r="J1307" s="5" t="s">
        <v>9026</v>
      </c>
      <c r="K1307" s="5" t="s">
        <v>9030</v>
      </c>
      <c r="L1307" s="2" t="s">
        <v>54</v>
      </c>
      <c r="M1307" s="6">
        <v>6</v>
      </c>
      <c r="N1307" s="6">
        <v>20</v>
      </c>
      <c r="O1307" s="6">
        <v>60000</v>
      </c>
      <c r="P1307" s="6">
        <v>60000</v>
      </c>
      <c r="Q1307" s="5">
        <v>201703</v>
      </c>
      <c r="R1307" s="3" t="s">
        <v>9017</v>
      </c>
      <c r="S1307" s="5" t="s">
        <v>9031</v>
      </c>
      <c r="T1307" s="144" t="str">
        <f t="shared" si="175"/>
        <v>Click</v>
      </c>
      <c r="U1307" s="31" t="s">
        <v>243</v>
      </c>
      <c r="V1307" s="5"/>
      <c r="W1307" s="51"/>
      <c r="X1307" s="51"/>
      <c r="Y1307" s="50"/>
      <c r="Z1307" s="43">
        <f t="shared" si="176"/>
        <v>0</v>
      </c>
      <c r="AA1307" s="6">
        <f t="shared" si="177"/>
        <v>0</v>
      </c>
      <c r="AB1307" s="6">
        <f t="shared" si="178"/>
        <v>0</v>
      </c>
      <c r="AC1307" s="44">
        <f t="shared" si="179"/>
        <v>0</v>
      </c>
      <c r="AD1307" s="44">
        <f t="shared" si="180"/>
        <v>0</v>
      </c>
      <c r="AE1307" s="13" t="s">
        <v>57</v>
      </c>
      <c r="AF1307" s="14"/>
      <c r="AG1307" s="2" t="s">
        <v>243</v>
      </c>
      <c r="AH1307" s="5" t="s">
        <v>100</v>
      </c>
      <c r="AI1307" s="6">
        <v>0</v>
      </c>
      <c r="AJ1307" s="5" t="s">
        <v>100</v>
      </c>
      <c r="AK1307" s="5" t="s">
        <v>100</v>
      </c>
      <c r="AL1307" s="5" t="s">
        <v>100</v>
      </c>
      <c r="AM1307" s="2" t="s">
        <v>244</v>
      </c>
    </row>
    <row r="1308" spans="1:41" s="15" customFormat="1" ht="16.350000000000001" customHeight="1">
      <c r="A1308" s="3">
        <f t="shared" si="181"/>
        <v>1306</v>
      </c>
      <c r="B1308" s="31" t="s">
        <v>6601</v>
      </c>
      <c r="C1308" s="31" t="s">
        <v>6875</v>
      </c>
      <c r="D1308" s="31" t="s">
        <v>8498</v>
      </c>
      <c r="E1308" s="5" t="s">
        <v>9032</v>
      </c>
      <c r="F1308" s="2" t="s">
        <v>68</v>
      </c>
      <c r="G1308" s="2" t="s">
        <v>514</v>
      </c>
      <c r="H1308" s="5" t="s">
        <v>9013</v>
      </c>
      <c r="I1308" s="5" t="s">
        <v>9014</v>
      </c>
      <c r="J1308" s="5" t="s">
        <v>9026</v>
      </c>
      <c r="K1308" s="5" t="s">
        <v>9033</v>
      </c>
      <c r="L1308" s="2" t="s">
        <v>54</v>
      </c>
      <c r="M1308" s="6">
        <v>6</v>
      </c>
      <c r="N1308" s="6">
        <v>20</v>
      </c>
      <c r="O1308" s="6">
        <v>60000</v>
      </c>
      <c r="P1308" s="6">
        <v>60000</v>
      </c>
      <c r="Q1308" s="5">
        <v>201703</v>
      </c>
      <c r="R1308" s="3" t="s">
        <v>9017</v>
      </c>
      <c r="S1308" s="5" t="s">
        <v>9034</v>
      </c>
      <c r="T1308" s="144" t="str">
        <f t="shared" si="175"/>
        <v>Click</v>
      </c>
      <c r="U1308" s="31" t="s">
        <v>243</v>
      </c>
      <c r="V1308" s="5"/>
      <c r="W1308" s="51"/>
      <c r="X1308" s="51"/>
      <c r="Y1308" s="50"/>
      <c r="Z1308" s="43">
        <f t="shared" si="176"/>
        <v>0</v>
      </c>
      <c r="AA1308" s="6">
        <f t="shared" si="177"/>
        <v>0</v>
      </c>
      <c r="AB1308" s="6">
        <f t="shared" si="178"/>
        <v>0</v>
      </c>
      <c r="AC1308" s="44">
        <f t="shared" si="179"/>
        <v>0</v>
      </c>
      <c r="AD1308" s="44">
        <f t="shared" si="180"/>
        <v>0</v>
      </c>
      <c r="AE1308" s="13" t="s">
        <v>57</v>
      </c>
      <c r="AF1308" s="14"/>
      <c r="AG1308" s="2" t="s">
        <v>243</v>
      </c>
      <c r="AH1308" s="5" t="s">
        <v>100</v>
      </c>
      <c r="AI1308" s="6">
        <v>0</v>
      </c>
      <c r="AJ1308" s="5" t="s">
        <v>100</v>
      </c>
      <c r="AK1308" s="5" t="s">
        <v>100</v>
      </c>
      <c r="AL1308" s="5" t="s">
        <v>100</v>
      </c>
      <c r="AM1308" s="2" t="s">
        <v>244</v>
      </c>
    </row>
    <row r="1309" spans="1:41" s="15" customFormat="1" ht="16.350000000000001" customHeight="1">
      <c r="A1309" s="3">
        <f t="shared" si="181"/>
        <v>1307</v>
      </c>
      <c r="B1309" s="31" t="s">
        <v>6601</v>
      </c>
      <c r="C1309" s="31" t="s">
        <v>6875</v>
      </c>
      <c r="D1309" s="31" t="s">
        <v>8498</v>
      </c>
      <c r="E1309" s="5" t="s">
        <v>9035</v>
      </c>
      <c r="F1309" s="2" t="s">
        <v>68</v>
      </c>
      <c r="G1309" s="2" t="s">
        <v>514</v>
      </c>
      <c r="H1309" s="5" t="s">
        <v>9013</v>
      </c>
      <c r="I1309" s="5" t="s">
        <v>9014</v>
      </c>
      <c r="J1309" s="5" t="s">
        <v>9036</v>
      </c>
      <c r="K1309" s="5" t="s">
        <v>9037</v>
      </c>
      <c r="L1309" s="2" t="s">
        <v>54</v>
      </c>
      <c r="M1309" s="6">
        <v>6</v>
      </c>
      <c r="N1309" s="6">
        <v>20</v>
      </c>
      <c r="O1309" s="6">
        <v>60000</v>
      </c>
      <c r="P1309" s="6">
        <v>60000</v>
      </c>
      <c r="Q1309" s="5">
        <v>201703</v>
      </c>
      <c r="R1309" s="3" t="s">
        <v>9017</v>
      </c>
      <c r="S1309" s="5" t="s">
        <v>9038</v>
      </c>
      <c r="T1309" s="144" t="str">
        <f t="shared" si="175"/>
        <v>Click</v>
      </c>
      <c r="U1309" s="31" t="s">
        <v>243</v>
      </c>
      <c r="V1309" s="5"/>
      <c r="W1309" s="51"/>
      <c r="X1309" s="51"/>
      <c r="Y1309" s="50"/>
      <c r="Z1309" s="43">
        <f t="shared" si="176"/>
        <v>0</v>
      </c>
      <c r="AA1309" s="6">
        <f t="shared" si="177"/>
        <v>0</v>
      </c>
      <c r="AB1309" s="6">
        <f t="shared" si="178"/>
        <v>0</v>
      </c>
      <c r="AC1309" s="44">
        <f t="shared" si="179"/>
        <v>0</v>
      </c>
      <c r="AD1309" s="44">
        <f t="shared" si="180"/>
        <v>0</v>
      </c>
      <c r="AE1309" s="13" t="s">
        <v>57</v>
      </c>
      <c r="AF1309" s="14"/>
      <c r="AG1309" s="2" t="s">
        <v>243</v>
      </c>
      <c r="AH1309" s="5" t="s">
        <v>100</v>
      </c>
      <c r="AI1309" s="6">
        <v>0</v>
      </c>
      <c r="AJ1309" s="5" t="s">
        <v>100</v>
      </c>
      <c r="AK1309" s="5" t="s">
        <v>100</v>
      </c>
      <c r="AL1309" s="5" t="s">
        <v>100</v>
      </c>
      <c r="AM1309" s="2" t="s">
        <v>244</v>
      </c>
    </row>
    <row r="1310" spans="1:41" s="15" customFormat="1" ht="16.350000000000001" customHeight="1">
      <c r="A1310" s="3">
        <f t="shared" si="181"/>
        <v>1308</v>
      </c>
      <c r="B1310" s="31" t="s">
        <v>6601</v>
      </c>
      <c r="C1310" s="31" t="s">
        <v>6875</v>
      </c>
      <c r="D1310" s="31" t="s">
        <v>8498</v>
      </c>
      <c r="E1310" s="5" t="s">
        <v>9039</v>
      </c>
      <c r="F1310" s="2" t="s">
        <v>68</v>
      </c>
      <c r="G1310" s="2" t="s">
        <v>498</v>
      </c>
      <c r="H1310" s="5" t="s">
        <v>9013</v>
      </c>
      <c r="I1310" s="5" t="s">
        <v>9040</v>
      </c>
      <c r="J1310" s="5" t="s">
        <v>9041</v>
      </c>
      <c r="K1310" s="5" t="s">
        <v>9042</v>
      </c>
      <c r="L1310" s="2" t="s">
        <v>54</v>
      </c>
      <c r="M1310" s="6">
        <v>6</v>
      </c>
      <c r="N1310" s="6">
        <v>22</v>
      </c>
      <c r="O1310" s="6">
        <v>60000</v>
      </c>
      <c r="P1310" s="6">
        <v>60000</v>
      </c>
      <c r="Q1310" s="5">
        <v>201703</v>
      </c>
      <c r="R1310" s="3" t="s">
        <v>9043</v>
      </c>
      <c r="S1310" s="5" t="s">
        <v>9044</v>
      </c>
      <c r="T1310" s="144" t="str">
        <f t="shared" si="175"/>
        <v>Click</v>
      </c>
      <c r="U1310" s="31" t="s">
        <v>243</v>
      </c>
      <c r="V1310" s="5"/>
      <c r="W1310" s="51"/>
      <c r="X1310" s="51"/>
      <c r="Y1310" s="50"/>
      <c r="Z1310" s="43">
        <f t="shared" si="176"/>
        <v>0</v>
      </c>
      <c r="AA1310" s="6">
        <f t="shared" si="177"/>
        <v>0</v>
      </c>
      <c r="AB1310" s="6">
        <f t="shared" si="178"/>
        <v>0</v>
      </c>
      <c r="AC1310" s="44">
        <f t="shared" si="179"/>
        <v>0</v>
      </c>
      <c r="AD1310" s="44">
        <f t="shared" si="180"/>
        <v>0</v>
      </c>
      <c r="AE1310" s="13" t="s">
        <v>57</v>
      </c>
      <c r="AF1310" s="14"/>
      <c r="AG1310" s="2" t="s">
        <v>243</v>
      </c>
      <c r="AH1310" s="5" t="s">
        <v>100</v>
      </c>
      <c r="AI1310" s="6">
        <v>0</v>
      </c>
      <c r="AJ1310" s="5" t="s">
        <v>100</v>
      </c>
      <c r="AK1310" s="5" t="s">
        <v>100</v>
      </c>
      <c r="AL1310" s="5" t="s">
        <v>100</v>
      </c>
      <c r="AM1310" s="2" t="s">
        <v>244</v>
      </c>
    </row>
    <row r="1311" spans="1:41" s="15" customFormat="1" ht="16.350000000000001" customHeight="1">
      <c r="A1311" s="3">
        <f t="shared" si="181"/>
        <v>1309</v>
      </c>
      <c r="B1311" s="31" t="s">
        <v>6601</v>
      </c>
      <c r="C1311" s="31" t="s">
        <v>6875</v>
      </c>
      <c r="D1311" s="31" t="s">
        <v>8498</v>
      </c>
      <c r="E1311" s="5" t="s">
        <v>9045</v>
      </c>
      <c r="F1311" s="2" t="s">
        <v>68</v>
      </c>
      <c r="G1311" s="2" t="s">
        <v>498</v>
      </c>
      <c r="H1311" s="5" t="s">
        <v>9013</v>
      </c>
      <c r="I1311" s="5" t="s">
        <v>9046</v>
      </c>
      <c r="J1311" s="5" t="s">
        <v>9041</v>
      </c>
      <c r="K1311" s="5" t="s">
        <v>9042</v>
      </c>
      <c r="L1311" s="2" t="s">
        <v>54</v>
      </c>
      <c r="M1311" s="6">
        <v>6</v>
      </c>
      <c r="N1311" s="6">
        <v>22</v>
      </c>
      <c r="O1311" s="6">
        <v>60000</v>
      </c>
      <c r="P1311" s="6">
        <v>60000</v>
      </c>
      <c r="Q1311" s="5">
        <v>201703</v>
      </c>
      <c r="R1311" s="3" t="s">
        <v>9043</v>
      </c>
      <c r="S1311" s="5" t="s">
        <v>9047</v>
      </c>
      <c r="T1311" s="144" t="str">
        <f t="shared" si="175"/>
        <v>Click</v>
      </c>
      <c r="U1311" s="31" t="s">
        <v>243</v>
      </c>
      <c r="V1311" s="5"/>
      <c r="W1311" s="51"/>
      <c r="X1311" s="51"/>
      <c r="Y1311" s="50"/>
      <c r="Z1311" s="43">
        <f t="shared" si="176"/>
        <v>0</v>
      </c>
      <c r="AA1311" s="6">
        <f t="shared" si="177"/>
        <v>0</v>
      </c>
      <c r="AB1311" s="6">
        <f t="shared" si="178"/>
        <v>0</v>
      </c>
      <c r="AC1311" s="44">
        <f t="shared" si="179"/>
        <v>0</v>
      </c>
      <c r="AD1311" s="44">
        <f t="shared" si="180"/>
        <v>0</v>
      </c>
      <c r="AE1311" s="13" t="s">
        <v>57</v>
      </c>
      <c r="AF1311" s="14"/>
      <c r="AG1311" s="2" t="s">
        <v>243</v>
      </c>
      <c r="AH1311" s="5" t="s">
        <v>100</v>
      </c>
      <c r="AI1311" s="6">
        <v>0</v>
      </c>
      <c r="AJ1311" s="5" t="s">
        <v>100</v>
      </c>
      <c r="AK1311" s="5" t="s">
        <v>100</v>
      </c>
      <c r="AL1311" s="5" t="s">
        <v>100</v>
      </c>
      <c r="AM1311" s="2" t="s">
        <v>244</v>
      </c>
    </row>
    <row r="1312" spans="1:41" s="32" customFormat="1" ht="16.350000000000001" customHeight="1">
      <c r="A1312" s="3">
        <f t="shared" si="181"/>
        <v>1310</v>
      </c>
      <c r="B1312" s="31" t="s">
        <v>6601</v>
      </c>
      <c r="C1312" s="31" t="s">
        <v>6875</v>
      </c>
      <c r="D1312" s="31" t="s">
        <v>8498</v>
      </c>
      <c r="E1312" s="5" t="s">
        <v>9048</v>
      </c>
      <c r="F1312" s="2" t="s">
        <v>68</v>
      </c>
      <c r="G1312" s="2" t="s">
        <v>69</v>
      </c>
      <c r="H1312" s="5" t="s">
        <v>9013</v>
      </c>
      <c r="I1312" s="5" t="s">
        <v>9049</v>
      </c>
      <c r="J1312" s="5" t="s">
        <v>9041</v>
      </c>
      <c r="K1312" s="5" t="s">
        <v>9050</v>
      </c>
      <c r="L1312" s="2" t="s">
        <v>54</v>
      </c>
      <c r="M1312" s="6">
        <v>6</v>
      </c>
      <c r="N1312" s="6">
        <v>22</v>
      </c>
      <c r="O1312" s="6">
        <v>60000</v>
      </c>
      <c r="P1312" s="6">
        <v>60000</v>
      </c>
      <c r="Q1312" s="5">
        <v>201703</v>
      </c>
      <c r="R1312" s="3" t="s">
        <v>9043</v>
      </c>
      <c r="S1312" s="5" t="s">
        <v>9051</v>
      </c>
      <c r="T1312" s="144" t="str">
        <f t="shared" si="175"/>
        <v>Click</v>
      </c>
      <c r="U1312" s="31" t="s">
        <v>243</v>
      </c>
      <c r="V1312" s="5"/>
      <c r="W1312" s="51"/>
      <c r="X1312" s="51"/>
      <c r="Y1312" s="50"/>
      <c r="Z1312" s="43">
        <f t="shared" si="176"/>
        <v>0</v>
      </c>
      <c r="AA1312" s="6">
        <f t="shared" si="177"/>
        <v>0</v>
      </c>
      <c r="AB1312" s="6">
        <f t="shared" si="178"/>
        <v>0</v>
      </c>
      <c r="AC1312" s="44">
        <f t="shared" si="179"/>
        <v>0</v>
      </c>
      <c r="AD1312" s="44">
        <f t="shared" si="180"/>
        <v>0</v>
      </c>
      <c r="AE1312" s="13" t="s">
        <v>57</v>
      </c>
      <c r="AF1312" s="14"/>
      <c r="AG1312" s="2" t="s">
        <v>243</v>
      </c>
      <c r="AH1312" s="5" t="s">
        <v>100</v>
      </c>
      <c r="AI1312" s="6">
        <v>0</v>
      </c>
      <c r="AJ1312" s="5" t="s">
        <v>100</v>
      </c>
      <c r="AK1312" s="5" t="s">
        <v>100</v>
      </c>
      <c r="AL1312" s="5" t="s">
        <v>100</v>
      </c>
      <c r="AM1312" s="2" t="s">
        <v>244</v>
      </c>
      <c r="AN1312" s="15"/>
      <c r="AO1312" s="15"/>
    </row>
    <row r="1313" spans="1:41" s="15" customFormat="1" ht="16.350000000000001" customHeight="1">
      <c r="A1313" s="3">
        <f t="shared" si="181"/>
        <v>1311</v>
      </c>
      <c r="B1313" s="31" t="s">
        <v>6601</v>
      </c>
      <c r="C1313" s="31" t="s">
        <v>6875</v>
      </c>
      <c r="D1313" s="31" t="s">
        <v>8498</v>
      </c>
      <c r="E1313" s="5" t="s">
        <v>9052</v>
      </c>
      <c r="F1313" s="2" t="s">
        <v>68</v>
      </c>
      <c r="G1313" s="2" t="s">
        <v>69</v>
      </c>
      <c r="H1313" s="5" t="s">
        <v>9013</v>
      </c>
      <c r="I1313" s="5" t="s">
        <v>9049</v>
      </c>
      <c r="J1313" s="5" t="s">
        <v>9041</v>
      </c>
      <c r="K1313" s="5" t="s">
        <v>9053</v>
      </c>
      <c r="L1313" s="2" t="s">
        <v>54</v>
      </c>
      <c r="M1313" s="6">
        <v>6</v>
      </c>
      <c r="N1313" s="6">
        <v>22</v>
      </c>
      <c r="O1313" s="6">
        <v>60000</v>
      </c>
      <c r="P1313" s="6">
        <v>60000</v>
      </c>
      <c r="Q1313" s="5">
        <v>201703</v>
      </c>
      <c r="R1313" s="3" t="s">
        <v>9043</v>
      </c>
      <c r="S1313" s="5" t="s">
        <v>9054</v>
      </c>
      <c r="T1313" s="144" t="str">
        <f t="shared" si="175"/>
        <v>Click</v>
      </c>
      <c r="U1313" s="31" t="s">
        <v>243</v>
      </c>
      <c r="V1313" s="5"/>
      <c r="W1313" s="51"/>
      <c r="X1313" s="51"/>
      <c r="Y1313" s="50"/>
      <c r="Z1313" s="43">
        <f t="shared" si="176"/>
        <v>0</v>
      </c>
      <c r="AA1313" s="6">
        <f t="shared" si="177"/>
        <v>0</v>
      </c>
      <c r="AB1313" s="6">
        <f t="shared" si="178"/>
        <v>0</v>
      </c>
      <c r="AC1313" s="44">
        <f t="shared" si="179"/>
        <v>0</v>
      </c>
      <c r="AD1313" s="44">
        <f t="shared" si="180"/>
        <v>0</v>
      </c>
      <c r="AE1313" s="13" t="s">
        <v>57</v>
      </c>
      <c r="AF1313" s="14"/>
      <c r="AG1313" s="2" t="s">
        <v>243</v>
      </c>
      <c r="AH1313" s="5" t="s">
        <v>100</v>
      </c>
      <c r="AI1313" s="6">
        <v>0</v>
      </c>
      <c r="AJ1313" s="5" t="s">
        <v>100</v>
      </c>
      <c r="AK1313" s="5" t="s">
        <v>100</v>
      </c>
      <c r="AL1313" s="5" t="s">
        <v>100</v>
      </c>
      <c r="AM1313" s="2" t="s">
        <v>244</v>
      </c>
    </row>
    <row r="1314" spans="1:41" s="15" customFormat="1" ht="16.350000000000001" customHeight="1">
      <c r="A1314" s="3">
        <f t="shared" si="181"/>
        <v>1312</v>
      </c>
      <c r="B1314" s="31" t="s">
        <v>6601</v>
      </c>
      <c r="C1314" s="31" t="s">
        <v>6875</v>
      </c>
      <c r="D1314" s="31" t="s">
        <v>8498</v>
      </c>
      <c r="E1314" s="5" t="s">
        <v>9055</v>
      </c>
      <c r="F1314" s="2" t="s">
        <v>68</v>
      </c>
      <c r="G1314" s="2" t="s">
        <v>69</v>
      </c>
      <c r="H1314" s="5" t="s">
        <v>9056</v>
      </c>
      <c r="I1314" s="5" t="s">
        <v>9057</v>
      </c>
      <c r="J1314" s="5" t="s">
        <v>9058</v>
      </c>
      <c r="K1314" s="5" t="s">
        <v>9059</v>
      </c>
      <c r="L1314" s="2" t="s">
        <v>54</v>
      </c>
      <c r="M1314" s="6">
        <v>10</v>
      </c>
      <c r="N1314" s="6">
        <v>20</v>
      </c>
      <c r="O1314" s="6">
        <v>60000</v>
      </c>
      <c r="P1314" s="6">
        <v>60000</v>
      </c>
      <c r="Q1314" s="5">
        <v>201603</v>
      </c>
      <c r="R1314" s="3" t="s">
        <v>7287</v>
      </c>
      <c r="S1314" s="5" t="s">
        <v>9060</v>
      </c>
      <c r="T1314" s="144" t="str">
        <f t="shared" si="175"/>
        <v>Click</v>
      </c>
      <c r="U1314" s="31" t="s">
        <v>243</v>
      </c>
      <c r="V1314" s="5"/>
      <c r="W1314" s="51"/>
      <c r="X1314" s="51"/>
      <c r="Y1314" s="50"/>
      <c r="Z1314" s="43">
        <f t="shared" si="176"/>
        <v>0</v>
      </c>
      <c r="AA1314" s="6">
        <f t="shared" si="177"/>
        <v>0</v>
      </c>
      <c r="AB1314" s="6">
        <f t="shared" si="178"/>
        <v>0</v>
      </c>
      <c r="AC1314" s="44">
        <f t="shared" si="179"/>
        <v>0</v>
      </c>
      <c r="AD1314" s="44">
        <f t="shared" si="180"/>
        <v>0</v>
      </c>
      <c r="AE1314" s="13" t="s">
        <v>57</v>
      </c>
      <c r="AF1314" s="14"/>
      <c r="AG1314" s="2" t="s">
        <v>243</v>
      </c>
      <c r="AH1314" s="5" t="s">
        <v>100</v>
      </c>
      <c r="AI1314" s="6">
        <v>0</v>
      </c>
      <c r="AJ1314" s="5" t="s">
        <v>100</v>
      </c>
      <c r="AK1314" s="5" t="s">
        <v>100</v>
      </c>
      <c r="AL1314" s="5" t="s">
        <v>100</v>
      </c>
      <c r="AM1314" s="2" t="s">
        <v>244</v>
      </c>
    </row>
    <row r="1315" spans="1:41" s="15" customFormat="1" ht="16.350000000000001" customHeight="1">
      <c r="A1315" s="3">
        <f t="shared" si="181"/>
        <v>1313</v>
      </c>
      <c r="B1315" s="31" t="s">
        <v>6601</v>
      </c>
      <c r="C1315" s="31" t="s">
        <v>6875</v>
      </c>
      <c r="D1315" s="31" t="s">
        <v>8498</v>
      </c>
      <c r="E1315" s="5" t="s">
        <v>9061</v>
      </c>
      <c r="F1315" s="2" t="s">
        <v>68</v>
      </c>
      <c r="G1315" s="2" t="s">
        <v>69</v>
      </c>
      <c r="H1315" s="5" t="s">
        <v>9056</v>
      </c>
      <c r="I1315" s="5" t="s">
        <v>9057</v>
      </c>
      <c r="J1315" s="5" t="s">
        <v>9058</v>
      </c>
      <c r="K1315" s="5" t="s">
        <v>9062</v>
      </c>
      <c r="L1315" s="2" t="s">
        <v>54</v>
      </c>
      <c r="M1315" s="6">
        <v>10</v>
      </c>
      <c r="N1315" s="6">
        <v>20</v>
      </c>
      <c r="O1315" s="6">
        <v>60000</v>
      </c>
      <c r="P1315" s="6">
        <v>60000</v>
      </c>
      <c r="Q1315" s="5">
        <v>201603</v>
      </c>
      <c r="R1315" s="3" t="s">
        <v>7287</v>
      </c>
      <c r="S1315" s="5" t="s">
        <v>9063</v>
      </c>
      <c r="T1315" s="144" t="str">
        <f t="shared" si="175"/>
        <v>Click</v>
      </c>
      <c r="U1315" s="31" t="s">
        <v>243</v>
      </c>
      <c r="V1315" s="5"/>
      <c r="W1315" s="51"/>
      <c r="X1315" s="51"/>
      <c r="Y1315" s="50"/>
      <c r="Z1315" s="43">
        <f t="shared" si="176"/>
        <v>0</v>
      </c>
      <c r="AA1315" s="6">
        <f t="shared" si="177"/>
        <v>0</v>
      </c>
      <c r="AB1315" s="6">
        <f t="shared" si="178"/>
        <v>0</v>
      </c>
      <c r="AC1315" s="44">
        <f t="shared" si="179"/>
        <v>0</v>
      </c>
      <c r="AD1315" s="44">
        <f t="shared" si="180"/>
        <v>0</v>
      </c>
      <c r="AE1315" s="13" t="s">
        <v>57</v>
      </c>
      <c r="AF1315" s="14"/>
      <c r="AG1315" s="2" t="s">
        <v>243</v>
      </c>
      <c r="AH1315" s="5" t="s">
        <v>100</v>
      </c>
      <c r="AI1315" s="6">
        <v>0</v>
      </c>
      <c r="AJ1315" s="5" t="s">
        <v>100</v>
      </c>
      <c r="AK1315" s="5" t="s">
        <v>100</v>
      </c>
      <c r="AL1315" s="5" t="s">
        <v>100</v>
      </c>
      <c r="AM1315" s="2" t="s">
        <v>244</v>
      </c>
    </row>
    <row r="1316" spans="1:41" s="15" customFormat="1" ht="16.350000000000001" customHeight="1">
      <c r="A1316" s="3">
        <f t="shared" si="181"/>
        <v>1314</v>
      </c>
      <c r="B1316" s="31" t="s">
        <v>6601</v>
      </c>
      <c r="C1316" s="31" t="s">
        <v>6875</v>
      </c>
      <c r="D1316" s="31" t="s">
        <v>8498</v>
      </c>
      <c r="E1316" s="5" t="s">
        <v>9064</v>
      </c>
      <c r="F1316" s="2" t="s">
        <v>68</v>
      </c>
      <c r="G1316" s="2" t="s">
        <v>69</v>
      </c>
      <c r="H1316" s="5" t="s">
        <v>9056</v>
      </c>
      <c r="I1316" s="5" t="s">
        <v>9057</v>
      </c>
      <c r="J1316" s="5" t="s">
        <v>9058</v>
      </c>
      <c r="K1316" s="5" t="s">
        <v>9065</v>
      </c>
      <c r="L1316" s="2" t="s">
        <v>54</v>
      </c>
      <c r="M1316" s="6">
        <v>10</v>
      </c>
      <c r="N1316" s="6">
        <v>20</v>
      </c>
      <c r="O1316" s="6">
        <v>60000</v>
      </c>
      <c r="P1316" s="6">
        <v>60000</v>
      </c>
      <c r="Q1316" s="5">
        <v>201603</v>
      </c>
      <c r="R1316" s="3" t="s">
        <v>7287</v>
      </c>
      <c r="S1316" s="5" t="s">
        <v>9066</v>
      </c>
      <c r="T1316" s="144" t="str">
        <f t="shared" si="175"/>
        <v>Click</v>
      </c>
      <c r="U1316" s="31" t="s">
        <v>243</v>
      </c>
      <c r="V1316" s="5"/>
      <c r="W1316" s="51"/>
      <c r="X1316" s="51"/>
      <c r="Y1316" s="50"/>
      <c r="Z1316" s="43">
        <f t="shared" si="176"/>
        <v>0</v>
      </c>
      <c r="AA1316" s="6">
        <f t="shared" si="177"/>
        <v>0</v>
      </c>
      <c r="AB1316" s="6">
        <f t="shared" si="178"/>
        <v>0</v>
      </c>
      <c r="AC1316" s="44">
        <f t="shared" si="179"/>
        <v>0</v>
      </c>
      <c r="AD1316" s="44">
        <f t="shared" si="180"/>
        <v>0</v>
      </c>
      <c r="AE1316" s="13" t="s">
        <v>57</v>
      </c>
      <c r="AF1316" s="14"/>
      <c r="AG1316" s="2" t="s">
        <v>243</v>
      </c>
      <c r="AH1316" s="5" t="s">
        <v>100</v>
      </c>
      <c r="AI1316" s="6">
        <v>0</v>
      </c>
      <c r="AJ1316" s="5" t="s">
        <v>100</v>
      </c>
      <c r="AK1316" s="5" t="s">
        <v>100</v>
      </c>
      <c r="AL1316" s="5" t="s">
        <v>100</v>
      </c>
      <c r="AM1316" s="2" t="s">
        <v>244</v>
      </c>
    </row>
    <row r="1317" spans="1:41" s="15" customFormat="1" ht="16.350000000000001" customHeight="1">
      <c r="A1317" s="3">
        <f t="shared" si="181"/>
        <v>1315</v>
      </c>
      <c r="B1317" s="31" t="s">
        <v>6601</v>
      </c>
      <c r="C1317" s="31" t="s">
        <v>6875</v>
      </c>
      <c r="D1317" s="31" t="s">
        <v>8498</v>
      </c>
      <c r="E1317" s="5" t="s">
        <v>9067</v>
      </c>
      <c r="F1317" s="2" t="s">
        <v>68</v>
      </c>
      <c r="G1317" s="2" t="s">
        <v>69</v>
      </c>
      <c r="H1317" s="5" t="s">
        <v>9056</v>
      </c>
      <c r="I1317" s="5" t="s">
        <v>9057</v>
      </c>
      <c r="J1317" s="5" t="s">
        <v>9058</v>
      </c>
      <c r="K1317" s="5" t="s">
        <v>9068</v>
      </c>
      <c r="L1317" s="2" t="s">
        <v>54</v>
      </c>
      <c r="M1317" s="6">
        <v>10</v>
      </c>
      <c r="N1317" s="6">
        <v>20</v>
      </c>
      <c r="O1317" s="6">
        <v>60000</v>
      </c>
      <c r="P1317" s="6">
        <v>60000</v>
      </c>
      <c r="Q1317" s="5">
        <v>201603</v>
      </c>
      <c r="R1317" s="3" t="s">
        <v>7287</v>
      </c>
      <c r="S1317" s="5" t="s">
        <v>9069</v>
      </c>
      <c r="T1317" s="144" t="str">
        <f t="shared" si="175"/>
        <v>Click</v>
      </c>
      <c r="U1317" s="31" t="s">
        <v>243</v>
      </c>
      <c r="V1317" s="5"/>
      <c r="W1317" s="51"/>
      <c r="X1317" s="51"/>
      <c r="Y1317" s="50"/>
      <c r="Z1317" s="43">
        <f t="shared" si="176"/>
        <v>0</v>
      </c>
      <c r="AA1317" s="6">
        <f t="shared" si="177"/>
        <v>0</v>
      </c>
      <c r="AB1317" s="6">
        <f t="shared" si="178"/>
        <v>0</v>
      </c>
      <c r="AC1317" s="44">
        <f t="shared" si="179"/>
        <v>0</v>
      </c>
      <c r="AD1317" s="44">
        <f t="shared" si="180"/>
        <v>0</v>
      </c>
      <c r="AE1317" s="13" t="s">
        <v>57</v>
      </c>
      <c r="AF1317" s="14"/>
      <c r="AG1317" s="2" t="s">
        <v>243</v>
      </c>
      <c r="AH1317" s="5" t="s">
        <v>100</v>
      </c>
      <c r="AI1317" s="6">
        <v>0</v>
      </c>
      <c r="AJ1317" s="5" t="s">
        <v>100</v>
      </c>
      <c r="AK1317" s="5" t="s">
        <v>100</v>
      </c>
      <c r="AL1317" s="5" t="s">
        <v>100</v>
      </c>
      <c r="AM1317" s="2" t="s">
        <v>244</v>
      </c>
    </row>
    <row r="1318" spans="1:41" s="15" customFormat="1" ht="16.350000000000001" customHeight="1">
      <c r="A1318" s="3">
        <f t="shared" si="181"/>
        <v>1316</v>
      </c>
      <c r="B1318" s="31" t="s">
        <v>6601</v>
      </c>
      <c r="C1318" s="31" t="s">
        <v>6875</v>
      </c>
      <c r="D1318" s="31" t="s">
        <v>8498</v>
      </c>
      <c r="E1318" s="5" t="s">
        <v>9070</v>
      </c>
      <c r="F1318" s="2" t="s">
        <v>68</v>
      </c>
      <c r="G1318" s="2" t="s">
        <v>69</v>
      </c>
      <c r="H1318" s="5" t="s">
        <v>9056</v>
      </c>
      <c r="I1318" s="5" t="s">
        <v>9057</v>
      </c>
      <c r="J1318" s="5" t="s">
        <v>9058</v>
      </c>
      <c r="K1318" s="5" t="s">
        <v>9071</v>
      </c>
      <c r="L1318" s="2" t="s">
        <v>54</v>
      </c>
      <c r="M1318" s="6">
        <v>10</v>
      </c>
      <c r="N1318" s="6">
        <v>20</v>
      </c>
      <c r="O1318" s="6">
        <v>60000</v>
      </c>
      <c r="P1318" s="6">
        <v>60000</v>
      </c>
      <c r="Q1318" s="5">
        <v>201603</v>
      </c>
      <c r="R1318" s="3" t="s">
        <v>7287</v>
      </c>
      <c r="S1318" s="5" t="s">
        <v>9072</v>
      </c>
      <c r="T1318" s="144" t="str">
        <f t="shared" si="175"/>
        <v>Click</v>
      </c>
      <c r="U1318" s="31" t="s">
        <v>243</v>
      </c>
      <c r="V1318" s="5"/>
      <c r="W1318" s="51"/>
      <c r="X1318" s="51"/>
      <c r="Y1318" s="50"/>
      <c r="Z1318" s="43">
        <f t="shared" si="176"/>
        <v>0</v>
      </c>
      <c r="AA1318" s="6">
        <f t="shared" si="177"/>
        <v>0</v>
      </c>
      <c r="AB1318" s="6">
        <f t="shared" si="178"/>
        <v>0</v>
      </c>
      <c r="AC1318" s="44">
        <f t="shared" si="179"/>
        <v>0</v>
      </c>
      <c r="AD1318" s="44">
        <f t="shared" si="180"/>
        <v>0</v>
      </c>
      <c r="AE1318" s="13" t="s">
        <v>57</v>
      </c>
      <c r="AF1318" s="14"/>
      <c r="AG1318" s="2" t="s">
        <v>243</v>
      </c>
      <c r="AH1318" s="5" t="s">
        <v>100</v>
      </c>
      <c r="AI1318" s="6">
        <v>0</v>
      </c>
      <c r="AJ1318" s="5" t="s">
        <v>100</v>
      </c>
      <c r="AK1318" s="5" t="s">
        <v>100</v>
      </c>
      <c r="AL1318" s="5" t="s">
        <v>100</v>
      </c>
      <c r="AM1318" s="2" t="s">
        <v>244</v>
      </c>
    </row>
    <row r="1319" spans="1:41" s="15" customFormat="1" ht="16.350000000000001" customHeight="1">
      <c r="A1319" s="3">
        <f t="shared" si="181"/>
        <v>1317</v>
      </c>
      <c r="B1319" s="31" t="s">
        <v>6601</v>
      </c>
      <c r="C1319" s="31" t="s">
        <v>6875</v>
      </c>
      <c r="D1319" s="31" t="s">
        <v>8498</v>
      </c>
      <c r="E1319" s="5" t="s">
        <v>9073</v>
      </c>
      <c r="F1319" s="2" t="s">
        <v>68</v>
      </c>
      <c r="G1319" s="2" t="s">
        <v>69</v>
      </c>
      <c r="H1319" s="5" t="s">
        <v>9056</v>
      </c>
      <c r="I1319" s="5" t="s">
        <v>9057</v>
      </c>
      <c r="J1319" s="5" t="s">
        <v>9058</v>
      </c>
      <c r="K1319" s="5" t="s">
        <v>9074</v>
      </c>
      <c r="L1319" s="2" t="s">
        <v>54</v>
      </c>
      <c r="M1319" s="6">
        <v>10</v>
      </c>
      <c r="N1319" s="6">
        <v>20</v>
      </c>
      <c r="O1319" s="6">
        <v>60000</v>
      </c>
      <c r="P1319" s="6">
        <v>60000</v>
      </c>
      <c r="Q1319" s="5">
        <v>201603</v>
      </c>
      <c r="R1319" s="3" t="s">
        <v>7287</v>
      </c>
      <c r="S1319" s="5" t="s">
        <v>9075</v>
      </c>
      <c r="T1319" s="144" t="str">
        <f t="shared" si="175"/>
        <v>Click</v>
      </c>
      <c r="U1319" s="31" t="s">
        <v>243</v>
      </c>
      <c r="V1319" s="5"/>
      <c r="W1319" s="51"/>
      <c r="X1319" s="51"/>
      <c r="Y1319" s="50"/>
      <c r="Z1319" s="43">
        <f t="shared" si="176"/>
        <v>0</v>
      </c>
      <c r="AA1319" s="6">
        <f t="shared" si="177"/>
        <v>0</v>
      </c>
      <c r="AB1319" s="6">
        <f t="shared" si="178"/>
        <v>0</v>
      </c>
      <c r="AC1319" s="44">
        <f t="shared" si="179"/>
        <v>0</v>
      </c>
      <c r="AD1319" s="44">
        <f t="shared" si="180"/>
        <v>0</v>
      </c>
      <c r="AE1319" s="13" t="s">
        <v>57</v>
      </c>
      <c r="AF1319" s="14"/>
      <c r="AG1319" s="2" t="s">
        <v>243</v>
      </c>
      <c r="AH1319" s="5" t="s">
        <v>100</v>
      </c>
      <c r="AI1319" s="6">
        <v>0</v>
      </c>
      <c r="AJ1319" s="5" t="s">
        <v>100</v>
      </c>
      <c r="AK1319" s="5" t="s">
        <v>100</v>
      </c>
      <c r="AL1319" s="5" t="s">
        <v>100</v>
      </c>
      <c r="AM1319" s="2" t="s">
        <v>244</v>
      </c>
    </row>
    <row r="1320" spans="1:41" s="15" customFormat="1" ht="16.350000000000001" customHeight="1">
      <c r="A1320" s="3">
        <f t="shared" si="181"/>
        <v>1318</v>
      </c>
      <c r="B1320" s="31" t="s">
        <v>6601</v>
      </c>
      <c r="C1320" s="31" t="s">
        <v>6875</v>
      </c>
      <c r="D1320" s="31" t="s">
        <v>8498</v>
      </c>
      <c r="E1320" s="5" t="s">
        <v>9076</v>
      </c>
      <c r="F1320" s="2" t="s">
        <v>68</v>
      </c>
      <c r="G1320" s="2" t="s">
        <v>69</v>
      </c>
      <c r="H1320" s="5" t="s">
        <v>9056</v>
      </c>
      <c r="I1320" s="5" t="s">
        <v>9057</v>
      </c>
      <c r="J1320" s="5" t="s">
        <v>9058</v>
      </c>
      <c r="K1320" s="5" t="s">
        <v>9077</v>
      </c>
      <c r="L1320" s="2" t="s">
        <v>54</v>
      </c>
      <c r="M1320" s="6">
        <v>10</v>
      </c>
      <c r="N1320" s="6">
        <v>20</v>
      </c>
      <c r="O1320" s="6">
        <v>60000</v>
      </c>
      <c r="P1320" s="6">
        <v>60000</v>
      </c>
      <c r="Q1320" s="5">
        <v>201603</v>
      </c>
      <c r="R1320" s="3" t="s">
        <v>7287</v>
      </c>
      <c r="S1320" s="5" t="s">
        <v>9078</v>
      </c>
      <c r="T1320" s="144" t="str">
        <f t="shared" si="175"/>
        <v>Click</v>
      </c>
      <c r="U1320" s="31" t="s">
        <v>243</v>
      </c>
      <c r="V1320" s="5"/>
      <c r="W1320" s="51"/>
      <c r="X1320" s="51"/>
      <c r="Y1320" s="50"/>
      <c r="Z1320" s="43">
        <f t="shared" si="176"/>
        <v>0</v>
      </c>
      <c r="AA1320" s="6">
        <f t="shared" si="177"/>
        <v>0</v>
      </c>
      <c r="AB1320" s="6">
        <f t="shared" si="178"/>
        <v>0</v>
      </c>
      <c r="AC1320" s="44">
        <f t="shared" si="179"/>
        <v>0</v>
      </c>
      <c r="AD1320" s="44">
        <f t="shared" si="180"/>
        <v>0</v>
      </c>
      <c r="AE1320" s="13" t="s">
        <v>57</v>
      </c>
      <c r="AF1320" s="14"/>
      <c r="AG1320" s="2" t="s">
        <v>243</v>
      </c>
      <c r="AH1320" s="5" t="s">
        <v>100</v>
      </c>
      <c r="AI1320" s="6">
        <v>0</v>
      </c>
      <c r="AJ1320" s="5" t="s">
        <v>100</v>
      </c>
      <c r="AK1320" s="5" t="s">
        <v>100</v>
      </c>
      <c r="AL1320" s="5" t="s">
        <v>100</v>
      </c>
      <c r="AM1320" s="2" t="s">
        <v>244</v>
      </c>
    </row>
    <row r="1321" spans="1:41" s="15" customFormat="1" ht="16.350000000000001" customHeight="1">
      <c r="A1321" s="3">
        <f t="shared" si="181"/>
        <v>1319</v>
      </c>
      <c r="B1321" s="31" t="s">
        <v>6601</v>
      </c>
      <c r="C1321" s="31" t="s">
        <v>6875</v>
      </c>
      <c r="D1321" s="31" t="s">
        <v>8498</v>
      </c>
      <c r="E1321" s="5" t="s">
        <v>9079</v>
      </c>
      <c r="F1321" s="2" t="s">
        <v>68</v>
      </c>
      <c r="G1321" s="2" t="s">
        <v>514</v>
      </c>
      <c r="H1321" s="5" t="s">
        <v>9056</v>
      </c>
      <c r="I1321" s="5" t="s">
        <v>9080</v>
      </c>
      <c r="J1321" s="5" t="s">
        <v>9058</v>
      </c>
      <c r="K1321" s="5" t="s">
        <v>9081</v>
      </c>
      <c r="L1321" s="2" t="s">
        <v>54</v>
      </c>
      <c r="M1321" s="6">
        <v>10</v>
      </c>
      <c r="N1321" s="6">
        <v>20</v>
      </c>
      <c r="O1321" s="6">
        <v>60000</v>
      </c>
      <c r="P1321" s="6">
        <v>60000</v>
      </c>
      <c r="Q1321" s="5">
        <v>201603</v>
      </c>
      <c r="R1321" s="3" t="s">
        <v>9017</v>
      </c>
      <c r="S1321" s="5" t="s">
        <v>9082</v>
      </c>
      <c r="T1321" s="144" t="str">
        <f t="shared" si="175"/>
        <v>Click</v>
      </c>
      <c r="U1321" s="31" t="s">
        <v>243</v>
      </c>
      <c r="V1321" s="5"/>
      <c r="W1321" s="51"/>
      <c r="X1321" s="51"/>
      <c r="Y1321" s="50"/>
      <c r="Z1321" s="43">
        <f t="shared" si="176"/>
        <v>0</v>
      </c>
      <c r="AA1321" s="6">
        <f t="shared" si="177"/>
        <v>0</v>
      </c>
      <c r="AB1321" s="6">
        <f t="shared" si="178"/>
        <v>0</v>
      </c>
      <c r="AC1321" s="44">
        <f t="shared" si="179"/>
        <v>0</v>
      </c>
      <c r="AD1321" s="44">
        <f t="shared" si="180"/>
        <v>0</v>
      </c>
      <c r="AE1321" s="13" t="s">
        <v>57</v>
      </c>
      <c r="AF1321" s="14"/>
      <c r="AG1321" s="2" t="s">
        <v>243</v>
      </c>
      <c r="AH1321" s="5" t="s">
        <v>100</v>
      </c>
      <c r="AI1321" s="6">
        <v>0</v>
      </c>
      <c r="AJ1321" s="5" t="s">
        <v>100</v>
      </c>
      <c r="AK1321" s="5" t="s">
        <v>100</v>
      </c>
      <c r="AL1321" s="5" t="s">
        <v>100</v>
      </c>
      <c r="AM1321" s="2" t="s">
        <v>244</v>
      </c>
    </row>
    <row r="1322" spans="1:41" s="15" customFormat="1" ht="16.350000000000001" customHeight="1">
      <c r="A1322" s="3">
        <f t="shared" si="181"/>
        <v>1320</v>
      </c>
      <c r="B1322" s="31" t="s">
        <v>6601</v>
      </c>
      <c r="C1322" s="31" t="s">
        <v>6875</v>
      </c>
      <c r="D1322" s="31" t="s">
        <v>8498</v>
      </c>
      <c r="E1322" s="5" t="s">
        <v>9083</v>
      </c>
      <c r="F1322" s="2" t="s">
        <v>68</v>
      </c>
      <c r="G1322" s="2" t="s">
        <v>514</v>
      </c>
      <c r="H1322" s="5" t="s">
        <v>9056</v>
      </c>
      <c r="I1322" s="5" t="s">
        <v>9080</v>
      </c>
      <c r="J1322" s="5" t="s">
        <v>9058</v>
      </c>
      <c r="K1322" s="5" t="s">
        <v>9084</v>
      </c>
      <c r="L1322" s="2" t="s">
        <v>54</v>
      </c>
      <c r="M1322" s="6">
        <v>10</v>
      </c>
      <c r="N1322" s="6">
        <v>20</v>
      </c>
      <c r="O1322" s="6">
        <v>60000</v>
      </c>
      <c r="P1322" s="6">
        <v>60000</v>
      </c>
      <c r="Q1322" s="5">
        <v>201603</v>
      </c>
      <c r="R1322" s="3" t="s">
        <v>9017</v>
      </c>
      <c r="S1322" s="5" t="s">
        <v>9085</v>
      </c>
      <c r="T1322" s="144" t="str">
        <f t="shared" si="175"/>
        <v>Click</v>
      </c>
      <c r="U1322" s="31" t="s">
        <v>243</v>
      </c>
      <c r="V1322" s="5"/>
      <c r="W1322" s="51"/>
      <c r="X1322" s="51"/>
      <c r="Y1322" s="50"/>
      <c r="Z1322" s="43">
        <f t="shared" si="176"/>
        <v>0</v>
      </c>
      <c r="AA1322" s="6">
        <f t="shared" si="177"/>
        <v>0</v>
      </c>
      <c r="AB1322" s="6">
        <f t="shared" si="178"/>
        <v>0</v>
      </c>
      <c r="AC1322" s="44">
        <f t="shared" si="179"/>
        <v>0</v>
      </c>
      <c r="AD1322" s="44">
        <f t="shared" si="180"/>
        <v>0</v>
      </c>
      <c r="AE1322" s="13" t="s">
        <v>57</v>
      </c>
      <c r="AF1322" s="14"/>
      <c r="AG1322" s="2" t="s">
        <v>243</v>
      </c>
      <c r="AH1322" s="5" t="s">
        <v>100</v>
      </c>
      <c r="AI1322" s="6">
        <v>0</v>
      </c>
      <c r="AJ1322" s="5" t="s">
        <v>100</v>
      </c>
      <c r="AK1322" s="5" t="s">
        <v>100</v>
      </c>
      <c r="AL1322" s="5" t="s">
        <v>100</v>
      </c>
      <c r="AM1322" s="2" t="s">
        <v>244</v>
      </c>
    </row>
    <row r="1323" spans="1:41" s="15" customFormat="1" ht="16.350000000000001" customHeight="1">
      <c r="A1323" s="3">
        <f t="shared" si="181"/>
        <v>1321</v>
      </c>
      <c r="B1323" s="31" t="s">
        <v>6601</v>
      </c>
      <c r="C1323" s="31" t="s">
        <v>6875</v>
      </c>
      <c r="D1323" s="31" t="s">
        <v>8498</v>
      </c>
      <c r="E1323" s="5" t="s">
        <v>9086</v>
      </c>
      <c r="F1323" s="2" t="s">
        <v>68</v>
      </c>
      <c r="G1323" s="2" t="s">
        <v>514</v>
      </c>
      <c r="H1323" s="5" t="s">
        <v>9056</v>
      </c>
      <c r="I1323" s="5" t="s">
        <v>9080</v>
      </c>
      <c r="J1323" s="5" t="s">
        <v>9058</v>
      </c>
      <c r="K1323" s="5" t="s">
        <v>9087</v>
      </c>
      <c r="L1323" s="2" t="s">
        <v>54</v>
      </c>
      <c r="M1323" s="6">
        <v>10</v>
      </c>
      <c r="N1323" s="6">
        <v>20</v>
      </c>
      <c r="O1323" s="6">
        <v>60000</v>
      </c>
      <c r="P1323" s="6">
        <v>60000</v>
      </c>
      <c r="Q1323" s="5">
        <v>201603</v>
      </c>
      <c r="R1323" s="3" t="s">
        <v>9017</v>
      </c>
      <c r="S1323" s="5" t="s">
        <v>9088</v>
      </c>
      <c r="T1323" s="144" t="str">
        <f t="shared" si="175"/>
        <v>Click</v>
      </c>
      <c r="U1323" s="31" t="s">
        <v>243</v>
      </c>
      <c r="V1323" s="5"/>
      <c r="W1323" s="51"/>
      <c r="X1323" s="51"/>
      <c r="Y1323" s="50"/>
      <c r="Z1323" s="43">
        <f t="shared" si="176"/>
        <v>0</v>
      </c>
      <c r="AA1323" s="6">
        <f t="shared" si="177"/>
        <v>0</v>
      </c>
      <c r="AB1323" s="6">
        <f t="shared" si="178"/>
        <v>0</v>
      </c>
      <c r="AC1323" s="44">
        <f t="shared" si="179"/>
        <v>0</v>
      </c>
      <c r="AD1323" s="44">
        <f t="shared" si="180"/>
        <v>0</v>
      </c>
      <c r="AE1323" s="13" t="s">
        <v>57</v>
      </c>
      <c r="AF1323" s="14"/>
      <c r="AG1323" s="2" t="s">
        <v>243</v>
      </c>
      <c r="AH1323" s="5" t="s">
        <v>100</v>
      </c>
      <c r="AI1323" s="6">
        <v>0</v>
      </c>
      <c r="AJ1323" s="5" t="s">
        <v>100</v>
      </c>
      <c r="AK1323" s="5" t="s">
        <v>100</v>
      </c>
      <c r="AL1323" s="5" t="s">
        <v>100</v>
      </c>
      <c r="AM1323" s="2" t="s">
        <v>244</v>
      </c>
    </row>
    <row r="1324" spans="1:41" s="15" customFormat="1" ht="16.350000000000001" customHeight="1">
      <c r="A1324" s="3">
        <f t="shared" si="181"/>
        <v>1322</v>
      </c>
      <c r="B1324" s="31" t="s">
        <v>6601</v>
      </c>
      <c r="C1324" s="31" t="s">
        <v>6875</v>
      </c>
      <c r="D1324" s="31" t="s">
        <v>8498</v>
      </c>
      <c r="E1324" s="5" t="s">
        <v>9089</v>
      </c>
      <c r="F1324" s="2" t="s">
        <v>68</v>
      </c>
      <c r="G1324" s="2" t="s">
        <v>514</v>
      </c>
      <c r="H1324" s="5" t="s">
        <v>9056</v>
      </c>
      <c r="I1324" s="5" t="s">
        <v>9080</v>
      </c>
      <c r="J1324" s="5" t="s">
        <v>9058</v>
      </c>
      <c r="K1324" s="5" t="s">
        <v>9090</v>
      </c>
      <c r="L1324" s="2" t="s">
        <v>54</v>
      </c>
      <c r="M1324" s="6">
        <v>10</v>
      </c>
      <c r="N1324" s="6">
        <v>20</v>
      </c>
      <c r="O1324" s="6">
        <v>60000</v>
      </c>
      <c r="P1324" s="6">
        <v>60000</v>
      </c>
      <c r="Q1324" s="5">
        <v>201603</v>
      </c>
      <c r="R1324" s="3" t="s">
        <v>9017</v>
      </c>
      <c r="S1324" s="5" t="s">
        <v>9091</v>
      </c>
      <c r="T1324" s="144" t="str">
        <f t="shared" si="175"/>
        <v>Click</v>
      </c>
      <c r="U1324" s="31" t="s">
        <v>243</v>
      </c>
      <c r="V1324" s="5"/>
      <c r="W1324" s="51"/>
      <c r="X1324" s="51"/>
      <c r="Y1324" s="50"/>
      <c r="Z1324" s="43">
        <f t="shared" si="176"/>
        <v>0</v>
      </c>
      <c r="AA1324" s="6">
        <f t="shared" si="177"/>
        <v>0</v>
      </c>
      <c r="AB1324" s="6">
        <f t="shared" si="178"/>
        <v>0</v>
      </c>
      <c r="AC1324" s="44">
        <f t="shared" si="179"/>
        <v>0</v>
      </c>
      <c r="AD1324" s="44">
        <f t="shared" si="180"/>
        <v>0</v>
      </c>
      <c r="AE1324" s="13" t="s">
        <v>57</v>
      </c>
      <c r="AF1324" s="14"/>
      <c r="AG1324" s="2" t="s">
        <v>243</v>
      </c>
      <c r="AH1324" s="5" t="s">
        <v>100</v>
      </c>
      <c r="AI1324" s="6">
        <v>0</v>
      </c>
      <c r="AJ1324" s="5" t="s">
        <v>100</v>
      </c>
      <c r="AK1324" s="5" t="s">
        <v>100</v>
      </c>
      <c r="AL1324" s="5" t="s">
        <v>100</v>
      </c>
      <c r="AM1324" s="2" t="s">
        <v>244</v>
      </c>
    </row>
    <row r="1325" spans="1:41" s="32" customFormat="1" ht="16.350000000000001" customHeight="1">
      <c r="A1325" s="3">
        <f t="shared" si="181"/>
        <v>1323</v>
      </c>
      <c r="B1325" s="31" t="s">
        <v>6601</v>
      </c>
      <c r="C1325" s="31" t="s">
        <v>6875</v>
      </c>
      <c r="D1325" s="31" t="s">
        <v>8498</v>
      </c>
      <c r="E1325" s="5" t="s">
        <v>9092</v>
      </c>
      <c r="F1325" s="2" t="s">
        <v>68</v>
      </c>
      <c r="G1325" s="2" t="s">
        <v>514</v>
      </c>
      <c r="H1325" s="5" t="s">
        <v>9056</v>
      </c>
      <c r="I1325" s="5" t="s">
        <v>9080</v>
      </c>
      <c r="J1325" s="5" t="s">
        <v>9058</v>
      </c>
      <c r="K1325" s="5" t="s">
        <v>9093</v>
      </c>
      <c r="L1325" s="2" t="s">
        <v>54</v>
      </c>
      <c r="M1325" s="6">
        <v>10</v>
      </c>
      <c r="N1325" s="6">
        <v>20</v>
      </c>
      <c r="O1325" s="6">
        <v>60000</v>
      </c>
      <c r="P1325" s="6">
        <v>60000</v>
      </c>
      <c r="Q1325" s="5">
        <v>201603</v>
      </c>
      <c r="R1325" s="3" t="s">
        <v>9017</v>
      </c>
      <c r="S1325" s="5" t="s">
        <v>9094</v>
      </c>
      <c r="T1325" s="144" t="str">
        <f t="shared" si="175"/>
        <v>Click</v>
      </c>
      <c r="U1325" s="31" t="s">
        <v>243</v>
      </c>
      <c r="V1325" s="5"/>
      <c r="W1325" s="51"/>
      <c r="X1325" s="51"/>
      <c r="Y1325" s="50"/>
      <c r="Z1325" s="43">
        <f t="shared" si="176"/>
        <v>0</v>
      </c>
      <c r="AA1325" s="6">
        <f t="shared" si="177"/>
        <v>0</v>
      </c>
      <c r="AB1325" s="6">
        <f t="shared" si="178"/>
        <v>0</v>
      </c>
      <c r="AC1325" s="44">
        <f t="shared" si="179"/>
        <v>0</v>
      </c>
      <c r="AD1325" s="44">
        <f t="shared" si="180"/>
        <v>0</v>
      </c>
      <c r="AE1325" s="13" t="s">
        <v>57</v>
      </c>
      <c r="AF1325" s="14"/>
      <c r="AG1325" s="2" t="s">
        <v>243</v>
      </c>
      <c r="AH1325" s="5" t="s">
        <v>100</v>
      </c>
      <c r="AI1325" s="6">
        <v>0</v>
      </c>
      <c r="AJ1325" s="5" t="s">
        <v>100</v>
      </c>
      <c r="AK1325" s="5" t="s">
        <v>100</v>
      </c>
      <c r="AL1325" s="5" t="s">
        <v>100</v>
      </c>
      <c r="AM1325" s="2" t="s">
        <v>244</v>
      </c>
      <c r="AN1325" s="15"/>
      <c r="AO1325" s="15"/>
    </row>
    <row r="1326" spans="1:41" s="32" customFormat="1" ht="16.350000000000001" customHeight="1">
      <c r="A1326" s="3">
        <f t="shared" si="181"/>
        <v>1324</v>
      </c>
      <c r="B1326" s="31" t="s">
        <v>6601</v>
      </c>
      <c r="C1326" s="31" t="s">
        <v>6875</v>
      </c>
      <c r="D1326" s="31" t="s">
        <v>8498</v>
      </c>
      <c r="E1326" s="5" t="s">
        <v>9095</v>
      </c>
      <c r="F1326" s="2" t="s">
        <v>68</v>
      </c>
      <c r="G1326" s="2" t="s">
        <v>514</v>
      </c>
      <c r="H1326" s="5" t="s">
        <v>9056</v>
      </c>
      <c r="I1326" s="5" t="s">
        <v>9080</v>
      </c>
      <c r="J1326" s="5" t="s">
        <v>9058</v>
      </c>
      <c r="K1326" s="5" t="s">
        <v>9096</v>
      </c>
      <c r="L1326" s="2" t="s">
        <v>54</v>
      </c>
      <c r="M1326" s="6">
        <v>10</v>
      </c>
      <c r="N1326" s="6">
        <v>20</v>
      </c>
      <c r="O1326" s="6">
        <v>60000</v>
      </c>
      <c r="P1326" s="6">
        <v>60000</v>
      </c>
      <c r="Q1326" s="5">
        <v>201603</v>
      </c>
      <c r="R1326" s="3" t="s">
        <v>9017</v>
      </c>
      <c r="S1326" s="5" t="s">
        <v>9097</v>
      </c>
      <c r="T1326" s="144" t="str">
        <f t="shared" si="175"/>
        <v>Click</v>
      </c>
      <c r="U1326" s="31" t="s">
        <v>243</v>
      </c>
      <c r="V1326" s="5"/>
      <c r="W1326" s="51"/>
      <c r="X1326" s="51"/>
      <c r="Y1326" s="50"/>
      <c r="Z1326" s="43">
        <f t="shared" si="176"/>
        <v>0</v>
      </c>
      <c r="AA1326" s="6">
        <f t="shared" si="177"/>
        <v>0</v>
      </c>
      <c r="AB1326" s="6">
        <f t="shared" si="178"/>
        <v>0</v>
      </c>
      <c r="AC1326" s="44">
        <f t="shared" si="179"/>
        <v>0</v>
      </c>
      <c r="AD1326" s="44">
        <f t="shared" si="180"/>
        <v>0</v>
      </c>
      <c r="AE1326" s="13" t="s">
        <v>57</v>
      </c>
      <c r="AF1326" s="14"/>
      <c r="AG1326" s="2" t="s">
        <v>243</v>
      </c>
      <c r="AH1326" s="5" t="s">
        <v>100</v>
      </c>
      <c r="AI1326" s="6">
        <v>0</v>
      </c>
      <c r="AJ1326" s="5" t="s">
        <v>100</v>
      </c>
      <c r="AK1326" s="5" t="s">
        <v>100</v>
      </c>
      <c r="AL1326" s="5" t="s">
        <v>100</v>
      </c>
      <c r="AM1326" s="2" t="s">
        <v>244</v>
      </c>
      <c r="AN1326" s="15"/>
      <c r="AO1326" s="15"/>
    </row>
    <row r="1327" spans="1:41" s="15" customFormat="1" ht="16.350000000000001" customHeight="1">
      <c r="A1327" s="3">
        <f t="shared" si="181"/>
        <v>1325</v>
      </c>
      <c r="B1327" s="31" t="s">
        <v>6601</v>
      </c>
      <c r="C1327" s="31" t="s">
        <v>6875</v>
      </c>
      <c r="D1327" s="31" t="s">
        <v>8498</v>
      </c>
      <c r="E1327" s="5" t="s">
        <v>9098</v>
      </c>
      <c r="F1327" s="2" t="s">
        <v>68</v>
      </c>
      <c r="G1327" s="2" t="s">
        <v>514</v>
      </c>
      <c r="H1327" s="5" t="s">
        <v>9056</v>
      </c>
      <c r="I1327" s="5" t="s">
        <v>9080</v>
      </c>
      <c r="J1327" s="5" t="s">
        <v>9058</v>
      </c>
      <c r="K1327" s="5" t="s">
        <v>9099</v>
      </c>
      <c r="L1327" s="2" t="s">
        <v>54</v>
      </c>
      <c r="M1327" s="6">
        <v>10</v>
      </c>
      <c r="N1327" s="6">
        <v>20</v>
      </c>
      <c r="O1327" s="6">
        <v>60000</v>
      </c>
      <c r="P1327" s="6">
        <v>60000</v>
      </c>
      <c r="Q1327" s="5">
        <v>201603</v>
      </c>
      <c r="R1327" s="3" t="s">
        <v>9017</v>
      </c>
      <c r="S1327" s="5" t="s">
        <v>9100</v>
      </c>
      <c r="T1327" s="144" t="str">
        <f t="shared" si="175"/>
        <v>Click</v>
      </c>
      <c r="U1327" s="31" t="s">
        <v>243</v>
      </c>
      <c r="V1327" s="5"/>
      <c r="W1327" s="51"/>
      <c r="X1327" s="51"/>
      <c r="Y1327" s="50"/>
      <c r="Z1327" s="43">
        <f t="shared" si="176"/>
        <v>0</v>
      </c>
      <c r="AA1327" s="6">
        <f t="shared" si="177"/>
        <v>0</v>
      </c>
      <c r="AB1327" s="6">
        <f t="shared" si="178"/>
        <v>0</v>
      </c>
      <c r="AC1327" s="44">
        <f t="shared" si="179"/>
        <v>0</v>
      </c>
      <c r="AD1327" s="44">
        <f t="shared" si="180"/>
        <v>0</v>
      </c>
      <c r="AE1327" s="13" t="s">
        <v>57</v>
      </c>
      <c r="AF1327" s="14"/>
      <c r="AG1327" s="2" t="s">
        <v>243</v>
      </c>
      <c r="AH1327" s="5" t="s">
        <v>100</v>
      </c>
      <c r="AI1327" s="6">
        <v>0</v>
      </c>
      <c r="AJ1327" s="5" t="s">
        <v>100</v>
      </c>
      <c r="AK1327" s="5" t="s">
        <v>100</v>
      </c>
      <c r="AL1327" s="5" t="s">
        <v>100</v>
      </c>
      <c r="AM1327" s="2" t="s">
        <v>244</v>
      </c>
    </row>
    <row r="1328" spans="1:41" s="15" customFormat="1" ht="16.350000000000001" customHeight="1">
      <c r="A1328" s="3">
        <f t="shared" si="181"/>
        <v>1326</v>
      </c>
      <c r="B1328" s="31" t="s">
        <v>6601</v>
      </c>
      <c r="C1328" s="31" t="s">
        <v>6875</v>
      </c>
      <c r="D1328" s="31" t="s">
        <v>8498</v>
      </c>
      <c r="E1328" s="5" t="s">
        <v>9101</v>
      </c>
      <c r="F1328" s="2" t="s">
        <v>68</v>
      </c>
      <c r="G1328" s="2" t="s">
        <v>498</v>
      </c>
      <c r="H1328" s="5" t="s">
        <v>9056</v>
      </c>
      <c r="I1328" s="5" t="s">
        <v>9102</v>
      </c>
      <c r="J1328" s="5" t="s">
        <v>9058</v>
      </c>
      <c r="K1328" s="5" t="s">
        <v>9103</v>
      </c>
      <c r="L1328" s="2" t="s">
        <v>54</v>
      </c>
      <c r="M1328" s="6">
        <v>10</v>
      </c>
      <c r="N1328" s="6">
        <v>20</v>
      </c>
      <c r="O1328" s="6">
        <v>60000</v>
      </c>
      <c r="P1328" s="6">
        <v>60000</v>
      </c>
      <c r="Q1328" s="5">
        <v>201603</v>
      </c>
      <c r="R1328" s="3" t="s">
        <v>7287</v>
      </c>
      <c r="S1328" s="5" t="s">
        <v>9104</v>
      </c>
      <c r="T1328" s="144" t="str">
        <f t="shared" si="175"/>
        <v>Click</v>
      </c>
      <c r="U1328" s="31" t="s">
        <v>243</v>
      </c>
      <c r="V1328" s="5"/>
      <c r="W1328" s="51"/>
      <c r="X1328" s="51"/>
      <c r="Y1328" s="50"/>
      <c r="Z1328" s="43">
        <f t="shared" si="176"/>
        <v>0</v>
      </c>
      <c r="AA1328" s="6">
        <f t="shared" si="177"/>
        <v>0</v>
      </c>
      <c r="AB1328" s="6">
        <f t="shared" si="178"/>
        <v>0</v>
      </c>
      <c r="AC1328" s="44">
        <f t="shared" si="179"/>
        <v>0</v>
      </c>
      <c r="AD1328" s="44">
        <f t="shared" si="180"/>
        <v>0</v>
      </c>
      <c r="AE1328" s="13" t="s">
        <v>57</v>
      </c>
      <c r="AF1328" s="14"/>
      <c r="AG1328" s="2" t="s">
        <v>243</v>
      </c>
      <c r="AH1328" s="5" t="s">
        <v>100</v>
      </c>
      <c r="AI1328" s="6">
        <v>0</v>
      </c>
      <c r="AJ1328" s="5" t="s">
        <v>100</v>
      </c>
      <c r="AK1328" s="5" t="s">
        <v>100</v>
      </c>
      <c r="AL1328" s="5" t="s">
        <v>100</v>
      </c>
      <c r="AM1328" s="2" t="s">
        <v>244</v>
      </c>
    </row>
    <row r="1329" spans="1:39" s="15" customFormat="1" ht="16.350000000000001" customHeight="1">
      <c r="A1329" s="3">
        <f t="shared" si="181"/>
        <v>1327</v>
      </c>
      <c r="B1329" s="31" t="s">
        <v>6601</v>
      </c>
      <c r="C1329" s="31" t="s">
        <v>6875</v>
      </c>
      <c r="D1329" s="31" t="s">
        <v>8498</v>
      </c>
      <c r="E1329" s="5" t="s">
        <v>9105</v>
      </c>
      <c r="F1329" s="2" t="s">
        <v>68</v>
      </c>
      <c r="G1329" s="2" t="s">
        <v>498</v>
      </c>
      <c r="H1329" s="5" t="s">
        <v>9056</v>
      </c>
      <c r="I1329" s="5" t="s">
        <v>9102</v>
      </c>
      <c r="J1329" s="5" t="s">
        <v>9058</v>
      </c>
      <c r="K1329" s="5" t="s">
        <v>9106</v>
      </c>
      <c r="L1329" s="2" t="s">
        <v>54</v>
      </c>
      <c r="M1329" s="6">
        <v>10</v>
      </c>
      <c r="N1329" s="6">
        <v>20</v>
      </c>
      <c r="O1329" s="6">
        <v>60000</v>
      </c>
      <c r="P1329" s="6">
        <v>60000</v>
      </c>
      <c r="Q1329" s="5">
        <v>201603</v>
      </c>
      <c r="R1329" s="3" t="s">
        <v>7287</v>
      </c>
      <c r="S1329" s="5" t="s">
        <v>9107</v>
      </c>
      <c r="T1329" s="144" t="str">
        <f t="shared" si="175"/>
        <v>Click</v>
      </c>
      <c r="U1329" s="31" t="s">
        <v>243</v>
      </c>
      <c r="V1329" s="5"/>
      <c r="W1329" s="51"/>
      <c r="X1329" s="51"/>
      <c r="Y1329" s="50"/>
      <c r="Z1329" s="43">
        <f t="shared" si="176"/>
        <v>0</v>
      </c>
      <c r="AA1329" s="6">
        <f t="shared" si="177"/>
        <v>0</v>
      </c>
      <c r="AB1329" s="6">
        <f t="shared" si="178"/>
        <v>0</v>
      </c>
      <c r="AC1329" s="44">
        <f t="shared" si="179"/>
        <v>0</v>
      </c>
      <c r="AD1329" s="44">
        <f t="shared" si="180"/>
        <v>0</v>
      </c>
      <c r="AE1329" s="13" t="s">
        <v>57</v>
      </c>
      <c r="AF1329" s="14"/>
      <c r="AG1329" s="2" t="s">
        <v>243</v>
      </c>
      <c r="AH1329" s="5" t="s">
        <v>100</v>
      </c>
      <c r="AI1329" s="6">
        <v>0</v>
      </c>
      <c r="AJ1329" s="5" t="s">
        <v>100</v>
      </c>
      <c r="AK1329" s="5" t="s">
        <v>100</v>
      </c>
      <c r="AL1329" s="5" t="s">
        <v>100</v>
      </c>
      <c r="AM1329" s="2" t="s">
        <v>244</v>
      </c>
    </row>
    <row r="1330" spans="1:39" s="15" customFormat="1" ht="16.350000000000001" customHeight="1">
      <c r="A1330" s="3">
        <f t="shared" si="181"/>
        <v>1328</v>
      </c>
      <c r="B1330" s="31" t="s">
        <v>6601</v>
      </c>
      <c r="C1330" s="31" t="s">
        <v>6875</v>
      </c>
      <c r="D1330" s="31" t="s">
        <v>8498</v>
      </c>
      <c r="E1330" s="5" t="s">
        <v>9108</v>
      </c>
      <c r="F1330" s="2" t="s">
        <v>68</v>
      </c>
      <c r="G1330" s="2" t="s">
        <v>498</v>
      </c>
      <c r="H1330" s="5" t="s">
        <v>9056</v>
      </c>
      <c r="I1330" s="5" t="s">
        <v>9102</v>
      </c>
      <c r="J1330" s="5" t="s">
        <v>9058</v>
      </c>
      <c r="K1330" s="5" t="s">
        <v>9109</v>
      </c>
      <c r="L1330" s="2" t="s">
        <v>54</v>
      </c>
      <c r="M1330" s="6">
        <v>10</v>
      </c>
      <c r="N1330" s="6">
        <v>20</v>
      </c>
      <c r="O1330" s="6">
        <v>60000</v>
      </c>
      <c r="P1330" s="6">
        <v>60000</v>
      </c>
      <c r="Q1330" s="5">
        <v>201603</v>
      </c>
      <c r="R1330" s="3" t="s">
        <v>7287</v>
      </c>
      <c r="S1330" s="5" t="s">
        <v>9110</v>
      </c>
      <c r="T1330" s="144" t="str">
        <f t="shared" si="175"/>
        <v>Click</v>
      </c>
      <c r="U1330" s="31" t="s">
        <v>243</v>
      </c>
      <c r="V1330" s="5"/>
      <c r="W1330" s="51"/>
      <c r="X1330" s="51"/>
      <c r="Y1330" s="50"/>
      <c r="Z1330" s="43">
        <f t="shared" si="176"/>
        <v>0</v>
      </c>
      <c r="AA1330" s="6">
        <f t="shared" si="177"/>
        <v>0</v>
      </c>
      <c r="AB1330" s="6">
        <f t="shared" si="178"/>
        <v>0</v>
      </c>
      <c r="AC1330" s="44">
        <f t="shared" si="179"/>
        <v>0</v>
      </c>
      <c r="AD1330" s="44">
        <f t="shared" si="180"/>
        <v>0</v>
      </c>
      <c r="AE1330" s="13" t="s">
        <v>57</v>
      </c>
      <c r="AF1330" s="14"/>
      <c r="AG1330" s="2" t="s">
        <v>243</v>
      </c>
      <c r="AH1330" s="5" t="s">
        <v>100</v>
      </c>
      <c r="AI1330" s="6">
        <v>0</v>
      </c>
      <c r="AJ1330" s="5" t="s">
        <v>100</v>
      </c>
      <c r="AK1330" s="5" t="s">
        <v>100</v>
      </c>
      <c r="AL1330" s="5" t="s">
        <v>100</v>
      </c>
      <c r="AM1330" s="2" t="s">
        <v>244</v>
      </c>
    </row>
    <row r="1331" spans="1:39" s="15" customFormat="1" ht="16.350000000000001" customHeight="1">
      <c r="A1331" s="3">
        <f t="shared" si="181"/>
        <v>1329</v>
      </c>
      <c r="B1331" s="31" t="s">
        <v>6601</v>
      </c>
      <c r="C1331" s="31" t="s">
        <v>6875</v>
      </c>
      <c r="D1331" s="31" t="s">
        <v>8498</v>
      </c>
      <c r="E1331" s="5" t="s">
        <v>9111</v>
      </c>
      <c r="F1331" s="2" t="s">
        <v>68</v>
      </c>
      <c r="G1331" s="2" t="s">
        <v>498</v>
      </c>
      <c r="H1331" s="5" t="s">
        <v>9056</v>
      </c>
      <c r="I1331" s="5" t="s">
        <v>9102</v>
      </c>
      <c r="J1331" s="5" t="s">
        <v>9058</v>
      </c>
      <c r="K1331" s="5" t="s">
        <v>9112</v>
      </c>
      <c r="L1331" s="2" t="s">
        <v>54</v>
      </c>
      <c r="M1331" s="6">
        <v>10</v>
      </c>
      <c r="N1331" s="6">
        <v>20</v>
      </c>
      <c r="O1331" s="6">
        <v>60000</v>
      </c>
      <c r="P1331" s="6">
        <v>60000</v>
      </c>
      <c r="Q1331" s="5">
        <v>201603</v>
      </c>
      <c r="R1331" s="3" t="s">
        <v>7287</v>
      </c>
      <c r="S1331" s="5" t="s">
        <v>9113</v>
      </c>
      <c r="T1331" s="144" t="str">
        <f t="shared" si="175"/>
        <v>Click</v>
      </c>
      <c r="U1331" s="31" t="s">
        <v>243</v>
      </c>
      <c r="V1331" s="5"/>
      <c r="W1331" s="51"/>
      <c r="X1331" s="51"/>
      <c r="Y1331" s="50"/>
      <c r="Z1331" s="43">
        <f t="shared" si="176"/>
        <v>0</v>
      </c>
      <c r="AA1331" s="6">
        <f t="shared" si="177"/>
        <v>0</v>
      </c>
      <c r="AB1331" s="6">
        <f t="shared" si="178"/>
        <v>0</v>
      </c>
      <c r="AC1331" s="44">
        <f t="shared" si="179"/>
        <v>0</v>
      </c>
      <c r="AD1331" s="44">
        <f t="shared" si="180"/>
        <v>0</v>
      </c>
      <c r="AE1331" s="13" t="s">
        <v>57</v>
      </c>
      <c r="AF1331" s="14"/>
      <c r="AG1331" s="2" t="s">
        <v>243</v>
      </c>
      <c r="AH1331" s="5" t="s">
        <v>100</v>
      </c>
      <c r="AI1331" s="6">
        <v>0</v>
      </c>
      <c r="AJ1331" s="5" t="s">
        <v>100</v>
      </c>
      <c r="AK1331" s="5" t="s">
        <v>100</v>
      </c>
      <c r="AL1331" s="5" t="s">
        <v>100</v>
      </c>
      <c r="AM1331" s="2" t="s">
        <v>244</v>
      </c>
    </row>
    <row r="1332" spans="1:39" s="15" customFormat="1" ht="16.350000000000001" customHeight="1">
      <c r="A1332" s="3">
        <f t="shared" si="181"/>
        <v>1330</v>
      </c>
      <c r="B1332" s="31" t="s">
        <v>6601</v>
      </c>
      <c r="C1332" s="31" t="s">
        <v>6875</v>
      </c>
      <c r="D1332" s="31" t="s">
        <v>8498</v>
      </c>
      <c r="E1332" s="5" t="s">
        <v>9114</v>
      </c>
      <c r="F1332" s="2" t="s">
        <v>68</v>
      </c>
      <c r="G1332" s="2" t="s">
        <v>498</v>
      </c>
      <c r="H1332" s="5" t="s">
        <v>9056</v>
      </c>
      <c r="I1332" s="5" t="s">
        <v>9102</v>
      </c>
      <c r="J1332" s="5" t="s">
        <v>9058</v>
      </c>
      <c r="K1332" s="5" t="s">
        <v>9115</v>
      </c>
      <c r="L1332" s="2" t="s">
        <v>54</v>
      </c>
      <c r="M1332" s="6">
        <v>10</v>
      </c>
      <c r="N1332" s="6">
        <v>20</v>
      </c>
      <c r="O1332" s="6">
        <v>60000</v>
      </c>
      <c r="P1332" s="6">
        <v>60000</v>
      </c>
      <c r="Q1332" s="5">
        <v>201603</v>
      </c>
      <c r="R1332" s="3" t="s">
        <v>7287</v>
      </c>
      <c r="S1332" s="5" t="s">
        <v>9116</v>
      </c>
      <c r="T1332" s="144" t="str">
        <f t="shared" si="175"/>
        <v>Click</v>
      </c>
      <c r="U1332" s="31" t="s">
        <v>243</v>
      </c>
      <c r="V1332" s="5"/>
      <c r="W1332" s="51"/>
      <c r="X1332" s="51"/>
      <c r="Y1332" s="50"/>
      <c r="Z1332" s="43">
        <f t="shared" si="176"/>
        <v>0</v>
      </c>
      <c r="AA1332" s="6">
        <f t="shared" si="177"/>
        <v>0</v>
      </c>
      <c r="AB1332" s="6">
        <f t="shared" si="178"/>
        <v>0</v>
      </c>
      <c r="AC1332" s="44">
        <f t="shared" si="179"/>
        <v>0</v>
      </c>
      <c r="AD1332" s="44">
        <f t="shared" si="180"/>
        <v>0</v>
      </c>
      <c r="AE1332" s="13" t="s">
        <v>57</v>
      </c>
      <c r="AF1332" s="14"/>
      <c r="AG1332" s="2" t="s">
        <v>243</v>
      </c>
      <c r="AH1332" s="5" t="s">
        <v>100</v>
      </c>
      <c r="AI1332" s="6">
        <v>0</v>
      </c>
      <c r="AJ1332" s="5" t="s">
        <v>100</v>
      </c>
      <c r="AK1332" s="5" t="s">
        <v>100</v>
      </c>
      <c r="AL1332" s="5" t="s">
        <v>100</v>
      </c>
      <c r="AM1332" s="2" t="s">
        <v>244</v>
      </c>
    </row>
    <row r="1333" spans="1:39" s="15" customFormat="1" ht="16.350000000000001" customHeight="1">
      <c r="A1333" s="3">
        <f t="shared" si="181"/>
        <v>1331</v>
      </c>
      <c r="B1333" s="31" t="s">
        <v>6601</v>
      </c>
      <c r="C1333" s="31" t="s">
        <v>6875</v>
      </c>
      <c r="D1333" s="31" t="s">
        <v>8498</v>
      </c>
      <c r="E1333" s="5" t="s">
        <v>9117</v>
      </c>
      <c r="F1333" s="2" t="s">
        <v>68</v>
      </c>
      <c r="G1333" s="2" t="s">
        <v>498</v>
      </c>
      <c r="H1333" s="5" t="s">
        <v>9056</v>
      </c>
      <c r="I1333" s="5" t="s">
        <v>9102</v>
      </c>
      <c r="J1333" s="5" t="s">
        <v>9058</v>
      </c>
      <c r="K1333" s="5" t="s">
        <v>9118</v>
      </c>
      <c r="L1333" s="2" t="s">
        <v>54</v>
      </c>
      <c r="M1333" s="6">
        <v>10</v>
      </c>
      <c r="N1333" s="6">
        <v>20</v>
      </c>
      <c r="O1333" s="6">
        <v>60000</v>
      </c>
      <c r="P1333" s="6">
        <v>60000</v>
      </c>
      <c r="Q1333" s="5">
        <v>201603</v>
      </c>
      <c r="R1333" s="3" t="s">
        <v>7287</v>
      </c>
      <c r="S1333" s="5" t="s">
        <v>9119</v>
      </c>
      <c r="T1333" s="144" t="str">
        <f t="shared" si="175"/>
        <v>Click</v>
      </c>
      <c r="U1333" s="31" t="s">
        <v>243</v>
      </c>
      <c r="V1333" s="5"/>
      <c r="W1333" s="51"/>
      <c r="X1333" s="51"/>
      <c r="Y1333" s="50"/>
      <c r="Z1333" s="43">
        <f t="shared" si="176"/>
        <v>0</v>
      </c>
      <c r="AA1333" s="6">
        <f t="shared" si="177"/>
        <v>0</v>
      </c>
      <c r="AB1333" s="6">
        <f t="shared" si="178"/>
        <v>0</v>
      </c>
      <c r="AC1333" s="44">
        <f t="shared" si="179"/>
        <v>0</v>
      </c>
      <c r="AD1333" s="44">
        <f t="shared" si="180"/>
        <v>0</v>
      </c>
      <c r="AE1333" s="13" t="s">
        <v>57</v>
      </c>
      <c r="AF1333" s="14"/>
      <c r="AG1333" s="2" t="s">
        <v>243</v>
      </c>
      <c r="AH1333" s="5" t="s">
        <v>100</v>
      </c>
      <c r="AI1333" s="6">
        <v>0</v>
      </c>
      <c r="AJ1333" s="5" t="s">
        <v>100</v>
      </c>
      <c r="AK1333" s="5" t="s">
        <v>100</v>
      </c>
      <c r="AL1333" s="5" t="s">
        <v>100</v>
      </c>
      <c r="AM1333" s="2" t="s">
        <v>244</v>
      </c>
    </row>
    <row r="1334" spans="1:39" s="15" customFormat="1" ht="16.350000000000001" customHeight="1">
      <c r="A1334" s="3">
        <f t="shared" si="181"/>
        <v>1332</v>
      </c>
      <c r="B1334" s="31" t="s">
        <v>6601</v>
      </c>
      <c r="C1334" s="31" t="s">
        <v>6875</v>
      </c>
      <c r="D1334" s="31" t="s">
        <v>8498</v>
      </c>
      <c r="E1334" s="5" t="s">
        <v>9120</v>
      </c>
      <c r="F1334" s="2" t="s">
        <v>68</v>
      </c>
      <c r="G1334" s="2" t="s">
        <v>498</v>
      </c>
      <c r="H1334" s="5" t="s">
        <v>9056</v>
      </c>
      <c r="I1334" s="5" t="s">
        <v>9102</v>
      </c>
      <c r="J1334" s="5" t="s">
        <v>9058</v>
      </c>
      <c r="K1334" s="5" t="s">
        <v>9121</v>
      </c>
      <c r="L1334" s="2" t="s">
        <v>54</v>
      </c>
      <c r="M1334" s="6">
        <v>10</v>
      </c>
      <c r="N1334" s="6">
        <v>20</v>
      </c>
      <c r="O1334" s="6">
        <v>60000</v>
      </c>
      <c r="P1334" s="6">
        <v>60000</v>
      </c>
      <c r="Q1334" s="5">
        <v>201603</v>
      </c>
      <c r="R1334" s="3" t="s">
        <v>7287</v>
      </c>
      <c r="S1334" s="5" t="s">
        <v>9122</v>
      </c>
      <c r="T1334" s="144" t="str">
        <f t="shared" si="175"/>
        <v>Click</v>
      </c>
      <c r="U1334" s="31" t="s">
        <v>243</v>
      </c>
      <c r="V1334" s="5"/>
      <c r="W1334" s="51"/>
      <c r="X1334" s="51"/>
      <c r="Y1334" s="50"/>
      <c r="Z1334" s="43">
        <f t="shared" si="176"/>
        <v>0</v>
      </c>
      <c r="AA1334" s="6">
        <f t="shared" si="177"/>
        <v>0</v>
      </c>
      <c r="AB1334" s="6">
        <f t="shared" si="178"/>
        <v>0</v>
      </c>
      <c r="AC1334" s="44">
        <f t="shared" si="179"/>
        <v>0</v>
      </c>
      <c r="AD1334" s="44">
        <f t="shared" si="180"/>
        <v>0</v>
      </c>
      <c r="AE1334" s="13" t="s">
        <v>57</v>
      </c>
      <c r="AF1334" s="14"/>
      <c r="AG1334" s="2" t="s">
        <v>243</v>
      </c>
      <c r="AH1334" s="5" t="s">
        <v>100</v>
      </c>
      <c r="AI1334" s="6">
        <v>0</v>
      </c>
      <c r="AJ1334" s="5" t="s">
        <v>100</v>
      </c>
      <c r="AK1334" s="5" t="s">
        <v>100</v>
      </c>
      <c r="AL1334" s="5" t="s">
        <v>100</v>
      </c>
      <c r="AM1334" s="2" t="s">
        <v>244</v>
      </c>
    </row>
    <row r="1335" spans="1:39" s="15" customFormat="1" ht="16.350000000000001" customHeight="1">
      <c r="A1335" s="3">
        <f t="shared" si="181"/>
        <v>1333</v>
      </c>
      <c r="B1335" s="31" t="s">
        <v>6601</v>
      </c>
      <c r="C1335" s="31" t="s">
        <v>6875</v>
      </c>
      <c r="D1335" s="31" t="s">
        <v>8498</v>
      </c>
      <c r="E1335" s="5" t="s">
        <v>9123</v>
      </c>
      <c r="F1335" s="2" t="s">
        <v>68</v>
      </c>
      <c r="G1335" s="2" t="s">
        <v>69</v>
      </c>
      <c r="H1335" s="5" t="s">
        <v>9056</v>
      </c>
      <c r="I1335" s="5" t="s">
        <v>9124</v>
      </c>
      <c r="J1335" s="5" t="s">
        <v>9058</v>
      </c>
      <c r="K1335" s="5" t="s">
        <v>9125</v>
      </c>
      <c r="L1335" s="2" t="s">
        <v>54</v>
      </c>
      <c r="M1335" s="6">
        <v>10</v>
      </c>
      <c r="N1335" s="6">
        <v>20</v>
      </c>
      <c r="O1335" s="6">
        <v>60000</v>
      </c>
      <c r="P1335" s="6">
        <v>60000</v>
      </c>
      <c r="Q1335" s="5">
        <v>201603</v>
      </c>
      <c r="R1335" s="3" t="s">
        <v>9017</v>
      </c>
      <c r="S1335" s="5" t="s">
        <v>9126</v>
      </c>
      <c r="T1335" s="144" t="str">
        <f t="shared" si="175"/>
        <v>Click</v>
      </c>
      <c r="U1335" s="31" t="s">
        <v>243</v>
      </c>
      <c r="V1335" s="5"/>
      <c r="W1335" s="51"/>
      <c r="X1335" s="51"/>
      <c r="Y1335" s="50"/>
      <c r="Z1335" s="43">
        <f t="shared" si="176"/>
        <v>0</v>
      </c>
      <c r="AA1335" s="6">
        <f t="shared" si="177"/>
        <v>0</v>
      </c>
      <c r="AB1335" s="6">
        <f t="shared" si="178"/>
        <v>0</v>
      </c>
      <c r="AC1335" s="44">
        <f t="shared" si="179"/>
        <v>0</v>
      </c>
      <c r="AD1335" s="44">
        <f t="shared" si="180"/>
        <v>0</v>
      </c>
      <c r="AE1335" s="13" t="s">
        <v>57</v>
      </c>
      <c r="AF1335" s="14"/>
      <c r="AG1335" s="2" t="s">
        <v>243</v>
      </c>
      <c r="AH1335" s="5" t="s">
        <v>100</v>
      </c>
      <c r="AI1335" s="6">
        <v>0</v>
      </c>
      <c r="AJ1335" s="5" t="s">
        <v>100</v>
      </c>
      <c r="AK1335" s="5" t="s">
        <v>100</v>
      </c>
      <c r="AL1335" s="5" t="s">
        <v>100</v>
      </c>
      <c r="AM1335" s="2" t="s">
        <v>244</v>
      </c>
    </row>
    <row r="1336" spans="1:39" s="15" customFormat="1" ht="16.350000000000001" customHeight="1">
      <c r="A1336" s="3">
        <f t="shared" si="181"/>
        <v>1334</v>
      </c>
      <c r="B1336" s="31" t="s">
        <v>6601</v>
      </c>
      <c r="C1336" s="31" t="s">
        <v>6875</v>
      </c>
      <c r="D1336" s="31" t="s">
        <v>8498</v>
      </c>
      <c r="E1336" s="5" t="s">
        <v>9127</v>
      </c>
      <c r="F1336" s="2" t="s">
        <v>68</v>
      </c>
      <c r="G1336" s="2" t="s">
        <v>69</v>
      </c>
      <c r="H1336" s="5" t="s">
        <v>9056</v>
      </c>
      <c r="I1336" s="5" t="s">
        <v>9124</v>
      </c>
      <c r="J1336" s="5" t="s">
        <v>9058</v>
      </c>
      <c r="K1336" s="5" t="s">
        <v>9128</v>
      </c>
      <c r="L1336" s="2" t="s">
        <v>54</v>
      </c>
      <c r="M1336" s="6">
        <v>10</v>
      </c>
      <c r="N1336" s="6">
        <v>20</v>
      </c>
      <c r="O1336" s="6">
        <v>60000</v>
      </c>
      <c r="P1336" s="6">
        <v>60000</v>
      </c>
      <c r="Q1336" s="5">
        <v>201603</v>
      </c>
      <c r="R1336" s="3" t="s">
        <v>9017</v>
      </c>
      <c r="S1336" s="5" t="s">
        <v>9129</v>
      </c>
      <c r="T1336" s="144" t="str">
        <f t="shared" si="175"/>
        <v>Click</v>
      </c>
      <c r="U1336" s="31" t="s">
        <v>243</v>
      </c>
      <c r="V1336" s="5"/>
      <c r="W1336" s="51"/>
      <c r="X1336" s="51"/>
      <c r="Y1336" s="50"/>
      <c r="Z1336" s="43">
        <f t="shared" si="176"/>
        <v>0</v>
      </c>
      <c r="AA1336" s="6">
        <f t="shared" si="177"/>
        <v>0</v>
      </c>
      <c r="AB1336" s="6">
        <f t="shared" si="178"/>
        <v>0</v>
      </c>
      <c r="AC1336" s="44">
        <f t="shared" si="179"/>
        <v>0</v>
      </c>
      <c r="AD1336" s="44">
        <f t="shared" si="180"/>
        <v>0</v>
      </c>
      <c r="AE1336" s="13" t="s">
        <v>57</v>
      </c>
      <c r="AF1336" s="14"/>
      <c r="AG1336" s="2" t="s">
        <v>243</v>
      </c>
      <c r="AH1336" s="5" t="s">
        <v>100</v>
      </c>
      <c r="AI1336" s="6">
        <v>0</v>
      </c>
      <c r="AJ1336" s="5" t="s">
        <v>100</v>
      </c>
      <c r="AK1336" s="5" t="s">
        <v>100</v>
      </c>
      <c r="AL1336" s="5" t="s">
        <v>100</v>
      </c>
      <c r="AM1336" s="2" t="s">
        <v>244</v>
      </c>
    </row>
    <row r="1337" spans="1:39" s="15" customFormat="1" ht="16.350000000000001" customHeight="1">
      <c r="A1337" s="3">
        <f t="shared" si="181"/>
        <v>1335</v>
      </c>
      <c r="B1337" s="31" t="s">
        <v>6601</v>
      </c>
      <c r="C1337" s="31" t="s">
        <v>6875</v>
      </c>
      <c r="D1337" s="31" t="s">
        <v>8498</v>
      </c>
      <c r="E1337" s="5" t="s">
        <v>9130</v>
      </c>
      <c r="F1337" s="2" t="s">
        <v>68</v>
      </c>
      <c r="G1337" s="2" t="s">
        <v>69</v>
      </c>
      <c r="H1337" s="5" t="s">
        <v>9056</v>
      </c>
      <c r="I1337" s="5" t="s">
        <v>9124</v>
      </c>
      <c r="J1337" s="5" t="s">
        <v>9058</v>
      </c>
      <c r="K1337" s="5" t="s">
        <v>9131</v>
      </c>
      <c r="L1337" s="2" t="s">
        <v>54</v>
      </c>
      <c r="M1337" s="6">
        <v>10</v>
      </c>
      <c r="N1337" s="6">
        <v>20</v>
      </c>
      <c r="O1337" s="6">
        <v>60000</v>
      </c>
      <c r="P1337" s="6">
        <v>60000</v>
      </c>
      <c r="Q1337" s="5">
        <v>201603</v>
      </c>
      <c r="R1337" s="3" t="s">
        <v>9017</v>
      </c>
      <c r="S1337" s="5" t="s">
        <v>9132</v>
      </c>
      <c r="T1337" s="144" t="str">
        <f t="shared" si="175"/>
        <v>Click</v>
      </c>
      <c r="U1337" s="31" t="s">
        <v>243</v>
      </c>
      <c r="V1337" s="5"/>
      <c r="W1337" s="51"/>
      <c r="X1337" s="51"/>
      <c r="Y1337" s="50"/>
      <c r="Z1337" s="43">
        <f t="shared" si="176"/>
        <v>0</v>
      </c>
      <c r="AA1337" s="6">
        <f t="shared" si="177"/>
        <v>0</v>
      </c>
      <c r="AB1337" s="6">
        <f t="shared" si="178"/>
        <v>0</v>
      </c>
      <c r="AC1337" s="44">
        <f t="shared" si="179"/>
        <v>0</v>
      </c>
      <c r="AD1337" s="44">
        <f t="shared" si="180"/>
        <v>0</v>
      </c>
      <c r="AE1337" s="13" t="s">
        <v>57</v>
      </c>
      <c r="AF1337" s="14"/>
      <c r="AG1337" s="2" t="s">
        <v>243</v>
      </c>
      <c r="AH1337" s="5" t="s">
        <v>100</v>
      </c>
      <c r="AI1337" s="6">
        <v>0</v>
      </c>
      <c r="AJ1337" s="5" t="s">
        <v>100</v>
      </c>
      <c r="AK1337" s="5" t="s">
        <v>100</v>
      </c>
      <c r="AL1337" s="5" t="s">
        <v>100</v>
      </c>
      <c r="AM1337" s="2" t="s">
        <v>244</v>
      </c>
    </row>
    <row r="1338" spans="1:39" s="15" customFormat="1" ht="16.350000000000001" customHeight="1">
      <c r="A1338" s="3">
        <f t="shared" si="181"/>
        <v>1336</v>
      </c>
      <c r="B1338" s="31" t="s">
        <v>6601</v>
      </c>
      <c r="C1338" s="31" t="s">
        <v>6875</v>
      </c>
      <c r="D1338" s="31" t="s">
        <v>8498</v>
      </c>
      <c r="E1338" s="5" t="s">
        <v>9133</v>
      </c>
      <c r="F1338" s="2" t="s">
        <v>68</v>
      </c>
      <c r="G1338" s="2" t="s">
        <v>69</v>
      </c>
      <c r="H1338" s="5" t="s">
        <v>9056</v>
      </c>
      <c r="I1338" s="5" t="s">
        <v>9124</v>
      </c>
      <c r="J1338" s="5" t="s">
        <v>9058</v>
      </c>
      <c r="K1338" s="5" t="s">
        <v>9134</v>
      </c>
      <c r="L1338" s="2" t="s">
        <v>54</v>
      </c>
      <c r="M1338" s="6">
        <v>10</v>
      </c>
      <c r="N1338" s="6">
        <v>20</v>
      </c>
      <c r="O1338" s="6">
        <v>60000</v>
      </c>
      <c r="P1338" s="6">
        <v>60000</v>
      </c>
      <c r="Q1338" s="5">
        <v>201603</v>
      </c>
      <c r="R1338" s="3" t="s">
        <v>9017</v>
      </c>
      <c r="S1338" s="5" t="s">
        <v>9135</v>
      </c>
      <c r="T1338" s="144" t="str">
        <f t="shared" si="175"/>
        <v>Click</v>
      </c>
      <c r="U1338" s="31" t="s">
        <v>243</v>
      </c>
      <c r="V1338" s="5"/>
      <c r="W1338" s="51"/>
      <c r="X1338" s="51"/>
      <c r="Y1338" s="50"/>
      <c r="Z1338" s="43">
        <f t="shared" si="176"/>
        <v>0</v>
      </c>
      <c r="AA1338" s="6">
        <f t="shared" si="177"/>
        <v>0</v>
      </c>
      <c r="AB1338" s="6">
        <f t="shared" si="178"/>
        <v>0</v>
      </c>
      <c r="AC1338" s="44">
        <f t="shared" si="179"/>
        <v>0</v>
      </c>
      <c r="AD1338" s="44">
        <f t="shared" si="180"/>
        <v>0</v>
      </c>
      <c r="AE1338" s="13" t="s">
        <v>57</v>
      </c>
      <c r="AF1338" s="14"/>
      <c r="AG1338" s="2" t="s">
        <v>243</v>
      </c>
      <c r="AH1338" s="5" t="s">
        <v>100</v>
      </c>
      <c r="AI1338" s="6">
        <v>0</v>
      </c>
      <c r="AJ1338" s="5" t="s">
        <v>100</v>
      </c>
      <c r="AK1338" s="5" t="s">
        <v>100</v>
      </c>
      <c r="AL1338" s="5" t="s">
        <v>100</v>
      </c>
      <c r="AM1338" s="2" t="s">
        <v>244</v>
      </c>
    </row>
    <row r="1339" spans="1:39" s="15" customFormat="1" ht="16.350000000000001" customHeight="1">
      <c r="A1339" s="3">
        <f t="shared" si="181"/>
        <v>1337</v>
      </c>
      <c r="B1339" s="31" t="s">
        <v>6601</v>
      </c>
      <c r="C1339" s="31" t="s">
        <v>6875</v>
      </c>
      <c r="D1339" s="31" t="s">
        <v>8498</v>
      </c>
      <c r="E1339" s="5" t="s">
        <v>9136</v>
      </c>
      <c r="F1339" s="2" t="s">
        <v>68</v>
      </c>
      <c r="G1339" s="2" t="s">
        <v>69</v>
      </c>
      <c r="H1339" s="5" t="s">
        <v>9056</v>
      </c>
      <c r="I1339" s="5" t="s">
        <v>9124</v>
      </c>
      <c r="J1339" s="5" t="s">
        <v>9058</v>
      </c>
      <c r="K1339" s="5" t="s">
        <v>9137</v>
      </c>
      <c r="L1339" s="2" t="s">
        <v>54</v>
      </c>
      <c r="M1339" s="6">
        <v>10</v>
      </c>
      <c r="N1339" s="6">
        <v>20</v>
      </c>
      <c r="O1339" s="6">
        <v>60000</v>
      </c>
      <c r="P1339" s="6">
        <v>60000</v>
      </c>
      <c r="Q1339" s="5">
        <v>201603</v>
      </c>
      <c r="R1339" s="3" t="s">
        <v>9017</v>
      </c>
      <c r="S1339" s="5" t="s">
        <v>9138</v>
      </c>
      <c r="T1339" s="144" t="str">
        <f t="shared" si="175"/>
        <v>Click</v>
      </c>
      <c r="U1339" s="31" t="s">
        <v>243</v>
      </c>
      <c r="V1339" s="5"/>
      <c r="W1339" s="51"/>
      <c r="X1339" s="51"/>
      <c r="Y1339" s="50"/>
      <c r="Z1339" s="43">
        <f t="shared" si="176"/>
        <v>0</v>
      </c>
      <c r="AA1339" s="6">
        <f t="shared" si="177"/>
        <v>0</v>
      </c>
      <c r="AB1339" s="6">
        <f t="shared" si="178"/>
        <v>0</v>
      </c>
      <c r="AC1339" s="44">
        <f t="shared" si="179"/>
        <v>0</v>
      </c>
      <c r="AD1339" s="44">
        <f t="shared" si="180"/>
        <v>0</v>
      </c>
      <c r="AE1339" s="13" t="s">
        <v>57</v>
      </c>
      <c r="AF1339" s="14"/>
      <c r="AG1339" s="2" t="s">
        <v>243</v>
      </c>
      <c r="AH1339" s="5" t="s">
        <v>100</v>
      </c>
      <c r="AI1339" s="6">
        <v>0</v>
      </c>
      <c r="AJ1339" s="5" t="s">
        <v>100</v>
      </c>
      <c r="AK1339" s="5" t="s">
        <v>100</v>
      </c>
      <c r="AL1339" s="5" t="s">
        <v>100</v>
      </c>
      <c r="AM1339" s="2" t="s">
        <v>244</v>
      </c>
    </row>
    <row r="1340" spans="1:39" s="15" customFormat="1" ht="16.350000000000001" customHeight="1">
      <c r="A1340" s="3">
        <f t="shared" si="181"/>
        <v>1338</v>
      </c>
      <c r="B1340" s="31" t="s">
        <v>6601</v>
      </c>
      <c r="C1340" s="31" t="s">
        <v>6875</v>
      </c>
      <c r="D1340" s="31" t="s">
        <v>8498</v>
      </c>
      <c r="E1340" s="5" t="s">
        <v>9139</v>
      </c>
      <c r="F1340" s="2" t="s">
        <v>68</v>
      </c>
      <c r="G1340" s="2" t="s">
        <v>69</v>
      </c>
      <c r="H1340" s="5" t="s">
        <v>9056</v>
      </c>
      <c r="I1340" s="5" t="s">
        <v>9124</v>
      </c>
      <c r="J1340" s="5" t="s">
        <v>9058</v>
      </c>
      <c r="K1340" s="5" t="s">
        <v>9140</v>
      </c>
      <c r="L1340" s="2" t="s">
        <v>54</v>
      </c>
      <c r="M1340" s="6">
        <v>10</v>
      </c>
      <c r="N1340" s="6">
        <v>20</v>
      </c>
      <c r="O1340" s="6">
        <v>60000</v>
      </c>
      <c r="P1340" s="6">
        <v>60000</v>
      </c>
      <c r="Q1340" s="5">
        <v>201603</v>
      </c>
      <c r="R1340" s="3" t="s">
        <v>9017</v>
      </c>
      <c r="S1340" s="5" t="s">
        <v>9141</v>
      </c>
      <c r="T1340" s="144" t="str">
        <f t="shared" si="175"/>
        <v>Click</v>
      </c>
      <c r="U1340" s="31" t="s">
        <v>243</v>
      </c>
      <c r="V1340" s="5"/>
      <c r="W1340" s="51"/>
      <c r="X1340" s="51"/>
      <c r="Y1340" s="50"/>
      <c r="Z1340" s="43">
        <f t="shared" si="176"/>
        <v>0</v>
      </c>
      <c r="AA1340" s="6">
        <f t="shared" si="177"/>
        <v>0</v>
      </c>
      <c r="AB1340" s="6">
        <f t="shared" si="178"/>
        <v>0</v>
      </c>
      <c r="AC1340" s="44">
        <f t="shared" si="179"/>
        <v>0</v>
      </c>
      <c r="AD1340" s="44">
        <f t="shared" si="180"/>
        <v>0</v>
      </c>
      <c r="AE1340" s="13" t="s">
        <v>57</v>
      </c>
      <c r="AF1340" s="14"/>
      <c r="AG1340" s="2" t="s">
        <v>243</v>
      </c>
      <c r="AH1340" s="5" t="s">
        <v>100</v>
      </c>
      <c r="AI1340" s="6">
        <v>0</v>
      </c>
      <c r="AJ1340" s="5" t="s">
        <v>100</v>
      </c>
      <c r="AK1340" s="5" t="s">
        <v>100</v>
      </c>
      <c r="AL1340" s="5" t="s">
        <v>100</v>
      </c>
      <c r="AM1340" s="2" t="s">
        <v>244</v>
      </c>
    </row>
    <row r="1341" spans="1:39" s="15" customFormat="1" ht="16.350000000000001" customHeight="1">
      <c r="A1341" s="3">
        <f t="shared" si="181"/>
        <v>1339</v>
      </c>
      <c r="B1341" s="31" t="s">
        <v>6601</v>
      </c>
      <c r="C1341" s="31" t="s">
        <v>6875</v>
      </c>
      <c r="D1341" s="31" t="s">
        <v>8498</v>
      </c>
      <c r="E1341" s="5" t="s">
        <v>9142</v>
      </c>
      <c r="F1341" s="2" t="s">
        <v>68</v>
      </c>
      <c r="G1341" s="2" t="s">
        <v>69</v>
      </c>
      <c r="H1341" s="5" t="s">
        <v>9056</v>
      </c>
      <c r="I1341" s="5" t="s">
        <v>9124</v>
      </c>
      <c r="J1341" s="5" t="s">
        <v>9058</v>
      </c>
      <c r="K1341" s="5" t="s">
        <v>9143</v>
      </c>
      <c r="L1341" s="2" t="s">
        <v>54</v>
      </c>
      <c r="M1341" s="6">
        <v>10</v>
      </c>
      <c r="N1341" s="6">
        <v>20</v>
      </c>
      <c r="O1341" s="6">
        <v>60000</v>
      </c>
      <c r="P1341" s="6">
        <v>60000</v>
      </c>
      <c r="Q1341" s="5">
        <v>201603</v>
      </c>
      <c r="R1341" s="3" t="s">
        <v>9017</v>
      </c>
      <c r="S1341" s="5" t="s">
        <v>9144</v>
      </c>
      <c r="T1341" s="144" t="str">
        <f t="shared" si="175"/>
        <v>Click</v>
      </c>
      <c r="U1341" s="31" t="s">
        <v>243</v>
      </c>
      <c r="V1341" s="5"/>
      <c r="W1341" s="51"/>
      <c r="X1341" s="51"/>
      <c r="Y1341" s="50"/>
      <c r="Z1341" s="43">
        <f t="shared" si="176"/>
        <v>0</v>
      </c>
      <c r="AA1341" s="6">
        <f t="shared" si="177"/>
        <v>0</v>
      </c>
      <c r="AB1341" s="6">
        <f t="shared" si="178"/>
        <v>0</v>
      </c>
      <c r="AC1341" s="44">
        <f t="shared" si="179"/>
        <v>0</v>
      </c>
      <c r="AD1341" s="44">
        <f t="shared" si="180"/>
        <v>0</v>
      </c>
      <c r="AE1341" s="13" t="s">
        <v>57</v>
      </c>
      <c r="AF1341" s="14"/>
      <c r="AG1341" s="2" t="s">
        <v>243</v>
      </c>
      <c r="AH1341" s="5" t="s">
        <v>100</v>
      </c>
      <c r="AI1341" s="6">
        <v>0</v>
      </c>
      <c r="AJ1341" s="5" t="s">
        <v>100</v>
      </c>
      <c r="AK1341" s="5" t="s">
        <v>100</v>
      </c>
      <c r="AL1341" s="5" t="s">
        <v>100</v>
      </c>
      <c r="AM1341" s="2" t="s">
        <v>244</v>
      </c>
    </row>
    <row r="1342" spans="1:39" s="15" customFormat="1" ht="16.350000000000001" customHeight="1">
      <c r="A1342" s="3">
        <f t="shared" si="181"/>
        <v>1340</v>
      </c>
      <c r="B1342" s="31" t="s">
        <v>6601</v>
      </c>
      <c r="C1342" s="31" t="s">
        <v>6875</v>
      </c>
      <c r="D1342" s="31" t="s">
        <v>8498</v>
      </c>
      <c r="E1342" s="5" t="s">
        <v>9145</v>
      </c>
      <c r="F1342" s="2" t="s">
        <v>68</v>
      </c>
      <c r="G1342" s="2" t="s">
        <v>514</v>
      </c>
      <c r="H1342" s="5" t="s">
        <v>9146</v>
      </c>
      <c r="I1342" s="5" t="s">
        <v>8978</v>
      </c>
      <c r="J1342" s="5" t="s">
        <v>9058</v>
      </c>
      <c r="K1342" s="5" t="s">
        <v>9147</v>
      </c>
      <c r="L1342" s="2" t="s">
        <v>54</v>
      </c>
      <c r="M1342" s="6">
        <v>10</v>
      </c>
      <c r="N1342" s="6">
        <v>20</v>
      </c>
      <c r="O1342" s="6">
        <v>60000</v>
      </c>
      <c r="P1342" s="6">
        <v>60000</v>
      </c>
      <c r="Q1342" s="5">
        <v>201603</v>
      </c>
      <c r="R1342" s="3" t="s">
        <v>9017</v>
      </c>
      <c r="S1342" s="5" t="s">
        <v>9148</v>
      </c>
      <c r="T1342" s="144" t="str">
        <f t="shared" si="175"/>
        <v>Click</v>
      </c>
      <c r="U1342" s="31" t="s">
        <v>243</v>
      </c>
      <c r="V1342" s="5"/>
      <c r="W1342" s="51"/>
      <c r="X1342" s="51"/>
      <c r="Y1342" s="50"/>
      <c r="Z1342" s="43">
        <f t="shared" si="176"/>
        <v>0</v>
      </c>
      <c r="AA1342" s="6">
        <f t="shared" si="177"/>
        <v>0</v>
      </c>
      <c r="AB1342" s="6">
        <f t="shared" si="178"/>
        <v>0</v>
      </c>
      <c r="AC1342" s="44">
        <f t="shared" si="179"/>
        <v>0</v>
      </c>
      <c r="AD1342" s="44">
        <f t="shared" si="180"/>
        <v>0</v>
      </c>
      <c r="AE1342" s="13" t="s">
        <v>57</v>
      </c>
      <c r="AF1342" s="14"/>
      <c r="AG1342" s="2" t="s">
        <v>243</v>
      </c>
      <c r="AH1342" s="5" t="s">
        <v>100</v>
      </c>
      <c r="AI1342" s="6">
        <v>0</v>
      </c>
      <c r="AJ1342" s="5" t="s">
        <v>100</v>
      </c>
      <c r="AK1342" s="5" t="s">
        <v>100</v>
      </c>
      <c r="AL1342" s="5" t="s">
        <v>100</v>
      </c>
      <c r="AM1342" s="2" t="s">
        <v>244</v>
      </c>
    </row>
    <row r="1343" spans="1:39" s="15" customFormat="1" ht="16.350000000000001" customHeight="1">
      <c r="A1343" s="3">
        <f t="shared" si="181"/>
        <v>1341</v>
      </c>
      <c r="B1343" s="31" t="s">
        <v>6601</v>
      </c>
      <c r="C1343" s="31" t="s">
        <v>6875</v>
      </c>
      <c r="D1343" s="31" t="s">
        <v>8498</v>
      </c>
      <c r="E1343" s="5" t="s">
        <v>9149</v>
      </c>
      <c r="F1343" s="2" t="s">
        <v>68</v>
      </c>
      <c r="G1343" s="2" t="s">
        <v>498</v>
      </c>
      <c r="H1343" s="5" t="s">
        <v>9146</v>
      </c>
      <c r="I1343" s="5" t="s">
        <v>8987</v>
      </c>
      <c r="J1343" s="5" t="s">
        <v>9058</v>
      </c>
      <c r="K1343" s="5" t="s">
        <v>9150</v>
      </c>
      <c r="L1343" s="2" t="s">
        <v>54</v>
      </c>
      <c r="M1343" s="6">
        <v>10</v>
      </c>
      <c r="N1343" s="6">
        <v>20</v>
      </c>
      <c r="O1343" s="6">
        <v>60000</v>
      </c>
      <c r="P1343" s="6">
        <v>60000</v>
      </c>
      <c r="Q1343" s="5">
        <v>201603</v>
      </c>
      <c r="R1343" s="3" t="s">
        <v>9151</v>
      </c>
      <c r="S1343" s="5" t="s">
        <v>9152</v>
      </c>
      <c r="T1343" s="144" t="str">
        <f t="shared" si="175"/>
        <v>Click</v>
      </c>
      <c r="U1343" s="31" t="s">
        <v>243</v>
      </c>
      <c r="V1343" s="5"/>
      <c r="W1343" s="51"/>
      <c r="X1343" s="51"/>
      <c r="Y1343" s="50"/>
      <c r="Z1343" s="43">
        <f t="shared" si="176"/>
        <v>0</v>
      </c>
      <c r="AA1343" s="6">
        <f t="shared" si="177"/>
        <v>0</v>
      </c>
      <c r="AB1343" s="6">
        <f t="shared" si="178"/>
        <v>0</v>
      </c>
      <c r="AC1343" s="44">
        <f t="shared" si="179"/>
        <v>0</v>
      </c>
      <c r="AD1343" s="44">
        <f t="shared" si="180"/>
        <v>0</v>
      </c>
      <c r="AE1343" s="13" t="s">
        <v>57</v>
      </c>
      <c r="AF1343" s="14"/>
      <c r="AG1343" s="2" t="s">
        <v>243</v>
      </c>
      <c r="AH1343" s="5" t="s">
        <v>100</v>
      </c>
      <c r="AI1343" s="6">
        <v>0</v>
      </c>
      <c r="AJ1343" s="5" t="s">
        <v>100</v>
      </c>
      <c r="AK1343" s="5" t="s">
        <v>100</v>
      </c>
      <c r="AL1343" s="5" t="s">
        <v>100</v>
      </c>
      <c r="AM1343" s="2" t="s">
        <v>244</v>
      </c>
    </row>
    <row r="1344" spans="1:39" s="15" customFormat="1" ht="16.350000000000001" customHeight="1">
      <c r="A1344" s="3">
        <f t="shared" si="181"/>
        <v>1342</v>
      </c>
      <c r="B1344" s="31" t="s">
        <v>6906</v>
      </c>
      <c r="C1344" s="31" t="s">
        <v>6909</v>
      </c>
      <c r="D1344" s="31" t="s">
        <v>8852</v>
      </c>
      <c r="E1344" s="5" t="s">
        <v>9153</v>
      </c>
      <c r="F1344" s="2" t="s">
        <v>580</v>
      </c>
      <c r="G1344" s="2" t="s">
        <v>4100</v>
      </c>
      <c r="H1344" s="5" t="s">
        <v>9154</v>
      </c>
      <c r="I1344" s="5" t="s">
        <v>8993</v>
      </c>
      <c r="J1344" s="5" t="s">
        <v>9058</v>
      </c>
      <c r="K1344" s="5" t="s">
        <v>9155</v>
      </c>
      <c r="L1344" s="2" t="s">
        <v>54</v>
      </c>
      <c r="M1344" s="6">
        <v>10</v>
      </c>
      <c r="N1344" s="6">
        <v>20</v>
      </c>
      <c r="O1344" s="6">
        <v>60000</v>
      </c>
      <c r="P1344" s="6">
        <v>60000</v>
      </c>
      <c r="Q1344" s="5">
        <v>201603</v>
      </c>
      <c r="R1344" s="3" t="s">
        <v>9156</v>
      </c>
      <c r="S1344" s="5" t="s">
        <v>9157</v>
      </c>
      <c r="T1344" s="144" t="str">
        <f t="shared" si="175"/>
        <v>Click</v>
      </c>
      <c r="U1344" s="31" t="s">
        <v>243</v>
      </c>
      <c r="V1344" s="5"/>
      <c r="W1344" s="51"/>
      <c r="X1344" s="51"/>
      <c r="Y1344" s="50"/>
      <c r="Z1344" s="43">
        <f t="shared" si="176"/>
        <v>0</v>
      </c>
      <c r="AA1344" s="6">
        <f t="shared" si="177"/>
        <v>0</v>
      </c>
      <c r="AB1344" s="6">
        <f t="shared" si="178"/>
        <v>0</v>
      </c>
      <c r="AC1344" s="44">
        <f t="shared" si="179"/>
        <v>0</v>
      </c>
      <c r="AD1344" s="44">
        <f t="shared" si="180"/>
        <v>0</v>
      </c>
      <c r="AE1344" s="13" t="s">
        <v>57</v>
      </c>
      <c r="AF1344" s="14"/>
      <c r="AG1344" s="2" t="s">
        <v>243</v>
      </c>
      <c r="AH1344" s="5" t="s">
        <v>100</v>
      </c>
      <c r="AI1344" s="6">
        <v>0</v>
      </c>
      <c r="AJ1344" s="5" t="s">
        <v>100</v>
      </c>
      <c r="AK1344" s="5" t="s">
        <v>100</v>
      </c>
      <c r="AL1344" s="5" t="s">
        <v>100</v>
      </c>
      <c r="AM1344" s="2" t="s">
        <v>244</v>
      </c>
    </row>
    <row r="1345" spans="1:39" s="15" customFormat="1" ht="16.350000000000001" customHeight="1">
      <c r="A1345" s="3">
        <f t="shared" si="181"/>
        <v>1343</v>
      </c>
      <c r="B1345" s="31" t="s">
        <v>6601</v>
      </c>
      <c r="C1345" s="31" t="s">
        <v>6875</v>
      </c>
      <c r="D1345" s="31" t="s">
        <v>8498</v>
      </c>
      <c r="E1345" s="5" t="s">
        <v>9158</v>
      </c>
      <c r="F1345" s="2" t="s">
        <v>68</v>
      </c>
      <c r="G1345" s="2" t="s">
        <v>69</v>
      </c>
      <c r="H1345" s="5" t="s">
        <v>8861</v>
      </c>
      <c r="I1345" s="5" t="s">
        <v>8862</v>
      </c>
      <c r="J1345" s="5" t="s">
        <v>8863</v>
      </c>
      <c r="K1345" s="5" t="s">
        <v>9159</v>
      </c>
      <c r="L1345" s="2" t="s">
        <v>54</v>
      </c>
      <c r="M1345" s="6">
        <v>5</v>
      </c>
      <c r="N1345" s="6">
        <v>12</v>
      </c>
      <c r="O1345" s="6">
        <v>60000</v>
      </c>
      <c r="P1345" s="6">
        <v>60000</v>
      </c>
      <c r="Q1345" s="5">
        <v>202004</v>
      </c>
      <c r="R1345" s="3" t="s">
        <v>7577</v>
      </c>
      <c r="S1345" s="5" t="s">
        <v>8865</v>
      </c>
      <c r="T1345" s="144" t="str">
        <f t="shared" si="175"/>
        <v>Click</v>
      </c>
      <c r="U1345" s="31" t="s">
        <v>243</v>
      </c>
      <c r="V1345" s="5"/>
      <c r="W1345" s="51"/>
      <c r="X1345" s="51"/>
      <c r="Y1345" s="50"/>
      <c r="Z1345" s="43">
        <f t="shared" si="176"/>
        <v>0</v>
      </c>
      <c r="AA1345" s="6">
        <f t="shared" si="177"/>
        <v>0</v>
      </c>
      <c r="AB1345" s="6">
        <f t="shared" si="178"/>
        <v>0</v>
      </c>
      <c r="AC1345" s="44">
        <f t="shared" si="179"/>
        <v>0</v>
      </c>
      <c r="AD1345" s="44">
        <f t="shared" si="180"/>
        <v>0</v>
      </c>
      <c r="AE1345" s="13" t="s">
        <v>57</v>
      </c>
      <c r="AF1345" s="14"/>
      <c r="AG1345" s="2" t="s">
        <v>243</v>
      </c>
      <c r="AH1345" s="5" t="s">
        <v>100</v>
      </c>
      <c r="AI1345" s="6">
        <v>0</v>
      </c>
      <c r="AJ1345" s="5" t="s">
        <v>100</v>
      </c>
      <c r="AK1345" s="5" t="s">
        <v>100</v>
      </c>
      <c r="AL1345" s="5" t="s">
        <v>100</v>
      </c>
      <c r="AM1345" s="2" t="s">
        <v>244</v>
      </c>
    </row>
    <row r="1346" spans="1:39" s="15" customFormat="1" ht="16.350000000000001" customHeight="1">
      <c r="A1346" s="3">
        <f t="shared" si="181"/>
        <v>1344</v>
      </c>
      <c r="B1346" s="31" t="s">
        <v>6601</v>
      </c>
      <c r="C1346" s="31" t="s">
        <v>6875</v>
      </c>
      <c r="D1346" s="31" t="s">
        <v>8498</v>
      </c>
      <c r="E1346" s="5" t="s">
        <v>9160</v>
      </c>
      <c r="F1346" s="2" t="s">
        <v>68</v>
      </c>
      <c r="G1346" s="2" t="s">
        <v>69</v>
      </c>
      <c r="H1346" s="5" t="s">
        <v>8868</v>
      </c>
      <c r="I1346" s="5" t="s">
        <v>8869</v>
      </c>
      <c r="J1346" s="5" t="s">
        <v>8571</v>
      </c>
      <c r="K1346" s="5" t="s">
        <v>9161</v>
      </c>
      <c r="L1346" s="2" t="s">
        <v>54</v>
      </c>
      <c r="M1346" s="6">
        <v>6</v>
      </c>
      <c r="N1346" s="6">
        <v>18</v>
      </c>
      <c r="O1346" s="6">
        <v>60000</v>
      </c>
      <c r="P1346" s="6">
        <v>60000</v>
      </c>
      <c r="Q1346" s="5">
        <v>202003</v>
      </c>
      <c r="R1346" s="3" t="s">
        <v>7577</v>
      </c>
      <c r="S1346" s="5" t="s">
        <v>9162</v>
      </c>
      <c r="T1346" s="144" t="str">
        <f t="shared" si="175"/>
        <v>Click</v>
      </c>
      <c r="U1346" s="31" t="s">
        <v>243</v>
      </c>
      <c r="V1346" s="5"/>
      <c r="W1346" s="51"/>
      <c r="X1346" s="51"/>
      <c r="Y1346" s="50"/>
      <c r="Z1346" s="43">
        <f t="shared" si="176"/>
        <v>0</v>
      </c>
      <c r="AA1346" s="6">
        <f t="shared" si="177"/>
        <v>0</v>
      </c>
      <c r="AB1346" s="6">
        <f t="shared" si="178"/>
        <v>0</v>
      </c>
      <c r="AC1346" s="44">
        <f t="shared" si="179"/>
        <v>0</v>
      </c>
      <c r="AD1346" s="44">
        <f t="shared" si="180"/>
        <v>0</v>
      </c>
      <c r="AE1346" s="13" t="s">
        <v>57</v>
      </c>
      <c r="AF1346" s="14"/>
      <c r="AG1346" s="2" t="s">
        <v>243</v>
      </c>
      <c r="AH1346" s="5" t="s">
        <v>100</v>
      </c>
      <c r="AI1346" s="6">
        <v>0</v>
      </c>
      <c r="AJ1346" s="5" t="s">
        <v>100</v>
      </c>
      <c r="AK1346" s="5" t="s">
        <v>100</v>
      </c>
      <c r="AL1346" s="5" t="s">
        <v>100</v>
      </c>
      <c r="AM1346" s="2" t="s">
        <v>244</v>
      </c>
    </row>
    <row r="1347" spans="1:39" s="15" customFormat="1" ht="16.350000000000001" customHeight="1">
      <c r="A1347" s="3">
        <f t="shared" si="181"/>
        <v>1345</v>
      </c>
      <c r="B1347" s="31" t="s">
        <v>6601</v>
      </c>
      <c r="C1347" s="31" t="s">
        <v>6298</v>
      </c>
      <c r="D1347" s="31" t="s">
        <v>6299</v>
      </c>
      <c r="E1347" s="5" t="s">
        <v>6356</v>
      </c>
      <c r="F1347" s="2" t="s">
        <v>68</v>
      </c>
      <c r="G1347" s="2" t="s">
        <v>69</v>
      </c>
      <c r="H1347" s="5" t="s">
        <v>6357</v>
      </c>
      <c r="I1347" s="5" t="s">
        <v>6358</v>
      </c>
      <c r="J1347" s="5" t="s">
        <v>6359</v>
      </c>
      <c r="K1347" s="5" t="s">
        <v>9163</v>
      </c>
      <c r="L1347" s="2" t="s">
        <v>54</v>
      </c>
      <c r="M1347" s="6">
        <v>1</v>
      </c>
      <c r="N1347" s="6">
        <v>3</v>
      </c>
      <c r="O1347" s="6">
        <v>21000</v>
      </c>
      <c r="P1347" s="6">
        <v>21000</v>
      </c>
      <c r="Q1347" s="5">
        <v>201410</v>
      </c>
      <c r="R1347" s="3" t="s">
        <v>9164</v>
      </c>
      <c r="S1347" s="5" t="s">
        <v>6362</v>
      </c>
      <c r="T1347" s="144" t="str">
        <f t="shared" ref="T1347:T1410" si="182">HYPERLINK(S1347,AM1347)</f>
        <v>Click</v>
      </c>
      <c r="U1347" s="31" t="s">
        <v>243</v>
      </c>
      <c r="V1347" s="5"/>
      <c r="W1347" s="51"/>
      <c r="X1347" s="51"/>
      <c r="Y1347" s="50"/>
      <c r="Z1347" s="43">
        <f t="shared" ref="Z1347:Z1410" si="183">IF(V1347="C",2970*W1347,IF(V1347="B",4180*W1347,6160*W1347))</f>
        <v>0</v>
      </c>
      <c r="AA1347" s="6">
        <f t="shared" ref="AA1347:AA1410" si="184">IF(X1347=0,Z1347*50%,Z1347*Y1347*90%)</f>
        <v>0</v>
      </c>
      <c r="AB1347" s="6">
        <f t="shared" ref="AB1347:AB1410" si="185">IF(X1347=0,Z1347*40%,Z1347*Y1347*80%)</f>
        <v>0</v>
      </c>
      <c r="AC1347" s="44">
        <f t="shared" ref="AC1347:AC1410" si="186">IF(X1347=0,Z1347*20%,Z1347*Y1347*40%)</f>
        <v>0</v>
      </c>
      <c r="AD1347" s="44">
        <f t="shared" ref="AD1347:AD1410" si="187">IF(W1347&gt;=16,Z1347*AF1347,0)</f>
        <v>0</v>
      </c>
      <c r="AE1347" s="13" t="s">
        <v>57</v>
      </c>
      <c r="AF1347" s="14"/>
      <c r="AG1347" s="2" t="s">
        <v>243</v>
      </c>
      <c r="AH1347" s="5" t="s">
        <v>100</v>
      </c>
      <c r="AI1347" s="6">
        <v>0</v>
      </c>
      <c r="AJ1347" s="5" t="s">
        <v>100</v>
      </c>
      <c r="AK1347" s="5" t="s">
        <v>100</v>
      </c>
      <c r="AL1347" s="5" t="s">
        <v>100</v>
      </c>
      <c r="AM1347" s="2" t="s">
        <v>244</v>
      </c>
    </row>
    <row r="1348" spans="1:39" s="15" customFormat="1" ht="16.350000000000001" customHeight="1">
      <c r="A1348" s="3">
        <f t="shared" si="181"/>
        <v>1346</v>
      </c>
      <c r="B1348" s="31" t="s">
        <v>6601</v>
      </c>
      <c r="C1348" s="31" t="s">
        <v>6298</v>
      </c>
      <c r="D1348" s="31" t="s">
        <v>6299</v>
      </c>
      <c r="E1348" s="5" t="s">
        <v>6363</v>
      </c>
      <c r="F1348" s="2" t="s">
        <v>68</v>
      </c>
      <c r="G1348" s="2" t="s">
        <v>69</v>
      </c>
      <c r="H1348" s="5" t="s">
        <v>6364</v>
      </c>
      <c r="I1348" s="5" t="s">
        <v>6365</v>
      </c>
      <c r="J1348" s="5" t="s">
        <v>6366</v>
      </c>
      <c r="K1348" s="5" t="s">
        <v>9165</v>
      </c>
      <c r="L1348" s="2" t="s">
        <v>54</v>
      </c>
      <c r="M1348" s="6">
        <v>1</v>
      </c>
      <c r="N1348" s="6">
        <v>3</v>
      </c>
      <c r="O1348" s="6">
        <v>21000</v>
      </c>
      <c r="P1348" s="6">
        <v>21000</v>
      </c>
      <c r="Q1348" s="5">
        <v>201411</v>
      </c>
      <c r="R1348" s="3" t="s">
        <v>8933</v>
      </c>
      <c r="S1348" s="5" t="s">
        <v>6369</v>
      </c>
      <c r="T1348" s="144" t="str">
        <f t="shared" si="182"/>
        <v>Click</v>
      </c>
      <c r="U1348" s="31" t="s">
        <v>243</v>
      </c>
      <c r="V1348" s="5"/>
      <c r="W1348" s="51"/>
      <c r="X1348" s="51"/>
      <c r="Y1348" s="50"/>
      <c r="Z1348" s="43">
        <f t="shared" si="183"/>
        <v>0</v>
      </c>
      <c r="AA1348" s="6">
        <f t="shared" si="184"/>
        <v>0</v>
      </c>
      <c r="AB1348" s="6">
        <f t="shared" si="185"/>
        <v>0</v>
      </c>
      <c r="AC1348" s="44">
        <f t="shared" si="186"/>
        <v>0</v>
      </c>
      <c r="AD1348" s="44">
        <f t="shared" si="187"/>
        <v>0</v>
      </c>
      <c r="AE1348" s="13" t="s">
        <v>57</v>
      </c>
      <c r="AF1348" s="14"/>
      <c r="AG1348" s="2" t="s">
        <v>243</v>
      </c>
      <c r="AH1348" s="5" t="s">
        <v>100</v>
      </c>
      <c r="AI1348" s="6">
        <v>0</v>
      </c>
      <c r="AJ1348" s="5" t="s">
        <v>100</v>
      </c>
      <c r="AK1348" s="5" t="s">
        <v>100</v>
      </c>
      <c r="AL1348" s="5" t="s">
        <v>100</v>
      </c>
      <c r="AM1348" s="2" t="s">
        <v>244</v>
      </c>
    </row>
    <row r="1349" spans="1:39" s="15" customFormat="1" ht="16.350000000000001" customHeight="1">
      <c r="A1349" s="3">
        <f t="shared" si="181"/>
        <v>1347</v>
      </c>
      <c r="B1349" s="31" t="s">
        <v>6601</v>
      </c>
      <c r="C1349" s="31" t="s">
        <v>6298</v>
      </c>
      <c r="D1349" s="31" t="s">
        <v>6299</v>
      </c>
      <c r="E1349" s="5" t="s">
        <v>6370</v>
      </c>
      <c r="F1349" s="2" t="s">
        <v>68</v>
      </c>
      <c r="G1349" s="2" t="s">
        <v>69</v>
      </c>
      <c r="H1349" s="5" t="s">
        <v>6371</v>
      </c>
      <c r="I1349" s="5" t="s">
        <v>6372</v>
      </c>
      <c r="J1349" s="5" t="s">
        <v>6373</v>
      </c>
      <c r="K1349" s="5" t="s">
        <v>9166</v>
      </c>
      <c r="L1349" s="2" t="s">
        <v>54</v>
      </c>
      <c r="M1349" s="6">
        <v>1</v>
      </c>
      <c r="N1349" s="6">
        <v>3</v>
      </c>
      <c r="O1349" s="6">
        <v>21000</v>
      </c>
      <c r="P1349" s="6">
        <v>21000</v>
      </c>
      <c r="Q1349" s="5">
        <v>201410</v>
      </c>
      <c r="R1349" s="3" t="s">
        <v>9167</v>
      </c>
      <c r="S1349" s="5" t="s">
        <v>6376</v>
      </c>
      <c r="T1349" s="144" t="str">
        <f t="shared" si="182"/>
        <v>Click</v>
      </c>
      <c r="U1349" s="31" t="s">
        <v>243</v>
      </c>
      <c r="V1349" s="5"/>
      <c r="W1349" s="51"/>
      <c r="X1349" s="51"/>
      <c r="Y1349" s="50"/>
      <c r="Z1349" s="43">
        <f t="shared" si="183"/>
        <v>0</v>
      </c>
      <c r="AA1349" s="6">
        <f t="shared" si="184"/>
        <v>0</v>
      </c>
      <c r="AB1349" s="6">
        <f t="shared" si="185"/>
        <v>0</v>
      </c>
      <c r="AC1349" s="44">
        <f t="shared" si="186"/>
        <v>0</v>
      </c>
      <c r="AD1349" s="44">
        <f t="shared" si="187"/>
        <v>0</v>
      </c>
      <c r="AE1349" s="13" t="s">
        <v>57</v>
      </c>
      <c r="AF1349" s="14"/>
      <c r="AG1349" s="2" t="s">
        <v>243</v>
      </c>
      <c r="AH1349" s="5" t="s">
        <v>100</v>
      </c>
      <c r="AI1349" s="6">
        <v>0</v>
      </c>
      <c r="AJ1349" s="5" t="s">
        <v>100</v>
      </c>
      <c r="AK1349" s="5" t="s">
        <v>100</v>
      </c>
      <c r="AL1349" s="5" t="s">
        <v>100</v>
      </c>
      <c r="AM1349" s="2" t="s">
        <v>244</v>
      </c>
    </row>
    <row r="1350" spans="1:39" s="15" customFormat="1" ht="16.350000000000001" customHeight="1">
      <c r="A1350" s="3">
        <f t="shared" si="181"/>
        <v>1348</v>
      </c>
      <c r="B1350" s="31" t="s">
        <v>6601</v>
      </c>
      <c r="C1350" s="31" t="s">
        <v>6298</v>
      </c>
      <c r="D1350" s="31" t="s">
        <v>6299</v>
      </c>
      <c r="E1350" s="5" t="s">
        <v>6377</v>
      </c>
      <c r="F1350" s="2" t="s">
        <v>68</v>
      </c>
      <c r="G1350" s="2" t="s">
        <v>69</v>
      </c>
      <c r="H1350" s="5" t="s">
        <v>6378</v>
      </c>
      <c r="I1350" s="5" t="s">
        <v>6379</v>
      </c>
      <c r="J1350" s="5" t="s">
        <v>6380</v>
      </c>
      <c r="K1350" s="5" t="s">
        <v>9168</v>
      </c>
      <c r="L1350" s="2" t="s">
        <v>54</v>
      </c>
      <c r="M1350" s="6">
        <v>1</v>
      </c>
      <c r="N1350" s="6">
        <v>3</v>
      </c>
      <c r="O1350" s="6">
        <v>21000</v>
      </c>
      <c r="P1350" s="6">
        <v>21000</v>
      </c>
      <c r="Q1350" s="5">
        <v>201410</v>
      </c>
      <c r="R1350" s="3" t="s">
        <v>9169</v>
      </c>
      <c r="S1350" s="5" t="s">
        <v>6383</v>
      </c>
      <c r="T1350" s="144" t="str">
        <f t="shared" si="182"/>
        <v>Click</v>
      </c>
      <c r="U1350" s="31" t="s">
        <v>243</v>
      </c>
      <c r="V1350" s="5"/>
      <c r="W1350" s="51"/>
      <c r="X1350" s="51"/>
      <c r="Y1350" s="50"/>
      <c r="Z1350" s="43">
        <f t="shared" si="183"/>
        <v>0</v>
      </c>
      <c r="AA1350" s="6">
        <f t="shared" si="184"/>
        <v>0</v>
      </c>
      <c r="AB1350" s="6">
        <f t="shared" si="185"/>
        <v>0</v>
      </c>
      <c r="AC1350" s="44">
        <f t="shared" si="186"/>
        <v>0</v>
      </c>
      <c r="AD1350" s="44">
        <f t="shared" si="187"/>
        <v>0</v>
      </c>
      <c r="AE1350" s="13" t="s">
        <v>57</v>
      </c>
      <c r="AF1350" s="14"/>
      <c r="AG1350" s="2" t="s">
        <v>243</v>
      </c>
      <c r="AH1350" s="5" t="s">
        <v>100</v>
      </c>
      <c r="AI1350" s="6">
        <v>0</v>
      </c>
      <c r="AJ1350" s="5" t="s">
        <v>100</v>
      </c>
      <c r="AK1350" s="5" t="s">
        <v>100</v>
      </c>
      <c r="AL1350" s="5" t="s">
        <v>100</v>
      </c>
      <c r="AM1350" s="2" t="s">
        <v>244</v>
      </c>
    </row>
    <row r="1351" spans="1:39" s="15" customFormat="1" ht="16.350000000000001" customHeight="1">
      <c r="A1351" s="3">
        <f t="shared" si="181"/>
        <v>1349</v>
      </c>
      <c r="B1351" s="31" t="s">
        <v>6601</v>
      </c>
      <c r="C1351" s="31" t="s">
        <v>6298</v>
      </c>
      <c r="D1351" s="31" t="s">
        <v>6299</v>
      </c>
      <c r="E1351" s="5" t="s">
        <v>6384</v>
      </c>
      <c r="F1351" s="2" t="s">
        <v>68</v>
      </c>
      <c r="G1351" s="2" t="s">
        <v>69</v>
      </c>
      <c r="H1351" s="5" t="s">
        <v>6385</v>
      </c>
      <c r="I1351" s="5" t="s">
        <v>6372</v>
      </c>
      <c r="J1351" s="5" t="s">
        <v>6373</v>
      </c>
      <c r="K1351" s="5" t="s">
        <v>9170</v>
      </c>
      <c r="L1351" s="2" t="s">
        <v>54</v>
      </c>
      <c r="M1351" s="6">
        <v>1</v>
      </c>
      <c r="N1351" s="6">
        <v>3</v>
      </c>
      <c r="O1351" s="6">
        <v>21000</v>
      </c>
      <c r="P1351" s="6">
        <v>21000</v>
      </c>
      <c r="Q1351" s="5">
        <v>201410</v>
      </c>
      <c r="R1351" s="3" t="s">
        <v>9167</v>
      </c>
      <c r="S1351" s="5" t="s">
        <v>6387</v>
      </c>
      <c r="T1351" s="144" t="str">
        <f t="shared" si="182"/>
        <v>Click</v>
      </c>
      <c r="U1351" s="31" t="s">
        <v>243</v>
      </c>
      <c r="V1351" s="5"/>
      <c r="W1351" s="51"/>
      <c r="X1351" s="51"/>
      <c r="Y1351" s="50"/>
      <c r="Z1351" s="43">
        <f t="shared" si="183"/>
        <v>0</v>
      </c>
      <c r="AA1351" s="6">
        <f t="shared" si="184"/>
        <v>0</v>
      </c>
      <c r="AB1351" s="6">
        <f t="shared" si="185"/>
        <v>0</v>
      </c>
      <c r="AC1351" s="44">
        <f t="shared" si="186"/>
        <v>0</v>
      </c>
      <c r="AD1351" s="44">
        <f t="shared" si="187"/>
        <v>0</v>
      </c>
      <c r="AE1351" s="13" t="s">
        <v>57</v>
      </c>
      <c r="AF1351" s="14"/>
      <c r="AG1351" s="2" t="s">
        <v>243</v>
      </c>
      <c r="AH1351" s="5" t="s">
        <v>100</v>
      </c>
      <c r="AI1351" s="6">
        <v>0</v>
      </c>
      <c r="AJ1351" s="5" t="s">
        <v>100</v>
      </c>
      <c r="AK1351" s="5" t="s">
        <v>100</v>
      </c>
      <c r="AL1351" s="5" t="s">
        <v>100</v>
      </c>
      <c r="AM1351" s="2" t="s">
        <v>244</v>
      </c>
    </row>
    <row r="1352" spans="1:39" s="15" customFormat="1" ht="16.350000000000001" customHeight="1">
      <c r="A1352" s="3">
        <f t="shared" ref="A1352:A1415" si="188">ROW()-2</f>
        <v>1350</v>
      </c>
      <c r="B1352" s="31" t="s">
        <v>6601</v>
      </c>
      <c r="C1352" s="31" t="s">
        <v>6298</v>
      </c>
      <c r="D1352" s="31" t="s">
        <v>6299</v>
      </c>
      <c r="E1352" s="5" t="s">
        <v>6388</v>
      </c>
      <c r="F1352" s="2" t="s">
        <v>68</v>
      </c>
      <c r="G1352" s="2" t="s">
        <v>69</v>
      </c>
      <c r="H1352" s="5" t="s">
        <v>6389</v>
      </c>
      <c r="I1352" s="5" t="s">
        <v>6372</v>
      </c>
      <c r="J1352" s="5" t="s">
        <v>6373</v>
      </c>
      <c r="K1352" s="5" t="s">
        <v>9171</v>
      </c>
      <c r="L1352" s="2" t="s">
        <v>54</v>
      </c>
      <c r="M1352" s="6">
        <v>1</v>
      </c>
      <c r="N1352" s="6">
        <v>3</v>
      </c>
      <c r="O1352" s="6">
        <v>21000</v>
      </c>
      <c r="P1352" s="6">
        <v>21000</v>
      </c>
      <c r="Q1352" s="5">
        <v>201410</v>
      </c>
      <c r="R1352" s="3" t="s">
        <v>8389</v>
      </c>
      <c r="S1352" s="5" t="s">
        <v>6392</v>
      </c>
      <c r="T1352" s="144" t="str">
        <f t="shared" si="182"/>
        <v>Click</v>
      </c>
      <c r="U1352" s="31" t="s">
        <v>243</v>
      </c>
      <c r="V1352" s="5"/>
      <c r="W1352" s="51"/>
      <c r="X1352" s="51"/>
      <c r="Y1352" s="50"/>
      <c r="Z1352" s="43">
        <f t="shared" si="183"/>
        <v>0</v>
      </c>
      <c r="AA1352" s="6">
        <f t="shared" si="184"/>
        <v>0</v>
      </c>
      <c r="AB1352" s="6">
        <f t="shared" si="185"/>
        <v>0</v>
      </c>
      <c r="AC1352" s="44">
        <f t="shared" si="186"/>
        <v>0</v>
      </c>
      <c r="AD1352" s="44">
        <f t="shared" si="187"/>
        <v>0</v>
      </c>
      <c r="AE1352" s="13" t="s">
        <v>57</v>
      </c>
      <c r="AF1352" s="14"/>
      <c r="AG1352" s="2" t="s">
        <v>243</v>
      </c>
      <c r="AH1352" s="5" t="s">
        <v>100</v>
      </c>
      <c r="AI1352" s="6">
        <v>0</v>
      </c>
      <c r="AJ1352" s="5" t="s">
        <v>100</v>
      </c>
      <c r="AK1352" s="5" t="s">
        <v>100</v>
      </c>
      <c r="AL1352" s="5" t="s">
        <v>100</v>
      </c>
      <c r="AM1352" s="2" t="s">
        <v>244</v>
      </c>
    </row>
    <row r="1353" spans="1:39" s="15" customFormat="1" ht="16.350000000000001" customHeight="1">
      <c r="A1353" s="3">
        <f t="shared" si="188"/>
        <v>1351</v>
      </c>
      <c r="B1353" s="31" t="s">
        <v>6601</v>
      </c>
      <c r="C1353" s="31" t="s">
        <v>6298</v>
      </c>
      <c r="D1353" s="31" t="s">
        <v>6299</v>
      </c>
      <c r="E1353" s="5" t="s">
        <v>6393</v>
      </c>
      <c r="F1353" s="2" t="s">
        <v>68</v>
      </c>
      <c r="G1353" s="2" t="s">
        <v>69</v>
      </c>
      <c r="H1353" s="5" t="s">
        <v>6394</v>
      </c>
      <c r="I1353" s="5" t="s">
        <v>6395</v>
      </c>
      <c r="J1353" s="5" t="s">
        <v>6396</v>
      </c>
      <c r="K1353" s="5" t="s">
        <v>9172</v>
      </c>
      <c r="L1353" s="2" t="s">
        <v>54</v>
      </c>
      <c r="M1353" s="6">
        <v>1</v>
      </c>
      <c r="N1353" s="6">
        <v>3</v>
      </c>
      <c r="O1353" s="6">
        <v>21000</v>
      </c>
      <c r="P1353" s="6">
        <v>21000</v>
      </c>
      <c r="Q1353" s="5">
        <v>201411</v>
      </c>
      <c r="R1353" s="3" t="s">
        <v>9173</v>
      </c>
      <c r="S1353" s="5" t="s">
        <v>6399</v>
      </c>
      <c r="T1353" s="144" t="str">
        <f t="shared" si="182"/>
        <v>Click</v>
      </c>
      <c r="U1353" s="31" t="s">
        <v>243</v>
      </c>
      <c r="V1353" s="5"/>
      <c r="W1353" s="51"/>
      <c r="X1353" s="51"/>
      <c r="Y1353" s="50"/>
      <c r="Z1353" s="43">
        <f t="shared" si="183"/>
        <v>0</v>
      </c>
      <c r="AA1353" s="6">
        <f t="shared" si="184"/>
        <v>0</v>
      </c>
      <c r="AB1353" s="6">
        <f t="shared" si="185"/>
        <v>0</v>
      </c>
      <c r="AC1353" s="44">
        <f t="shared" si="186"/>
        <v>0</v>
      </c>
      <c r="AD1353" s="44">
        <f t="shared" si="187"/>
        <v>0</v>
      </c>
      <c r="AE1353" s="13" t="s">
        <v>57</v>
      </c>
      <c r="AF1353" s="14"/>
      <c r="AG1353" s="2" t="s">
        <v>243</v>
      </c>
      <c r="AH1353" s="5" t="s">
        <v>100</v>
      </c>
      <c r="AI1353" s="6">
        <v>0</v>
      </c>
      <c r="AJ1353" s="5" t="s">
        <v>100</v>
      </c>
      <c r="AK1353" s="5" t="s">
        <v>100</v>
      </c>
      <c r="AL1353" s="5" t="s">
        <v>100</v>
      </c>
      <c r="AM1353" s="2" t="s">
        <v>244</v>
      </c>
    </row>
    <row r="1354" spans="1:39" s="15" customFormat="1" ht="16.350000000000001" customHeight="1">
      <c r="A1354" s="3">
        <f t="shared" si="188"/>
        <v>1352</v>
      </c>
      <c r="B1354" s="31" t="s">
        <v>6601</v>
      </c>
      <c r="C1354" s="31" t="s">
        <v>6298</v>
      </c>
      <c r="D1354" s="31" t="s">
        <v>6299</v>
      </c>
      <c r="E1354" s="5" t="s">
        <v>6400</v>
      </c>
      <c r="F1354" s="2" t="s">
        <v>68</v>
      </c>
      <c r="G1354" s="2" t="s">
        <v>69</v>
      </c>
      <c r="H1354" s="5" t="s">
        <v>6401</v>
      </c>
      <c r="I1354" s="5" t="s">
        <v>6402</v>
      </c>
      <c r="J1354" s="5" t="s">
        <v>6403</v>
      </c>
      <c r="K1354" s="5" t="s">
        <v>9174</v>
      </c>
      <c r="L1354" s="2" t="s">
        <v>54</v>
      </c>
      <c r="M1354" s="6">
        <v>1</v>
      </c>
      <c r="N1354" s="6">
        <v>3</v>
      </c>
      <c r="O1354" s="6">
        <v>21000</v>
      </c>
      <c r="P1354" s="6">
        <v>21000</v>
      </c>
      <c r="Q1354" s="5">
        <v>201410</v>
      </c>
      <c r="R1354" s="3" t="s">
        <v>6741</v>
      </c>
      <c r="S1354" s="5" t="s">
        <v>6406</v>
      </c>
      <c r="T1354" s="144" t="str">
        <f t="shared" si="182"/>
        <v>Click</v>
      </c>
      <c r="U1354" s="31" t="s">
        <v>243</v>
      </c>
      <c r="V1354" s="5"/>
      <c r="W1354" s="51"/>
      <c r="X1354" s="51"/>
      <c r="Y1354" s="50"/>
      <c r="Z1354" s="43">
        <f t="shared" si="183"/>
        <v>0</v>
      </c>
      <c r="AA1354" s="6">
        <f t="shared" si="184"/>
        <v>0</v>
      </c>
      <c r="AB1354" s="6">
        <f t="shared" si="185"/>
        <v>0</v>
      </c>
      <c r="AC1354" s="44">
        <f t="shared" si="186"/>
        <v>0</v>
      </c>
      <c r="AD1354" s="44">
        <f t="shared" si="187"/>
        <v>0</v>
      </c>
      <c r="AE1354" s="13" t="s">
        <v>57</v>
      </c>
      <c r="AF1354" s="14"/>
      <c r="AG1354" s="2" t="s">
        <v>243</v>
      </c>
      <c r="AH1354" s="5" t="s">
        <v>100</v>
      </c>
      <c r="AI1354" s="6">
        <v>0</v>
      </c>
      <c r="AJ1354" s="5" t="s">
        <v>100</v>
      </c>
      <c r="AK1354" s="5" t="s">
        <v>100</v>
      </c>
      <c r="AL1354" s="5" t="s">
        <v>100</v>
      </c>
      <c r="AM1354" s="2" t="s">
        <v>244</v>
      </c>
    </row>
    <row r="1355" spans="1:39" s="15" customFormat="1" ht="16.350000000000001" customHeight="1">
      <c r="A1355" s="3">
        <f t="shared" si="188"/>
        <v>1353</v>
      </c>
      <c r="B1355" s="31" t="s">
        <v>6601</v>
      </c>
      <c r="C1355" s="31" t="s">
        <v>6298</v>
      </c>
      <c r="D1355" s="31" t="s">
        <v>6299</v>
      </c>
      <c r="E1355" s="5" t="s">
        <v>6407</v>
      </c>
      <c r="F1355" s="2" t="s">
        <v>68</v>
      </c>
      <c r="G1355" s="2" t="s">
        <v>69</v>
      </c>
      <c r="H1355" s="5" t="s">
        <v>6408</v>
      </c>
      <c r="I1355" s="5" t="s">
        <v>6372</v>
      </c>
      <c r="J1355" s="5" t="s">
        <v>6373</v>
      </c>
      <c r="K1355" s="5" t="s">
        <v>9175</v>
      </c>
      <c r="L1355" s="2" t="s">
        <v>54</v>
      </c>
      <c r="M1355" s="6">
        <v>1</v>
      </c>
      <c r="N1355" s="6">
        <v>3</v>
      </c>
      <c r="O1355" s="6">
        <v>21000</v>
      </c>
      <c r="P1355" s="6">
        <v>21000</v>
      </c>
      <c r="Q1355" s="5">
        <v>201410</v>
      </c>
      <c r="R1355" s="3" t="s">
        <v>9176</v>
      </c>
      <c r="S1355" s="5" t="s">
        <v>6411</v>
      </c>
      <c r="T1355" s="144" t="str">
        <f t="shared" si="182"/>
        <v>Click</v>
      </c>
      <c r="U1355" s="31" t="s">
        <v>243</v>
      </c>
      <c r="V1355" s="5"/>
      <c r="W1355" s="51"/>
      <c r="X1355" s="51"/>
      <c r="Y1355" s="50"/>
      <c r="Z1355" s="43">
        <f t="shared" si="183"/>
        <v>0</v>
      </c>
      <c r="AA1355" s="6">
        <f t="shared" si="184"/>
        <v>0</v>
      </c>
      <c r="AB1355" s="6">
        <f t="shared" si="185"/>
        <v>0</v>
      </c>
      <c r="AC1355" s="44">
        <f t="shared" si="186"/>
        <v>0</v>
      </c>
      <c r="AD1355" s="44">
        <f t="shared" si="187"/>
        <v>0</v>
      </c>
      <c r="AE1355" s="13" t="s">
        <v>57</v>
      </c>
      <c r="AF1355" s="14"/>
      <c r="AG1355" s="2" t="s">
        <v>243</v>
      </c>
      <c r="AH1355" s="5" t="s">
        <v>100</v>
      </c>
      <c r="AI1355" s="6">
        <v>0</v>
      </c>
      <c r="AJ1355" s="5" t="s">
        <v>100</v>
      </c>
      <c r="AK1355" s="5" t="s">
        <v>100</v>
      </c>
      <c r="AL1355" s="5" t="s">
        <v>100</v>
      </c>
      <c r="AM1355" s="2" t="s">
        <v>244</v>
      </c>
    </row>
    <row r="1356" spans="1:39" s="15" customFormat="1" ht="16.350000000000001" customHeight="1">
      <c r="A1356" s="3">
        <f t="shared" si="188"/>
        <v>1354</v>
      </c>
      <c r="B1356" s="31" t="s">
        <v>6601</v>
      </c>
      <c r="C1356" s="31" t="s">
        <v>6298</v>
      </c>
      <c r="D1356" s="31" t="s">
        <v>6299</v>
      </c>
      <c r="E1356" s="5" t="s">
        <v>6412</v>
      </c>
      <c r="F1356" s="2" t="s">
        <v>68</v>
      </c>
      <c r="G1356" s="2" t="s">
        <v>69</v>
      </c>
      <c r="H1356" s="5" t="s">
        <v>6413</v>
      </c>
      <c r="I1356" s="5" t="s">
        <v>6414</v>
      </c>
      <c r="J1356" s="5" t="s">
        <v>6415</v>
      </c>
      <c r="K1356" s="5" t="s">
        <v>9177</v>
      </c>
      <c r="L1356" s="2" t="s">
        <v>54</v>
      </c>
      <c r="M1356" s="6">
        <v>1</v>
      </c>
      <c r="N1356" s="6">
        <v>3</v>
      </c>
      <c r="O1356" s="6">
        <v>21000</v>
      </c>
      <c r="P1356" s="6">
        <v>21000</v>
      </c>
      <c r="Q1356" s="5">
        <v>201410</v>
      </c>
      <c r="R1356" s="3" t="s">
        <v>9178</v>
      </c>
      <c r="S1356" s="5" t="s">
        <v>6418</v>
      </c>
      <c r="T1356" s="144" t="str">
        <f t="shared" si="182"/>
        <v>Click</v>
      </c>
      <c r="U1356" s="31" t="s">
        <v>243</v>
      </c>
      <c r="V1356" s="5"/>
      <c r="W1356" s="51"/>
      <c r="X1356" s="51"/>
      <c r="Y1356" s="50"/>
      <c r="Z1356" s="43">
        <f t="shared" si="183"/>
        <v>0</v>
      </c>
      <c r="AA1356" s="6">
        <f t="shared" si="184"/>
        <v>0</v>
      </c>
      <c r="AB1356" s="6">
        <f t="shared" si="185"/>
        <v>0</v>
      </c>
      <c r="AC1356" s="44">
        <f t="shared" si="186"/>
        <v>0</v>
      </c>
      <c r="AD1356" s="44">
        <f t="shared" si="187"/>
        <v>0</v>
      </c>
      <c r="AE1356" s="13" t="s">
        <v>57</v>
      </c>
      <c r="AF1356" s="14"/>
      <c r="AG1356" s="2" t="s">
        <v>243</v>
      </c>
      <c r="AH1356" s="5" t="s">
        <v>100</v>
      </c>
      <c r="AI1356" s="6">
        <v>0</v>
      </c>
      <c r="AJ1356" s="5" t="s">
        <v>100</v>
      </c>
      <c r="AK1356" s="5" t="s">
        <v>100</v>
      </c>
      <c r="AL1356" s="5" t="s">
        <v>100</v>
      </c>
      <c r="AM1356" s="2" t="s">
        <v>244</v>
      </c>
    </row>
    <row r="1357" spans="1:39" s="15" customFormat="1" ht="16.350000000000001" customHeight="1">
      <c r="A1357" s="3">
        <f t="shared" si="188"/>
        <v>1355</v>
      </c>
      <c r="B1357" s="31" t="s">
        <v>6601</v>
      </c>
      <c r="C1357" s="31" t="s">
        <v>6298</v>
      </c>
      <c r="D1357" s="31" t="s">
        <v>6299</v>
      </c>
      <c r="E1357" s="5" t="s">
        <v>9179</v>
      </c>
      <c r="F1357" s="2" t="s">
        <v>68</v>
      </c>
      <c r="G1357" s="2" t="s">
        <v>69</v>
      </c>
      <c r="H1357" s="5" t="s">
        <v>6420</v>
      </c>
      <c r="I1357" s="5" t="s">
        <v>6372</v>
      </c>
      <c r="J1357" s="5" t="s">
        <v>6373</v>
      </c>
      <c r="K1357" s="5" t="s">
        <v>9180</v>
      </c>
      <c r="L1357" s="2" t="s">
        <v>54</v>
      </c>
      <c r="M1357" s="6">
        <v>1</v>
      </c>
      <c r="N1357" s="6">
        <v>3</v>
      </c>
      <c r="O1357" s="6">
        <v>21000</v>
      </c>
      <c r="P1357" s="6">
        <v>21000</v>
      </c>
      <c r="Q1357" s="5">
        <v>201410</v>
      </c>
      <c r="R1357" s="3" t="s">
        <v>9181</v>
      </c>
      <c r="S1357" s="5" t="s">
        <v>6423</v>
      </c>
      <c r="T1357" s="144" t="str">
        <f t="shared" si="182"/>
        <v>Click</v>
      </c>
      <c r="U1357" s="31" t="s">
        <v>243</v>
      </c>
      <c r="V1357" s="5"/>
      <c r="W1357" s="51"/>
      <c r="X1357" s="51"/>
      <c r="Y1357" s="50"/>
      <c r="Z1357" s="43">
        <f t="shared" si="183"/>
        <v>0</v>
      </c>
      <c r="AA1357" s="6">
        <f t="shared" si="184"/>
        <v>0</v>
      </c>
      <c r="AB1357" s="6">
        <f t="shared" si="185"/>
        <v>0</v>
      </c>
      <c r="AC1357" s="44">
        <f t="shared" si="186"/>
        <v>0</v>
      </c>
      <c r="AD1357" s="44">
        <f t="shared" si="187"/>
        <v>0</v>
      </c>
      <c r="AE1357" s="13" t="s">
        <v>57</v>
      </c>
      <c r="AF1357" s="14"/>
      <c r="AG1357" s="2" t="s">
        <v>243</v>
      </c>
      <c r="AH1357" s="5" t="s">
        <v>100</v>
      </c>
      <c r="AI1357" s="6">
        <v>0</v>
      </c>
      <c r="AJ1357" s="5" t="s">
        <v>100</v>
      </c>
      <c r="AK1357" s="5" t="s">
        <v>100</v>
      </c>
      <c r="AL1357" s="5" t="s">
        <v>100</v>
      </c>
      <c r="AM1357" s="2" t="s">
        <v>244</v>
      </c>
    </row>
    <row r="1358" spans="1:39" s="15" customFormat="1" ht="16.350000000000001" customHeight="1">
      <c r="A1358" s="3">
        <f t="shared" si="188"/>
        <v>1356</v>
      </c>
      <c r="B1358" s="31" t="s">
        <v>6601</v>
      </c>
      <c r="C1358" s="31" t="s">
        <v>6298</v>
      </c>
      <c r="D1358" s="31" t="s">
        <v>6299</v>
      </c>
      <c r="E1358" s="5" t="s">
        <v>6424</v>
      </c>
      <c r="F1358" s="2" t="s">
        <v>68</v>
      </c>
      <c r="G1358" s="2" t="s">
        <v>69</v>
      </c>
      <c r="H1358" s="5" t="s">
        <v>6425</v>
      </c>
      <c r="I1358" s="5" t="s">
        <v>6372</v>
      </c>
      <c r="J1358" s="5" t="s">
        <v>6373</v>
      </c>
      <c r="K1358" s="5" t="s">
        <v>9182</v>
      </c>
      <c r="L1358" s="2" t="s">
        <v>54</v>
      </c>
      <c r="M1358" s="6">
        <v>1</v>
      </c>
      <c r="N1358" s="6">
        <v>3</v>
      </c>
      <c r="O1358" s="6">
        <v>21000</v>
      </c>
      <c r="P1358" s="6">
        <v>21000</v>
      </c>
      <c r="Q1358" s="5">
        <v>201410</v>
      </c>
      <c r="R1358" s="3" t="s">
        <v>9183</v>
      </c>
      <c r="S1358" s="5" t="s">
        <v>6428</v>
      </c>
      <c r="T1358" s="144" t="str">
        <f t="shared" si="182"/>
        <v>Click</v>
      </c>
      <c r="U1358" s="31" t="s">
        <v>243</v>
      </c>
      <c r="V1358" s="5"/>
      <c r="W1358" s="51"/>
      <c r="X1358" s="51"/>
      <c r="Y1358" s="50"/>
      <c r="Z1358" s="43">
        <f t="shared" si="183"/>
        <v>0</v>
      </c>
      <c r="AA1358" s="6">
        <f t="shared" si="184"/>
        <v>0</v>
      </c>
      <c r="AB1358" s="6">
        <f t="shared" si="185"/>
        <v>0</v>
      </c>
      <c r="AC1358" s="44">
        <f t="shared" si="186"/>
        <v>0</v>
      </c>
      <c r="AD1358" s="44">
        <f t="shared" si="187"/>
        <v>0</v>
      </c>
      <c r="AE1358" s="13" t="s">
        <v>57</v>
      </c>
      <c r="AF1358" s="14"/>
      <c r="AG1358" s="2" t="s">
        <v>243</v>
      </c>
      <c r="AH1358" s="5" t="s">
        <v>100</v>
      </c>
      <c r="AI1358" s="6">
        <v>0</v>
      </c>
      <c r="AJ1358" s="5" t="s">
        <v>100</v>
      </c>
      <c r="AK1358" s="5" t="s">
        <v>100</v>
      </c>
      <c r="AL1358" s="5" t="s">
        <v>100</v>
      </c>
      <c r="AM1358" s="2" t="s">
        <v>244</v>
      </c>
    </row>
    <row r="1359" spans="1:39" s="15" customFormat="1" ht="16.350000000000001" customHeight="1">
      <c r="A1359" s="3">
        <f t="shared" si="188"/>
        <v>1357</v>
      </c>
      <c r="B1359" s="31" t="s">
        <v>6601</v>
      </c>
      <c r="C1359" s="31" t="s">
        <v>6298</v>
      </c>
      <c r="D1359" s="31" t="s">
        <v>6299</v>
      </c>
      <c r="E1359" s="5" t="s">
        <v>6429</v>
      </c>
      <c r="F1359" s="2" t="s">
        <v>68</v>
      </c>
      <c r="G1359" s="2" t="s">
        <v>69</v>
      </c>
      <c r="H1359" s="5" t="s">
        <v>6430</v>
      </c>
      <c r="I1359" s="5" t="s">
        <v>6372</v>
      </c>
      <c r="J1359" s="5" t="s">
        <v>6373</v>
      </c>
      <c r="K1359" s="5" t="s">
        <v>9184</v>
      </c>
      <c r="L1359" s="2" t="s">
        <v>54</v>
      </c>
      <c r="M1359" s="6">
        <v>1</v>
      </c>
      <c r="N1359" s="6">
        <v>3</v>
      </c>
      <c r="O1359" s="6">
        <v>21000</v>
      </c>
      <c r="P1359" s="6">
        <v>21000</v>
      </c>
      <c r="Q1359" s="5">
        <v>201410</v>
      </c>
      <c r="R1359" s="3" t="s">
        <v>9185</v>
      </c>
      <c r="S1359" s="5" t="s">
        <v>6433</v>
      </c>
      <c r="T1359" s="144" t="str">
        <f t="shared" si="182"/>
        <v>Click</v>
      </c>
      <c r="U1359" s="31" t="s">
        <v>243</v>
      </c>
      <c r="V1359" s="5"/>
      <c r="W1359" s="51"/>
      <c r="X1359" s="51"/>
      <c r="Y1359" s="50"/>
      <c r="Z1359" s="43">
        <f t="shared" si="183"/>
        <v>0</v>
      </c>
      <c r="AA1359" s="6">
        <f t="shared" si="184"/>
        <v>0</v>
      </c>
      <c r="AB1359" s="6">
        <f t="shared" si="185"/>
        <v>0</v>
      </c>
      <c r="AC1359" s="44">
        <f t="shared" si="186"/>
        <v>0</v>
      </c>
      <c r="AD1359" s="44">
        <f t="shared" si="187"/>
        <v>0</v>
      </c>
      <c r="AE1359" s="13" t="s">
        <v>57</v>
      </c>
      <c r="AF1359" s="14"/>
      <c r="AG1359" s="2" t="s">
        <v>243</v>
      </c>
      <c r="AH1359" s="5" t="s">
        <v>100</v>
      </c>
      <c r="AI1359" s="6">
        <v>0</v>
      </c>
      <c r="AJ1359" s="5" t="s">
        <v>100</v>
      </c>
      <c r="AK1359" s="5" t="s">
        <v>100</v>
      </c>
      <c r="AL1359" s="5" t="s">
        <v>100</v>
      </c>
      <c r="AM1359" s="2" t="s">
        <v>244</v>
      </c>
    </row>
    <row r="1360" spans="1:39" s="15" customFormat="1" ht="16.350000000000001" customHeight="1">
      <c r="A1360" s="3">
        <f t="shared" si="188"/>
        <v>1358</v>
      </c>
      <c r="B1360" s="31" t="s">
        <v>6601</v>
      </c>
      <c r="C1360" s="31" t="s">
        <v>6298</v>
      </c>
      <c r="D1360" s="31" t="s">
        <v>6299</v>
      </c>
      <c r="E1360" s="5" t="s">
        <v>9186</v>
      </c>
      <c r="F1360" s="2" t="s">
        <v>68</v>
      </c>
      <c r="G1360" s="2" t="s">
        <v>69</v>
      </c>
      <c r="H1360" s="5" t="s">
        <v>6435</v>
      </c>
      <c r="I1360" s="5" t="s">
        <v>6436</v>
      </c>
      <c r="J1360" s="5" t="s">
        <v>6437</v>
      </c>
      <c r="K1360" s="5" t="s">
        <v>9187</v>
      </c>
      <c r="L1360" s="2" t="s">
        <v>54</v>
      </c>
      <c r="M1360" s="6">
        <v>1</v>
      </c>
      <c r="N1360" s="6">
        <v>3</v>
      </c>
      <c r="O1360" s="6">
        <v>21000</v>
      </c>
      <c r="P1360" s="6">
        <v>21000</v>
      </c>
      <c r="Q1360" s="5">
        <v>201411</v>
      </c>
      <c r="R1360" s="3" t="s">
        <v>9188</v>
      </c>
      <c r="S1360" s="5" t="s">
        <v>6440</v>
      </c>
      <c r="T1360" s="144" t="str">
        <f t="shared" si="182"/>
        <v>Click</v>
      </c>
      <c r="U1360" s="31" t="s">
        <v>243</v>
      </c>
      <c r="V1360" s="5"/>
      <c r="W1360" s="51"/>
      <c r="X1360" s="51"/>
      <c r="Y1360" s="50"/>
      <c r="Z1360" s="43">
        <f t="shared" si="183"/>
        <v>0</v>
      </c>
      <c r="AA1360" s="6">
        <f t="shared" si="184"/>
        <v>0</v>
      </c>
      <c r="AB1360" s="6">
        <f t="shared" si="185"/>
        <v>0</v>
      </c>
      <c r="AC1360" s="44">
        <f t="shared" si="186"/>
        <v>0</v>
      </c>
      <c r="AD1360" s="44">
        <f t="shared" si="187"/>
        <v>0</v>
      </c>
      <c r="AE1360" s="13" t="s">
        <v>57</v>
      </c>
      <c r="AF1360" s="14"/>
      <c r="AG1360" s="2" t="s">
        <v>243</v>
      </c>
      <c r="AH1360" s="5" t="s">
        <v>100</v>
      </c>
      <c r="AI1360" s="6">
        <v>0</v>
      </c>
      <c r="AJ1360" s="5" t="s">
        <v>100</v>
      </c>
      <c r="AK1360" s="5" t="s">
        <v>100</v>
      </c>
      <c r="AL1360" s="5" t="s">
        <v>100</v>
      </c>
      <c r="AM1360" s="2" t="s">
        <v>244</v>
      </c>
    </row>
    <row r="1361" spans="1:39" s="15" customFormat="1" ht="16.350000000000001" customHeight="1">
      <c r="A1361" s="3">
        <f t="shared" si="188"/>
        <v>1359</v>
      </c>
      <c r="B1361" s="31" t="s">
        <v>6601</v>
      </c>
      <c r="C1361" s="31" t="s">
        <v>6298</v>
      </c>
      <c r="D1361" s="31" t="s">
        <v>6299</v>
      </c>
      <c r="E1361" s="5" t="s">
        <v>9189</v>
      </c>
      <c r="F1361" s="2" t="s">
        <v>68</v>
      </c>
      <c r="G1361" s="2" t="s">
        <v>69</v>
      </c>
      <c r="H1361" s="5" t="s">
        <v>6442</v>
      </c>
      <c r="I1361" s="5" t="s">
        <v>6443</v>
      </c>
      <c r="J1361" s="5" t="s">
        <v>6444</v>
      </c>
      <c r="K1361" s="5" t="s">
        <v>9190</v>
      </c>
      <c r="L1361" s="2" t="s">
        <v>54</v>
      </c>
      <c r="M1361" s="6">
        <v>1</v>
      </c>
      <c r="N1361" s="6">
        <v>3</v>
      </c>
      <c r="O1361" s="6">
        <v>21000</v>
      </c>
      <c r="P1361" s="6">
        <v>21000</v>
      </c>
      <c r="Q1361" s="5">
        <v>201411</v>
      </c>
      <c r="R1361" s="3" t="s">
        <v>9191</v>
      </c>
      <c r="S1361" s="5" t="s">
        <v>6447</v>
      </c>
      <c r="T1361" s="144" t="str">
        <f t="shared" si="182"/>
        <v>Click</v>
      </c>
      <c r="U1361" s="31" t="s">
        <v>243</v>
      </c>
      <c r="V1361" s="5"/>
      <c r="W1361" s="51"/>
      <c r="X1361" s="51"/>
      <c r="Y1361" s="50"/>
      <c r="Z1361" s="43">
        <f t="shared" si="183"/>
        <v>0</v>
      </c>
      <c r="AA1361" s="6">
        <f t="shared" si="184"/>
        <v>0</v>
      </c>
      <c r="AB1361" s="6">
        <f t="shared" si="185"/>
        <v>0</v>
      </c>
      <c r="AC1361" s="44">
        <f t="shared" si="186"/>
        <v>0</v>
      </c>
      <c r="AD1361" s="44">
        <f t="shared" si="187"/>
        <v>0</v>
      </c>
      <c r="AE1361" s="13" t="s">
        <v>57</v>
      </c>
      <c r="AF1361" s="14"/>
      <c r="AG1361" s="2" t="s">
        <v>243</v>
      </c>
      <c r="AH1361" s="5" t="s">
        <v>100</v>
      </c>
      <c r="AI1361" s="6">
        <v>0</v>
      </c>
      <c r="AJ1361" s="5" t="s">
        <v>100</v>
      </c>
      <c r="AK1361" s="5" t="s">
        <v>100</v>
      </c>
      <c r="AL1361" s="5" t="s">
        <v>100</v>
      </c>
      <c r="AM1361" s="2" t="s">
        <v>244</v>
      </c>
    </row>
    <row r="1362" spans="1:39" s="15" customFormat="1" ht="16.350000000000001" customHeight="1">
      <c r="A1362" s="3">
        <f t="shared" si="188"/>
        <v>1360</v>
      </c>
      <c r="B1362" s="31" t="s">
        <v>6601</v>
      </c>
      <c r="C1362" s="31" t="s">
        <v>6298</v>
      </c>
      <c r="D1362" s="31" t="s">
        <v>6299</v>
      </c>
      <c r="E1362" s="5" t="s">
        <v>6448</v>
      </c>
      <c r="F1362" s="2" t="s">
        <v>68</v>
      </c>
      <c r="G1362" s="2" t="s">
        <v>69</v>
      </c>
      <c r="H1362" s="5" t="s">
        <v>6449</v>
      </c>
      <c r="I1362" s="5" t="s">
        <v>6372</v>
      </c>
      <c r="J1362" s="5" t="s">
        <v>6373</v>
      </c>
      <c r="K1362" s="5" t="s">
        <v>9192</v>
      </c>
      <c r="L1362" s="2" t="s">
        <v>54</v>
      </c>
      <c r="M1362" s="6">
        <v>1</v>
      </c>
      <c r="N1362" s="6">
        <v>3</v>
      </c>
      <c r="O1362" s="6">
        <v>21000</v>
      </c>
      <c r="P1362" s="6">
        <v>21000</v>
      </c>
      <c r="Q1362" s="5">
        <v>201410</v>
      </c>
      <c r="R1362" s="3" t="s">
        <v>9167</v>
      </c>
      <c r="S1362" s="5" t="s">
        <v>9193</v>
      </c>
      <c r="T1362" s="144" t="str">
        <f t="shared" si="182"/>
        <v>Click</v>
      </c>
      <c r="U1362" s="31" t="s">
        <v>243</v>
      </c>
      <c r="V1362" s="5"/>
      <c r="W1362" s="51"/>
      <c r="X1362" s="51"/>
      <c r="Y1362" s="50"/>
      <c r="Z1362" s="43">
        <f t="shared" si="183"/>
        <v>0</v>
      </c>
      <c r="AA1362" s="6">
        <f t="shared" si="184"/>
        <v>0</v>
      </c>
      <c r="AB1362" s="6">
        <f t="shared" si="185"/>
        <v>0</v>
      </c>
      <c r="AC1362" s="44">
        <f t="shared" si="186"/>
        <v>0</v>
      </c>
      <c r="AD1362" s="44">
        <f t="shared" si="187"/>
        <v>0</v>
      </c>
      <c r="AE1362" s="13" t="s">
        <v>57</v>
      </c>
      <c r="AF1362" s="14"/>
      <c r="AG1362" s="2" t="s">
        <v>243</v>
      </c>
      <c r="AH1362" s="5" t="s">
        <v>100</v>
      </c>
      <c r="AI1362" s="6">
        <v>0</v>
      </c>
      <c r="AJ1362" s="5" t="s">
        <v>100</v>
      </c>
      <c r="AK1362" s="5" t="s">
        <v>100</v>
      </c>
      <c r="AL1362" s="5" t="s">
        <v>100</v>
      </c>
      <c r="AM1362" s="2" t="s">
        <v>244</v>
      </c>
    </row>
    <row r="1363" spans="1:39" s="15" customFormat="1" ht="16.350000000000001" customHeight="1">
      <c r="A1363" s="3">
        <f t="shared" si="188"/>
        <v>1361</v>
      </c>
      <c r="B1363" s="31" t="s">
        <v>6601</v>
      </c>
      <c r="C1363" s="31" t="s">
        <v>6298</v>
      </c>
      <c r="D1363" s="31" t="s">
        <v>6299</v>
      </c>
      <c r="E1363" s="5" t="s">
        <v>6452</v>
      </c>
      <c r="F1363" s="2" t="s">
        <v>68</v>
      </c>
      <c r="G1363" s="2" t="s">
        <v>69</v>
      </c>
      <c r="H1363" s="5" t="s">
        <v>6453</v>
      </c>
      <c r="I1363" s="5" t="s">
        <v>6372</v>
      </c>
      <c r="J1363" s="5" t="s">
        <v>6373</v>
      </c>
      <c r="K1363" s="5" t="s">
        <v>9194</v>
      </c>
      <c r="L1363" s="2" t="s">
        <v>54</v>
      </c>
      <c r="M1363" s="6">
        <v>1</v>
      </c>
      <c r="N1363" s="6">
        <v>3</v>
      </c>
      <c r="O1363" s="6">
        <v>21000</v>
      </c>
      <c r="P1363" s="6">
        <v>21000</v>
      </c>
      <c r="Q1363" s="5">
        <v>201410</v>
      </c>
      <c r="R1363" s="3" t="s">
        <v>9183</v>
      </c>
      <c r="S1363" s="5" t="s">
        <v>9195</v>
      </c>
      <c r="T1363" s="144" t="str">
        <f t="shared" si="182"/>
        <v>Click</v>
      </c>
      <c r="U1363" s="31" t="s">
        <v>243</v>
      </c>
      <c r="V1363" s="5"/>
      <c r="W1363" s="51"/>
      <c r="X1363" s="51"/>
      <c r="Y1363" s="50"/>
      <c r="Z1363" s="43">
        <f t="shared" si="183"/>
        <v>0</v>
      </c>
      <c r="AA1363" s="6">
        <f t="shared" si="184"/>
        <v>0</v>
      </c>
      <c r="AB1363" s="6">
        <f t="shared" si="185"/>
        <v>0</v>
      </c>
      <c r="AC1363" s="44">
        <f t="shared" si="186"/>
        <v>0</v>
      </c>
      <c r="AD1363" s="44">
        <f t="shared" si="187"/>
        <v>0</v>
      </c>
      <c r="AE1363" s="13" t="s">
        <v>57</v>
      </c>
      <c r="AF1363" s="14"/>
      <c r="AG1363" s="2" t="s">
        <v>243</v>
      </c>
      <c r="AH1363" s="5" t="s">
        <v>100</v>
      </c>
      <c r="AI1363" s="6">
        <v>0</v>
      </c>
      <c r="AJ1363" s="5" t="s">
        <v>100</v>
      </c>
      <c r="AK1363" s="5" t="s">
        <v>100</v>
      </c>
      <c r="AL1363" s="5" t="s">
        <v>100</v>
      </c>
      <c r="AM1363" s="2" t="s">
        <v>244</v>
      </c>
    </row>
    <row r="1364" spans="1:39" s="15" customFormat="1" ht="16.350000000000001" customHeight="1">
      <c r="A1364" s="3">
        <f t="shared" si="188"/>
        <v>1362</v>
      </c>
      <c r="B1364" s="31" t="s">
        <v>6601</v>
      </c>
      <c r="C1364" s="31" t="s">
        <v>6298</v>
      </c>
      <c r="D1364" s="31" t="s">
        <v>6299</v>
      </c>
      <c r="E1364" s="5" t="s">
        <v>6456</v>
      </c>
      <c r="F1364" s="2" t="s">
        <v>68</v>
      </c>
      <c r="G1364" s="2" t="s">
        <v>69</v>
      </c>
      <c r="H1364" s="5" t="s">
        <v>6457</v>
      </c>
      <c r="I1364" s="5" t="s">
        <v>6372</v>
      </c>
      <c r="J1364" s="5" t="s">
        <v>6373</v>
      </c>
      <c r="K1364" s="5" t="s">
        <v>9196</v>
      </c>
      <c r="L1364" s="2" t="s">
        <v>54</v>
      </c>
      <c r="M1364" s="6">
        <v>1</v>
      </c>
      <c r="N1364" s="6">
        <v>3</v>
      </c>
      <c r="O1364" s="6">
        <v>21000</v>
      </c>
      <c r="P1364" s="6">
        <v>21000</v>
      </c>
      <c r="Q1364" s="5">
        <v>201410</v>
      </c>
      <c r="R1364" s="3" t="s">
        <v>9197</v>
      </c>
      <c r="S1364" s="5" t="s">
        <v>9198</v>
      </c>
      <c r="T1364" s="144" t="str">
        <f t="shared" si="182"/>
        <v>Click</v>
      </c>
      <c r="U1364" s="31" t="s">
        <v>243</v>
      </c>
      <c r="V1364" s="5"/>
      <c r="W1364" s="51"/>
      <c r="X1364" s="51"/>
      <c r="Y1364" s="50"/>
      <c r="Z1364" s="43">
        <f t="shared" si="183"/>
        <v>0</v>
      </c>
      <c r="AA1364" s="6">
        <f t="shared" si="184"/>
        <v>0</v>
      </c>
      <c r="AB1364" s="6">
        <f t="shared" si="185"/>
        <v>0</v>
      </c>
      <c r="AC1364" s="44">
        <f t="shared" si="186"/>
        <v>0</v>
      </c>
      <c r="AD1364" s="44">
        <f t="shared" si="187"/>
        <v>0</v>
      </c>
      <c r="AE1364" s="13" t="s">
        <v>57</v>
      </c>
      <c r="AF1364" s="14"/>
      <c r="AG1364" s="2" t="s">
        <v>243</v>
      </c>
      <c r="AH1364" s="5" t="s">
        <v>100</v>
      </c>
      <c r="AI1364" s="6">
        <v>0</v>
      </c>
      <c r="AJ1364" s="5" t="s">
        <v>100</v>
      </c>
      <c r="AK1364" s="5" t="s">
        <v>100</v>
      </c>
      <c r="AL1364" s="5" t="s">
        <v>100</v>
      </c>
      <c r="AM1364" s="2" t="s">
        <v>244</v>
      </c>
    </row>
    <row r="1365" spans="1:39" s="15" customFormat="1" ht="16.350000000000001" customHeight="1">
      <c r="A1365" s="3">
        <f t="shared" si="188"/>
        <v>1363</v>
      </c>
      <c r="B1365" s="31" t="s">
        <v>6601</v>
      </c>
      <c r="C1365" s="31" t="s">
        <v>6298</v>
      </c>
      <c r="D1365" s="31" t="s">
        <v>6299</v>
      </c>
      <c r="E1365" s="5" t="s">
        <v>6461</v>
      </c>
      <c r="F1365" s="2" t="s">
        <v>68</v>
      </c>
      <c r="G1365" s="2" t="s">
        <v>69</v>
      </c>
      <c r="H1365" s="5" t="s">
        <v>6462</v>
      </c>
      <c r="I1365" s="5" t="s">
        <v>6372</v>
      </c>
      <c r="J1365" s="5" t="s">
        <v>6373</v>
      </c>
      <c r="K1365" s="5" t="s">
        <v>9199</v>
      </c>
      <c r="L1365" s="2" t="s">
        <v>54</v>
      </c>
      <c r="M1365" s="6">
        <v>1</v>
      </c>
      <c r="N1365" s="6">
        <v>3</v>
      </c>
      <c r="O1365" s="6">
        <v>21000</v>
      </c>
      <c r="P1365" s="6">
        <v>21000</v>
      </c>
      <c r="Q1365" s="5">
        <v>201410</v>
      </c>
      <c r="R1365" s="3" t="s">
        <v>9200</v>
      </c>
      <c r="S1365" s="5" t="s">
        <v>9201</v>
      </c>
      <c r="T1365" s="144" t="str">
        <f t="shared" si="182"/>
        <v>Click</v>
      </c>
      <c r="U1365" s="31" t="s">
        <v>243</v>
      </c>
      <c r="V1365" s="5"/>
      <c r="W1365" s="51"/>
      <c r="X1365" s="51"/>
      <c r="Y1365" s="50"/>
      <c r="Z1365" s="43">
        <f t="shared" si="183"/>
        <v>0</v>
      </c>
      <c r="AA1365" s="6">
        <f t="shared" si="184"/>
        <v>0</v>
      </c>
      <c r="AB1365" s="6">
        <f t="shared" si="185"/>
        <v>0</v>
      </c>
      <c r="AC1365" s="44">
        <f t="shared" si="186"/>
        <v>0</v>
      </c>
      <c r="AD1365" s="44">
        <f t="shared" si="187"/>
        <v>0</v>
      </c>
      <c r="AE1365" s="13" t="s">
        <v>57</v>
      </c>
      <c r="AF1365" s="14"/>
      <c r="AG1365" s="2" t="s">
        <v>243</v>
      </c>
      <c r="AH1365" s="5" t="s">
        <v>100</v>
      </c>
      <c r="AI1365" s="6">
        <v>0</v>
      </c>
      <c r="AJ1365" s="5" t="s">
        <v>100</v>
      </c>
      <c r="AK1365" s="5" t="s">
        <v>100</v>
      </c>
      <c r="AL1365" s="5" t="s">
        <v>100</v>
      </c>
      <c r="AM1365" s="2" t="s">
        <v>244</v>
      </c>
    </row>
    <row r="1366" spans="1:39" s="15" customFormat="1" ht="16.350000000000001" customHeight="1">
      <c r="A1366" s="3">
        <f t="shared" si="188"/>
        <v>1364</v>
      </c>
      <c r="B1366" s="31" t="s">
        <v>6601</v>
      </c>
      <c r="C1366" s="31" t="s">
        <v>6298</v>
      </c>
      <c r="D1366" s="31" t="s">
        <v>6299</v>
      </c>
      <c r="E1366" s="5" t="s">
        <v>6466</v>
      </c>
      <c r="F1366" s="2" t="s">
        <v>68</v>
      </c>
      <c r="G1366" s="2" t="s">
        <v>69</v>
      </c>
      <c r="H1366" s="5" t="s">
        <v>6467</v>
      </c>
      <c r="I1366" s="5" t="s">
        <v>6372</v>
      </c>
      <c r="J1366" s="5" t="s">
        <v>6373</v>
      </c>
      <c r="K1366" s="5" t="s">
        <v>9202</v>
      </c>
      <c r="L1366" s="2" t="s">
        <v>54</v>
      </c>
      <c r="M1366" s="6">
        <v>1</v>
      </c>
      <c r="N1366" s="6">
        <v>3</v>
      </c>
      <c r="O1366" s="6">
        <v>21000</v>
      </c>
      <c r="P1366" s="6">
        <v>21000</v>
      </c>
      <c r="Q1366" s="5">
        <v>201410</v>
      </c>
      <c r="R1366" s="3" t="s">
        <v>9203</v>
      </c>
      <c r="S1366" s="5" t="s">
        <v>9204</v>
      </c>
      <c r="T1366" s="144" t="str">
        <f t="shared" si="182"/>
        <v>Click</v>
      </c>
      <c r="U1366" s="31" t="s">
        <v>243</v>
      </c>
      <c r="V1366" s="5"/>
      <c r="W1366" s="51"/>
      <c r="X1366" s="51"/>
      <c r="Y1366" s="50"/>
      <c r="Z1366" s="43">
        <f t="shared" si="183"/>
        <v>0</v>
      </c>
      <c r="AA1366" s="6">
        <f t="shared" si="184"/>
        <v>0</v>
      </c>
      <c r="AB1366" s="6">
        <f t="shared" si="185"/>
        <v>0</v>
      </c>
      <c r="AC1366" s="44">
        <f t="shared" si="186"/>
        <v>0</v>
      </c>
      <c r="AD1366" s="44">
        <f t="shared" si="187"/>
        <v>0</v>
      </c>
      <c r="AE1366" s="13" t="s">
        <v>57</v>
      </c>
      <c r="AF1366" s="14"/>
      <c r="AG1366" s="2" t="s">
        <v>243</v>
      </c>
      <c r="AH1366" s="5" t="s">
        <v>100</v>
      </c>
      <c r="AI1366" s="6">
        <v>0</v>
      </c>
      <c r="AJ1366" s="5" t="s">
        <v>100</v>
      </c>
      <c r="AK1366" s="5" t="s">
        <v>100</v>
      </c>
      <c r="AL1366" s="5" t="s">
        <v>100</v>
      </c>
      <c r="AM1366" s="2" t="s">
        <v>244</v>
      </c>
    </row>
    <row r="1367" spans="1:39" s="15" customFormat="1" ht="16.350000000000001" customHeight="1">
      <c r="A1367" s="3">
        <f t="shared" si="188"/>
        <v>1365</v>
      </c>
      <c r="B1367" s="31" t="s">
        <v>6601</v>
      </c>
      <c r="C1367" s="31" t="s">
        <v>6298</v>
      </c>
      <c r="D1367" s="31" t="s">
        <v>6299</v>
      </c>
      <c r="E1367" s="5" t="s">
        <v>6471</v>
      </c>
      <c r="F1367" s="2" t="s">
        <v>68</v>
      </c>
      <c r="G1367" s="2" t="s">
        <v>69</v>
      </c>
      <c r="H1367" s="5" t="s">
        <v>6472</v>
      </c>
      <c r="I1367" s="5" t="s">
        <v>6372</v>
      </c>
      <c r="J1367" s="5" t="s">
        <v>6373</v>
      </c>
      <c r="K1367" s="5" t="s">
        <v>9205</v>
      </c>
      <c r="L1367" s="2" t="s">
        <v>54</v>
      </c>
      <c r="M1367" s="6">
        <v>1</v>
      </c>
      <c r="N1367" s="6">
        <v>3</v>
      </c>
      <c r="O1367" s="6">
        <v>21000</v>
      </c>
      <c r="P1367" s="6">
        <v>21000</v>
      </c>
      <c r="Q1367" s="5">
        <v>201410</v>
      </c>
      <c r="R1367" s="3" t="s">
        <v>9206</v>
      </c>
      <c r="S1367" s="5" t="s">
        <v>9207</v>
      </c>
      <c r="T1367" s="144" t="str">
        <f t="shared" si="182"/>
        <v>Click</v>
      </c>
      <c r="U1367" s="31" t="s">
        <v>243</v>
      </c>
      <c r="V1367" s="5"/>
      <c r="W1367" s="51"/>
      <c r="X1367" s="51"/>
      <c r="Y1367" s="50"/>
      <c r="Z1367" s="43">
        <f t="shared" si="183"/>
        <v>0</v>
      </c>
      <c r="AA1367" s="6">
        <f t="shared" si="184"/>
        <v>0</v>
      </c>
      <c r="AB1367" s="6">
        <f t="shared" si="185"/>
        <v>0</v>
      </c>
      <c r="AC1367" s="44">
        <f t="shared" si="186"/>
        <v>0</v>
      </c>
      <c r="AD1367" s="44">
        <f t="shared" si="187"/>
        <v>0</v>
      </c>
      <c r="AE1367" s="13" t="s">
        <v>57</v>
      </c>
      <c r="AF1367" s="14"/>
      <c r="AG1367" s="2" t="s">
        <v>243</v>
      </c>
      <c r="AH1367" s="5" t="s">
        <v>100</v>
      </c>
      <c r="AI1367" s="6">
        <v>0</v>
      </c>
      <c r="AJ1367" s="5" t="s">
        <v>100</v>
      </c>
      <c r="AK1367" s="5" t="s">
        <v>100</v>
      </c>
      <c r="AL1367" s="5" t="s">
        <v>100</v>
      </c>
      <c r="AM1367" s="2" t="s">
        <v>244</v>
      </c>
    </row>
    <row r="1368" spans="1:39" s="15" customFormat="1" ht="16.350000000000001" customHeight="1">
      <c r="A1368" s="3">
        <f t="shared" si="188"/>
        <v>1366</v>
      </c>
      <c r="B1368" s="31" t="s">
        <v>6601</v>
      </c>
      <c r="C1368" s="31" t="s">
        <v>6298</v>
      </c>
      <c r="D1368" s="31" t="s">
        <v>6299</v>
      </c>
      <c r="E1368" s="5" t="s">
        <v>6475</v>
      </c>
      <c r="F1368" s="2" t="s">
        <v>68</v>
      </c>
      <c r="G1368" s="2" t="s">
        <v>69</v>
      </c>
      <c r="H1368" s="5" t="s">
        <v>6476</v>
      </c>
      <c r="I1368" s="5" t="s">
        <v>6477</v>
      </c>
      <c r="J1368" s="5" t="s">
        <v>6478</v>
      </c>
      <c r="K1368" s="5" t="s">
        <v>9208</v>
      </c>
      <c r="L1368" s="2" t="s">
        <v>54</v>
      </c>
      <c r="M1368" s="6">
        <v>1</v>
      </c>
      <c r="N1368" s="6">
        <v>3</v>
      </c>
      <c r="O1368" s="6">
        <v>21000</v>
      </c>
      <c r="P1368" s="6">
        <v>21000</v>
      </c>
      <c r="Q1368" s="5">
        <v>201410</v>
      </c>
      <c r="R1368" s="3" t="s">
        <v>9209</v>
      </c>
      <c r="S1368" s="5" t="s">
        <v>9210</v>
      </c>
      <c r="T1368" s="144" t="str">
        <f t="shared" si="182"/>
        <v>Click</v>
      </c>
      <c r="U1368" s="31" t="s">
        <v>243</v>
      </c>
      <c r="V1368" s="5"/>
      <c r="W1368" s="51"/>
      <c r="X1368" s="51"/>
      <c r="Y1368" s="50"/>
      <c r="Z1368" s="43">
        <f t="shared" si="183"/>
        <v>0</v>
      </c>
      <c r="AA1368" s="6">
        <f t="shared" si="184"/>
        <v>0</v>
      </c>
      <c r="AB1368" s="6">
        <f t="shared" si="185"/>
        <v>0</v>
      </c>
      <c r="AC1368" s="44">
        <f t="shared" si="186"/>
        <v>0</v>
      </c>
      <c r="AD1368" s="44">
        <f t="shared" si="187"/>
        <v>0</v>
      </c>
      <c r="AE1368" s="13" t="s">
        <v>57</v>
      </c>
      <c r="AF1368" s="14"/>
      <c r="AG1368" s="2" t="s">
        <v>243</v>
      </c>
      <c r="AH1368" s="5" t="s">
        <v>100</v>
      </c>
      <c r="AI1368" s="6">
        <v>0</v>
      </c>
      <c r="AJ1368" s="5" t="s">
        <v>100</v>
      </c>
      <c r="AK1368" s="5" t="s">
        <v>100</v>
      </c>
      <c r="AL1368" s="5" t="s">
        <v>100</v>
      </c>
      <c r="AM1368" s="2" t="s">
        <v>244</v>
      </c>
    </row>
    <row r="1369" spans="1:39" s="15" customFormat="1" ht="16.350000000000001" customHeight="1">
      <c r="A1369" s="3">
        <f t="shared" si="188"/>
        <v>1367</v>
      </c>
      <c r="B1369" s="31" t="s">
        <v>6601</v>
      </c>
      <c r="C1369" s="31" t="s">
        <v>6298</v>
      </c>
      <c r="D1369" s="31" t="s">
        <v>6299</v>
      </c>
      <c r="E1369" s="5" t="s">
        <v>6482</v>
      </c>
      <c r="F1369" s="2" t="s">
        <v>68</v>
      </c>
      <c r="G1369" s="2" t="s">
        <v>69</v>
      </c>
      <c r="H1369" s="5" t="s">
        <v>6483</v>
      </c>
      <c r="I1369" s="5" t="s">
        <v>6372</v>
      </c>
      <c r="J1369" s="5" t="s">
        <v>6373</v>
      </c>
      <c r="K1369" s="5" t="s">
        <v>9211</v>
      </c>
      <c r="L1369" s="2" t="s">
        <v>54</v>
      </c>
      <c r="M1369" s="6">
        <v>1</v>
      </c>
      <c r="N1369" s="6">
        <v>3</v>
      </c>
      <c r="O1369" s="6">
        <v>21000</v>
      </c>
      <c r="P1369" s="6">
        <v>21000</v>
      </c>
      <c r="Q1369" s="5">
        <v>201410</v>
      </c>
      <c r="R1369" s="3" t="s">
        <v>9203</v>
      </c>
      <c r="S1369" s="5" t="s">
        <v>9212</v>
      </c>
      <c r="T1369" s="144" t="str">
        <f t="shared" si="182"/>
        <v>Click</v>
      </c>
      <c r="U1369" s="31" t="s">
        <v>243</v>
      </c>
      <c r="V1369" s="5"/>
      <c r="W1369" s="51"/>
      <c r="X1369" s="51"/>
      <c r="Y1369" s="50"/>
      <c r="Z1369" s="43">
        <f t="shared" si="183"/>
        <v>0</v>
      </c>
      <c r="AA1369" s="6">
        <f t="shared" si="184"/>
        <v>0</v>
      </c>
      <c r="AB1369" s="6">
        <f t="shared" si="185"/>
        <v>0</v>
      </c>
      <c r="AC1369" s="44">
        <f t="shared" si="186"/>
        <v>0</v>
      </c>
      <c r="AD1369" s="44">
        <f t="shared" si="187"/>
        <v>0</v>
      </c>
      <c r="AE1369" s="13" t="s">
        <v>57</v>
      </c>
      <c r="AF1369" s="14"/>
      <c r="AG1369" s="2" t="s">
        <v>243</v>
      </c>
      <c r="AH1369" s="5" t="s">
        <v>100</v>
      </c>
      <c r="AI1369" s="6">
        <v>0</v>
      </c>
      <c r="AJ1369" s="5" t="s">
        <v>100</v>
      </c>
      <c r="AK1369" s="5" t="s">
        <v>100</v>
      </c>
      <c r="AL1369" s="5" t="s">
        <v>100</v>
      </c>
      <c r="AM1369" s="2" t="s">
        <v>244</v>
      </c>
    </row>
    <row r="1370" spans="1:39" s="15" customFormat="1" ht="16.350000000000001" customHeight="1">
      <c r="A1370" s="3">
        <f t="shared" si="188"/>
        <v>1368</v>
      </c>
      <c r="B1370" s="31" t="s">
        <v>6601</v>
      </c>
      <c r="C1370" s="31" t="s">
        <v>6298</v>
      </c>
      <c r="D1370" s="31" t="s">
        <v>6299</v>
      </c>
      <c r="E1370" s="5" t="s">
        <v>9213</v>
      </c>
      <c r="F1370" s="2" t="s">
        <v>68</v>
      </c>
      <c r="G1370" s="2" t="s">
        <v>69</v>
      </c>
      <c r="H1370" s="5" t="s">
        <v>6487</v>
      </c>
      <c r="I1370" s="5" t="s">
        <v>6372</v>
      </c>
      <c r="J1370" s="5" t="s">
        <v>6373</v>
      </c>
      <c r="K1370" s="5" t="s">
        <v>9214</v>
      </c>
      <c r="L1370" s="2" t="s">
        <v>54</v>
      </c>
      <c r="M1370" s="6">
        <v>1</v>
      </c>
      <c r="N1370" s="6">
        <v>3</v>
      </c>
      <c r="O1370" s="6">
        <v>21000</v>
      </c>
      <c r="P1370" s="6">
        <v>21000</v>
      </c>
      <c r="Q1370" s="5">
        <v>201410</v>
      </c>
      <c r="R1370" s="3" t="s">
        <v>9215</v>
      </c>
      <c r="S1370" s="5" t="s">
        <v>9216</v>
      </c>
      <c r="T1370" s="144" t="str">
        <f t="shared" si="182"/>
        <v>Click</v>
      </c>
      <c r="U1370" s="31" t="s">
        <v>243</v>
      </c>
      <c r="V1370" s="5"/>
      <c r="W1370" s="51"/>
      <c r="X1370" s="51"/>
      <c r="Y1370" s="50"/>
      <c r="Z1370" s="43">
        <f t="shared" si="183"/>
        <v>0</v>
      </c>
      <c r="AA1370" s="6">
        <f t="shared" si="184"/>
        <v>0</v>
      </c>
      <c r="AB1370" s="6">
        <f t="shared" si="185"/>
        <v>0</v>
      </c>
      <c r="AC1370" s="44">
        <f t="shared" si="186"/>
        <v>0</v>
      </c>
      <c r="AD1370" s="44">
        <f t="shared" si="187"/>
        <v>0</v>
      </c>
      <c r="AE1370" s="13" t="s">
        <v>57</v>
      </c>
      <c r="AF1370" s="14"/>
      <c r="AG1370" s="2" t="s">
        <v>243</v>
      </c>
      <c r="AH1370" s="5" t="s">
        <v>100</v>
      </c>
      <c r="AI1370" s="6">
        <v>0</v>
      </c>
      <c r="AJ1370" s="5" t="s">
        <v>100</v>
      </c>
      <c r="AK1370" s="5" t="s">
        <v>100</v>
      </c>
      <c r="AL1370" s="5" t="s">
        <v>100</v>
      </c>
      <c r="AM1370" s="2" t="s">
        <v>244</v>
      </c>
    </row>
    <row r="1371" spans="1:39" s="15" customFormat="1" ht="16.350000000000001" customHeight="1">
      <c r="A1371" s="3">
        <f t="shared" si="188"/>
        <v>1369</v>
      </c>
      <c r="B1371" s="31" t="s">
        <v>6601</v>
      </c>
      <c r="C1371" s="31" t="s">
        <v>6298</v>
      </c>
      <c r="D1371" s="31" t="s">
        <v>6299</v>
      </c>
      <c r="E1371" s="5" t="s">
        <v>6491</v>
      </c>
      <c r="F1371" s="2" t="s">
        <v>68</v>
      </c>
      <c r="G1371" s="2" t="s">
        <v>69</v>
      </c>
      <c r="H1371" s="5" t="s">
        <v>6492</v>
      </c>
      <c r="I1371" s="5" t="s">
        <v>6372</v>
      </c>
      <c r="J1371" s="5" t="s">
        <v>6373</v>
      </c>
      <c r="K1371" s="5" t="s">
        <v>9217</v>
      </c>
      <c r="L1371" s="2" t="s">
        <v>54</v>
      </c>
      <c r="M1371" s="6">
        <v>1</v>
      </c>
      <c r="N1371" s="6">
        <v>3</v>
      </c>
      <c r="O1371" s="6">
        <v>21000</v>
      </c>
      <c r="P1371" s="6">
        <v>21000</v>
      </c>
      <c r="Q1371" s="5">
        <v>201410</v>
      </c>
      <c r="R1371" s="3" t="s">
        <v>9185</v>
      </c>
      <c r="S1371" s="5" t="s">
        <v>9218</v>
      </c>
      <c r="T1371" s="144" t="str">
        <f t="shared" si="182"/>
        <v>Click</v>
      </c>
      <c r="U1371" s="31" t="s">
        <v>243</v>
      </c>
      <c r="V1371" s="5"/>
      <c r="W1371" s="51"/>
      <c r="X1371" s="51"/>
      <c r="Y1371" s="50"/>
      <c r="Z1371" s="43">
        <f t="shared" si="183"/>
        <v>0</v>
      </c>
      <c r="AA1371" s="6">
        <f t="shared" si="184"/>
        <v>0</v>
      </c>
      <c r="AB1371" s="6">
        <f t="shared" si="185"/>
        <v>0</v>
      </c>
      <c r="AC1371" s="44">
        <f t="shared" si="186"/>
        <v>0</v>
      </c>
      <c r="AD1371" s="44">
        <f t="shared" si="187"/>
        <v>0</v>
      </c>
      <c r="AE1371" s="13" t="s">
        <v>57</v>
      </c>
      <c r="AF1371" s="14"/>
      <c r="AG1371" s="2" t="s">
        <v>243</v>
      </c>
      <c r="AH1371" s="5" t="s">
        <v>100</v>
      </c>
      <c r="AI1371" s="6">
        <v>0</v>
      </c>
      <c r="AJ1371" s="5" t="s">
        <v>100</v>
      </c>
      <c r="AK1371" s="5" t="s">
        <v>100</v>
      </c>
      <c r="AL1371" s="5" t="s">
        <v>100</v>
      </c>
      <c r="AM1371" s="2" t="s">
        <v>244</v>
      </c>
    </row>
    <row r="1372" spans="1:39" s="15" customFormat="1" ht="16.350000000000001" customHeight="1">
      <c r="A1372" s="3">
        <f t="shared" si="188"/>
        <v>1370</v>
      </c>
      <c r="B1372" s="31" t="s">
        <v>6601</v>
      </c>
      <c r="C1372" s="31" t="s">
        <v>6298</v>
      </c>
      <c r="D1372" s="31" t="s">
        <v>6299</v>
      </c>
      <c r="E1372" s="5" t="s">
        <v>6495</v>
      </c>
      <c r="F1372" s="2" t="s">
        <v>68</v>
      </c>
      <c r="G1372" s="2" t="s">
        <v>69</v>
      </c>
      <c r="H1372" s="5" t="s">
        <v>6496</v>
      </c>
      <c r="I1372" s="5" t="s">
        <v>6436</v>
      </c>
      <c r="J1372" s="5" t="s">
        <v>6497</v>
      </c>
      <c r="K1372" s="5" t="s">
        <v>9219</v>
      </c>
      <c r="L1372" s="2" t="s">
        <v>54</v>
      </c>
      <c r="M1372" s="6">
        <v>1</v>
      </c>
      <c r="N1372" s="6">
        <v>3</v>
      </c>
      <c r="O1372" s="6">
        <v>21000</v>
      </c>
      <c r="P1372" s="6">
        <v>21000</v>
      </c>
      <c r="Q1372" s="5">
        <v>201411</v>
      </c>
      <c r="R1372" s="3" t="s">
        <v>9220</v>
      </c>
      <c r="S1372" s="5" t="s">
        <v>9221</v>
      </c>
      <c r="T1372" s="144" t="str">
        <f t="shared" si="182"/>
        <v>Click</v>
      </c>
      <c r="U1372" s="31" t="s">
        <v>243</v>
      </c>
      <c r="V1372" s="5"/>
      <c r="W1372" s="51"/>
      <c r="X1372" s="51"/>
      <c r="Y1372" s="50"/>
      <c r="Z1372" s="43">
        <f t="shared" si="183"/>
        <v>0</v>
      </c>
      <c r="AA1372" s="6">
        <f t="shared" si="184"/>
        <v>0</v>
      </c>
      <c r="AB1372" s="6">
        <f t="shared" si="185"/>
        <v>0</v>
      </c>
      <c r="AC1372" s="44">
        <f t="shared" si="186"/>
        <v>0</v>
      </c>
      <c r="AD1372" s="44">
        <f t="shared" si="187"/>
        <v>0</v>
      </c>
      <c r="AE1372" s="13" t="s">
        <v>57</v>
      </c>
      <c r="AF1372" s="14"/>
      <c r="AG1372" s="2" t="s">
        <v>243</v>
      </c>
      <c r="AH1372" s="5" t="s">
        <v>100</v>
      </c>
      <c r="AI1372" s="6">
        <v>0</v>
      </c>
      <c r="AJ1372" s="5" t="s">
        <v>100</v>
      </c>
      <c r="AK1372" s="5" t="s">
        <v>100</v>
      </c>
      <c r="AL1372" s="5" t="s">
        <v>100</v>
      </c>
      <c r="AM1372" s="2" t="s">
        <v>244</v>
      </c>
    </row>
    <row r="1373" spans="1:39" s="15" customFormat="1" ht="16.350000000000001" customHeight="1">
      <c r="A1373" s="3">
        <f t="shared" si="188"/>
        <v>1371</v>
      </c>
      <c r="B1373" s="31" t="s">
        <v>6601</v>
      </c>
      <c r="C1373" s="31" t="s">
        <v>6298</v>
      </c>
      <c r="D1373" s="31" t="s">
        <v>6299</v>
      </c>
      <c r="E1373" s="5" t="s">
        <v>9222</v>
      </c>
      <c r="F1373" s="2" t="s">
        <v>68</v>
      </c>
      <c r="G1373" s="2" t="s">
        <v>69</v>
      </c>
      <c r="H1373" s="5" t="s">
        <v>6502</v>
      </c>
      <c r="I1373" s="5" t="s">
        <v>6503</v>
      </c>
      <c r="J1373" s="5" t="s">
        <v>6504</v>
      </c>
      <c r="K1373" s="5" t="s">
        <v>9223</v>
      </c>
      <c r="L1373" s="2" t="s">
        <v>54</v>
      </c>
      <c r="M1373" s="6">
        <v>1</v>
      </c>
      <c r="N1373" s="6">
        <v>3</v>
      </c>
      <c r="O1373" s="6">
        <v>21000</v>
      </c>
      <c r="P1373" s="6">
        <v>21000</v>
      </c>
      <c r="Q1373" s="5">
        <v>201411</v>
      </c>
      <c r="R1373" s="3" t="s">
        <v>9224</v>
      </c>
      <c r="S1373" s="5" t="s">
        <v>9225</v>
      </c>
      <c r="T1373" s="144" t="str">
        <f t="shared" si="182"/>
        <v>Click</v>
      </c>
      <c r="U1373" s="31" t="s">
        <v>243</v>
      </c>
      <c r="V1373" s="5"/>
      <c r="W1373" s="51"/>
      <c r="X1373" s="51"/>
      <c r="Y1373" s="50"/>
      <c r="Z1373" s="43">
        <f t="shared" si="183"/>
        <v>0</v>
      </c>
      <c r="AA1373" s="6">
        <f t="shared" si="184"/>
        <v>0</v>
      </c>
      <c r="AB1373" s="6">
        <f t="shared" si="185"/>
        <v>0</v>
      </c>
      <c r="AC1373" s="44">
        <f t="shared" si="186"/>
        <v>0</v>
      </c>
      <c r="AD1373" s="44">
        <f t="shared" si="187"/>
        <v>0</v>
      </c>
      <c r="AE1373" s="13" t="s">
        <v>57</v>
      </c>
      <c r="AF1373" s="14"/>
      <c r="AG1373" s="2" t="s">
        <v>243</v>
      </c>
      <c r="AH1373" s="5" t="s">
        <v>100</v>
      </c>
      <c r="AI1373" s="6">
        <v>0</v>
      </c>
      <c r="AJ1373" s="5" t="s">
        <v>100</v>
      </c>
      <c r="AK1373" s="5" t="s">
        <v>100</v>
      </c>
      <c r="AL1373" s="5" t="s">
        <v>100</v>
      </c>
      <c r="AM1373" s="2" t="s">
        <v>244</v>
      </c>
    </row>
    <row r="1374" spans="1:39" s="15" customFormat="1" ht="16.350000000000001" customHeight="1">
      <c r="A1374" s="3">
        <f t="shared" si="188"/>
        <v>1372</v>
      </c>
      <c r="B1374" s="31" t="s">
        <v>6601</v>
      </c>
      <c r="C1374" s="31" t="s">
        <v>6298</v>
      </c>
      <c r="D1374" s="31" t="s">
        <v>6299</v>
      </c>
      <c r="E1374" s="5" t="s">
        <v>6509</v>
      </c>
      <c r="F1374" s="2" t="s">
        <v>68</v>
      </c>
      <c r="G1374" s="2" t="s">
        <v>69</v>
      </c>
      <c r="H1374" s="5" t="s">
        <v>6510</v>
      </c>
      <c r="I1374" s="5" t="s">
        <v>6503</v>
      </c>
      <c r="J1374" s="5" t="s">
        <v>6511</v>
      </c>
      <c r="K1374" s="5" t="s">
        <v>9226</v>
      </c>
      <c r="L1374" s="2" t="s">
        <v>54</v>
      </c>
      <c r="M1374" s="6">
        <v>6</v>
      </c>
      <c r="N1374" s="6">
        <v>18</v>
      </c>
      <c r="O1374" s="6">
        <v>100000</v>
      </c>
      <c r="P1374" s="6">
        <v>100000</v>
      </c>
      <c r="Q1374" s="5">
        <v>201702</v>
      </c>
      <c r="R1374" s="3" t="s">
        <v>9227</v>
      </c>
      <c r="S1374" s="5" t="s">
        <v>6514</v>
      </c>
      <c r="T1374" s="144" t="str">
        <f t="shared" si="182"/>
        <v>Click</v>
      </c>
      <c r="U1374" s="31" t="s">
        <v>243</v>
      </c>
      <c r="V1374" s="5"/>
      <c r="W1374" s="51"/>
      <c r="X1374" s="51"/>
      <c r="Y1374" s="50"/>
      <c r="Z1374" s="43">
        <f t="shared" si="183"/>
        <v>0</v>
      </c>
      <c r="AA1374" s="6">
        <f t="shared" si="184"/>
        <v>0</v>
      </c>
      <c r="AB1374" s="6">
        <f t="shared" si="185"/>
        <v>0</v>
      </c>
      <c r="AC1374" s="44">
        <f t="shared" si="186"/>
        <v>0</v>
      </c>
      <c r="AD1374" s="44">
        <f t="shared" si="187"/>
        <v>0</v>
      </c>
      <c r="AE1374" s="13" t="s">
        <v>57</v>
      </c>
      <c r="AF1374" s="14"/>
      <c r="AG1374" s="2" t="s">
        <v>243</v>
      </c>
      <c r="AH1374" s="5" t="s">
        <v>100</v>
      </c>
      <c r="AI1374" s="6">
        <v>0</v>
      </c>
      <c r="AJ1374" s="5" t="s">
        <v>100</v>
      </c>
      <c r="AK1374" s="5" t="s">
        <v>100</v>
      </c>
      <c r="AL1374" s="5" t="s">
        <v>100</v>
      </c>
      <c r="AM1374" s="2" t="s">
        <v>244</v>
      </c>
    </row>
    <row r="1375" spans="1:39" s="15" customFormat="1" ht="16.350000000000001" customHeight="1">
      <c r="A1375" s="3">
        <f t="shared" si="188"/>
        <v>1373</v>
      </c>
      <c r="B1375" s="31" t="s">
        <v>6601</v>
      </c>
      <c r="C1375" s="31" t="s">
        <v>6298</v>
      </c>
      <c r="D1375" s="31" t="s">
        <v>6299</v>
      </c>
      <c r="E1375" s="5" t="s">
        <v>6515</v>
      </c>
      <c r="F1375" s="2" t="s">
        <v>68</v>
      </c>
      <c r="G1375" s="2" t="s">
        <v>69</v>
      </c>
      <c r="H1375" s="5" t="s">
        <v>6516</v>
      </c>
      <c r="I1375" s="5" t="s">
        <v>6503</v>
      </c>
      <c r="J1375" s="5" t="s">
        <v>6517</v>
      </c>
      <c r="K1375" s="5" t="s">
        <v>9228</v>
      </c>
      <c r="L1375" s="2" t="s">
        <v>54</v>
      </c>
      <c r="M1375" s="6">
        <v>4</v>
      </c>
      <c r="N1375" s="6">
        <v>12</v>
      </c>
      <c r="O1375" s="6">
        <v>60000</v>
      </c>
      <c r="P1375" s="6">
        <v>60000</v>
      </c>
      <c r="Q1375" s="5">
        <v>201702</v>
      </c>
      <c r="R1375" s="3" t="s">
        <v>9229</v>
      </c>
      <c r="S1375" s="5" t="s">
        <v>6520</v>
      </c>
      <c r="T1375" s="144" t="str">
        <f t="shared" si="182"/>
        <v>Click</v>
      </c>
      <c r="U1375" s="31" t="s">
        <v>243</v>
      </c>
      <c r="V1375" s="5"/>
      <c r="W1375" s="51"/>
      <c r="X1375" s="51"/>
      <c r="Y1375" s="50"/>
      <c r="Z1375" s="43">
        <f t="shared" si="183"/>
        <v>0</v>
      </c>
      <c r="AA1375" s="6">
        <f t="shared" si="184"/>
        <v>0</v>
      </c>
      <c r="AB1375" s="6">
        <f t="shared" si="185"/>
        <v>0</v>
      </c>
      <c r="AC1375" s="44">
        <f t="shared" si="186"/>
        <v>0</v>
      </c>
      <c r="AD1375" s="44">
        <f t="shared" si="187"/>
        <v>0</v>
      </c>
      <c r="AE1375" s="13" t="s">
        <v>57</v>
      </c>
      <c r="AF1375" s="14"/>
      <c r="AG1375" s="2" t="s">
        <v>243</v>
      </c>
      <c r="AH1375" s="5" t="s">
        <v>100</v>
      </c>
      <c r="AI1375" s="6">
        <v>0</v>
      </c>
      <c r="AJ1375" s="5" t="s">
        <v>100</v>
      </c>
      <c r="AK1375" s="5" t="s">
        <v>100</v>
      </c>
      <c r="AL1375" s="5" t="s">
        <v>100</v>
      </c>
      <c r="AM1375" s="2" t="s">
        <v>244</v>
      </c>
    </row>
    <row r="1376" spans="1:39" s="15" customFormat="1" ht="16.350000000000001" customHeight="1">
      <c r="A1376" s="3">
        <f t="shared" si="188"/>
        <v>1374</v>
      </c>
      <c r="B1376" s="31" t="s">
        <v>6601</v>
      </c>
      <c r="C1376" s="31" t="s">
        <v>6298</v>
      </c>
      <c r="D1376" s="31" t="s">
        <v>6299</v>
      </c>
      <c r="E1376" s="5" t="s">
        <v>6521</v>
      </c>
      <c r="F1376" s="2" t="s">
        <v>68</v>
      </c>
      <c r="G1376" s="2" t="s">
        <v>69</v>
      </c>
      <c r="H1376" s="5" t="s">
        <v>6522</v>
      </c>
      <c r="I1376" s="5" t="s">
        <v>6503</v>
      </c>
      <c r="J1376" s="5" t="s">
        <v>6523</v>
      </c>
      <c r="K1376" s="5" t="s">
        <v>9230</v>
      </c>
      <c r="L1376" s="2" t="s">
        <v>54</v>
      </c>
      <c r="M1376" s="6">
        <v>4</v>
      </c>
      <c r="N1376" s="6">
        <v>12</v>
      </c>
      <c r="O1376" s="6">
        <v>60000</v>
      </c>
      <c r="P1376" s="6">
        <v>60000</v>
      </c>
      <c r="Q1376" s="5">
        <v>201702</v>
      </c>
      <c r="R1376" s="3" t="s">
        <v>9231</v>
      </c>
      <c r="S1376" s="5" t="s">
        <v>6526</v>
      </c>
      <c r="T1376" s="144" t="str">
        <f t="shared" si="182"/>
        <v>Click</v>
      </c>
      <c r="U1376" s="31" t="s">
        <v>243</v>
      </c>
      <c r="V1376" s="5"/>
      <c r="W1376" s="51"/>
      <c r="X1376" s="51"/>
      <c r="Y1376" s="50"/>
      <c r="Z1376" s="43">
        <f t="shared" si="183"/>
        <v>0</v>
      </c>
      <c r="AA1376" s="6">
        <f t="shared" si="184"/>
        <v>0</v>
      </c>
      <c r="AB1376" s="6">
        <f t="shared" si="185"/>
        <v>0</v>
      </c>
      <c r="AC1376" s="44">
        <f t="shared" si="186"/>
        <v>0</v>
      </c>
      <c r="AD1376" s="44">
        <f t="shared" si="187"/>
        <v>0</v>
      </c>
      <c r="AE1376" s="13" t="s">
        <v>57</v>
      </c>
      <c r="AF1376" s="14"/>
      <c r="AG1376" s="2" t="s">
        <v>243</v>
      </c>
      <c r="AH1376" s="5" t="s">
        <v>100</v>
      </c>
      <c r="AI1376" s="6">
        <v>0</v>
      </c>
      <c r="AJ1376" s="5" t="s">
        <v>100</v>
      </c>
      <c r="AK1376" s="5" t="s">
        <v>100</v>
      </c>
      <c r="AL1376" s="5" t="s">
        <v>100</v>
      </c>
      <c r="AM1376" s="2" t="s">
        <v>244</v>
      </c>
    </row>
    <row r="1377" spans="1:39" s="15" customFormat="1" ht="16.350000000000001" customHeight="1">
      <c r="A1377" s="3">
        <f t="shared" si="188"/>
        <v>1375</v>
      </c>
      <c r="B1377" s="31" t="s">
        <v>6601</v>
      </c>
      <c r="C1377" s="31" t="s">
        <v>6298</v>
      </c>
      <c r="D1377" s="31" t="s">
        <v>6299</v>
      </c>
      <c r="E1377" s="5" t="s">
        <v>6527</v>
      </c>
      <c r="F1377" s="2" t="s">
        <v>68</v>
      </c>
      <c r="G1377" s="2" t="s">
        <v>69</v>
      </c>
      <c r="H1377" s="5" t="s">
        <v>6528</v>
      </c>
      <c r="I1377" s="5" t="s">
        <v>6503</v>
      </c>
      <c r="J1377" s="5" t="s">
        <v>6529</v>
      </c>
      <c r="K1377" s="5" t="s">
        <v>9232</v>
      </c>
      <c r="L1377" s="2" t="s">
        <v>54</v>
      </c>
      <c r="M1377" s="6">
        <v>5</v>
      </c>
      <c r="N1377" s="6">
        <v>15</v>
      </c>
      <c r="O1377" s="6">
        <v>80000</v>
      </c>
      <c r="P1377" s="6">
        <v>80000</v>
      </c>
      <c r="Q1377" s="5">
        <v>201702</v>
      </c>
      <c r="R1377" s="3" t="s">
        <v>9233</v>
      </c>
      <c r="S1377" s="5" t="s">
        <v>6532</v>
      </c>
      <c r="T1377" s="144" t="str">
        <f t="shared" si="182"/>
        <v>Click</v>
      </c>
      <c r="U1377" s="31" t="s">
        <v>243</v>
      </c>
      <c r="V1377" s="5"/>
      <c r="W1377" s="51"/>
      <c r="X1377" s="51"/>
      <c r="Y1377" s="50"/>
      <c r="Z1377" s="43">
        <f t="shared" si="183"/>
        <v>0</v>
      </c>
      <c r="AA1377" s="6">
        <f t="shared" si="184"/>
        <v>0</v>
      </c>
      <c r="AB1377" s="6">
        <f t="shared" si="185"/>
        <v>0</v>
      </c>
      <c r="AC1377" s="44">
        <f t="shared" si="186"/>
        <v>0</v>
      </c>
      <c r="AD1377" s="44">
        <f t="shared" si="187"/>
        <v>0</v>
      </c>
      <c r="AE1377" s="13" t="s">
        <v>57</v>
      </c>
      <c r="AF1377" s="14"/>
      <c r="AG1377" s="2" t="s">
        <v>243</v>
      </c>
      <c r="AH1377" s="5" t="s">
        <v>100</v>
      </c>
      <c r="AI1377" s="6">
        <v>0</v>
      </c>
      <c r="AJ1377" s="5" t="s">
        <v>100</v>
      </c>
      <c r="AK1377" s="5" t="s">
        <v>100</v>
      </c>
      <c r="AL1377" s="5" t="s">
        <v>100</v>
      </c>
      <c r="AM1377" s="2" t="s">
        <v>244</v>
      </c>
    </row>
    <row r="1378" spans="1:39" s="15" customFormat="1" ht="16.350000000000001" customHeight="1">
      <c r="A1378" s="3">
        <f t="shared" si="188"/>
        <v>1376</v>
      </c>
      <c r="B1378" s="31" t="s">
        <v>6601</v>
      </c>
      <c r="C1378" s="31" t="s">
        <v>6298</v>
      </c>
      <c r="D1378" s="31" t="s">
        <v>6299</v>
      </c>
      <c r="E1378" s="5" t="s">
        <v>6533</v>
      </c>
      <c r="F1378" s="2" t="s">
        <v>68</v>
      </c>
      <c r="G1378" s="2" t="s">
        <v>69</v>
      </c>
      <c r="H1378" s="5" t="s">
        <v>6534</v>
      </c>
      <c r="I1378" s="5" t="s">
        <v>6503</v>
      </c>
      <c r="J1378" s="5" t="s">
        <v>6535</v>
      </c>
      <c r="K1378" s="5" t="s">
        <v>9234</v>
      </c>
      <c r="L1378" s="2" t="s">
        <v>54</v>
      </c>
      <c r="M1378" s="6">
        <v>7</v>
      </c>
      <c r="N1378" s="6">
        <v>21</v>
      </c>
      <c r="O1378" s="6">
        <v>120000</v>
      </c>
      <c r="P1378" s="6">
        <v>120000</v>
      </c>
      <c r="Q1378" s="5">
        <v>201702</v>
      </c>
      <c r="R1378" s="3" t="s">
        <v>9235</v>
      </c>
      <c r="S1378" s="5" t="s">
        <v>6538</v>
      </c>
      <c r="T1378" s="144" t="str">
        <f t="shared" si="182"/>
        <v>Click</v>
      </c>
      <c r="U1378" s="31" t="s">
        <v>243</v>
      </c>
      <c r="V1378" s="5"/>
      <c r="W1378" s="51"/>
      <c r="X1378" s="51"/>
      <c r="Y1378" s="50"/>
      <c r="Z1378" s="43">
        <f t="shared" si="183"/>
        <v>0</v>
      </c>
      <c r="AA1378" s="6">
        <f t="shared" si="184"/>
        <v>0</v>
      </c>
      <c r="AB1378" s="6">
        <f t="shared" si="185"/>
        <v>0</v>
      </c>
      <c r="AC1378" s="44">
        <f t="shared" si="186"/>
        <v>0</v>
      </c>
      <c r="AD1378" s="44">
        <f t="shared" si="187"/>
        <v>0</v>
      </c>
      <c r="AE1378" s="13" t="s">
        <v>57</v>
      </c>
      <c r="AF1378" s="14"/>
      <c r="AG1378" s="2" t="s">
        <v>243</v>
      </c>
      <c r="AH1378" s="5" t="s">
        <v>100</v>
      </c>
      <c r="AI1378" s="6">
        <v>0</v>
      </c>
      <c r="AJ1378" s="5" t="s">
        <v>100</v>
      </c>
      <c r="AK1378" s="5" t="s">
        <v>100</v>
      </c>
      <c r="AL1378" s="5" t="s">
        <v>100</v>
      </c>
      <c r="AM1378" s="2" t="s">
        <v>244</v>
      </c>
    </row>
    <row r="1379" spans="1:39" s="15" customFormat="1" ht="16.350000000000001" customHeight="1">
      <c r="A1379" s="3">
        <f t="shared" si="188"/>
        <v>1377</v>
      </c>
      <c r="B1379" s="31" t="s">
        <v>6601</v>
      </c>
      <c r="C1379" s="31" t="s">
        <v>6298</v>
      </c>
      <c r="D1379" s="31" t="s">
        <v>6299</v>
      </c>
      <c r="E1379" s="5" t="s">
        <v>6539</v>
      </c>
      <c r="F1379" s="2" t="s">
        <v>68</v>
      </c>
      <c r="G1379" s="2" t="s">
        <v>69</v>
      </c>
      <c r="H1379" s="5" t="s">
        <v>6540</v>
      </c>
      <c r="I1379" s="5" t="s">
        <v>6503</v>
      </c>
      <c r="J1379" s="5" t="s">
        <v>6541</v>
      </c>
      <c r="K1379" s="5" t="s">
        <v>9236</v>
      </c>
      <c r="L1379" s="2" t="s">
        <v>54</v>
      </c>
      <c r="M1379" s="6">
        <v>6</v>
      </c>
      <c r="N1379" s="6">
        <v>18</v>
      </c>
      <c r="O1379" s="6">
        <v>100000</v>
      </c>
      <c r="P1379" s="6">
        <v>100000</v>
      </c>
      <c r="Q1379" s="5">
        <v>201702</v>
      </c>
      <c r="R1379" s="3" t="s">
        <v>9237</v>
      </c>
      <c r="S1379" s="5" t="s">
        <v>6544</v>
      </c>
      <c r="T1379" s="144" t="str">
        <f t="shared" si="182"/>
        <v>Click</v>
      </c>
      <c r="U1379" s="31" t="s">
        <v>243</v>
      </c>
      <c r="V1379" s="5"/>
      <c r="W1379" s="51"/>
      <c r="X1379" s="51"/>
      <c r="Y1379" s="50"/>
      <c r="Z1379" s="43">
        <f t="shared" si="183"/>
        <v>0</v>
      </c>
      <c r="AA1379" s="6">
        <f t="shared" si="184"/>
        <v>0</v>
      </c>
      <c r="AB1379" s="6">
        <f t="shared" si="185"/>
        <v>0</v>
      </c>
      <c r="AC1379" s="44">
        <f t="shared" si="186"/>
        <v>0</v>
      </c>
      <c r="AD1379" s="44">
        <f t="shared" si="187"/>
        <v>0</v>
      </c>
      <c r="AE1379" s="13" t="s">
        <v>57</v>
      </c>
      <c r="AF1379" s="14"/>
      <c r="AG1379" s="2" t="s">
        <v>243</v>
      </c>
      <c r="AH1379" s="5" t="s">
        <v>100</v>
      </c>
      <c r="AI1379" s="6">
        <v>0</v>
      </c>
      <c r="AJ1379" s="5" t="s">
        <v>100</v>
      </c>
      <c r="AK1379" s="5" t="s">
        <v>100</v>
      </c>
      <c r="AL1379" s="5" t="s">
        <v>100</v>
      </c>
      <c r="AM1379" s="2" t="s">
        <v>244</v>
      </c>
    </row>
    <row r="1380" spans="1:39" s="15" customFormat="1" ht="16.350000000000001" customHeight="1">
      <c r="A1380" s="3">
        <f t="shared" si="188"/>
        <v>1378</v>
      </c>
      <c r="B1380" s="31" t="s">
        <v>6601</v>
      </c>
      <c r="C1380" s="31" t="s">
        <v>6298</v>
      </c>
      <c r="D1380" s="31" t="s">
        <v>9238</v>
      </c>
      <c r="E1380" s="5" t="s">
        <v>6546</v>
      </c>
      <c r="F1380" s="2" t="s">
        <v>68</v>
      </c>
      <c r="G1380" s="2" t="s">
        <v>69</v>
      </c>
      <c r="H1380" s="5" t="s">
        <v>6547</v>
      </c>
      <c r="I1380" s="5" t="s">
        <v>6548</v>
      </c>
      <c r="J1380" s="5" t="s">
        <v>6549</v>
      </c>
      <c r="K1380" s="5" t="s">
        <v>9239</v>
      </c>
      <c r="L1380" s="2" t="s">
        <v>54</v>
      </c>
      <c r="M1380" s="6">
        <v>1</v>
      </c>
      <c r="N1380" s="6">
        <v>3</v>
      </c>
      <c r="O1380" s="6">
        <v>21000</v>
      </c>
      <c r="P1380" s="6">
        <v>21000</v>
      </c>
      <c r="Q1380" s="5">
        <v>201505</v>
      </c>
      <c r="R1380" s="3" t="s">
        <v>9240</v>
      </c>
      <c r="S1380" s="5" t="s">
        <v>6552</v>
      </c>
      <c r="T1380" s="144" t="str">
        <f t="shared" si="182"/>
        <v>Click</v>
      </c>
      <c r="U1380" s="31" t="s">
        <v>243</v>
      </c>
      <c r="V1380" s="5"/>
      <c r="W1380" s="51"/>
      <c r="X1380" s="51"/>
      <c r="Y1380" s="50"/>
      <c r="Z1380" s="43">
        <f t="shared" si="183"/>
        <v>0</v>
      </c>
      <c r="AA1380" s="6">
        <f t="shared" si="184"/>
        <v>0</v>
      </c>
      <c r="AB1380" s="6">
        <f t="shared" si="185"/>
        <v>0</v>
      </c>
      <c r="AC1380" s="44">
        <f t="shared" si="186"/>
        <v>0</v>
      </c>
      <c r="AD1380" s="44">
        <f t="shared" si="187"/>
        <v>0</v>
      </c>
      <c r="AE1380" s="13" t="s">
        <v>57</v>
      </c>
      <c r="AF1380" s="14"/>
      <c r="AG1380" s="2" t="s">
        <v>243</v>
      </c>
      <c r="AH1380" s="5" t="s">
        <v>100</v>
      </c>
      <c r="AI1380" s="6">
        <v>0</v>
      </c>
      <c r="AJ1380" s="5" t="s">
        <v>100</v>
      </c>
      <c r="AK1380" s="5" t="s">
        <v>100</v>
      </c>
      <c r="AL1380" s="5" t="s">
        <v>100</v>
      </c>
      <c r="AM1380" s="2" t="s">
        <v>244</v>
      </c>
    </row>
    <row r="1381" spans="1:39" s="15" customFormat="1" ht="16.350000000000001" customHeight="1">
      <c r="A1381" s="3">
        <f t="shared" si="188"/>
        <v>1379</v>
      </c>
      <c r="B1381" s="31" t="s">
        <v>6601</v>
      </c>
      <c r="C1381" s="31" t="s">
        <v>6298</v>
      </c>
      <c r="D1381" s="31" t="s">
        <v>9238</v>
      </c>
      <c r="E1381" s="5" t="s">
        <v>6553</v>
      </c>
      <c r="F1381" s="2" t="s">
        <v>68</v>
      </c>
      <c r="G1381" s="2" t="s">
        <v>69</v>
      </c>
      <c r="H1381" s="5" t="s">
        <v>6547</v>
      </c>
      <c r="I1381" s="5" t="s">
        <v>6548</v>
      </c>
      <c r="J1381" s="5" t="s">
        <v>6549</v>
      </c>
      <c r="K1381" s="5" t="s">
        <v>9241</v>
      </c>
      <c r="L1381" s="2" t="s">
        <v>54</v>
      </c>
      <c r="M1381" s="6">
        <v>1</v>
      </c>
      <c r="N1381" s="6">
        <v>3</v>
      </c>
      <c r="O1381" s="6">
        <v>21000</v>
      </c>
      <c r="P1381" s="6">
        <v>21000</v>
      </c>
      <c r="Q1381" s="5">
        <v>201505</v>
      </c>
      <c r="R1381" s="3" t="s">
        <v>9240</v>
      </c>
      <c r="S1381" s="5" t="s">
        <v>6555</v>
      </c>
      <c r="T1381" s="144" t="str">
        <f t="shared" si="182"/>
        <v>Click</v>
      </c>
      <c r="U1381" s="31" t="s">
        <v>243</v>
      </c>
      <c r="V1381" s="5"/>
      <c r="W1381" s="51"/>
      <c r="X1381" s="51"/>
      <c r="Y1381" s="50"/>
      <c r="Z1381" s="43">
        <f t="shared" si="183"/>
        <v>0</v>
      </c>
      <c r="AA1381" s="6">
        <f t="shared" si="184"/>
        <v>0</v>
      </c>
      <c r="AB1381" s="6">
        <f t="shared" si="185"/>
        <v>0</v>
      </c>
      <c r="AC1381" s="44">
        <f t="shared" si="186"/>
        <v>0</v>
      </c>
      <c r="AD1381" s="44">
        <f t="shared" si="187"/>
        <v>0</v>
      </c>
      <c r="AE1381" s="13" t="s">
        <v>57</v>
      </c>
      <c r="AF1381" s="14"/>
      <c r="AG1381" s="2" t="s">
        <v>243</v>
      </c>
      <c r="AH1381" s="5" t="s">
        <v>100</v>
      </c>
      <c r="AI1381" s="6">
        <v>0</v>
      </c>
      <c r="AJ1381" s="5" t="s">
        <v>100</v>
      </c>
      <c r="AK1381" s="5" t="s">
        <v>100</v>
      </c>
      <c r="AL1381" s="5" t="s">
        <v>100</v>
      </c>
      <c r="AM1381" s="2" t="s">
        <v>244</v>
      </c>
    </row>
    <row r="1382" spans="1:39" s="15" customFormat="1" ht="16.350000000000001" customHeight="1">
      <c r="A1382" s="3">
        <f t="shared" si="188"/>
        <v>1380</v>
      </c>
      <c r="B1382" s="31" t="s">
        <v>6601</v>
      </c>
      <c r="C1382" s="31" t="s">
        <v>6298</v>
      </c>
      <c r="D1382" s="31" t="s">
        <v>9238</v>
      </c>
      <c r="E1382" s="5" t="s">
        <v>6556</v>
      </c>
      <c r="F1382" s="2" t="s">
        <v>68</v>
      </c>
      <c r="G1382" s="2" t="s">
        <v>69</v>
      </c>
      <c r="H1382" s="5" t="s">
        <v>6547</v>
      </c>
      <c r="I1382" s="5" t="s">
        <v>6557</v>
      </c>
      <c r="J1382" s="5" t="s">
        <v>6549</v>
      </c>
      <c r="K1382" s="5" t="s">
        <v>9242</v>
      </c>
      <c r="L1382" s="2" t="s">
        <v>54</v>
      </c>
      <c r="M1382" s="6">
        <v>1</v>
      </c>
      <c r="N1382" s="6">
        <v>3</v>
      </c>
      <c r="O1382" s="6">
        <v>21000</v>
      </c>
      <c r="P1382" s="6">
        <v>21000</v>
      </c>
      <c r="Q1382" s="5">
        <v>201505</v>
      </c>
      <c r="R1382" s="3" t="s">
        <v>9243</v>
      </c>
      <c r="S1382" s="5" t="s">
        <v>6560</v>
      </c>
      <c r="T1382" s="144" t="str">
        <f t="shared" si="182"/>
        <v>Click</v>
      </c>
      <c r="U1382" s="31" t="s">
        <v>243</v>
      </c>
      <c r="V1382" s="5"/>
      <c r="W1382" s="51"/>
      <c r="X1382" s="51"/>
      <c r="Y1382" s="50"/>
      <c r="Z1382" s="43">
        <f t="shared" si="183"/>
        <v>0</v>
      </c>
      <c r="AA1382" s="6">
        <f t="shared" si="184"/>
        <v>0</v>
      </c>
      <c r="AB1382" s="6">
        <f t="shared" si="185"/>
        <v>0</v>
      </c>
      <c r="AC1382" s="44">
        <f t="shared" si="186"/>
        <v>0</v>
      </c>
      <c r="AD1382" s="44">
        <f t="shared" si="187"/>
        <v>0</v>
      </c>
      <c r="AE1382" s="13" t="s">
        <v>57</v>
      </c>
      <c r="AF1382" s="14"/>
      <c r="AG1382" s="2" t="s">
        <v>243</v>
      </c>
      <c r="AH1382" s="5" t="s">
        <v>100</v>
      </c>
      <c r="AI1382" s="6">
        <v>0</v>
      </c>
      <c r="AJ1382" s="5" t="s">
        <v>100</v>
      </c>
      <c r="AK1382" s="5" t="s">
        <v>100</v>
      </c>
      <c r="AL1382" s="5" t="s">
        <v>100</v>
      </c>
      <c r="AM1382" s="2" t="s">
        <v>244</v>
      </c>
    </row>
    <row r="1383" spans="1:39" s="15" customFormat="1" ht="16.350000000000001" customHeight="1">
      <c r="A1383" s="3">
        <f t="shared" si="188"/>
        <v>1381</v>
      </c>
      <c r="B1383" s="31" t="s">
        <v>6601</v>
      </c>
      <c r="C1383" s="31" t="s">
        <v>6298</v>
      </c>
      <c r="D1383" s="31" t="s">
        <v>9238</v>
      </c>
      <c r="E1383" s="5" t="s">
        <v>6561</v>
      </c>
      <c r="F1383" s="2" t="s">
        <v>68</v>
      </c>
      <c r="G1383" s="2" t="s">
        <v>69</v>
      </c>
      <c r="H1383" s="5" t="s">
        <v>6547</v>
      </c>
      <c r="I1383" s="5" t="s">
        <v>6557</v>
      </c>
      <c r="J1383" s="5" t="s">
        <v>6549</v>
      </c>
      <c r="K1383" s="5" t="s">
        <v>9244</v>
      </c>
      <c r="L1383" s="2" t="s">
        <v>54</v>
      </c>
      <c r="M1383" s="6">
        <v>1</v>
      </c>
      <c r="N1383" s="6">
        <v>3</v>
      </c>
      <c r="O1383" s="6">
        <v>21000</v>
      </c>
      <c r="P1383" s="6">
        <v>21000</v>
      </c>
      <c r="Q1383" s="5">
        <v>201505</v>
      </c>
      <c r="R1383" s="3" t="s">
        <v>9243</v>
      </c>
      <c r="S1383" s="5" t="s">
        <v>6563</v>
      </c>
      <c r="T1383" s="144" t="str">
        <f t="shared" si="182"/>
        <v>Click</v>
      </c>
      <c r="U1383" s="31" t="s">
        <v>243</v>
      </c>
      <c r="V1383" s="5"/>
      <c r="W1383" s="51"/>
      <c r="X1383" s="51"/>
      <c r="Y1383" s="50"/>
      <c r="Z1383" s="43">
        <f t="shared" si="183"/>
        <v>0</v>
      </c>
      <c r="AA1383" s="6">
        <f t="shared" si="184"/>
        <v>0</v>
      </c>
      <c r="AB1383" s="6">
        <f t="shared" si="185"/>
        <v>0</v>
      </c>
      <c r="AC1383" s="44">
        <f t="shared" si="186"/>
        <v>0</v>
      </c>
      <c r="AD1383" s="44">
        <f t="shared" si="187"/>
        <v>0</v>
      </c>
      <c r="AE1383" s="13" t="s">
        <v>57</v>
      </c>
      <c r="AF1383" s="14"/>
      <c r="AG1383" s="2" t="s">
        <v>243</v>
      </c>
      <c r="AH1383" s="5" t="s">
        <v>100</v>
      </c>
      <c r="AI1383" s="6">
        <v>0</v>
      </c>
      <c r="AJ1383" s="5" t="s">
        <v>100</v>
      </c>
      <c r="AK1383" s="5" t="s">
        <v>100</v>
      </c>
      <c r="AL1383" s="5" t="s">
        <v>100</v>
      </c>
      <c r="AM1383" s="2" t="s">
        <v>244</v>
      </c>
    </row>
    <row r="1384" spans="1:39" s="15" customFormat="1" ht="16.350000000000001" customHeight="1">
      <c r="A1384" s="3">
        <f t="shared" si="188"/>
        <v>1382</v>
      </c>
      <c r="B1384" s="31" t="s">
        <v>6601</v>
      </c>
      <c r="C1384" s="31" t="s">
        <v>6298</v>
      </c>
      <c r="D1384" s="31" t="s">
        <v>9238</v>
      </c>
      <c r="E1384" s="5" t="s">
        <v>6564</v>
      </c>
      <c r="F1384" s="2" t="s">
        <v>68</v>
      </c>
      <c r="G1384" s="2" t="s">
        <v>69</v>
      </c>
      <c r="H1384" s="5" t="s">
        <v>6565</v>
      </c>
      <c r="I1384" s="5" t="s">
        <v>6566</v>
      </c>
      <c r="J1384" s="5" t="s">
        <v>6549</v>
      </c>
      <c r="K1384" s="5" t="s">
        <v>9245</v>
      </c>
      <c r="L1384" s="2" t="s">
        <v>54</v>
      </c>
      <c r="M1384" s="6">
        <v>1</v>
      </c>
      <c r="N1384" s="6">
        <v>3</v>
      </c>
      <c r="O1384" s="6">
        <v>21000</v>
      </c>
      <c r="P1384" s="6">
        <v>21000</v>
      </c>
      <c r="Q1384" s="5">
        <v>201505</v>
      </c>
      <c r="R1384" s="3" t="s">
        <v>9246</v>
      </c>
      <c r="S1384" s="5" t="s">
        <v>6569</v>
      </c>
      <c r="T1384" s="144" t="str">
        <f t="shared" si="182"/>
        <v>Click</v>
      </c>
      <c r="U1384" s="31" t="s">
        <v>243</v>
      </c>
      <c r="V1384" s="5"/>
      <c r="W1384" s="51"/>
      <c r="X1384" s="51"/>
      <c r="Y1384" s="50"/>
      <c r="Z1384" s="43">
        <f t="shared" si="183"/>
        <v>0</v>
      </c>
      <c r="AA1384" s="6">
        <f t="shared" si="184"/>
        <v>0</v>
      </c>
      <c r="AB1384" s="6">
        <f t="shared" si="185"/>
        <v>0</v>
      </c>
      <c r="AC1384" s="44">
        <f t="shared" si="186"/>
        <v>0</v>
      </c>
      <c r="AD1384" s="44">
        <f t="shared" si="187"/>
        <v>0</v>
      </c>
      <c r="AE1384" s="13" t="s">
        <v>57</v>
      </c>
      <c r="AF1384" s="14"/>
      <c r="AG1384" s="2" t="s">
        <v>243</v>
      </c>
      <c r="AH1384" s="5" t="s">
        <v>100</v>
      </c>
      <c r="AI1384" s="6">
        <v>0</v>
      </c>
      <c r="AJ1384" s="5" t="s">
        <v>100</v>
      </c>
      <c r="AK1384" s="5" t="s">
        <v>100</v>
      </c>
      <c r="AL1384" s="5" t="s">
        <v>100</v>
      </c>
      <c r="AM1384" s="2" t="s">
        <v>244</v>
      </c>
    </row>
    <row r="1385" spans="1:39" s="15" customFormat="1" ht="16.350000000000001" customHeight="1">
      <c r="A1385" s="3">
        <f t="shared" si="188"/>
        <v>1383</v>
      </c>
      <c r="B1385" s="31" t="s">
        <v>6601</v>
      </c>
      <c r="C1385" s="31" t="s">
        <v>6298</v>
      </c>
      <c r="D1385" s="31" t="s">
        <v>9238</v>
      </c>
      <c r="E1385" s="5" t="s">
        <v>6570</v>
      </c>
      <c r="F1385" s="2" t="s">
        <v>68</v>
      </c>
      <c r="G1385" s="2" t="s">
        <v>69</v>
      </c>
      <c r="H1385" s="5" t="s">
        <v>6571</v>
      </c>
      <c r="I1385" s="5" t="s">
        <v>6566</v>
      </c>
      <c r="J1385" s="5" t="s">
        <v>6549</v>
      </c>
      <c r="K1385" s="5" t="s">
        <v>9247</v>
      </c>
      <c r="L1385" s="2" t="s">
        <v>54</v>
      </c>
      <c r="M1385" s="6">
        <v>1</v>
      </c>
      <c r="N1385" s="6">
        <v>3</v>
      </c>
      <c r="O1385" s="6">
        <v>21000</v>
      </c>
      <c r="P1385" s="6">
        <v>21000</v>
      </c>
      <c r="Q1385" s="5">
        <v>201505</v>
      </c>
      <c r="R1385" s="3" t="s">
        <v>9246</v>
      </c>
      <c r="S1385" s="5" t="s">
        <v>6573</v>
      </c>
      <c r="T1385" s="144" t="str">
        <f t="shared" si="182"/>
        <v>Click</v>
      </c>
      <c r="U1385" s="31" t="s">
        <v>243</v>
      </c>
      <c r="V1385" s="5"/>
      <c r="W1385" s="51"/>
      <c r="X1385" s="51"/>
      <c r="Y1385" s="50"/>
      <c r="Z1385" s="43">
        <f t="shared" si="183"/>
        <v>0</v>
      </c>
      <c r="AA1385" s="6">
        <f t="shared" si="184"/>
        <v>0</v>
      </c>
      <c r="AB1385" s="6">
        <f t="shared" si="185"/>
        <v>0</v>
      </c>
      <c r="AC1385" s="44">
        <f t="shared" si="186"/>
        <v>0</v>
      </c>
      <c r="AD1385" s="44">
        <f t="shared" si="187"/>
        <v>0</v>
      </c>
      <c r="AE1385" s="13" t="s">
        <v>57</v>
      </c>
      <c r="AF1385" s="14"/>
      <c r="AG1385" s="2" t="s">
        <v>243</v>
      </c>
      <c r="AH1385" s="5" t="s">
        <v>100</v>
      </c>
      <c r="AI1385" s="6">
        <v>0</v>
      </c>
      <c r="AJ1385" s="5" t="s">
        <v>100</v>
      </c>
      <c r="AK1385" s="5" t="s">
        <v>100</v>
      </c>
      <c r="AL1385" s="5" t="s">
        <v>100</v>
      </c>
      <c r="AM1385" s="2" t="s">
        <v>244</v>
      </c>
    </row>
    <row r="1386" spans="1:39" s="15" customFormat="1" ht="16.350000000000001" customHeight="1">
      <c r="A1386" s="3">
        <f t="shared" si="188"/>
        <v>1384</v>
      </c>
      <c r="B1386" s="31" t="s">
        <v>6601</v>
      </c>
      <c r="C1386" s="31" t="s">
        <v>6298</v>
      </c>
      <c r="D1386" s="31" t="s">
        <v>9238</v>
      </c>
      <c r="E1386" s="5" t="s">
        <v>9248</v>
      </c>
      <c r="F1386" s="2" t="s">
        <v>68</v>
      </c>
      <c r="G1386" s="2" t="s">
        <v>69</v>
      </c>
      <c r="H1386" s="5" t="s">
        <v>6547</v>
      </c>
      <c r="I1386" s="5" t="s">
        <v>6548</v>
      </c>
      <c r="J1386" s="5" t="s">
        <v>6549</v>
      </c>
      <c r="K1386" s="5" t="s">
        <v>6575</v>
      </c>
      <c r="L1386" s="2" t="s">
        <v>54</v>
      </c>
      <c r="M1386" s="6">
        <v>1</v>
      </c>
      <c r="N1386" s="6">
        <v>3</v>
      </c>
      <c r="O1386" s="6">
        <v>21000</v>
      </c>
      <c r="P1386" s="6">
        <v>21000</v>
      </c>
      <c r="Q1386" s="5">
        <v>201505</v>
      </c>
      <c r="R1386" s="3" t="s">
        <v>9215</v>
      </c>
      <c r="S1386" s="5" t="s">
        <v>6576</v>
      </c>
      <c r="T1386" s="144" t="str">
        <f t="shared" si="182"/>
        <v>Click</v>
      </c>
      <c r="U1386" s="31" t="s">
        <v>243</v>
      </c>
      <c r="V1386" s="5"/>
      <c r="W1386" s="51"/>
      <c r="X1386" s="51"/>
      <c r="Y1386" s="50"/>
      <c r="Z1386" s="43">
        <f t="shared" si="183"/>
        <v>0</v>
      </c>
      <c r="AA1386" s="6">
        <f t="shared" si="184"/>
        <v>0</v>
      </c>
      <c r="AB1386" s="6">
        <f t="shared" si="185"/>
        <v>0</v>
      </c>
      <c r="AC1386" s="44">
        <f t="shared" si="186"/>
        <v>0</v>
      </c>
      <c r="AD1386" s="44">
        <f t="shared" si="187"/>
        <v>0</v>
      </c>
      <c r="AE1386" s="13" t="s">
        <v>57</v>
      </c>
      <c r="AF1386" s="14"/>
      <c r="AG1386" s="2" t="s">
        <v>243</v>
      </c>
      <c r="AH1386" s="5" t="s">
        <v>100</v>
      </c>
      <c r="AI1386" s="6">
        <v>0</v>
      </c>
      <c r="AJ1386" s="5" t="s">
        <v>100</v>
      </c>
      <c r="AK1386" s="5" t="s">
        <v>100</v>
      </c>
      <c r="AL1386" s="5" t="s">
        <v>100</v>
      </c>
      <c r="AM1386" s="2" t="s">
        <v>244</v>
      </c>
    </row>
    <row r="1387" spans="1:39" s="15" customFormat="1" ht="16.350000000000001" customHeight="1">
      <c r="A1387" s="3">
        <f t="shared" si="188"/>
        <v>1385</v>
      </c>
      <c r="B1387" s="31" t="s">
        <v>6601</v>
      </c>
      <c r="C1387" s="31" t="s">
        <v>6298</v>
      </c>
      <c r="D1387" s="31" t="s">
        <v>9238</v>
      </c>
      <c r="E1387" s="5" t="s">
        <v>9249</v>
      </c>
      <c r="F1387" s="2" t="s">
        <v>68</v>
      </c>
      <c r="G1387" s="2" t="s">
        <v>69</v>
      </c>
      <c r="H1387" s="5" t="s">
        <v>6547</v>
      </c>
      <c r="I1387" s="5" t="s">
        <v>6548</v>
      </c>
      <c r="J1387" s="5" t="s">
        <v>6549</v>
      </c>
      <c r="K1387" s="5" t="s">
        <v>9250</v>
      </c>
      <c r="L1387" s="2" t="s">
        <v>54</v>
      </c>
      <c r="M1387" s="6">
        <v>1</v>
      </c>
      <c r="N1387" s="6">
        <v>3</v>
      </c>
      <c r="O1387" s="6">
        <v>21000</v>
      </c>
      <c r="P1387" s="6">
        <v>21000</v>
      </c>
      <c r="Q1387" s="5">
        <v>201505</v>
      </c>
      <c r="R1387" s="3" t="s">
        <v>9215</v>
      </c>
      <c r="S1387" s="5" t="s">
        <v>6579</v>
      </c>
      <c r="T1387" s="144" t="str">
        <f t="shared" si="182"/>
        <v>Click</v>
      </c>
      <c r="U1387" s="31" t="s">
        <v>243</v>
      </c>
      <c r="V1387" s="5"/>
      <c r="W1387" s="51"/>
      <c r="X1387" s="51"/>
      <c r="Y1387" s="50"/>
      <c r="Z1387" s="43">
        <f t="shared" si="183"/>
        <v>0</v>
      </c>
      <c r="AA1387" s="6">
        <f t="shared" si="184"/>
        <v>0</v>
      </c>
      <c r="AB1387" s="6">
        <f t="shared" si="185"/>
        <v>0</v>
      </c>
      <c r="AC1387" s="44">
        <f t="shared" si="186"/>
        <v>0</v>
      </c>
      <c r="AD1387" s="44">
        <f t="shared" si="187"/>
        <v>0</v>
      </c>
      <c r="AE1387" s="13" t="s">
        <v>57</v>
      </c>
      <c r="AF1387" s="14"/>
      <c r="AG1387" s="2" t="s">
        <v>243</v>
      </c>
      <c r="AH1387" s="5" t="s">
        <v>100</v>
      </c>
      <c r="AI1387" s="6">
        <v>0</v>
      </c>
      <c r="AJ1387" s="5" t="s">
        <v>100</v>
      </c>
      <c r="AK1387" s="5" t="s">
        <v>100</v>
      </c>
      <c r="AL1387" s="5" t="s">
        <v>100</v>
      </c>
      <c r="AM1387" s="2" t="s">
        <v>244</v>
      </c>
    </row>
    <row r="1388" spans="1:39" s="15" customFormat="1" ht="16.350000000000001" customHeight="1">
      <c r="A1388" s="3">
        <f t="shared" si="188"/>
        <v>1386</v>
      </c>
      <c r="B1388" s="31" t="s">
        <v>6601</v>
      </c>
      <c r="C1388" s="31" t="s">
        <v>6298</v>
      </c>
      <c r="D1388" s="31" t="s">
        <v>9238</v>
      </c>
      <c r="E1388" s="5" t="s">
        <v>6580</v>
      </c>
      <c r="F1388" s="2" t="s">
        <v>68</v>
      </c>
      <c r="G1388" s="2" t="s">
        <v>69</v>
      </c>
      <c r="H1388" s="5" t="s">
        <v>6547</v>
      </c>
      <c r="I1388" s="5" t="s">
        <v>6557</v>
      </c>
      <c r="J1388" s="5" t="s">
        <v>6549</v>
      </c>
      <c r="K1388" s="5" t="s">
        <v>9251</v>
      </c>
      <c r="L1388" s="2" t="s">
        <v>54</v>
      </c>
      <c r="M1388" s="6">
        <v>2</v>
      </c>
      <c r="N1388" s="6">
        <v>6</v>
      </c>
      <c r="O1388" s="6">
        <v>42000</v>
      </c>
      <c r="P1388" s="6">
        <v>42000</v>
      </c>
      <c r="Q1388" s="5">
        <v>201702</v>
      </c>
      <c r="R1388" s="3" t="s">
        <v>9243</v>
      </c>
      <c r="S1388" s="5" t="s">
        <v>6563</v>
      </c>
      <c r="T1388" s="144" t="str">
        <f t="shared" si="182"/>
        <v>Click</v>
      </c>
      <c r="U1388" s="31" t="s">
        <v>243</v>
      </c>
      <c r="V1388" s="5"/>
      <c r="W1388" s="51"/>
      <c r="X1388" s="51"/>
      <c r="Y1388" s="50"/>
      <c r="Z1388" s="43">
        <f t="shared" si="183"/>
        <v>0</v>
      </c>
      <c r="AA1388" s="6">
        <f t="shared" si="184"/>
        <v>0</v>
      </c>
      <c r="AB1388" s="6">
        <f t="shared" si="185"/>
        <v>0</v>
      </c>
      <c r="AC1388" s="44">
        <f t="shared" si="186"/>
        <v>0</v>
      </c>
      <c r="AD1388" s="44">
        <f t="shared" si="187"/>
        <v>0</v>
      </c>
      <c r="AE1388" s="13" t="s">
        <v>57</v>
      </c>
      <c r="AF1388" s="14"/>
      <c r="AG1388" s="2" t="s">
        <v>243</v>
      </c>
      <c r="AH1388" s="5" t="s">
        <v>100</v>
      </c>
      <c r="AI1388" s="6">
        <v>0</v>
      </c>
      <c r="AJ1388" s="5" t="s">
        <v>100</v>
      </c>
      <c r="AK1388" s="5" t="s">
        <v>100</v>
      </c>
      <c r="AL1388" s="5" t="s">
        <v>100</v>
      </c>
      <c r="AM1388" s="2" t="s">
        <v>244</v>
      </c>
    </row>
    <row r="1389" spans="1:39" s="15" customFormat="1" ht="16.350000000000001" customHeight="1">
      <c r="A1389" s="3">
        <f t="shared" si="188"/>
        <v>1387</v>
      </c>
      <c r="B1389" s="31" t="s">
        <v>6601</v>
      </c>
      <c r="C1389" s="31" t="s">
        <v>6298</v>
      </c>
      <c r="D1389" s="31" t="s">
        <v>9238</v>
      </c>
      <c r="E1389" s="5" t="s">
        <v>6582</v>
      </c>
      <c r="F1389" s="2" t="s">
        <v>68</v>
      </c>
      <c r="G1389" s="2" t="s">
        <v>69</v>
      </c>
      <c r="H1389" s="5" t="s">
        <v>6571</v>
      </c>
      <c r="I1389" s="5" t="s">
        <v>6566</v>
      </c>
      <c r="J1389" s="5" t="s">
        <v>6549</v>
      </c>
      <c r="K1389" s="5" t="s">
        <v>9252</v>
      </c>
      <c r="L1389" s="2" t="s">
        <v>54</v>
      </c>
      <c r="M1389" s="6">
        <v>2</v>
      </c>
      <c r="N1389" s="6">
        <v>6</v>
      </c>
      <c r="O1389" s="6">
        <v>42000</v>
      </c>
      <c r="P1389" s="6">
        <v>42000</v>
      </c>
      <c r="Q1389" s="5">
        <v>201702</v>
      </c>
      <c r="R1389" s="3" t="s">
        <v>9246</v>
      </c>
      <c r="S1389" s="5" t="s">
        <v>6573</v>
      </c>
      <c r="T1389" s="144" t="str">
        <f t="shared" si="182"/>
        <v>Click</v>
      </c>
      <c r="U1389" s="31" t="s">
        <v>243</v>
      </c>
      <c r="V1389" s="5"/>
      <c r="W1389" s="51"/>
      <c r="X1389" s="51"/>
      <c r="Y1389" s="50"/>
      <c r="Z1389" s="43">
        <f t="shared" si="183"/>
        <v>0</v>
      </c>
      <c r="AA1389" s="6">
        <f t="shared" si="184"/>
        <v>0</v>
      </c>
      <c r="AB1389" s="6">
        <f t="shared" si="185"/>
        <v>0</v>
      </c>
      <c r="AC1389" s="44">
        <f t="shared" si="186"/>
        <v>0</v>
      </c>
      <c r="AD1389" s="44">
        <f t="shared" si="187"/>
        <v>0</v>
      </c>
      <c r="AE1389" s="13" t="s">
        <v>57</v>
      </c>
      <c r="AF1389" s="14"/>
      <c r="AG1389" s="2" t="s">
        <v>243</v>
      </c>
      <c r="AH1389" s="5" t="s">
        <v>100</v>
      </c>
      <c r="AI1389" s="6">
        <v>0</v>
      </c>
      <c r="AJ1389" s="5" t="s">
        <v>100</v>
      </c>
      <c r="AK1389" s="5" t="s">
        <v>100</v>
      </c>
      <c r="AL1389" s="5" t="s">
        <v>100</v>
      </c>
      <c r="AM1389" s="2" t="s">
        <v>244</v>
      </c>
    </row>
    <row r="1390" spans="1:39" s="15" customFormat="1" ht="16.350000000000001" customHeight="1">
      <c r="A1390" s="3">
        <f t="shared" si="188"/>
        <v>1388</v>
      </c>
      <c r="B1390" s="31" t="s">
        <v>6601</v>
      </c>
      <c r="C1390" s="31" t="s">
        <v>6298</v>
      </c>
      <c r="D1390" s="31" t="s">
        <v>9238</v>
      </c>
      <c r="E1390" s="5" t="s">
        <v>6584</v>
      </c>
      <c r="F1390" s="2" t="s">
        <v>68</v>
      </c>
      <c r="G1390" s="2" t="s">
        <v>69</v>
      </c>
      <c r="H1390" s="5" t="s">
        <v>6547</v>
      </c>
      <c r="I1390" s="5" t="s">
        <v>6548</v>
      </c>
      <c r="J1390" s="5" t="s">
        <v>6549</v>
      </c>
      <c r="K1390" s="5" t="s">
        <v>9253</v>
      </c>
      <c r="L1390" s="2" t="s">
        <v>54</v>
      </c>
      <c r="M1390" s="6">
        <v>2</v>
      </c>
      <c r="N1390" s="6">
        <v>6</v>
      </c>
      <c r="O1390" s="6">
        <v>42000</v>
      </c>
      <c r="P1390" s="6">
        <v>42000</v>
      </c>
      <c r="Q1390" s="5">
        <v>201702</v>
      </c>
      <c r="R1390" s="3" t="s">
        <v>9215</v>
      </c>
      <c r="S1390" s="5" t="s">
        <v>6586</v>
      </c>
      <c r="T1390" s="144" t="str">
        <f t="shared" si="182"/>
        <v>Click</v>
      </c>
      <c r="U1390" s="31" t="s">
        <v>243</v>
      </c>
      <c r="V1390" s="5"/>
      <c r="W1390" s="51"/>
      <c r="X1390" s="51"/>
      <c r="Y1390" s="50"/>
      <c r="Z1390" s="43">
        <f t="shared" si="183"/>
        <v>0</v>
      </c>
      <c r="AA1390" s="6">
        <f t="shared" si="184"/>
        <v>0</v>
      </c>
      <c r="AB1390" s="6">
        <f t="shared" si="185"/>
        <v>0</v>
      </c>
      <c r="AC1390" s="44">
        <f t="shared" si="186"/>
        <v>0</v>
      </c>
      <c r="AD1390" s="44">
        <f t="shared" si="187"/>
        <v>0</v>
      </c>
      <c r="AE1390" s="13" t="s">
        <v>57</v>
      </c>
      <c r="AF1390" s="14"/>
      <c r="AG1390" s="2" t="s">
        <v>243</v>
      </c>
      <c r="AH1390" s="5" t="s">
        <v>100</v>
      </c>
      <c r="AI1390" s="6">
        <v>0</v>
      </c>
      <c r="AJ1390" s="5" t="s">
        <v>100</v>
      </c>
      <c r="AK1390" s="5" t="s">
        <v>100</v>
      </c>
      <c r="AL1390" s="5" t="s">
        <v>100</v>
      </c>
      <c r="AM1390" s="2" t="s">
        <v>244</v>
      </c>
    </row>
    <row r="1391" spans="1:39" s="15" customFormat="1" ht="16.350000000000001" customHeight="1">
      <c r="A1391" s="3">
        <f t="shared" si="188"/>
        <v>1389</v>
      </c>
      <c r="B1391" s="31" t="s">
        <v>6601</v>
      </c>
      <c r="C1391" s="31" t="s">
        <v>6298</v>
      </c>
      <c r="D1391" s="31" t="s">
        <v>9238</v>
      </c>
      <c r="E1391" s="5" t="s">
        <v>6587</v>
      </c>
      <c r="F1391" s="2" t="s">
        <v>68</v>
      </c>
      <c r="G1391" s="2" t="s">
        <v>69</v>
      </c>
      <c r="H1391" s="5" t="s">
        <v>6547</v>
      </c>
      <c r="I1391" s="5" t="s">
        <v>6548</v>
      </c>
      <c r="J1391" s="5" t="s">
        <v>6549</v>
      </c>
      <c r="K1391" s="5" t="s">
        <v>9254</v>
      </c>
      <c r="L1391" s="2" t="s">
        <v>54</v>
      </c>
      <c r="M1391" s="6">
        <v>2</v>
      </c>
      <c r="N1391" s="6">
        <v>6</v>
      </c>
      <c r="O1391" s="6">
        <v>42000</v>
      </c>
      <c r="P1391" s="6">
        <v>42000</v>
      </c>
      <c r="Q1391" s="5">
        <v>201702</v>
      </c>
      <c r="R1391" s="3" t="s">
        <v>9240</v>
      </c>
      <c r="S1391" s="5" t="s">
        <v>6555</v>
      </c>
      <c r="T1391" s="144" t="str">
        <f t="shared" si="182"/>
        <v>Click</v>
      </c>
      <c r="U1391" s="31" t="s">
        <v>243</v>
      </c>
      <c r="V1391" s="5"/>
      <c r="W1391" s="51"/>
      <c r="X1391" s="51"/>
      <c r="Y1391" s="50"/>
      <c r="Z1391" s="43">
        <f t="shared" si="183"/>
        <v>0</v>
      </c>
      <c r="AA1391" s="6">
        <f t="shared" si="184"/>
        <v>0</v>
      </c>
      <c r="AB1391" s="6">
        <f t="shared" si="185"/>
        <v>0</v>
      </c>
      <c r="AC1391" s="44">
        <f t="shared" si="186"/>
        <v>0</v>
      </c>
      <c r="AD1391" s="44">
        <f t="shared" si="187"/>
        <v>0</v>
      </c>
      <c r="AE1391" s="13" t="s">
        <v>57</v>
      </c>
      <c r="AF1391" s="14"/>
      <c r="AG1391" s="2" t="s">
        <v>243</v>
      </c>
      <c r="AH1391" s="5" t="s">
        <v>100</v>
      </c>
      <c r="AI1391" s="6">
        <v>0</v>
      </c>
      <c r="AJ1391" s="5" t="s">
        <v>100</v>
      </c>
      <c r="AK1391" s="5" t="s">
        <v>100</v>
      </c>
      <c r="AL1391" s="5" t="s">
        <v>100</v>
      </c>
      <c r="AM1391" s="2" t="s">
        <v>244</v>
      </c>
    </row>
    <row r="1392" spans="1:39" s="15" customFormat="1" ht="16.350000000000001" customHeight="1">
      <c r="A1392" s="3">
        <f t="shared" si="188"/>
        <v>1390</v>
      </c>
      <c r="B1392" s="31" t="s">
        <v>6601</v>
      </c>
      <c r="C1392" s="31" t="s">
        <v>9255</v>
      </c>
      <c r="D1392" s="31" t="s">
        <v>6955</v>
      </c>
      <c r="E1392" s="5" t="s">
        <v>9256</v>
      </c>
      <c r="F1392" s="2" t="s">
        <v>68</v>
      </c>
      <c r="G1392" s="2" t="s">
        <v>498</v>
      </c>
      <c r="H1392" s="5" t="s">
        <v>9257</v>
      </c>
      <c r="I1392" s="5" t="s">
        <v>9258</v>
      </c>
      <c r="J1392" s="5" t="s">
        <v>9259</v>
      </c>
      <c r="K1392" s="5" t="s">
        <v>9260</v>
      </c>
      <c r="L1392" s="2" t="s">
        <v>54</v>
      </c>
      <c r="M1392" s="6">
        <v>7</v>
      </c>
      <c r="N1392" s="6">
        <v>15</v>
      </c>
      <c r="O1392" s="6">
        <v>75000</v>
      </c>
      <c r="P1392" s="6">
        <v>75000</v>
      </c>
      <c r="Q1392" s="5">
        <v>201702</v>
      </c>
      <c r="R1392" s="3" t="s">
        <v>9261</v>
      </c>
      <c r="S1392" s="5" t="s">
        <v>9262</v>
      </c>
      <c r="T1392" s="144" t="str">
        <f t="shared" si="182"/>
        <v>Click</v>
      </c>
      <c r="U1392" s="31" t="s">
        <v>243</v>
      </c>
      <c r="V1392" s="5"/>
      <c r="W1392" s="51"/>
      <c r="X1392" s="51"/>
      <c r="Y1392" s="50"/>
      <c r="Z1392" s="43">
        <f t="shared" si="183"/>
        <v>0</v>
      </c>
      <c r="AA1392" s="6">
        <f t="shared" si="184"/>
        <v>0</v>
      </c>
      <c r="AB1392" s="6">
        <f t="shared" si="185"/>
        <v>0</v>
      </c>
      <c r="AC1392" s="44">
        <f t="shared" si="186"/>
        <v>0</v>
      </c>
      <c r="AD1392" s="44">
        <f t="shared" si="187"/>
        <v>0</v>
      </c>
      <c r="AE1392" s="13" t="s">
        <v>57</v>
      </c>
      <c r="AF1392" s="14"/>
      <c r="AG1392" s="2" t="s">
        <v>243</v>
      </c>
      <c r="AH1392" s="5" t="s">
        <v>100</v>
      </c>
      <c r="AI1392" s="6">
        <v>0</v>
      </c>
      <c r="AJ1392" s="5" t="s">
        <v>100</v>
      </c>
      <c r="AK1392" s="5" t="s">
        <v>100</v>
      </c>
      <c r="AL1392" s="5" t="s">
        <v>100</v>
      </c>
      <c r="AM1392" s="2" t="s">
        <v>244</v>
      </c>
    </row>
    <row r="1393" spans="1:39" s="15" customFormat="1" ht="16.350000000000001" customHeight="1">
      <c r="A1393" s="3">
        <f t="shared" si="188"/>
        <v>1391</v>
      </c>
      <c r="B1393" s="31" t="s">
        <v>6601</v>
      </c>
      <c r="C1393" s="31" t="s">
        <v>9255</v>
      </c>
      <c r="D1393" s="31" t="s">
        <v>6955</v>
      </c>
      <c r="E1393" s="5" t="s">
        <v>9263</v>
      </c>
      <c r="F1393" s="2" t="s">
        <v>68</v>
      </c>
      <c r="G1393" s="2" t="s">
        <v>498</v>
      </c>
      <c r="H1393" s="5" t="s">
        <v>9257</v>
      </c>
      <c r="I1393" s="5" t="s">
        <v>9258</v>
      </c>
      <c r="J1393" s="5" t="s">
        <v>9259</v>
      </c>
      <c r="K1393" s="5" t="s">
        <v>9264</v>
      </c>
      <c r="L1393" s="2" t="s">
        <v>54</v>
      </c>
      <c r="M1393" s="6">
        <v>7</v>
      </c>
      <c r="N1393" s="6">
        <v>15</v>
      </c>
      <c r="O1393" s="6">
        <v>75000</v>
      </c>
      <c r="P1393" s="6">
        <v>75000</v>
      </c>
      <c r="Q1393" s="5">
        <v>201702</v>
      </c>
      <c r="R1393" s="3" t="s">
        <v>9261</v>
      </c>
      <c r="S1393" s="5" t="s">
        <v>9265</v>
      </c>
      <c r="T1393" s="144" t="str">
        <f t="shared" si="182"/>
        <v>Click</v>
      </c>
      <c r="U1393" s="31" t="s">
        <v>243</v>
      </c>
      <c r="V1393" s="5"/>
      <c r="W1393" s="51"/>
      <c r="X1393" s="51"/>
      <c r="Y1393" s="50"/>
      <c r="Z1393" s="43">
        <f t="shared" si="183"/>
        <v>0</v>
      </c>
      <c r="AA1393" s="6">
        <f t="shared" si="184"/>
        <v>0</v>
      </c>
      <c r="AB1393" s="6">
        <f t="shared" si="185"/>
        <v>0</v>
      </c>
      <c r="AC1393" s="44">
        <f t="shared" si="186"/>
        <v>0</v>
      </c>
      <c r="AD1393" s="44">
        <f t="shared" si="187"/>
        <v>0</v>
      </c>
      <c r="AE1393" s="13" t="s">
        <v>57</v>
      </c>
      <c r="AF1393" s="14"/>
      <c r="AG1393" s="2" t="s">
        <v>243</v>
      </c>
      <c r="AH1393" s="5" t="s">
        <v>100</v>
      </c>
      <c r="AI1393" s="6">
        <v>0</v>
      </c>
      <c r="AJ1393" s="5" t="s">
        <v>100</v>
      </c>
      <c r="AK1393" s="5" t="s">
        <v>100</v>
      </c>
      <c r="AL1393" s="5" t="s">
        <v>100</v>
      </c>
      <c r="AM1393" s="2" t="s">
        <v>244</v>
      </c>
    </row>
    <row r="1394" spans="1:39" s="15" customFormat="1" ht="16.350000000000001" customHeight="1">
      <c r="A1394" s="3">
        <f t="shared" si="188"/>
        <v>1392</v>
      </c>
      <c r="B1394" s="31" t="s">
        <v>6601</v>
      </c>
      <c r="C1394" s="31" t="s">
        <v>9255</v>
      </c>
      <c r="D1394" s="31" t="s">
        <v>6955</v>
      </c>
      <c r="E1394" s="5" t="s">
        <v>9266</v>
      </c>
      <c r="F1394" s="2" t="s">
        <v>68</v>
      </c>
      <c r="G1394" s="2" t="s">
        <v>498</v>
      </c>
      <c r="H1394" s="5" t="s">
        <v>9257</v>
      </c>
      <c r="I1394" s="5" t="s">
        <v>9258</v>
      </c>
      <c r="J1394" s="5" t="s">
        <v>9267</v>
      </c>
      <c r="K1394" s="5" t="s">
        <v>9268</v>
      </c>
      <c r="L1394" s="2" t="s">
        <v>54</v>
      </c>
      <c r="M1394" s="6">
        <v>7</v>
      </c>
      <c r="N1394" s="6">
        <v>15</v>
      </c>
      <c r="O1394" s="6">
        <v>87000</v>
      </c>
      <c r="P1394" s="6">
        <v>75000</v>
      </c>
      <c r="Q1394" s="5">
        <v>201702</v>
      </c>
      <c r="R1394" s="3" t="s">
        <v>9261</v>
      </c>
      <c r="S1394" s="5" t="s">
        <v>9269</v>
      </c>
      <c r="T1394" s="144" t="str">
        <f t="shared" si="182"/>
        <v>Click</v>
      </c>
      <c r="U1394" s="31" t="s">
        <v>243</v>
      </c>
      <c r="V1394" s="5"/>
      <c r="W1394" s="51"/>
      <c r="X1394" s="51"/>
      <c r="Y1394" s="50"/>
      <c r="Z1394" s="43">
        <f t="shared" si="183"/>
        <v>0</v>
      </c>
      <c r="AA1394" s="6">
        <f t="shared" si="184"/>
        <v>0</v>
      </c>
      <c r="AB1394" s="6">
        <f t="shared" si="185"/>
        <v>0</v>
      </c>
      <c r="AC1394" s="44">
        <f t="shared" si="186"/>
        <v>0</v>
      </c>
      <c r="AD1394" s="44">
        <f t="shared" si="187"/>
        <v>0</v>
      </c>
      <c r="AE1394" s="13" t="s">
        <v>57</v>
      </c>
      <c r="AF1394" s="14"/>
      <c r="AG1394" s="2" t="s">
        <v>68</v>
      </c>
      <c r="AH1394" s="5" t="s">
        <v>9270</v>
      </c>
      <c r="AI1394" s="6">
        <v>12000</v>
      </c>
      <c r="AJ1394" s="5" t="s">
        <v>9271</v>
      </c>
      <c r="AK1394" s="5" t="s">
        <v>9261</v>
      </c>
      <c r="AL1394" s="34" t="s">
        <v>9272</v>
      </c>
      <c r="AM1394" s="2" t="s">
        <v>244</v>
      </c>
    </row>
    <row r="1395" spans="1:39" s="15" customFormat="1" ht="16.350000000000001" customHeight="1">
      <c r="A1395" s="3">
        <f t="shared" si="188"/>
        <v>1393</v>
      </c>
      <c r="B1395" s="31" t="s">
        <v>6601</v>
      </c>
      <c r="C1395" s="31" t="s">
        <v>9255</v>
      </c>
      <c r="D1395" s="31" t="s">
        <v>6955</v>
      </c>
      <c r="E1395" s="5" t="s">
        <v>9273</v>
      </c>
      <c r="F1395" s="2" t="s">
        <v>68</v>
      </c>
      <c r="G1395" s="2" t="s">
        <v>514</v>
      </c>
      <c r="H1395" s="5" t="s">
        <v>9274</v>
      </c>
      <c r="I1395" s="5" t="s">
        <v>9275</v>
      </c>
      <c r="J1395" s="5" t="s">
        <v>9276</v>
      </c>
      <c r="K1395" s="5" t="s">
        <v>9277</v>
      </c>
      <c r="L1395" s="2" t="s">
        <v>54</v>
      </c>
      <c r="M1395" s="6">
        <v>9</v>
      </c>
      <c r="N1395" s="6">
        <v>20</v>
      </c>
      <c r="O1395" s="6">
        <v>132000</v>
      </c>
      <c r="P1395" s="6">
        <v>120000</v>
      </c>
      <c r="Q1395" s="5">
        <v>201702</v>
      </c>
      <c r="R1395" s="3" t="s">
        <v>9261</v>
      </c>
      <c r="S1395" s="5" t="s">
        <v>9278</v>
      </c>
      <c r="T1395" s="144" t="str">
        <f t="shared" si="182"/>
        <v>Click</v>
      </c>
      <c r="U1395" s="31" t="s">
        <v>243</v>
      </c>
      <c r="V1395" s="5"/>
      <c r="W1395" s="51"/>
      <c r="X1395" s="51"/>
      <c r="Y1395" s="50"/>
      <c r="Z1395" s="43">
        <f t="shared" si="183"/>
        <v>0</v>
      </c>
      <c r="AA1395" s="6">
        <f t="shared" si="184"/>
        <v>0</v>
      </c>
      <c r="AB1395" s="6">
        <f t="shared" si="185"/>
        <v>0</v>
      </c>
      <c r="AC1395" s="44">
        <f t="shared" si="186"/>
        <v>0</v>
      </c>
      <c r="AD1395" s="44">
        <f t="shared" si="187"/>
        <v>0</v>
      </c>
      <c r="AE1395" s="13" t="s">
        <v>57</v>
      </c>
      <c r="AF1395" s="14"/>
      <c r="AG1395" s="2" t="s">
        <v>68</v>
      </c>
      <c r="AH1395" s="5" t="s">
        <v>9279</v>
      </c>
      <c r="AI1395" s="6">
        <v>12000</v>
      </c>
      <c r="AJ1395" s="5" t="s">
        <v>9271</v>
      </c>
      <c r="AK1395" s="5" t="s">
        <v>9261</v>
      </c>
      <c r="AL1395" s="34" t="s">
        <v>9280</v>
      </c>
      <c r="AM1395" s="2" t="s">
        <v>244</v>
      </c>
    </row>
    <row r="1396" spans="1:39" s="15" customFormat="1" ht="16.350000000000001" customHeight="1">
      <c r="A1396" s="3">
        <f t="shared" si="188"/>
        <v>1394</v>
      </c>
      <c r="B1396" s="31" t="s">
        <v>6601</v>
      </c>
      <c r="C1396" s="31" t="s">
        <v>9255</v>
      </c>
      <c r="D1396" s="31" t="s">
        <v>6955</v>
      </c>
      <c r="E1396" s="5" t="s">
        <v>9281</v>
      </c>
      <c r="F1396" s="2" t="s">
        <v>68</v>
      </c>
      <c r="G1396" s="2" t="s">
        <v>514</v>
      </c>
      <c r="H1396" s="5" t="s">
        <v>9282</v>
      </c>
      <c r="I1396" s="5" t="s">
        <v>9258</v>
      </c>
      <c r="J1396" s="5" t="s">
        <v>9283</v>
      </c>
      <c r="K1396" s="5" t="s">
        <v>9284</v>
      </c>
      <c r="L1396" s="2" t="s">
        <v>54</v>
      </c>
      <c r="M1396" s="6">
        <v>6</v>
      </c>
      <c r="N1396" s="6">
        <v>12</v>
      </c>
      <c r="O1396" s="6">
        <v>88000</v>
      </c>
      <c r="P1396" s="6">
        <v>88000</v>
      </c>
      <c r="Q1396" s="5">
        <v>201702</v>
      </c>
      <c r="R1396" s="3" t="s">
        <v>9261</v>
      </c>
      <c r="S1396" s="5" t="s">
        <v>9285</v>
      </c>
      <c r="T1396" s="144" t="str">
        <f t="shared" si="182"/>
        <v>Click</v>
      </c>
      <c r="U1396" s="31" t="s">
        <v>243</v>
      </c>
      <c r="V1396" s="5"/>
      <c r="W1396" s="51"/>
      <c r="X1396" s="51"/>
      <c r="Y1396" s="50"/>
      <c r="Z1396" s="43">
        <f t="shared" si="183"/>
        <v>0</v>
      </c>
      <c r="AA1396" s="6">
        <f t="shared" si="184"/>
        <v>0</v>
      </c>
      <c r="AB1396" s="6">
        <f t="shared" si="185"/>
        <v>0</v>
      </c>
      <c r="AC1396" s="44">
        <f t="shared" si="186"/>
        <v>0</v>
      </c>
      <c r="AD1396" s="44">
        <f t="shared" si="187"/>
        <v>0</v>
      </c>
      <c r="AE1396" s="13" t="s">
        <v>57</v>
      </c>
      <c r="AF1396" s="14"/>
      <c r="AG1396" s="2" t="s">
        <v>243</v>
      </c>
      <c r="AH1396" s="5" t="s">
        <v>100</v>
      </c>
      <c r="AI1396" s="6">
        <v>0</v>
      </c>
      <c r="AJ1396" s="5" t="s">
        <v>100</v>
      </c>
      <c r="AK1396" s="5" t="s">
        <v>100</v>
      </c>
      <c r="AL1396" s="5" t="s">
        <v>100</v>
      </c>
      <c r="AM1396" s="2" t="s">
        <v>244</v>
      </c>
    </row>
    <row r="1397" spans="1:39" s="15" customFormat="1" ht="16.350000000000001" customHeight="1">
      <c r="A1397" s="3">
        <f t="shared" si="188"/>
        <v>1395</v>
      </c>
      <c r="B1397" s="31" t="s">
        <v>6601</v>
      </c>
      <c r="C1397" s="31" t="s">
        <v>9255</v>
      </c>
      <c r="D1397" s="31" t="s">
        <v>6955</v>
      </c>
      <c r="E1397" s="5" t="s">
        <v>9286</v>
      </c>
      <c r="F1397" s="2" t="s">
        <v>68</v>
      </c>
      <c r="G1397" s="2" t="s">
        <v>498</v>
      </c>
      <c r="H1397" s="5" t="s">
        <v>9282</v>
      </c>
      <c r="I1397" s="5" t="s">
        <v>9258</v>
      </c>
      <c r="J1397" s="5" t="s">
        <v>9283</v>
      </c>
      <c r="K1397" s="5" t="s">
        <v>9287</v>
      </c>
      <c r="L1397" s="2" t="s">
        <v>54</v>
      </c>
      <c r="M1397" s="6">
        <v>6</v>
      </c>
      <c r="N1397" s="6">
        <v>12</v>
      </c>
      <c r="O1397" s="6">
        <v>100000</v>
      </c>
      <c r="P1397" s="6">
        <v>88000</v>
      </c>
      <c r="Q1397" s="5">
        <v>201702</v>
      </c>
      <c r="R1397" s="3" t="s">
        <v>9261</v>
      </c>
      <c r="S1397" s="5" t="s">
        <v>9288</v>
      </c>
      <c r="T1397" s="144" t="str">
        <f t="shared" si="182"/>
        <v>Click</v>
      </c>
      <c r="U1397" s="31" t="s">
        <v>243</v>
      </c>
      <c r="V1397" s="5"/>
      <c r="W1397" s="51"/>
      <c r="X1397" s="51"/>
      <c r="Y1397" s="50"/>
      <c r="Z1397" s="43">
        <f t="shared" si="183"/>
        <v>0</v>
      </c>
      <c r="AA1397" s="6">
        <f t="shared" si="184"/>
        <v>0</v>
      </c>
      <c r="AB1397" s="6">
        <f t="shared" si="185"/>
        <v>0</v>
      </c>
      <c r="AC1397" s="44">
        <f t="shared" si="186"/>
        <v>0</v>
      </c>
      <c r="AD1397" s="44">
        <f t="shared" si="187"/>
        <v>0</v>
      </c>
      <c r="AE1397" s="13" t="s">
        <v>57</v>
      </c>
      <c r="AF1397" s="14"/>
      <c r="AG1397" s="2" t="s">
        <v>68</v>
      </c>
      <c r="AH1397" s="5" t="s">
        <v>9289</v>
      </c>
      <c r="AI1397" s="6">
        <v>12000</v>
      </c>
      <c r="AJ1397" s="5" t="s">
        <v>9271</v>
      </c>
      <c r="AK1397" s="5" t="s">
        <v>9261</v>
      </c>
      <c r="AL1397" s="34" t="s">
        <v>9290</v>
      </c>
      <c r="AM1397" s="2" t="s">
        <v>244</v>
      </c>
    </row>
    <row r="1398" spans="1:39" s="15" customFormat="1" ht="16.350000000000001" customHeight="1">
      <c r="A1398" s="3">
        <f t="shared" si="188"/>
        <v>1396</v>
      </c>
      <c r="B1398" s="31" t="s">
        <v>6601</v>
      </c>
      <c r="C1398" s="31" t="s">
        <v>9255</v>
      </c>
      <c r="D1398" s="31" t="s">
        <v>9291</v>
      </c>
      <c r="E1398" s="5" t="s">
        <v>9292</v>
      </c>
      <c r="F1398" s="2" t="s">
        <v>68</v>
      </c>
      <c r="G1398" s="2" t="s">
        <v>69</v>
      </c>
      <c r="H1398" s="5" t="s">
        <v>9293</v>
      </c>
      <c r="I1398" s="5" t="s">
        <v>9294</v>
      </c>
      <c r="J1398" s="5" t="s">
        <v>9295</v>
      </c>
      <c r="K1398" s="5" t="s">
        <v>9296</v>
      </c>
      <c r="L1398" s="2" t="s">
        <v>54</v>
      </c>
      <c r="M1398" s="6">
        <v>8</v>
      </c>
      <c r="N1398" s="6">
        <v>16</v>
      </c>
      <c r="O1398" s="6">
        <v>50000</v>
      </c>
      <c r="P1398" s="6">
        <v>50000</v>
      </c>
      <c r="Q1398" s="5">
        <v>201802</v>
      </c>
      <c r="R1398" s="3" t="s">
        <v>6956</v>
      </c>
      <c r="S1398" s="5" t="s">
        <v>9297</v>
      </c>
      <c r="T1398" s="144" t="str">
        <f t="shared" si="182"/>
        <v>Click</v>
      </c>
      <c r="U1398" s="31" t="s">
        <v>243</v>
      </c>
      <c r="V1398" s="5"/>
      <c r="W1398" s="51"/>
      <c r="X1398" s="51"/>
      <c r="Y1398" s="50"/>
      <c r="Z1398" s="43">
        <f t="shared" si="183"/>
        <v>0</v>
      </c>
      <c r="AA1398" s="6">
        <f t="shared" si="184"/>
        <v>0</v>
      </c>
      <c r="AB1398" s="6">
        <f t="shared" si="185"/>
        <v>0</v>
      </c>
      <c r="AC1398" s="44">
        <f t="shared" si="186"/>
        <v>0</v>
      </c>
      <c r="AD1398" s="44">
        <f t="shared" si="187"/>
        <v>0</v>
      </c>
      <c r="AE1398" s="13" t="s">
        <v>57</v>
      </c>
      <c r="AF1398" s="14"/>
      <c r="AG1398" s="2" t="s">
        <v>243</v>
      </c>
      <c r="AH1398" s="5" t="s">
        <v>100</v>
      </c>
      <c r="AI1398" s="6">
        <v>0</v>
      </c>
      <c r="AJ1398" s="5" t="s">
        <v>100</v>
      </c>
      <c r="AK1398" s="5" t="s">
        <v>100</v>
      </c>
      <c r="AL1398" s="5" t="s">
        <v>100</v>
      </c>
      <c r="AM1398" s="2" t="s">
        <v>244</v>
      </c>
    </row>
    <row r="1399" spans="1:39" s="15" customFormat="1" ht="16.350000000000001" customHeight="1">
      <c r="A1399" s="3">
        <f t="shared" si="188"/>
        <v>1397</v>
      </c>
      <c r="B1399" s="31" t="s">
        <v>6601</v>
      </c>
      <c r="C1399" s="31" t="s">
        <v>9255</v>
      </c>
      <c r="D1399" s="31" t="s">
        <v>9291</v>
      </c>
      <c r="E1399" s="5" t="s">
        <v>9298</v>
      </c>
      <c r="F1399" s="2" t="s">
        <v>68</v>
      </c>
      <c r="G1399" s="2" t="s">
        <v>69</v>
      </c>
      <c r="H1399" s="5" t="s">
        <v>9293</v>
      </c>
      <c r="I1399" s="5" t="s">
        <v>9294</v>
      </c>
      <c r="J1399" s="5" t="s">
        <v>9295</v>
      </c>
      <c r="K1399" s="5" t="s">
        <v>9299</v>
      </c>
      <c r="L1399" s="2" t="s">
        <v>54</v>
      </c>
      <c r="M1399" s="6">
        <v>8</v>
      </c>
      <c r="N1399" s="6">
        <v>16</v>
      </c>
      <c r="O1399" s="6">
        <v>50000</v>
      </c>
      <c r="P1399" s="6">
        <v>50000</v>
      </c>
      <c r="Q1399" s="5">
        <v>201802</v>
      </c>
      <c r="R1399" s="3" t="s">
        <v>6956</v>
      </c>
      <c r="S1399" s="5" t="s">
        <v>9300</v>
      </c>
      <c r="T1399" s="144" t="str">
        <f t="shared" si="182"/>
        <v>Click</v>
      </c>
      <c r="U1399" s="31" t="s">
        <v>243</v>
      </c>
      <c r="V1399" s="5"/>
      <c r="W1399" s="51"/>
      <c r="X1399" s="51"/>
      <c r="Y1399" s="50"/>
      <c r="Z1399" s="43">
        <f t="shared" si="183"/>
        <v>0</v>
      </c>
      <c r="AA1399" s="6">
        <f t="shared" si="184"/>
        <v>0</v>
      </c>
      <c r="AB1399" s="6">
        <f t="shared" si="185"/>
        <v>0</v>
      </c>
      <c r="AC1399" s="44">
        <f t="shared" si="186"/>
        <v>0</v>
      </c>
      <c r="AD1399" s="44">
        <f t="shared" si="187"/>
        <v>0</v>
      </c>
      <c r="AE1399" s="13" t="s">
        <v>57</v>
      </c>
      <c r="AF1399" s="14"/>
      <c r="AG1399" s="2" t="s">
        <v>243</v>
      </c>
      <c r="AH1399" s="5" t="s">
        <v>100</v>
      </c>
      <c r="AI1399" s="6">
        <v>0</v>
      </c>
      <c r="AJ1399" s="5" t="s">
        <v>100</v>
      </c>
      <c r="AK1399" s="5" t="s">
        <v>100</v>
      </c>
      <c r="AL1399" s="5" t="s">
        <v>100</v>
      </c>
      <c r="AM1399" s="2" t="s">
        <v>244</v>
      </c>
    </row>
    <row r="1400" spans="1:39" s="15" customFormat="1" ht="16.350000000000001" customHeight="1">
      <c r="A1400" s="3">
        <f t="shared" si="188"/>
        <v>1398</v>
      </c>
      <c r="B1400" s="31" t="s">
        <v>6601</v>
      </c>
      <c r="C1400" s="31" t="s">
        <v>9255</v>
      </c>
      <c r="D1400" s="31" t="s">
        <v>9291</v>
      </c>
      <c r="E1400" s="5" t="s">
        <v>9301</v>
      </c>
      <c r="F1400" s="2" t="s">
        <v>68</v>
      </c>
      <c r="G1400" s="2" t="s">
        <v>69</v>
      </c>
      <c r="H1400" s="5" t="s">
        <v>9302</v>
      </c>
      <c r="I1400" s="5" t="s">
        <v>9303</v>
      </c>
      <c r="J1400" s="5" t="s">
        <v>9304</v>
      </c>
      <c r="K1400" s="5" t="s">
        <v>9305</v>
      </c>
      <c r="L1400" s="2" t="s">
        <v>54</v>
      </c>
      <c r="M1400" s="6">
        <v>8</v>
      </c>
      <c r="N1400" s="6">
        <v>15</v>
      </c>
      <c r="O1400" s="6">
        <v>93500</v>
      </c>
      <c r="P1400" s="6">
        <v>80000</v>
      </c>
      <c r="Q1400" s="5">
        <v>201907</v>
      </c>
      <c r="R1400" s="3" t="s">
        <v>9261</v>
      </c>
      <c r="S1400" s="5" t="s">
        <v>9306</v>
      </c>
      <c r="T1400" s="144" t="str">
        <f t="shared" si="182"/>
        <v>Click</v>
      </c>
      <c r="U1400" s="31" t="s">
        <v>243</v>
      </c>
      <c r="V1400" s="5"/>
      <c r="W1400" s="51"/>
      <c r="X1400" s="51"/>
      <c r="Y1400" s="50"/>
      <c r="Z1400" s="43">
        <f t="shared" si="183"/>
        <v>0</v>
      </c>
      <c r="AA1400" s="6">
        <f t="shared" si="184"/>
        <v>0</v>
      </c>
      <c r="AB1400" s="6">
        <f t="shared" si="185"/>
        <v>0</v>
      </c>
      <c r="AC1400" s="44">
        <f t="shared" si="186"/>
        <v>0</v>
      </c>
      <c r="AD1400" s="44">
        <f t="shared" si="187"/>
        <v>0</v>
      </c>
      <c r="AE1400" s="13" t="s">
        <v>57</v>
      </c>
      <c r="AF1400" s="14"/>
      <c r="AG1400" s="2" t="s">
        <v>68</v>
      </c>
      <c r="AH1400" s="5" t="s">
        <v>9307</v>
      </c>
      <c r="AI1400" s="6">
        <v>13500</v>
      </c>
      <c r="AJ1400" s="5" t="s">
        <v>6713</v>
      </c>
      <c r="AK1400" s="5" t="s">
        <v>9261</v>
      </c>
      <c r="AL1400" s="34" t="s">
        <v>9308</v>
      </c>
      <c r="AM1400" s="2" t="s">
        <v>244</v>
      </c>
    </row>
    <row r="1401" spans="1:39" s="15" customFormat="1" ht="16.350000000000001" customHeight="1">
      <c r="A1401" s="3">
        <f t="shared" si="188"/>
        <v>1399</v>
      </c>
      <c r="B1401" s="31" t="s">
        <v>6601</v>
      </c>
      <c r="C1401" s="31" t="s">
        <v>9255</v>
      </c>
      <c r="D1401" s="31" t="s">
        <v>9291</v>
      </c>
      <c r="E1401" s="5" t="s">
        <v>9309</v>
      </c>
      <c r="F1401" s="2" t="s">
        <v>68</v>
      </c>
      <c r="G1401" s="2" t="s">
        <v>498</v>
      </c>
      <c r="H1401" s="5" t="s">
        <v>9310</v>
      </c>
      <c r="I1401" s="5" t="s">
        <v>9311</v>
      </c>
      <c r="J1401" s="5" t="s">
        <v>9312</v>
      </c>
      <c r="K1401" s="5" t="s">
        <v>9313</v>
      </c>
      <c r="L1401" s="2" t="s">
        <v>54</v>
      </c>
      <c r="M1401" s="6">
        <v>10</v>
      </c>
      <c r="N1401" s="6">
        <v>12</v>
      </c>
      <c r="O1401" s="6">
        <v>60000</v>
      </c>
      <c r="P1401" s="6">
        <v>60000</v>
      </c>
      <c r="Q1401" s="5">
        <v>201804</v>
      </c>
      <c r="R1401" s="3" t="s">
        <v>9261</v>
      </c>
      <c r="S1401" s="5" t="s">
        <v>9314</v>
      </c>
      <c r="T1401" s="144" t="str">
        <f t="shared" si="182"/>
        <v>Click</v>
      </c>
      <c r="U1401" s="31" t="s">
        <v>243</v>
      </c>
      <c r="V1401" s="5"/>
      <c r="W1401" s="51"/>
      <c r="X1401" s="51"/>
      <c r="Y1401" s="50"/>
      <c r="Z1401" s="43">
        <f t="shared" si="183"/>
        <v>0</v>
      </c>
      <c r="AA1401" s="6">
        <f t="shared" si="184"/>
        <v>0</v>
      </c>
      <c r="AB1401" s="6">
        <f t="shared" si="185"/>
        <v>0</v>
      </c>
      <c r="AC1401" s="44">
        <f t="shared" si="186"/>
        <v>0</v>
      </c>
      <c r="AD1401" s="44">
        <f t="shared" si="187"/>
        <v>0</v>
      </c>
      <c r="AE1401" s="13" t="s">
        <v>57</v>
      </c>
      <c r="AF1401" s="14"/>
      <c r="AG1401" s="2" t="s">
        <v>243</v>
      </c>
      <c r="AH1401" s="5" t="s">
        <v>100</v>
      </c>
      <c r="AI1401" s="6">
        <v>0</v>
      </c>
      <c r="AJ1401" s="5" t="s">
        <v>100</v>
      </c>
      <c r="AK1401" s="5" t="s">
        <v>100</v>
      </c>
      <c r="AL1401" s="5" t="s">
        <v>100</v>
      </c>
      <c r="AM1401" s="2" t="s">
        <v>244</v>
      </c>
    </row>
    <row r="1402" spans="1:39" s="15" customFormat="1" ht="16.350000000000001" customHeight="1">
      <c r="A1402" s="3">
        <f t="shared" si="188"/>
        <v>1400</v>
      </c>
      <c r="B1402" s="31" t="s">
        <v>6601</v>
      </c>
      <c r="C1402" s="31" t="s">
        <v>9255</v>
      </c>
      <c r="D1402" s="31" t="s">
        <v>9291</v>
      </c>
      <c r="E1402" s="5" t="s">
        <v>9315</v>
      </c>
      <c r="F1402" s="2" t="s">
        <v>68</v>
      </c>
      <c r="G1402" s="2" t="s">
        <v>498</v>
      </c>
      <c r="H1402" s="5" t="s">
        <v>9316</v>
      </c>
      <c r="I1402" s="5" t="s">
        <v>9317</v>
      </c>
      <c r="J1402" s="5" t="s">
        <v>9318</v>
      </c>
      <c r="K1402" s="5" t="s">
        <v>9319</v>
      </c>
      <c r="L1402" s="2" t="s">
        <v>54</v>
      </c>
      <c r="M1402" s="6">
        <v>10</v>
      </c>
      <c r="N1402" s="6">
        <v>14</v>
      </c>
      <c r="O1402" s="6">
        <v>70000</v>
      </c>
      <c r="P1402" s="6">
        <v>70000</v>
      </c>
      <c r="Q1402" s="5">
        <v>201803</v>
      </c>
      <c r="R1402" s="3" t="s">
        <v>9261</v>
      </c>
      <c r="S1402" s="5" t="s">
        <v>9320</v>
      </c>
      <c r="T1402" s="144" t="str">
        <f t="shared" si="182"/>
        <v>Click</v>
      </c>
      <c r="U1402" s="31" t="s">
        <v>243</v>
      </c>
      <c r="V1402" s="5"/>
      <c r="W1402" s="51"/>
      <c r="X1402" s="51"/>
      <c r="Y1402" s="50"/>
      <c r="Z1402" s="43">
        <f t="shared" si="183"/>
        <v>0</v>
      </c>
      <c r="AA1402" s="6">
        <f t="shared" si="184"/>
        <v>0</v>
      </c>
      <c r="AB1402" s="6">
        <f t="shared" si="185"/>
        <v>0</v>
      </c>
      <c r="AC1402" s="44">
        <f t="shared" si="186"/>
        <v>0</v>
      </c>
      <c r="AD1402" s="44">
        <f t="shared" si="187"/>
        <v>0</v>
      </c>
      <c r="AE1402" s="13" t="s">
        <v>57</v>
      </c>
      <c r="AF1402" s="14"/>
      <c r="AG1402" s="2" t="s">
        <v>243</v>
      </c>
      <c r="AH1402" s="5" t="s">
        <v>100</v>
      </c>
      <c r="AI1402" s="6">
        <v>0</v>
      </c>
      <c r="AJ1402" s="5" t="s">
        <v>100</v>
      </c>
      <c r="AK1402" s="5" t="s">
        <v>100</v>
      </c>
      <c r="AL1402" s="5" t="s">
        <v>100</v>
      </c>
      <c r="AM1402" s="2" t="s">
        <v>244</v>
      </c>
    </row>
    <row r="1403" spans="1:39" s="15" customFormat="1" ht="16.350000000000001" customHeight="1">
      <c r="A1403" s="3">
        <f t="shared" si="188"/>
        <v>1401</v>
      </c>
      <c r="B1403" s="31" t="s">
        <v>6601</v>
      </c>
      <c r="C1403" s="31" t="s">
        <v>9255</v>
      </c>
      <c r="D1403" s="31" t="s">
        <v>9291</v>
      </c>
      <c r="E1403" s="5" t="s">
        <v>9321</v>
      </c>
      <c r="F1403" s="2" t="s">
        <v>68</v>
      </c>
      <c r="G1403" s="2" t="s">
        <v>498</v>
      </c>
      <c r="H1403" s="5" t="s">
        <v>9316</v>
      </c>
      <c r="I1403" s="5" t="s">
        <v>9317</v>
      </c>
      <c r="J1403" s="5" t="s">
        <v>9318</v>
      </c>
      <c r="K1403" s="5" t="s">
        <v>9322</v>
      </c>
      <c r="L1403" s="2" t="s">
        <v>54</v>
      </c>
      <c r="M1403" s="6">
        <v>10</v>
      </c>
      <c r="N1403" s="6">
        <v>14</v>
      </c>
      <c r="O1403" s="6">
        <v>84800</v>
      </c>
      <c r="P1403" s="6">
        <v>70000</v>
      </c>
      <c r="Q1403" s="5">
        <v>201803</v>
      </c>
      <c r="R1403" s="3" t="s">
        <v>9261</v>
      </c>
      <c r="S1403" s="5" t="s">
        <v>9323</v>
      </c>
      <c r="T1403" s="144" t="str">
        <f t="shared" si="182"/>
        <v>Click</v>
      </c>
      <c r="U1403" s="31" t="s">
        <v>243</v>
      </c>
      <c r="V1403" s="5"/>
      <c r="W1403" s="51"/>
      <c r="X1403" s="51"/>
      <c r="Y1403" s="50"/>
      <c r="Z1403" s="43">
        <f t="shared" si="183"/>
        <v>0</v>
      </c>
      <c r="AA1403" s="6">
        <f t="shared" si="184"/>
        <v>0</v>
      </c>
      <c r="AB1403" s="6">
        <f t="shared" si="185"/>
        <v>0</v>
      </c>
      <c r="AC1403" s="44">
        <f t="shared" si="186"/>
        <v>0</v>
      </c>
      <c r="AD1403" s="44">
        <f t="shared" si="187"/>
        <v>0</v>
      </c>
      <c r="AE1403" s="13" t="s">
        <v>57</v>
      </c>
      <c r="AF1403" s="14"/>
      <c r="AG1403" s="2" t="s">
        <v>68</v>
      </c>
      <c r="AH1403" s="5" t="s">
        <v>9324</v>
      </c>
      <c r="AI1403" s="6">
        <v>14800</v>
      </c>
      <c r="AJ1403" s="5" t="s">
        <v>9325</v>
      </c>
      <c r="AK1403" s="5" t="s">
        <v>9326</v>
      </c>
      <c r="AL1403" s="34" t="s">
        <v>9327</v>
      </c>
      <c r="AM1403" s="2" t="s">
        <v>244</v>
      </c>
    </row>
    <row r="1404" spans="1:39" s="15" customFormat="1" ht="16.350000000000001" customHeight="1">
      <c r="A1404" s="3">
        <f t="shared" si="188"/>
        <v>1402</v>
      </c>
      <c r="B1404" s="31" t="s">
        <v>6601</v>
      </c>
      <c r="C1404" s="31" t="s">
        <v>9255</v>
      </c>
      <c r="D1404" s="31" t="s">
        <v>9291</v>
      </c>
      <c r="E1404" s="5" t="s">
        <v>9328</v>
      </c>
      <c r="F1404" s="2" t="s">
        <v>68</v>
      </c>
      <c r="G1404" s="2" t="s">
        <v>498</v>
      </c>
      <c r="H1404" s="5" t="s">
        <v>9329</v>
      </c>
      <c r="I1404" s="5" t="s">
        <v>9330</v>
      </c>
      <c r="J1404" s="5" t="s">
        <v>9331</v>
      </c>
      <c r="K1404" s="5" t="s">
        <v>9332</v>
      </c>
      <c r="L1404" s="2" t="s">
        <v>54</v>
      </c>
      <c r="M1404" s="6">
        <v>10</v>
      </c>
      <c r="N1404" s="6">
        <v>13</v>
      </c>
      <c r="O1404" s="6">
        <v>72000</v>
      </c>
      <c r="P1404" s="6">
        <v>60000</v>
      </c>
      <c r="Q1404" s="5">
        <v>201803</v>
      </c>
      <c r="R1404" s="3" t="s">
        <v>9261</v>
      </c>
      <c r="S1404" s="5" t="s">
        <v>9333</v>
      </c>
      <c r="T1404" s="144" t="str">
        <f t="shared" si="182"/>
        <v>Click</v>
      </c>
      <c r="U1404" s="31" t="s">
        <v>243</v>
      </c>
      <c r="V1404" s="5"/>
      <c r="W1404" s="51"/>
      <c r="X1404" s="51"/>
      <c r="Y1404" s="50"/>
      <c r="Z1404" s="43">
        <f t="shared" si="183"/>
        <v>0</v>
      </c>
      <c r="AA1404" s="6">
        <f t="shared" si="184"/>
        <v>0</v>
      </c>
      <c r="AB1404" s="6">
        <f t="shared" si="185"/>
        <v>0</v>
      </c>
      <c r="AC1404" s="44">
        <f t="shared" si="186"/>
        <v>0</v>
      </c>
      <c r="AD1404" s="44">
        <f t="shared" si="187"/>
        <v>0</v>
      </c>
      <c r="AE1404" s="13" t="s">
        <v>57</v>
      </c>
      <c r="AF1404" s="14"/>
      <c r="AG1404" s="2" t="s">
        <v>68</v>
      </c>
      <c r="AH1404" s="5" t="s">
        <v>9334</v>
      </c>
      <c r="AI1404" s="6">
        <v>12000</v>
      </c>
      <c r="AJ1404" s="5" t="s">
        <v>9271</v>
      </c>
      <c r="AK1404" s="5" t="s">
        <v>9261</v>
      </c>
      <c r="AL1404" s="34" t="s">
        <v>9335</v>
      </c>
      <c r="AM1404" s="2" t="s">
        <v>244</v>
      </c>
    </row>
    <row r="1405" spans="1:39" s="15" customFormat="1" ht="16.350000000000001" customHeight="1">
      <c r="A1405" s="3">
        <f t="shared" si="188"/>
        <v>1403</v>
      </c>
      <c r="B1405" s="31" t="s">
        <v>6601</v>
      </c>
      <c r="C1405" s="31" t="s">
        <v>9255</v>
      </c>
      <c r="D1405" s="31" t="s">
        <v>9291</v>
      </c>
      <c r="E1405" s="5" t="s">
        <v>9336</v>
      </c>
      <c r="F1405" s="2" t="s">
        <v>68</v>
      </c>
      <c r="G1405" s="2" t="s">
        <v>498</v>
      </c>
      <c r="H1405" s="5" t="s">
        <v>9329</v>
      </c>
      <c r="I1405" s="5" t="s">
        <v>9337</v>
      </c>
      <c r="J1405" s="5" t="s">
        <v>9331</v>
      </c>
      <c r="K1405" s="5" t="s">
        <v>9338</v>
      </c>
      <c r="L1405" s="2" t="s">
        <v>54</v>
      </c>
      <c r="M1405" s="6">
        <v>10</v>
      </c>
      <c r="N1405" s="6">
        <v>14</v>
      </c>
      <c r="O1405" s="6">
        <v>72000</v>
      </c>
      <c r="P1405" s="6">
        <v>60000</v>
      </c>
      <c r="Q1405" s="5">
        <v>201803</v>
      </c>
      <c r="R1405" s="3" t="s">
        <v>9261</v>
      </c>
      <c r="S1405" s="5" t="s">
        <v>9339</v>
      </c>
      <c r="T1405" s="144" t="str">
        <f t="shared" si="182"/>
        <v>Click</v>
      </c>
      <c r="U1405" s="31" t="s">
        <v>243</v>
      </c>
      <c r="V1405" s="5"/>
      <c r="W1405" s="51"/>
      <c r="X1405" s="51"/>
      <c r="Y1405" s="50"/>
      <c r="Z1405" s="43">
        <f t="shared" si="183"/>
        <v>0</v>
      </c>
      <c r="AA1405" s="6">
        <f t="shared" si="184"/>
        <v>0</v>
      </c>
      <c r="AB1405" s="6">
        <f t="shared" si="185"/>
        <v>0</v>
      </c>
      <c r="AC1405" s="44">
        <f t="shared" si="186"/>
        <v>0</v>
      </c>
      <c r="AD1405" s="44">
        <f t="shared" si="187"/>
        <v>0</v>
      </c>
      <c r="AE1405" s="13" t="s">
        <v>57</v>
      </c>
      <c r="AF1405" s="14"/>
      <c r="AG1405" s="2" t="s">
        <v>68</v>
      </c>
      <c r="AH1405" s="5" t="s">
        <v>9340</v>
      </c>
      <c r="AI1405" s="6">
        <v>12000</v>
      </c>
      <c r="AJ1405" s="5" t="s">
        <v>9271</v>
      </c>
      <c r="AK1405" s="5" t="s">
        <v>9261</v>
      </c>
      <c r="AL1405" s="34" t="s">
        <v>9341</v>
      </c>
      <c r="AM1405" s="2" t="s">
        <v>244</v>
      </c>
    </row>
    <row r="1406" spans="1:39" s="15" customFormat="1" ht="16.350000000000001" customHeight="1">
      <c r="A1406" s="3">
        <f t="shared" si="188"/>
        <v>1404</v>
      </c>
      <c r="B1406" s="31" t="s">
        <v>6601</v>
      </c>
      <c r="C1406" s="31" t="s">
        <v>9255</v>
      </c>
      <c r="D1406" s="31" t="s">
        <v>9291</v>
      </c>
      <c r="E1406" s="5" t="s">
        <v>9342</v>
      </c>
      <c r="F1406" s="2" t="s">
        <v>68</v>
      </c>
      <c r="G1406" s="2" t="s">
        <v>69</v>
      </c>
      <c r="H1406" s="5" t="s">
        <v>9343</v>
      </c>
      <c r="I1406" s="5" t="s">
        <v>9344</v>
      </c>
      <c r="J1406" s="5" t="s">
        <v>9331</v>
      </c>
      <c r="K1406" s="5" t="s">
        <v>9345</v>
      </c>
      <c r="L1406" s="2" t="s">
        <v>54</v>
      </c>
      <c r="M1406" s="6">
        <v>10</v>
      </c>
      <c r="N1406" s="6">
        <v>14</v>
      </c>
      <c r="O1406" s="6">
        <v>62000</v>
      </c>
      <c r="P1406" s="6">
        <v>50000</v>
      </c>
      <c r="Q1406" s="5">
        <v>201803</v>
      </c>
      <c r="R1406" s="3" t="s">
        <v>9178</v>
      </c>
      <c r="S1406" s="5" t="s">
        <v>9346</v>
      </c>
      <c r="T1406" s="144" t="str">
        <f t="shared" si="182"/>
        <v>Click</v>
      </c>
      <c r="U1406" s="31" t="s">
        <v>243</v>
      </c>
      <c r="V1406" s="5"/>
      <c r="W1406" s="51"/>
      <c r="X1406" s="51"/>
      <c r="Y1406" s="50"/>
      <c r="Z1406" s="43">
        <f t="shared" si="183"/>
        <v>0</v>
      </c>
      <c r="AA1406" s="6">
        <f t="shared" si="184"/>
        <v>0</v>
      </c>
      <c r="AB1406" s="6">
        <f t="shared" si="185"/>
        <v>0</v>
      </c>
      <c r="AC1406" s="44">
        <f t="shared" si="186"/>
        <v>0</v>
      </c>
      <c r="AD1406" s="44">
        <f t="shared" si="187"/>
        <v>0</v>
      </c>
      <c r="AE1406" s="13" t="s">
        <v>57</v>
      </c>
      <c r="AF1406" s="14"/>
      <c r="AG1406" s="2" t="s">
        <v>68</v>
      </c>
      <c r="AH1406" s="5" t="s">
        <v>9347</v>
      </c>
      <c r="AI1406" s="6">
        <v>12000</v>
      </c>
      <c r="AJ1406" s="5" t="s">
        <v>9271</v>
      </c>
      <c r="AK1406" s="5" t="s">
        <v>9261</v>
      </c>
      <c r="AL1406" s="34" t="s">
        <v>9348</v>
      </c>
      <c r="AM1406" s="2" t="s">
        <v>244</v>
      </c>
    </row>
    <row r="1407" spans="1:39" s="15" customFormat="1" ht="16.350000000000001" customHeight="1">
      <c r="A1407" s="3">
        <f t="shared" si="188"/>
        <v>1405</v>
      </c>
      <c r="B1407" s="31" t="s">
        <v>6601</v>
      </c>
      <c r="C1407" s="31" t="s">
        <v>9255</v>
      </c>
      <c r="D1407" s="31" t="s">
        <v>9291</v>
      </c>
      <c r="E1407" s="5" t="s">
        <v>9349</v>
      </c>
      <c r="F1407" s="2" t="s">
        <v>68</v>
      </c>
      <c r="G1407" s="2" t="s">
        <v>69</v>
      </c>
      <c r="H1407" s="5" t="s">
        <v>9343</v>
      </c>
      <c r="I1407" s="5" t="s">
        <v>9344</v>
      </c>
      <c r="J1407" s="5" t="s">
        <v>9331</v>
      </c>
      <c r="K1407" s="5" t="s">
        <v>9350</v>
      </c>
      <c r="L1407" s="2" t="s">
        <v>54</v>
      </c>
      <c r="M1407" s="6">
        <v>10</v>
      </c>
      <c r="N1407" s="6">
        <v>15</v>
      </c>
      <c r="O1407" s="6">
        <v>62000</v>
      </c>
      <c r="P1407" s="6">
        <v>50000</v>
      </c>
      <c r="Q1407" s="5">
        <v>201803</v>
      </c>
      <c r="R1407" s="3" t="s">
        <v>9178</v>
      </c>
      <c r="S1407" s="5" t="s">
        <v>9351</v>
      </c>
      <c r="T1407" s="144" t="str">
        <f t="shared" si="182"/>
        <v>Click</v>
      </c>
      <c r="U1407" s="31" t="s">
        <v>243</v>
      </c>
      <c r="V1407" s="5"/>
      <c r="W1407" s="51"/>
      <c r="X1407" s="51"/>
      <c r="Y1407" s="50"/>
      <c r="Z1407" s="43">
        <f t="shared" si="183"/>
        <v>0</v>
      </c>
      <c r="AA1407" s="6">
        <f t="shared" si="184"/>
        <v>0</v>
      </c>
      <c r="AB1407" s="6">
        <f t="shared" si="185"/>
        <v>0</v>
      </c>
      <c r="AC1407" s="44">
        <f t="shared" si="186"/>
        <v>0</v>
      </c>
      <c r="AD1407" s="44">
        <f t="shared" si="187"/>
        <v>0</v>
      </c>
      <c r="AE1407" s="13" t="s">
        <v>57</v>
      </c>
      <c r="AF1407" s="14"/>
      <c r="AG1407" s="2" t="s">
        <v>68</v>
      </c>
      <c r="AH1407" s="5" t="s">
        <v>9352</v>
      </c>
      <c r="AI1407" s="6">
        <v>12000</v>
      </c>
      <c r="AJ1407" s="5" t="s">
        <v>9271</v>
      </c>
      <c r="AK1407" s="5" t="s">
        <v>9261</v>
      </c>
      <c r="AL1407" s="34" t="s">
        <v>9353</v>
      </c>
      <c r="AM1407" s="2" t="s">
        <v>244</v>
      </c>
    </row>
    <row r="1408" spans="1:39" s="15" customFormat="1" ht="16.350000000000001" customHeight="1">
      <c r="A1408" s="3">
        <f t="shared" si="188"/>
        <v>1406</v>
      </c>
      <c r="B1408" s="31" t="s">
        <v>6906</v>
      </c>
      <c r="C1408" s="31" t="s">
        <v>9354</v>
      </c>
      <c r="D1408" s="31" t="s">
        <v>9355</v>
      </c>
      <c r="E1408" s="5" t="s">
        <v>9356</v>
      </c>
      <c r="F1408" s="2" t="s">
        <v>580</v>
      </c>
      <c r="G1408" s="2" t="s">
        <v>4100</v>
      </c>
      <c r="H1408" s="5" t="s">
        <v>9357</v>
      </c>
      <c r="I1408" s="5" t="s">
        <v>9358</v>
      </c>
      <c r="J1408" s="5" t="s">
        <v>9359</v>
      </c>
      <c r="K1408" s="5" t="s">
        <v>9360</v>
      </c>
      <c r="L1408" s="2" t="s">
        <v>54</v>
      </c>
      <c r="M1408" s="6">
        <v>3</v>
      </c>
      <c r="N1408" s="6">
        <v>15</v>
      </c>
      <c r="O1408" s="6">
        <v>70000</v>
      </c>
      <c r="P1408" s="6">
        <v>70000</v>
      </c>
      <c r="Q1408" s="5">
        <v>201703</v>
      </c>
      <c r="R1408" s="3" t="s">
        <v>9361</v>
      </c>
      <c r="S1408" s="5" t="s">
        <v>9362</v>
      </c>
      <c r="T1408" s="144" t="str">
        <f t="shared" si="182"/>
        <v>Click</v>
      </c>
      <c r="U1408" s="31" t="s">
        <v>243</v>
      </c>
      <c r="V1408" s="5"/>
      <c r="W1408" s="51"/>
      <c r="X1408" s="51"/>
      <c r="Y1408" s="50"/>
      <c r="Z1408" s="43">
        <f t="shared" si="183"/>
        <v>0</v>
      </c>
      <c r="AA1408" s="6">
        <f t="shared" si="184"/>
        <v>0</v>
      </c>
      <c r="AB1408" s="6">
        <f t="shared" si="185"/>
        <v>0</v>
      </c>
      <c r="AC1408" s="44">
        <f t="shared" si="186"/>
        <v>0</v>
      </c>
      <c r="AD1408" s="44">
        <f t="shared" si="187"/>
        <v>0</v>
      </c>
      <c r="AE1408" s="13" t="s">
        <v>57</v>
      </c>
      <c r="AF1408" s="14"/>
      <c r="AG1408" s="2" t="s">
        <v>243</v>
      </c>
      <c r="AH1408" s="5" t="s">
        <v>100</v>
      </c>
      <c r="AI1408" s="6">
        <v>0</v>
      </c>
      <c r="AJ1408" s="5" t="s">
        <v>100</v>
      </c>
      <c r="AK1408" s="5" t="s">
        <v>100</v>
      </c>
      <c r="AL1408" s="5" t="s">
        <v>100</v>
      </c>
      <c r="AM1408" s="2" t="s">
        <v>244</v>
      </c>
    </row>
    <row r="1409" spans="1:41" s="15" customFormat="1" ht="16.350000000000001" customHeight="1">
      <c r="A1409" s="3">
        <f t="shared" si="188"/>
        <v>1407</v>
      </c>
      <c r="B1409" s="31" t="s">
        <v>6601</v>
      </c>
      <c r="C1409" s="31" t="s">
        <v>9255</v>
      </c>
      <c r="D1409" s="31" t="s">
        <v>9291</v>
      </c>
      <c r="E1409" s="5" t="s">
        <v>9363</v>
      </c>
      <c r="F1409" s="2" t="s">
        <v>68</v>
      </c>
      <c r="G1409" s="2" t="s">
        <v>498</v>
      </c>
      <c r="H1409" s="5" t="s">
        <v>9364</v>
      </c>
      <c r="I1409" s="5" t="s">
        <v>9365</v>
      </c>
      <c r="J1409" s="5" t="s">
        <v>9366</v>
      </c>
      <c r="K1409" s="5" t="s">
        <v>9367</v>
      </c>
      <c r="L1409" s="2" t="s">
        <v>54</v>
      </c>
      <c r="M1409" s="6">
        <v>6</v>
      </c>
      <c r="N1409" s="6">
        <v>12</v>
      </c>
      <c r="O1409" s="6">
        <v>80000</v>
      </c>
      <c r="P1409" s="6">
        <v>80000</v>
      </c>
      <c r="Q1409" s="5">
        <v>201702</v>
      </c>
      <c r="R1409" s="3" t="s">
        <v>9261</v>
      </c>
      <c r="S1409" s="5" t="s">
        <v>9368</v>
      </c>
      <c r="T1409" s="144" t="str">
        <f t="shared" si="182"/>
        <v>Click</v>
      </c>
      <c r="U1409" s="31" t="s">
        <v>243</v>
      </c>
      <c r="V1409" s="5"/>
      <c r="W1409" s="51"/>
      <c r="X1409" s="51"/>
      <c r="Y1409" s="50"/>
      <c r="Z1409" s="43">
        <f t="shared" si="183"/>
        <v>0</v>
      </c>
      <c r="AA1409" s="6">
        <f t="shared" si="184"/>
        <v>0</v>
      </c>
      <c r="AB1409" s="6">
        <f t="shared" si="185"/>
        <v>0</v>
      </c>
      <c r="AC1409" s="44">
        <f t="shared" si="186"/>
        <v>0</v>
      </c>
      <c r="AD1409" s="44">
        <f t="shared" si="187"/>
        <v>0</v>
      </c>
      <c r="AE1409" s="13" t="s">
        <v>57</v>
      </c>
      <c r="AF1409" s="14"/>
      <c r="AG1409" s="2" t="s">
        <v>243</v>
      </c>
      <c r="AH1409" s="5" t="s">
        <v>100</v>
      </c>
      <c r="AI1409" s="6">
        <v>0</v>
      </c>
      <c r="AJ1409" s="5" t="s">
        <v>100</v>
      </c>
      <c r="AK1409" s="5" t="s">
        <v>100</v>
      </c>
      <c r="AL1409" s="5" t="s">
        <v>100</v>
      </c>
      <c r="AM1409" s="2" t="s">
        <v>244</v>
      </c>
    </row>
    <row r="1410" spans="1:41" s="15" customFormat="1" ht="16.350000000000001" customHeight="1">
      <c r="A1410" s="3">
        <f t="shared" si="188"/>
        <v>1408</v>
      </c>
      <c r="B1410" s="31" t="s">
        <v>6601</v>
      </c>
      <c r="C1410" s="31" t="s">
        <v>9255</v>
      </c>
      <c r="D1410" s="31" t="s">
        <v>9291</v>
      </c>
      <c r="E1410" s="5" t="s">
        <v>9369</v>
      </c>
      <c r="F1410" s="2" t="s">
        <v>68</v>
      </c>
      <c r="G1410" s="2" t="s">
        <v>498</v>
      </c>
      <c r="H1410" s="5" t="s">
        <v>9364</v>
      </c>
      <c r="I1410" s="5" t="s">
        <v>9365</v>
      </c>
      <c r="J1410" s="5" t="s">
        <v>9366</v>
      </c>
      <c r="K1410" s="5" t="s">
        <v>9370</v>
      </c>
      <c r="L1410" s="2" t="s">
        <v>54</v>
      </c>
      <c r="M1410" s="6">
        <v>6</v>
      </c>
      <c r="N1410" s="6">
        <v>12</v>
      </c>
      <c r="O1410" s="6">
        <v>80000</v>
      </c>
      <c r="P1410" s="6">
        <v>80000</v>
      </c>
      <c r="Q1410" s="5">
        <v>201702</v>
      </c>
      <c r="R1410" s="3" t="s">
        <v>9261</v>
      </c>
      <c r="S1410" s="5" t="s">
        <v>9371</v>
      </c>
      <c r="T1410" s="144" t="str">
        <f t="shared" si="182"/>
        <v>Click</v>
      </c>
      <c r="U1410" s="31" t="s">
        <v>243</v>
      </c>
      <c r="V1410" s="5"/>
      <c r="W1410" s="51"/>
      <c r="X1410" s="51"/>
      <c r="Y1410" s="50"/>
      <c r="Z1410" s="43">
        <f t="shared" si="183"/>
        <v>0</v>
      </c>
      <c r="AA1410" s="6">
        <f t="shared" si="184"/>
        <v>0</v>
      </c>
      <c r="AB1410" s="6">
        <f t="shared" si="185"/>
        <v>0</v>
      </c>
      <c r="AC1410" s="44">
        <f t="shared" si="186"/>
        <v>0</v>
      </c>
      <c r="AD1410" s="44">
        <f t="shared" si="187"/>
        <v>0</v>
      </c>
      <c r="AE1410" s="13" t="s">
        <v>57</v>
      </c>
      <c r="AF1410" s="14"/>
      <c r="AG1410" s="2" t="s">
        <v>243</v>
      </c>
      <c r="AH1410" s="5" t="s">
        <v>100</v>
      </c>
      <c r="AI1410" s="6">
        <v>0</v>
      </c>
      <c r="AJ1410" s="5" t="s">
        <v>100</v>
      </c>
      <c r="AK1410" s="5" t="s">
        <v>100</v>
      </c>
      <c r="AL1410" s="5" t="s">
        <v>100</v>
      </c>
      <c r="AM1410" s="2" t="s">
        <v>244</v>
      </c>
    </row>
    <row r="1411" spans="1:41" s="15" customFormat="1" ht="16.350000000000001" customHeight="1">
      <c r="A1411" s="3">
        <f t="shared" si="188"/>
        <v>1409</v>
      </c>
      <c r="B1411" s="31" t="s">
        <v>6601</v>
      </c>
      <c r="C1411" s="31" t="s">
        <v>9255</v>
      </c>
      <c r="D1411" s="31" t="s">
        <v>9291</v>
      </c>
      <c r="E1411" s="5" t="s">
        <v>9372</v>
      </c>
      <c r="F1411" s="2" t="s">
        <v>68</v>
      </c>
      <c r="G1411" s="2" t="s">
        <v>498</v>
      </c>
      <c r="H1411" s="5" t="s">
        <v>9373</v>
      </c>
      <c r="I1411" s="5" t="s">
        <v>9374</v>
      </c>
      <c r="J1411" s="5" t="s">
        <v>9375</v>
      </c>
      <c r="K1411" s="5" t="s">
        <v>9376</v>
      </c>
      <c r="L1411" s="2" t="s">
        <v>54</v>
      </c>
      <c r="M1411" s="6">
        <v>4</v>
      </c>
      <c r="N1411" s="6">
        <v>15</v>
      </c>
      <c r="O1411" s="6">
        <v>80000</v>
      </c>
      <c r="P1411" s="6">
        <v>80000</v>
      </c>
      <c r="Q1411" s="5">
        <v>201703</v>
      </c>
      <c r="R1411" s="3" t="s">
        <v>9261</v>
      </c>
      <c r="S1411" s="5" t="s">
        <v>9377</v>
      </c>
      <c r="T1411" s="144" t="str">
        <f t="shared" ref="T1411:T1474" si="189">HYPERLINK(S1411,AM1411)</f>
        <v>Click</v>
      </c>
      <c r="U1411" s="31" t="s">
        <v>243</v>
      </c>
      <c r="V1411" s="5"/>
      <c r="W1411" s="51"/>
      <c r="X1411" s="51"/>
      <c r="Y1411" s="50"/>
      <c r="Z1411" s="43">
        <f t="shared" ref="Z1411:Z1474" si="190">IF(V1411="C",2970*W1411,IF(V1411="B",4180*W1411,6160*W1411))</f>
        <v>0</v>
      </c>
      <c r="AA1411" s="6">
        <f t="shared" ref="AA1411:AA1474" si="191">IF(X1411=0,Z1411*50%,Z1411*Y1411*90%)</f>
        <v>0</v>
      </c>
      <c r="AB1411" s="6">
        <f t="shared" ref="AB1411:AB1474" si="192">IF(X1411=0,Z1411*40%,Z1411*Y1411*80%)</f>
        <v>0</v>
      </c>
      <c r="AC1411" s="44">
        <f t="shared" ref="AC1411:AC1474" si="193">IF(X1411=0,Z1411*20%,Z1411*Y1411*40%)</f>
        <v>0</v>
      </c>
      <c r="AD1411" s="44">
        <f t="shared" ref="AD1411:AD1474" si="194">IF(W1411&gt;=16,Z1411*AF1411,0)</f>
        <v>0</v>
      </c>
      <c r="AE1411" s="13" t="s">
        <v>57</v>
      </c>
      <c r="AF1411" s="14"/>
      <c r="AG1411" s="2" t="s">
        <v>243</v>
      </c>
      <c r="AH1411" s="5" t="s">
        <v>100</v>
      </c>
      <c r="AI1411" s="6">
        <v>0</v>
      </c>
      <c r="AJ1411" s="5" t="s">
        <v>100</v>
      </c>
      <c r="AK1411" s="5" t="s">
        <v>100</v>
      </c>
      <c r="AL1411" s="5" t="s">
        <v>100</v>
      </c>
      <c r="AM1411" s="2" t="s">
        <v>244</v>
      </c>
    </row>
    <row r="1412" spans="1:41" ht="16.350000000000001" customHeight="1">
      <c r="A1412" s="3">
        <f t="shared" si="188"/>
        <v>1410</v>
      </c>
      <c r="B1412" s="31" t="s">
        <v>6601</v>
      </c>
      <c r="C1412" s="31" t="s">
        <v>9255</v>
      </c>
      <c r="D1412" s="31" t="s">
        <v>9291</v>
      </c>
      <c r="E1412" s="5" t="s">
        <v>9378</v>
      </c>
      <c r="F1412" s="2" t="s">
        <v>68</v>
      </c>
      <c r="G1412" s="2" t="s">
        <v>69</v>
      </c>
      <c r="H1412" s="5" t="s">
        <v>9379</v>
      </c>
      <c r="I1412" s="5" t="s">
        <v>9380</v>
      </c>
      <c r="J1412" s="5" t="s">
        <v>9381</v>
      </c>
      <c r="K1412" s="5" t="s">
        <v>9382</v>
      </c>
      <c r="L1412" s="2" t="s">
        <v>54</v>
      </c>
      <c r="M1412" s="6">
        <v>4</v>
      </c>
      <c r="N1412" s="6">
        <v>10</v>
      </c>
      <c r="O1412" s="6">
        <v>60000</v>
      </c>
      <c r="P1412" s="6">
        <v>60000</v>
      </c>
      <c r="Q1412" s="5">
        <v>201703</v>
      </c>
      <c r="R1412" s="3" t="s">
        <v>9261</v>
      </c>
      <c r="S1412" s="5" t="s">
        <v>9383</v>
      </c>
      <c r="T1412" s="144" t="str">
        <f t="shared" si="189"/>
        <v>Click</v>
      </c>
      <c r="U1412" s="31" t="s">
        <v>243</v>
      </c>
      <c r="V1412" s="5"/>
      <c r="W1412" s="51"/>
      <c r="X1412" s="51"/>
      <c r="Y1412" s="50"/>
      <c r="Z1412" s="43">
        <f t="shared" si="190"/>
        <v>0</v>
      </c>
      <c r="AA1412" s="6">
        <f t="shared" si="191"/>
        <v>0</v>
      </c>
      <c r="AB1412" s="6">
        <f t="shared" si="192"/>
        <v>0</v>
      </c>
      <c r="AC1412" s="44">
        <f t="shared" si="193"/>
        <v>0</v>
      </c>
      <c r="AD1412" s="44">
        <f t="shared" si="194"/>
        <v>0</v>
      </c>
      <c r="AE1412" s="13" t="s">
        <v>57</v>
      </c>
      <c r="AF1412" s="14"/>
      <c r="AG1412" s="2" t="s">
        <v>243</v>
      </c>
      <c r="AH1412" s="5" t="s">
        <v>100</v>
      </c>
      <c r="AI1412" s="6">
        <v>0</v>
      </c>
      <c r="AJ1412" s="5" t="s">
        <v>100</v>
      </c>
      <c r="AK1412" s="5" t="s">
        <v>100</v>
      </c>
      <c r="AL1412" s="5" t="s">
        <v>100</v>
      </c>
      <c r="AM1412" s="2" t="s">
        <v>244</v>
      </c>
      <c r="AN1412" s="15"/>
      <c r="AO1412" s="15"/>
    </row>
    <row r="1413" spans="1:41" s="15" customFormat="1" ht="16.350000000000001" customHeight="1">
      <c r="A1413" s="3">
        <f t="shared" si="188"/>
        <v>1411</v>
      </c>
      <c r="B1413" s="31" t="s">
        <v>6601</v>
      </c>
      <c r="C1413" s="31" t="s">
        <v>9255</v>
      </c>
      <c r="D1413" s="31" t="s">
        <v>9291</v>
      </c>
      <c r="E1413" s="5" t="s">
        <v>9384</v>
      </c>
      <c r="F1413" s="2" t="s">
        <v>68</v>
      </c>
      <c r="G1413" s="2" t="s">
        <v>514</v>
      </c>
      <c r="H1413" s="5" t="s">
        <v>9385</v>
      </c>
      <c r="I1413" s="5" t="s">
        <v>9386</v>
      </c>
      <c r="J1413" s="5" t="s">
        <v>9387</v>
      </c>
      <c r="K1413" s="5" t="s">
        <v>9388</v>
      </c>
      <c r="L1413" s="2" t="s">
        <v>54</v>
      </c>
      <c r="M1413" s="6">
        <v>5</v>
      </c>
      <c r="N1413" s="6">
        <v>15</v>
      </c>
      <c r="O1413" s="6">
        <v>110000</v>
      </c>
      <c r="P1413" s="6">
        <v>110000</v>
      </c>
      <c r="Q1413" s="5">
        <v>201702</v>
      </c>
      <c r="R1413" s="3" t="s">
        <v>9261</v>
      </c>
      <c r="S1413" s="5" t="s">
        <v>9389</v>
      </c>
      <c r="T1413" s="144" t="str">
        <f t="shared" si="189"/>
        <v>Click</v>
      </c>
      <c r="U1413" s="31" t="s">
        <v>243</v>
      </c>
      <c r="V1413" s="5"/>
      <c r="W1413" s="51"/>
      <c r="X1413" s="51"/>
      <c r="Y1413" s="50"/>
      <c r="Z1413" s="43">
        <f t="shared" si="190"/>
        <v>0</v>
      </c>
      <c r="AA1413" s="6">
        <f t="shared" si="191"/>
        <v>0</v>
      </c>
      <c r="AB1413" s="6">
        <f t="shared" si="192"/>
        <v>0</v>
      </c>
      <c r="AC1413" s="44">
        <f t="shared" si="193"/>
        <v>0</v>
      </c>
      <c r="AD1413" s="44">
        <f t="shared" si="194"/>
        <v>0</v>
      </c>
      <c r="AE1413" s="13" t="s">
        <v>57</v>
      </c>
      <c r="AF1413" s="14"/>
      <c r="AG1413" s="2" t="s">
        <v>243</v>
      </c>
      <c r="AH1413" s="5" t="s">
        <v>100</v>
      </c>
      <c r="AI1413" s="6">
        <v>0</v>
      </c>
      <c r="AJ1413" s="5" t="s">
        <v>100</v>
      </c>
      <c r="AK1413" s="5" t="s">
        <v>100</v>
      </c>
      <c r="AL1413" s="5" t="s">
        <v>100</v>
      </c>
      <c r="AM1413" s="2" t="s">
        <v>244</v>
      </c>
    </row>
    <row r="1414" spans="1:41" s="15" customFormat="1" ht="16.350000000000001" customHeight="1">
      <c r="A1414" s="3">
        <f t="shared" si="188"/>
        <v>1412</v>
      </c>
      <c r="B1414" s="31" t="s">
        <v>6601</v>
      </c>
      <c r="C1414" s="31" t="s">
        <v>9255</v>
      </c>
      <c r="D1414" s="31" t="s">
        <v>9291</v>
      </c>
      <c r="E1414" s="5" t="s">
        <v>9390</v>
      </c>
      <c r="F1414" s="2" t="s">
        <v>68</v>
      </c>
      <c r="G1414" s="2" t="s">
        <v>514</v>
      </c>
      <c r="H1414" s="5" t="s">
        <v>9391</v>
      </c>
      <c r="I1414" s="5" t="s">
        <v>9386</v>
      </c>
      <c r="J1414" s="5" t="s">
        <v>9387</v>
      </c>
      <c r="K1414" s="5" t="s">
        <v>9392</v>
      </c>
      <c r="L1414" s="2" t="s">
        <v>54</v>
      </c>
      <c r="M1414" s="6">
        <v>5</v>
      </c>
      <c r="N1414" s="6">
        <v>15</v>
      </c>
      <c r="O1414" s="6">
        <v>110000</v>
      </c>
      <c r="P1414" s="6">
        <v>110000</v>
      </c>
      <c r="Q1414" s="5">
        <v>201702</v>
      </c>
      <c r="R1414" s="3" t="s">
        <v>9261</v>
      </c>
      <c r="S1414" s="5" t="s">
        <v>9393</v>
      </c>
      <c r="T1414" s="144" t="str">
        <f t="shared" si="189"/>
        <v>Click</v>
      </c>
      <c r="U1414" s="31" t="s">
        <v>243</v>
      </c>
      <c r="V1414" s="5"/>
      <c r="W1414" s="51"/>
      <c r="X1414" s="51"/>
      <c r="Y1414" s="50"/>
      <c r="Z1414" s="43">
        <f t="shared" si="190"/>
        <v>0</v>
      </c>
      <c r="AA1414" s="6">
        <f t="shared" si="191"/>
        <v>0</v>
      </c>
      <c r="AB1414" s="6">
        <f t="shared" si="192"/>
        <v>0</v>
      </c>
      <c r="AC1414" s="44">
        <f t="shared" si="193"/>
        <v>0</v>
      </c>
      <c r="AD1414" s="44">
        <f t="shared" si="194"/>
        <v>0</v>
      </c>
      <c r="AE1414" s="13" t="s">
        <v>57</v>
      </c>
      <c r="AF1414" s="14"/>
      <c r="AG1414" s="2" t="s">
        <v>243</v>
      </c>
      <c r="AH1414" s="5" t="s">
        <v>100</v>
      </c>
      <c r="AI1414" s="6">
        <v>0</v>
      </c>
      <c r="AJ1414" s="5" t="s">
        <v>100</v>
      </c>
      <c r="AK1414" s="5" t="s">
        <v>100</v>
      </c>
      <c r="AL1414" s="5" t="s">
        <v>100</v>
      </c>
      <c r="AM1414" s="2" t="s">
        <v>244</v>
      </c>
    </row>
    <row r="1415" spans="1:41" s="15" customFormat="1" ht="16.350000000000001" customHeight="1">
      <c r="A1415" s="3">
        <f t="shared" si="188"/>
        <v>1413</v>
      </c>
      <c r="B1415" s="31" t="s">
        <v>6601</v>
      </c>
      <c r="C1415" s="31" t="s">
        <v>9255</v>
      </c>
      <c r="D1415" s="31" t="s">
        <v>9291</v>
      </c>
      <c r="E1415" s="5" t="s">
        <v>9394</v>
      </c>
      <c r="F1415" s="2" t="s">
        <v>68</v>
      </c>
      <c r="G1415" s="2" t="s">
        <v>498</v>
      </c>
      <c r="H1415" s="5" t="s">
        <v>9395</v>
      </c>
      <c r="I1415" s="5" t="s">
        <v>9396</v>
      </c>
      <c r="J1415" s="5" t="s">
        <v>9397</v>
      </c>
      <c r="K1415" s="5" t="s">
        <v>9398</v>
      </c>
      <c r="L1415" s="2" t="s">
        <v>54</v>
      </c>
      <c r="M1415" s="6">
        <v>7</v>
      </c>
      <c r="N1415" s="6">
        <v>16</v>
      </c>
      <c r="O1415" s="6">
        <v>81000</v>
      </c>
      <c r="P1415" s="6">
        <v>81000</v>
      </c>
      <c r="Q1415" s="5">
        <v>201602</v>
      </c>
      <c r="R1415" s="3" t="s">
        <v>9261</v>
      </c>
      <c r="S1415" s="5" t="s">
        <v>9399</v>
      </c>
      <c r="T1415" s="144" t="str">
        <f t="shared" si="189"/>
        <v>Click</v>
      </c>
      <c r="U1415" s="31" t="s">
        <v>243</v>
      </c>
      <c r="V1415" s="5"/>
      <c r="W1415" s="51"/>
      <c r="X1415" s="51"/>
      <c r="Y1415" s="50"/>
      <c r="Z1415" s="43">
        <f t="shared" si="190"/>
        <v>0</v>
      </c>
      <c r="AA1415" s="6">
        <f t="shared" si="191"/>
        <v>0</v>
      </c>
      <c r="AB1415" s="6">
        <f t="shared" si="192"/>
        <v>0</v>
      </c>
      <c r="AC1415" s="44">
        <f t="shared" si="193"/>
        <v>0</v>
      </c>
      <c r="AD1415" s="44">
        <f t="shared" si="194"/>
        <v>0</v>
      </c>
      <c r="AE1415" s="13" t="s">
        <v>57</v>
      </c>
      <c r="AF1415" s="14"/>
      <c r="AG1415" s="2" t="s">
        <v>243</v>
      </c>
      <c r="AH1415" s="5" t="s">
        <v>100</v>
      </c>
      <c r="AI1415" s="6">
        <v>0</v>
      </c>
      <c r="AJ1415" s="5" t="s">
        <v>100</v>
      </c>
      <c r="AK1415" s="5" t="s">
        <v>100</v>
      </c>
      <c r="AL1415" s="5" t="s">
        <v>100</v>
      </c>
      <c r="AM1415" s="2" t="s">
        <v>244</v>
      </c>
    </row>
    <row r="1416" spans="1:41" ht="16.350000000000001" customHeight="1">
      <c r="A1416" s="3">
        <f t="shared" ref="A1416:A1479" si="195">ROW()-2</f>
        <v>1414</v>
      </c>
      <c r="B1416" s="31" t="s">
        <v>6601</v>
      </c>
      <c r="C1416" s="31" t="s">
        <v>9255</v>
      </c>
      <c r="D1416" s="31" t="s">
        <v>9291</v>
      </c>
      <c r="E1416" s="5" t="s">
        <v>9400</v>
      </c>
      <c r="F1416" s="2" t="s">
        <v>68</v>
      </c>
      <c r="G1416" s="2" t="s">
        <v>498</v>
      </c>
      <c r="H1416" s="5" t="s">
        <v>9401</v>
      </c>
      <c r="I1416" s="5" t="s">
        <v>9396</v>
      </c>
      <c r="J1416" s="5" t="s">
        <v>9397</v>
      </c>
      <c r="K1416" s="5" t="s">
        <v>9402</v>
      </c>
      <c r="L1416" s="2" t="s">
        <v>54</v>
      </c>
      <c r="M1416" s="6">
        <v>7</v>
      </c>
      <c r="N1416" s="6">
        <v>16</v>
      </c>
      <c r="O1416" s="6">
        <v>81000</v>
      </c>
      <c r="P1416" s="6">
        <v>81000</v>
      </c>
      <c r="Q1416" s="5">
        <v>201602</v>
      </c>
      <c r="R1416" s="3" t="s">
        <v>9261</v>
      </c>
      <c r="S1416" s="5" t="s">
        <v>9403</v>
      </c>
      <c r="T1416" s="144" t="str">
        <f t="shared" si="189"/>
        <v>Click</v>
      </c>
      <c r="U1416" s="31" t="s">
        <v>243</v>
      </c>
      <c r="V1416" s="5"/>
      <c r="W1416" s="51"/>
      <c r="X1416" s="51"/>
      <c r="Y1416" s="50"/>
      <c r="Z1416" s="43">
        <f t="shared" si="190"/>
        <v>0</v>
      </c>
      <c r="AA1416" s="6">
        <f t="shared" si="191"/>
        <v>0</v>
      </c>
      <c r="AB1416" s="6">
        <f t="shared" si="192"/>
        <v>0</v>
      </c>
      <c r="AC1416" s="44">
        <f t="shared" si="193"/>
        <v>0</v>
      </c>
      <c r="AD1416" s="44">
        <f t="shared" si="194"/>
        <v>0</v>
      </c>
      <c r="AE1416" s="13" t="s">
        <v>57</v>
      </c>
      <c r="AF1416" s="14"/>
      <c r="AG1416" s="2" t="s">
        <v>243</v>
      </c>
      <c r="AH1416" s="5" t="s">
        <v>100</v>
      </c>
      <c r="AI1416" s="6">
        <v>0</v>
      </c>
      <c r="AJ1416" s="5" t="s">
        <v>100</v>
      </c>
      <c r="AK1416" s="5" t="s">
        <v>100</v>
      </c>
      <c r="AL1416" s="5" t="s">
        <v>100</v>
      </c>
      <c r="AM1416" s="2" t="s">
        <v>244</v>
      </c>
      <c r="AN1416" s="15"/>
      <c r="AO1416" s="15"/>
    </row>
    <row r="1417" spans="1:41" ht="16.350000000000001" customHeight="1">
      <c r="A1417" s="3">
        <f t="shared" si="195"/>
        <v>1415</v>
      </c>
      <c r="B1417" s="31" t="s">
        <v>6601</v>
      </c>
      <c r="C1417" s="31" t="s">
        <v>9255</v>
      </c>
      <c r="D1417" s="31" t="s">
        <v>9291</v>
      </c>
      <c r="E1417" s="5" t="s">
        <v>9404</v>
      </c>
      <c r="F1417" s="2" t="s">
        <v>68</v>
      </c>
      <c r="G1417" s="2" t="s">
        <v>69</v>
      </c>
      <c r="H1417" s="5" t="s">
        <v>9405</v>
      </c>
      <c r="I1417" s="5" t="s">
        <v>9406</v>
      </c>
      <c r="J1417" s="5" t="s">
        <v>9407</v>
      </c>
      <c r="K1417" s="5" t="s">
        <v>9408</v>
      </c>
      <c r="L1417" s="2" t="s">
        <v>54</v>
      </c>
      <c r="M1417" s="6">
        <v>8</v>
      </c>
      <c r="N1417" s="6">
        <v>16</v>
      </c>
      <c r="O1417" s="6">
        <v>59000</v>
      </c>
      <c r="P1417" s="6">
        <v>59000</v>
      </c>
      <c r="Q1417" s="5">
        <v>201904</v>
      </c>
      <c r="R1417" s="3" t="s">
        <v>9409</v>
      </c>
      <c r="S1417" s="5" t="s">
        <v>9410</v>
      </c>
      <c r="T1417" s="144" t="str">
        <f t="shared" si="189"/>
        <v>Click</v>
      </c>
      <c r="U1417" s="31" t="s">
        <v>243</v>
      </c>
      <c r="V1417" s="5"/>
      <c r="W1417" s="51"/>
      <c r="X1417" s="51"/>
      <c r="Y1417" s="50"/>
      <c r="Z1417" s="43">
        <f t="shared" si="190"/>
        <v>0</v>
      </c>
      <c r="AA1417" s="6">
        <f t="shared" si="191"/>
        <v>0</v>
      </c>
      <c r="AB1417" s="6">
        <f t="shared" si="192"/>
        <v>0</v>
      </c>
      <c r="AC1417" s="44">
        <f t="shared" si="193"/>
        <v>0</v>
      </c>
      <c r="AD1417" s="44">
        <f t="shared" si="194"/>
        <v>0</v>
      </c>
      <c r="AE1417" s="13" t="s">
        <v>57</v>
      </c>
      <c r="AF1417" s="14"/>
      <c r="AG1417" s="2" t="s">
        <v>243</v>
      </c>
      <c r="AH1417" s="5" t="s">
        <v>100</v>
      </c>
      <c r="AI1417" s="6">
        <v>0</v>
      </c>
      <c r="AJ1417" s="5" t="s">
        <v>100</v>
      </c>
      <c r="AK1417" s="5" t="s">
        <v>100</v>
      </c>
      <c r="AL1417" s="5" t="s">
        <v>100</v>
      </c>
      <c r="AM1417" s="2" t="s">
        <v>244</v>
      </c>
      <c r="AN1417" s="15"/>
      <c r="AO1417" s="15"/>
    </row>
    <row r="1418" spans="1:41" ht="16.350000000000001" customHeight="1">
      <c r="A1418" s="3">
        <f t="shared" si="195"/>
        <v>1416</v>
      </c>
      <c r="B1418" s="31" t="s">
        <v>6601</v>
      </c>
      <c r="C1418" s="31" t="s">
        <v>9255</v>
      </c>
      <c r="D1418" s="31" t="s">
        <v>9291</v>
      </c>
      <c r="E1418" s="5" t="s">
        <v>9411</v>
      </c>
      <c r="F1418" s="2" t="s">
        <v>68</v>
      </c>
      <c r="G1418" s="2" t="s">
        <v>69</v>
      </c>
      <c r="H1418" s="5" t="s">
        <v>9405</v>
      </c>
      <c r="I1418" s="5" t="s">
        <v>9406</v>
      </c>
      <c r="J1418" s="5" t="s">
        <v>9407</v>
      </c>
      <c r="K1418" s="5" t="s">
        <v>9412</v>
      </c>
      <c r="L1418" s="2" t="s">
        <v>54</v>
      </c>
      <c r="M1418" s="6">
        <v>8</v>
      </c>
      <c r="N1418" s="6">
        <v>14</v>
      </c>
      <c r="O1418" s="6">
        <v>73000</v>
      </c>
      <c r="P1418" s="6">
        <v>59000</v>
      </c>
      <c r="Q1418" s="5">
        <v>201904</v>
      </c>
      <c r="R1418" s="3" t="s">
        <v>9409</v>
      </c>
      <c r="S1418" s="5" t="s">
        <v>9413</v>
      </c>
      <c r="T1418" s="144" t="str">
        <f t="shared" si="189"/>
        <v>Click</v>
      </c>
      <c r="U1418" s="31" t="s">
        <v>243</v>
      </c>
      <c r="V1418" s="5"/>
      <c r="W1418" s="51"/>
      <c r="X1418" s="51"/>
      <c r="Y1418" s="50"/>
      <c r="Z1418" s="43">
        <f t="shared" si="190"/>
        <v>0</v>
      </c>
      <c r="AA1418" s="6">
        <f t="shared" si="191"/>
        <v>0</v>
      </c>
      <c r="AB1418" s="6">
        <f t="shared" si="192"/>
        <v>0</v>
      </c>
      <c r="AC1418" s="44">
        <f t="shared" si="193"/>
        <v>0</v>
      </c>
      <c r="AD1418" s="44">
        <f t="shared" si="194"/>
        <v>0</v>
      </c>
      <c r="AE1418" s="13" t="s">
        <v>57</v>
      </c>
      <c r="AF1418" s="14"/>
      <c r="AG1418" s="2" t="s">
        <v>68</v>
      </c>
      <c r="AH1418" s="5" t="s">
        <v>9414</v>
      </c>
      <c r="AI1418" s="6">
        <v>14000</v>
      </c>
      <c r="AJ1418" s="5" t="s">
        <v>6699</v>
      </c>
      <c r="AK1418" s="5" t="s">
        <v>9415</v>
      </c>
      <c r="AL1418" s="34" t="s">
        <v>9416</v>
      </c>
      <c r="AM1418" s="2" t="s">
        <v>244</v>
      </c>
      <c r="AN1418" s="15"/>
      <c r="AO1418" s="15"/>
    </row>
    <row r="1419" spans="1:41" ht="16.350000000000001" customHeight="1">
      <c r="A1419" s="3">
        <f t="shared" si="195"/>
        <v>1417</v>
      </c>
      <c r="B1419" s="31" t="s">
        <v>6601</v>
      </c>
      <c r="C1419" s="31" t="s">
        <v>9255</v>
      </c>
      <c r="D1419" s="31" t="s">
        <v>8498</v>
      </c>
      <c r="E1419" s="5" t="s">
        <v>9417</v>
      </c>
      <c r="F1419" s="2" t="s">
        <v>68</v>
      </c>
      <c r="G1419" s="2" t="s">
        <v>514</v>
      </c>
      <c r="H1419" s="5" t="s">
        <v>9418</v>
      </c>
      <c r="I1419" s="5" t="s">
        <v>9419</v>
      </c>
      <c r="J1419" s="5" t="s">
        <v>9420</v>
      </c>
      <c r="K1419" s="5" t="s">
        <v>9421</v>
      </c>
      <c r="L1419" s="2" t="s">
        <v>54</v>
      </c>
      <c r="M1419" s="6">
        <v>8</v>
      </c>
      <c r="N1419" s="6">
        <v>13</v>
      </c>
      <c r="O1419" s="6">
        <v>90000</v>
      </c>
      <c r="P1419" s="6">
        <v>90000</v>
      </c>
      <c r="Q1419" s="5">
        <v>201904</v>
      </c>
      <c r="R1419" s="3" t="s">
        <v>9261</v>
      </c>
      <c r="S1419" s="5" t="s">
        <v>9422</v>
      </c>
      <c r="T1419" s="144" t="str">
        <f t="shared" si="189"/>
        <v>Click</v>
      </c>
      <c r="U1419" s="31" t="s">
        <v>243</v>
      </c>
      <c r="V1419" s="5"/>
      <c r="W1419" s="51"/>
      <c r="X1419" s="51"/>
      <c r="Y1419" s="50"/>
      <c r="Z1419" s="43">
        <f t="shared" si="190"/>
        <v>0</v>
      </c>
      <c r="AA1419" s="6">
        <f t="shared" si="191"/>
        <v>0</v>
      </c>
      <c r="AB1419" s="6">
        <f t="shared" si="192"/>
        <v>0</v>
      </c>
      <c r="AC1419" s="44">
        <f t="shared" si="193"/>
        <v>0</v>
      </c>
      <c r="AD1419" s="44">
        <f t="shared" si="194"/>
        <v>0</v>
      </c>
      <c r="AE1419" s="13" t="s">
        <v>57</v>
      </c>
      <c r="AF1419" s="14"/>
      <c r="AG1419" s="2" t="s">
        <v>243</v>
      </c>
      <c r="AH1419" s="5" t="s">
        <v>100</v>
      </c>
      <c r="AI1419" s="6">
        <v>0</v>
      </c>
      <c r="AJ1419" s="5" t="s">
        <v>100</v>
      </c>
      <c r="AK1419" s="5" t="s">
        <v>100</v>
      </c>
      <c r="AL1419" s="5" t="s">
        <v>100</v>
      </c>
      <c r="AM1419" s="2" t="s">
        <v>244</v>
      </c>
      <c r="AN1419" s="15"/>
      <c r="AO1419" s="15"/>
    </row>
    <row r="1420" spans="1:41" s="32" customFormat="1" ht="16.350000000000001" customHeight="1">
      <c r="A1420" s="3">
        <f t="shared" si="195"/>
        <v>1418</v>
      </c>
      <c r="B1420" s="31" t="s">
        <v>6601</v>
      </c>
      <c r="C1420" s="31" t="s">
        <v>9255</v>
      </c>
      <c r="D1420" s="31" t="s">
        <v>8498</v>
      </c>
      <c r="E1420" s="5" t="s">
        <v>9423</v>
      </c>
      <c r="F1420" s="2" t="s">
        <v>68</v>
      </c>
      <c r="G1420" s="2" t="s">
        <v>498</v>
      </c>
      <c r="H1420" s="5" t="s">
        <v>9418</v>
      </c>
      <c r="I1420" s="5" t="s">
        <v>9419</v>
      </c>
      <c r="J1420" s="5" t="s">
        <v>9420</v>
      </c>
      <c r="K1420" s="5" t="s">
        <v>9424</v>
      </c>
      <c r="L1420" s="2" t="s">
        <v>54</v>
      </c>
      <c r="M1420" s="6">
        <v>8</v>
      </c>
      <c r="N1420" s="6">
        <v>14</v>
      </c>
      <c r="O1420" s="6">
        <v>110000</v>
      </c>
      <c r="P1420" s="6">
        <v>90000</v>
      </c>
      <c r="Q1420" s="5">
        <v>201904</v>
      </c>
      <c r="R1420" s="3" t="s">
        <v>9261</v>
      </c>
      <c r="S1420" s="5" t="s">
        <v>9425</v>
      </c>
      <c r="T1420" s="144" t="str">
        <f t="shared" si="189"/>
        <v>Click</v>
      </c>
      <c r="U1420" s="31" t="s">
        <v>243</v>
      </c>
      <c r="V1420" s="5"/>
      <c r="W1420" s="51"/>
      <c r="X1420" s="51"/>
      <c r="Y1420" s="50"/>
      <c r="Z1420" s="43">
        <f t="shared" si="190"/>
        <v>0</v>
      </c>
      <c r="AA1420" s="6">
        <f t="shared" si="191"/>
        <v>0</v>
      </c>
      <c r="AB1420" s="6">
        <f t="shared" si="192"/>
        <v>0</v>
      </c>
      <c r="AC1420" s="44">
        <f t="shared" si="193"/>
        <v>0</v>
      </c>
      <c r="AD1420" s="44">
        <f t="shared" si="194"/>
        <v>0</v>
      </c>
      <c r="AE1420" s="13" t="s">
        <v>57</v>
      </c>
      <c r="AF1420" s="14"/>
      <c r="AG1420" s="2" t="s">
        <v>68</v>
      </c>
      <c r="AH1420" s="5" t="s">
        <v>9426</v>
      </c>
      <c r="AI1420" s="6">
        <v>20000</v>
      </c>
      <c r="AJ1420" s="5" t="s">
        <v>6713</v>
      </c>
      <c r="AK1420" s="5" t="s">
        <v>9261</v>
      </c>
      <c r="AL1420" s="34" t="s">
        <v>9427</v>
      </c>
      <c r="AM1420" s="2" t="s">
        <v>244</v>
      </c>
      <c r="AN1420" s="15"/>
      <c r="AO1420" s="15"/>
    </row>
    <row r="1421" spans="1:41" s="32" customFormat="1" ht="16.350000000000001" customHeight="1">
      <c r="A1421" s="3">
        <f t="shared" si="195"/>
        <v>1419</v>
      </c>
      <c r="B1421" s="31" t="s">
        <v>6601</v>
      </c>
      <c r="C1421" s="31" t="s">
        <v>9255</v>
      </c>
      <c r="D1421" s="31" t="s">
        <v>8498</v>
      </c>
      <c r="E1421" s="5" t="s">
        <v>9428</v>
      </c>
      <c r="F1421" s="2" t="s">
        <v>68</v>
      </c>
      <c r="G1421" s="2" t="s">
        <v>69</v>
      </c>
      <c r="H1421" s="5" t="s">
        <v>9429</v>
      </c>
      <c r="I1421" s="5" t="s">
        <v>9430</v>
      </c>
      <c r="J1421" s="5" t="s">
        <v>9431</v>
      </c>
      <c r="K1421" s="5" t="s">
        <v>9432</v>
      </c>
      <c r="L1421" s="2" t="s">
        <v>54</v>
      </c>
      <c r="M1421" s="6">
        <v>8</v>
      </c>
      <c r="N1421" s="6">
        <v>14</v>
      </c>
      <c r="O1421" s="6">
        <v>90000</v>
      </c>
      <c r="P1421" s="6">
        <v>90000</v>
      </c>
      <c r="Q1421" s="5">
        <v>201904</v>
      </c>
      <c r="R1421" s="3" t="s">
        <v>9261</v>
      </c>
      <c r="S1421" s="5" t="s">
        <v>9433</v>
      </c>
      <c r="T1421" s="144" t="str">
        <f t="shared" si="189"/>
        <v>Click</v>
      </c>
      <c r="U1421" s="31" t="s">
        <v>243</v>
      </c>
      <c r="V1421" s="5"/>
      <c r="W1421" s="51"/>
      <c r="X1421" s="51"/>
      <c r="Y1421" s="50"/>
      <c r="Z1421" s="43">
        <f t="shared" si="190"/>
        <v>0</v>
      </c>
      <c r="AA1421" s="6">
        <f t="shared" si="191"/>
        <v>0</v>
      </c>
      <c r="AB1421" s="6">
        <f t="shared" si="192"/>
        <v>0</v>
      </c>
      <c r="AC1421" s="44">
        <f t="shared" si="193"/>
        <v>0</v>
      </c>
      <c r="AD1421" s="44">
        <f t="shared" si="194"/>
        <v>0</v>
      </c>
      <c r="AE1421" s="13" t="s">
        <v>57</v>
      </c>
      <c r="AF1421" s="14"/>
      <c r="AG1421" s="2" t="s">
        <v>243</v>
      </c>
      <c r="AH1421" s="5" t="s">
        <v>100</v>
      </c>
      <c r="AI1421" s="6">
        <v>0</v>
      </c>
      <c r="AJ1421" s="5" t="s">
        <v>100</v>
      </c>
      <c r="AK1421" s="5" t="s">
        <v>100</v>
      </c>
      <c r="AL1421" s="5" t="s">
        <v>100</v>
      </c>
      <c r="AM1421" s="2" t="s">
        <v>244</v>
      </c>
      <c r="AN1421" s="15"/>
      <c r="AO1421" s="15"/>
    </row>
    <row r="1422" spans="1:41" ht="16.350000000000001" customHeight="1">
      <c r="A1422" s="3">
        <f t="shared" si="195"/>
        <v>1420</v>
      </c>
      <c r="B1422" s="31" t="s">
        <v>6601</v>
      </c>
      <c r="C1422" s="31" t="s">
        <v>9255</v>
      </c>
      <c r="D1422" s="31" t="s">
        <v>8498</v>
      </c>
      <c r="E1422" s="5" t="s">
        <v>9434</v>
      </c>
      <c r="F1422" s="2" t="s">
        <v>68</v>
      </c>
      <c r="G1422" s="2" t="s">
        <v>69</v>
      </c>
      <c r="H1422" s="5" t="s">
        <v>9429</v>
      </c>
      <c r="I1422" s="5" t="s">
        <v>9430</v>
      </c>
      <c r="J1422" s="5" t="s">
        <v>9431</v>
      </c>
      <c r="K1422" s="5" t="s">
        <v>9435</v>
      </c>
      <c r="L1422" s="2" t="s">
        <v>54</v>
      </c>
      <c r="M1422" s="6">
        <v>8</v>
      </c>
      <c r="N1422" s="6">
        <v>14</v>
      </c>
      <c r="O1422" s="6">
        <v>110000</v>
      </c>
      <c r="P1422" s="6">
        <v>90000</v>
      </c>
      <c r="Q1422" s="5">
        <v>201904</v>
      </c>
      <c r="R1422" s="3" t="s">
        <v>9261</v>
      </c>
      <c r="S1422" s="5" t="s">
        <v>9436</v>
      </c>
      <c r="T1422" s="144" t="str">
        <f t="shared" si="189"/>
        <v>Click</v>
      </c>
      <c r="U1422" s="31" t="s">
        <v>243</v>
      </c>
      <c r="V1422" s="5"/>
      <c r="W1422" s="51"/>
      <c r="X1422" s="51"/>
      <c r="Y1422" s="50"/>
      <c r="Z1422" s="43">
        <f t="shared" si="190"/>
        <v>0</v>
      </c>
      <c r="AA1422" s="6">
        <f t="shared" si="191"/>
        <v>0</v>
      </c>
      <c r="AB1422" s="6">
        <f t="shared" si="192"/>
        <v>0</v>
      </c>
      <c r="AC1422" s="44">
        <f t="shared" si="193"/>
        <v>0</v>
      </c>
      <c r="AD1422" s="44">
        <f t="shared" si="194"/>
        <v>0</v>
      </c>
      <c r="AE1422" s="13" t="s">
        <v>57</v>
      </c>
      <c r="AF1422" s="14"/>
      <c r="AG1422" s="2" t="s">
        <v>68</v>
      </c>
      <c r="AH1422" s="5" t="s">
        <v>9437</v>
      </c>
      <c r="AI1422" s="6">
        <v>20000</v>
      </c>
      <c r="AJ1422" s="5" t="s">
        <v>6713</v>
      </c>
      <c r="AK1422" s="5" t="s">
        <v>9261</v>
      </c>
      <c r="AL1422" s="34" t="s">
        <v>9438</v>
      </c>
      <c r="AM1422" s="2" t="s">
        <v>244</v>
      </c>
      <c r="AN1422" s="15"/>
      <c r="AO1422" s="15"/>
    </row>
    <row r="1423" spans="1:41" s="15" customFormat="1" ht="16.350000000000001" customHeight="1">
      <c r="A1423" s="3">
        <f t="shared" si="195"/>
        <v>1421</v>
      </c>
      <c r="B1423" s="31" t="s">
        <v>6601</v>
      </c>
      <c r="C1423" s="31" t="s">
        <v>9255</v>
      </c>
      <c r="D1423" s="31" t="s">
        <v>8498</v>
      </c>
      <c r="E1423" s="5" t="s">
        <v>9439</v>
      </c>
      <c r="F1423" s="2" t="s">
        <v>68</v>
      </c>
      <c r="G1423" s="2" t="s">
        <v>69</v>
      </c>
      <c r="H1423" s="5" t="s">
        <v>9440</v>
      </c>
      <c r="I1423" s="5" t="s">
        <v>9441</v>
      </c>
      <c r="J1423" s="5" t="s">
        <v>9442</v>
      </c>
      <c r="K1423" s="5" t="s">
        <v>9443</v>
      </c>
      <c r="L1423" s="2" t="s">
        <v>54</v>
      </c>
      <c r="M1423" s="6">
        <v>7</v>
      </c>
      <c r="N1423" s="6">
        <v>20</v>
      </c>
      <c r="O1423" s="6">
        <v>82000</v>
      </c>
      <c r="P1423" s="6">
        <v>82000</v>
      </c>
      <c r="Q1423" s="5">
        <v>201901</v>
      </c>
      <c r="R1423" s="3" t="s">
        <v>9261</v>
      </c>
      <c r="S1423" s="5" t="s">
        <v>9444</v>
      </c>
      <c r="T1423" s="144" t="str">
        <f t="shared" si="189"/>
        <v>Click</v>
      </c>
      <c r="U1423" s="31" t="s">
        <v>243</v>
      </c>
      <c r="V1423" s="5"/>
      <c r="W1423" s="51"/>
      <c r="X1423" s="51"/>
      <c r="Y1423" s="50"/>
      <c r="Z1423" s="43">
        <f t="shared" si="190"/>
        <v>0</v>
      </c>
      <c r="AA1423" s="6">
        <f t="shared" si="191"/>
        <v>0</v>
      </c>
      <c r="AB1423" s="6">
        <f t="shared" si="192"/>
        <v>0</v>
      </c>
      <c r="AC1423" s="44">
        <f t="shared" si="193"/>
        <v>0</v>
      </c>
      <c r="AD1423" s="44">
        <f t="shared" si="194"/>
        <v>0</v>
      </c>
      <c r="AE1423" s="13" t="s">
        <v>57</v>
      </c>
      <c r="AF1423" s="14"/>
      <c r="AG1423" s="2" t="s">
        <v>243</v>
      </c>
      <c r="AH1423" s="5" t="s">
        <v>100</v>
      </c>
      <c r="AI1423" s="6">
        <v>0</v>
      </c>
      <c r="AJ1423" s="5" t="s">
        <v>100</v>
      </c>
      <c r="AK1423" s="5" t="s">
        <v>100</v>
      </c>
      <c r="AL1423" s="5" t="s">
        <v>100</v>
      </c>
      <c r="AM1423" s="2" t="s">
        <v>244</v>
      </c>
    </row>
    <row r="1424" spans="1:41" ht="16.350000000000001" customHeight="1">
      <c r="A1424" s="3">
        <f t="shared" si="195"/>
        <v>1422</v>
      </c>
      <c r="B1424" s="31" t="s">
        <v>6601</v>
      </c>
      <c r="C1424" s="31" t="s">
        <v>9255</v>
      </c>
      <c r="D1424" s="31" t="s">
        <v>8498</v>
      </c>
      <c r="E1424" s="5" t="s">
        <v>9445</v>
      </c>
      <c r="F1424" s="2" t="s">
        <v>68</v>
      </c>
      <c r="G1424" s="2" t="s">
        <v>69</v>
      </c>
      <c r="H1424" s="5" t="s">
        <v>9440</v>
      </c>
      <c r="I1424" s="5" t="s">
        <v>9441</v>
      </c>
      <c r="J1424" s="5" t="s">
        <v>9442</v>
      </c>
      <c r="K1424" s="5" t="s">
        <v>9446</v>
      </c>
      <c r="L1424" s="2" t="s">
        <v>54</v>
      </c>
      <c r="M1424" s="6">
        <v>7</v>
      </c>
      <c r="N1424" s="6">
        <v>20</v>
      </c>
      <c r="O1424" s="6">
        <v>82000</v>
      </c>
      <c r="P1424" s="6">
        <v>82000</v>
      </c>
      <c r="Q1424" s="5">
        <v>201901</v>
      </c>
      <c r="R1424" s="3" t="s">
        <v>9261</v>
      </c>
      <c r="S1424" s="5" t="s">
        <v>9447</v>
      </c>
      <c r="T1424" s="144" t="str">
        <f t="shared" si="189"/>
        <v>Click</v>
      </c>
      <c r="U1424" s="31" t="s">
        <v>243</v>
      </c>
      <c r="V1424" s="5"/>
      <c r="W1424" s="51"/>
      <c r="X1424" s="51"/>
      <c r="Y1424" s="50"/>
      <c r="Z1424" s="43">
        <f t="shared" si="190"/>
        <v>0</v>
      </c>
      <c r="AA1424" s="6">
        <f t="shared" si="191"/>
        <v>0</v>
      </c>
      <c r="AB1424" s="6">
        <f t="shared" si="192"/>
        <v>0</v>
      </c>
      <c r="AC1424" s="44">
        <f t="shared" si="193"/>
        <v>0</v>
      </c>
      <c r="AD1424" s="44">
        <f t="shared" si="194"/>
        <v>0</v>
      </c>
      <c r="AE1424" s="13" t="s">
        <v>57</v>
      </c>
      <c r="AF1424" s="14"/>
      <c r="AG1424" s="2" t="s">
        <v>243</v>
      </c>
      <c r="AH1424" s="5" t="s">
        <v>100</v>
      </c>
      <c r="AI1424" s="6">
        <v>0</v>
      </c>
      <c r="AJ1424" s="5" t="s">
        <v>100</v>
      </c>
      <c r="AK1424" s="5" t="s">
        <v>100</v>
      </c>
      <c r="AL1424" s="5" t="s">
        <v>100</v>
      </c>
      <c r="AM1424" s="2" t="s">
        <v>244</v>
      </c>
      <c r="AN1424" s="15"/>
      <c r="AO1424" s="15"/>
    </row>
    <row r="1425" spans="1:41" s="32" customFormat="1" ht="16.350000000000001" customHeight="1">
      <c r="A1425" s="3">
        <f t="shared" si="195"/>
        <v>1423</v>
      </c>
      <c r="B1425" s="31" t="s">
        <v>6601</v>
      </c>
      <c r="C1425" s="31" t="s">
        <v>9255</v>
      </c>
      <c r="D1425" s="31" t="s">
        <v>8498</v>
      </c>
      <c r="E1425" s="5" t="s">
        <v>9448</v>
      </c>
      <c r="F1425" s="2" t="s">
        <v>68</v>
      </c>
      <c r="G1425" s="2" t="s">
        <v>69</v>
      </c>
      <c r="H1425" s="5" t="s">
        <v>9449</v>
      </c>
      <c r="I1425" s="5" t="s">
        <v>9450</v>
      </c>
      <c r="J1425" s="5" t="s">
        <v>9451</v>
      </c>
      <c r="K1425" s="5" t="s">
        <v>9452</v>
      </c>
      <c r="L1425" s="2" t="s">
        <v>54</v>
      </c>
      <c r="M1425" s="6">
        <v>10</v>
      </c>
      <c r="N1425" s="6">
        <v>18</v>
      </c>
      <c r="O1425" s="6">
        <v>127000</v>
      </c>
      <c r="P1425" s="6">
        <v>114000</v>
      </c>
      <c r="Q1425" s="5">
        <v>201901</v>
      </c>
      <c r="R1425" s="3" t="s">
        <v>9261</v>
      </c>
      <c r="S1425" s="5" t="s">
        <v>9453</v>
      </c>
      <c r="T1425" s="144" t="str">
        <f t="shared" si="189"/>
        <v>Click</v>
      </c>
      <c r="U1425" s="31" t="s">
        <v>243</v>
      </c>
      <c r="V1425" s="5"/>
      <c r="W1425" s="51"/>
      <c r="X1425" s="51"/>
      <c r="Y1425" s="50"/>
      <c r="Z1425" s="43">
        <f t="shared" si="190"/>
        <v>0</v>
      </c>
      <c r="AA1425" s="6">
        <f t="shared" si="191"/>
        <v>0</v>
      </c>
      <c r="AB1425" s="6">
        <f t="shared" si="192"/>
        <v>0</v>
      </c>
      <c r="AC1425" s="44">
        <f t="shared" si="193"/>
        <v>0</v>
      </c>
      <c r="AD1425" s="44">
        <f t="shared" si="194"/>
        <v>0</v>
      </c>
      <c r="AE1425" s="13" t="s">
        <v>57</v>
      </c>
      <c r="AF1425" s="14"/>
      <c r="AG1425" s="2" t="s">
        <v>68</v>
      </c>
      <c r="AH1425" s="5" t="s">
        <v>9454</v>
      </c>
      <c r="AI1425" s="6">
        <v>13000</v>
      </c>
      <c r="AJ1425" s="5" t="s">
        <v>6713</v>
      </c>
      <c r="AK1425" s="5" t="s">
        <v>9261</v>
      </c>
      <c r="AL1425" s="34" t="s">
        <v>9455</v>
      </c>
      <c r="AM1425" s="2" t="s">
        <v>244</v>
      </c>
      <c r="AN1425" s="15"/>
      <c r="AO1425" s="15"/>
    </row>
    <row r="1426" spans="1:41" ht="16.350000000000001" customHeight="1">
      <c r="A1426" s="3">
        <f t="shared" si="195"/>
        <v>1424</v>
      </c>
      <c r="B1426" s="31" t="s">
        <v>6601</v>
      </c>
      <c r="C1426" s="31" t="s">
        <v>9255</v>
      </c>
      <c r="D1426" s="31" t="s">
        <v>8498</v>
      </c>
      <c r="E1426" s="5" t="s">
        <v>9456</v>
      </c>
      <c r="F1426" s="2" t="s">
        <v>68</v>
      </c>
      <c r="G1426" s="2" t="s">
        <v>69</v>
      </c>
      <c r="H1426" s="5" t="s">
        <v>9449</v>
      </c>
      <c r="I1426" s="5" t="s">
        <v>9457</v>
      </c>
      <c r="J1426" s="5" t="s">
        <v>9458</v>
      </c>
      <c r="K1426" s="5" t="s">
        <v>9459</v>
      </c>
      <c r="L1426" s="2" t="s">
        <v>54</v>
      </c>
      <c r="M1426" s="6">
        <v>10</v>
      </c>
      <c r="N1426" s="6">
        <v>19</v>
      </c>
      <c r="O1426" s="6">
        <v>110000</v>
      </c>
      <c r="P1426" s="6">
        <v>100000</v>
      </c>
      <c r="Q1426" s="5">
        <v>201901</v>
      </c>
      <c r="R1426" s="3" t="s">
        <v>9261</v>
      </c>
      <c r="S1426" s="5" t="s">
        <v>9460</v>
      </c>
      <c r="T1426" s="144" t="str">
        <f t="shared" si="189"/>
        <v>Click</v>
      </c>
      <c r="U1426" s="31" t="s">
        <v>243</v>
      </c>
      <c r="V1426" s="5"/>
      <c r="W1426" s="51"/>
      <c r="X1426" s="51"/>
      <c r="Y1426" s="50"/>
      <c r="Z1426" s="43">
        <f t="shared" si="190"/>
        <v>0</v>
      </c>
      <c r="AA1426" s="6">
        <f t="shared" si="191"/>
        <v>0</v>
      </c>
      <c r="AB1426" s="6">
        <f t="shared" si="192"/>
        <v>0</v>
      </c>
      <c r="AC1426" s="44">
        <f t="shared" si="193"/>
        <v>0</v>
      </c>
      <c r="AD1426" s="44">
        <f t="shared" si="194"/>
        <v>0</v>
      </c>
      <c r="AE1426" s="13" t="s">
        <v>57</v>
      </c>
      <c r="AF1426" s="14"/>
      <c r="AG1426" s="2" t="s">
        <v>68</v>
      </c>
      <c r="AH1426" s="5" t="s">
        <v>9461</v>
      </c>
      <c r="AI1426" s="6">
        <v>10000</v>
      </c>
      <c r="AJ1426" s="5" t="s">
        <v>6713</v>
      </c>
      <c r="AK1426" s="5" t="s">
        <v>9261</v>
      </c>
      <c r="AL1426" s="34" t="s">
        <v>9462</v>
      </c>
      <c r="AM1426" s="2" t="s">
        <v>244</v>
      </c>
      <c r="AN1426" s="15"/>
      <c r="AO1426" s="15"/>
    </row>
    <row r="1427" spans="1:41" ht="16.350000000000001" customHeight="1">
      <c r="A1427" s="3">
        <f t="shared" si="195"/>
        <v>1425</v>
      </c>
      <c r="B1427" s="31" t="s">
        <v>6601</v>
      </c>
      <c r="C1427" s="31" t="s">
        <v>9255</v>
      </c>
      <c r="D1427" s="31" t="s">
        <v>8498</v>
      </c>
      <c r="E1427" s="5" t="s">
        <v>9463</v>
      </c>
      <c r="F1427" s="2" t="s">
        <v>68</v>
      </c>
      <c r="G1427" s="2" t="s">
        <v>69</v>
      </c>
      <c r="H1427" s="5" t="s">
        <v>9449</v>
      </c>
      <c r="I1427" s="5" t="s">
        <v>9464</v>
      </c>
      <c r="J1427" s="5" t="s">
        <v>9465</v>
      </c>
      <c r="K1427" s="5" t="s">
        <v>9466</v>
      </c>
      <c r="L1427" s="2" t="s">
        <v>54</v>
      </c>
      <c r="M1427" s="6">
        <v>10</v>
      </c>
      <c r="N1427" s="6">
        <v>23</v>
      </c>
      <c r="O1427" s="6">
        <v>93000</v>
      </c>
      <c r="P1427" s="6">
        <v>82000</v>
      </c>
      <c r="Q1427" s="5">
        <v>201901</v>
      </c>
      <c r="R1427" s="3" t="s">
        <v>9261</v>
      </c>
      <c r="S1427" s="5" t="s">
        <v>9467</v>
      </c>
      <c r="T1427" s="144" t="str">
        <f t="shared" si="189"/>
        <v>Click</v>
      </c>
      <c r="U1427" s="31" t="s">
        <v>243</v>
      </c>
      <c r="V1427" s="5"/>
      <c r="W1427" s="51"/>
      <c r="X1427" s="51"/>
      <c r="Y1427" s="50"/>
      <c r="Z1427" s="43">
        <f t="shared" si="190"/>
        <v>0</v>
      </c>
      <c r="AA1427" s="6">
        <f t="shared" si="191"/>
        <v>0</v>
      </c>
      <c r="AB1427" s="6">
        <f t="shared" si="192"/>
        <v>0</v>
      </c>
      <c r="AC1427" s="44">
        <f t="shared" si="193"/>
        <v>0</v>
      </c>
      <c r="AD1427" s="44">
        <f t="shared" si="194"/>
        <v>0</v>
      </c>
      <c r="AE1427" s="13" t="s">
        <v>57</v>
      </c>
      <c r="AF1427" s="14"/>
      <c r="AG1427" s="2" t="s">
        <v>68</v>
      </c>
      <c r="AH1427" s="5" t="s">
        <v>9468</v>
      </c>
      <c r="AI1427" s="6">
        <v>11000</v>
      </c>
      <c r="AJ1427" s="5" t="s">
        <v>6713</v>
      </c>
      <c r="AK1427" s="5" t="s">
        <v>9261</v>
      </c>
      <c r="AL1427" s="34" t="s">
        <v>9469</v>
      </c>
      <c r="AM1427" s="2" t="s">
        <v>244</v>
      </c>
      <c r="AN1427" s="15"/>
      <c r="AO1427" s="15"/>
    </row>
    <row r="1428" spans="1:41" s="15" customFormat="1" ht="16.350000000000001" customHeight="1">
      <c r="A1428" s="3">
        <f t="shared" si="195"/>
        <v>1426</v>
      </c>
      <c r="B1428" s="31" t="s">
        <v>6601</v>
      </c>
      <c r="C1428" s="31" t="s">
        <v>9255</v>
      </c>
      <c r="D1428" s="31" t="s">
        <v>8498</v>
      </c>
      <c r="E1428" s="5" t="s">
        <v>9470</v>
      </c>
      <c r="F1428" s="2" t="s">
        <v>68</v>
      </c>
      <c r="G1428" s="2" t="s">
        <v>69</v>
      </c>
      <c r="H1428" s="5" t="s">
        <v>9449</v>
      </c>
      <c r="I1428" s="5" t="s">
        <v>9471</v>
      </c>
      <c r="J1428" s="5" t="s">
        <v>9472</v>
      </c>
      <c r="K1428" s="5" t="s">
        <v>9473</v>
      </c>
      <c r="L1428" s="2" t="s">
        <v>54</v>
      </c>
      <c r="M1428" s="6">
        <v>7</v>
      </c>
      <c r="N1428" s="6">
        <v>12</v>
      </c>
      <c r="O1428" s="6">
        <v>50000</v>
      </c>
      <c r="P1428" s="6">
        <v>50000</v>
      </c>
      <c r="Q1428" s="5">
        <v>201901</v>
      </c>
      <c r="R1428" s="3" t="s">
        <v>9261</v>
      </c>
      <c r="S1428" s="5" t="s">
        <v>9474</v>
      </c>
      <c r="T1428" s="144" t="str">
        <f t="shared" si="189"/>
        <v>Click</v>
      </c>
      <c r="U1428" s="31" t="s">
        <v>243</v>
      </c>
      <c r="V1428" s="5"/>
      <c r="W1428" s="51"/>
      <c r="X1428" s="51"/>
      <c r="Y1428" s="50"/>
      <c r="Z1428" s="43">
        <f t="shared" si="190"/>
        <v>0</v>
      </c>
      <c r="AA1428" s="6">
        <f t="shared" si="191"/>
        <v>0</v>
      </c>
      <c r="AB1428" s="6">
        <f t="shared" si="192"/>
        <v>0</v>
      </c>
      <c r="AC1428" s="44">
        <f t="shared" si="193"/>
        <v>0</v>
      </c>
      <c r="AD1428" s="44">
        <f t="shared" si="194"/>
        <v>0</v>
      </c>
      <c r="AE1428" s="13" t="s">
        <v>57</v>
      </c>
      <c r="AF1428" s="14"/>
      <c r="AG1428" s="2" t="s">
        <v>243</v>
      </c>
      <c r="AH1428" s="5" t="s">
        <v>100</v>
      </c>
      <c r="AI1428" s="6">
        <v>0</v>
      </c>
      <c r="AJ1428" s="5" t="s">
        <v>100</v>
      </c>
      <c r="AK1428" s="5" t="s">
        <v>100</v>
      </c>
      <c r="AL1428" s="5" t="s">
        <v>100</v>
      </c>
      <c r="AM1428" s="2" t="s">
        <v>244</v>
      </c>
    </row>
    <row r="1429" spans="1:41" ht="16.350000000000001" customHeight="1">
      <c r="A1429" s="3">
        <f t="shared" si="195"/>
        <v>1427</v>
      </c>
      <c r="B1429" s="31" t="s">
        <v>6601</v>
      </c>
      <c r="C1429" s="31" t="s">
        <v>9255</v>
      </c>
      <c r="D1429" s="31" t="s">
        <v>8498</v>
      </c>
      <c r="E1429" s="5" t="s">
        <v>9475</v>
      </c>
      <c r="F1429" s="2" t="s">
        <v>68</v>
      </c>
      <c r="G1429" s="2" t="s">
        <v>69</v>
      </c>
      <c r="H1429" s="5" t="s">
        <v>9449</v>
      </c>
      <c r="I1429" s="5" t="s">
        <v>9471</v>
      </c>
      <c r="J1429" s="5" t="s">
        <v>9472</v>
      </c>
      <c r="K1429" s="5" t="s">
        <v>9476</v>
      </c>
      <c r="L1429" s="2" t="s">
        <v>54</v>
      </c>
      <c r="M1429" s="6">
        <v>7</v>
      </c>
      <c r="N1429" s="6">
        <v>13</v>
      </c>
      <c r="O1429" s="6">
        <v>61000</v>
      </c>
      <c r="P1429" s="6">
        <v>50000</v>
      </c>
      <c r="Q1429" s="5">
        <v>201901</v>
      </c>
      <c r="R1429" s="3" t="s">
        <v>9261</v>
      </c>
      <c r="S1429" s="5" t="s">
        <v>9477</v>
      </c>
      <c r="T1429" s="144" t="str">
        <f t="shared" si="189"/>
        <v>Click</v>
      </c>
      <c r="U1429" s="31" t="s">
        <v>243</v>
      </c>
      <c r="V1429" s="5"/>
      <c r="W1429" s="51"/>
      <c r="X1429" s="51"/>
      <c r="Y1429" s="50"/>
      <c r="Z1429" s="43">
        <f t="shared" si="190"/>
        <v>0</v>
      </c>
      <c r="AA1429" s="6">
        <f t="shared" si="191"/>
        <v>0</v>
      </c>
      <c r="AB1429" s="6">
        <f t="shared" si="192"/>
        <v>0</v>
      </c>
      <c r="AC1429" s="44">
        <f t="shared" si="193"/>
        <v>0</v>
      </c>
      <c r="AD1429" s="44">
        <f t="shared" si="194"/>
        <v>0</v>
      </c>
      <c r="AE1429" s="13" t="s">
        <v>57</v>
      </c>
      <c r="AF1429" s="14"/>
      <c r="AG1429" s="2" t="s">
        <v>68</v>
      </c>
      <c r="AH1429" s="5" t="s">
        <v>9478</v>
      </c>
      <c r="AI1429" s="6">
        <v>11000</v>
      </c>
      <c r="AJ1429" s="5" t="s">
        <v>6713</v>
      </c>
      <c r="AK1429" s="5" t="s">
        <v>9261</v>
      </c>
      <c r="AL1429" s="34" t="s">
        <v>9479</v>
      </c>
      <c r="AM1429" s="2" t="s">
        <v>244</v>
      </c>
      <c r="AN1429" s="15"/>
      <c r="AO1429" s="15"/>
    </row>
    <row r="1430" spans="1:41" ht="16.350000000000001" customHeight="1">
      <c r="A1430" s="3">
        <f t="shared" si="195"/>
        <v>1428</v>
      </c>
      <c r="B1430" s="31" t="s">
        <v>6601</v>
      </c>
      <c r="C1430" s="31" t="s">
        <v>9255</v>
      </c>
      <c r="D1430" s="31" t="s">
        <v>8498</v>
      </c>
      <c r="E1430" s="5" t="s">
        <v>9480</v>
      </c>
      <c r="F1430" s="2" t="s">
        <v>68</v>
      </c>
      <c r="G1430" s="2" t="s">
        <v>498</v>
      </c>
      <c r="H1430" s="5" t="s">
        <v>9449</v>
      </c>
      <c r="I1430" s="5" t="s">
        <v>9481</v>
      </c>
      <c r="J1430" s="5" t="s">
        <v>9482</v>
      </c>
      <c r="K1430" s="5" t="s">
        <v>9483</v>
      </c>
      <c r="L1430" s="2" t="s">
        <v>54</v>
      </c>
      <c r="M1430" s="6">
        <v>9</v>
      </c>
      <c r="N1430" s="6">
        <v>16</v>
      </c>
      <c r="O1430" s="6">
        <v>126500</v>
      </c>
      <c r="P1430" s="6">
        <v>114000</v>
      </c>
      <c r="Q1430" s="5">
        <v>201901</v>
      </c>
      <c r="R1430" s="3" t="s">
        <v>9261</v>
      </c>
      <c r="S1430" s="5" t="s">
        <v>9484</v>
      </c>
      <c r="T1430" s="144" t="str">
        <f t="shared" si="189"/>
        <v>Click</v>
      </c>
      <c r="U1430" s="31" t="s">
        <v>243</v>
      </c>
      <c r="V1430" s="5"/>
      <c r="W1430" s="51"/>
      <c r="X1430" s="51"/>
      <c r="Y1430" s="50"/>
      <c r="Z1430" s="43">
        <f t="shared" si="190"/>
        <v>0</v>
      </c>
      <c r="AA1430" s="6">
        <f t="shared" si="191"/>
        <v>0</v>
      </c>
      <c r="AB1430" s="6">
        <f t="shared" si="192"/>
        <v>0</v>
      </c>
      <c r="AC1430" s="44">
        <f t="shared" si="193"/>
        <v>0</v>
      </c>
      <c r="AD1430" s="44">
        <f t="shared" si="194"/>
        <v>0</v>
      </c>
      <c r="AE1430" s="13" t="s">
        <v>57</v>
      </c>
      <c r="AF1430" s="14"/>
      <c r="AG1430" s="2" t="s">
        <v>68</v>
      </c>
      <c r="AH1430" s="5" t="s">
        <v>9485</v>
      </c>
      <c r="AI1430" s="6">
        <v>12500</v>
      </c>
      <c r="AJ1430" s="5" t="s">
        <v>6713</v>
      </c>
      <c r="AK1430" s="5" t="s">
        <v>9261</v>
      </c>
      <c r="AL1430" s="34" t="s">
        <v>9486</v>
      </c>
      <c r="AM1430" s="2" t="s">
        <v>244</v>
      </c>
      <c r="AN1430" s="15"/>
      <c r="AO1430" s="15"/>
    </row>
    <row r="1431" spans="1:41" s="32" customFormat="1" ht="16.350000000000001" customHeight="1">
      <c r="A1431" s="3">
        <f t="shared" si="195"/>
        <v>1429</v>
      </c>
      <c r="B1431" s="31" t="s">
        <v>6601</v>
      </c>
      <c r="C1431" s="31" t="s">
        <v>9255</v>
      </c>
      <c r="D1431" s="31" t="s">
        <v>8498</v>
      </c>
      <c r="E1431" s="5" t="s">
        <v>9487</v>
      </c>
      <c r="F1431" s="2" t="s">
        <v>68</v>
      </c>
      <c r="G1431" s="2" t="s">
        <v>498</v>
      </c>
      <c r="H1431" s="5" t="s">
        <v>9449</v>
      </c>
      <c r="I1431" s="5" t="s">
        <v>9488</v>
      </c>
      <c r="J1431" s="5" t="s">
        <v>9489</v>
      </c>
      <c r="K1431" s="5" t="s">
        <v>9490</v>
      </c>
      <c r="L1431" s="2" t="s">
        <v>54</v>
      </c>
      <c r="M1431" s="6">
        <v>7</v>
      </c>
      <c r="N1431" s="6">
        <v>13</v>
      </c>
      <c r="O1431" s="6">
        <v>50000</v>
      </c>
      <c r="P1431" s="6">
        <v>50000</v>
      </c>
      <c r="Q1431" s="5">
        <v>201901</v>
      </c>
      <c r="R1431" s="3" t="s">
        <v>9261</v>
      </c>
      <c r="S1431" s="5" t="s">
        <v>9491</v>
      </c>
      <c r="T1431" s="144" t="str">
        <f t="shared" si="189"/>
        <v>Click</v>
      </c>
      <c r="U1431" s="31" t="s">
        <v>243</v>
      </c>
      <c r="V1431" s="5"/>
      <c r="W1431" s="51"/>
      <c r="X1431" s="51"/>
      <c r="Y1431" s="50"/>
      <c r="Z1431" s="43">
        <f t="shared" si="190"/>
        <v>0</v>
      </c>
      <c r="AA1431" s="6">
        <f t="shared" si="191"/>
        <v>0</v>
      </c>
      <c r="AB1431" s="6">
        <f t="shared" si="192"/>
        <v>0</v>
      </c>
      <c r="AC1431" s="44">
        <f t="shared" si="193"/>
        <v>0</v>
      </c>
      <c r="AD1431" s="44">
        <f t="shared" si="194"/>
        <v>0</v>
      </c>
      <c r="AE1431" s="13" t="s">
        <v>57</v>
      </c>
      <c r="AF1431" s="14"/>
      <c r="AG1431" s="2" t="s">
        <v>243</v>
      </c>
      <c r="AH1431" s="5" t="s">
        <v>100</v>
      </c>
      <c r="AI1431" s="6">
        <v>0</v>
      </c>
      <c r="AJ1431" s="5" t="s">
        <v>100</v>
      </c>
      <c r="AK1431" s="5" t="s">
        <v>100</v>
      </c>
      <c r="AL1431" s="5" t="s">
        <v>100</v>
      </c>
      <c r="AM1431" s="2" t="s">
        <v>244</v>
      </c>
      <c r="AN1431" s="15"/>
      <c r="AO1431" s="15"/>
    </row>
    <row r="1432" spans="1:41" ht="16.350000000000001" customHeight="1">
      <c r="A1432" s="3">
        <f t="shared" si="195"/>
        <v>1430</v>
      </c>
      <c r="B1432" s="31" t="s">
        <v>6601</v>
      </c>
      <c r="C1432" s="31" t="s">
        <v>9255</v>
      </c>
      <c r="D1432" s="31" t="s">
        <v>8498</v>
      </c>
      <c r="E1432" s="5" t="s">
        <v>9492</v>
      </c>
      <c r="F1432" s="2" t="s">
        <v>68</v>
      </c>
      <c r="G1432" s="2" t="s">
        <v>498</v>
      </c>
      <c r="H1432" s="5" t="s">
        <v>9449</v>
      </c>
      <c r="I1432" s="5" t="s">
        <v>9488</v>
      </c>
      <c r="J1432" s="5" t="s">
        <v>9489</v>
      </c>
      <c r="K1432" s="5" t="s">
        <v>9493</v>
      </c>
      <c r="L1432" s="2" t="s">
        <v>54</v>
      </c>
      <c r="M1432" s="6">
        <v>7</v>
      </c>
      <c r="N1432" s="6">
        <v>13</v>
      </c>
      <c r="O1432" s="6">
        <v>61000</v>
      </c>
      <c r="P1432" s="6">
        <v>50000</v>
      </c>
      <c r="Q1432" s="5">
        <v>201901</v>
      </c>
      <c r="R1432" s="3" t="s">
        <v>9261</v>
      </c>
      <c r="S1432" s="5" t="s">
        <v>9494</v>
      </c>
      <c r="T1432" s="144" t="str">
        <f t="shared" si="189"/>
        <v>Click</v>
      </c>
      <c r="U1432" s="31" t="s">
        <v>243</v>
      </c>
      <c r="V1432" s="5"/>
      <c r="W1432" s="51"/>
      <c r="X1432" s="51"/>
      <c r="Y1432" s="50"/>
      <c r="Z1432" s="43">
        <f t="shared" si="190"/>
        <v>0</v>
      </c>
      <c r="AA1432" s="6">
        <f t="shared" si="191"/>
        <v>0</v>
      </c>
      <c r="AB1432" s="6">
        <f t="shared" si="192"/>
        <v>0</v>
      </c>
      <c r="AC1432" s="44">
        <f t="shared" si="193"/>
        <v>0</v>
      </c>
      <c r="AD1432" s="44">
        <f t="shared" si="194"/>
        <v>0</v>
      </c>
      <c r="AE1432" s="13" t="s">
        <v>57</v>
      </c>
      <c r="AF1432" s="14"/>
      <c r="AG1432" s="2" t="s">
        <v>68</v>
      </c>
      <c r="AH1432" s="5" t="s">
        <v>9495</v>
      </c>
      <c r="AI1432" s="6">
        <v>11000</v>
      </c>
      <c r="AJ1432" s="5" t="s">
        <v>6713</v>
      </c>
      <c r="AK1432" s="5" t="s">
        <v>9261</v>
      </c>
      <c r="AL1432" s="34" t="s">
        <v>9496</v>
      </c>
      <c r="AM1432" s="2" t="s">
        <v>244</v>
      </c>
      <c r="AN1432" s="15"/>
      <c r="AO1432" s="15"/>
    </row>
    <row r="1433" spans="1:41" s="32" customFormat="1" ht="16.350000000000001" customHeight="1">
      <c r="A1433" s="3">
        <f t="shared" si="195"/>
        <v>1431</v>
      </c>
      <c r="B1433" s="31" t="s">
        <v>6601</v>
      </c>
      <c r="C1433" s="31" t="s">
        <v>9255</v>
      </c>
      <c r="D1433" s="31" t="s">
        <v>8498</v>
      </c>
      <c r="E1433" s="5" t="s">
        <v>9497</v>
      </c>
      <c r="F1433" s="2" t="s">
        <v>68</v>
      </c>
      <c r="G1433" s="2" t="s">
        <v>498</v>
      </c>
      <c r="H1433" s="5" t="s">
        <v>9449</v>
      </c>
      <c r="I1433" s="5" t="s">
        <v>9498</v>
      </c>
      <c r="J1433" s="5" t="s">
        <v>9499</v>
      </c>
      <c r="K1433" s="5" t="s">
        <v>9500</v>
      </c>
      <c r="L1433" s="2" t="s">
        <v>54</v>
      </c>
      <c r="M1433" s="6">
        <v>7</v>
      </c>
      <c r="N1433" s="6">
        <v>13</v>
      </c>
      <c r="O1433" s="6">
        <v>50000</v>
      </c>
      <c r="P1433" s="6">
        <v>50000</v>
      </c>
      <c r="Q1433" s="5">
        <v>201901</v>
      </c>
      <c r="R1433" s="3" t="s">
        <v>9261</v>
      </c>
      <c r="S1433" s="5" t="s">
        <v>9501</v>
      </c>
      <c r="T1433" s="144" t="str">
        <f t="shared" si="189"/>
        <v>Click</v>
      </c>
      <c r="U1433" s="31" t="s">
        <v>243</v>
      </c>
      <c r="V1433" s="5"/>
      <c r="W1433" s="51"/>
      <c r="X1433" s="51"/>
      <c r="Y1433" s="50"/>
      <c r="Z1433" s="43">
        <f t="shared" si="190"/>
        <v>0</v>
      </c>
      <c r="AA1433" s="6">
        <f t="shared" si="191"/>
        <v>0</v>
      </c>
      <c r="AB1433" s="6">
        <f t="shared" si="192"/>
        <v>0</v>
      </c>
      <c r="AC1433" s="44">
        <f t="shared" si="193"/>
        <v>0</v>
      </c>
      <c r="AD1433" s="44">
        <f t="shared" si="194"/>
        <v>0</v>
      </c>
      <c r="AE1433" s="13" t="s">
        <v>57</v>
      </c>
      <c r="AF1433" s="14"/>
      <c r="AG1433" s="2" t="s">
        <v>243</v>
      </c>
      <c r="AH1433" s="5" t="s">
        <v>100</v>
      </c>
      <c r="AI1433" s="6">
        <v>0</v>
      </c>
      <c r="AJ1433" s="5" t="s">
        <v>100</v>
      </c>
      <c r="AK1433" s="5" t="s">
        <v>100</v>
      </c>
      <c r="AL1433" s="5" t="s">
        <v>100</v>
      </c>
      <c r="AM1433" s="2" t="s">
        <v>244</v>
      </c>
      <c r="AN1433" s="15"/>
      <c r="AO1433" s="15"/>
    </row>
    <row r="1434" spans="1:41" s="32" customFormat="1" ht="16.350000000000001" customHeight="1">
      <c r="A1434" s="3">
        <f t="shared" si="195"/>
        <v>1432</v>
      </c>
      <c r="B1434" s="31" t="s">
        <v>6601</v>
      </c>
      <c r="C1434" s="31" t="s">
        <v>9255</v>
      </c>
      <c r="D1434" s="31" t="s">
        <v>8498</v>
      </c>
      <c r="E1434" s="5" t="s">
        <v>9502</v>
      </c>
      <c r="F1434" s="2" t="s">
        <v>68</v>
      </c>
      <c r="G1434" s="2" t="s">
        <v>498</v>
      </c>
      <c r="H1434" s="5" t="s">
        <v>9449</v>
      </c>
      <c r="I1434" s="5" t="s">
        <v>9498</v>
      </c>
      <c r="J1434" s="5" t="s">
        <v>9499</v>
      </c>
      <c r="K1434" s="5" t="s">
        <v>9503</v>
      </c>
      <c r="L1434" s="2" t="s">
        <v>54</v>
      </c>
      <c r="M1434" s="6">
        <v>7</v>
      </c>
      <c r="N1434" s="6">
        <v>14</v>
      </c>
      <c r="O1434" s="6">
        <v>61000</v>
      </c>
      <c r="P1434" s="6">
        <v>50000</v>
      </c>
      <c r="Q1434" s="5">
        <v>201901</v>
      </c>
      <c r="R1434" s="3" t="s">
        <v>9261</v>
      </c>
      <c r="S1434" s="5" t="s">
        <v>9504</v>
      </c>
      <c r="T1434" s="144" t="str">
        <f t="shared" si="189"/>
        <v>Click</v>
      </c>
      <c r="U1434" s="31" t="s">
        <v>243</v>
      </c>
      <c r="V1434" s="5"/>
      <c r="W1434" s="51"/>
      <c r="X1434" s="51"/>
      <c r="Y1434" s="50"/>
      <c r="Z1434" s="43">
        <f t="shared" si="190"/>
        <v>0</v>
      </c>
      <c r="AA1434" s="6">
        <f t="shared" si="191"/>
        <v>0</v>
      </c>
      <c r="AB1434" s="6">
        <f t="shared" si="192"/>
        <v>0</v>
      </c>
      <c r="AC1434" s="44">
        <f t="shared" si="193"/>
        <v>0</v>
      </c>
      <c r="AD1434" s="44">
        <f t="shared" si="194"/>
        <v>0</v>
      </c>
      <c r="AE1434" s="13" t="s">
        <v>57</v>
      </c>
      <c r="AF1434" s="14"/>
      <c r="AG1434" s="2" t="s">
        <v>68</v>
      </c>
      <c r="AH1434" s="5" t="s">
        <v>9505</v>
      </c>
      <c r="AI1434" s="6">
        <v>11000</v>
      </c>
      <c r="AJ1434" s="5" t="s">
        <v>6713</v>
      </c>
      <c r="AK1434" s="5" t="s">
        <v>9261</v>
      </c>
      <c r="AL1434" s="34" t="s">
        <v>9506</v>
      </c>
      <c r="AM1434" s="2" t="s">
        <v>244</v>
      </c>
      <c r="AN1434" s="15"/>
      <c r="AO1434" s="15"/>
    </row>
    <row r="1435" spans="1:41" s="32" customFormat="1" ht="16.350000000000001" customHeight="1">
      <c r="A1435" s="3">
        <f t="shared" si="195"/>
        <v>1433</v>
      </c>
      <c r="B1435" s="31" t="s">
        <v>6601</v>
      </c>
      <c r="C1435" s="31" t="s">
        <v>9255</v>
      </c>
      <c r="D1435" s="31" t="s">
        <v>8498</v>
      </c>
      <c r="E1435" s="5" t="s">
        <v>9507</v>
      </c>
      <c r="F1435" s="2" t="s">
        <v>68</v>
      </c>
      <c r="G1435" s="2" t="s">
        <v>498</v>
      </c>
      <c r="H1435" s="5" t="s">
        <v>9449</v>
      </c>
      <c r="I1435" s="5" t="s">
        <v>9508</v>
      </c>
      <c r="J1435" s="5" t="s">
        <v>9509</v>
      </c>
      <c r="K1435" s="5" t="s">
        <v>9510</v>
      </c>
      <c r="L1435" s="2" t="s">
        <v>54</v>
      </c>
      <c r="M1435" s="6">
        <v>7</v>
      </c>
      <c r="N1435" s="6">
        <v>13</v>
      </c>
      <c r="O1435" s="6">
        <v>50000</v>
      </c>
      <c r="P1435" s="6">
        <v>50000</v>
      </c>
      <c r="Q1435" s="5">
        <v>201901</v>
      </c>
      <c r="R1435" s="3" t="s">
        <v>9261</v>
      </c>
      <c r="S1435" s="5" t="s">
        <v>9511</v>
      </c>
      <c r="T1435" s="144" t="str">
        <f t="shared" si="189"/>
        <v>Click</v>
      </c>
      <c r="U1435" s="31" t="s">
        <v>243</v>
      </c>
      <c r="V1435" s="5"/>
      <c r="W1435" s="51"/>
      <c r="X1435" s="51"/>
      <c r="Y1435" s="50"/>
      <c r="Z1435" s="43">
        <f t="shared" si="190"/>
        <v>0</v>
      </c>
      <c r="AA1435" s="6">
        <f t="shared" si="191"/>
        <v>0</v>
      </c>
      <c r="AB1435" s="6">
        <f t="shared" si="192"/>
        <v>0</v>
      </c>
      <c r="AC1435" s="44">
        <f t="shared" si="193"/>
        <v>0</v>
      </c>
      <c r="AD1435" s="44">
        <f t="shared" si="194"/>
        <v>0</v>
      </c>
      <c r="AE1435" s="13" t="s">
        <v>57</v>
      </c>
      <c r="AF1435" s="14"/>
      <c r="AG1435" s="2" t="s">
        <v>243</v>
      </c>
      <c r="AH1435" s="5" t="s">
        <v>100</v>
      </c>
      <c r="AI1435" s="6">
        <v>0</v>
      </c>
      <c r="AJ1435" s="5" t="s">
        <v>100</v>
      </c>
      <c r="AK1435" s="5" t="s">
        <v>100</v>
      </c>
      <c r="AL1435" s="5" t="s">
        <v>100</v>
      </c>
      <c r="AM1435" s="2" t="s">
        <v>244</v>
      </c>
      <c r="AN1435" s="15"/>
      <c r="AO1435" s="15"/>
    </row>
    <row r="1436" spans="1:41" s="15" customFormat="1" ht="16.350000000000001" customHeight="1">
      <c r="A1436" s="3">
        <f t="shared" si="195"/>
        <v>1434</v>
      </c>
      <c r="B1436" s="31" t="s">
        <v>6601</v>
      </c>
      <c r="C1436" s="31" t="s">
        <v>9255</v>
      </c>
      <c r="D1436" s="31" t="s">
        <v>8498</v>
      </c>
      <c r="E1436" s="5" t="s">
        <v>9512</v>
      </c>
      <c r="F1436" s="2" t="s">
        <v>68</v>
      </c>
      <c r="G1436" s="2" t="s">
        <v>498</v>
      </c>
      <c r="H1436" s="5" t="s">
        <v>9449</v>
      </c>
      <c r="I1436" s="5" t="s">
        <v>9508</v>
      </c>
      <c r="J1436" s="5" t="s">
        <v>9509</v>
      </c>
      <c r="K1436" s="5" t="s">
        <v>9513</v>
      </c>
      <c r="L1436" s="2" t="s">
        <v>54</v>
      </c>
      <c r="M1436" s="6">
        <v>7</v>
      </c>
      <c r="N1436" s="6">
        <v>13</v>
      </c>
      <c r="O1436" s="6">
        <v>61500</v>
      </c>
      <c r="P1436" s="6">
        <v>50000</v>
      </c>
      <c r="Q1436" s="5">
        <v>201901</v>
      </c>
      <c r="R1436" s="3" t="s">
        <v>9261</v>
      </c>
      <c r="S1436" s="5" t="s">
        <v>9514</v>
      </c>
      <c r="T1436" s="144" t="str">
        <f t="shared" si="189"/>
        <v>Click</v>
      </c>
      <c r="U1436" s="31" t="s">
        <v>243</v>
      </c>
      <c r="V1436" s="5"/>
      <c r="W1436" s="51"/>
      <c r="X1436" s="51"/>
      <c r="Y1436" s="50"/>
      <c r="Z1436" s="43">
        <f t="shared" si="190"/>
        <v>0</v>
      </c>
      <c r="AA1436" s="6">
        <f t="shared" si="191"/>
        <v>0</v>
      </c>
      <c r="AB1436" s="6">
        <f t="shared" si="192"/>
        <v>0</v>
      </c>
      <c r="AC1436" s="44">
        <f t="shared" si="193"/>
        <v>0</v>
      </c>
      <c r="AD1436" s="44">
        <f t="shared" si="194"/>
        <v>0</v>
      </c>
      <c r="AE1436" s="13" t="s">
        <v>57</v>
      </c>
      <c r="AF1436" s="14"/>
      <c r="AG1436" s="2" t="s">
        <v>68</v>
      </c>
      <c r="AH1436" s="5" t="s">
        <v>9515</v>
      </c>
      <c r="AI1436" s="6">
        <v>11500</v>
      </c>
      <c r="AJ1436" s="5" t="s">
        <v>6713</v>
      </c>
      <c r="AK1436" s="5" t="s">
        <v>9261</v>
      </c>
      <c r="AL1436" s="34" t="s">
        <v>9516</v>
      </c>
      <c r="AM1436" s="2" t="s">
        <v>244</v>
      </c>
    </row>
    <row r="1437" spans="1:41" s="15" customFormat="1" ht="16.350000000000001" customHeight="1">
      <c r="A1437" s="3">
        <f t="shared" si="195"/>
        <v>1435</v>
      </c>
      <c r="B1437" s="31" t="s">
        <v>6601</v>
      </c>
      <c r="C1437" s="31" t="s">
        <v>9255</v>
      </c>
      <c r="D1437" s="31" t="s">
        <v>8498</v>
      </c>
      <c r="E1437" s="5" t="s">
        <v>9517</v>
      </c>
      <c r="F1437" s="2" t="s">
        <v>68</v>
      </c>
      <c r="G1437" s="2" t="s">
        <v>514</v>
      </c>
      <c r="H1437" s="5" t="s">
        <v>9449</v>
      </c>
      <c r="I1437" s="5" t="s">
        <v>9518</v>
      </c>
      <c r="J1437" s="5" t="s">
        <v>9519</v>
      </c>
      <c r="K1437" s="5" t="s">
        <v>9483</v>
      </c>
      <c r="L1437" s="2" t="s">
        <v>54</v>
      </c>
      <c r="M1437" s="6">
        <v>10</v>
      </c>
      <c r="N1437" s="6">
        <v>16</v>
      </c>
      <c r="O1437" s="6">
        <v>127000</v>
      </c>
      <c r="P1437" s="6">
        <v>114000</v>
      </c>
      <c r="Q1437" s="5">
        <v>201901</v>
      </c>
      <c r="R1437" s="3" t="s">
        <v>9261</v>
      </c>
      <c r="S1437" s="5" t="s">
        <v>9520</v>
      </c>
      <c r="T1437" s="144" t="str">
        <f t="shared" si="189"/>
        <v>Click</v>
      </c>
      <c r="U1437" s="31" t="s">
        <v>243</v>
      </c>
      <c r="V1437" s="5"/>
      <c r="W1437" s="51"/>
      <c r="X1437" s="51"/>
      <c r="Y1437" s="50"/>
      <c r="Z1437" s="43">
        <f t="shared" si="190"/>
        <v>0</v>
      </c>
      <c r="AA1437" s="6">
        <f t="shared" si="191"/>
        <v>0</v>
      </c>
      <c r="AB1437" s="6">
        <f t="shared" si="192"/>
        <v>0</v>
      </c>
      <c r="AC1437" s="44">
        <f t="shared" si="193"/>
        <v>0</v>
      </c>
      <c r="AD1437" s="44">
        <f t="shared" si="194"/>
        <v>0</v>
      </c>
      <c r="AE1437" s="13" t="s">
        <v>57</v>
      </c>
      <c r="AF1437" s="14"/>
      <c r="AG1437" s="2" t="s">
        <v>68</v>
      </c>
      <c r="AH1437" s="5" t="s">
        <v>9521</v>
      </c>
      <c r="AI1437" s="6">
        <v>13000</v>
      </c>
      <c r="AJ1437" s="5" t="s">
        <v>6713</v>
      </c>
      <c r="AK1437" s="5" t="s">
        <v>9261</v>
      </c>
      <c r="AL1437" s="34" t="s">
        <v>9522</v>
      </c>
      <c r="AM1437" s="2" t="s">
        <v>244</v>
      </c>
    </row>
    <row r="1438" spans="1:41" s="15" customFormat="1" ht="16.350000000000001" customHeight="1">
      <c r="A1438" s="3">
        <f t="shared" si="195"/>
        <v>1436</v>
      </c>
      <c r="B1438" s="31" t="s">
        <v>6601</v>
      </c>
      <c r="C1438" s="31" t="s">
        <v>9255</v>
      </c>
      <c r="D1438" s="31" t="s">
        <v>8498</v>
      </c>
      <c r="E1438" s="5" t="s">
        <v>9523</v>
      </c>
      <c r="F1438" s="2" t="s">
        <v>68</v>
      </c>
      <c r="G1438" s="2" t="s">
        <v>514</v>
      </c>
      <c r="H1438" s="5" t="s">
        <v>9449</v>
      </c>
      <c r="I1438" s="5" t="s">
        <v>9524</v>
      </c>
      <c r="J1438" s="5" t="s">
        <v>9525</v>
      </c>
      <c r="K1438" s="5" t="s">
        <v>9526</v>
      </c>
      <c r="L1438" s="2" t="s">
        <v>54</v>
      </c>
      <c r="M1438" s="6">
        <v>7</v>
      </c>
      <c r="N1438" s="6">
        <v>14</v>
      </c>
      <c r="O1438" s="6">
        <v>50000</v>
      </c>
      <c r="P1438" s="6">
        <v>50000</v>
      </c>
      <c r="Q1438" s="5">
        <v>201901</v>
      </c>
      <c r="R1438" s="3" t="s">
        <v>9261</v>
      </c>
      <c r="S1438" s="5" t="s">
        <v>9527</v>
      </c>
      <c r="T1438" s="144" t="str">
        <f t="shared" si="189"/>
        <v>Click</v>
      </c>
      <c r="U1438" s="31" t="s">
        <v>243</v>
      </c>
      <c r="V1438" s="5"/>
      <c r="W1438" s="51"/>
      <c r="X1438" s="51"/>
      <c r="Y1438" s="50"/>
      <c r="Z1438" s="43">
        <f t="shared" si="190"/>
        <v>0</v>
      </c>
      <c r="AA1438" s="6">
        <f t="shared" si="191"/>
        <v>0</v>
      </c>
      <c r="AB1438" s="6">
        <f t="shared" si="192"/>
        <v>0</v>
      </c>
      <c r="AC1438" s="44">
        <f t="shared" si="193"/>
        <v>0</v>
      </c>
      <c r="AD1438" s="44">
        <f t="shared" si="194"/>
        <v>0</v>
      </c>
      <c r="AE1438" s="13" t="s">
        <v>57</v>
      </c>
      <c r="AF1438" s="14"/>
      <c r="AG1438" s="2" t="s">
        <v>243</v>
      </c>
      <c r="AH1438" s="5" t="s">
        <v>100</v>
      </c>
      <c r="AI1438" s="6">
        <v>0</v>
      </c>
      <c r="AJ1438" s="5" t="s">
        <v>100</v>
      </c>
      <c r="AK1438" s="5" t="s">
        <v>100</v>
      </c>
      <c r="AL1438" s="5" t="s">
        <v>100</v>
      </c>
      <c r="AM1438" s="2" t="s">
        <v>244</v>
      </c>
    </row>
    <row r="1439" spans="1:41" s="15" customFormat="1" ht="16.350000000000001" customHeight="1">
      <c r="A1439" s="3">
        <f t="shared" si="195"/>
        <v>1437</v>
      </c>
      <c r="B1439" s="31" t="s">
        <v>6601</v>
      </c>
      <c r="C1439" s="31" t="s">
        <v>9255</v>
      </c>
      <c r="D1439" s="31" t="s">
        <v>8498</v>
      </c>
      <c r="E1439" s="5" t="s">
        <v>9528</v>
      </c>
      <c r="F1439" s="2" t="s">
        <v>68</v>
      </c>
      <c r="G1439" s="2" t="s">
        <v>514</v>
      </c>
      <c r="H1439" s="5" t="s">
        <v>9449</v>
      </c>
      <c r="I1439" s="5" t="s">
        <v>9524</v>
      </c>
      <c r="J1439" s="5" t="s">
        <v>9525</v>
      </c>
      <c r="K1439" s="5" t="s">
        <v>9529</v>
      </c>
      <c r="L1439" s="2" t="s">
        <v>54</v>
      </c>
      <c r="M1439" s="6">
        <v>7</v>
      </c>
      <c r="N1439" s="6">
        <v>14</v>
      </c>
      <c r="O1439" s="6">
        <v>62000</v>
      </c>
      <c r="P1439" s="6">
        <v>50000</v>
      </c>
      <c r="Q1439" s="5">
        <v>201901</v>
      </c>
      <c r="R1439" s="3" t="s">
        <v>9261</v>
      </c>
      <c r="S1439" s="5" t="s">
        <v>9530</v>
      </c>
      <c r="T1439" s="144" t="str">
        <f t="shared" si="189"/>
        <v>Click</v>
      </c>
      <c r="U1439" s="31" t="s">
        <v>243</v>
      </c>
      <c r="V1439" s="5"/>
      <c r="W1439" s="51"/>
      <c r="X1439" s="51"/>
      <c r="Y1439" s="50"/>
      <c r="Z1439" s="43">
        <f t="shared" si="190"/>
        <v>0</v>
      </c>
      <c r="AA1439" s="6">
        <f t="shared" si="191"/>
        <v>0</v>
      </c>
      <c r="AB1439" s="6">
        <f t="shared" si="192"/>
        <v>0</v>
      </c>
      <c r="AC1439" s="44">
        <f t="shared" si="193"/>
        <v>0</v>
      </c>
      <c r="AD1439" s="44">
        <f t="shared" si="194"/>
        <v>0</v>
      </c>
      <c r="AE1439" s="13" t="s">
        <v>57</v>
      </c>
      <c r="AF1439" s="14"/>
      <c r="AG1439" s="2" t="s">
        <v>68</v>
      </c>
      <c r="AH1439" s="5" t="s">
        <v>9531</v>
      </c>
      <c r="AI1439" s="6">
        <v>12000</v>
      </c>
      <c r="AJ1439" s="5" t="s">
        <v>6713</v>
      </c>
      <c r="AK1439" s="5" t="s">
        <v>9261</v>
      </c>
      <c r="AL1439" s="34" t="s">
        <v>9532</v>
      </c>
      <c r="AM1439" s="2" t="s">
        <v>244</v>
      </c>
    </row>
    <row r="1440" spans="1:41" s="15" customFormat="1" ht="16.350000000000001" customHeight="1">
      <c r="A1440" s="3">
        <f t="shared" si="195"/>
        <v>1438</v>
      </c>
      <c r="B1440" s="31" t="s">
        <v>6601</v>
      </c>
      <c r="C1440" s="31" t="s">
        <v>9255</v>
      </c>
      <c r="D1440" s="31" t="s">
        <v>8498</v>
      </c>
      <c r="E1440" s="5" t="s">
        <v>9533</v>
      </c>
      <c r="F1440" s="2" t="s">
        <v>68</v>
      </c>
      <c r="G1440" s="2" t="s">
        <v>514</v>
      </c>
      <c r="H1440" s="5" t="s">
        <v>9449</v>
      </c>
      <c r="I1440" s="5" t="s">
        <v>9534</v>
      </c>
      <c r="J1440" s="5" t="s">
        <v>9535</v>
      </c>
      <c r="K1440" s="5" t="s">
        <v>9536</v>
      </c>
      <c r="L1440" s="2" t="s">
        <v>54</v>
      </c>
      <c r="M1440" s="6">
        <v>7</v>
      </c>
      <c r="N1440" s="6">
        <v>13</v>
      </c>
      <c r="O1440" s="6">
        <v>50000</v>
      </c>
      <c r="P1440" s="6">
        <v>50000</v>
      </c>
      <c r="Q1440" s="5">
        <v>201901</v>
      </c>
      <c r="R1440" s="3" t="s">
        <v>9261</v>
      </c>
      <c r="S1440" s="5" t="s">
        <v>9537</v>
      </c>
      <c r="T1440" s="144" t="str">
        <f t="shared" si="189"/>
        <v>Click</v>
      </c>
      <c r="U1440" s="31" t="s">
        <v>243</v>
      </c>
      <c r="V1440" s="5"/>
      <c r="W1440" s="51"/>
      <c r="X1440" s="51"/>
      <c r="Y1440" s="50"/>
      <c r="Z1440" s="43">
        <f t="shared" si="190"/>
        <v>0</v>
      </c>
      <c r="AA1440" s="6">
        <f t="shared" si="191"/>
        <v>0</v>
      </c>
      <c r="AB1440" s="6">
        <f t="shared" si="192"/>
        <v>0</v>
      </c>
      <c r="AC1440" s="44">
        <f t="shared" si="193"/>
        <v>0</v>
      </c>
      <c r="AD1440" s="44">
        <f t="shared" si="194"/>
        <v>0</v>
      </c>
      <c r="AE1440" s="13" t="s">
        <v>57</v>
      </c>
      <c r="AF1440" s="14"/>
      <c r="AG1440" s="2" t="s">
        <v>243</v>
      </c>
      <c r="AH1440" s="5" t="s">
        <v>100</v>
      </c>
      <c r="AI1440" s="6">
        <v>0</v>
      </c>
      <c r="AJ1440" s="5" t="s">
        <v>100</v>
      </c>
      <c r="AK1440" s="5" t="s">
        <v>100</v>
      </c>
      <c r="AL1440" s="5" t="s">
        <v>100</v>
      </c>
      <c r="AM1440" s="2" t="s">
        <v>244</v>
      </c>
    </row>
    <row r="1441" spans="1:39" s="15" customFormat="1" ht="16.350000000000001" customHeight="1">
      <c r="A1441" s="3">
        <f t="shared" si="195"/>
        <v>1439</v>
      </c>
      <c r="B1441" s="31" t="s">
        <v>6601</v>
      </c>
      <c r="C1441" s="31" t="s">
        <v>9255</v>
      </c>
      <c r="D1441" s="31" t="s">
        <v>8498</v>
      </c>
      <c r="E1441" s="5" t="s">
        <v>9538</v>
      </c>
      <c r="F1441" s="2" t="s">
        <v>68</v>
      </c>
      <c r="G1441" s="2" t="s">
        <v>514</v>
      </c>
      <c r="H1441" s="5" t="s">
        <v>9449</v>
      </c>
      <c r="I1441" s="5" t="s">
        <v>9534</v>
      </c>
      <c r="J1441" s="5" t="s">
        <v>9535</v>
      </c>
      <c r="K1441" s="5" t="s">
        <v>9539</v>
      </c>
      <c r="L1441" s="2" t="s">
        <v>54</v>
      </c>
      <c r="M1441" s="6">
        <v>7</v>
      </c>
      <c r="N1441" s="6">
        <v>13</v>
      </c>
      <c r="O1441" s="6">
        <v>62000</v>
      </c>
      <c r="P1441" s="6">
        <v>50000</v>
      </c>
      <c r="Q1441" s="5">
        <v>201901</v>
      </c>
      <c r="R1441" s="3" t="s">
        <v>9261</v>
      </c>
      <c r="S1441" s="5" t="s">
        <v>9540</v>
      </c>
      <c r="T1441" s="144" t="str">
        <f t="shared" si="189"/>
        <v>Click</v>
      </c>
      <c r="U1441" s="31" t="s">
        <v>243</v>
      </c>
      <c r="V1441" s="5"/>
      <c r="W1441" s="51"/>
      <c r="X1441" s="51"/>
      <c r="Y1441" s="50"/>
      <c r="Z1441" s="43">
        <f t="shared" si="190"/>
        <v>0</v>
      </c>
      <c r="AA1441" s="6">
        <f t="shared" si="191"/>
        <v>0</v>
      </c>
      <c r="AB1441" s="6">
        <f t="shared" si="192"/>
        <v>0</v>
      </c>
      <c r="AC1441" s="44">
        <f t="shared" si="193"/>
        <v>0</v>
      </c>
      <c r="AD1441" s="44">
        <f t="shared" si="194"/>
        <v>0</v>
      </c>
      <c r="AE1441" s="13" t="s">
        <v>57</v>
      </c>
      <c r="AF1441" s="14"/>
      <c r="AG1441" s="2" t="s">
        <v>68</v>
      </c>
      <c r="AH1441" s="5" t="s">
        <v>9541</v>
      </c>
      <c r="AI1441" s="6">
        <v>12000</v>
      </c>
      <c r="AJ1441" s="5" t="s">
        <v>6713</v>
      </c>
      <c r="AK1441" s="5" t="s">
        <v>9261</v>
      </c>
      <c r="AL1441" s="34" t="s">
        <v>9542</v>
      </c>
      <c r="AM1441" s="2" t="s">
        <v>244</v>
      </c>
    </row>
    <row r="1442" spans="1:39" s="15" customFormat="1" ht="16.350000000000001" customHeight="1">
      <c r="A1442" s="3">
        <f t="shared" si="195"/>
        <v>1440</v>
      </c>
      <c r="B1442" s="31" t="s">
        <v>6601</v>
      </c>
      <c r="C1442" s="31" t="s">
        <v>9255</v>
      </c>
      <c r="D1442" s="31" t="s">
        <v>8498</v>
      </c>
      <c r="E1442" s="5" t="s">
        <v>9543</v>
      </c>
      <c r="F1442" s="2" t="s">
        <v>68</v>
      </c>
      <c r="G1442" s="2" t="s">
        <v>514</v>
      </c>
      <c r="H1442" s="5" t="s">
        <v>9449</v>
      </c>
      <c r="I1442" s="5" t="s">
        <v>9471</v>
      </c>
      <c r="J1442" s="5" t="s">
        <v>9544</v>
      </c>
      <c r="K1442" s="5" t="s">
        <v>9545</v>
      </c>
      <c r="L1442" s="2" t="s">
        <v>54</v>
      </c>
      <c r="M1442" s="6">
        <v>7</v>
      </c>
      <c r="N1442" s="6">
        <v>13</v>
      </c>
      <c r="O1442" s="6">
        <v>50000</v>
      </c>
      <c r="P1442" s="6">
        <v>50000</v>
      </c>
      <c r="Q1442" s="5">
        <v>201901</v>
      </c>
      <c r="R1442" s="3" t="s">
        <v>9261</v>
      </c>
      <c r="S1442" s="5" t="s">
        <v>9546</v>
      </c>
      <c r="T1442" s="144" t="str">
        <f t="shared" si="189"/>
        <v>Click</v>
      </c>
      <c r="U1442" s="31" t="s">
        <v>243</v>
      </c>
      <c r="V1442" s="5"/>
      <c r="W1442" s="51"/>
      <c r="X1442" s="51"/>
      <c r="Y1442" s="50"/>
      <c r="Z1442" s="43">
        <f t="shared" si="190"/>
        <v>0</v>
      </c>
      <c r="AA1442" s="6">
        <f t="shared" si="191"/>
        <v>0</v>
      </c>
      <c r="AB1442" s="6">
        <f t="shared" si="192"/>
        <v>0</v>
      </c>
      <c r="AC1442" s="44">
        <f t="shared" si="193"/>
        <v>0</v>
      </c>
      <c r="AD1442" s="44">
        <f t="shared" si="194"/>
        <v>0</v>
      </c>
      <c r="AE1442" s="13" t="s">
        <v>57</v>
      </c>
      <c r="AF1442" s="14"/>
      <c r="AG1442" s="2" t="s">
        <v>243</v>
      </c>
      <c r="AH1442" s="5" t="s">
        <v>100</v>
      </c>
      <c r="AI1442" s="6">
        <v>0</v>
      </c>
      <c r="AJ1442" s="5" t="s">
        <v>100</v>
      </c>
      <c r="AK1442" s="5" t="s">
        <v>100</v>
      </c>
      <c r="AL1442" s="5" t="s">
        <v>100</v>
      </c>
      <c r="AM1442" s="2" t="s">
        <v>244</v>
      </c>
    </row>
    <row r="1443" spans="1:39" s="15" customFormat="1" ht="16.350000000000001" customHeight="1">
      <c r="A1443" s="3">
        <f t="shared" si="195"/>
        <v>1441</v>
      </c>
      <c r="B1443" s="31" t="s">
        <v>6601</v>
      </c>
      <c r="C1443" s="31" t="s">
        <v>9255</v>
      </c>
      <c r="D1443" s="31" t="s">
        <v>8498</v>
      </c>
      <c r="E1443" s="5" t="s">
        <v>9547</v>
      </c>
      <c r="F1443" s="2" t="s">
        <v>68</v>
      </c>
      <c r="G1443" s="2" t="s">
        <v>514</v>
      </c>
      <c r="H1443" s="5" t="s">
        <v>9449</v>
      </c>
      <c r="I1443" s="5" t="s">
        <v>9471</v>
      </c>
      <c r="J1443" s="5" t="s">
        <v>9544</v>
      </c>
      <c r="K1443" s="5" t="s">
        <v>9548</v>
      </c>
      <c r="L1443" s="2" t="s">
        <v>54</v>
      </c>
      <c r="M1443" s="6">
        <v>7</v>
      </c>
      <c r="N1443" s="6">
        <v>14</v>
      </c>
      <c r="O1443" s="6">
        <v>63000</v>
      </c>
      <c r="P1443" s="6">
        <v>50000</v>
      </c>
      <c r="Q1443" s="5">
        <v>201901</v>
      </c>
      <c r="R1443" s="3" t="s">
        <v>9261</v>
      </c>
      <c r="S1443" s="5" t="s">
        <v>9549</v>
      </c>
      <c r="T1443" s="144" t="str">
        <f t="shared" si="189"/>
        <v>Click</v>
      </c>
      <c r="U1443" s="31" t="s">
        <v>243</v>
      </c>
      <c r="V1443" s="5"/>
      <c r="W1443" s="51"/>
      <c r="X1443" s="51"/>
      <c r="Y1443" s="50"/>
      <c r="Z1443" s="43">
        <f t="shared" si="190"/>
        <v>0</v>
      </c>
      <c r="AA1443" s="6">
        <f t="shared" si="191"/>
        <v>0</v>
      </c>
      <c r="AB1443" s="6">
        <f t="shared" si="192"/>
        <v>0</v>
      </c>
      <c r="AC1443" s="44">
        <f t="shared" si="193"/>
        <v>0</v>
      </c>
      <c r="AD1443" s="44">
        <f t="shared" si="194"/>
        <v>0</v>
      </c>
      <c r="AE1443" s="13" t="s">
        <v>57</v>
      </c>
      <c r="AF1443" s="14"/>
      <c r="AG1443" s="2" t="s">
        <v>68</v>
      </c>
      <c r="AH1443" s="5" t="s">
        <v>9550</v>
      </c>
      <c r="AI1443" s="6">
        <v>13000</v>
      </c>
      <c r="AJ1443" s="5" t="s">
        <v>6713</v>
      </c>
      <c r="AK1443" s="5" t="s">
        <v>9261</v>
      </c>
      <c r="AL1443" s="34" t="s">
        <v>9551</v>
      </c>
      <c r="AM1443" s="2" t="s">
        <v>244</v>
      </c>
    </row>
    <row r="1444" spans="1:39" s="15" customFormat="1" ht="16.350000000000001" customHeight="1">
      <c r="A1444" s="3">
        <f t="shared" si="195"/>
        <v>1442</v>
      </c>
      <c r="B1444" s="31" t="s">
        <v>6601</v>
      </c>
      <c r="C1444" s="31" t="s">
        <v>9255</v>
      </c>
      <c r="D1444" s="31" t="s">
        <v>8498</v>
      </c>
      <c r="E1444" s="5" t="s">
        <v>9552</v>
      </c>
      <c r="F1444" s="2" t="s">
        <v>68</v>
      </c>
      <c r="G1444" s="2" t="s">
        <v>69</v>
      </c>
      <c r="H1444" s="5" t="s">
        <v>9553</v>
      </c>
      <c r="I1444" s="5" t="s">
        <v>9554</v>
      </c>
      <c r="J1444" s="5" t="s">
        <v>9555</v>
      </c>
      <c r="K1444" s="5" t="s">
        <v>9556</v>
      </c>
      <c r="L1444" s="2" t="s">
        <v>54</v>
      </c>
      <c r="M1444" s="6">
        <v>10</v>
      </c>
      <c r="N1444" s="6">
        <v>26</v>
      </c>
      <c r="O1444" s="6">
        <v>70000</v>
      </c>
      <c r="P1444" s="6">
        <v>70000</v>
      </c>
      <c r="Q1444" s="5">
        <v>201803</v>
      </c>
      <c r="R1444" s="3" t="s">
        <v>9261</v>
      </c>
      <c r="S1444" s="5" t="s">
        <v>9557</v>
      </c>
      <c r="T1444" s="144" t="str">
        <f t="shared" si="189"/>
        <v>Click</v>
      </c>
      <c r="U1444" s="31" t="s">
        <v>243</v>
      </c>
      <c r="V1444" s="5"/>
      <c r="W1444" s="51"/>
      <c r="X1444" s="51"/>
      <c r="Y1444" s="50"/>
      <c r="Z1444" s="43">
        <f t="shared" si="190"/>
        <v>0</v>
      </c>
      <c r="AA1444" s="6">
        <f t="shared" si="191"/>
        <v>0</v>
      </c>
      <c r="AB1444" s="6">
        <f t="shared" si="192"/>
        <v>0</v>
      </c>
      <c r="AC1444" s="44">
        <f t="shared" si="193"/>
        <v>0</v>
      </c>
      <c r="AD1444" s="44">
        <f t="shared" si="194"/>
        <v>0</v>
      </c>
      <c r="AE1444" s="13" t="s">
        <v>57</v>
      </c>
      <c r="AF1444" s="14"/>
      <c r="AG1444" s="2" t="s">
        <v>243</v>
      </c>
      <c r="AH1444" s="5" t="s">
        <v>100</v>
      </c>
      <c r="AI1444" s="6">
        <v>0</v>
      </c>
      <c r="AJ1444" s="5" t="s">
        <v>100</v>
      </c>
      <c r="AK1444" s="5" t="s">
        <v>100</v>
      </c>
      <c r="AL1444" s="5" t="s">
        <v>100</v>
      </c>
      <c r="AM1444" s="2" t="s">
        <v>244</v>
      </c>
    </row>
    <row r="1445" spans="1:39" s="15" customFormat="1" ht="16.350000000000001" customHeight="1">
      <c r="A1445" s="3">
        <f t="shared" si="195"/>
        <v>1443</v>
      </c>
      <c r="B1445" s="31" t="s">
        <v>6601</v>
      </c>
      <c r="C1445" s="31" t="s">
        <v>9255</v>
      </c>
      <c r="D1445" s="31" t="s">
        <v>8498</v>
      </c>
      <c r="E1445" s="5" t="s">
        <v>9558</v>
      </c>
      <c r="F1445" s="2" t="s">
        <v>68</v>
      </c>
      <c r="G1445" s="2" t="s">
        <v>69</v>
      </c>
      <c r="H1445" s="5" t="s">
        <v>9553</v>
      </c>
      <c r="I1445" s="5" t="s">
        <v>9554</v>
      </c>
      <c r="J1445" s="5" t="s">
        <v>9555</v>
      </c>
      <c r="K1445" s="5" t="s">
        <v>9559</v>
      </c>
      <c r="L1445" s="2" t="s">
        <v>54</v>
      </c>
      <c r="M1445" s="6">
        <v>10</v>
      </c>
      <c r="N1445" s="6">
        <v>26</v>
      </c>
      <c r="O1445" s="6">
        <v>70000</v>
      </c>
      <c r="P1445" s="6">
        <v>70000</v>
      </c>
      <c r="Q1445" s="5">
        <v>201803</v>
      </c>
      <c r="R1445" s="3" t="s">
        <v>9261</v>
      </c>
      <c r="S1445" s="5" t="s">
        <v>9560</v>
      </c>
      <c r="T1445" s="144" t="str">
        <f t="shared" si="189"/>
        <v>Click</v>
      </c>
      <c r="U1445" s="31" t="s">
        <v>243</v>
      </c>
      <c r="V1445" s="5"/>
      <c r="W1445" s="51"/>
      <c r="X1445" s="51"/>
      <c r="Y1445" s="50"/>
      <c r="Z1445" s="43">
        <f t="shared" si="190"/>
        <v>0</v>
      </c>
      <c r="AA1445" s="6">
        <f t="shared" si="191"/>
        <v>0</v>
      </c>
      <c r="AB1445" s="6">
        <f t="shared" si="192"/>
        <v>0</v>
      </c>
      <c r="AC1445" s="44">
        <f t="shared" si="193"/>
        <v>0</v>
      </c>
      <c r="AD1445" s="44">
        <f t="shared" si="194"/>
        <v>0</v>
      </c>
      <c r="AE1445" s="13" t="s">
        <v>57</v>
      </c>
      <c r="AF1445" s="14"/>
      <c r="AG1445" s="2" t="s">
        <v>243</v>
      </c>
      <c r="AH1445" s="5" t="s">
        <v>100</v>
      </c>
      <c r="AI1445" s="6">
        <v>0</v>
      </c>
      <c r="AJ1445" s="5" t="s">
        <v>100</v>
      </c>
      <c r="AK1445" s="5" t="s">
        <v>100</v>
      </c>
      <c r="AL1445" s="5" t="s">
        <v>100</v>
      </c>
      <c r="AM1445" s="2" t="s">
        <v>244</v>
      </c>
    </row>
    <row r="1446" spans="1:39" s="15" customFormat="1" ht="16.350000000000001" customHeight="1">
      <c r="A1446" s="3">
        <f t="shared" si="195"/>
        <v>1444</v>
      </c>
      <c r="B1446" s="31" t="s">
        <v>6601</v>
      </c>
      <c r="C1446" s="31" t="s">
        <v>9255</v>
      </c>
      <c r="D1446" s="31" t="s">
        <v>8498</v>
      </c>
      <c r="E1446" s="5" t="s">
        <v>9561</v>
      </c>
      <c r="F1446" s="2" t="s">
        <v>68</v>
      </c>
      <c r="G1446" s="2" t="s">
        <v>69</v>
      </c>
      <c r="H1446" s="5" t="s">
        <v>9553</v>
      </c>
      <c r="I1446" s="5" t="s">
        <v>9554</v>
      </c>
      <c r="J1446" s="5" t="s">
        <v>9555</v>
      </c>
      <c r="K1446" s="5" t="s">
        <v>9562</v>
      </c>
      <c r="L1446" s="2" t="s">
        <v>54</v>
      </c>
      <c r="M1446" s="6">
        <v>10</v>
      </c>
      <c r="N1446" s="6">
        <v>26</v>
      </c>
      <c r="O1446" s="6">
        <v>89000</v>
      </c>
      <c r="P1446" s="6">
        <v>70000</v>
      </c>
      <c r="Q1446" s="5">
        <v>201803</v>
      </c>
      <c r="R1446" s="3" t="s">
        <v>9261</v>
      </c>
      <c r="S1446" s="5" t="s">
        <v>9563</v>
      </c>
      <c r="T1446" s="144" t="str">
        <f t="shared" si="189"/>
        <v>Click</v>
      </c>
      <c r="U1446" s="31" t="s">
        <v>243</v>
      </c>
      <c r="V1446" s="5"/>
      <c r="W1446" s="51"/>
      <c r="X1446" s="51"/>
      <c r="Y1446" s="50"/>
      <c r="Z1446" s="43">
        <f t="shared" si="190"/>
        <v>0</v>
      </c>
      <c r="AA1446" s="6">
        <f t="shared" si="191"/>
        <v>0</v>
      </c>
      <c r="AB1446" s="6">
        <f t="shared" si="192"/>
        <v>0</v>
      </c>
      <c r="AC1446" s="44">
        <f t="shared" si="193"/>
        <v>0</v>
      </c>
      <c r="AD1446" s="44">
        <f t="shared" si="194"/>
        <v>0</v>
      </c>
      <c r="AE1446" s="13" t="s">
        <v>57</v>
      </c>
      <c r="AF1446" s="14"/>
      <c r="AG1446" s="2" t="s">
        <v>68</v>
      </c>
      <c r="AH1446" s="5" t="s">
        <v>9564</v>
      </c>
      <c r="AI1446" s="6">
        <v>19000</v>
      </c>
      <c r="AJ1446" s="5" t="s">
        <v>9271</v>
      </c>
      <c r="AK1446" s="5" t="s">
        <v>9261</v>
      </c>
      <c r="AL1446" s="34" t="s">
        <v>9565</v>
      </c>
      <c r="AM1446" s="2" t="s">
        <v>244</v>
      </c>
    </row>
    <row r="1447" spans="1:39" s="15" customFormat="1" ht="16.350000000000001" customHeight="1">
      <c r="A1447" s="3">
        <f t="shared" si="195"/>
        <v>1445</v>
      </c>
      <c r="B1447" s="31" t="s">
        <v>6601</v>
      </c>
      <c r="C1447" s="31" t="s">
        <v>9255</v>
      </c>
      <c r="D1447" s="31" t="s">
        <v>8498</v>
      </c>
      <c r="E1447" s="5" t="s">
        <v>9566</v>
      </c>
      <c r="F1447" s="2" t="s">
        <v>68</v>
      </c>
      <c r="G1447" s="2" t="s">
        <v>498</v>
      </c>
      <c r="H1447" s="5" t="s">
        <v>9553</v>
      </c>
      <c r="I1447" s="5" t="s">
        <v>9567</v>
      </c>
      <c r="J1447" s="5" t="s">
        <v>9568</v>
      </c>
      <c r="K1447" s="5" t="s">
        <v>9569</v>
      </c>
      <c r="L1447" s="2" t="s">
        <v>54</v>
      </c>
      <c r="M1447" s="6">
        <v>10</v>
      </c>
      <c r="N1447" s="6">
        <v>32</v>
      </c>
      <c r="O1447" s="6">
        <v>70000</v>
      </c>
      <c r="P1447" s="6">
        <v>70000</v>
      </c>
      <c r="Q1447" s="5">
        <v>201803</v>
      </c>
      <c r="R1447" s="3" t="s">
        <v>9261</v>
      </c>
      <c r="S1447" s="5" t="s">
        <v>9570</v>
      </c>
      <c r="T1447" s="144" t="str">
        <f t="shared" si="189"/>
        <v>Click</v>
      </c>
      <c r="U1447" s="31" t="s">
        <v>243</v>
      </c>
      <c r="V1447" s="5"/>
      <c r="W1447" s="51"/>
      <c r="X1447" s="51"/>
      <c r="Y1447" s="50"/>
      <c r="Z1447" s="43">
        <f t="shared" si="190"/>
        <v>0</v>
      </c>
      <c r="AA1447" s="6">
        <f t="shared" si="191"/>
        <v>0</v>
      </c>
      <c r="AB1447" s="6">
        <f t="shared" si="192"/>
        <v>0</v>
      </c>
      <c r="AC1447" s="44">
        <f t="shared" si="193"/>
        <v>0</v>
      </c>
      <c r="AD1447" s="44">
        <f t="shared" si="194"/>
        <v>0</v>
      </c>
      <c r="AE1447" s="13" t="s">
        <v>57</v>
      </c>
      <c r="AF1447" s="14"/>
      <c r="AG1447" s="2" t="s">
        <v>243</v>
      </c>
      <c r="AH1447" s="5" t="s">
        <v>100</v>
      </c>
      <c r="AI1447" s="6">
        <v>0</v>
      </c>
      <c r="AJ1447" s="5" t="s">
        <v>100</v>
      </c>
      <c r="AK1447" s="5" t="s">
        <v>100</v>
      </c>
      <c r="AL1447" s="5" t="s">
        <v>100</v>
      </c>
      <c r="AM1447" s="2" t="s">
        <v>244</v>
      </c>
    </row>
    <row r="1448" spans="1:39" s="15" customFormat="1" ht="16.350000000000001" customHeight="1">
      <c r="A1448" s="3">
        <f t="shared" si="195"/>
        <v>1446</v>
      </c>
      <c r="B1448" s="31" t="s">
        <v>6601</v>
      </c>
      <c r="C1448" s="31" t="s">
        <v>9255</v>
      </c>
      <c r="D1448" s="31" t="s">
        <v>8498</v>
      </c>
      <c r="E1448" s="5" t="s">
        <v>9571</v>
      </c>
      <c r="F1448" s="2" t="s">
        <v>68</v>
      </c>
      <c r="G1448" s="2" t="s">
        <v>498</v>
      </c>
      <c r="H1448" s="5" t="s">
        <v>9553</v>
      </c>
      <c r="I1448" s="5" t="s">
        <v>9567</v>
      </c>
      <c r="J1448" s="5" t="s">
        <v>9568</v>
      </c>
      <c r="K1448" s="5" t="s">
        <v>9572</v>
      </c>
      <c r="L1448" s="2" t="s">
        <v>54</v>
      </c>
      <c r="M1448" s="6">
        <v>10</v>
      </c>
      <c r="N1448" s="6">
        <v>32</v>
      </c>
      <c r="O1448" s="6">
        <v>70000</v>
      </c>
      <c r="P1448" s="6">
        <v>70000</v>
      </c>
      <c r="Q1448" s="5">
        <v>201803</v>
      </c>
      <c r="R1448" s="3" t="s">
        <v>9261</v>
      </c>
      <c r="S1448" s="5" t="s">
        <v>9573</v>
      </c>
      <c r="T1448" s="144" t="str">
        <f t="shared" si="189"/>
        <v>Click</v>
      </c>
      <c r="U1448" s="31" t="s">
        <v>243</v>
      </c>
      <c r="V1448" s="5"/>
      <c r="W1448" s="51"/>
      <c r="X1448" s="51"/>
      <c r="Y1448" s="50"/>
      <c r="Z1448" s="43">
        <f t="shared" si="190"/>
        <v>0</v>
      </c>
      <c r="AA1448" s="6">
        <f t="shared" si="191"/>
        <v>0</v>
      </c>
      <c r="AB1448" s="6">
        <f t="shared" si="192"/>
        <v>0</v>
      </c>
      <c r="AC1448" s="44">
        <f t="shared" si="193"/>
        <v>0</v>
      </c>
      <c r="AD1448" s="44">
        <f t="shared" si="194"/>
        <v>0</v>
      </c>
      <c r="AE1448" s="13" t="s">
        <v>57</v>
      </c>
      <c r="AF1448" s="14"/>
      <c r="AG1448" s="2" t="s">
        <v>243</v>
      </c>
      <c r="AH1448" s="5" t="s">
        <v>100</v>
      </c>
      <c r="AI1448" s="6">
        <v>0</v>
      </c>
      <c r="AJ1448" s="5" t="s">
        <v>100</v>
      </c>
      <c r="AK1448" s="5" t="s">
        <v>100</v>
      </c>
      <c r="AL1448" s="5" t="s">
        <v>100</v>
      </c>
      <c r="AM1448" s="2" t="s">
        <v>244</v>
      </c>
    </row>
    <row r="1449" spans="1:39" s="15" customFormat="1" ht="16.350000000000001" customHeight="1">
      <c r="A1449" s="3">
        <f t="shared" si="195"/>
        <v>1447</v>
      </c>
      <c r="B1449" s="31" t="s">
        <v>6601</v>
      </c>
      <c r="C1449" s="31" t="s">
        <v>9255</v>
      </c>
      <c r="D1449" s="31" t="s">
        <v>8498</v>
      </c>
      <c r="E1449" s="5" t="s">
        <v>9574</v>
      </c>
      <c r="F1449" s="2" t="s">
        <v>68</v>
      </c>
      <c r="G1449" s="2" t="s">
        <v>498</v>
      </c>
      <c r="H1449" s="5" t="s">
        <v>9553</v>
      </c>
      <c r="I1449" s="5" t="s">
        <v>9567</v>
      </c>
      <c r="J1449" s="5" t="s">
        <v>9568</v>
      </c>
      <c r="K1449" s="5" t="s">
        <v>9575</v>
      </c>
      <c r="L1449" s="2" t="s">
        <v>54</v>
      </c>
      <c r="M1449" s="6">
        <v>10</v>
      </c>
      <c r="N1449" s="6">
        <v>32</v>
      </c>
      <c r="O1449" s="6">
        <v>91000</v>
      </c>
      <c r="P1449" s="6">
        <v>70000</v>
      </c>
      <c r="Q1449" s="5">
        <v>201803</v>
      </c>
      <c r="R1449" s="3" t="s">
        <v>9261</v>
      </c>
      <c r="S1449" s="5" t="s">
        <v>9576</v>
      </c>
      <c r="T1449" s="144" t="str">
        <f t="shared" si="189"/>
        <v>Click</v>
      </c>
      <c r="U1449" s="31" t="s">
        <v>243</v>
      </c>
      <c r="V1449" s="5"/>
      <c r="W1449" s="51"/>
      <c r="X1449" s="51"/>
      <c r="Y1449" s="50"/>
      <c r="Z1449" s="43">
        <f t="shared" si="190"/>
        <v>0</v>
      </c>
      <c r="AA1449" s="6">
        <f t="shared" si="191"/>
        <v>0</v>
      </c>
      <c r="AB1449" s="6">
        <f t="shared" si="192"/>
        <v>0</v>
      </c>
      <c r="AC1449" s="44">
        <f t="shared" si="193"/>
        <v>0</v>
      </c>
      <c r="AD1449" s="44">
        <f t="shared" si="194"/>
        <v>0</v>
      </c>
      <c r="AE1449" s="13" t="s">
        <v>57</v>
      </c>
      <c r="AF1449" s="14"/>
      <c r="AG1449" s="2" t="s">
        <v>68</v>
      </c>
      <c r="AH1449" s="5" t="s">
        <v>9577</v>
      </c>
      <c r="AI1449" s="6">
        <v>21000</v>
      </c>
      <c r="AJ1449" s="5" t="s">
        <v>9271</v>
      </c>
      <c r="AK1449" s="5" t="s">
        <v>9261</v>
      </c>
      <c r="AL1449" s="34" t="s">
        <v>9578</v>
      </c>
      <c r="AM1449" s="2" t="s">
        <v>244</v>
      </c>
    </row>
    <row r="1450" spans="1:39" s="15" customFormat="1" ht="16.350000000000001" customHeight="1">
      <c r="A1450" s="3">
        <f t="shared" si="195"/>
        <v>1448</v>
      </c>
      <c r="B1450" s="31" t="s">
        <v>6601</v>
      </c>
      <c r="C1450" s="31" t="s">
        <v>9255</v>
      </c>
      <c r="D1450" s="31" t="s">
        <v>8498</v>
      </c>
      <c r="E1450" s="5" t="s">
        <v>9579</v>
      </c>
      <c r="F1450" s="2" t="s">
        <v>68</v>
      </c>
      <c r="G1450" s="2" t="s">
        <v>514</v>
      </c>
      <c r="H1450" s="5" t="s">
        <v>9553</v>
      </c>
      <c r="I1450" s="5" t="s">
        <v>9580</v>
      </c>
      <c r="J1450" s="5" t="s">
        <v>9581</v>
      </c>
      <c r="K1450" s="5" t="s">
        <v>9582</v>
      </c>
      <c r="L1450" s="2" t="s">
        <v>54</v>
      </c>
      <c r="M1450" s="6">
        <v>10</v>
      </c>
      <c r="N1450" s="6">
        <v>34</v>
      </c>
      <c r="O1450" s="6">
        <v>70000</v>
      </c>
      <c r="P1450" s="6">
        <v>70000</v>
      </c>
      <c r="Q1450" s="5">
        <v>201803</v>
      </c>
      <c r="R1450" s="3" t="s">
        <v>9261</v>
      </c>
      <c r="S1450" s="5" t="s">
        <v>9583</v>
      </c>
      <c r="T1450" s="144" t="str">
        <f t="shared" si="189"/>
        <v>Click</v>
      </c>
      <c r="U1450" s="31" t="s">
        <v>243</v>
      </c>
      <c r="V1450" s="5"/>
      <c r="W1450" s="51"/>
      <c r="X1450" s="51"/>
      <c r="Y1450" s="50"/>
      <c r="Z1450" s="43">
        <f t="shared" si="190"/>
        <v>0</v>
      </c>
      <c r="AA1450" s="6">
        <f t="shared" si="191"/>
        <v>0</v>
      </c>
      <c r="AB1450" s="6">
        <f t="shared" si="192"/>
        <v>0</v>
      </c>
      <c r="AC1450" s="44">
        <f t="shared" si="193"/>
        <v>0</v>
      </c>
      <c r="AD1450" s="44">
        <f t="shared" si="194"/>
        <v>0</v>
      </c>
      <c r="AE1450" s="13" t="s">
        <v>57</v>
      </c>
      <c r="AF1450" s="14"/>
      <c r="AG1450" s="2" t="s">
        <v>243</v>
      </c>
      <c r="AH1450" s="5" t="s">
        <v>100</v>
      </c>
      <c r="AI1450" s="6">
        <v>0</v>
      </c>
      <c r="AJ1450" s="5" t="s">
        <v>100</v>
      </c>
      <c r="AK1450" s="5" t="s">
        <v>100</v>
      </c>
      <c r="AL1450" s="5" t="s">
        <v>100</v>
      </c>
      <c r="AM1450" s="2" t="s">
        <v>244</v>
      </c>
    </row>
    <row r="1451" spans="1:39" s="15" customFormat="1" ht="16.350000000000001" customHeight="1">
      <c r="A1451" s="3">
        <f t="shared" si="195"/>
        <v>1449</v>
      </c>
      <c r="B1451" s="31" t="s">
        <v>6601</v>
      </c>
      <c r="C1451" s="31" t="s">
        <v>9255</v>
      </c>
      <c r="D1451" s="31" t="s">
        <v>8498</v>
      </c>
      <c r="E1451" s="5" t="s">
        <v>9584</v>
      </c>
      <c r="F1451" s="2" t="s">
        <v>68</v>
      </c>
      <c r="G1451" s="2" t="s">
        <v>514</v>
      </c>
      <c r="H1451" s="5" t="s">
        <v>9553</v>
      </c>
      <c r="I1451" s="5" t="s">
        <v>9580</v>
      </c>
      <c r="J1451" s="5" t="s">
        <v>9581</v>
      </c>
      <c r="K1451" s="5" t="s">
        <v>9585</v>
      </c>
      <c r="L1451" s="2" t="s">
        <v>54</v>
      </c>
      <c r="M1451" s="6">
        <v>11</v>
      </c>
      <c r="N1451" s="6">
        <v>34</v>
      </c>
      <c r="O1451" s="6">
        <v>70000</v>
      </c>
      <c r="P1451" s="6">
        <v>70000</v>
      </c>
      <c r="Q1451" s="5">
        <v>201803</v>
      </c>
      <c r="R1451" s="3" t="s">
        <v>9261</v>
      </c>
      <c r="S1451" s="5" t="s">
        <v>9586</v>
      </c>
      <c r="T1451" s="144" t="str">
        <f t="shared" si="189"/>
        <v>Click</v>
      </c>
      <c r="U1451" s="31" t="s">
        <v>243</v>
      </c>
      <c r="V1451" s="5"/>
      <c r="W1451" s="51"/>
      <c r="X1451" s="51"/>
      <c r="Y1451" s="50"/>
      <c r="Z1451" s="43">
        <f t="shared" si="190"/>
        <v>0</v>
      </c>
      <c r="AA1451" s="6">
        <f t="shared" si="191"/>
        <v>0</v>
      </c>
      <c r="AB1451" s="6">
        <f t="shared" si="192"/>
        <v>0</v>
      </c>
      <c r="AC1451" s="44">
        <f t="shared" si="193"/>
        <v>0</v>
      </c>
      <c r="AD1451" s="44">
        <f t="shared" si="194"/>
        <v>0</v>
      </c>
      <c r="AE1451" s="13" t="s">
        <v>57</v>
      </c>
      <c r="AF1451" s="14"/>
      <c r="AG1451" s="2" t="s">
        <v>243</v>
      </c>
      <c r="AH1451" s="5" t="s">
        <v>100</v>
      </c>
      <c r="AI1451" s="6">
        <v>0</v>
      </c>
      <c r="AJ1451" s="5" t="s">
        <v>100</v>
      </c>
      <c r="AK1451" s="5" t="s">
        <v>100</v>
      </c>
      <c r="AL1451" s="5" t="s">
        <v>100</v>
      </c>
      <c r="AM1451" s="2" t="s">
        <v>244</v>
      </c>
    </row>
    <row r="1452" spans="1:39" s="15" customFormat="1" ht="16.350000000000001" customHeight="1">
      <c r="A1452" s="3">
        <f t="shared" si="195"/>
        <v>1450</v>
      </c>
      <c r="B1452" s="31" t="s">
        <v>6601</v>
      </c>
      <c r="C1452" s="31" t="s">
        <v>9255</v>
      </c>
      <c r="D1452" s="31" t="s">
        <v>8498</v>
      </c>
      <c r="E1452" s="5" t="s">
        <v>9587</v>
      </c>
      <c r="F1452" s="2" t="s">
        <v>68</v>
      </c>
      <c r="G1452" s="2" t="s">
        <v>514</v>
      </c>
      <c r="H1452" s="5" t="s">
        <v>9553</v>
      </c>
      <c r="I1452" s="5" t="s">
        <v>9580</v>
      </c>
      <c r="J1452" s="5" t="s">
        <v>9581</v>
      </c>
      <c r="K1452" s="5" t="s">
        <v>9588</v>
      </c>
      <c r="L1452" s="2" t="s">
        <v>54</v>
      </c>
      <c r="M1452" s="6">
        <v>12</v>
      </c>
      <c r="N1452" s="6">
        <v>34</v>
      </c>
      <c r="O1452" s="6">
        <v>93000</v>
      </c>
      <c r="P1452" s="6">
        <v>70000</v>
      </c>
      <c r="Q1452" s="5">
        <v>201803</v>
      </c>
      <c r="R1452" s="3" t="s">
        <v>9261</v>
      </c>
      <c r="S1452" s="5" t="s">
        <v>9589</v>
      </c>
      <c r="T1452" s="144" t="str">
        <f t="shared" si="189"/>
        <v>Click</v>
      </c>
      <c r="U1452" s="31" t="s">
        <v>243</v>
      </c>
      <c r="V1452" s="5"/>
      <c r="W1452" s="51"/>
      <c r="X1452" s="51"/>
      <c r="Y1452" s="50"/>
      <c r="Z1452" s="43">
        <f t="shared" si="190"/>
        <v>0</v>
      </c>
      <c r="AA1452" s="6">
        <f t="shared" si="191"/>
        <v>0</v>
      </c>
      <c r="AB1452" s="6">
        <f t="shared" si="192"/>
        <v>0</v>
      </c>
      <c r="AC1452" s="44">
        <f t="shared" si="193"/>
        <v>0</v>
      </c>
      <c r="AD1452" s="44">
        <f t="shared" si="194"/>
        <v>0</v>
      </c>
      <c r="AE1452" s="13" t="s">
        <v>57</v>
      </c>
      <c r="AF1452" s="14"/>
      <c r="AG1452" s="2" t="s">
        <v>68</v>
      </c>
      <c r="AH1452" s="5" t="s">
        <v>9590</v>
      </c>
      <c r="AI1452" s="6">
        <v>23000</v>
      </c>
      <c r="AJ1452" s="5" t="s">
        <v>9271</v>
      </c>
      <c r="AK1452" s="5" t="s">
        <v>9261</v>
      </c>
      <c r="AL1452" s="34" t="s">
        <v>9591</v>
      </c>
      <c r="AM1452" s="2" t="s">
        <v>244</v>
      </c>
    </row>
    <row r="1453" spans="1:39" s="15" customFormat="1" ht="16.350000000000001" customHeight="1">
      <c r="A1453" s="3">
        <f t="shared" si="195"/>
        <v>1451</v>
      </c>
      <c r="B1453" s="31" t="s">
        <v>6601</v>
      </c>
      <c r="C1453" s="31" t="s">
        <v>9255</v>
      </c>
      <c r="D1453" s="31" t="s">
        <v>8498</v>
      </c>
      <c r="E1453" s="5" t="s">
        <v>9592</v>
      </c>
      <c r="F1453" s="2" t="s">
        <v>68</v>
      </c>
      <c r="G1453" s="2" t="s">
        <v>498</v>
      </c>
      <c r="H1453" s="5" t="s">
        <v>9593</v>
      </c>
      <c r="I1453" s="5" t="s">
        <v>9594</v>
      </c>
      <c r="J1453" s="5" t="s">
        <v>9595</v>
      </c>
      <c r="K1453" s="5" t="s">
        <v>9596</v>
      </c>
      <c r="L1453" s="2" t="s">
        <v>54</v>
      </c>
      <c r="M1453" s="6">
        <v>11</v>
      </c>
      <c r="N1453" s="6">
        <v>21</v>
      </c>
      <c r="O1453" s="6">
        <v>90000</v>
      </c>
      <c r="P1453" s="6">
        <v>90000</v>
      </c>
      <c r="Q1453" s="5">
        <v>201702</v>
      </c>
      <c r="R1453" s="3" t="s">
        <v>9261</v>
      </c>
      <c r="S1453" s="5" t="s">
        <v>9597</v>
      </c>
      <c r="T1453" s="144" t="str">
        <f t="shared" si="189"/>
        <v>Click</v>
      </c>
      <c r="U1453" s="31" t="s">
        <v>243</v>
      </c>
      <c r="V1453" s="5"/>
      <c r="W1453" s="51"/>
      <c r="X1453" s="51"/>
      <c r="Y1453" s="50"/>
      <c r="Z1453" s="43">
        <f t="shared" si="190"/>
        <v>0</v>
      </c>
      <c r="AA1453" s="6">
        <f t="shared" si="191"/>
        <v>0</v>
      </c>
      <c r="AB1453" s="6">
        <f t="shared" si="192"/>
        <v>0</v>
      </c>
      <c r="AC1453" s="44">
        <f t="shared" si="193"/>
        <v>0</v>
      </c>
      <c r="AD1453" s="44">
        <f t="shared" si="194"/>
        <v>0</v>
      </c>
      <c r="AE1453" s="13" t="s">
        <v>57</v>
      </c>
      <c r="AF1453" s="14"/>
      <c r="AG1453" s="2" t="s">
        <v>243</v>
      </c>
      <c r="AH1453" s="5" t="s">
        <v>100</v>
      </c>
      <c r="AI1453" s="6">
        <v>0</v>
      </c>
      <c r="AJ1453" s="5" t="s">
        <v>100</v>
      </c>
      <c r="AK1453" s="5" t="s">
        <v>100</v>
      </c>
      <c r="AL1453" s="5" t="s">
        <v>100</v>
      </c>
      <c r="AM1453" s="2" t="s">
        <v>244</v>
      </c>
    </row>
    <row r="1454" spans="1:39" s="15" customFormat="1" ht="16.350000000000001" customHeight="1">
      <c r="A1454" s="3">
        <f t="shared" si="195"/>
        <v>1452</v>
      </c>
      <c r="B1454" s="31" t="s">
        <v>6601</v>
      </c>
      <c r="C1454" s="31" t="s">
        <v>9255</v>
      </c>
      <c r="D1454" s="31" t="s">
        <v>8498</v>
      </c>
      <c r="E1454" s="5" t="s">
        <v>9598</v>
      </c>
      <c r="F1454" s="2" t="s">
        <v>68</v>
      </c>
      <c r="G1454" s="2" t="s">
        <v>498</v>
      </c>
      <c r="H1454" s="5" t="s">
        <v>9593</v>
      </c>
      <c r="I1454" s="5" t="s">
        <v>9594</v>
      </c>
      <c r="J1454" s="5" t="s">
        <v>9595</v>
      </c>
      <c r="K1454" s="5" t="s">
        <v>9599</v>
      </c>
      <c r="L1454" s="2" t="s">
        <v>54</v>
      </c>
      <c r="M1454" s="6">
        <v>11</v>
      </c>
      <c r="N1454" s="6">
        <v>22</v>
      </c>
      <c r="O1454" s="6">
        <v>111000</v>
      </c>
      <c r="P1454" s="6">
        <v>90000</v>
      </c>
      <c r="Q1454" s="5">
        <v>201702</v>
      </c>
      <c r="R1454" s="3" t="s">
        <v>9261</v>
      </c>
      <c r="S1454" s="5" t="s">
        <v>9600</v>
      </c>
      <c r="T1454" s="144" t="str">
        <f t="shared" si="189"/>
        <v>Click</v>
      </c>
      <c r="U1454" s="31" t="s">
        <v>243</v>
      </c>
      <c r="V1454" s="5"/>
      <c r="W1454" s="51"/>
      <c r="X1454" s="51"/>
      <c r="Y1454" s="50"/>
      <c r="Z1454" s="43">
        <f t="shared" si="190"/>
        <v>0</v>
      </c>
      <c r="AA1454" s="6">
        <f t="shared" si="191"/>
        <v>0</v>
      </c>
      <c r="AB1454" s="6">
        <f t="shared" si="192"/>
        <v>0</v>
      </c>
      <c r="AC1454" s="44">
        <f t="shared" si="193"/>
        <v>0</v>
      </c>
      <c r="AD1454" s="44">
        <f t="shared" si="194"/>
        <v>0</v>
      </c>
      <c r="AE1454" s="13" t="s">
        <v>57</v>
      </c>
      <c r="AF1454" s="14"/>
      <c r="AG1454" s="2" t="s">
        <v>68</v>
      </c>
      <c r="AH1454" s="5" t="s">
        <v>9601</v>
      </c>
      <c r="AI1454" s="6">
        <v>21000</v>
      </c>
      <c r="AJ1454" s="5" t="s">
        <v>6713</v>
      </c>
      <c r="AK1454" s="5" t="s">
        <v>9261</v>
      </c>
      <c r="AL1454" s="34" t="s">
        <v>9602</v>
      </c>
      <c r="AM1454" s="2" t="s">
        <v>244</v>
      </c>
    </row>
    <row r="1455" spans="1:39" s="15" customFormat="1" ht="16.350000000000001" customHeight="1">
      <c r="A1455" s="3">
        <f t="shared" si="195"/>
        <v>1453</v>
      </c>
      <c r="B1455" s="31" t="s">
        <v>6601</v>
      </c>
      <c r="C1455" s="31" t="s">
        <v>9255</v>
      </c>
      <c r="D1455" s="31" t="s">
        <v>8498</v>
      </c>
      <c r="E1455" s="5" t="s">
        <v>9603</v>
      </c>
      <c r="F1455" s="2" t="s">
        <v>68</v>
      </c>
      <c r="G1455" s="2" t="s">
        <v>514</v>
      </c>
      <c r="H1455" s="5" t="s">
        <v>9604</v>
      </c>
      <c r="I1455" s="5" t="s">
        <v>9605</v>
      </c>
      <c r="J1455" s="5" t="s">
        <v>9606</v>
      </c>
      <c r="K1455" s="5" t="s">
        <v>9607</v>
      </c>
      <c r="L1455" s="2" t="s">
        <v>54</v>
      </c>
      <c r="M1455" s="6">
        <v>5</v>
      </c>
      <c r="N1455" s="6">
        <v>10</v>
      </c>
      <c r="O1455" s="6">
        <v>50000</v>
      </c>
      <c r="P1455" s="6">
        <v>50000</v>
      </c>
      <c r="Q1455" s="5">
        <v>201505</v>
      </c>
      <c r="R1455" s="3" t="s">
        <v>9261</v>
      </c>
      <c r="S1455" s="5" t="s">
        <v>9608</v>
      </c>
      <c r="T1455" s="144" t="str">
        <f t="shared" si="189"/>
        <v>Click</v>
      </c>
      <c r="U1455" s="31" t="s">
        <v>243</v>
      </c>
      <c r="V1455" s="5"/>
      <c r="W1455" s="51"/>
      <c r="X1455" s="51"/>
      <c r="Y1455" s="50"/>
      <c r="Z1455" s="43">
        <f t="shared" si="190"/>
        <v>0</v>
      </c>
      <c r="AA1455" s="6">
        <f t="shared" si="191"/>
        <v>0</v>
      </c>
      <c r="AB1455" s="6">
        <f t="shared" si="192"/>
        <v>0</v>
      </c>
      <c r="AC1455" s="44">
        <f t="shared" si="193"/>
        <v>0</v>
      </c>
      <c r="AD1455" s="44">
        <f t="shared" si="194"/>
        <v>0</v>
      </c>
      <c r="AE1455" s="13" t="s">
        <v>57</v>
      </c>
      <c r="AF1455" s="14"/>
      <c r="AG1455" s="2" t="s">
        <v>243</v>
      </c>
      <c r="AH1455" s="5" t="s">
        <v>100</v>
      </c>
      <c r="AI1455" s="6">
        <v>0</v>
      </c>
      <c r="AJ1455" s="5" t="s">
        <v>100</v>
      </c>
      <c r="AK1455" s="5" t="s">
        <v>100</v>
      </c>
      <c r="AL1455" s="5" t="s">
        <v>100</v>
      </c>
      <c r="AM1455" s="2" t="s">
        <v>244</v>
      </c>
    </row>
    <row r="1456" spans="1:39" s="15" customFormat="1" ht="16.350000000000001" customHeight="1">
      <c r="A1456" s="3">
        <f t="shared" si="195"/>
        <v>1454</v>
      </c>
      <c r="B1456" s="31" t="s">
        <v>6601</v>
      </c>
      <c r="C1456" s="31" t="s">
        <v>9255</v>
      </c>
      <c r="D1456" s="31" t="s">
        <v>8498</v>
      </c>
      <c r="E1456" s="5" t="s">
        <v>9609</v>
      </c>
      <c r="F1456" s="2" t="s">
        <v>68</v>
      </c>
      <c r="G1456" s="2" t="s">
        <v>514</v>
      </c>
      <c r="H1456" s="5" t="s">
        <v>9604</v>
      </c>
      <c r="I1456" s="5" t="s">
        <v>9605</v>
      </c>
      <c r="J1456" s="5" t="s">
        <v>9606</v>
      </c>
      <c r="K1456" s="5" t="s">
        <v>9610</v>
      </c>
      <c r="L1456" s="2" t="s">
        <v>54</v>
      </c>
      <c r="M1456" s="6">
        <v>5</v>
      </c>
      <c r="N1456" s="6">
        <v>10</v>
      </c>
      <c r="O1456" s="6">
        <v>67000</v>
      </c>
      <c r="P1456" s="6">
        <v>50000</v>
      </c>
      <c r="Q1456" s="5">
        <v>201505</v>
      </c>
      <c r="R1456" s="3" t="s">
        <v>9261</v>
      </c>
      <c r="S1456" s="5" t="s">
        <v>9611</v>
      </c>
      <c r="T1456" s="144" t="str">
        <f t="shared" si="189"/>
        <v>Click</v>
      </c>
      <c r="U1456" s="31" t="s">
        <v>243</v>
      </c>
      <c r="V1456" s="5"/>
      <c r="W1456" s="51"/>
      <c r="X1456" s="51"/>
      <c r="Y1456" s="50"/>
      <c r="Z1456" s="43">
        <f t="shared" si="190"/>
        <v>0</v>
      </c>
      <c r="AA1456" s="6">
        <f t="shared" si="191"/>
        <v>0</v>
      </c>
      <c r="AB1456" s="6">
        <f t="shared" si="192"/>
        <v>0</v>
      </c>
      <c r="AC1456" s="44">
        <f t="shared" si="193"/>
        <v>0</v>
      </c>
      <c r="AD1456" s="44">
        <f t="shared" si="194"/>
        <v>0</v>
      </c>
      <c r="AE1456" s="13" t="s">
        <v>57</v>
      </c>
      <c r="AF1456" s="14"/>
      <c r="AG1456" s="2" t="s">
        <v>68</v>
      </c>
      <c r="AH1456" s="5" t="s">
        <v>9612</v>
      </c>
      <c r="AI1456" s="6">
        <v>17000</v>
      </c>
      <c r="AJ1456" s="5" t="s">
        <v>6964</v>
      </c>
      <c r="AK1456" s="5" t="s">
        <v>9261</v>
      </c>
      <c r="AL1456" s="34" t="s">
        <v>9613</v>
      </c>
      <c r="AM1456" s="2" t="s">
        <v>244</v>
      </c>
    </row>
    <row r="1457" spans="1:39" s="15" customFormat="1" ht="16.350000000000001" customHeight="1">
      <c r="A1457" s="3">
        <f t="shared" si="195"/>
        <v>1455</v>
      </c>
      <c r="B1457" s="31" t="s">
        <v>6601</v>
      </c>
      <c r="C1457" s="31" t="s">
        <v>9255</v>
      </c>
      <c r="D1457" s="31" t="s">
        <v>8498</v>
      </c>
      <c r="E1457" s="5" t="s">
        <v>9614</v>
      </c>
      <c r="F1457" s="2" t="s">
        <v>68</v>
      </c>
      <c r="G1457" s="2" t="s">
        <v>514</v>
      </c>
      <c r="H1457" s="5" t="s">
        <v>9604</v>
      </c>
      <c r="I1457" s="5" t="s">
        <v>9615</v>
      </c>
      <c r="J1457" s="5" t="s">
        <v>9606</v>
      </c>
      <c r="K1457" s="5" t="s">
        <v>9616</v>
      </c>
      <c r="L1457" s="2" t="s">
        <v>54</v>
      </c>
      <c r="M1457" s="6">
        <v>7</v>
      </c>
      <c r="N1457" s="6">
        <v>11</v>
      </c>
      <c r="O1457" s="6">
        <v>50000</v>
      </c>
      <c r="P1457" s="6">
        <v>50000</v>
      </c>
      <c r="Q1457" s="5">
        <v>201505</v>
      </c>
      <c r="R1457" s="3" t="s">
        <v>9261</v>
      </c>
      <c r="S1457" s="5" t="s">
        <v>9617</v>
      </c>
      <c r="T1457" s="144" t="str">
        <f t="shared" si="189"/>
        <v>Click</v>
      </c>
      <c r="U1457" s="31" t="s">
        <v>243</v>
      </c>
      <c r="V1457" s="5"/>
      <c r="W1457" s="51"/>
      <c r="X1457" s="51"/>
      <c r="Y1457" s="50"/>
      <c r="Z1457" s="43">
        <f t="shared" si="190"/>
        <v>0</v>
      </c>
      <c r="AA1457" s="6">
        <f t="shared" si="191"/>
        <v>0</v>
      </c>
      <c r="AB1457" s="6">
        <f t="shared" si="192"/>
        <v>0</v>
      </c>
      <c r="AC1457" s="44">
        <f t="shared" si="193"/>
        <v>0</v>
      </c>
      <c r="AD1457" s="44">
        <f t="shared" si="194"/>
        <v>0</v>
      </c>
      <c r="AE1457" s="13" t="s">
        <v>57</v>
      </c>
      <c r="AF1457" s="14"/>
      <c r="AG1457" s="2" t="s">
        <v>243</v>
      </c>
      <c r="AH1457" s="5" t="s">
        <v>100</v>
      </c>
      <c r="AI1457" s="6">
        <v>0</v>
      </c>
      <c r="AJ1457" s="5" t="s">
        <v>100</v>
      </c>
      <c r="AK1457" s="5" t="s">
        <v>100</v>
      </c>
      <c r="AL1457" s="5" t="s">
        <v>100</v>
      </c>
      <c r="AM1457" s="2" t="s">
        <v>244</v>
      </c>
    </row>
    <row r="1458" spans="1:39" s="15" customFormat="1" ht="16.350000000000001" customHeight="1">
      <c r="A1458" s="3">
        <f t="shared" si="195"/>
        <v>1456</v>
      </c>
      <c r="B1458" s="31" t="s">
        <v>6601</v>
      </c>
      <c r="C1458" s="31" t="s">
        <v>9255</v>
      </c>
      <c r="D1458" s="31" t="s">
        <v>8498</v>
      </c>
      <c r="E1458" s="5" t="s">
        <v>9618</v>
      </c>
      <c r="F1458" s="2" t="s">
        <v>68</v>
      </c>
      <c r="G1458" s="2" t="s">
        <v>514</v>
      </c>
      <c r="H1458" s="5" t="s">
        <v>9619</v>
      </c>
      <c r="I1458" s="5" t="s">
        <v>9620</v>
      </c>
      <c r="J1458" s="5" t="s">
        <v>9606</v>
      </c>
      <c r="K1458" s="5" t="s">
        <v>9621</v>
      </c>
      <c r="L1458" s="2" t="s">
        <v>54</v>
      </c>
      <c r="M1458" s="6">
        <v>7</v>
      </c>
      <c r="N1458" s="6">
        <v>11</v>
      </c>
      <c r="O1458" s="6">
        <v>67000</v>
      </c>
      <c r="P1458" s="6">
        <v>50000</v>
      </c>
      <c r="Q1458" s="5">
        <v>201505</v>
      </c>
      <c r="R1458" s="3" t="s">
        <v>9261</v>
      </c>
      <c r="S1458" s="5" t="s">
        <v>9622</v>
      </c>
      <c r="T1458" s="144" t="str">
        <f t="shared" si="189"/>
        <v>Click</v>
      </c>
      <c r="U1458" s="31" t="s">
        <v>243</v>
      </c>
      <c r="V1458" s="5"/>
      <c r="W1458" s="51"/>
      <c r="X1458" s="51"/>
      <c r="Y1458" s="50"/>
      <c r="Z1458" s="43">
        <f t="shared" si="190"/>
        <v>0</v>
      </c>
      <c r="AA1458" s="6">
        <f t="shared" si="191"/>
        <v>0</v>
      </c>
      <c r="AB1458" s="6">
        <f t="shared" si="192"/>
        <v>0</v>
      </c>
      <c r="AC1458" s="44">
        <f t="shared" si="193"/>
        <v>0</v>
      </c>
      <c r="AD1458" s="44">
        <f t="shared" si="194"/>
        <v>0</v>
      </c>
      <c r="AE1458" s="13" t="s">
        <v>57</v>
      </c>
      <c r="AF1458" s="14"/>
      <c r="AG1458" s="2" t="s">
        <v>68</v>
      </c>
      <c r="AH1458" s="5" t="s">
        <v>9612</v>
      </c>
      <c r="AI1458" s="6">
        <v>17000</v>
      </c>
      <c r="AJ1458" s="5" t="s">
        <v>6964</v>
      </c>
      <c r="AK1458" s="5" t="s">
        <v>9261</v>
      </c>
      <c r="AL1458" s="34" t="s">
        <v>9613</v>
      </c>
      <c r="AM1458" s="2" t="s">
        <v>244</v>
      </c>
    </row>
    <row r="1459" spans="1:39" s="15" customFormat="1" ht="16.350000000000001" customHeight="1">
      <c r="A1459" s="3">
        <f t="shared" si="195"/>
        <v>1457</v>
      </c>
      <c r="B1459" s="31" t="s">
        <v>6601</v>
      </c>
      <c r="C1459" s="31" t="s">
        <v>9255</v>
      </c>
      <c r="D1459" s="31" t="s">
        <v>8498</v>
      </c>
      <c r="E1459" s="5" t="s">
        <v>9623</v>
      </c>
      <c r="F1459" s="2" t="s">
        <v>68</v>
      </c>
      <c r="G1459" s="2" t="s">
        <v>498</v>
      </c>
      <c r="H1459" s="5" t="s">
        <v>9624</v>
      </c>
      <c r="I1459" s="5" t="s">
        <v>9620</v>
      </c>
      <c r="J1459" s="5" t="s">
        <v>9625</v>
      </c>
      <c r="K1459" s="5" t="s">
        <v>9626</v>
      </c>
      <c r="L1459" s="2" t="s">
        <v>54</v>
      </c>
      <c r="M1459" s="6">
        <v>5</v>
      </c>
      <c r="N1459" s="6">
        <v>10</v>
      </c>
      <c r="O1459" s="6">
        <v>50000</v>
      </c>
      <c r="P1459" s="6">
        <v>50000</v>
      </c>
      <c r="Q1459" s="5">
        <v>201505</v>
      </c>
      <c r="R1459" s="3" t="s">
        <v>9261</v>
      </c>
      <c r="S1459" s="5" t="s">
        <v>9627</v>
      </c>
      <c r="T1459" s="144" t="str">
        <f t="shared" si="189"/>
        <v>Click</v>
      </c>
      <c r="U1459" s="31" t="s">
        <v>243</v>
      </c>
      <c r="V1459" s="5"/>
      <c r="W1459" s="51"/>
      <c r="X1459" s="51"/>
      <c r="Y1459" s="50"/>
      <c r="Z1459" s="43">
        <f t="shared" si="190"/>
        <v>0</v>
      </c>
      <c r="AA1459" s="6">
        <f t="shared" si="191"/>
        <v>0</v>
      </c>
      <c r="AB1459" s="6">
        <f t="shared" si="192"/>
        <v>0</v>
      </c>
      <c r="AC1459" s="44">
        <f t="shared" si="193"/>
        <v>0</v>
      </c>
      <c r="AD1459" s="44">
        <f t="shared" si="194"/>
        <v>0</v>
      </c>
      <c r="AE1459" s="13" t="s">
        <v>57</v>
      </c>
      <c r="AF1459" s="14"/>
      <c r="AG1459" s="2" t="s">
        <v>243</v>
      </c>
      <c r="AH1459" s="5" t="s">
        <v>100</v>
      </c>
      <c r="AI1459" s="6">
        <v>0</v>
      </c>
      <c r="AJ1459" s="5" t="s">
        <v>100</v>
      </c>
      <c r="AK1459" s="5" t="s">
        <v>100</v>
      </c>
      <c r="AL1459" s="5" t="s">
        <v>100</v>
      </c>
      <c r="AM1459" s="2" t="s">
        <v>244</v>
      </c>
    </row>
    <row r="1460" spans="1:39" s="15" customFormat="1" ht="16.350000000000001" customHeight="1">
      <c r="A1460" s="3">
        <f t="shared" si="195"/>
        <v>1458</v>
      </c>
      <c r="B1460" s="31" t="s">
        <v>6601</v>
      </c>
      <c r="C1460" s="31" t="s">
        <v>9255</v>
      </c>
      <c r="D1460" s="31" t="s">
        <v>8498</v>
      </c>
      <c r="E1460" s="5" t="s">
        <v>9628</v>
      </c>
      <c r="F1460" s="2" t="s">
        <v>68</v>
      </c>
      <c r="G1460" s="2" t="s">
        <v>498</v>
      </c>
      <c r="H1460" s="5" t="s">
        <v>9624</v>
      </c>
      <c r="I1460" s="5" t="s">
        <v>9620</v>
      </c>
      <c r="J1460" s="5" t="s">
        <v>9625</v>
      </c>
      <c r="K1460" s="5" t="s">
        <v>9629</v>
      </c>
      <c r="L1460" s="2" t="s">
        <v>54</v>
      </c>
      <c r="M1460" s="6">
        <v>5</v>
      </c>
      <c r="N1460" s="6">
        <v>10</v>
      </c>
      <c r="O1460" s="6">
        <v>66500</v>
      </c>
      <c r="P1460" s="6">
        <v>50000</v>
      </c>
      <c r="Q1460" s="5">
        <v>201505</v>
      </c>
      <c r="R1460" s="3" t="s">
        <v>9261</v>
      </c>
      <c r="S1460" s="5" t="s">
        <v>9630</v>
      </c>
      <c r="T1460" s="144" t="str">
        <f t="shared" si="189"/>
        <v>Click</v>
      </c>
      <c r="U1460" s="31" t="s">
        <v>243</v>
      </c>
      <c r="V1460" s="5"/>
      <c r="W1460" s="51"/>
      <c r="X1460" s="51"/>
      <c r="Y1460" s="50"/>
      <c r="Z1460" s="43">
        <f t="shared" si="190"/>
        <v>0</v>
      </c>
      <c r="AA1460" s="6">
        <f t="shared" si="191"/>
        <v>0</v>
      </c>
      <c r="AB1460" s="6">
        <f t="shared" si="192"/>
        <v>0</v>
      </c>
      <c r="AC1460" s="44">
        <f t="shared" si="193"/>
        <v>0</v>
      </c>
      <c r="AD1460" s="44">
        <f t="shared" si="194"/>
        <v>0</v>
      </c>
      <c r="AE1460" s="13" t="s">
        <v>57</v>
      </c>
      <c r="AF1460" s="14"/>
      <c r="AG1460" s="2" t="s">
        <v>68</v>
      </c>
      <c r="AH1460" s="5" t="s">
        <v>9631</v>
      </c>
      <c r="AI1460" s="6">
        <v>16500</v>
      </c>
      <c r="AJ1460" s="5" t="s">
        <v>6964</v>
      </c>
      <c r="AK1460" s="5" t="s">
        <v>9261</v>
      </c>
      <c r="AL1460" s="34" t="s">
        <v>9632</v>
      </c>
      <c r="AM1460" s="2" t="s">
        <v>244</v>
      </c>
    </row>
    <row r="1461" spans="1:39" s="15" customFormat="1" ht="16.350000000000001" customHeight="1">
      <c r="A1461" s="3">
        <f t="shared" si="195"/>
        <v>1459</v>
      </c>
      <c r="B1461" s="31" t="s">
        <v>6601</v>
      </c>
      <c r="C1461" s="31" t="s">
        <v>9255</v>
      </c>
      <c r="D1461" s="31" t="s">
        <v>8498</v>
      </c>
      <c r="E1461" s="5" t="s">
        <v>9633</v>
      </c>
      <c r="F1461" s="2" t="s">
        <v>68</v>
      </c>
      <c r="G1461" s="2" t="s">
        <v>498</v>
      </c>
      <c r="H1461" s="5" t="s">
        <v>9624</v>
      </c>
      <c r="I1461" s="5" t="s">
        <v>9634</v>
      </c>
      <c r="J1461" s="5" t="s">
        <v>9635</v>
      </c>
      <c r="K1461" s="5" t="s">
        <v>9636</v>
      </c>
      <c r="L1461" s="2" t="s">
        <v>54</v>
      </c>
      <c r="M1461" s="6">
        <v>5</v>
      </c>
      <c r="N1461" s="6">
        <v>12</v>
      </c>
      <c r="O1461" s="6">
        <v>50000</v>
      </c>
      <c r="P1461" s="6">
        <v>50000</v>
      </c>
      <c r="Q1461" s="5">
        <v>201505</v>
      </c>
      <c r="R1461" s="3" t="s">
        <v>9261</v>
      </c>
      <c r="S1461" s="5" t="s">
        <v>9637</v>
      </c>
      <c r="T1461" s="144" t="str">
        <f t="shared" si="189"/>
        <v>Click</v>
      </c>
      <c r="U1461" s="31" t="s">
        <v>243</v>
      </c>
      <c r="V1461" s="5"/>
      <c r="W1461" s="51"/>
      <c r="X1461" s="51"/>
      <c r="Y1461" s="50"/>
      <c r="Z1461" s="43">
        <f t="shared" si="190"/>
        <v>0</v>
      </c>
      <c r="AA1461" s="6">
        <f t="shared" si="191"/>
        <v>0</v>
      </c>
      <c r="AB1461" s="6">
        <f t="shared" si="192"/>
        <v>0</v>
      </c>
      <c r="AC1461" s="44">
        <f t="shared" si="193"/>
        <v>0</v>
      </c>
      <c r="AD1461" s="44">
        <f t="shared" si="194"/>
        <v>0</v>
      </c>
      <c r="AE1461" s="13" t="s">
        <v>57</v>
      </c>
      <c r="AF1461" s="14"/>
      <c r="AG1461" s="2" t="s">
        <v>243</v>
      </c>
      <c r="AH1461" s="5" t="s">
        <v>100</v>
      </c>
      <c r="AI1461" s="6">
        <v>0</v>
      </c>
      <c r="AJ1461" s="5" t="s">
        <v>100</v>
      </c>
      <c r="AK1461" s="5" t="s">
        <v>100</v>
      </c>
      <c r="AL1461" s="5" t="s">
        <v>100</v>
      </c>
      <c r="AM1461" s="2" t="s">
        <v>244</v>
      </c>
    </row>
    <row r="1462" spans="1:39" s="15" customFormat="1" ht="16.350000000000001" customHeight="1">
      <c r="A1462" s="3">
        <f t="shared" si="195"/>
        <v>1460</v>
      </c>
      <c r="B1462" s="31" t="s">
        <v>6601</v>
      </c>
      <c r="C1462" s="31" t="s">
        <v>9255</v>
      </c>
      <c r="D1462" s="31" t="s">
        <v>8498</v>
      </c>
      <c r="E1462" s="5" t="s">
        <v>9638</v>
      </c>
      <c r="F1462" s="2" t="s">
        <v>68</v>
      </c>
      <c r="G1462" s="2" t="s">
        <v>498</v>
      </c>
      <c r="H1462" s="5" t="s">
        <v>9624</v>
      </c>
      <c r="I1462" s="5" t="s">
        <v>9634</v>
      </c>
      <c r="J1462" s="5" t="s">
        <v>9635</v>
      </c>
      <c r="K1462" s="5" t="s">
        <v>9639</v>
      </c>
      <c r="L1462" s="2" t="s">
        <v>54</v>
      </c>
      <c r="M1462" s="6">
        <v>5</v>
      </c>
      <c r="N1462" s="6">
        <v>12</v>
      </c>
      <c r="O1462" s="6">
        <v>66500</v>
      </c>
      <c r="P1462" s="6">
        <v>50000</v>
      </c>
      <c r="Q1462" s="5">
        <v>201505</v>
      </c>
      <c r="R1462" s="3" t="s">
        <v>9261</v>
      </c>
      <c r="S1462" s="5" t="s">
        <v>9640</v>
      </c>
      <c r="T1462" s="144" t="str">
        <f t="shared" si="189"/>
        <v>Click</v>
      </c>
      <c r="U1462" s="31" t="s">
        <v>243</v>
      </c>
      <c r="V1462" s="5"/>
      <c r="W1462" s="51"/>
      <c r="X1462" s="51"/>
      <c r="Y1462" s="50"/>
      <c r="Z1462" s="43">
        <f t="shared" si="190"/>
        <v>0</v>
      </c>
      <c r="AA1462" s="6">
        <f t="shared" si="191"/>
        <v>0</v>
      </c>
      <c r="AB1462" s="6">
        <f t="shared" si="192"/>
        <v>0</v>
      </c>
      <c r="AC1462" s="44">
        <f t="shared" si="193"/>
        <v>0</v>
      </c>
      <c r="AD1462" s="44">
        <f t="shared" si="194"/>
        <v>0</v>
      </c>
      <c r="AE1462" s="13" t="s">
        <v>57</v>
      </c>
      <c r="AF1462" s="14"/>
      <c r="AG1462" s="2" t="s">
        <v>68</v>
      </c>
      <c r="AH1462" s="5" t="s">
        <v>9631</v>
      </c>
      <c r="AI1462" s="6">
        <v>16500</v>
      </c>
      <c r="AJ1462" s="5" t="s">
        <v>6964</v>
      </c>
      <c r="AK1462" s="5" t="s">
        <v>9261</v>
      </c>
      <c r="AL1462" s="34" t="s">
        <v>9632</v>
      </c>
      <c r="AM1462" s="2" t="s">
        <v>244</v>
      </c>
    </row>
    <row r="1463" spans="1:39" s="15" customFormat="1" ht="16.350000000000001" customHeight="1">
      <c r="A1463" s="3">
        <f t="shared" si="195"/>
        <v>1461</v>
      </c>
      <c r="B1463" s="31" t="s">
        <v>6601</v>
      </c>
      <c r="C1463" s="31" t="s">
        <v>9255</v>
      </c>
      <c r="D1463" s="31" t="s">
        <v>8498</v>
      </c>
      <c r="E1463" s="5" t="s">
        <v>9641</v>
      </c>
      <c r="F1463" s="2" t="s">
        <v>68</v>
      </c>
      <c r="G1463" s="2" t="s">
        <v>69</v>
      </c>
      <c r="H1463" s="5" t="s">
        <v>9642</v>
      </c>
      <c r="I1463" s="5" t="s">
        <v>9634</v>
      </c>
      <c r="J1463" s="5" t="s">
        <v>9606</v>
      </c>
      <c r="K1463" s="5" t="s">
        <v>9643</v>
      </c>
      <c r="L1463" s="2" t="s">
        <v>54</v>
      </c>
      <c r="M1463" s="6">
        <v>5</v>
      </c>
      <c r="N1463" s="6">
        <v>10</v>
      </c>
      <c r="O1463" s="6">
        <v>50000</v>
      </c>
      <c r="P1463" s="6">
        <v>50000</v>
      </c>
      <c r="Q1463" s="5">
        <v>201505</v>
      </c>
      <c r="R1463" s="3" t="s">
        <v>9261</v>
      </c>
      <c r="S1463" s="5" t="s">
        <v>9644</v>
      </c>
      <c r="T1463" s="144" t="str">
        <f t="shared" si="189"/>
        <v>Click</v>
      </c>
      <c r="U1463" s="31" t="s">
        <v>243</v>
      </c>
      <c r="V1463" s="5"/>
      <c r="W1463" s="51"/>
      <c r="X1463" s="51"/>
      <c r="Y1463" s="50"/>
      <c r="Z1463" s="43">
        <f t="shared" si="190"/>
        <v>0</v>
      </c>
      <c r="AA1463" s="6">
        <f t="shared" si="191"/>
        <v>0</v>
      </c>
      <c r="AB1463" s="6">
        <f t="shared" si="192"/>
        <v>0</v>
      </c>
      <c r="AC1463" s="44">
        <f t="shared" si="193"/>
        <v>0</v>
      </c>
      <c r="AD1463" s="44">
        <f t="shared" si="194"/>
        <v>0</v>
      </c>
      <c r="AE1463" s="13" t="s">
        <v>57</v>
      </c>
      <c r="AF1463" s="14"/>
      <c r="AG1463" s="2" t="s">
        <v>243</v>
      </c>
      <c r="AH1463" s="5" t="s">
        <v>100</v>
      </c>
      <c r="AI1463" s="6">
        <v>0</v>
      </c>
      <c r="AJ1463" s="5" t="s">
        <v>100</v>
      </c>
      <c r="AK1463" s="5" t="s">
        <v>100</v>
      </c>
      <c r="AL1463" s="5" t="s">
        <v>100</v>
      </c>
      <c r="AM1463" s="2" t="s">
        <v>244</v>
      </c>
    </row>
    <row r="1464" spans="1:39" s="15" customFormat="1" ht="16.350000000000001" customHeight="1">
      <c r="A1464" s="3">
        <f t="shared" si="195"/>
        <v>1462</v>
      </c>
      <c r="B1464" s="31" t="s">
        <v>6601</v>
      </c>
      <c r="C1464" s="31" t="s">
        <v>9255</v>
      </c>
      <c r="D1464" s="31" t="s">
        <v>8498</v>
      </c>
      <c r="E1464" s="5" t="s">
        <v>9645</v>
      </c>
      <c r="F1464" s="2" t="s">
        <v>68</v>
      </c>
      <c r="G1464" s="2" t="s">
        <v>69</v>
      </c>
      <c r="H1464" s="5" t="s">
        <v>9642</v>
      </c>
      <c r="I1464" s="5" t="s">
        <v>9634</v>
      </c>
      <c r="J1464" s="5" t="s">
        <v>9606</v>
      </c>
      <c r="K1464" s="5" t="s">
        <v>9646</v>
      </c>
      <c r="L1464" s="2" t="s">
        <v>54</v>
      </c>
      <c r="M1464" s="6">
        <v>5</v>
      </c>
      <c r="N1464" s="6">
        <v>10</v>
      </c>
      <c r="O1464" s="6">
        <v>66500</v>
      </c>
      <c r="P1464" s="6">
        <v>50000</v>
      </c>
      <c r="Q1464" s="5">
        <v>201505</v>
      </c>
      <c r="R1464" s="3" t="s">
        <v>9261</v>
      </c>
      <c r="S1464" s="5" t="s">
        <v>9647</v>
      </c>
      <c r="T1464" s="144" t="str">
        <f t="shared" si="189"/>
        <v>Click</v>
      </c>
      <c r="U1464" s="31" t="s">
        <v>243</v>
      </c>
      <c r="V1464" s="5"/>
      <c r="W1464" s="51"/>
      <c r="X1464" s="51"/>
      <c r="Y1464" s="50"/>
      <c r="Z1464" s="43">
        <f t="shared" si="190"/>
        <v>0</v>
      </c>
      <c r="AA1464" s="6">
        <f t="shared" si="191"/>
        <v>0</v>
      </c>
      <c r="AB1464" s="6">
        <f t="shared" si="192"/>
        <v>0</v>
      </c>
      <c r="AC1464" s="44">
        <f t="shared" si="193"/>
        <v>0</v>
      </c>
      <c r="AD1464" s="44">
        <f t="shared" si="194"/>
        <v>0</v>
      </c>
      <c r="AE1464" s="13" t="s">
        <v>57</v>
      </c>
      <c r="AF1464" s="14"/>
      <c r="AG1464" s="2" t="s">
        <v>68</v>
      </c>
      <c r="AH1464" s="5" t="s">
        <v>9648</v>
      </c>
      <c r="AI1464" s="6">
        <v>16500</v>
      </c>
      <c r="AJ1464" s="5" t="s">
        <v>6964</v>
      </c>
      <c r="AK1464" s="5" t="s">
        <v>9261</v>
      </c>
      <c r="AL1464" s="34" t="s">
        <v>9649</v>
      </c>
      <c r="AM1464" s="2" t="s">
        <v>244</v>
      </c>
    </row>
    <row r="1465" spans="1:39" s="15" customFormat="1" ht="16.350000000000001" customHeight="1">
      <c r="A1465" s="3">
        <f t="shared" si="195"/>
        <v>1463</v>
      </c>
      <c r="B1465" s="31" t="s">
        <v>6601</v>
      </c>
      <c r="C1465" s="31" t="s">
        <v>9255</v>
      </c>
      <c r="D1465" s="31" t="s">
        <v>8498</v>
      </c>
      <c r="E1465" s="5" t="s">
        <v>9650</v>
      </c>
      <c r="F1465" s="2" t="s">
        <v>68</v>
      </c>
      <c r="G1465" s="2" t="s">
        <v>69</v>
      </c>
      <c r="H1465" s="5" t="s">
        <v>9651</v>
      </c>
      <c r="I1465" s="5" t="s">
        <v>9634</v>
      </c>
      <c r="J1465" s="5" t="s">
        <v>9635</v>
      </c>
      <c r="K1465" s="5" t="s">
        <v>9652</v>
      </c>
      <c r="L1465" s="2" t="s">
        <v>54</v>
      </c>
      <c r="M1465" s="6">
        <v>5</v>
      </c>
      <c r="N1465" s="6">
        <v>12</v>
      </c>
      <c r="O1465" s="6">
        <v>50000</v>
      </c>
      <c r="P1465" s="6">
        <v>50000</v>
      </c>
      <c r="Q1465" s="5">
        <v>201505</v>
      </c>
      <c r="R1465" s="3" t="s">
        <v>9261</v>
      </c>
      <c r="S1465" s="5" t="s">
        <v>9653</v>
      </c>
      <c r="T1465" s="144" t="str">
        <f t="shared" si="189"/>
        <v>Click</v>
      </c>
      <c r="U1465" s="31" t="s">
        <v>243</v>
      </c>
      <c r="V1465" s="5"/>
      <c r="W1465" s="51"/>
      <c r="X1465" s="51"/>
      <c r="Y1465" s="50"/>
      <c r="Z1465" s="43">
        <f t="shared" si="190"/>
        <v>0</v>
      </c>
      <c r="AA1465" s="6">
        <f t="shared" si="191"/>
        <v>0</v>
      </c>
      <c r="AB1465" s="6">
        <f t="shared" si="192"/>
        <v>0</v>
      </c>
      <c r="AC1465" s="44">
        <f t="shared" si="193"/>
        <v>0</v>
      </c>
      <c r="AD1465" s="44">
        <f t="shared" si="194"/>
        <v>0</v>
      </c>
      <c r="AE1465" s="13" t="s">
        <v>57</v>
      </c>
      <c r="AF1465" s="14"/>
      <c r="AG1465" s="2" t="s">
        <v>243</v>
      </c>
      <c r="AH1465" s="5" t="s">
        <v>100</v>
      </c>
      <c r="AI1465" s="6">
        <v>0</v>
      </c>
      <c r="AJ1465" s="5" t="s">
        <v>100</v>
      </c>
      <c r="AK1465" s="5" t="s">
        <v>100</v>
      </c>
      <c r="AL1465" s="5" t="s">
        <v>100</v>
      </c>
      <c r="AM1465" s="2" t="s">
        <v>244</v>
      </c>
    </row>
    <row r="1466" spans="1:39" s="15" customFormat="1" ht="16.350000000000001" customHeight="1">
      <c r="A1466" s="3">
        <f t="shared" si="195"/>
        <v>1464</v>
      </c>
      <c r="B1466" s="31" t="s">
        <v>6601</v>
      </c>
      <c r="C1466" s="31" t="s">
        <v>9255</v>
      </c>
      <c r="D1466" s="31" t="s">
        <v>8498</v>
      </c>
      <c r="E1466" s="5" t="s">
        <v>9654</v>
      </c>
      <c r="F1466" s="2" t="s">
        <v>68</v>
      </c>
      <c r="G1466" s="2" t="s">
        <v>69</v>
      </c>
      <c r="H1466" s="5" t="s">
        <v>9655</v>
      </c>
      <c r="I1466" s="5" t="s">
        <v>9634</v>
      </c>
      <c r="J1466" s="5" t="s">
        <v>9635</v>
      </c>
      <c r="K1466" s="5" t="s">
        <v>9656</v>
      </c>
      <c r="L1466" s="2" t="s">
        <v>54</v>
      </c>
      <c r="M1466" s="6">
        <v>5</v>
      </c>
      <c r="N1466" s="6">
        <v>12</v>
      </c>
      <c r="O1466" s="6">
        <v>66500</v>
      </c>
      <c r="P1466" s="6">
        <v>50000</v>
      </c>
      <c r="Q1466" s="5">
        <v>201505</v>
      </c>
      <c r="R1466" s="3" t="s">
        <v>9261</v>
      </c>
      <c r="S1466" s="5" t="s">
        <v>9657</v>
      </c>
      <c r="T1466" s="144" t="str">
        <f t="shared" si="189"/>
        <v>Click</v>
      </c>
      <c r="U1466" s="31" t="s">
        <v>243</v>
      </c>
      <c r="V1466" s="5"/>
      <c r="W1466" s="51"/>
      <c r="X1466" s="51"/>
      <c r="Y1466" s="50"/>
      <c r="Z1466" s="43">
        <f t="shared" si="190"/>
        <v>0</v>
      </c>
      <c r="AA1466" s="6">
        <f t="shared" si="191"/>
        <v>0</v>
      </c>
      <c r="AB1466" s="6">
        <f t="shared" si="192"/>
        <v>0</v>
      </c>
      <c r="AC1466" s="44">
        <f t="shared" si="193"/>
        <v>0</v>
      </c>
      <c r="AD1466" s="44">
        <f t="shared" si="194"/>
        <v>0</v>
      </c>
      <c r="AE1466" s="13" t="s">
        <v>57</v>
      </c>
      <c r="AF1466" s="14"/>
      <c r="AG1466" s="2" t="s">
        <v>68</v>
      </c>
      <c r="AH1466" s="5" t="s">
        <v>9648</v>
      </c>
      <c r="AI1466" s="6">
        <v>16500</v>
      </c>
      <c r="AJ1466" s="5" t="s">
        <v>6964</v>
      </c>
      <c r="AK1466" s="5" t="s">
        <v>9261</v>
      </c>
      <c r="AL1466" s="34" t="s">
        <v>9649</v>
      </c>
      <c r="AM1466" s="2" t="s">
        <v>244</v>
      </c>
    </row>
    <row r="1467" spans="1:39" s="15" customFormat="1" ht="16.350000000000001" customHeight="1">
      <c r="A1467" s="3">
        <f t="shared" si="195"/>
        <v>1465</v>
      </c>
      <c r="B1467" s="31" t="s">
        <v>6601</v>
      </c>
      <c r="C1467" s="31" t="s">
        <v>9255</v>
      </c>
      <c r="D1467" s="31" t="s">
        <v>8498</v>
      </c>
      <c r="E1467" s="5" t="s">
        <v>9658</v>
      </c>
      <c r="F1467" s="2" t="s">
        <v>68</v>
      </c>
      <c r="G1467" s="2" t="s">
        <v>69</v>
      </c>
      <c r="H1467" s="5" t="s">
        <v>9659</v>
      </c>
      <c r="I1467" s="5" t="s">
        <v>9660</v>
      </c>
      <c r="J1467" s="5" t="s">
        <v>9661</v>
      </c>
      <c r="K1467" s="5" t="s">
        <v>9662</v>
      </c>
      <c r="L1467" s="2" t="s">
        <v>54</v>
      </c>
      <c r="M1467" s="6">
        <v>15</v>
      </c>
      <c r="N1467" s="6">
        <v>47</v>
      </c>
      <c r="O1467" s="6">
        <v>192000</v>
      </c>
      <c r="P1467" s="6">
        <v>192000</v>
      </c>
      <c r="Q1467" s="5">
        <v>201602</v>
      </c>
      <c r="R1467" s="3" t="s">
        <v>9261</v>
      </c>
      <c r="S1467" s="5" t="s">
        <v>9663</v>
      </c>
      <c r="T1467" s="144" t="str">
        <f t="shared" si="189"/>
        <v>Click</v>
      </c>
      <c r="U1467" s="31" t="s">
        <v>243</v>
      </c>
      <c r="V1467" s="5"/>
      <c r="W1467" s="51"/>
      <c r="X1467" s="51"/>
      <c r="Y1467" s="50"/>
      <c r="Z1467" s="43">
        <f t="shared" si="190"/>
        <v>0</v>
      </c>
      <c r="AA1467" s="6">
        <f t="shared" si="191"/>
        <v>0</v>
      </c>
      <c r="AB1467" s="6">
        <f t="shared" si="192"/>
        <v>0</v>
      </c>
      <c r="AC1467" s="44">
        <f t="shared" si="193"/>
        <v>0</v>
      </c>
      <c r="AD1467" s="44">
        <f t="shared" si="194"/>
        <v>0</v>
      </c>
      <c r="AE1467" s="13" t="s">
        <v>57</v>
      </c>
      <c r="AF1467" s="14"/>
      <c r="AG1467" s="2" t="s">
        <v>243</v>
      </c>
      <c r="AH1467" s="5" t="s">
        <v>100</v>
      </c>
      <c r="AI1467" s="6">
        <v>0</v>
      </c>
      <c r="AJ1467" s="5" t="s">
        <v>100</v>
      </c>
      <c r="AK1467" s="5" t="s">
        <v>100</v>
      </c>
      <c r="AL1467" s="5" t="s">
        <v>100</v>
      </c>
      <c r="AM1467" s="2" t="s">
        <v>244</v>
      </c>
    </row>
    <row r="1468" spans="1:39" s="15" customFormat="1" ht="16.350000000000001" customHeight="1">
      <c r="A1468" s="3">
        <f t="shared" si="195"/>
        <v>1466</v>
      </c>
      <c r="B1468" s="31" t="s">
        <v>6601</v>
      </c>
      <c r="C1468" s="31" t="s">
        <v>9255</v>
      </c>
      <c r="D1468" s="31" t="s">
        <v>8498</v>
      </c>
      <c r="E1468" s="5" t="s">
        <v>9664</v>
      </c>
      <c r="F1468" s="2" t="s">
        <v>68</v>
      </c>
      <c r="G1468" s="2" t="s">
        <v>69</v>
      </c>
      <c r="H1468" s="5" t="s">
        <v>9659</v>
      </c>
      <c r="I1468" s="5" t="s">
        <v>9660</v>
      </c>
      <c r="J1468" s="5" t="s">
        <v>9661</v>
      </c>
      <c r="K1468" s="5" t="s">
        <v>9665</v>
      </c>
      <c r="L1468" s="2" t="s">
        <v>54</v>
      </c>
      <c r="M1468" s="6">
        <v>14</v>
      </c>
      <c r="N1468" s="6">
        <v>42</v>
      </c>
      <c r="O1468" s="6">
        <v>217000</v>
      </c>
      <c r="P1468" s="6">
        <v>217000</v>
      </c>
      <c r="Q1468" s="5">
        <v>201602</v>
      </c>
      <c r="R1468" s="3" t="s">
        <v>9261</v>
      </c>
      <c r="S1468" s="5" t="s">
        <v>9666</v>
      </c>
      <c r="T1468" s="144" t="str">
        <f t="shared" si="189"/>
        <v>Click</v>
      </c>
      <c r="U1468" s="31" t="s">
        <v>243</v>
      </c>
      <c r="V1468" s="5"/>
      <c r="W1468" s="51"/>
      <c r="X1468" s="51"/>
      <c r="Y1468" s="50"/>
      <c r="Z1468" s="43">
        <f t="shared" si="190"/>
        <v>0</v>
      </c>
      <c r="AA1468" s="6">
        <f t="shared" si="191"/>
        <v>0</v>
      </c>
      <c r="AB1468" s="6">
        <f t="shared" si="192"/>
        <v>0</v>
      </c>
      <c r="AC1468" s="44">
        <f t="shared" si="193"/>
        <v>0</v>
      </c>
      <c r="AD1468" s="44">
        <f t="shared" si="194"/>
        <v>0</v>
      </c>
      <c r="AE1468" s="13" t="s">
        <v>57</v>
      </c>
      <c r="AF1468" s="14"/>
      <c r="AG1468" s="2" t="s">
        <v>243</v>
      </c>
      <c r="AH1468" s="5" t="s">
        <v>100</v>
      </c>
      <c r="AI1468" s="6">
        <v>0</v>
      </c>
      <c r="AJ1468" s="5" t="s">
        <v>100</v>
      </c>
      <c r="AK1468" s="5" t="s">
        <v>100</v>
      </c>
      <c r="AL1468" s="5" t="s">
        <v>100</v>
      </c>
      <c r="AM1468" s="2" t="s">
        <v>244</v>
      </c>
    </row>
    <row r="1469" spans="1:39" s="15" customFormat="1" ht="16.350000000000001" customHeight="1">
      <c r="A1469" s="3">
        <f t="shared" si="195"/>
        <v>1467</v>
      </c>
      <c r="B1469" s="31" t="s">
        <v>6601</v>
      </c>
      <c r="C1469" s="31" t="s">
        <v>6830</v>
      </c>
      <c r="D1469" s="31" t="s">
        <v>6955</v>
      </c>
      <c r="E1469" s="5" t="s">
        <v>9667</v>
      </c>
      <c r="F1469" s="2" t="s">
        <v>68</v>
      </c>
      <c r="G1469" s="2" t="s">
        <v>69</v>
      </c>
      <c r="H1469" s="5" t="s">
        <v>9668</v>
      </c>
      <c r="I1469" s="5" t="s">
        <v>9669</v>
      </c>
      <c r="J1469" s="5" t="s">
        <v>9670</v>
      </c>
      <c r="K1469" s="5" t="s">
        <v>9671</v>
      </c>
      <c r="L1469" s="2" t="s">
        <v>54</v>
      </c>
      <c r="M1469" s="6">
        <v>8</v>
      </c>
      <c r="N1469" s="6">
        <v>18</v>
      </c>
      <c r="O1469" s="6">
        <v>60000</v>
      </c>
      <c r="P1469" s="6">
        <v>60000</v>
      </c>
      <c r="Q1469" s="5">
        <v>201802</v>
      </c>
      <c r="R1469" s="3" t="s">
        <v>6956</v>
      </c>
      <c r="S1469" s="5" t="s">
        <v>9672</v>
      </c>
      <c r="T1469" s="144" t="str">
        <f t="shared" si="189"/>
        <v>Click</v>
      </c>
      <c r="U1469" s="31" t="s">
        <v>243</v>
      </c>
      <c r="V1469" s="5"/>
      <c r="W1469" s="51"/>
      <c r="X1469" s="51"/>
      <c r="Y1469" s="50"/>
      <c r="Z1469" s="43">
        <f t="shared" si="190"/>
        <v>0</v>
      </c>
      <c r="AA1469" s="6">
        <f t="shared" si="191"/>
        <v>0</v>
      </c>
      <c r="AB1469" s="6">
        <f t="shared" si="192"/>
        <v>0</v>
      </c>
      <c r="AC1469" s="44">
        <f t="shared" si="193"/>
        <v>0</v>
      </c>
      <c r="AD1469" s="44">
        <f t="shared" si="194"/>
        <v>0</v>
      </c>
      <c r="AE1469" s="13" t="s">
        <v>57</v>
      </c>
      <c r="AF1469" s="14"/>
      <c r="AG1469" s="2" t="s">
        <v>243</v>
      </c>
      <c r="AH1469" s="5" t="s">
        <v>100</v>
      </c>
      <c r="AI1469" s="6">
        <v>0</v>
      </c>
      <c r="AJ1469" s="5" t="s">
        <v>100</v>
      </c>
      <c r="AK1469" s="5" t="s">
        <v>100</v>
      </c>
      <c r="AL1469" s="5" t="s">
        <v>100</v>
      </c>
      <c r="AM1469" s="2" t="s">
        <v>244</v>
      </c>
    </row>
    <row r="1470" spans="1:39" s="15" customFormat="1" ht="16.350000000000001" customHeight="1">
      <c r="A1470" s="3">
        <f t="shared" si="195"/>
        <v>1468</v>
      </c>
      <c r="B1470" s="31" t="s">
        <v>6601</v>
      </c>
      <c r="C1470" s="31" t="s">
        <v>6830</v>
      </c>
      <c r="D1470" s="31" t="s">
        <v>6955</v>
      </c>
      <c r="E1470" s="5" t="s">
        <v>9673</v>
      </c>
      <c r="F1470" s="2" t="s">
        <v>68</v>
      </c>
      <c r="G1470" s="2" t="s">
        <v>69</v>
      </c>
      <c r="H1470" s="5" t="s">
        <v>9674</v>
      </c>
      <c r="I1470" s="5" t="s">
        <v>9675</v>
      </c>
      <c r="J1470" s="5" t="s">
        <v>9676</v>
      </c>
      <c r="K1470" s="5" t="s">
        <v>9677</v>
      </c>
      <c r="L1470" s="2" t="s">
        <v>54</v>
      </c>
      <c r="M1470" s="6">
        <v>8</v>
      </c>
      <c r="N1470" s="6">
        <v>20</v>
      </c>
      <c r="O1470" s="6">
        <v>60000</v>
      </c>
      <c r="P1470" s="6">
        <v>60000</v>
      </c>
      <c r="Q1470" s="5">
        <v>201802</v>
      </c>
      <c r="R1470" s="3" t="s">
        <v>6956</v>
      </c>
      <c r="S1470" s="5" t="s">
        <v>9678</v>
      </c>
      <c r="T1470" s="144" t="str">
        <f t="shared" si="189"/>
        <v>Click</v>
      </c>
      <c r="U1470" s="31" t="s">
        <v>243</v>
      </c>
      <c r="V1470" s="5"/>
      <c r="W1470" s="51"/>
      <c r="X1470" s="51"/>
      <c r="Y1470" s="50"/>
      <c r="Z1470" s="43">
        <f t="shared" si="190"/>
        <v>0</v>
      </c>
      <c r="AA1470" s="6">
        <f t="shared" si="191"/>
        <v>0</v>
      </c>
      <c r="AB1470" s="6">
        <f t="shared" si="192"/>
        <v>0</v>
      </c>
      <c r="AC1470" s="44">
        <f t="shared" si="193"/>
        <v>0</v>
      </c>
      <c r="AD1470" s="44">
        <f t="shared" si="194"/>
        <v>0</v>
      </c>
      <c r="AE1470" s="13" t="s">
        <v>57</v>
      </c>
      <c r="AF1470" s="14"/>
      <c r="AG1470" s="2" t="s">
        <v>243</v>
      </c>
      <c r="AH1470" s="5" t="s">
        <v>100</v>
      </c>
      <c r="AI1470" s="6">
        <v>0</v>
      </c>
      <c r="AJ1470" s="5" t="s">
        <v>100</v>
      </c>
      <c r="AK1470" s="5" t="s">
        <v>100</v>
      </c>
      <c r="AL1470" s="5" t="s">
        <v>100</v>
      </c>
      <c r="AM1470" s="2" t="s">
        <v>244</v>
      </c>
    </row>
    <row r="1471" spans="1:39" s="15" customFormat="1" ht="16.350000000000001" customHeight="1">
      <c r="A1471" s="3">
        <f t="shared" si="195"/>
        <v>1469</v>
      </c>
      <c r="B1471" s="31" t="s">
        <v>6601</v>
      </c>
      <c r="C1471" s="31" t="s">
        <v>6830</v>
      </c>
      <c r="D1471" s="31" t="s">
        <v>6955</v>
      </c>
      <c r="E1471" s="5" t="s">
        <v>9679</v>
      </c>
      <c r="F1471" s="2" t="s">
        <v>68</v>
      </c>
      <c r="G1471" s="2" t="s">
        <v>69</v>
      </c>
      <c r="H1471" s="5" t="s">
        <v>9674</v>
      </c>
      <c r="I1471" s="5" t="s">
        <v>9675</v>
      </c>
      <c r="J1471" s="5" t="s">
        <v>9676</v>
      </c>
      <c r="K1471" s="5" t="s">
        <v>9680</v>
      </c>
      <c r="L1471" s="2" t="s">
        <v>54</v>
      </c>
      <c r="M1471" s="6">
        <v>8</v>
      </c>
      <c r="N1471" s="6">
        <v>20</v>
      </c>
      <c r="O1471" s="6">
        <v>60000</v>
      </c>
      <c r="P1471" s="6">
        <v>60000</v>
      </c>
      <c r="Q1471" s="5">
        <v>201802</v>
      </c>
      <c r="R1471" s="3" t="s">
        <v>6956</v>
      </c>
      <c r="S1471" s="5" t="s">
        <v>9681</v>
      </c>
      <c r="T1471" s="144" t="str">
        <f t="shared" si="189"/>
        <v>Click</v>
      </c>
      <c r="U1471" s="31" t="s">
        <v>243</v>
      </c>
      <c r="V1471" s="5"/>
      <c r="W1471" s="51"/>
      <c r="X1471" s="51"/>
      <c r="Y1471" s="50"/>
      <c r="Z1471" s="43">
        <f t="shared" si="190"/>
        <v>0</v>
      </c>
      <c r="AA1471" s="6">
        <f t="shared" si="191"/>
        <v>0</v>
      </c>
      <c r="AB1471" s="6">
        <f t="shared" si="192"/>
        <v>0</v>
      </c>
      <c r="AC1471" s="44">
        <f t="shared" si="193"/>
        <v>0</v>
      </c>
      <c r="AD1471" s="44">
        <f t="shared" si="194"/>
        <v>0</v>
      </c>
      <c r="AE1471" s="13" t="s">
        <v>57</v>
      </c>
      <c r="AF1471" s="14"/>
      <c r="AG1471" s="2" t="s">
        <v>243</v>
      </c>
      <c r="AH1471" s="5" t="s">
        <v>100</v>
      </c>
      <c r="AI1471" s="6">
        <v>0</v>
      </c>
      <c r="AJ1471" s="5" t="s">
        <v>100</v>
      </c>
      <c r="AK1471" s="5" t="s">
        <v>100</v>
      </c>
      <c r="AL1471" s="5" t="s">
        <v>100</v>
      </c>
      <c r="AM1471" s="2" t="s">
        <v>244</v>
      </c>
    </row>
    <row r="1472" spans="1:39" s="15" customFormat="1" ht="16.350000000000001" customHeight="1">
      <c r="A1472" s="3">
        <f t="shared" si="195"/>
        <v>1470</v>
      </c>
      <c r="B1472" s="31" t="s">
        <v>6906</v>
      </c>
      <c r="C1472" s="31" t="s">
        <v>9682</v>
      </c>
      <c r="D1472" s="31" t="s">
        <v>9683</v>
      </c>
      <c r="E1472" s="5" t="s">
        <v>9684</v>
      </c>
      <c r="F1472" s="2" t="s">
        <v>580</v>
      </c>
      <c r="G1472" s="2" t="s">
        <v>4100</v>
      </c>
      <c r="H1472" s="5" t="s">
        <v>9685</v>
      </c>
      <c r="I1472" s="5" t="s">
        <v>9686</v>
      </c>
      <c r="J1472" s="5" t="s">
        <v>9687</v>
      </c>
      <c r="K1472" s="5" t="s">
        <v>9688</v>
      </c>
      <c r="L1472" s="2" t="s">
        <v>54</v>
      </c>
      <c r="M1472" s="6">
        <v>8</v>
      </c>
      <c r="N1472" s="6">
        <v>18</v>
      </c>
      <c r="O1472" s="6">
        <v>50000</v>
      </c>
      <c r="P1472" s="6">
        <v>50000</v>
      </c>
      <c r="Q1472" s="5">
        <v>201603</v>
      </c>
      <c r="R1472" s="3" t="s">
        <v>9689</v>
      </c>
      <c r="S1472" s="5" t="s">
        <v>9690</v>
      </c>
      <c r="T1472" s="144" t="str">
        <f t="shared" si="189"/>
        <v>Click</v>
      </c>
      <c r="U1472" s="31" t="s">
        <v>243</v>
      </c>
      <c r="V1472" s="5"/>
      <c r="W1472" s="51"/>
      <c r="X1472" s="51"/>
      <c r="Y1472" s="50"/>
      <c r="Z1472" s="43">
        <f t="shared" si="190"/>
        <v>0</v>
      </c>
      <c r="AA1472" s="6">
        <f t="shared" si="191"/>
        <v>0</v>
      </c>
      <c r="AB1472" s="6">
        <f t="shared" si="192"/>
        <v>0</v>
      </c>
      <c r="AC1472" s="44">
        <f t="shared" si="193"/>
        <v>0</v>
      </c>
      <c r="AD1472" s="44">
        <f t="shared" si="194"/>
        <v>0</v>
      </c>
      <c r="AE1472" s="13" t="s">
        <v>57</v>
      </c>
      <c r="AF1472" s="14"/>
      <c r="AG1472" s="2" t="s">
        <v>243</v>
      </c>
      <c r="AH1472" s="5" t="s">
        <v>100</v>
      </c>
      <c r="AI1472" s="6">
        <v>0</v>
      </c>
      <c r="AJ1472" s="5" t="s">
        <v>100</v>
      </c>
      <c r="AK1472" s="5" t="s">
        <v>100</v>
      </c>
      <c r="AL1472" s="5" t="s">
        <v>100</v>
      </c>
      <c r="AM1472" s="2" t="s">
        <v>244</v>
      </c>
    </row>
    <row r="1473" spans="1:39" s="15" customFormat="1" ht="16.350000000000001" customHeight="1">
      <c r="A1473" s="3">
        <f t="shared" si="195"/>
        <v>1471</v>
      </c>
      <c r="B1473" s="31" t="s">
        <v>6601</v>
      </c>
      <c r="C1473" s="31" t="s">
        <v>6830</v>
      </c>
      <c r="D1473" s="31" t="s">
        <v>6955</v>
      </c>
      <c r="E1473" s="5" t="s">
        <v>9691</v>
      </c>
      <c r="F1473" s="2" t="s">
        <v>68</v>
      </c>
      <c r="G1473" s="2" t="s">
        <v>69</v>
      </c>
      <c r="H1473" s="5" t="s">
        <v>9685</v>
      </c>
      <c r="I1473" s="5" t="s">
        <v>9686</v>
      </c>
      <c r="J1473" s="5" t="s">
        <v>9687</v>
      </c>
      <c r="K1473" s="5" t="s">
        <v>9692</v>
      </c>
      <c r="L1473" s="2" t="s">
        <v>54</v>
      </c>
      <c r="M1473" s="6">
        <v>8</v>
      </c>
      <c r="N1473" s="6">
        <v>19</v>
      </c>
      <c r="O1473" s="6">
        <v>50000</v>
      </c>
      <c r="P1473" s="6">
        <v>50000</v>
      </c>
      <c r="Q1473" s="5">
        <v>201603</v>
      </c>
      <c r="R1473" s="3" t="s">
        <v>9693</v>
      </c>
      <c r="S1473" s="5" t="s">
        <v>9694</v>
      </c>
      <c r="T1473" s="144" t="str">
        <f t="shared" si="189"/>
        <v>Click</v>
      </c>
      <c r="U1473" s="31" t="s">
        <v>243</v>
      </c>
      <c r="V1473" s="5"/>
      <c r="W1473" s="51"/>
      <c r="X1473" s="51"/>
      <c r="Y1473" s="50"/>
      <c r="Z1473" s="43">
        <f t="shared" si="190"/>
        <v>0</v>
      </c>
      <c r="AA1473" s="6">
        <f t="shared" si="191"/>
        <v>0</v>
      </c>
      <c r="AB1473" s="6">
        <f t="shared" si="192"/>
        <v>0</v>
      </c>
      <c r="AC1473" s="44">
        <f t="shared" si="193"/>
        <v>0</v>
      </c>
      <c r="AD1473" s="44">
        <f t="shared" si="194"/>
        <v>0</v>
      </c>
      <c r="AE1473" s="13" t="s">
        <v>57</v>
      </c>
      <c r="AF1473" s="14"/>
      <c r="AG1473" s="2" t="s">
        <v>243</v>
      </c>
      <c r="AH1473" s="5" t="s">
        <v>100</v>
      </c>
      <c r="AI1473" s="6">
        <v>0</v>
      </c>
      <c r="AJ1473" s="5" t="s">
        <v>100</v>
      </c>
      <c r="AK1473" s="5" t="s">
        <v>100</v>
      </c>
      <c r="AL1473" s="5" t="s">
        <v>100</v>
      </c>
      <c r="AM1473" s="2" t="s">
        <v>244</v>
      </c>
    </row>
    <row r="1474" spans="1:39" s="15" customFormat="1" ht="16.350000000000001" customHeight="1">
      <c r="A1474" s="3">
        <f t="shared" si="195"/>
        <v>1472</v>
      </c>
      <c r="B1474" s="31" t="s">
        <v>6601</v>
      </c>
      <c r="C1474" s="31" t="s">
        <v>6830</v>
      </c>
      <c r="D1474" s="31" t="s">
        <v>6955</v>
      </c>
      <c r="E1474" s="5" t="s">
        <v>9695</v>
      </c>
      <c r="F1474" s="2" t="s">
        <v>68</v>
      </c>
      <c r="G1474" s="2" t="s">
        <v>514</v>
      </c>
      <c r="H1474" s="5" t="s">
        <v>9696</v>
      </c>
      <c r="I1474" s="5" t="s">
        <v>9697</v>
      </c>
      <c r="J1474" s="5" t="s">
        <v>9698</v>
      </c>
      <c r="K1474" s="5" t="s">
        <v>9699</v>
      </c>
      <c r="L1474" s="2" t="s">
        <v>54</v>
      </c>
      <c r="M1474" s="6">
        <v>10</v>
      </c>
      <c r="N1474" s="6">
        <v>10</v>
      </c>
      <c r="O1474" s="6">
        <v>40000</v>
      </c>
      <c r="P1474" s="6">
        <v>40000</v>
      </c>
      <c r="Q1474" s="5">
        <v>201708</v>
      </c>
      <c r="R1474" s="3" t="s">
        <v>9700</v>
      </c>
      <c r="S1474" s="5" t="s">
        <v>9701</v>
      </c>
      <c r="T1474" s="144" t="str">
        <f t="shared" si="189"/>
        <v>Click</v>
      </c>
      <c r="U1474" s="31" t="s">
        <v>243</v>
      </c>
      <c r="V1474" s="5"/>
      <c r="W1474" s="51"/>
      <c r="X1474" s="51"/>
      <c r="Y1474" s="50"/>
      <c r="Z1474" s="43">
        <f t="shared" si="190"/>
        <v>0</v>
      </c>
      <c r="AA1474" s="6">
        <f t="shared" si="191"/>
        <v>0</v>
      </c>
      <c r="AB1474" s="6">
        <f t="shared" si="192"/>
        <v>0</v>
      </c>
      <c r="AC1474" s="44">
        <f t="shared" si="193"/>
        <v>0</v>
      </c>
      <c r="AD1474" s="44">
        <f t="shared" si="194"/>
        <v>0</v>
      </c>
      <c r="AE1474" s="13" t="s">
        <v>57</v>
      </c>
      <c r="AF1474" s="14"/>
      <c r="AG1474" s="2" t="s">
        <v>243</v>
      </c>
      <c r="AH1474" s="5" t="s">
        <v>100</v>
      </c>
      <c r="AI1474" s="6">
        <v>0</v>
      </c>
      <c r="AJ1474" s="5" t="s">
        <v>100</v>
      </c>
      <c r="AK1474" s="5" t="s">
        <v>100</v>
      </c>
      <c r="AL1474" s="5" t="s">
        <v>100</v>
      </c>
      <c r="AM1474" s="2" t="s">
        <v>244</v>
      </c>
    </row>
    <row r="1475" spans="1:39" s="15" customFormat="1" ht="16.350000000000001" customHeight="1">
      <c r="A1475" s="3">
        <f t="shared" si="195"/>
        <v>1473</v>
      </c>
      <c r="B1475" s="31" t="s">
        <v>6601</v>
      </c>
      <c r="C1475" s="31" t="s">
        <v>6830</v>
      </c>
      <c r="D1475" s="31" t="s">
        <v>6955</v>
      </c>
      <c r="E1475" s="5" t="s">
        <v>9702</v>
      </c>
      <c r="F1475" s="2" t="s">
        <v>68</v>
      </c>
      <c r="G1475" s="2" t="s">
        <v>514</v>
      </c>
      <c r="H1475" s="5" t="s">
        <v>9703</v>
      </c>
      <c r="I1475" s="5" t="s">
        <v>9704</v>
      </c>
      <c r="J1475" s="5" t="s">
        <v>9705</v>
      </c>
      <c r="K1475" s="5" t="s">
        <v>9706</v>
      </c>
      <c r="L1475" s="2" t="s">
        <v>54</v>
      </c>
      <c r="M1475" s="6">
        <v>20</v>
      </c>
      <c r="N1475" s="6">
        <v>20</v>
      </c>
      <c r="O1475" s="6">
        <v>40000</v>
      </c>
      <c r="P1475" s="6">
        <v>40000</v>
      </c>
      <c r="Q1475" s="5">
        <v>201708</v>
      </c>
      <c r="R1475" s="3" t="s">
        <v>7091</v>
      </c>
      <c r="S1475" s="5" t="s">
        <v>9707</v>
      </c>
      <c r="T1475" s="144" t="str">
        <f t="shared" ref="T1475:T1538" si="196">HYPERLINK(S1475,AM1475)</f>
        <v>Click</v>
      </c>
      <c r="U1475" s="31" t="s">
        <v>243</v>
      </c>
      <c r="V1475" s="5"/>
      <c r="W1475" s="51"/>
      <c r="X1475" s="51"/>
      <c r="Y1475" s="50"/>
      <c r="Z1475" s="43">
        <f t="shared" ref="Z1475:Z1538" si="197">IF(V1475="C",2970*W1475,IF(V1475="B",4180*W1475,6160*W1475))</f>
        <v>0</v>
      </c>
      <c r="AA1475" s="6">
        <f t="shared" ref="AA1475:AA1538" si="198">IF(X1475=0,Z1475*50%,Z1475*Y1475*90%)</f>
        <v>0</v>
      </c>
      <c r="AB1475" s="6">
        <f t="shared" ref="AB1475:AB1538" si="199">IF(X1475=0,Z1475*40%,Z1475*Y1475*80%)</f>
        <v>0</v>
      </c>
      <c r="AC1475" s="44">
        <f t="shared" ref="AC1475:AC1538" si="200">IF(X1475=0,Z1475*20%,Z1475*Y1475*40%)</f>
        <v>0</v>
      </c>
      <c r="AD1475" s="44">
        <f t="shared" ref="AD1475:AD1538" si="201">IF(W1475&gt;=16,Z1475*AF1475,0)</f>
        <v>0</v>
      </c>
      <c r="AE1475" s="13" t="s">
        <v>57</v>
      </c>
      <c r="AF1475" s="14"/>
      <c r="AG1475" s="2" t="s">
        <v>243</v>
      </c>
      <c r="AH1475" s="5" t="s">
        <v>100</v>
      </c>
      <c r="AI1475" s="6">
        <v>0</v>
      </c>
      <c r="AJ1475" s="5" t="s">
        <v>100</v>
      </c>
      <c r="AK1475" s="5" t="s">
        <v>100</v>
      </c>
      <c r="AL1475" s="5" t="s">
        <v>100</v>
      </c>
      <c r="AM1475" s="2" t="s">
        <v>244</v>
      </c>
    </row>
    <row r="1476" spans="1:39" s="15" customFormat="1" ht="16.350000000000001" customHeight="1">
      <c r="A1476" s="3">
        <f t="shared" si="195"/>
        <v>1474</v>
      </c>
      <c r="B1476" s="31" t="s">
        <v>6601</v>
      </c>
      <c r="C1476" s="31" t="s">
        <v>6830</v>
      </c>
      <c r="D1476" s="31" t="s">
        <v>6955</v>
      </c>
      <c r="E1476" s="5" t="s">
        <v>9708</v>
      </c>
      <c r="F1476" s="2" t="s">
        <v>68</v>
      </c>
      <c r="G1476" s="2" t="s">
        <v>498</v>
      </c>
      <c r="H1476" s="5" t="s">
        <v>9709</v>
      </c>
      <c r="I1476" s="5" t="s">
        <v>9710</v>
      </c>
      <c r="J1476" s="5" t="s">
        <v>9711</v>
      </c>
      <c r="K1476" s="5" t="s">
        <v>9712</v>
      </c>
      <c r="L1476" s="2" t="s">
        <v>54</v>
      </c>
      <c r="M1476" s="6">
        <v>20</v>
      </c>
      <c r="N1476" s="6">
        <v>20</v>
      </c>
      <c r="O1476" s="6">
        <v>45000</v>
      </c>
      <c r="P1476" s="6">
        <v>35000</v>
      </c>
      <c r="Q1476" s="5">
        <v>201708</v>
      </c>
      <c r="R1476" s="3" t="s">
        <v>9713</v>
      </c>
      <c r="S1476" s="5" t="s">
        <v>9714</v>
      </c>
      <c r="T1476" s="144" t="str">
        <f t="shared" si="196"/>
        <v>Click</v>
      </c>
      <c r="U1476" s="31" t="s">
        <v>243</v>
      </c>
      <c r="V1476" s="5"/>
      <c r="W1476" s="51"/>
      <c r="X1476" s="51"/>
      <c r="Y1476" s="50"/>
      <c r="Z1476" s="43">
        <f t="shared" si="197"/>
        <v>0</v>
      </c>
      <c r="AA1476" s="6">
        <f t="shared" si="198"/>
        <v>0</v>
      </c>
      <c r="AB1476" s="6">
        <f t="shared" si="199"/>
        <v>0</v>
      </c>
      <c r="AC1476" s="44">
        <f t="shared" si="200"/>
        <v>0</v>
      </c>
      <c r="AD1476" s="44">
        <f t="shared" si="201"/>
        <v>0</v>
      </c>
      <c r="AE1476" s="13" t="s">
        <v>57</v>
      </c>
      <c r="AF1476" s="14"/>
      <c r="AG1476" s="2" t="s">
        <v>68</v>
      </c>
      <c r="AH1476" s="5" t="s">
        <v>9715</v>
      </c>
      <c r="AI1476" s="6">
        <v>10000</v>
      </c>
      <c r="AJ1476" s="5" t="s">
        <v>7083</v>
      </c>
      <c r="AK1476" s="5" t="s">
        <v>7114</v>
      </c>
      <c r="AL1476" s="34" t="s">
        <v>7036</v>
      </c>
      <c r="AM1476" s="2" t="s">
        <v>244</v>
      </c>
    </row>
    <row r="1477" spans="1:39" s="15" customFormat="1" ht="16.350000000000001" customHeight="1">
      <c r="A1477" s="3">
        <f t="shared" si="195"/>
        <v>1475</v>
      </c>
      <c r="B1477" s="31" t="s">
        <v>6601</v>
      </c>
      <c r="C1477" s="31" t="s">
        <v>6830</v>
      </c>
      <c r="D1477" s="31" t="s">
        <v>6955</v>
      </c>
      <c r="E1477" s="5" t="s">
        <v>9716</v>
      </c>
      <c r="F1477" s="2" t="s">
        <v>68</v>
      </c>
      <c r="G1477" s="2" t="s">
        <v>498</v>
      </c>
      <c r="H1477" s="5" t="s">
        <v>9717</v>
      </c>
      <c r="I1477" s="5" t="s">
        <v>9718</v>
      </c>
      <c r="J1477" s="5" t="s">
        <v>9719</v>
      </c>
      <c r="K1477" s="5" t="s">
        <v>9720</v>
      </c>
      <c r="L1477" s="2" t="s">
        <v>54</v>
      </c>
      <c r="M1477" s="6">
        <v>25</v>
      </c>
      <c r="N1477" s="6">
        <v>25</v>
      </c>
      <c r="O1477" s="6">
        <v>55000</v>
      </c>
      <c r="P1477" s="6">
        <v>35000</v>
      </c>
      <c r="Q1477" s="5">
        <v>201708</v>
      </c>
      <c r="R1477" s="3" t="s">
        <v>9721</v>
      </c>
      <c r="S1477" s="5" t="s">
        <v>9722</v>
      </c>
      <c r="T1477" s="144" t="str">
        <f t="shared" si="196"/>
        <v>Click</v>
      </c>
      <c r="U1477" s="31" t="s">
        <v>243</v>
      </c>
      <c r="V1477" s="5"/>
      <c r="W1477" s="51"/>
      <c r="X1477" s="51"/>
      <c r="Y1477" s="50"/>
      <c r="Z1477" s="43">
        <f t="shared" si="197"/>
        <v>0</v>
      </c>
      <c r="AA1477" s="6">
        <f t="shared" si="198"/>
        <v>0</v>
      </c>
      <c r="AB1477" s="6">
        <f t="shared" si="199"/>
        <v>0</v>
      </c>
      <c r="AC1477" s="44">
        <f t="shared" si="200"/>
        <v>0</v>
      </c>
      <c r="AD1477" s="44">
        <f t="shared" si="201"/>
        <v>0</v>
      </c>
      <c r="AE1477" s="13" t="s">
        <v>57</v>
      </c>
      <c r="AF1477" s="14"/>
      <c r="AG1477" s="2" t="s">
        <v>68</v>
      </c>
      <c r="AH1477" s="5" t="s">
        <v>9723</v>
      </c>
      <c r="AI1477" s="6">
        <v>20000</v>
      </c>
      <c r="AJ1477" s="5" t="s">
        <v>7083</v>
      </c>
      <c r="AK1477" s="5" t="s">
        <v>7114</v>
      </c>
      <c r="AL1477" s="34" t="s">
        <v>7036</v>
      </c>
      <c r="AM1477" s="2" t="s">
        <v>244</v>
      </c>
    </row>
    <row r="1478" spans="1:39" s="15" customFormat="1" ht="16.350000000000001" customHeight="1">
      <c r="A1478" s="3">
        <f t="shared" si="195"/>
        <v>1476</v>
      </c>
      <c r="B1478" s="31" t="s">
        <v>6601</v>
      </c>
      <c r="C1478" s="31" t="s">
        <v>6830</v>
      </c>
      <c r="D1478" s="31" t="s">
        <v>6955</v>
      </c>
      <c r="E1478" s="5" t="s">
        <v>9724</v>
      </c>
      <c r="F1478" s="2" t="s">
        <v>68</v>
      </c>
      <c r="G1478" s="2" t="s">
        <v>498</v>
      </c>
      <c r="H1478" s="5" t="s">
        <v>9725</v>
      </c>
      <c r="I1478" s="5" t="s">
        <v>9726</v>
      </c>
      <c r="J1478" s="5" t="s">
        <v>9727</v>
      </c>
      <c r="K1478" s="5" t="s">
        <v>9728</v>
      </c>
      <c r="L1478" s="2" t="s">
        <v>54</v>
      </c>
      <c r="M1478" s="6">
        <v>20</v>
      </c>
      <c r="N1478" s="6">
        <v>20</v>
      </c>
      <c r="O1478" s="6">
        <v>46000</v>
      </c>
      <c r="P1478" s="6">
        <v>35000</v>
      </c>
      <c r="Q1478" s="5">
        <v>201708</v>
      </c>
      <c r="R1478" s="3" t="s">
        <v>9721</v>
      </c>
      <c r="S1478" s="5" t="s">
        <v>9729</v>
      </c>
      <c r="T1478" s="144" t="str">
        <f t="shared" si="196"/>
        <v>Click</v>
      </c>
      <c r="U1478" s="31" t="s">
        <v>243</v>
      </c>
      <c r="V1478" s="5"/>
      <c r="W1478" s="51"/>
      <c r="X1478" s="51"/>
      <c r="Y1478" s="50"/>
      <c r="Z1478" s="43">
        <f t="shared" si="197"/>
        <v>0</v>
      </c>
      <c r="AA1478" s="6">
        <f t="shared" si="198"/>
        <v>0</v>
      </c>
      <c r="AB1478" s="6">
        <f t="shared" si="199"/>
        <v>0</v>
      </c>
      <c r="AC1478" s="44">
        <f t="shared" si="200"/>
        <v>0</v>
      </c>
      <c r="AD1478" s="44">
        <f t="shared" si="201"/>
        <v>0</v>
      </c>
      <c r="AE1478" s="13" t="s">
        <v>57</v>
      </c>
      <c r="AF1478" s="14"/>
      <c r="AG1478" s="2" t="s">
        <v>68</v>
      </c>
      <c r="AH1478" s="5" t="s">
        <v>9730</v>
      </c>
      <c r="AI1478" s="6">
        <v>11000</v>
      </c>
      <c r="AJ1478" s="5" t="s">
        <v>7083</v>
      </c>
      <c r="AK1478" s="5" t="s">
        <v>7114</v>
      </c>
      <c r="AL1478" s="34" t="s">
        <v>7036</v>
      </c>
      <c r="AM1478" s="2" t="s">
        <v>244</v>
      </c>
    </row>
    <row r="1479" spans="1:39" s="15" customFormat="1" ht="16.350000000000001" customHeight="1">
      <c r="A1479" s="3">
        <f t="shared" si="195"/>
        <v>1477</v>
      </c>
      <c r="B1479" s="31" t="s">
        <v>6601</v>
      </c>
      <c r="C1479" s="31" t="s">
        <v>6830</v>
      </c>
      <c r="D1479" s="31" t="s">
        <v>6955</v>
      </c>
      <c r="E1479" s="5" t="s">
        <v>9731</v>
      </c>
      <c r="F1479" s="2" t="s">
        <v>68</v>
      </c>
      <c r="G1479" s="2" t="s">
        <v>69</v>
      </c>
      <c r="H1479" s="5" t="s">
        <v>9732</v>
      </c>
      <c r="I1479" s="5" t="s">
        <v>9733</v>
      </c>
      <c r="J1479" s="5" t="s">
        <v>9734</v>
      </c>
      <c r="K1479" s="5" t="s">
        <v>9735</v>
      </c>
      <c r="L1479" s="2" t="s">
        <v>54</v>
      </c>
      <c r="M1479" s="6">
        <v>30</v>
      </c>
      <c r="N1479" s="6">
        <v>30</v>
      </c>
      <c r="O1479" s="6">
        <v>55000</v>
      </c>
      <c r="P1479" s="6">
        <v>35000</v>
      </c>
      <c r="Q1479" s="5">
        <v>201708</v>
      </c>
      <c r="R1479" s="3" t="s">
        <v>9721</v>
      </c>
      <c r="S1479" s="5" t="s">
        <v>9736</v>
      </c>
      <c r="T1479" s="144" t="str">
        <f t="shared" si="196"/>
        <v>Click</v>
      </c>
      <c r="U1479" s="31" t="s">
        <v>243</v>
      </c>
      <c r="V1479" s="5"/>
      <c r="W1479" s="51"/>
      <c r="X1479" s="51"/>
      <c r="Y1479" s="50"/>
      <c r="Z1479" s="43">
        <f t="shared" si="197"/>
        <v>0</v>
      </c>
      <c r="AA1479" s="6">
        <f t="shared" si="198"/>
        <v>0</v>
      </c>
      <c r="AB1479" s="6">
        <f t="shared" si="199"/>
        <v>0</v>
      </c>
      <c r="AC1479" s="44">
        <f t="shared" si="200"/>
        <v>0</v>
      </c>
      <c r="AD1479" s="44">
        <f t="shared" si="201"/>
        <v>0</v>
      </c>
      <c r="AE1479" s="13" t="s">
        <v>57</v>
      </c>
      <c r="AF1479" s="14"/>
      <c r="AG1479" s="2" t="s">
        <v>68</v>
      </c>
      <c r="AH1479" s="5" t="s">
        <v>9737</v>
      </c>
      <c r="AI1479" s="6">
        <v>20000</v>
      </c>
      <c r="AJ1479" s="5" t="s">
        <v>7083</v>
      </c>
      <c r="AK1479" s="5" t="s">
        <v>7114</v>
      </c>
      <c r="AL1479" s="34" t="s">
        <v>7036</v>
      </c>
      <c r="AM1479" s="2" t="s">
        <v>244</v>
      </c>
    </row>
    <row r="1480" spans="1:39" s="15" customFormat="1" ht="16.350000000000001" customHeight="1">
      <c r="A1480" s="3">
        <f t="shared" ref="A1480:A1543" si="202">ROW()-2</f>
        <v>1478</v>
      </c>
      <c r="B1480" s="31" t="s">
        <v>6601</v>
      </c>
      <c r="C1480" s="31" t="s">
        <v>6830</v>
      </c>
      <c r="D1480" s="31" t="s">
        <v>6955</v>
      </c>
      <c r="E1480" s="5" t="s">
        <v>9738</v>
      </c>
      <c r="F1480" s="2" t="s">
        <v>68</v>
      </c>
      <c r="G1480" s="2" t="s">
        <v>514</v>
      </c>
      <c r="H1480" s="5" t="s">
        <v>9739</v>
      </c>
      <c r="I1480" s="5" t="s">
        <v>9740</v>
      </c>
      <c r="J1480" s="5" t="s">
        <v>9741</v>
      </c>
      <c r="K1480" s="5" t="s">
        <v>9742</v>
      </c>
      <c r="L1480" s="2" t="s">
        <v>54</v>
      </c>
      <c r="M1480" s="6">
        <v>5</v>
      </c>
      <c r="N1480" s="6">
        <v>10</v>
      </c>
      <c r="O1480" s="6">
        <v>80000</v>
      </c>
      <c r="P1480" s="6">
        <v>60000</v>
      </c>
      <c r="Q1480" s="5">
        <v>202003</v>
      </c>
      <c r="R1480" s="3" t="s">
        <v>9743</v>
      </c>
      <c r="S1480" s="5" t="s">
        <v>9744</v>
      </c>
      <c r="T1480" s="144" t="str">
        <f t="shared" si="196"/>
        <v>Click</v>
      </c>
      <c r="U1480" s="31" t="s">
        <v>243</v>
      </c>
      <c r="V1480" s="5"/>
      <c r="W1480" s="51"/>
      <c r="X1480" s="51"/>
      <c r="Y1480" s="50"/>
      <c r="Z1480" s="43">
        <f t="shared" si="197"/>
        <v>0</v>
      </c>
      <c r="AA1480" s="6">
        <f t="shared" si="198"/>
        <v>0</v>
      </c>
      <c r="AB1480" s="6">
        <f t="shared" si="199"/>
        <v>0</v>
      </c>
      <c r="AC1480" s="44">
        <f t="shared" si="200"/>
        <v>0</v>
      </c>
      <c r="AD1480" s="44">
        <f t="shared" si="201"/>
        <v>0</v>
      </c>
      <c r="AE1480" s="13" t="s">
        <v>57</v>
      </c>
      <c r="AF1480" s="14"/>
      <c r="AG1480" s="2" t="s">
        <v>68</v>
      </c>
      <c r="AH1480" s="5" t="s">
        <v>9745</v>
      </c>
      <c r="AI1480" s="6">
        <v>20000</v>
      </c>
      <c r="AJ1480" s="5" t="s">
        <v>9746</v>
      </c>
      <c r="AK1480" s="5" t="s">
        <v>9747</v>
      </c>
      <c r="AL1480" s="34" t="s">
        <v>9748</v>
      </c>
      <c r="AM1480" s="2" t="s">
        <v>244</v>
      </c>
    </row>
    <row r="1481" spans="1:39" s="15" customFormat="1" ht="16.350000000000001" customHeight="1">
      <c r="A1481" s="3">
        <f t="shared" si="202"/>
        <v>1479</v>
      </c>
      <c r="B1481" s="31" t="s">
        <v>6601</v>
      </c>
      <c r="C1481" s="31" t="s">
        <v>6830</v>
      </c>
      <c r="D1481" s="31" t="s">
        <v>6955</v>
      </c>
      <c r="E1481" s="5" t="s">
        <v>9749</v>
      </c>
      <c r="F1481" s="2" t="s">
        <v>68</v>
      </c>
      <c r="G1481" s="2" t="s">
        <v>498</v>
      </c>
      <c r="H1481" s="5" t="s">
        <v>9750</v>
      </c>
      <c r="I1481" s="5" t="s">
        <v>9740</v>
      </c>
      <c r="J1481" s="5" t="s">
        <v>9751</v>
      </c>
      <c r="K1481" s="5" t="s">
        <v>9752</v>
      </c>
      <c r="L1481" s="2" t="s">
        <v>54</v>
      </c>
      <c r="M1481" s="6">
        <v>5</v>
      </c>
      <c r="N1481" s="6">
        <v>15</v>
      </c>
      <c r="O1481" s="6">
        <v>74000</v>
      </c>
      <c r="P1481" s="6">
        <v>60000</v>
      </c>
      <c r="Q1481" s="5">
        <v>202003</v>
      </c>
      <c r="R1481" s="3" t="s">
        <v>9753</v>
      </c>
      <c r="S1481" s="5" t="s">
        <v>9754</v>
      </c>
      <c r="T1481" s="144" t="str">
        <f t="shared" si="196"/>
        <v>Click</v>
      </c>
      <c r="U1481" s="31" t="s">
        <v>243</v>
      </c>
      <c r="V1481" s="5"/>
      <c r="W1481" s="51"/>
      <c r="X1481" s="51"/>
      <c r="Y1481" s="50"/>
      <c r="Z1481" s="43">
        <f t="shared" si="197"/>
        <v>0</v>
      </c>
      <c r="AA1481" s="6">
        <f t="shared" si="198"/>
        <v>0</v>
      </c>
      <c r="AB1481" s="6">
        <f t="shared" si="199"/>
        <v>0</v>
      </c>
      <c r="AC1481" s="44">
        <f t="shared" si="200"/>
        <v>0</v>
      </c>
      <c r="AD1481" s="44">
        <f t="shared" si="201"/>
        <v>0</v>
      </c>
      <c r="AE1481" s="13" t="s">
        <v>57</v>
      </c>
      <c r="AF1481" s="14"/>
      <c r="AG1481" s="2" t="s">
        <v>68</v>
      </c>
      <c r="AH1481" s="5" t="s">
        <v>9755</v>
      </c>
      <c r="AI1481" s="6">
        <v>14000</v>
      </c>
      <c r="AJ1481" s="5" t="s">
        <v>9756</v>
      </c>
      <c r="AK1481" s="5" t="s">
        <v>9757</v>
      </c>
      <c r="AL1481" s="34" t="s">
        <v>9758</v>
      </c>
      <c r="AM1481" s="2" t="s">
        <v>244</v>
      </c>
    </row>
    <row r="1482" spans="1:39" s="15" customFormat="1" ht="16.350000000000001" customHeight="1">
      <c r="A1482" s="3">
        <f t="shared" si="202"/>
        <v>1480</v>
      </c>
      <c r="B1482" s="31" t="s">
        <v>6601</v>
      </c>
      <c r="C1482" s="31" t="s">
        <v>6830</v>
      </c>
      <c r="D1482" s="31" t="s">
        <v>6955</v>
      </c>
      <c r="E1482" s="5" t="s">
        <v>9759</v>
      </c>
      <c r="F1482" s="2" t="s">
        <v>68</v>
      </c>
      <c r="G1482" s="2" t="s">
        <v>69</v>
      </c>
      <c r="H1482" s="5" t="s">
        <v>9760</v>
      </c>
      <c r="I1482" s="5" t="s">
        <v>9761</v>
      </c>
      <c r="J1482" s="5" t="s">
        <v>9762</v>
      </c>
      <c r="K1482" s="5" t="s">
        <v>9763</v>
      </c>
      <c r="L1482" s="2" t="s">
        <v>54</v>
      </c>
      <c r="M1482" s="6">
        <v>12</v>
      </c>
      <c r="N1482" s="6">
        <v>23</v>
      </c>
      <c r="O1482" s="6">
        <v>60000</v>
      </c>
      <c r="P1482" s="6">
        <v>60000</v>
      </c>
      <c r="Q1482" s="5">
        <v>201503</v>
      </c>
      <c r="R1482" s="3" t="s">
        <v>9764</v>
      </c>
      <c r="S1482" s="5" t="s">
        <v>9765</v>
      </c>
      <c r="T1482" s="144" t="str">
        <f t="shared" si="196"/>
        <v>Click</v>
      </c>
      <c r="U1482" s="31" t="s">
        <v>243</v>
      </c>
      <c r="V1482" s="5"/>
      <c r="W1482" s="51"/>
      <c r="X1482" s="51"/>
      <c r="Y1482" s="50"/>
      <c r="Z1482" s="43">
        <f t="shared" si="197"/>
        <v>0</v>
      </c>
      <c r="AA1482" s="6">
        <f t="shared" si="198"/>
        <v>0</v>
      </c>
      <c r="AB1482" s="6">
        <f t="shared" si="199"/>
        <v>0</v>
      </c>
      <c r="AC1482" s="44">
        <f t="shared" si="200"/>
        <v>0</v>
      </c>
      <c r="AD1482" s="44">
        <f t="shared" si="201"/>
        <v>0</v>
      </c>
      <c r="AE1482" s="13" t="s">
        <v>57</v>
      </c>
      <c r="AF1482" s="14"/>
      <c r="AG1482" s="2" t="s">
        <v>243</v>
      </c>
      <c r="AH1482" s="5" t="s">
        <v>100</v>
      </c>
      <c r="AI1482" s="6">
        <v>0</v>
      </c>
      <c r="AJ1482" s="5" t="s">
        <v>100</v>
      </c>
      <c r="AK1482" s="5" t="s">
        <v>100</v>
      </c>
      <c r="AL1482" s="5" t="s">
        <v>100</v>
      </c>
      <c r="AM1482" s="2" t="s">
        <v>244</v>
      </c>
    </row>
    <row r="1483" spans="1:39" s="15" customFormat="1" ht="16.350000000000001" customHeight="1">
      <c r="A1483" s="3">
        <f t="shared" si="202"/>
        <v>1481</v>
      </c>
      <c r="B1483" s="31" t="s">
        <v>6601</v>
      </c>
      <c r="C1483" s="31" t="s">
        <v>6830</v>
      </c>
      <c r="D1483" s="31" t="s">
        <v>9766</v>
      </c>
      <c r="E1483" s="5" t="s">
        <v>9767</v>
      </c>
      <c r="F1483" s="2" t="s">
        <v>68</v>
      </c>
      <c r="G1483" s="2" t="s">
        <v>498</v>
      </c>
      <c r="H1483" s="5" t="s">
        <v>9768</v>
      </c>
      <c r="I1483" s="5" t="s">
        <v>9769</v>
      </c>
      <c r="J1483" s="5" t="s">
        <v>9770</v>
      </c>
      <c r="K1483" s="5" t="s">
        <v>9771</v>
      </c>
      <c r="L1483" s="2" t="s">
        <v>54</v>
      </c>
      <c r="M1483" s="6">
        <v>8</v>
      </c>
      <c r="N1483" s="6">
        <v>18</v>
      </c>
      <c r="O1483" s="6">
        <v>50000</v>
      </c>
      <c r="P1483" s="6">
        <v>50000</v>
      </c>
      <c r="Q1483" s="5">
        <v>201802</v>
      </c>
      <c r="R1483" s="3" t="s">
        <v>6956</v>
      </c>
      <c r="S1483" s="5" t="s">
        <v>9772</v>
      </c>
      <c r="T1483" s="144" t="str">
        <f t="shared" si="196"/>
        <v>Click</v>
      </c>
      <c r="U1483" s="31" t="s">
        <v>243</v>
      </c>
      <c r="V1483" s="5"/>
      <c r="W1483" s="51"/>
      <c r="X1483" s="51"/>
      <c r="Y1483" s="50"/>
      <c r="Z1483" s="43">
        <f t="shared" si="197"/>
        <v>0</v>
      </c>
      <c r="AA1483" s="6">
        <f t="shared" si="198"/>
        <v>0</v>
      </c>
      <c r="AB1483" s="6">
        <f t="shared" si="199"/>
        <v>0</v>
      </c>
      <c r="AC1483" s="44">
        <f t="shared" si="200"/>
        <v>0</v>
      </c>
      <c r="AD1483" s="44">
        <f t="shared" si="201"/>
        <v>0</v>
      </c>
      <c r="AE1483" s="13" t="s">
        <v>57</v>
      </c>
      <c r="AF1483" s="14"/>
      <c r="AG1483" s="2" t="s">
        <v>243</v>
      </c>
      <c r="AH1483" s="5" t="s">
        <v>100</v>
      </c>
      <c r="AI1483" s="6">
        <v>0</v>
      </c>
      <c r="AJ1483" s="5" t="s">
        <v>100</v>
      </c>
      <c r="AK1483" s="5" t="s">
        <v>100</v>
      </c>
      <c r="AL1483" s="5" t="s">
        <v>100</v>
      </c>
      <c r="AM1483" s="2" t="s">
        <v>244</v>
      </c>
    </row>
    <row r="1484" spans="1:39" s="15" customFormat="1" ht="16.350000000000001" customHeight="1">
      <c r="A1484" s="3">
        <f t="shared" si="202"/>
        <v>1482</v>
      </c>
      <c r="B1484" s="31" t="s">
        <v>6601</v>
      </c>
      <c r="C1484" s="31" t="s">
        <v>6830</v>
      </c>
      <c r="D1484" s="31" t="s">
        <v>9766</v>
      </c>
      <c r="E1484" s="5" t="s">
        <v>9773</v>
      </c>
      <c r="F1484" s="2" t="s">
        <v>68</v>
      </c>
      <c r="G1484" s="2" t="s">
        <v>498</v>
      </c>
      <c r="H1484" s="5" t="s">
        <v>9768</v>
      </c>
      <c r="I1484" s="5" t="s">
        <v>9769</v>
      </c>
      <c r="J1484" s="5" t="s">
        <v>9770</v>
      </c>
      <c r="K1484" s="5" t="s">
        <v>9774</v>
      </c>
      <c r="L1484" s="2" t="s">
        <v>54</v>
      </c>
      <c r="M1484" s="6">
        <v>8</v>
      </c>
      <c r="N1484" s="6">
        <v>18</v>
      </c>
      <c r="O1484" s="6">
        <v>50000</v>
      </c>
      <c r="P1484" s="6">
        <v>50000</v>
      </c>
      <c r="Q1484" s="5">
        <v>201802</v>
      </c>
      <c r="R1484" s="3" t="s">
        <v>6956</v>
      </c>
      <c r="S1484" s="5" t="s">
        <v>9775</v>
      </c>
      <c r="T1484" s="144" t="str">
        <f t="shared" si="196"/>
        <v>Click</v>
      </c>
      <c r="U1484" s="31" t="s">
        <v>243</v>
      </c>
      <c r="V1484" s="5"/>
      <c r="W1484" s="51"/>
      <c r="X1484" s="51"/>
      <c r="Y1484" s="50"/>
      <c r="Z1484" s="43">
        <f t="shared" si="197"/>
        <v>0</v>
      </c>
      <c r="AA1484" s="6">
        <f t="shared" si="198"/>
        <v>0</v>
      </c>
      <c r="AB1484" s="6">
        <f t="shared" si="199"/>
        <v>0</v>
      </c>
      <c r="AC1484" s="44">
        <f t="shared" si="200"/>
        <v>0</v>
      </c>
      <c r="AD1484" s="44">
        <f t="shared" si="201"/>
        <v>0</v>
      </c>
      <c r="AE1484" s="13" t="s">
        <v>57</v>
      </c>
      <c r="AF1484" s="14"/>
      <c r="AG1484" s="2" t="s">
        <v>243</v>
      </c>
      <c r="AH1484" s="5" t="s">
        <v>100</v>
      </c>
      <c r="AI1484" s="6">
        <v>0</v>
      </c>
      <c r="AJ1484" s="5" t="s">
        <v>100</v>
      </c>
      <c r="AK1484" s="5" t="s">
        <v>100</v>
      </c>
      <c r="AL1484" s="5" t="s">
        <v>100</v>
      </c>
      <c r="AM1484" s="2" t="s">
        <v>244</v>
      </c>
    </row>
    <row r="1485" spans="1:39" s="15" customFormat="1" ht="16.350000000000001" customHeight="1">
      <c r="A1485" s="3">
        <f t="shared" si="202"/>
        <v>1483</v>
      </c>
      <c r="B1485" s="31" t="s">
        <v>6601</v>
      </c>
      <c r="C1485" s="31" t="s">
        <v>6830</v>
      </c>
      <c r="D1485" s="31" t="s">
        <v>9766</v>
      </c>
      <c r="E1485" s="5" t="s">
        <v>9776</v>
      </c>
      <c r="F1485" s="2" t="s">
        <v>68</v>
      </c>
      <c r="G1485" s="2" t="s">
        <v>69</v>
      </c>
      <c r="H1485" s="5" t="s">
        <v>9768</v>
      </c>
      <c r="I1485" s="5" t="s">
        <v>9769</v>
      </c>
      <c r="J1485" s="5" t="s">
        <v>9770</v>
      </c>
      <c r="K1485" s="5" t="s">
        <v>9777</v>
      </c>
      <c r="L1485" s="2" t="s">
        <v>54</v>
      </c>
      <c r="M1485" s="6">
        <v>8</v>
      </c>
      <c r="N1485" s="6">
        <v>18</v>
      </c>
      <c r="O1485" s="6">
        <v>50000</v>
      </c>
      <c r="P1485" s="6">
        <v>50000</v>
      </c>
      <c r="Q1485" s="5">
        <v>201802</v>
      </c>
      <c r="R1485" s="3" t="s">
        <v>6956</v>
      </c>
      <c r="S1485" s="5" t="s">
        <v>9778</v>
      </c>
      <c r="T1485" s="144" t="str">
        <f t="shared" si="196"/>
        <v>Click</v>
      </c>
      <c r="U1485" s="31" t="s">
        <v>243</v>
      </c>
      <c r="V1485" s="5"/>
      <c r="W1485" s="51"/>
      <c r="X1485" s="51"/>
      <c r="Y1485" s="50"/>
      <c r="Z1485" s="43">
        <f t="shared" si="197"/>
        <v>0</v>
      </c>
      <c r="AA1485" s="6">
        <f t="shared" si="198"/>
        <v>0</v>
      </c>
      <c r="AB1485" s="6">
        <f t="shared" si="199"/>
        <v>0</v>
      </c>
      <c r="AC1485" s="44">
        <f t="shared" si="200"/>
        <v>0</v>
      </c>
      <c r="AD1485" s="44">
        <f t="shared" si="201"/>
        <v>0</v>
      </c>
      <c r="AE1485" s="13" t="s">
        <v>57</v>
      </c>
      <c r="AF1485" s="14"/>
      <c r="AG1485" s="2" t="s">
        <v>243</v>
      </c>
      <c r="AH1485" s="5" t="s">
        <v>100</v>
      </c>
      <c r="AI1485" s="6">
        <v>0</v>
      </c>
      <c r="AJ1485" s="5" t="s">
        <v>100</v>
      </c>
      <c r="AK1485" s="5" t="s">
        <v>100</v>
      </c>
      <c r="AL1485" s="5" t="s">
        <v>100</v>
      </c>
      <c r="AM1485" s="2" t="s">
        <v>244</v>
      </c>
    </row>
    <row r="1486" spans="1:39" s="15" customFormat="1" ht="16.350000000000001" customHeight="1">
      <c r="A1486" s="3">
        <f t="shared" si="202"/>
        <v>1484</v>
      </c>
      <c r="B1486" s="31" t="s">
        <v>6601</v>
      </c>
      <c r="C1486" s="31" t="s">
        <v>6830</v>
      </c>
      <c r="D1486" s="31" t="s">
        <v>9766</v>
      </c>
      <c r="E1486" s="5" t="s">
        <v>9779</v>
      </c>
      <c r="F1486" s="2" t="s">
        <v>68</v>
      </c>
      <c r="G1486" s="2" t="s">
        <v>69</v>
      </c>
      <c r="H1486" s="5" t="s">
        <v>9768</v>
      </c>
      <c r="I1486" s="5" t="s">
        <v>9769</v>
      </c>
      <c r="J1486" s="5" t="s">
        <v>9770</v>
      </c>
      <c r="K1486" s="5" t="s">
        <v>9780</v>
      </c>
      <c r="L1486" s="2" t="s">
        <v>54</v>
      </c>
      <c r="M1486" s="6">
        <v>8</v>
      </c>
      <c r="N1486" s="6">
        <v>18</v>
      </c>
      <c r="O1486" s="6">
        <v>50000</v>
      </c>
      <c r="P1486" s="6">
        <v>50000</v>
      </c>
      <c r="Q1486" s="5">
        <v>201802</v>
      </c>
      <c r="R1486" s="3" t="s">
        <v>6956</v>
      </c>
      <c r="S1486" s="5" t="s">
        <v>9781</v>
      </c>
      <c r="T1486" s="144" t="str">
        <f t="shared" si="196"/>
        <v>Click</v>
      </c>
      <c r="U1486" s="31" t="s">
        <v>243</v>
      </c>
      <c r="V1486" s="5"/>
      <c r="W1486" s="51"/>
      <c r="X1486" s="51"/>
      <c r="Y1486" s="50"/>
      <c r="Z1486" s="43">
        <f t="shared" si="197"/>
        <v>0</v>
      </c>
      <c r="AA1486" s="6">
        <f t="shared" si="198"/>
        <v>0</v>
      </c>
      <c r="AB1486" s="6">
        <f t="shared" si="199"/>
        <v>0</v>
      </c>
      <c r="AC1486" s="44">
        <f t="shared" si="200"/>
        <v>0</v>
      </c>
      <c r="AD1486" s="44">
        <f t="shared" si="201"/>
        <v>0</v>
      </c>
      <c r="AE1486" s="13" t="s">
        <v>57</v>
      </c>
      <c r="AF1486" s="14"/>
      <c r="AG1486" s="2" t="s">
        <v>243</v>
      </c>
      <c r="AH1486" s="5" t="s">
        <v>100</v>
      </c>
      <c r="AI1486" s="6">
        <v>0</v>
      </c>
      <c r="AJ1486" s="5" t="s">
        <v>100</v>
      </c>
      <c r="AK1486" s="5" t="s">
        <v>100</v>
      </c>
      <c r="AL1486" s="5" t="s">
        <v>100</v>
      </c>
      <c r="AM1486" s="2" t="s">
        <v>244</v>
      </c>
    </row>
    <row r="1487" spans="1:39" s="15" customFormat="1" ht="16.350000000000001" customHeight="1">
      <c r="A1487" s="3">
        <f t="shared" si="202"/>
        <v>1485</v>
      </c>
      <c r="B1487" s="31" t="s">
        <v>6601</v>
      </c>
      <c r="C1487" s="31" t="s">
        <v>6830</v>
      </c>
      <c r="D1487" s="31" t="s">
        <v>9766</v>
      </c>
      <c r="E1487" s="5" t="s">
        <v>9782</v>
      </c>
      <c r="F1487" s="2" t="s">
        <v>68</v>
      </c>
      <c r="G1487" s="2" t="s">
        <v>69</v>
      </c>
      <c r="H1487" s="5" t="s">
        <v>9783</v>
      </c>
      <c r="I1487" s="5" t="s">
        <v>9784</v>
      </c>
      <c r="J1487" s="5" t="s">
        <v>9785</v>
      </c>
      <c r="K1487" s="5" t="s">
        <v>9786</v>
      </c>
      <c r="L1487" s="2" t="s">
        <v>54</v>
      </c>
      <c r="M1487" s="6">
        <v>10</v>
      </c>
      <c r="N1487" s="6">
        <v>16</v>
      </c>
      <c r="O1487" s="6">
        <v>65000</v>
      </c>
      <c r="P1487" s="6">
        <v>65000</v>
      </c>
      <c r="Q1487" s="5">
        <v>201803</v>
      </c>
      <c r="R1487" s="3" t="s">
        <v>9787</v>
      </c>
      <c r="S1487" s="5" t="s">
        <v>9788</v>
      </c>
      <c r="T1487" s="144" t="str">
        <f t="shared" si="196"/>
        <v>Click</v>
      </c>
      <c r="U1487" s="31" t="s">
        <v>243</v>
      </c>
      <c r="V1487" s="5"/>
      <c r="W1487" s="51"/>
      <c r="X1487" s="51"/>
      <c r="Y1487" s="50"/>
      <c r="Z1487" s="43">
        <f t="shared" si="197"/>
        <v>0</v>
      </c>
      <c r="AA1487" s="6">
        <f t="shared" si="198"/>
        <v>0</v>
      </c>
      <c r="AB1487" s="6">
        <f t="shared" si="199"/>
        <v>0</v>
      </c>
      <c r="AC1487" s="44">
        <f t="shared" si="200"/>
        <v>0</v>
      </c>
      <c r="AD1487" s="44">
        <f t="shared" si="201"/>
        <v>0</v>
      </c>
      <c r="AE1487" s="13" t="s">
        <v>57</v>
      </c>
      <c r="AF1487" s="14"/>
      <c r="AG1487" s="2" t="s">
        <v>243</v>
      </c>
      <c r="AH1487" s="5" t="s">
        <v>100</v>
      </c>
      <c r="AI1487" s="6">
        <v>0</v>
      </c>
      <c r="AJ1487" s="5" t="s">
        <v>100</v>
      </c>
      <c r="AK1487" s="5" t="s">
        <v>100</v>
      </c>
      <c r="AL1487" s="5" t="s">
        <v>100</v>
      </c>
      <c r="AM1487" s="2" t="s">
        <v>244</v>
      </c>
    </row>
    <row r="1488" spans="1:39" s="15" customFormat="1" ht="16.350000000000001" customHeight="1">
      <c r="A1488" s="3">
        <f t="shared" si="202"/>
        <v>1486</v>
      </c>
      <c r="B1488" s="31" t="s">
        <v>6601</v>
      </c>
      <c r="C1488" s="31" t="s">
        <v>6830</v>
      </c>
      <c r="D1488" s="31" t="s">
        <v>9766</v>
      </c>
      <c r="E1488" s="5" t="s">
        <v>9789</v>
      </c>
      <c r="F1488" s="2" t="s">
        <v>68</v>
      </c>
      <c r="G1488" s="2" t="s">
        <v>69</v>
      </c>
      <c r="H1488" s="5" t="s">
        <v>9783</v>
      </c>
      <c r="I1488" s="5" t="s">
        <v>9784</v>
      </c>
      <c r="J1488" s="5" t="s">
        <v>9785</v>
      </c>
      <c r="K1488" s="5" t="s">
        <v>9790</v>
      </c>
      <c r="L1488" s="2" t="s">
        <v>54</v>
      </c>
      <c r="M1488" s="6">
        <v>10</v>
      </c>
      <c r="N1488" s="6">
        <v>16</v>
      </c>
      <c r="O1488" s="6">
        <v>65000</v>
      </c>
      <c r="P1488" s="6">
        <v>65000</v>
      </c>
      <c r="Q1488" s="5">
        <v>201803</v>
      </c>
      <c r="R1488" s="3" t="s">
        <v>9787</v>
      </c>
      <c r="S1488" s="5" t="s">
        <v>9791</v>
      </c>
      <c r="T1488" s="144" t="str">
        <f t="shared" si="196"/>
        <v>Click</v>
      </c>
      <c r="U1488" s="31" t="s">
        <v>243</v>
      </c>
      <c r="V1488" s="5"/>
      <c r="W1488" s="51"/>
      <c r="X1488" s="51"/>
      <c r="Y1488" s="50"/>
      <c r="Z1488" s="43">
        <f t="shared" si="197"/>
        <v>0</v>
      </c>
      <c r="AA1488" s="6">
        <f t="shared" si="198"/>
        <v>0</v>
      </c>
      <c r="AB1488" s="6">
        <f t="shared" si="199"/>
        <v>0</v>
      </c>
      <c r="AC1488" s="44">
        <f t="shared" si="200"/>
        <v>0</v>
      </c>
      <c r="AD1488" s="44">
        <f t="shared" si="201"/>
        <v>0</v>
      </c>
      <c r="AE1488" s="13" t="s">
        <v>57</v>
      </c>
      <c r="AF1488" s="14"/>
      <c r="AG1488" s="2" t="s">
        <v>243</v>
      </c>
      <c r="AH1488" s="5" t="s">
        <v>100</v>
      </c>
      <c r="AI1488" s="6">
        <v>0</v>
      </c>
      <c r="AJ1488" s="5" t="s">
        <v>100</v>
      </c>
      <c r="AK1488" s="5" t="s">
        <v>100</v>
      </c>
      <c r="AL1488" s="5" t="s">
        <v>100</v>
      </c>
      <c r="AM1488" s="2" t="s">
        <v>244</v>
      </c>
    </row>
    <row r="1489" spans="1:39" s="15" customFormat="1" ht="16.350000000000001" customHeight="1">
      <c r="A1489" s="3">
        <f t="shared" si="202"/>
        <v>1487</v>
      </c>
      <c r="B1489" s="31" t="s">
        <v>6601</v>
      </c>
      <c r="C1489" s="31" t="s">
        <v>6830</v>
      </c>
      <c r="D1489" s="31" t="s">
        <v>9766</v>
      </c>
      <c r="E1489" s="5" t="s">
        <v>9792</v>
      </c>
      <c r="F1489" s="2" t="s">
        <v>68</v>
      </c>
      <c r="G1489" s="2" t="s">
        <v>69</v>
      </c>
      <c r="H1489" s="5" t="s">
        <v>9783</v>
      </c>
      <c r="I1489" s="5" t="s">
        <v>9784</v>
      </c>
      <c r="J1489" s="5" t="s">
        <v>9785</v>
      </c>
      <c r="K1489" s="5" t="s">
        <v>9793</v>
      </c>
      <c r="L1489" s="2" t="s">
        <v>54</v>
      </c>
      <c r="M1489" s="6">
        <v>10</v>
      </c>
      <c r="N1489" s="6">
        <v>16</v>
      </c>
      <c r="O1489" s="6">
        <v>65000</v>
      </c>
      <c r="P1489" s="6">
        <v>65000</v>
      </c>
      <c r="Q1489" s="5">
        <v>201803</v>
      </c>
      <c r="R1489" s="3" t="s">
        <v>9787</v>
      </c>
      <c r="S1489" s="5" t="s">
        <v>9794</v>
      </c>
      <c r="T1489" s="144" t="str">
        <f t="shared" si="196"/>
        <v>Click</v>
      </c>
      <c r="U1489" s="31" t="s">
        <v>243</v>
      </c>
      <c r="V1489" s="5"/>
      <c r="W1489" s="51"/>
      <c r="X1489" s="51"/>
      <c r="Y1489" s="50"/>
      <c r="Z1489" s="43">
        <f t="shared" si="197"/>
        <v>0</v>
      </c>
      <c r="AA1489" s="6">
        <f t="shared" si="198"/>
        <v>0</v>
      </c>
      <c r="AB1489" s="6">
        <f t="shared" si="199"/>
        <v>0</v>
      </c>
      <c r="AC1489" s="44">
        <f t="shared" si="200"/>
        <v>0</v>
      </c>
      <c r="AD1489" s="44">
        <f t="shared" si="201"/>
        <v>0</v>
      </c>
      <c r="AE1489" s="13" t="s">
        <v>57</v>
      </c>
      <c r="AF1489" s="14"/>
      <c r="AG1489" s="2" t="s">
        <v>243</v>
      </c>
      <c r="AH1489" s="5" t="s">
        <v>100</v>
      </c>
      <c r="AI1489" s="6">
        <v>0</v>
      </c>
      <c r="AJ1489" s="5" t="s">
        <v>100</v>
      </c>
      <c r="AK1489" s="5" t="s">
        <v>100</v>
      </c>
      <c r="AL1489" s="5" t="s">
        <v>100</v>
      </c>
      <c r="AM1489" s="2" t="s">
        <v>244</v>
      </c>
    </row>
    <row r="1490" spans="1:39" s="15" customFormat="1" ht="16.350000000000001" customHeight="1">
      <c r="A1490" s="3">
        <f t="shared" si="202"/>
        <v>1488</v>
      </c>
      <c r="B1490" s="31" t="s">
        <v>6601</v>
      </c>
      <c r="C1490" s="31" t="s">
        <v>6830</v>
      </c>
      <c r="D1490" s="31" t="s">
        <v>9766</v>
      </c>
      <c r="E1490" s="5" t="s">
        <v>9795</v>
      </c>
      <c r="F1490" s="2" t="s">
        <v>68</v>
      </c>
      <c r="G1490" s="2" t="s">
        <v>498</v>
      </c>
      <c r="H1490" s="5" t="s">
        <v>9796</v>
      </c>
      <c r="I1490" s="5" t="s">
        <v>9797</v>
      </c>
      <c r="J1490" s="5" t="s">
        <v>9798</v>
      </c>
      <c r="K1490" s="5" t="s">
        <v>9799</v>
      </c>
      <c r="L1490" s="2" t="s">
        <v>54</v>
      </c>
      <c r="M1490" s="6">
        <v>7</v>
      </c>
      <c r="N1490" s="6">
        <v>13</v>
      </c>
      <c r="O1490" s="6">
        <v>60000</v>
      </c>
      <c r="P1490" s="6">
        <v>60000</v>
      </c>
      <c r="Q1490" s="5">
        <v>201807</v>
      </c>
      <c r="R1490" s="3" t="s">
        <v>9693</v>
      </c>
      <c r="S1490" s="5" t="s">
        <v>9800</v>
      </c>
      <c r="T1490" s="144" t="str">
        <f t="shared" si="196"/>
        <v>Click</v>
      </c>
      <c r="U1490" s="31" t="s">
        <v>243</v>
      </c>
      <c r="V1490" s="5"/>
      <c r="W1490" s="51"/>
      <c r="X1490" s="51"/>
      <c r="Y1490" s="50"/>
      <c r="Z1490" s="43">
        <f t="shared" si="197"/>
        <v>0</v>
      </c>
      <c r="AA1490" s="6">
        <f t="shared" si="198"/>
        <v>0</v>
      </c>
      <c r="AB1490" s="6">
        <f t="shared" si="199"/>
        <v>0</v>
      </c>
      <c r="AC1490" s="44">
        <f t="shared" si="200"/>
        <v>0</v>
      </c>
      <c r="AD1490" s="44">
        <f t="shared" si="201"/>
        <v>0</v>
      </c>
      <c r="AE1490" s="13" t="s">
        <v>57</v>
      </c>
      <c r="AF1490" s="14"/>
      <c r="AG1490" s="2" t="s">
        <v>243</v>
      </c>
      <c r="AH1490" s="5" t="s">
        <v>100</v>
      </c>
      <c r="AI1490" s="6">
        <v>0</v>
      </c>
      <c r="AJ1490" s="5" t="s">
        <v>100</v>
      </c>
      <c r="AK1490" s="5" t="s">
        <v>100</v>
      </c>
      <c r="AL1490" s="5" t="s">
        <v>100</v>
      </c>
      <c r="AM1490" s="2" t="s">
        <v>244</v>
      </c>
    </row>
    <row r="1491" spans="1:39" s="15" customFormat="1" ht="16.350000000000001" customHeight="1">
      <c r="A1491" s="3">
        <f t="shared" si="202"/>
        <v>1489</v>
      </c>
      <c r="B1491" s="31" t="s">
        <v>6601</v>
      </c>
      <c r="C1491" s="31" t="s">
        <v>6830</v>
      </c>
      <c r="D1491" s="31" t="s">
        <v>9766</v>
      </c>
      <c r="E1491" s="5" t="s">
        <v>9801</v>
      </c>
      <c r="F1491" s="2" t="s">
        <v>68</v>
      </c>
      <c r="G1491" s="2" t="s">
        <v>514</v>
      </c>
      <c r="H1491" s="5" t="s">
        <v>9802</v>
      </c>
      <c r="I1491" s="5" t="s">
        <v>9803</v>
      </c>
      <c r="J1491" s="5" t="s">
        <v>9804</v>
      </c>
      <c r="K1491" s="5" t="s">
        <v>9805</v>
      </c>
      <c r="L1491" s="2" t="s">
        <v>54</v>
      </c>
      <c r="M1491" s="6">
        <v>7</v>
      </c>
      <c r="N1491" s="6">
        <v>41</v>
      </c>
      <c r="O1491" s="6">
        <v>40000</v>
      </c>
      <c r="P1491" s="6">
        <v>40000</v>
      </c>
      <c r="Q1491" s="5">
        <v>201807</v>
      </c>
      <c r="R1491" s="3" t="s">
        <v>9693</v>
      </c>
      <c r="S1491" s="5" t="s">
        <v>9806</v>
      </c>
      <c r="T1491" s="144" t="str">
        <f t="shared" si="196"/>
        <v>Click</v>
      </c>
      <c r="U1491" s="31" t="s">
        <v>243</v>
      </c>
      <c r="V1491" s="5"/>
      <c r="W1491" s="51"/>
      <c r="X1491" s="51"/>
      <c r="Y1491" s="50"/>
      <c r="Z1491" s="43">
        <f t="shared" si="197"/>
        <v>0</v>
      </c>
      <c r="AA1491" s="6">
        <f t="shared" si="198"/>
        <v>0</v>
      </c>
      <c r="AB1491" s="6">
        <f t="shared" si="199"/>
        <v>0</v>
      </c>
      <c r="AC1491" s="44">
        <f t="shared" si="200"/>
        <v>0</v>
      </c>
      <c r="AD1491" s="44">
        <f t="shared" si="201"/>
        <v>0</v>
      </c>
      <c r="AE1491" s="13" t="s">
        <v>57</v>
      </c>
      <c r="AF1491" s="14"/>
      <c r="AG1491" s="2" t="s">
        <v>243</v>
      </c>
      <c r="AH1491" s="5" t="s">
        <v>100</v>
      </c>
      <c r="AI1491" s="6">
        <v>0</v>
      </c>
      <c r="AJ1491" s="5" t="s">
        <v>100</v>
      </c>
      <c r="AK1491" s="5" t="s">
        <v>100</v>
      </c>
      <c r="AL1491" s="5" t="s">
        <v>100</v>
      </c>
      <c r="AM1491" s="2" t="s">
        <v>244</v>
      </c>
    </row>
    <row r="1492" spans="1:39" s="15" customFormat="1" ht="16.350000000000001" customHeight="1">
      <c r="A1492" s="3">
        <f t="shared" si="202"/>
        <v>1490</v>
      </c>
      <c r="B1492" s="31" t="s">
        <v>6601</v>
      </c>
      <c r="C1492" s="31" t="s">
        <v>6830</v>
      </c>
      <c r="D1492" s="31" t="s">
        <v>9766</v>
      </c>
      <c r="E1492" s="5" t="s">
        <v>9807</v>
      </c>
      <c r="F1492" s="2" t="s">
        <v>68</v>
      </c>
      <c r="G1492" s="2" t="s">
        <v>514</v>
      </c>
      <c r="H1492" s="5" t="s">
        <v>9808</v>
      </c>
      <c r="I1492" s="5" t="s">
        <v>9809</v>
      </c>
      <c r="J1492" s="5" t="s">
        <v>9810</v>
      </c>
      <c r="K1492" s="5" t="s">
        <v>9811</v>
      </c>
      <c r="L1492" s="2" t="s">
        <v>54</v>
      </c>
      <c r="M1492" s="6">
        <v>7</v>
      </c>
      <c r="N1492" s="6">
        <v>15</v>
      </c>
      <c r="O1492" s="6">
        <v>60000</v>
      </c>
      <c r="P1492" s="6">
        <v>60000</v>
      </c>
      <c r="Q1492" s="5">
        <v>201807</v>
      </c>
      <c r="R1492" s="3" t="s">
        <v>9693</v>
      </c>
      <c r="S1492" s="5" t="s">
        <v>9812</v>
      </c>
      <c r="T1492" s="144" t="str">
        <f t="shared" si="196"/>
        <v>Click</v>
      </c>
      <c r="U1492" s="31" t="s">
        <v>243</v>
      </c>
      <c r="V1492" s="5"/>
      <c r="W1492" s="51"/>
      <c r="X1492" s="51"/>
      <c r="Y1492" s="50"/>
      <c r="Z1492" s="43">
        <f t="shared" si="197"/>
        <v>0</v>
      </c>
      <c r="AA1492" s="6">
        <f t="shared" si="198"/>
        <v>0</v>
      </c>
      <c r="AB1492" s="6">
        <f t="shared" si="199"/>
        <v>0</v>
      </c>
      <c r="AC1492" s="44">
        <f t="shared" si="200"/>
        <v>0</v>
      </c>
      <c r="AD1492" s="44">
        <f t="shared" si="201"/>
        <v>0</v>
      </c>
      <c r="AE1492" s="13" t="s">
        <v>57</v>
      </c>
      <c r="AF1492" s="14"/>
      <c r="AG1492" s="2" t="s">
        <v>243</v>
      </c>
      <c r="AH1492" s="5" t="s">
        <v>100</v>
      </c>
      <c r="AI1492" s="6">
        <v>0</v>
      </c>
      <c r="AJ1492" s="5" t="s">
        <v>100</v>
      </c>
      <c r="AK1492" s="5" t="s">
        <v>100</v>
      </c>
      <c r="AL1492" s="5" t="s">
        <v>100</v>
      </c>
      <c r="AM1492" s="2" t="s">
        <v>244</v>
      </c>
    </row>
    <row r="1493" spans="1:39" s="15" customFormat="1" ht="16.350000000000001" customHeight="1">
      <c r="A1493" s="3">
        <f t="shared" si="202"/>
        <v>1491</v>
      </c>
      <c r="B1493" s="31" t="s">
        <v>6601</v>
      </c>
      <c r="C1493" s="31" t="s">
        <v>6830</v>
      </c>
      <c r="D1493" s="31" t="s">
        <v>9766</v>
      </c>
      <c r="E1493" s="5" t="s">
        <v>9813</v>
      </c>
      <c r="F1493" s="2" t="s">
        <v>68</v>
      </c>
      <c r="G1493" s="2" t="s">
        <v>514</v>
      </c>
      <c r="H1493" s="5" t="s">
        <v>9814</v>
      </c>
      <c r="I1493" s="5" t="s">
        <v>9809</v>
      </c>
      <c r="J1493" s="5" t="s">
        <v>9810</v>
      </c>
      <c r="K1493" s="5" t="s">
        <v>9815</v>
      </c>
      <c r="L1493" s="2" t="s">
        <v>54</v>
      </c>
      <c r="M1493" s="6">
        <v>8</v>
      </c>
      <c r="N1493" s="6">
        <v>16</v>
      </c>
      <c r="O1493" s="6">
        <v>60000</v>
      </c>
      <c r="P1493" s="6">
        <v>60000</v>
      </c>
      <c r="Q1493" s="5">
        <v>201807</v>
      </c>
      <c r="R1493" s="3" t="s">
        <v>9693</v>
      </c>
      <c r="S1493" s="5" t="s">
        <v>9816</v>
      </c>
      <c r="T1493" s="144" t="str">
        <f t="shared" si="196"/>
        <v>Click</v>
      </c>
      <c r="U1493" s="31" t="s">
        <v>243</v>
      </c>
      <c r="V1493" s="5"/>
      <c r="W1493" s="51"/>
      <c r="X1493" s="51"/>
      <c r="Y1493" s="50"/>
      <c r="Z1493" s="43">
        <f t="shared" si="197"/>
        <v>0</v>
      </c>
      <c r="AA1493" s="6">
        <f t="shared" si="198"/>
        <v>0</v>
      </c>
      <c r="AB1493" s="6">
        <f t="shared" si="199"/>
        <v>0</v>
      </c>
      <c r="AC1493" s="44">
        <f t="shared" si="200"/>
        <v>0</v>
      </c>
      <c r="AD1493" s="44">
        <f t="shared" si="201"/>
        <v>0</v>
      </c>
      <c r="AE1493" s="13" t="s">
        <v>57</v>
      </c>
      <c r="AF1493" s="14"/>
      <c r="AG1493" s="2" t="s">
        <v>243</v>
      </c>
      <c r="AH1493" s="5" t="s">
        <v>100</v>
      </c>
      <c r="AI1493" s="6">
        <v>0</v>
      </c>
      <c r="AJ1493" s="5" t="s">
        <v>100</v>
      </c>
      <c r="AK1493" s="5" t="s">
        <v>100</v>
      </c>
      <c r="AL1493" s="5" t="s">
        <v>100</v>
      </c>
      <c r="AM1493" s="2" t="s">
        <v>244</v>
      </c>
    </row>
    <row r="1494" spans="1:39" s="15" customFormat="1" ht="16.350000000000001" customHeight="1">
      <c r="A1494" s="3">
        <f t="shared" si="202"/>
        <v>1492</v>
      </c>
      <c r="B1494" s="31" t="s">
        <v>6601</v>
      </c>
      <c r="C1494" s="31" t="s">
        <v>6830</v>
      </c>
      <c r="D1494" s="31" t="s">
        <v>9766</v>
      </c>
      <c r="E1494" s="5" t="s">
        <v>9817</v>
      </c>
      <c r="F1494" s="2" t="s">
        <v>68</v>
      </c>
      <c r="G1494" s="2" t="s">
        <v>514</v>
      </c>
      <c r="H1494" s="5" t="s">
        <v>9818</v>
      </c>
      <c r="I1494" s="5" t="s">
        <v>9819</v>
      </c>
      <c r="J1494" s="5" t="s">
        <v>9820</v>
      </c>
      <c r="K1494" s="5" t="s">
        <v>9821</v>
      </c>
      <c r="L1494" s="2" t="s">
        <v>54</v>
      </c>
      <c r="M1494" s="6">
        <v>6</v>
      </c>
      <c r="N1494" s="6">
        <v>14</v>
      </c>
      <c r="O1494" s="6">
        <v>60000</v>
      </c>
      <c r="P1494" s="6">
        <v>60000</v>
      </c>
      <c r="Q1494" s="5">
        <v>201807</v>
      </c>
      <c r="R1494" s="3" t="s">
        <v>9693</v>
      </c>
      <c r="S1494" s="5" t="s">
        <v>9822</v>
      </c>
      <c r="T1494" s="144" t="str">
        <f t="shared" si="196"/>
        <v>Click</v>
      </c>
      <c r="U1494" s="31" t="s">
        <v>243</v>
      </c>
      <c r="V1494" s="5"/>
      <c r="W1494" s="51"/>
      <c r="X1494" s="51"/>
      <c r="Y1494" s="50"/>
      <c r="Z1494" s="43">
        <f t="shared" si="197"/>
        <v>0</v>
      </c>
      <c r="AA1494" s="6">
        <f t="shared" si="198"/>
        <v>0</v>
      </c>
      <c r="AB1494" s="6">
        <f t="shared" si="199"/>
        <v>0</v>
      </c>
      <c r="AC1494" s="44">
        <f t="shared" si="200"/>
        <v>0</v>
      </c>
      <c r="AD1494" s="44">
        <f t="shared" si="201"/>
        <v>0</v>
      </c>
      <c r="AE1494" s="13" t="s">
        <v>57</v>
      </c>
      <c r="AF1494" s="14"/>
      <c r="AG1494" s="2" t="s">
        <v>243</v>
      </c>
      <c r="AH1494" s="5" t="s">
        <v>100</v>
      </c>
      <c r="AI1494" s="6">
        <v>0</v>
      </c>
      <c r="AJ1494" s="5" t="s">
        <v>100</v>
      </c>
      <c r="AK1494" s="5" t="s">
        <v>100</v>
      </c>
      <c r="AL1494" s="5" t="s">
        <v>100</v>
      </c>
      <c r="AM1494" s="2" t="s">
        <v>244</v>
      </c>
    </row>
    <row r="1495" spans="1:39" s="15" customFormat="1" ht="16.350000000000001" customHeight="1">
      <c r="A1495" s="3">
        <f t="shared" si="202"/>
        <v>1493</v>
      </c>
      <c r="B1495" s="31" t="s">
        <v>6601</v>
      </c>
      <c r="C1495" s="31" t="s">
        <v>6830</v>
      </c>
      <c r="D1495" s="31" t="s">
        <v>9766</v>
      </c>
      <c r="E1495" s="5" t="s">
        <v>9823</v>
      </c>
      <c r="F1495" s="2" t="s">
        <v>68</v>
      </c>
      <c r="G1495" s="2" t="s">
        <v>514</v>
      </c>
      <c r="H1495" s="5" t="s">
        <v>9824</v>
      </c>
      <c r="I1495" s="5" t="s">
        <v>9819</v>
      </c>
      <c r="J1495" s="5" t="s">
        <v>9820</v>
      </c>
      <c r="K1495" s="5" t="s">
        <v>9825</v>
      </c>
      <c r="L1495" s="2" t="s">
        <v>54</v>
      </c>
      <c r="M1495" s="6">
        <v>7</v>
      </c>
      <c r="N1495" s="6">
        <v>16</v>
      </c>
      <c r="O1495" s="6">
        <v>60000</v>
      </c>
      <c r="P1495" s="6">
        <v>60000</v>
      </c>
      <c r="Q1495" s="5">
        <v>201807</v>
      </c>
      <c r="R1495" s="3" t="s">
        <v>9693</v>
      </c>
      <c r="S1495" s="5" t="s">
        <v>9826</v>
      </c>
      <c r="T1495" s="144" t="str">
        <f t="shared" si="196"/>
        <v>Click</v>
      </c>
      <c r="U1495" s="31" t="s">
        <v>243</v>
      </c>
      <c r="V1495" s="5"/>
      <c r="W1495" s="51"/>
      <c r="X1495" s="51"/>
      <c r="Y1495" s="50"/>
      <c r="Z1495" s="43">
        <f t="shared" si="197"/>
        <v>0</v>
      </c>
      <c r="AA1495" s="6">
        <f t="shared" si="198"/>
        <v>0</v>
      </c>
      <c r="AB1495" s="6">
        <f t="shared" si="199"/>
        <v>0</v>
      </c>
      <c r="AC1495" s="44">
        <f t="shared" si="200"/>
        <v>0</v>
      </c>
      <c r="AD1495" s="44">
        <f t="shared" si="201"/>
        <v>0</v>
      </c>
      <c r="AE1495" s="13" t="s">
        <v>57</v>
      </c>
      <c r="AF1495" s="14"/>
      <c r="AG1495" s="2" t="s">
        <v>243</v>
      </c>
      <c r="AH1495" s="5" t="s">
        <v>100</v>
      </c>
      <c r="AI1495" s="6">
        <v>0</v>
      </c>
      <c r="AJ1495" s="5" t="s">
        <v>100</v>
      </c>
      <c r="AK1495" s="5" t="s">
        <v>100</v>
      </c>
      <c r="AL1495" s="5" t="s">
        <v>100</v>
      </c>
      <c r="AM1495" s="2" t="s">
        <v>244</v>
      </c>
    </row>
    <row r="1496" spans="1:39" s="15" customFormat="1" ht="16.350000000000001" customHeight="1">
      <c r="A1496" s="3">
        <f t="shared" si="202"/>
        <v>1494</v>
      </c>
      <c r="B1496" s="31" t="s">
        <v>6601</v>
      </c>
      <c r="C1496" s="31" t="s">
        <v>6830</v>
      </c>
      <c r="D1496" s="31" t="s">
        <v>9766</v>
      </c>
      <c r="E1496" s="5" t="s">
        <v>9827</v>
      </c>
      <c r="F1496" s="2" t="s">
        <v>68</v>
      </c>
      <c r="G1496" s="2" t="s">
        <v>69</v>
      </c>
      <c r="H1496" s="5" t="s">
        <v>9828</v>
      </c>
      <c r="I1496" s="5" t="s">
        <v>9829</v>
      </c>
      <c r="J1496" s="5" t="s">
        <v>9830</v>
      </c>
      <c r="K1496" s="5" t="s">
        <v>9831</v>
      </c>
      <c r="L1496" s="2" t="s">
        <v>54</v>
      </c>
      <c r="M1496" s="6">
        <v>7</v>
      </c>
      <c r="N1496" s="6">
        <v>14</v>
      </c>
      <c r="O1496" s="6">
        <v>65000</v>
      </c>
      <c r="P1496" s="6">
        <v>50000</v>
      </c>
      <c r="Q1496" s="5">
        <v>201807</v>
      </c>
      <c r="R1496" s="3" t="s">
        <v>9693</v>
      </c>
      <c r="S1496" s="5" t="s">
        <v>9832</v>
      </c>
      <c r="T1496" s="144" t="str">
        <f t="shared" si="196"/>
        <v>Click</v>
      </c>
      <c r="U1496" s="31" t="s">
        <v>243</v>
      </c>
      <c r="V1496" s="5"/>
      <c r="W1496" s="51"/>
      <c r="X1496" s="51"/>
      <c r="Y1496" s="50"/>
      <c r="Z1496" s="43">
        <f t="shared" si="197"/>
        <v>0</v>
      </c>
      <c r="AA1496" s="6">
        <f t="shared" si="198"/>
        <v>0</v>
      </c>
      <c r="AB1496" s="6">
        <f t="shared" si="199"/>
        <v>0</v>
      </c>
      <c r="AC1496" s="44">
        <f t="shared" si="200"/>
        <v>0</v>
      </c>
      <c r="AD1496" s="44">
        <f t="shared" si="201"/>
        <v>0</v>
      </c>
      <c r="AE1496" s="13" t="s">
        <v>57</v>
      </c>
      <c r="AF1496" s="14"/>
      <c r="AG1496" s="2" t="s">
        <v>68</v>
      </c>
      <c r="AH1496" s="5" t="s">
        <v>9833</v>
      </c>
      <c r="AI1496" s="6">
        <v>15000</v>
      </c>
      <c r="AJ1496" s="5" t="s">
        <v>9834</v>
      </c>
      <c r="AK1496" s="5" t="s">
        <v>9835</v>
      </c>
      <c r="AL1496" s="34" t="s">
        <v>9836</v>
      </c>
      <c r="AM1496" s="2" t="s">
        <v>244</v>
      </c>
    </row>
    <row r="1497" spans="1:39" s="15" customFormat="1" ht="16.350000000000001" customHeight="1">
      <c r="A1497" s="3">
        <f t="shared" si="202"/>
        <v>1495</v>
      </c>
      <c r="B1497" s="31" t="s">
        <v>6601</v>
      </c>
      <c r="C1497" s="31" t="s">
        <v>6830</v>
      </c>
      <c r="D1497" s="31" t="s">
        <v>9766</v>
      </c>
      <c r="E1497" s="5" t="s">
        <v>9837</v>
      </c>
      <c r="F1497" s="2" t="s">
        <v>68</v>
      </c>
      <c r="G1497" s="2" t="s">
        <v>514</v>
      </c>
      <c r="H1497" s="5" t="s">
        <v>9838</v>
      </c>
      <c r="I1497" s="5" t="s">
        <v>9809</v>
      </c>
      <c r="J1497" s="5" t="s">
        <v>9839</v>
      </c>
      <c r="K1497" s="5" t="s">
        <v>9840</v>
      </c>
      <c r="L1497" s="2" t="s">
        <v>54</v>
      </c>
      <c r="M1497" s="6">
        <v>8</v>
      </c>
      <c r="N1497" s="6">
        <v>15</v>
      </c>
      <c r="O1497" s="6">
        <v>60000</v>
      </c>
      <c r="P1497" s="6">
        <v>60000</v>
      </c>
      <c r="Q1497" s="5">
        <v>201801</v>
      </c>
      <c r="R1497" s="3" t="s">
        <v>9693</v>
      </c>
      <c r="S1497" s="5" t="s">
        <v>9841</v>
      </c>
      <c r="T1497" s="144" t="str">
        <f t="shared" si="196"/>
        <v>Click</v>
      </c>
      <c r="U1497" s="31" t="s">
        <v>243</v>
      </c>
      <c r="V1497" s="5"/>
      <c r="W1497" s="51"/>
      <c r="X1497" s="51"/>
      <c r="Y1497" s="50"/>
      <c r="Z1497" s="43">
        <f t="shared" si="197"/>
        <v>0</v>
      </c>
      <c r="AA1497" s="6">
        <f t="shared" si="198"/>
        <v>0</v>
      </c>
      <c r="AB1497" s="6">
        <f t="shared" si="199"/>
        <v>0</v>
      </c>
      <c r="AC1497" s="44">
        <f t="shared" si="200"/>
        <v>0</v>
      </c>
      <c r="AD1497" s="44">
        <f t="shared" si="201"/>
        <v>0</v>
      </c>
      <c r="AE1497" s="13" t="s">
        <v>57</v>
      </c>
      <c r="AF1497" s="14"/>
      <c r="AG1497" s="2" t="s">
        <v>243</v>
      </c>
      <c r="AH1497" s="5" t="s">
        <v>100</v>
      </c>
      <c r="AI1497" s="6">
        <v>0</v>
      </c>
      <c r="AJ1497" s="5" t="s">
        <v>100</v>
      </c>
      <c r="AK1497" s="5" t="s">
        <v>100</v>
      </c>
      <c r="AL1497" s="5" t="s">
        <v>100</v>
      </c>
      <c r="AM1497" s="2" t="s">
        <v>244</v>
      </c>
    </row>
    <row r="1498" spans="1:39" s="15" customFormat="1" ht="16.350000000000001" customHeight="1">
      <c r="A1498" s="3">
        <f t="shared" si="202"/>
        <v>1496</v>
      </c>
      <c r="B1498" s="31" t="s">
        <v>6601</v>
      </c>
      <c r="C1498" s="31" t="s">
        <v>6830</v>
      </c>
      <c r="D1498" s="31" t="s">
        <v>9766</v>
      </c>
      <c r="E1498" s="5" t="s">
        <v>9842</v>
      </c>
      <c r="F1498" s="2" t="s">
        <v>68</v>
      </c>
      <c r="G1498" s="2" t="s">
        <v>498</v>
      </c>
      <c r="H1498" s="5" t="s">
        <v>9838</v>
      </c>
      <c r="I1498" s="5" t="s">
        <v>9809</v>
      </c>
      <c r="J1498" s="5" t="s">
        <v>9839</v>
      </c>
      <c r="K1498" s="5" t="s">
        <v>9843</v>
      </c>
      <c r="L1498" s="2" t="s">
        <v>54</v>
      </c>
      <c r="M1498" s="6">
        <v>8</v>
      </c>
      <c r="N1498" s="6">
        <v>15</v>
      </c>
      <c r="O1498" s="6">
        <v>60000</v>
      </c>
      <c r="P1498" s="6">
        <v>60000</v>
      </c>
      <c r="Q1498" s="5">
        <v>201801</v>
      </c>
      <c r="R1498" s="3" t="s">
        <v>9693</v>
      </c>
      <c r="S1498" s="5" t="s">
        <v>9844</v>
      </c>
      <c r="T1498" s="144" t="str">
        <f t="shared" si="196"/>
        <v>Click</v>
      </c>
      <c r="U1498" s="31" t="s">
        <v>243</v>
      </c>
      <c r="V1498" s="5"/>
      <c r="W1498" s="51"/>
      <c r="X1498" s="51"/>
      <c r="Y1498" s="50"/>
      <c r="Z1498" s="43">
        <f t="shared" si="197"/>
        <v>0</v>
      </c>
      <c r="AA1498" s="6">
        <f t="shared" si="198"/>
        <v>0</v>
      </c>
      <c r="AB1498" s="6">
        <f t="shared" si="199"/>
        <v>0</v>
      </c>
      <c r="AC1498" s="44">
        <f t="shared" si="200"/>
        <v>0</v>
      </c>
      <c r="AD1498" s="44">
        <f t="shared" si="201"/>
        <v>0</v>
      </c>
      <c r="AE1498" s="13" t="s">
        <v>57</v>
      </c>
      <c r="AF1498" s="14"/>
      <c r="AG1498" s="2" t="s">
        <v>243</v>
      </c>
      <c r="AH1498" s="5" t="s">
        <v>100</v>
      </c>
      <c r="AI1498" s="6">
        <v>0</v>
      </c>
      <c r="AJ1498" s="5" t="s">
        <v>100</v>
      </c>
      <c r="AK1498" s="5" t="s">
        <v>100</v>
      </c>
      <c r="AL1498" s="5" t="s">
        <v>100</v>
      </c>
      <c r="AM1498" s="2" t="s">
        <v>244</v>
      </c>
    </row>
    <row r="1499" spans="1:39" s="15" customFormat="1" ht="16.350000000000001" customHeight="1">
      <c r="A1499" s="3">
        <f t="shared" si="202"/>
        <v>1497</v>
      </c>
      <c r="B1499" s="31" t="s">
        <v>6601</v>
      </c>
      <c r="C1499" s="31" t="s">
        <v>6830</v>
      </c>
      <c r="D1499" s="31" t="s">
        <v>9766</v>
      </c>
      <c r="E1499" s="5" t="s">
        <v>9845</v>
      </c>
      <c r="F1499" s="2" t="s">
        <v>68</v>
      </c>
      <c r="G1499" s="2" t="s">
        <v>498</v>
      </c>
      <c r="H1499" s="5" t="s">
        <v>9838</v>
      </c>
      <c r="I1499" s="5" t="s">
        <v>9809</v>
      </c>
      <c r="J1499" s="5" t="s">
        <v>9839</v>
      </c>
      <c r="K1499" s="5" t="s">
        <v>9846</v>
      </c>
      <c r="L1499" s="2" t="s">
        <v>54</v>
      </c>
      <c r="M1499" s="6">
        <v>8</v>
      </c>
      <c r="N1499" s="6">
        <v>12</v>
      </c>
      <c r="O1499" s="6">
        <v>60000</v>
      </c>
      <c r="P1499" s="6">
        <v>60000</v>
      </c>
      <c r="Q1499" s="5">
        <v>201801</v>
      </c>
      <c r="R1499" s="3" t="s">
        <v>9693</v>
      </c>
      <c r="S1499" s="5" t="s">
        <v>9847</v>
      </c>
      <c r="T1499" s="144" t="str">
        <f t="shared" si="196"/>
        <v>Click</v>
      </c>
      <c r="U1499" s="31" t="s">
        <v>243</v>
      </c>
      <c r="V1499" s="5"/>
      <c r="W1499" s="51"/>
      <c r="X1499" s="51"/>
      <c r="Y1499" s="50"/>
      <c r="Z1499" s="43">
        <f t="shared" si="197"/>
        <v>0</v>
      </c>
      <c r="AA1499" s="6">
        <f t="shared" si="198"/>
        <v>0</v>
      </c>
      <c r="AB1499" s="6">
        <f t="shared" si="199"/>
        <v>0</v>
      </c>
      <c r="AC1499" s="44">
        <f t="shared" si="200"/>
        <v>0</v>
      </c>
      <c r="AD1499" s="44">
        <f t="shared" si="201"/>
        <v>0</v>
      </c>
      <c r="AE1499" s="13" t="s">
        <v>57</v>
      </c>
      <c r="AF1499" s="14"/>
      <c r="AG1499" s="2" t="s">
        <v>243</v>
      </c>
      <c r="AH1499" s="5" t="s">
        <v>100</v>
      </c>
      <c r="AI1499" s="6">
        <v>0</v>
      </c>
      <c r="AJ1499" s="5" t="s">
        <v>100</v>
      </c>
      <c r="AK1499" s="5" t="s">
        <v>100</v>
      </c>
      <c r="AL1499" s="5" t="s">
        <v>100</v>
      </c>
      <c r="AM1499" s="2" t="s">
        <v>244</v>
      </c>
    </row>
    <row r="1500" spans="1:39" s="15" customFormat="1" ht="16.350000000000001" customHeight="1">
      <c r="A1500" s="3">
        <f t="shared" si="202"/>
        <v>1498</v>
      </c>
      <c r="B1500" s="31" t="s">
        <v>6601</v>
      </c>
      <c r="C1500" s="31" t="s">
        <v>6830</v>
      </c>
      <c r="D1500" s="31" t="s">
        <v>9766</v>
      </c>
      <c r="E1500" s="5" t="s">
        <v>9848</v>
      </c>
      <c r="F1500" s="2" t="s">
        <v>68</v>
      </c>
      <c r="G1500" s="2" t="s">
        <v>498</v>
      </c>
      <c r="H1500" s="5" t="s">
        <v>9849</v>
      </c>
      <c r="I1500" s="5" t="s">
        <v>9797</v>
      </c>
      <c r="J1500" s="5" t="s">
        <v>9850</v>
      </c>
      <c r="K1500" s="5" t="s">
        <v>9851</v>
      </c>
      <c r="L1500" s="2" t="s">
        <v>54</v>
      </c>
      <c r="M1500" s="6">
        <v>8</v>
      </c>
      <c r="N1500" s="6">
        <v>23</v>
      </c>
      <c r="O1500" s="6">
        <v>95000</v>
      </c>
      <c r="P1500" s="6">
        <v>95000</v>
      </c>
      <c r="Q1500" s="5">
        <v>201801</v>
      </c>
      <c r="R1500" s="3" t="s">
        <v>9693</v>
      </c>
      <c r="S1500" s="5" t="s">
        <v>9852</v>
      </c>
      <c r="T1500" s="144" t="str">
        <f t="shared" si="196"/>
        <v>Click</v>
      </c>
      <c r="U1500" s="31" t="s">
        <v>243</v>
      </c>
      <c r="V1500" s="5"/>
      <c r="W1500" s="51"/>
      <c r="X1500" s="51"/>
      <c r="Y1500" s="50"/>
      <c r="Z1500" s="43">
        <f t="shared" si="197"/>
        <v>0</v>
      </c>
      <c r="AA1500" s="6">
        <f t="shared" si="198"/>
        <v>0</v>
      </c>
      <c r="AB1500" s="6">
        <f t="shared" si="199"/>
        <v>0</v>
      </c>
      <c r="AC1500" s="44">
        <f t="shared" si="200"/>
        <v>0</v>
      </c>
      <c r="AD1500" s="44">
        <f t="shared" si="201"/>
        <v>0</v>
      </c>
      <c r="AE1500" s="13" t="s">
        <v>57</v>
      </c>
      <c r="AF1500" s="14"/>
      <c r="AG1500" s="2" t="s">
        <v>243</v>
      </c>
      <c r="AH1500" s="5" t="s">
        <v>100</v>
      </c>
      <c r="AI1500" s="6">
        <v>0</v>
      </c>
      <c r="AJ1500" s="5" t="s">
        <v>100</v>
      </c>
      <c r="AK1500" s="5" t="s">
        <v>100</v>
      </c>
      <c r="AL1500" s="5" t="s">
        <v>100</v>
      </c>
      <c r="AM1500" s="2" t="s">
        <v>244</v>
      </c>
    </row>
    <row r="1501" spans="1:39" s="15" customFormat="1" ht="16.350000000000001" customHeight="1">
      <c r="A1501" s="3">
        <f t="shared" si="202"/>
        <v>1499</v>
      </c>
      <c r="B1501" s="31" t="s">
        <v>6601</v>
      </c>
      <c r="C1501" s="31" t="s">
        <v>6830</v>
      </c>
      <c r="D1501" s="31" t="s">
        <v>9766</v>
      </c>
      <c r="E1501" s="5" t="s">
        <v>9853</v>
      </c>
      <c r="F1501" s="2" t="s">
        <v>68</v>
      </c>
      <c r="G1501" s="2" t="s">
        <v>498</v>
      </c>
      <c r="H1501" s="5" t="s">
        <v>9854</v>
      </c>
      <c r="I1501" s="5" t="s">
        <v>9797</v>
      </c>
      <c r="J1501" s="5" t="s">
        <v>9798</v>
      </c>
      <c r="K1501" s="5" t="s">
        <v>9855</v>
      </c>
      <c r="L1501" s="2" t="s">
        <v>54</v>
      </c>
      <c r="M1501" s="6">
        <v>8</v>
      </c>
      <c r="N1501" s="6">
        <v>15</v>
      </c>
      <c r="O1501" s="6">
        <v>60000</v>
      </c>
      <c r="P1501" s="6">
        <v>60000</v>
      </c>
      <c r="Q1501" s="5">
        <v>201706</v>
      </c>
      <c r="R1501" s="3" t="s">
        <v>9693</v>
      </c>
      <c r="S1501" s="5" t="s">
        <v>9856</v>
      </c>
      <c r="T1501" s="144" t="str">
        <f t="shared" si="196"/>
        <v>Click</v>
      </c>
      <c r="U1501" s="31" t="s">
        <v>243</v>
      </c>
      <c r="V1501" s="5"/>
      <c r="W1501" s="51"/>
      <c r="X1501" s="51"/>
      <c r="Y1501" s="50"/>
      <c r="Z1501" s="43">
        <f t="shared" si="197"/>
        <v>0</v>
      </c>
      <c r="AA1501" s="6">
        <f t="shared" si="198"/>
        <v>0</v>
      </c>
      <c r="AB1501" s="6">
        <f t="shared" si="199"/>
        <v>0</v>
      </c>
      <c r="AC1501" s="44">
        <f t="shared" si="200"/>
        <v>0</v>
      </c>
      <c r="AD1501" s="44">
        <f t="shared" si="201"/>
        <v>0</v>
      </c>
      <c r="AE1501" s="13" t="s">
        <v>57</v>
      </c>
      <c r="AF1501" s="14"/>
      <c r="AG1501" s="2" t="s">
        <v>243</v>
      </c>
      <c r="AH1501" s="5" t="s">
        <v>100</v>
      </c>
      <c r="AI1501" s="6">
        <v>0</v>
      </c>
      <c r="AJ1501" s="5" t="s">
        <v>100</v>
      </c>
      <c r="AK1501" s="5" t="s">
        <v>100</v>
      </c>
      <c r="AL1501" s="5" t="s">
        <v>100</v>
      </c>
      <c r="AM1501" s="2" t="s">
        <v>244</v>
      </c>
    </row>
    <row r="1502" spans="1:39" s="15" customFormat="1" ht="16.350000000000001" customHeight="1">
      <c r="A1502" s="3">
        <f t="shared" si="202"/>
        <v>1500</v>
      </c>
      <c r="B1502" s="31" t="s">
        <v>6601</v>
      </c>
      <c r="C1502" s="31" t="s">
        <v>6830</v>
      </c>
      <c r="D1502" s="31" t="s">
        <v>9766</v>
      </c>
      <c r="E1502" s="5" t="s">
        <v>9857</v>
      </c>
      <c r="F1502" s="2" t="s">
        <v>68</v>
      </c>
      <c r="G1502" s="2" t="s">
        <v>498</v>
      </c>
      <c r="H1502" s="5" t="s">
        <v>9854</v>
      </c>
      <c r="I1502" s="5" t="s">
        <v>9797</v>
      </c>
      <c r="J1502" s="5" t="s">
        <v>9798</v>
      </c>
      <c r="K1502" s="5" t="s">
        <v>9858</v>
      </c>
      <c r="L1502" s="2" t="s">
        <v>54</v>
      </c>
      <c r="M1502" s="6">
        <v>10</v>
      </c>
      <c r="N1502" s="6">
        <v>18</v>
      </c>
      <c r="O1502" s="6">
        <v>68000</v>
      </c>
      <c r="P1502" s="6">
        <v>60000</v>
      </c>
      <c r="Q1502" s="5">
        <v>201702</v>
      </c>
      <c r="R1502" s="3" t="s">
        <v>9693</v>
      </c>
      <c r="S1502" s="5" t="s">
        <v>9859</v>
      </c>
      <c r="T1502" s="144" t="str">
        <f t="shared" si="196"/>
        <v>Click</v>
      </c>
      <c r="U1502" s="31" t="s">
        <v>243</v>
      </c>
      <c r="V1502" s="5"/>
      <c r="W1502" s="51"/>
      <c r="X1502" s="51"/>
      <c r="Y1502" s="50"/>
      <c r="Z1502" s="43">
        <f t="shared" si="197"/>
        <v>0</v>
      </c>
      <c r="AA1502" s="6">
        <f t="shared" si="198"/>
        <v>0</v>
      </c>
      <c r="AB1502" s="6">
        <f t="shared" si="199"/>
        <v>0</v>
      </c>
      <c r="AC1502" s="44">
        <f t="shared" si="200"/>
        <v>0</v>
      </c>
      <c r="AD1502" s="44">
        <f t="shared" si="201"/>
        <v>0</v>
      </c>
      <c r="AE1502" s="13" t="s">
        <v>57</v>
      </c>
      <c r="AF1502" s="14"/>
      <c r="AG1502" s="2" t="s">
        <v>68</v>
      </c>
      <c r="AH1502" s="5" t="s">
        <v>9860</v>
      </c>
      <c r="AI1502" s="6">
        <v>8000</v>
      </c>
      <c r="AJ1502" s="5" t="s">
        <v>9834</v>
      </c>
      <c r="AK1502" s="5" t="s">
        <v>9861</v>
      </c>
      <c r="AL1502" s="34" t="s">
        <v>9862</v>
      </c>
      <c r="AM1502" s="2" t="s">
        <v>244</v>
      </c>
    </row>
    <row r="1503" spans="1:39" s="15" customFormat="1" ht="16.350000000000001" customHeight="1">
      <c r="A1503" s="3">
        <f t="shared" si="202"/>
        <v>1501</v>
      </c>
      <c r="B1503" s="31" t="s">
        <v>6601</v>
      </c>
      <c r="C1503" s="31" t="s">
        <v>6830</v>
      </c>
      <c r="D1503" s="31" t="s">
        <v>9766</v>
      </c>
      <c r="E1503" s="5" t="s">
        <v>9863</v>
      </c>
      <c r="F1503" s="2" t="s">
        <v>68</v>
      </c>
      <c r="G1503" s="2" t="s">
        <v>498</v>
      </c>
      <c r="H1503" s="5" t="s">
        <v>9854</v>
      </c>
      <c r="I1503" s="5" t="s">
        <v>9797</v>
      </c>
      <c r="J1503" s="5" t="s">
        <v>9798</v>
      </c>
      <c r="K1503" s="5" t="s">
        <v>9864</v>
      </c>
      <c r="L1503" s="2" t="s">
        <v>54</v>
      </c>
      <c r="M1503" s="6">
        <v>10</v>
      </c>
      <c r="N1503" s="6">
        <v>12</v>
      </c>
      <c r="O1503" s="6">
        <v>60000</v>
      </c>
      <c r="P1503" s="6">
        <v>60000</v>
      </c>
      <c r="Q1503" s="5">
        <v>201702</v>
      </c>
      <c r="R1503" s="3" t="s">
        <v>9693</v>
      </c>
      <c r="S1503" s="5" t="s">
        <v>9865</v>
      </c>
      <c r="T1503" s="144" t="str">
        <f t="shared" si="196"/>
        <v>Click</v>
      </c>
      <c r="U1503" s="31" t="s">
        <v>243</v>
      </c>
      <c r="V1503" s="5"/>
      <c r="W1503" s="51"/>
      <c r="X1503" s="51"/>
      <c r="Y1503" s="50"/>
      <c r="Z1503" s="43">
        <f t="shared" si="197"/>
        <v>0</v>
      </c>
      <c r="AA1503" s="6">
        <f t="shared" si="198"/>
        <v>0</v>
      </c>
      <c r="AB1503" s="6">
        <f t="shared" si="199"/>
        <v>0</v>
      </c>
      <c r="AC1503" s="44">
        <f t="shared" si="200"/>
        <v>0</v>
      </c>
      <c r="AD1503" s="44">
        <f t="shared" si="201"/>
        <v>0</v>
      </c>
      <c r="AE1503" s="13" t="s">
        <v>57</v>
      </c>
      <c r="AF1503" s="14"/>
      <c r="AG1503" s="2" t="s">
        <v>243</v>
      </c>
      <c r="AH1503" s="5" t="s">
        <v>100</v>
      </c>
      <c r="AI1503" s="6">
        <v>0</v>
      </c>
      <c r="AJ1503" s="5" t="s">
        <v>100</v>
      </c>
      <c r="AK1503" s="5" t="s">
        <v>100</v>
      </c>
      <c r="AL1503" s="5" t="s">
        <v>100</v>
      </c>
      <c r="AM1503" s="2" t="s">
        <v>244</v>
      </c>
    </row>
    <row r="1504" spans="1:39" s="15" customFormat="1" ht="16.350000000000001" customHeight="1">
      <c r="A1504" s="3">
        <f t="shared" si="202"/>
        <v>1502</v>
      </c>
      <c r="B1504" s="31" t="s">
        <v>6601</v>
      </c>
      <c r="C1504" s="31" t="s">
        <v>6830</v>
      </c>
      <c r="D1504" s="31" t="s">
        <v>9766</v>
      </c>
      <c r="E1504" s="5" t="s">
        <v>9866</v>
      </c>
      <c r="F1504" s="2" t="s">
        <v>68</v>
      </c>
      <c r="G1504" s="2" t="s">
        <v>498</v>
      </c>
      <c r="H1504" s="5" t="s">
        <v>9854</v>
      </c>
      <c r="I1504" s="5" t="s">
        <v>9797</v>
      </c>
      <c r="J1504" s="5" t="s">
        <v>9798</v>
      </c>
      <c r="K1504" s="5" t="s">
        <v>9867</v>
      </c>
      <c r="L1504" s="2" t="s">
        <v>54</v>
      </c>
      <c r="M1504" s="6">
        <v>6</v>
      </c>
      <c r="N1504" s="6">
        <v>9</v>
      </c>
      <c r="O1504" s="6">
        <v>50000</v>
      </c>
      <c r="P1504" s="6">
        <v>50000</v>
      </c>
      <c r="Q1504" s="5">
        <v>201603</v>
      </c>
      <c r="R1504" s="3" t="s">
        <v>9693</v>
      </c>
      <c r="S1504" s="5" t="s">
        <v>9868</v>
      </c>
      <c r="T1504" s="144" t="str">
        <f t="shared" si="196"/>
        <v>Click</v>
      </c>
      <c r="U1504" s="31" t="s">
        <v>243</v>
      </c>
      <c r="V1504" s="5"/>
      <c r="W1504" s="51"/>
      <c r="X1504" s="51"/>
      <c r="Y1504" s="50"/>
      <c r="Z1504" s="43">
        <f t="shared" si="197"/>
        <v>0</v>
      </c>
      <c r="AA1504" s="6">
        <f t="shared" si="198"/>
        <v>0</v>
      </c>
      <c r="AB1504" s="6">
        <f t="shared" si="199"/>
        <v>0</v>
      </c>
      <c r="AC1504" s="44">
        <f t="shared" si="200"/>
        <v>0</v>
      </c>
      <c r="AD1504" s="44">
        <f t="shared" si="201"/>
        <v>0</v>
      </c>
      <c r="AE1504" s="13" t="s">
        <v>57</v>
      </c>
      <c r="AF1504" s="14"/>
      <c r="AG1504" s="2" t="s">
        <v>243</v>
      </c>
      <c r="AH1504" s="5" t="s">
        <v>100</v>
      </c>
      <c r="AI1504" s="6">
        <v>0</v>
      </c>
      <c r="AJ1504" s="5" t="s">
        <v>100</v>
      </c>
      <c r="AK1504" s="5" t="s">
        <v>100</v>
      </c>
      <c r="AL1504" s="5" t="s">
        <v>100</v>
      </c>
      <c r="AM1504" s="2" t="s">
        <v>244</v>
      </c>
    </row>
    <row r="1505" spans="1:39" s="15" customFormat="1" ht="16.350000000000001" customHeight="1">
      <c r="A1505" s="3">
        <f t="shared" si="202"/>
        <v>1503</v>
      </c>
      <c r="B1505" s="31" t="s">
        <v>6601</v>
      </c>
      <c r="C1505" s="31" t="s">
        <v>6830</v>
      </c>
      <c r="D1505" s="31" t="s">
        <v>9766</v>
      </c>
      <c r="E1505" s="5" t="s">
        <v>9869</v>
      </c>
      <c r="F1505" s="2" t="s">
        <v>68</v>
      </c>
      <c r="G1505" s="2" t="s">
        <v>498</v>
      </c>
      <c r="H1505" s="5" t="s">
        <v>9854</v>
      </c>
      <c r="I1505" s="5" t="s">
        <v>9797</v>
      </c>
      <c r="J1505" s="5" t="s">
        <v>9798</v>
      </c>
      <c r="K1505" s="5" t="s">
        <v>9870</v>
      </c>
      <c r="L1505" s="2" t="s">
        <v>54</v>
      </c>
      <c r="M1505" s="6">
        <v>10</v>
      </c>
      <c r="N1505" s="6">
        <v>18</v>
      </c>
      <c r="O1505" s="6">
        <v>60000</v>
      </c>
      <c r="P1505" s="6">
        <v>60000</v>
      </c>
      <c r="Q1505" s="5">
        <v>201603</v>
      </c>
      <c r="R1505" s="3" t="s">
        <v>9693</v>
      </c>
      <c r="S1505" s="5" t="s">
        <v>9871</v>
      </c>
      <c r="T1505" s="144" t="str">
        <f t="shared" si="196"/>
        <v>Click</v>
      </c>
      <c r="U1505" s="31" t="s">
        <v>243</v>
      </c>
      <c r="V1505" s="5"/>
      <c r="W1505" s="51"/>
      <c r="X1505" s="51"/>
      <c r="Y1505" s="50"/>
      <c r="Z1505" s="43">
        <f t="shared" si="197"/>
        <v>0</v>
      </c>
      <c r="AA1505" s="6">
        <f t="shared" si="198"/>
        <v>0</v>
      </c>
      <c r="AB1505" s="6">
        <f t="shared" si="199"/>
        <v>0</v>
      </c>
      <c r="AC1505" s="44">
        <f t="shared" si="200"/>
        <v>0</v>
      </c>
      <c r="AD1505" s="44">
        <f t="shared" si="201"/>
        <v>0</v>
      </c>
      <c r="AE1505" s="13" t="s">
        <v>57</v>
      </c>
      <c r="AF1505" s="14"/>
      <c r="AG1505" s="2" t="s">
        <v>243</v>
      </c>
      <c r="AH1505" s="5" t="s">
        <v>100</v>
      </c>
      <c r="AI1505" s="6">
        <v>0</v>
      </c>
      <c r="AJ1505" s="5" t="s">
        <v>100</v>
      </c>
      <c r="AK1505" s="5" t="s">
        <v>100</v>
      </c>
      <c r="AL1505" s="5" t="s">
        <v>100</v>
      </c>
      <c r="AM1505" s="2" t="s">
        <v>244</v>
      </c>
    </row>
    <row r="1506" spans="1:39" s="15" customFormat="1" ht="16.350000000000001" customHeight="1">
      <c r="A1506" s="3">
        <f t="shared" si="202"/>
        <v>1504</v>
      </c>
      <c r="B1506" s="31" t="s">
        <v>6601</v>
      </c>
      <c r="C1506" s="31" t="s">
        <v>6830</v>
      </c>
      <c r="D1506" s="31" t="s">
        <v>9766</v>
      </c>
      <c r="E1506" s="5" t="s">
        <v>9872</v>
      </c>
      <c r="F1506" s="2" t="s">
        <v>68</v>
      </c>
      <c r="G1506" s="2" t="s">
        <v>514</v>
      </c>
      <c r="H1506" s="5" t="s">
        <v>9802</v>
      </c>
      <c r="I1506" s="5" t="s">
        <v>9803</v>
      </c>
      <c r="J1506" s="5" t="s">
        <v>9804</v>
      </c>
      <c r="K1506" s="5" t="s">
        <v>9873</v>
      </c>
      <c r="L1506" s="2" t="s">
        <v>54</v>
      </c>
      <c r="M1506" s="6">
        <v>8</v>
      </c>
      <c r="N1506" s="6">
        <v>11</v>
      </c>
      <c r="O1506" s="6">
        <v>50000</v>
      </c>
      <c r="P1506" s="6">
        <v>50000</v>
      </c>
      <c r="Q1506" s="5">
        <v>201603</v>
      </c>
      <c r="R1506" s="3" t="s">
        <v>9693</v>
      </c>
      <c r="S1506" s="5" t="s">
        <v>9874</v>
      </c>
      <c r="T1506" s="144" t="str">
        <f t="shared" si="196"/>
        <v>Click</v>
      </c>
      <c r="U1506" s="31" t="s">
        <v>243</v>
      </c>
      <c r="V1506" s="5"/>
      <c r="W1506" s="51"/>
      <c r="X1506" s="51"/>
      <c r="Y1506" s="50"/>
      <c r="Z1506" s="43">
        <f t="shared" si="197"/>
        <v>0</v>
      </c>
      <c r="AA1506" s="6">
        <f t="shared" si="198"/>
        <v>0</v>
      </c>
      <c r="AB1506" s="6">
        <f t="shared" si="199"/>
        <v>0</v>
      </c>
      <c r="AC1506" s="44">
        <f t="shared" si="200"/>
        <v>0</v>
      </c>
      <c r="AD1506" s="44">
        <f t="shared" si="201"/>
        <v>0</v>
      </c>
      <c r="AE1506" s="13" t="s">
        <v>57</v>
      </c>
      <c r="AF1506" s="14"/>
      <c r="AG1506" s="2" t="s">
        <v>243</v>
      </c>
      <c r="AH1506" s="5" t="s">
        <v>100</v>
      </c>
      <c r="AI1506" s="6">
        <v>0</v>
      </c>
      <c r="AJ1506" s="5" t="s">
        <v>100</v>
      </c>
      <c r="AK1506" s="5" t="s">
        <v>100</v>
      </c>
      <c r="AL1506" s="5" t="s">
        <v>100</v>
      </c>
      <c r="AM1506" s="2" t="s">
        <v>244</v>
      </c>
    </row>
    <row r="1507" spans="1:39" s="15" customFormat="1" ht="16.350000000000001" customHeight="1">
      <c r="A1507" s="3">
        <f t="shared" si="202"/>
        <v>1505</v>
      </c>
      <c r="B1507" s="31" t="s">
        <v>6601</v>
      </c>
      <c r="C1507" s="31" t="s">
        <v>6830</v>
      </c>
      <c r="D1507" s="31" t="s">
        <v>9766</v>
      </c>
      <c r="E1507" s="5" t="s">
        <v>9875</v>
      </c>
      <c r="F1507" s="2" t="s">
        <v>68</v>
      </c>
      <c r="G1507" s="2" t="s">
        <v>514</v>
      </c>
      <c r="H1507" s="5" t="s">
        <v>9802</v>
      </c>
      <c r="I1507" s="5" t="s">
        <v>9803</v>
      </c>
      <c r="J1507" s="5" t="s">
        <v>9804</v>
      </c>
      <c r="K1507" s="5" t="s">
        <v>9876</v>
      </c>
      <c r="L1507" s="2" t="s">
        <v>54</v>
      </c>
      <c r="M1507" s="6">
        <v>8</v>
      </c>
      <c r="N1507" s="6">
        <v>13</v>
      </c>
      <c r="O1507" s="6">
        <v>50000</v>
      </c>
      <c r="P1507" s="6">
        <v>50000</v>
      </c>
      <c r="Q1507" s="5">
        <v>201603</v>
      </c>
      <c r="R1507" s="3" t="s">
        <v>9693</v>
      </c>
      <c r="S1507" s="5" t="s">
        <v>9877</v>
      </c>
      <c r="T1507" s="144" t="str">
        <f t="shared" si="196"/>
        <v>Click</v>
      </c>
      <c r="U1507" s="31" t="s">
        <v>243</v>
      </c>
      <c r="V1507" s="5"/>
      <c r="W1507" s="51"/>
      <c r="X1507" s="51"/>
      <c r="Y1507" s="50"/>
      <c r="Z1507" s="43">
        <f t="shared" si="197"/>
        <v>0</v>
      </c>
      <c r="AA1507" s="6">
        <f t="shared" si="198"/>
        <v>0</v>
      </c>
      <c r="AB1507" s="6">
        <f t="shared" si="199"/>
        <v>0</v>
      </c>
      <c r="AC1507" s="44">
        <f t="shared" si="200"/>
        <v>0</v>
      </c>
      <c r="AD1507" s="44">
        <f t="shared" si="201"/>
        <v>0</v>
      </c>
      <c r="AE1507" s="13" t="s">
        <v>57</v>
      </c>
      <c r="AF1507" s="14"/>
      <c r="AG1507" s="2" t="s">
        <v>243</v>
      </c>
      <c r="AH1507" s="5" t="s">
        <v>100</v>
      </c>
      <c r="AI1507" s="6">
        <v>0</v>
      </c>
      <c r="AJ1507" s="5" t="s">
        <v>100</v>
      </c>
      <c r="AK1507" s="5" t="s">
        <v>100</v>
      </c>
      <c r="AL1507" s="5" t="s">
        <v>100</v>
      </c>
      <c r="AM1507" s="2" t="s">
        <v>244</v>
      </c>
    </row>
    <row r="1508" spans="1:39" s="15" customFormat="1" ht="16.350000000000001" customHeight="1">
      <c r="A1508" s="3">
        <f t="shared" si="202"/>
        <v>1506</v>
      </c>
      <c r="B1508" s="31" t="s">
        <v>6601</v>
      </c>
      <c r="C1508" s="31" t="s">
        <v>6830</v>
      </c>
      <c r="D1508" s="31" t="s">
        <v>9766</v>
      </c>
      <c r="E1508" s="5" t="s">
        <v>9878</v>
      </c>
      <c r="F1508" s="2" t="s">
        <v>68</v>
      </c>
      <c r="G1508" s="2" t="s">
        <v>514</v>
      </c>
      <c r="H1508" s="5" t="s">
        <v>9879</v>
      </c>
      <c r="I1508" s="5" t="s">
        <v>9880</v>
      </c>
      <c r="J1508" s="5" t="s">
        <v>9881</v>
      </c>
      <c r="K1508" s="5" t="s">
        <v>9882</v>
      </c>
      <c r="L1508" s="2" t="s">
        <v>54</v>
      </c>
      <c r="M1508" s="6">
        <v>15</v>
      </c>
      <c r="N1508" s="6">
        <v>25</v>
      </c>
      <c r="O1508" s="6">
        <v>75000</v>
      </c>
      <c r="P1508" s="6">
        <v>75000</v>
      </c>
      <c r="Q1508" s="5">
        <v>201603</v>
      </c>
      <c r="R1508" s="3" t="s">
        <v>9693</v>
      </c>
      <c r="S1508" s="5" t="s">
        <v>9883</v>
      </c>
      <c r="T1508" s="144" t="str">
        <f t="shared" si="196"/>
        <v>Click</v>
      </c>
      <c r="U1508" s="31" t="s">
        <v>243</v>
      </c>
      <c r="V1508" s="5"/>
      <c r="W1508" s="51"/>
      <c r="X1508" s="51"/>
      <c r="Y1508" s="50"/>
      <c r="Z1508" s="43">
        <f t="shared" si="197"/>
        <v>0</v>
      </c>
      <c r="AA1508" s="6">
        <f t="shared" si="198"/>
        <v>0</v>
      </c>
      <c r="AB1508" s="6">
        <f t="shared" si="199"/>
        <v>0</v>
      </c>
      <c r="AC1508" s="44">
        <f t="shared" si="200"/>
        <v>0</v>
      </c>
      <c r="AD1508" s="44">
        <f t="shared" si="201"/>
        <v>0</v>
      </c>
      <c r="AE1508" s="13" t="s">
        <v>57</v>
      </c>
      <c r="AF1508" s="14"/>
      <c r="AG1508" s="2" t="s">
        <v>243</v>
      </c>
      <c r="AH1508" s="5" t="s">
        <v>100</v>
      </c>
      <c r="AI1508" s="6">
        <v>0</v>
      </c>
      <c r="AJ1508" s="5" t="s">
        <v>100</v>
      </c>
      <c r="AK1508" s="5" t="s">
        <v>100</v>
      </c>
      <c r="AL1508" s="5" t="s">
        <v>100</v>
      </c>
      <c r="AM1508" s="2" t="s">
        <v>244</v>
      </c>
    </row>
    <row r="1509" spans="1:39" s="15" customFormat="1" ht="16.350000000000001" customHeight="1">
      <c r="A1509" s="3">
        <f t="shared" si="202"/>
        <v>1507</v>
      </c>
      <c r="B1509" s="31" t="s">
        <v>6601</v>
      </c>
      <c r="C1509" s="31" t="s">
        <v>6830</v>
      </c>
      <c r="D1509" s="31" t="s">
        <v>9766</v>
      </c>
      <c r="E1509" s="5" t="s">
        <v>9884</v>
      </c>
      <c r="F1509" s="2" t="s">
        <v>68</v>
      </c>
      <c r="G1509" s="2" t="s">
        <v>69</v>
      </c>
      <c r="H1509" s="5" t="s">
        <v>9885</v>
      </c>
      <c r="I1509" s="5" t="s">
        <v>9829</v>
      </c>
      <c r="J1509" s="5" t="s">
        <v>9830</v>
      </c>
      <c r="K1509" s="5" t="s">
        <v>9886</v>
      </c>
      <c r="L1509" s="2" t="s">
        <v>54</v>
      </c>
      <c r="M1509" s="6">
        <v>10</v>
      </c>
      <c r="N1509" s="6">
        <v>15</v>
      </c>
      <c r="O1509" s="6">
        <v>70000</v>
      </c>
      <c r="P1509" s="6">
        <v>70000</v>
      </c>
      <c r="Q1509" s="5">
        <v>201606</v>
      </c>
      <c r="R1509" s="3" t="s">
        <v>9693</v>
      </c>
      <c r="S1509" s="5" t="s">
        <v>9887</v>
      </c>
      <c r="T1509" s="144" t="str">
        <f t="shared" si="196"/>
        <v>Click</v>
      </c>
      <c r="U1509" s="31" t="s">
        <v>243</v>
      </c>
      <c r="V1509" s="5"/>
      <c r="W1509" s="51"/>
      <c r="X1509" s="51"/>
      <c r="Y1509" s="50"/>
      <c r="Z1509" s="43">
        <f t="shared" si="197"/>
        <v>0</v>
      </c>
      <c r="AA1509" s="6">
        <f t="shared" si="198"/>
        <v>0</v>
      </c>
      <c r="AB1509" s="6">
        <f t="shared" si="199"/>
        <v>0</v>
      </c>
      <c r="AC1509" s="44">
        <f t="shared" si="200"/>
        <v>0</v>
      </c>
      <c r="AD1509" s="44">
        <f t="shared" si="201"/>
        <v>0</v>
      </c>
      <c r="AE1509" s="13" t="s">
        <v>57</v>
      </c>
      <c r="AF1509" s="14"/>
      <c r="AG1509" s="2" t="s">
        <v>243</v>
      </c>
      <c r="AH1509" s="5" t="s">
        <v>100</v>
      </c>
      <c r="AI1509" s="6">
        <v>0</v>
      </c>
      <c r="AJ1509" s="5" t="s">
        <v>100</v>
      </c>
      <c r="AK1509" s="5" t="s">
        <v>100</v>
      </c>
      <c r="AL1509" s="5" t="s">
        <v>100</v>
      </c>
      <c r="AM1509" s="2" t="s">
        <v>244</v>
      </c>
    </row>
    <row r="1510" spans="1:39" s="15" customFormat="1" ht="16.350000000000001" customHeight="1">
      <c r="A1510" s="3">
        <f t="shared" si="202"/>
        <v>1508</v>
      </c>
      <c r="B1510" s="31" t="s">
        <v>6601</v>
      </c>
      <c r="C1510" s="31" t="s">
        <v>6830</v>
      </c>
      <c r="D1510" s="31" t="s">
        <v>9766</v>
      </c>
      <c r="E1510" s="5" t="s">
        <v>9888</v>
      </c>
      <c r="F1510" s="2" t="s">
        <v>68</v>
      </c>
      <c r="G1510" s="2" t="s">
        <v>69</v>
      </c>
      <c r="H1510" s="5" t="s">
        <v>9828</v>
      </c>
      <c r="I1510" s="5" t="s">
        <v>9829</v>
      </c>
      <c r="J1510" s="5" t="s">
        <v>9830</v>
      </c>
      <c r="K1510" s="5" t="s">
        <v>9889</v>
      </c>
      <c r="L1510" s="2" t="s">
        <v>54</v>
      </c>
      <c r="M1510" s="6">
        <v>10</v>
      </c>
      <c r="N1510" s="6">
        <v>17</v>
      </c>
      <c r="O1510" s="6">
        <v>75000</v>
      </c>
      <c r="P1510" s="6">
        <v>60000</v>
      </c>
      <c r="Q1510" s="5">
        <v>201701</v>
      </c>
      <c r="R1510" s="3" t="s">
        <v>9693</v>
      </c>
      <c r="S1510" s="5" t="s">
        <v>9890</v>
      </c>
      <c r="T1510" s="144" t="str">
        <f t="shared" si="196"/>
        <v>Click</v>
      </c>
      <c r="U1510" s="31" t="s">
        <v>243</v>
      </c>
      <c r="V1510" s="5"/>
      <c r="W1510" s="51"/>
      <c r="X1510" s="51"/>
      <c r="Y1510" s="50"/>
      <c r="Z1510" s="43">
        <f t="shared" si="197"/>
        <v>0</v>
      </c>
      <c r="AA1510" s="6">
        <f t="shared" si="198"/>
        <v>0</v>
      </c>
      <c r="AB1510" s="6">
        <f t="shared" si="199"/>
        <v>0</v>
      </c>
      <c r="AC1510" s="44">
        <f t="shared" si="200"/>
        <v>0</v>
      </c>
      <c r="AD1510" s="44">
        <f t="shared" si="201"/>
        <v>0</v>
      </c>
      <c r="AE1510" s="13" t="s">
        <v>57</v>
      </c>
      <c r="AF1510" s="14"/>
      <c r="AG1510" s="2" t="s">
        <v>68</v>
      </c>
      <c r="AH1510" s="5" t="s">
        <v>9891</v>
      </c>
      <c r="AI1510" s="6">
        <v>15000</v>
      </c>
      <c r="AJ1510" s="5" t="s">
        <v>9834</v>
      </c>
      <c r="AK1510" s="5" t="s">
        <v>9835</v>
      </c>
      <c r="AL1510" s="34" t="s">
        <v>9892</v>
      </c>
      <c r="AM1510" s="2" t="s">
        <v>244</v>
      </c>
    </row>
    <row r="1511" spans="1:39" s="15" customFormat="1" ht="16.350000000000001" customHeight="1">
      <c r="A1511" s="3">
        <f t="shared" si="202"/>
        <v>1509</v>
      </c>
      <c r="B1511" s="31" t="s">
        <v>6601</v>
      </c>
      <c r="C1511" s="31" t="s">
        <v>6830</v>
      </c>
      <c r="D1511" s="31" t="s">
        <v>9766</v>
      </c>
      <c r="E1511" s="5" t="s">
        <v>9893</v>
      </c>
      <c r="F1511" s="2" t="s">
        <v>68</v>
      </c>
      <c r="G1511" s="2" t="s">
        <v>498</v>
      </c>
      <c r="H1511" s="5" t="s">
        <v>9894</v>
      </c>
      <c r="I1511" s="5" t="s">
        <v>9895</v>
      </c>
      <c r="J1511" s="5" t="s">
        <v>9896</v>
      </c>
      <c r="K1511" s="5" t="s">
        <v>9897</v>
      </c>
      <c r="L1511" s="2" t="s">
        <v>54</v>
      </c>
      <c r="M1511" s="6">
        <v>10</v>
      </c>
      <c r="N1511" s="6">
        <v>20</v>
      </c>
      <c r="O1511" s="6">
        <v>84000</v>
      </c>
      <c r="P1511" s="6">
        <v>70000</v>
      </c>
      <c r="Q1511" s="5">
        <v>201606</v>
      </c>
      <c r="R1511" s="3" t="s">
        <v>9693</v>
      </c>
      <c r="S1511" s="5" t="s">
        <v>9898</v>
      </c>
      <c r="T1511" s="144" t="str">
        <f t="shared" si="196"/>
        <v>Click</v>
      </c>
      <c r="U1511" s="31" t="s">
        <v>243</v>
      </c>
      <c r="V1511" s="5"/>
      <c r="W1511" s="51"/>
      <c r="X1511" s="51"/>
      <c r="Y1511" s="50"/>
      <c r="Z1511" s="43">
        <f t="shared" si="197"/>
        <v>0</v>
      </c>
      <c r="AA1511" s="6">
        <f t="shared" si="198"/>
        <v>0</v>
      </c>
      <c r="AB1511" s="6">
        <f t="shared" si="199"/>
        <v>0</v>
      </c>
      <c r="AC1511" s="44">
        <f t="shared" si="200"/>
        <v>0</v>
      </c>
      <c r="AD1511" s="44">
        <f t="shared" si="201"/>
        <v>0</v>
      </c>
      <c r="AE1511" s="13" t="s">
        <v>57</v>
      </c>
      <c r="AF1511" s="14"/>
      <c r="AG1511" s="2" t="s">
        <v>68</v>
      </c>
      <c r="AH1511" s="5" t="s">
        <v>9899</v>
      </c>
      <c r="AI1511" s="6">
        <v>14000</v>
      </c>
      <c r="AJ1511" s="5" t="s">
        <v>9834</v>
      </c>
      <c r="AK1511" s="5" t="s">
        <v>9693</v>
      </c>
      <c r="AL1511" s="34" t="s">
        <v>9900</v>
      </c>
      <c r="AM1511" s="2" t="s">
        <v>244</v>
      </c>
    </row>
    <row r="1512" spans="1:39" s="15" customFormat="1" ht="16.350000000000001" customHeight="1">
      <c r="A1512" s="3">
        <f t="shared" si="202"/>
        <v>1510</v>
      </c>
      <c r="B1512" s="31" t="s">
        <v>6601</v>
      </c>
      <c r="C1512" s="31" t="s">
        <v>6830</v>
      </c>
      <c r="D1512" s="31" t="s">
        <v>9766</v>
      </c>
      <c r="E1512" s="5" t="s">
        <v>9901</v>
      </c>
      <c r="F1512" s="2" t="s">
        <v>68</v>
      </c>
      <c r="G1512" s="2" t="s">
        <v>69</v>
      </c>
      <c r="H1512" s="5" t="s">
        <v>9902</v>
      </c>
      <c r="I1512" s="5" t="s">
        <v>9903</v>
      </c>
      <c r="J1512" s="5" t="s">
        <v>9904</v>
      </c>
      <c r="K1512" s="5" t="s">
        <v>9905</v>
      </c>
      <c r="L1512" s="2" t="s">
        <v>54</v>
      </c>
      <c r="M1512" s="6">
        <v>10</v>
      </c>
      <c r="N1512" s="6">
        <v>20</v>
      </c>
      <c r="O1512" s="6">
        <v>84000</v>
      </c>
      <c r="P1512" s="6">
        <v>70000</v>
      </c>
      <c r="Q1512" s="5">
        <v>201606</v>
      </c>
      <c r="R1512" s="3" t="s">
        <v>9693</v>
      </c>
      <c r="S1512" s="5" t="s">
        <v>9906</v>
      </c>
      <c r="T1512" s="144" t="str">
        <f t="shared" si="196"/>
        <v>Click</v>
      </c>
      <c r="U1512" s="31" t="s">
        <v>243</v>
      </c>
      <c r="V1512" s="5"/>
      <c r="W1512" s="51"/>
      <c r="X1512" s="51"/>
      <c r="Y1512" s="50"/>
      <c r="Z1512" s="43">
        <f t="shared" si="197"/>
        <v>0</v>
      </c>
      <c r="AA1512" s="6">
        <f t="shared" si="198"/>
        <v>0</v>
      </c>
      <c r="AB1512" s="6">
        <f t="shared" si="199"/>
        <v>0</v>
      </c>
      <c r="AC1512" s="44">
        <f t="shared" si="200"/>
        <v>0</v>
      </c>
      <c r="AD1512" s="44">
        <f t="shared" si="201"/>
        <v>0</v>
      </c>
      <c r="AE1512" s="13" t="s">
        <v>57</v>
      </c>
      <c r="AF1512" s="14"/>
      <c r="AG1512" s="2" t="s">
        <v>68</v>
      </c>
      <c r="AH1512" s="5" t="s">
        <v>9907</v>
      </c>
      <c r="AI1512" s="6">
        <v>14000</v>
      </c>
      <c r="AJ1512" s="5" t="s">
        <v>9834</v>
      </c>
      <c r="AK1512" s="5" t="s">
        <v>9693</v>
      </c>
      <c r="AL1512" s="34" t="s">
        <v>9908</v>
      </c>
      <c r="AM1512" s="2" t="s">
        <v>244</v>
      </c>
    </row>
    <row r="1513" spans="1:39" s="15" customFormat="1" ht="16.350000000000001" customHeight="1">
      <c r="A1513" s="3">
        <f t="shared" si="202"/>
        <v>1511</v>
      </c>
      <c r="B1513" s="31" t="s">
        <v>6601</v>
      </c>
      <c r="C1513" s="31" t="s">
        <v>6830</v>
      </c>
      <c r="D1513" s="31" t="s">
        <v>9766</v>
      </c>
      <c r="E1513" s="5" t="s">
        <v>9909</v>
      </c>
      <c r="F1513" s="2" t="s">
        <v>68</v>
      </c>
      <c r="G1513" s="2" t="s">
        <v>514</v>
      </c>
      <c r="H1513" s="5" t="s">
        <v>9910</v>
      </c>
      <c r="I1513" s="5" t="s">
        <v>9911</v>
      </c>
      <c r="J1513" s="5" t="s">
        <v>9912</v>
      </c>
      <c r="K1513" s="5" t="s">
        <v>9913</v>
      </c>
      <c r="L1513" s="2" t="s">
        <v>54</v>
      </c>
      <c r="M1513" s="6">
        <v>13</v>
      </c>
      <c r="N1513" s="6">
        <v>20</v>
      </c>
      <c r="O1513" s="6">
        <v>84000</v>
      </c>
      <c r="P1513" s="6">
        <v>70000</v>
      </c>
      <c r="Q1513" s="5">
        <v>201603</v>
      </c>
      <c r="R1513" s="3" t="s">
        <v>9693</v>
      </c>
      <c r="S1513" s="5" t="s">
        <v>9914</v>
      </c>
      <c r="T1513" s="144" t="str">
        <f t="shared" si="196"/>
        <v>Click</v>
      </c>
      <c r="U1513" s="31" t="s">
        <v>243</v>
      </c>
      <c r="V1513" s="5"/>
      <c r="W1513" s="51"/>
      <c r="X1513" s="51"/>
      <c r="Y1513" s="50"/>
      <c r="Z1513" s="43">
        <f t="shared" si="197"/>
        <v>0</v>
      </c>
      <c r="AA1513" s="6">
        <f t="shared" si="198"/>
        <v>0</v>
      </c>
      <c r="AB1513" s="6">
        <f t="shared" si="199"/>
        <v>0</v>
      </c>
      <c r="AC1513" s="44">
        <f t="shared" si="200"/>
        <v>0</v>
      </c>
      <c r="AD1513" s="44">
        <f t="shared" si="201"/>
        <v>0</v>
      </c>
      <c r="AE1513" s="13" t="s">
        <v>57</v>
      </c>
      <c r="AF1513" s="14"/>
      <c r="AG1513" s="2" t="s">
        <v>68</v>
      </c>
      <c r="AH1513" s="5" t="s">
        <v>9899</v>
      </c>
      <c r="AI1513" s="6">
        <v>14000</v>
      </c>
      <c r="AJ1513" s="5" t="s">
        <v>9834</v>
      </c>
      <c r="AK1513" s="5" t="s">
        <v>9693</v>
      </c>
      <c r="AL1513" s="34" t="s">
        <v>9900</v>
      </c>
      <c r="AM1513" s="2" t="s">
        <v>244</v>
      </c>
    </row>
    <row r="1514" spans="1:39" s="15" customFormat="1" ht="16.350000000000001" customHeight="1">
      <c r="A1514" s="3">
        <f t="shared" si="202"/>
        <v>1512</v>
      </c>
      <c r="B1514" s="31" t="s">
        <v>6601</v>
      </c>
      <c r="C1514" s="31" t="s">
        <v>6830</v>
      </c>
      <c r="D1514" s="31" t="s">
        <v>9766</v>
      </c>
      <c r="E1514" s="5" t="s">
        <v>9915</v>
      </c>
      <c r="F1514" s="2" t="s">
        <v>68</v>
      </c>
      <c r="G1514" s="2" t="s">
        <v>498</v>
      </c>
      <c r="H1514" s="5" t="s">
        <v>9916</v>
      </c>
      <c r="I1514" s="5" t="s">
        <v>9903</v>
      </c>
      <c r="J1514" s="5" t="s">
        <v>9904</v>
      </c>
      <c r="K1514" s="5" t="s">
        <v>9917</v>
      </c>
      <c r="L1514" s="2" t="s">
        <v>54</v>
      </c>
      <c r="M1514" s="6">
        <v>11</v>
      </c>
      <c r="N1514" s="6">
        <v>16</v>
      </c>
      <c r="O1514" s="6">
        <v>70000</v>
      </c>
      <c r="P1514" s="6">
        <v>70000</v>
      </c>
      <c r="Q1514" s="5">
        <v>201603</v>
      </c>
      <c r="R1514" s="3" t="s">
        <v>9693</v>
      </c>
      <c r="S1514" s="5" t="s">
        <v>9918</v>
      </c>
      <c r="T1514" s="144" t="str">
        <f t="shared" si="196"/>
        <v>Click</v>
      </c>
      <c r="U1514" s="31" t="s">
        <v>243</v>
      </c>
      <c r="V1514" s="5"/>
      <c r="W1514" s="51"/>
      <c r="X1514" s="51"/>
      <c r="Y1514" s="50"/>
      <c r="Z1514" s="43">
        <f t="shared" si="197"/>
        <v>0</v>
      </c>
      <c r="AA1514" s="6">
        <f t="shared" si="198"/>
        <v>0</v>
      </c>
      <c r="AB1514" s="6">
        <f t="shared" si="199"/>
        <v>0</v>
      </c>
      <c r="AC1514" s="44">
        <f t="shared" si="200"/>
        <v>0</v>
      </c>
      <c r="AD1514" s="44">
        <f t="shared" si="201"/>
        <v>0</v>
      </c>
      <c r="AE1514" s="13" t="s">
        <v>57</v>
      </c>
      <c r="AF1514" s="14"/>
      <c r="AG1514" s="2" t="s">
        <v>243</v>
      </c>
      <c r="AH1514" s="5" t="s">
        <v>100</v>
      </c>
      <c r="AI1514" s="6">
        <v>0</v>
      </c>
      <c r="AJ1514" s="5" t="s">
        <v>100</v>
      </c>
      <c r="AK1514" s="5" t="s">
        <v>100</v>
      </c>
      <c r="AL1514" s="5" t="s">
        <v>100</v>
      </c>
      <c r="AM1514" s="2" t="s">
        <v>244</v>
      </c>
    </row>
    <row r="1515" spans="1:39" s="15" customFormat="1" ht="16.350000000000001" customHeight="1">
      <c r="A1515" s="3">
        <f t="shared" si="202"/>
        <v>1513</v>
      </c>
      <c r="B1515" s="31" t="s">
        <v>6601</v>
      </c>
      <c r="C1515" s="31" t="s">
        <v>6830</v>
      </c>
      <c r="D1515" s="31" t="s">
        <v>9766</v>
      </c>
      <c r="E1515" s="5" t="s">
        <v>9919</v>
      </c>
      <c r="F1515" s="2" t="s">
        <v>68</v>
      </c>
      <c r="G1515" s="2" t="s">
        <v>69</v>
      </c>
      <c r="H1515" s="5" t="s">
        <v>9902</v>
      </c>
      <c r="I1515" s="5" t="s">
        <v>9903</v>
      </c>
      <c r="J1515" s="5" t="s">
        <v>9920</v>
      </c>
      <c r="K1515" s="5" t="s">
        <v>9921</v>
      </c>
      <c r="L1515" s="2" t="s">
        <v>54</v>
      </c>
      <c r="M1515" s="6">
        <v>11</v>
      </c>
      <c r="N1515" s="6">
        <v>15</v>
      </c>
      <c r="O1515" s="6">
        <v>84000</v>
      </c>
      <c r="P1515" s="6">
        <v>70000</v>
      </c>
      <c r="Q1515" s="5">
        <v>201603</v>
      </c>
      <c r="R1515" s="3" t="s">
        <v>9693</v>
      </c>
      <c r="S1515" s="5" t="s">
        <v>9922</v>
      </c>
      <c r="T1515" s="144" t="str">
        <f t="shared" si="196"/>
        <v>Click</v>
      </c>
      <c r="U1515" s="31" t="s">
        <v>243</v>
      </c>
      <c r="V1515" s="5"/>
      <c r="W1515" s="51"/>
      <c r="X1515" s="51"/>
      <c r="Y1515" s="50"/>
      <c r="Z1515" s="43">
        <f t="shared" si="197"/>
        <v>0</v>
      </c>
      <c r="AA1515" s="6">
        <f t="shared" si="198"/>
        <v>0</v>
      </c>
      <c r="AB1515" s="6">
        <f t="shared" si="199"/>
        <v>0</v>
      </c>
      <c r="AC1515" s="44">
        <f t="shared" si="200"/>
        <v>0</v>
      </c>
      <c r="AD1515" s="44">
        <f t="shared" si="201"/>
        <v>0</v>
      </c>
      <c r="AE1515" s="13" t="s">
        <v>57</v>
      </c>
      <c r="AF1515" s="14"/>
      <c r="AG1515" s="2" t="s">
        <v>68</v>
      </c>
      <c r="AH1515" s="5" t="s">
        <v>9907</v>
      </c>
      <c r="AI1515" s="6">
        <v>14000</v>
      </c>
      <c r="AJ1515" s="5" t="s">
        <v>9834</v>
      </c>
      <c r="AK1515" s="5" t="s">
        <v>9693</v>
      </c>
      <c r="AL1515" s="34" t="s">
        <v>9908</v>
      </c>
      <c r="AM1515" s="2" t="s">
        <v>244</v>
      </c>
    </row>
    <row r="1516" spans="1:39" s="15" customFormat="1" ht="16.350000000000001" customHeight="1">
      <c r="A1516" s="3">
        <f t="shared" si="202"/>
        <v>1514</v>
      </c>
      <c r="B1516" s="31" t="s">
        <v>6601</v>
      </c>
      <c r="C1516" s="31" t="s">
        <v>6830</v>
      </c>
      <c r="D1516" s="31" t="s">
        <v>9766</v>
      </c>
      <c r="E1516" s="5" t="s">
        <v>9923</v>
      </c>
      <c r="F1516" s="2" t="s">
        <v>68</v>
      </c>
      <c r="G1516" s="2" t="s">
        <v>69</v>
      </c>
      <c r="H1516" s="5" t="s">
        <v>9924</v>
      </c>
      <c r="I1516" s="5" t="s">
        <v>9925</v>
      </c>
      <c r="J1516" s="5" t="s">
        <v>9926</v>
      </c>
      <c r="K1516" s="5" t="s">
        <v>9927</v>
      </c>
      <c r="L1516" s="2" t="s">
        <v>54</v>
      </c>
      <c r="M1516" s="6">
        <v>19</v>
      </c>
      <c r="N1516" s="6">
        <v>19</v>
      </c>
      <c r="O1516" s="6">
        <v>44000</v>
      </c>
      <c r="P1516" s="6">
        <v>35000</v>
      </c>
      <c r="Q1516" s="5">
        <v>201708</v>
      </c>
      <c r="R1516" s="3" t="s">
        <v>9928</v>
      </c>
      <c r="S1516" s="5" t="s">
        <v>9929</v>
      </c>
      <c r="T1516" s="144" t="str">
        <f t="shared" si="196"/>
        <v>Click</v>
      </c>
      <c r="U1516" s="31" t="s">
        <v>243</v>
      </c>
      <c r="V1516" s="5"/>
      <c r="W1516" s="51"/>
      <c r="X1516" s="51"/>
      <c r="Y1516" s="50"/>
      <c r="Z1516" s="43">
        <f t="shared" si="197"/>
        <v>0</v>
      </c>
      <c r="AA1516" s="6">
        <f t="shared" si="198"/>
        <v>0</v>
      </c>
      <c r="AB1516" s="6">
        <f t="shared" si="199"/>
        <v>0</v>
      </c>
      <c r="AC1516" s="44">
        <f t="shared" si="200"/>
        <v>0</v>
      </c>
      <c r="AD1516" s="44">
        <f t="shared" si="201"/>
        <v>0</v>
      </c>
      <c r="AE1516" s="13" t="s">
        <v>57</v>
      </c>
      <c r="AF1516" s="14"/>
      <c r="AG1516" s="2" t="s">
        <v>68</v>
      </c>
      <c r="AH1516" s="5" t="s">
        <v>9930</v>
      </c>
      <c r="AI1516" s="6">
        <v>9000</v>
      </c>
      <c r="AJ1516" s="5" t="s">
        <v>7083</v>
      </c>
      <c r="AK1516" s="5" t="s">
        <v>7114</v>
      </c>
      <c r="AL1516" s="34" t="s">
        <v>7036</v>
      </c>
      <c r="AM1516" s="2" t="s">
        <v>244</v>
      </c>
    </row>
    <row r="1517" spans="1:39" s="15" customFormat="1" ht="16.350000000000001" customHeight="1">
      <c r="A1517" s="3">
        <f t="shared" si="202"/>
        <v>1515</v>
      </c>
      <c r="B1517" s="31" t="s">
        <v>6601</v>
      </c>
      <c r="C1517" s="31" t="s">
        <v>6830</v>
      </c>
      <c r="D1517" s="31" t="s">
        <v>9766</v>
      </c>
      <c r="E1517" s="5" t="s">
        <v>9931</v>
      </c>
      <c r="F1517" s="2" t="s">
        <v>68</v>
      </c>
      <c r="G1517" s="2" t="s">
        <v>514</v>
      </c>
      <c r="H1517" s="5" t="s">
        <v>9932</v>
      </c>
      <c r="I1517" s="5" t="s">
        <v>9740</v>
      </c>
      <c r="J1517" s="5" t="s">
        <v>9933</v>
      </c>
      <c r="K1517" s="5" t="s">
        <v>9934</v>
      </c>
      <c r="L1517" s="2" t="s">
        <v>54</v>
      </c>
      <c r="M1517" s="6">
        <v>5</v>
      </c>
      <c r="N1517" s="6">
        <v>10</v>
      </c>
      <c r="O1517" s="6">
        <v>73000</v>
      </c>
      <c r="P1517" s="6">
        <v>60000</v>
      </c>
      <c r="Q1517" s="5">
        <v>202003</v>
      </c>
      <c r="R1517" s="3" t="s">
        <v>9743</v>
      </c>
      <c r="S1517" s="5" t="s">
        <v>9935</v>
      </c>
      <c r="T1517" s="144" t="str">
        <f t="shared" si="196"/>
        <v>Click</v>
      </c>
      <c r="U1517" s="31" t="s">
        <v>243</v>
      </c>
      <c r="V1517" s="5"/>
      <c r="W1517" s="51"/>
      <c r="X1517" s="51"/>
      <c r="Y1517" s="50"/>
      <c r="Z1517" s="43">
        <f t="shared" si="197"/>
        <v>0</v>
      </c>
      <c r="AA1517" s="6">
        <f t="shared" si="198"/>
        <v>0</v>
      </c>
      <c r="AB1517" s="6">
        <f t="shared" si="199"/>
        <v>0</v>
      </c>
      <c r="AC1517" s="44">
        <f t="shared" si="200"/>
        <v>0</v>
      </c>
      <c r="AD1517" s="44">
        <f t="shared" si="201"/>
        <v>0</v>
      </c>
      <c r="AE1517" s="13" t="s">
        <v>57</v>
      </c>
      <c r="AF1517" s="14"/>
      <c r="AG1517" s="2" t="s">
        <v>68</v>
      </c>
      <c r="AH1517" s="5" t="s">
        <v>9936</v>
      </c>
      <c r="AI1517" s="6">
        <v>13000</v>
      </c>
      <c r="AJ1517" s="5" t="s">
        <v>9937</v>
      </c>
      <c r="AK1517" s="5" t="s">
        <v>9938</v>
      </c>
      <c r="AL1517" s="34" t="s">
        <v>9939</v>
      </c>
      <c r="AM1517" s="2" t="s">
        <v>244</v>
      </c>
    </row>
    <row r="1518" spans="1:39" s="15" customFormat="1" ht="16.350000000000001" customHeight="1">
      <c r="A1518" s="3">
        <f t="shared" si="202"/>
        <v>1516</v>
      </c>
      <c r="B1518" s="31" t="s">
        <v>6601</v>
      </c>
      <c r="C1518" s="31" t="s">
        <v>6830</v>
      </c>
      <c r="D1518" s="31" t="s">
        <v>9766</v>
      </c>
      <c r="E1518" s="5" t="s">
        <v>9940</v>
      </c>
      <c r="F1518" s="2" t="s">
        <v>68</v>
      </c>
      <c r="G1518" s="2" t="s">
        <v>514</v>
      </c>
      <c r="H1518" s="5" t="s">
        <v>9941</v>
      </c>
      <c r="I1518" s="5" t="s">
        <v>9740</v>
      </c>
      <c r="J1518" s="5" t="s">
        <v>9942</v>
      </c>
      <c r="K1518" s="5" t="s">
        <v>9943</v>
      </c>
      <c r="L1518" s="2" t="s">
        <v>54</v>
      </c>
      <c r="M1518" s="6">
        <v>6</v>
      </c>
      <c r="N1518" s="6">
        <v>15</v>
      </c>
      <c r="O1518" s="6">
        <v>74000</v>
      </c>
      <c r="P1518" s="6">
        <v>60000</v>
      </c>
      <c r="Q1518" s="5">
        <v>202003</v>
      </c>
      <c r="R1518" s="3" t="s">
        <v>9944</v>
      </c>
      <c r="S1518" s="5" t="s">
        <v>9945</v>
      </c>
      <c r="T1518" s="144" t="str">
        <f t="shared" si="196"/>
        <v>Click</v>
      </c>
      <c r="U1518" s="31" t="s">
        <v>243</v>
      </c>
      <c r="V1518" s="5"/>
      <c r="W1518" s="51"/>
      <c r="X1518" s="51"/>
      <c r="Y1518" s="50"/>
      <c r="Z1518" s="43">
        <f t="shared" si="197"/>
        <v>0</v>
      </c>
      <c r="AA1518" s="6">
        <f t="shared" si="198"/>
        <v>0</v>
      </c>
      <c r="AB1518" s="6">
        <f t="shared" si="199"/>
        <v>0</v>
      </c>
      <c r="AC1518" s="44">
        <f t="shared" si="200"/>
        <v>0</v>
      </c>
      <c r="AD1518" s="44">
        <f t="shared" si="201"/>
        <v>0</v>
      </c>
      <c r="AE1518" s="13" t="s">
        <v>57</v>
      </c>
      <c r="AF1518" s="14"/>
      <c r="AG1518" s="2" t="s">
        <v>68</v>
      </c>
      <c r="AH1518" s="5" t="s">
        <v>9946</v>
      </c>
      <c r="AI1518" s="6">
        <v>14000</v>
      </c>
      <c r="AJ1518" s="5" t="s">
        <v>9947</v>
      </c>
      <c r="AK1518" s="5" t="s">
        <v>9948</v>
      </c>
      <c r="AL1518" s="34" t="s">
        <v>9949</v>
      </c>
      <c r="AM1518" s="2" t="s">
        <v>244</v>
      </c>
    </row>
    <row r="1519" spans="1:39" s="15" customFormat="1" ht="16.350000000000001" customHeight="1">
      <c r="A1519" s="3">
        <f t="shared" si="202"/>
        <v>1517</v>
      </c>
      <c r="B1519" s="31" t="s">
        <v>6601</v>
      </c>
      <c r="C1519" s="31" t="s">
        <v>6830</v>
      </c>
      <c r="D1519" s="31" t="s">
        <v>9766</v>
      </c>
      <c r="E1519" s="5" t="s">
        <v>9950</v>
      </c>
      <c r="F1519" s="2" t="s">
        <v>68</v>
      </c>
      <c r="G1519" s="2" t="s">
        <v>514</v>
      </c>
      <c r="H1519" s="5" t="s">
        <v>9951</v>
      </c>
      <c r="I1519" s="5" t="s">
        <v>9740</v>
      </c>
      <c r="J1519" s="5" t="s">
        <v>9952</v>
      </c>
      <c r="K1519" s="5" t="s">
        <v>9953</v>
      </c>
      <c r="L1519" s="2" t="s">
        <v>54</v>
      </c>
      <c r="M1519" s="6">
        <v>8</v>
      </c>
      <c r="N1519" s="6">
        <v>20</v>
      </c>
      <c r="O1519" s="6">
        <v>81000</v>
      </c>
      <c r="P1519" s="6">
        <v>65000</v>
      </c>
      <c r="Q1519" s="5">
        <v>202003</v>
      </c>
      <c r="R1519" s="3" t="s">
        <v>9954</v>
      </c>
      <c r="S1519" s="5" t="s">
        <v>9955</v>
      </c>
      <c r="T1519" s="144" t="str">
        <f t="shared" si="196"/>
        <v>Click</v>
      </c>
      <c r="U1519" s="31" t="s">
        <v>243</v>
      </c>
      <c r="V1519" s="5"/>
      <c r="W1519" s="51"/>
      <c r="X1519" s="51"/>
      <c r="Y1519" s="50"/>
      <c r="Z1519" s="43">
        <f t="shared" si="197"/>
        <v>0</v>
      </c>
      <c r="AA1519" s="6">
        <f t="shared" si="198"/>
        <v>0</v>
      </c>
      <c r="AB1519" s="6">
        <f t="shared" si="199"/>
        <v>0</v>
      </c>
      <c r="AC1519" s="44">
        <f t="shared" si="200"/>
        <v>0</v>
      </c>
      <c r="AD1519" s="44">
        <f t="shared" si="201"/>
        <v>0</v>
      </c>
      <c r="AE1519" s="13" t="s">
        <v>57</v>
      </c>
      <c r="AF1519" s="14"/>
      <c r="AG1519" s="2" t="s">
        <v>68</v>
      </c>
      <c r="AH1519" s="5" t="s">
        <v>9956</v>
      </c>
      <c r="AI1519" s="6">
        <v>16000</v>
      </c>
      <c r="AJ1519" s="5" t="s">
        <v>7756</v>
      </c>
      <c r="AK1519" s="5" t="s">
        <v>9957</v>
      </c>
      <c r="AL1519" s="34" t="s">
        <v>9958</v>
      </c>
      <c r="AM1519" s="2" t="s">
        <v>244</v>
      </c>
    </row>
    <row r="1520" spans="1:39" s="15" customFormat="1" ht="16.350000000000001" customHeight="1">
      <c r="A1520" s="3">
        <f t="shared" si="202"/>
        <v>1518</v>
      </c>
      <c r="B1520" s="31" t="s">
        <v>6601</v>
      </c>
      <c r="C1520" s="31" t="s">
        <v>6830</v>
      </c>
      <c r="D1520" s="31" t="s">
        <v>9766</v>
      </c>
      <c r="E1520" s="5" t="s">
        <v>9959</v>
      </c>
      <c r="F1520" s="2" t="s">
        <v>68</v>
      </c>
      <c r="G1520" s="2" t="s">
        <v>498</v>
      </c>
      <c r="H1520" s="5" t="s">
        <v>9960</v>
      </c>
      <c r="I1520" s="5" t="s">
        <v>9740</v>
      </c>
      <c r="J1520" s="5" t="s">
        <v>9961</v>
      </c>
      <c r="K1520" s="5" t="s">
        <v>9962</v>
      </c>
      <c r="L1520" s="2" t="s">
        <v>54</v>
      </c>
      <c r="M1520" s="6">
        <v>8</v>
      </c>
      <c r="N1520" s="6">
        <v>20</v>
      </c>
      <c r="O1520" s="6">
        <v>78000</v>
      </c>
      <c r="P1520" s="6">
        <v>65000</v>
      </c>
      <c r="Q1520" s="5">
        <v>202003</v>
      </c>
      <c r="R1520" s="3" t="s">
        <v>9944</v>
      </c>
      <c r="S1520" s="5" t="s">
        <v>9963</v>
      </c>
      <c r="T1520" s="144" t="str">
        <f t="shared" si="196"/>
        <v>Click</v>
      </c>
      <c r="U1520" s="31" t="s">
        <v>243</v>
      </c>
      <c r="V1520" s="5"/>
      <c r="W1520" s="51"/>
      <c r="X1520" s="51"/>
      <c r="Y1520" s="50"/>
      <c r="Z1520" s="43">
        <f t="shared" si="197"/>
        <v>0</v>
      </c>
      <c r="AA1520" s="6">
        <f t="shared" si="198"/>
        <v>0</v>
      </c>
      <c r="AB1520" s="6">
        <f t="shared" si="199"/>
        <v>0</v>
      </c>
      <c r="AC1520" s="44">
        <f t="shared" si="200"/>
        <v>0</v>
      </c>
      <c r="AD1520" s="44">
        <f t="shared" si="201"/>
        <v>0</v>
      </c>
      <c r="AE1520" s="13" t="s">
        <v>57</v>
      </c>
      <c r="AF1520" s="14"/>
      <c r="AG1520" s="2" t="s">
        <v>68</v>
      </c>
      <c r="AH1520" s="5" t="s">
        <v>9964</v>
      </c>
      <c r="AI1520" s="6">
        <v>13000</v>
      </c>
      <c r="AJ1520" s="5" t="s">
        <v>7279</v>
      </c>
      <c r="AK1520" s="5" t="s">
        <v>9965</v>
      </c>
      <c r="AL1520" s="34" t="s">
        <v>9966</v>
      </c>
      <c r="AM1520" s="2" t="s">
        <v>244</v>
      </c>
    </row>
    <row r="1521" spans="1:39" s="15" customFormat="1" ht="16.350000000000001" customHeight="1">
      <c r="A1521" s="3">
        <f t="shared" si="202"/>
        <v>1519</v>
      </c>
      <c r="B1521" s="31" t="s">
        <v>6601</v>
      </c>
      <c r="C1521" s="31" t="s">
        <v>6830</v>
      </c>
      <c r="D1521" s="31" t="s">
        <v>9766</v>
      </c>
      <c r="E1521" s="5" t="s">
        <v>9967</v>
      </c>
      <c r="F1521" s="2" t="s">
        <v>68</v>
      </c>
      <c r="G1521" s="2" t="s">
        <v>498</v>
      </c>
      <c r="H1521" s="5" t="s">
        <v>9968</v>
      </c>
      <c r="I1521" s="5" t="s">
        <v>9740</v>
      </c>
      <c r="J1521" s="5" t="s">
        <v>9969</v>
      </c>
      <c r="K1521" s="5" t="s">
        <v>9970</v>
      </c>
      <c r="L1521" s="2" t="s">
        <v>54</v>
      </c>
      <c r="M1521" s="6">
        <v>8</v>
      </c>
      <c r="N1521" s="6">
        <v>20</v>
      </c>
      <c r="O1521" s="6">
        <v>75000</v>
      </c>
      <c r="P1521" s="6">
        <v>65000</v>
      </c>
      <c r="Q1521" s="5">
        <v>202003</v>
      </c>
      <c r="R1521" s="3" t="s">
        <v>9971</v>
      </c>
      <c r="S1521" s="5" t="s">
        <v>9972</v>
      </c>
      <c r="T1521" s="144" t="str">
        <f t="shared" si="196"/>
        <v>Click</v>
      </c>
      <c r="U1521" s="31" t="s">
        <v>243</v>
      </c>
      <c r="V1521" s="5"/>
      <c r="W1521" s="51"/>
      <c r="X1521" s="51"/>
      <c r="Y1521" s="50"/>
      <c r="Z1521" s="43">
        <f t="shared" si="197"/>
        <v>0</v>
      </c>
      <c r="AA1521" s="6">
        <f t="shared" si="198"/>
        <v>0</v>
      </c>
      <c r="AB1521" s="6">
        <f t="shared" si="199"/>
        <v>0</v>
      </c>
      <c r="AC1521" s="44">
        <f t="shared" si="200"/>
        <v>0</v>
      </c>
      <c r="AD1521" s="44">
        <f t="shared" si="201"/>
        <v>0</v>
      </c>
      <c r="AE1521" s="13" t="s">
        <v>57</v>
      </c>
      <c r="AF1521" s="14"/>
      <c r="AG1521" s="2" t="s">
        <v>68</v>
      </c>
      <c r="AH1521" s="5" t="s">
        <v>9973</v>
      </c>
      <c r="AI1521" s="6">
        <v>10000</v>
      </c>
      <c r="AJ1521" s="5" t="s">
        <v>9974</v>
      </c>
      <c r="AK1521" s="5" t="s">
        <v>9975</v>
      </c>
      <c r="AL1521" s="34" t="s">
        <v>7036</v>
      </c>
      <c r="AM1521" s="2" t="s">
        <v>244</v>
      </c>
    </row>
    <row r="1522" spans="1:39" s="15" customFormat="1" ht="16.350000000000001" customHeight="1">
      <c r="A1522" s="3">
        <f t="shared" si="202"/>
        <v>1520</v>
      </c>
      <c r="B1522" s="31" t="s">
        <v>6601</v>
      </c>
      <c r="C1522" s="31" t="s">
        <v>6830</v>
      </c>
      <c r="D1522" s="31" t="s">
        <v>9766</v>
      </c>
      <c r="E1522" s="5" t="s">
        <v>9976</v>
      </c>
      <c r="F1522" s="2" t="s">
        <v>68</v>
      </c>
      <c r="G1522" s="2" t="s">
        <v>69</v>
      </c>
      <c r="H1522" s="5" t="s">
        <v>9977</v>
      </c>
      <c r="I1522" s="5" t="s">
        <v>9740</v>
      </c>
      <c r="J1522" s="5" t="s">
        <v>9978</v>
      </c>
      <c r="K1522" s="5" t="s">
        <v>9979</v>
      </c>
      <c r="L1522" s="2" t="s">
        <v>54</v>
      </c>
      <c r="M1522" s="6">
        <v>5</v>
      </c>
      <c r="N1522" s="6">
        <v>14</v>
      </c>
      <c r="O1522" s="6">
        <v>70000</v>
      </c>
      <c r="P1522" s="6">
        <v>60000</v>
      </c>
      <c r="Q1522" s="5">
        <v>202003</v>
      </c>
      <c r="R1522" s="3" t="s">
        <v>9980</v>
      </c>
      <c r="S1522" s="5" t="s">
        <v>9981</v>
      </c>
      <c r="T1522" s="144" t="str">
        <f t="shared" si="196"/>
        <v>Click</v>
      </c>
      <c r="U1522" s="31" t="s">
        <v>243</v>
      </c>
      <c r="V1522" s="5"/>
      <c r="W1522" s="51"/>
      <c r="X1522" s="51"/>
      <c r="Y1522" s="50"/>
      <c r="Z1522" s="43">
        <f t="shared" si="197"/>
        <v>0</v>
      </c>
      <c r="AA1522" s="6">
        <f t="shared" si="198"/>
        <v>0</v>
      </c>
      <c r="AB1522" s="6">
        <f t="shared" si="199"/>
        <v>0</v>
      </c>
      <c r="AC1522" s="44">
        <f t="shared" si="200"/>
        <v>0</v>
      </c>
      <c r="AD1522" s="44">
        <f t="shared" si="201"/>
        <v>0</v>
      </c>
      <c r="AE1522" s="13" t="s">
        <v>57</v>
      </c>
      <c r="AF1522" s="14"/>
      <c r="AG1522" s="2" t="s">
        <v>68</v>
      </c>
      <c r="AH1522" s="5" t="s">
        <v>9982</v>
      </c>
      <c r="AI1522" s="6">
        <v>10000</v>
      </c>
      <c r="AJ1522" s="5" t="s">
        <v>9974</v>
      </c>
      <c r="AK1522" s="5" t="s">
        <v>9975</v>
      </c>
      <c r="AL1522" s="34" t="s">
        <v>7036</v>
      </c>
      <c r="AM1522" s="2" t="s">
        <v>244</v>
      </c>
    </row>
    <row r="1523" spans="1:39" s="15" customFormat="1" ht="16.350000000000001" customHeight="1">
      <c r="A1523" s="3">
        <f t="shared" si="202"/>
        <v>1521</v>
      </c>
      <c r="B1523" s="31" t="s">
        <v>6601</v>
      </c>
      <c r="C1523" s="31" t="s">
        <v>6830</v>
      </c>
      <c r="D1523" s="31" t="s">
        <v>9766</v>
      </c>
      <c r="E1523" s="5" t="s">
        <v>9983</v>
      </c>
      <c r="F1523" s="2" t="s">
        <v>68</v>
      </c>
      <c r="G1523" s="2" t="s">
        <v>69</v>
      </c>
      <c r="H1523" s="5" t="s">
        <v>9984</v>
      </c>
      <c r="I1523" s="5" t="s">
        <v>9740</v>
      </c>
      <c r="J1523" s="5" t="s">
        <v>9985</v>
      </c>
      <c r="K1523" s="5" t="s">
        <v>9986</v>
      </c>
      <c r="L1523" s="2" t="s">
        <v>54</v>
      </c>
      <c r="M1523" s="6">
        <v>8</v>
      </c>
      <c r="N1523" s="6">
        <v>22</v>
      </c>
      <c r="O1523" s="6">
        <v>75000</v>
      </c>
      <c r="P1523" s="6">
        <v>65000</v>
      </c>
      <c r="Q1523" s="5">
        <v>202003</v>
      </c>
      <c r="R1523" s="3" t="s">
        <v>9753</v>
      </c>
      <c r="S1523" s="5" t="s">
        <v>9987</v>
      </c>
      <c r="T1523" s="144" t="str">
        <f t="shared" si="196"/>
        <v>Click</v>
      </c>
      <c r="U1523" s="31" t="s">
        <v>243</v>
      </c>
      <c r="V1523" s="5"/>
      <c r="W1523" s="51"/>
      <c r="X1523" s="51"/>
      <c r="Y1523" s="50"/>
      <c r="Z1523" s="43">
        <f t="shared" si="197"/>
        <v>0</v>
      </c>
      <c r="AA1523" s="6">
        <f t="shared" si="198"/>
        <v>0</v>
      </c>
      <c r="AB1523" s="6">
        <f t="shared" si="199"/>
        <v>0</v>
      </c>
      <c r="AC1523" s="44">
        <f t="shared" si="200"/>
        <v>0</v>
      </c>
      <c r="AD1523" s="44">
        <f t="shared" si="201"/>
        <v>0</v>
      </c>
      <c r="AE1523" s="13" t="s">
        <v>57</v>
      </c>
      <c r="AF1523" s="14"/>
      <c r="AG1523" s="2" t="s">
        <v>68</v>
      </c>
      <c r="AH1523" s="5" t="s">
        <v>9988</v>
      </c>
      <c r="AI1523" s="6">
        <v>10000</v>
      </c>
      <c r="AJ1523" s="5" t="s">
        <v>9974</v>
      </c>
      <c r="AK1523" s="5" t="s">
        <v>9975</v>
      </c>
      <c r="AL1523" s="34" t="s">
        <v>7036</v>
      </c>
      <c r="AM1523" s="2" t="s">
        <v>244</v>
      </c>
    </row>
    <row r="1524" spans="1:39" s="15" customFormat="1" ht="16.350000000000001" customHeight="1">
      <c r="A1524" s="3">
        <f t="shared" si="202"/>
        <v>1522</v>
      </c>
      <c r="B1524" s="31" t="s">
        <v>6601</v>
      </c>
      <c r="C1524" s="31" t="s">
        <v>6830</v>
      </c>
      <c r="D1524" s="31" t="s">
        <v>9766</v>
      </c>
      <c r="E1524" s="5" t="s">
        <v>9989</v>
      </c>
      <c r="F1524" s="2" t="s">
        <v>68</v>
      </c>
      <c r="G1524" s="2" t="s">
        <v>69</v>
      </c>
      <c r="H1524" s="5" t="s">
        <v>9990</v>
      </c>
      <c r="I1524" s="5" t="s">
        <v>9740</v>
      </c>
      <c r="J1524" s="5" t="s">
        <v>9991</v>
      </c>
      <c r="K1524" s="5" t="s">
        <v>9992</v>
      </c>
      <c r="L1524" s="2" t="s">
        <v>54</v>
      </c>
      <c r="M1524" s="6">
        <v>5</v>
      </c>
      <c r="N1524" s="6">
        <v>13</v>
      </c>
      <c r="O1524" s="6">
        <v>70000</v>
      </c>
      <c r="P1524" s="6">
        <v>60000</v>
      </c>
      <c r="Q1524" s="5">
        <v>202003</v>
      </c>
      <c r="R1524" s="3" t="s">
        <v>9980</v>
      </c>
      <c r="S1524" s="5" t="s">
        <v>9993</v>
      </c>
      <c r="T1524" s="144" t="str">
        <f t="shared" si="196"/>
        <v>Click</v>
      </c>
      <c r="U1524" s="31" t="s">
        <v>243</v>
      </c>
      <c r="V1524" s="5"/>
      <c r="W1524" s="51"/>
      <c r="X1524" s="51"/>
      <c r="Y1524" s="50"/>
      <c r="Z1524" s="43">
        <f t="shared" si="197"/>
        <v>0</v>
      </c>
      <c r="AA1524" s="6">
        <f t="shared" si="198"/>
        <v>0</v>
      </c>
      <c r="AB1524" s="6">
        <f t="shared" si="199"/>
        <v>0</v>
      </c>
      <c r="AC1524" s="44">
        <f t="shared" si="200"/>
        <v>0</v>
      </c>
      <c r="AD1524" s="44">
        <f t="shared" si="201"/>
        <v>0</v>
      </c>
      <c r="AE1524" s="13" t="s">
        <v>57</v>
      </c>
      <c r="AF1524" s="14"/>
      <c r="AG1524" s="2" t="s">
        <v>68</v>
      </c>
      <c r="AH1524" s="5" t="s">
        <v>9994</v>
      </c>
      <c r="AI1524" s="6">
        <v>10000</v>
      </c>
      <c r="AJ1524" s="5" t="s">
        <v>9974</v>
      </c>
      <c r="AK1524" s="5" t="s">
        <v>9975</v>
      </c>
      <c r="AL1524" s="34" t="s">
        <v>7036</v>
      </c>
      <c r="AM1524" s="2" t="s">
        <v>244</v>
      </c>
    </row>
    <row r="1525" spans="1:39" s="15" customFormat="1" ht="16.350000000000001" customHeight="1">
      <c r="A1525" s="3">
        <f t="shared" si="202"/>
        <v>1523</v>
      </c>
      <c r="B1525" s="31" t="s">
        <v>6601</v>
      </c>
      <c r="C1525" s="31" t="s">
        <v>6830</v>
      </c>
      <c r="D1525" s="31" t="s">
        <v>9766</v>
      </c>
      <c r="E1525" s="5" t="s">
        <v>9995</v>
      </c>
      <c r="F1525" s="2" t="s">
        <v>68</v>
      </c>
      <c r="G1525" s="2" t="s">
        <v>69</v>
      </c>
      <c r="H1525" s="5" t="s">
        <v>9996</v>
      </c>
      <c r="I1525" s="5" t="s">
        <v>9740</v>
      </c>
      <c r="J1525" s="5" t="s">
        <v>9991</v>
      </c>
      <c r="K1525" s="5" t="s">
        <v>9997</v>
      </c>
      <c r="L1525" s="2" t="s">
        <v>54</v>
      </c>
      <c r="M1525" s="6">
        <v>5</v>
      </c>
      <c r="N1525" s="6">
        <v>13</v>
      </c>
      <c r="O1525" s="6">
        <v>70000</v>
      </c>
      <c r="P1525" s="6">
        <v>60000</v>
      </c>
      <c r="Q1525" s="5">
        <v>202003</v>
      </c>
      <c r="R1525" s="3" t="s">
        <v>9753</v>
      </c>
      <c r="S1525" s="5" t="s">
        <v>9998</v>
      </c>
      <c r="T1525" s="144" t="str">
        <f t="shared" si="196"/>
        <v>Click</v>
      </c>
      <c r="U1525" s="31" t="s">
        <v>243</v>
      </c>
      <c r="V1525" s="5"/>
      <c r="W1525" s="51"/>
      <c r="X1525" s="51"/>
      <c r="Y1525" s="50"/>
      <c r="Z1525" s="43">
        <f t="shared" si="197"/>
        <v>0</v>
      </c>
      <c r="AA1525" s="6">
        <f t="shared" si="198"/>
        <v>0</v>
      </c>
      <c r="AB1525" s="6">
        <f t="shared" si="199"/>
        <v>0</v>
      </c>
      <c r="AC1525" s="44">
        <f t="shared" si="200"/>
        <v>0</v>
      </c>
      <c r="AD1525" s="44">
        <f t="shared" si="201"/>
        <v>0</v>
      </c>
      <c r="AE1525" s="13" t="s">
        <v>57</v>
      </c>
      <c r="AF1525" s="14"/>
      <c r="AG1525" s="2" t="s">
        <v>68</v>
      </c>
      <c r="AH1525" s="5" t="s">
        <v>9999</v>
      </c>
      <c r="AI1525" s="6">
        <v>10000</v>
      </c>
      <c r="AJ1525" s="5" t="s">
        <v>9974</v>
      </c>
      <c r="AK1525" s="5" t="s">
        <v>9975</v>
      </c>
      <c r="AL1525" s="34" t="s">
        <v>7036</v>
      </c>
      <c r="AM1525" s="2" t="s">
        <v>244</v>
      </c>
    </row>
    <row r="1526" spans="1:39" s="15" customFormat="1" ht="16.350000000000001" customHeight="1">
      <c r="A1526" s="3">
        <f t="shared" si="202"/>
        <v>1524</v>
      </c>
      <c r="B1526" s="31" t="s">
        <v>6601</v>
      </c>
      <c r="C1526" s="31" t="s">
        <v>6830</v>
      </c>
      <c r="D1526" s="31" t="s">
        <v>9766</v>
      </c>
      <c r="E1526" s="5" t="s">
        <v>10000</v>
      </c>
      <c r="F1526" s="2" t="s">
        <v>68</v>
      </c>
      <c r="G1526" s="2" t="s">
        <v>69</v>
      </c>
      <c r="H1526" s="5" t="s">
        <v>10001</v>
      </c>
      <c r="I1526" s="5" t="s">
        <v>9740</v>
      </c>
      <c r="J1526" s="5" t="s">
        <v>10002</v>
      </c>
      <c r="K1526" s="5" t="s">
        <v>10003</v>
      </c>
      <c r="L1526" s="2" t="s">
        <v>54</v>
      </c>
      <c r="M1526" s="6">
        <v>5</v>
      </c>
      <c r="N1526" s="6">
        <v>13</v>
      </c>
      <c r="O1526" s="6">
        <v>73000</v>
      </c>
      <c r="P1526" s="6">
        <v>60000</v>
      </c>
      <c r="Q1526" s="5">
        <v>202003</v>
      </c>
      <c r="R1526" s="3" t="s">
        <v>9753</v>
      </c>
      <c r="S1526" s="5" t="s">
        <v>10004</v>
      </c>
      <c r="T1526" s="144" t="str">
        <f t="shared" si="196"/>
        <v>Click</v>
      </c>
      <c r="U1526" s="31" t="s">
        <v>243</v>
      </c>
      <c r="V1526" s="5"/>
      <c r="W1526" s="51"/>
      <c r="X1526" s="51"/>
      <c r="Y1526" s="50"/>
      <c r="Z1526" s="43">
        <f t="shared" si="197"/>
        <v>0</v>
      </c>
      <c r="AA1526" s="6">
        <f t="shared" si="198"/>
        <v>0</v>
      </c>
      <c r="AB1526" s="6">
        <f t="shared" si="199"/>
        <v>0</v>
      </c>
      <c r="AC1526" s="44">
        <f t="shared" si="200"/>
        <v>0</v>
      </c>
      <c r="AD1526" s="44">
        <f t="shared" si="201"/>
        <v>0</v>
      </c>
      <c r="AE1526" s="13" t="s">
        <v>57</v>
      </c>
      <c r="AF1526" s="14"/>
      <c r="AG1526" s="2" t="s">
        <v>68</v>
      </c>
      <c r="AH1526" s="5" t="s">
        <v>9964</v>
      </c>
      <c r="AI1526" s="6">
        <v>13000</v>
      </c>
      <c r="AJ1526" s="5" t="s">
        <v>7279</v>
      </c>
      <c r="AK1526" s="5" t="s">
        <v>9965</v>
      </c>
      <c r="AL1526" s="34" t="s">
        <v>9966</v>
      </c>
      <c r="AM1526" s="2" t="s">
        <v>244</v>
      </c>
    </row>
    <row r="1527" spans="1:39" s="15" customFormat="1" ht="16.350000000000001" customHeight="1">
      <c r="A1527" s="3">
        <f t="shared" si="202"/>
        <v>1525</v>
      </c>
      <c r="B1527" s="31" t="s">
        <v>6601</v>
      </c>
      <c r="C1527" s="31" t="s">
        <v>6830</v>
      </c>
      <c r="D1527" s="31" t="s">
        <v>9766</v>
      </c>
      <c r="E1527" s="5" t="s">
        <v>10005</v>
      </c>
      <c r="F1527" s="2" t="s">
        <v>68</v>
      </c>
      <c r="G1527" s="2" t="s">
        <v>69</v>
      </c>
      <c r="H1527" s="5" t="s">
        <v>10006</v>
      </c>
      <c r="I1527" s="5" t="s">
        <v>10007</v>
      </c>
      <c r="J1527" s="5" t="s">
        <v>10008</v>
      </c>
      <c r="K1527" s="5" t="s">
        <v>10009</v>
      </c>
      <c r="L1527" s="2" t="s">
        <v>54</v>
      </c>
      <c r="M1527" s="6">
        <v>6</v>
      </c>
      <c r="N1527" s="6">
        <v>18</v>
      </c>
      <c r="O1527" s="6">
        <v>75000</v>
      </c>
      <c r="P1527" s="6">
        <v>65000</v>
      </c>
      <c r="Q1527" s="5">
        <v>202003</v>
      </c>
      <c r="R1527" s="3" t="s">
        <v>9980</v>
      </c>
      <c r="S1527" s="5" t="s">
        <v>10010</v>
      </c>
      <c r="T1527" s="144" t="str">
        <f t="shared" si="196"/>
        <v>Click</v>
      </c>
      <c r="U1527" s="31" t="s">
        <v>243</v>
      </c>
      <c r="V1527" s="5"/>
      <c r="W1527" s="51"/>
      <c r="X1527" s="51"/>
      <c r="Y1527" s="50"/>
      <c r="Z1527" s="43">
        <f t="shared" si="197"/>
        <v>0</v>
      </c>
      <c r="AA1527" s="6">
        <f t="shared" si="198"/>
        <v>0</v>
      </c>
      <c r="AB1527" s="6">
        <f t="shared" si="199"/>
        <v>0</v>
      </c>
      <c r="AC1527" s="44">
        <f t="shared" si="200"/>
        <v>0</v>
      </c>
      <c r="AD1527" s="44">
        <f t="shared" si="201"/>
        <v>0</v>
      </c>
      <c r="AE1527" s="13" t="s">
        <v>57</v>
      </c>
      <c r="AF1527" s="14"/>
      <c r="AG1527" s="2" t="s">
        <v>68</v>
      </c>
      <c r="AH1527" s="5" t="s">
        <v>10011</v>
      </c>
      <c r="AI1527" s="6">
        <v>10000</v>
      </c>
      <c r="AJ1527" s="5" t="s">
        <v>9974</v>
      </c>
      <c r="AK1527" s="5" t="s">
        <v>9975</v>
      </c>
      <c r="AL1527" s="34" t="s">
        <v>7036</v>
      </c>
      <c r="AM1527" s="2" t="s">
        <v>244</v>
      </c>
    </row>
    <row r="1528" spans="1:39" s="15" customFormat="1" ht="16.350000000000001" customHeight="1">
      <c r="A1528" s="3">
        <f t="shared" si="202"/>
        <v>1526</v>
      </c>
      <c r="B1528" s="31" t="s">
        <v>6601</v>
      </c>
      <c r="C1528" s="31" t="s">
        <v>6830</v>
      </c>
      <c r="D1528" s="31" t="s">
        <v>9766</v>
      </c>
      <c r="E1528" s="5" t="s">
        <v>10012</v>
      </c>
      <c r="F1528" s="2" t="s">
        <v>68</v>
      </c>
      <c r="G1528" s="2" t="s">
        <v>69</v>
      </c>
      <c r="H1528" s="5" t="s">
        <v>10013</v>
      </c>
      <c r="I1528" s="5" t="s">
        <v>6633</v>
      </c>
      <c r="J1528" s="5" t="s">
        <v>10014</v>
      </c>
      <c r="K1528" s="5" t="s">
        <v>10015</v>
      </c>
      <c r="L1528" s="2" t="s">
        <v>54</v>
      </c>
      <c r="M1528" s="6">
        <v>3</v>
      </c>
      <c r="N1528" s="6">
        <v>10</v>
      </c>
      <c r="O1528" s="6">
        <v>50000</v>
      </c>
      <c r="P1528" s="6">
        <v>50000</v>
      </c>
      <c r="Q1528" s="5">
        <v>202004</v>
      </c>
      <c r="R1528" s="3" t="s">
        <v>10016</v>
      </c>
      <c r="S1528" s="5" t="s">
        <v>10017</v>
      </c>
      <c r="T1528" s="144" t="str">
        <f t="shared" si="196"/>
        <v>Click</v>
      </c>
      <c r="U1528" s="31" t="s">
        <v>243</v>
      </c>
      <c r="V1528" s="5"/>
      <c r="W1528" s="51"/>
      <c r="X1528" s="51"/>
      <c r="Y1528" s="50"/>
      <c r="Z1528" s="43">
        <f t="shared" si="197"/>
        <v>0</v>
      </c>
      <c r="AA1528" s="6">
        <f t="shared" si="198"/>
        <v>0</v>
      </c>
      <c r="AB1528" s="6">
        <f t="shared" si="199"/>
        <v>0</v>
      </c>
      <c r="AC1528" s="44">
        <f t="shared" si="200"/>
        <v>0</v>
      </c>
      <c r="AD1528" s="44">
        <f t="shared" si="201"/>
        <v>0</v>
      </c>
      <c r="AE1528" s="13" t="s">
        <v>57</v>
      </c>
      <c r="AF1528" s="14"/>
      <c r="AG1528" s="2" t="s">
        <v>243</v>
      </c>
      <c r="AH1528" s="5" t="s">
        <v>100</v>
      </c>
      <c r="AI1528" s="6">
        <v>0</v>
      </c>
      <c r="AJ1528" s="5" t="s">
        <v>100</v>
      </c>
      <c r="AK1528" s="5" t="s">
        <v>100</v>
      </c>
      <c r="AL1528" s="5" t="s">
        <v>100</v>
      </c>
      <c r="AM1528" s="2" t="s">
        <v>244</v>
      </c>
    </row>
    <row r="1529" spans="1:39" s="15" customFormat="1" ht="16.350000000000001" customHeight="1">
      <c r="A1529" s="3">
        <f t="shared" si="202"/>
        <v>1527</v>
      </c>
      <c r="B1529" s="31" t="s">
        <v>6601</v>
      </c>
      <c r="C1529" s="31" t="s">
        <v>6830</v>
      </c>
      <c r="D1529" s="31" t="s">
        <v>9766</v>
      </c>
      <c r="E1529" s="5" t="s">
        <v>10018</v>
      </c>
      <c r="F1529" s="2" t="s">
        <v>68</v>
      </c>
      <c r="G1529" s="2" t="s">
        <v>514</v>
      </c>
      <c r="H1529" s="5" t="s">
        <v>10019</v>
      </c>
      <c r="I1529" s="5" t="s">
        <v>10020</v>
      </c>
      <c r="J1529" s="5" t="s">
        <v>10021</v>
      </c>
      <c r="K1529" s="5" t="s">
        <v>10022</v>
      </c>
      <c r="L1529" s="2" t="s">
        <v>54</v>
      </c>
      <c r="M1529" s="6">
        <v>7</v>
      </c>
      <c r="N1529" s="6">
        <v>11</v>
      </c>
      <c r="O1529" s="6">
        <v>50000</v>
      </c>
      <c r="P1529" s="6">
        <v>50000</v>
      </c>
      <c r="Q1529" s="5">
        <v>201602</v>
      </c>
      <c r="R1529" s="3" t="s">
        <v>9764</v>
      </c>
      <c r="S1529" s="5" t="s">
        <v>10023</v>
      </c>
      <c r="T1529" s="144" t="str">
        <f t="shared" si="196"/>
        <v>Click</v>
      </c>
      <c r="U1529" s="31" t="s">
        <v>243</v>
      </c>
      <c r="V1529" s="5"/>
      <c r="W1529" s="51"/>
      <c r="X1529" s="51"/>
      <c r="Y1529" s="50"/>
      <c r="Z1529" s="43">
        <f t="shared" si="197"/>
        <v>0</v>
      </c>
      <c r="AA1529" s="6">
        <f t="shared" si="198"/>
        <v>0</v>
      </c>
      <c r="AB1529" s="6">
        <f t="shared" si="199"/>
        <v>0</v>
      </c>
      <c r="AC1529" s="44">
        <f t="shared" si="200"/>
        <v>0</v>
      </c>
      <c r="AD1529" s="44">
        <f t="shared" si="201"/>
        <v>0</v>
      </c>
      <c r="AE1529" s="13" t="s">
        <v>57</v>
      </c>
      <c r="AF1529" s="14"/>
      <c r="AG1529" s="2" t="s">
        <v>243</v>
      </c>
      <c r="AH1529" s="5" t="s">
        <v>100</v>
      </c>
      <c r="AI1529" s="6">
        <v>0</v>
      </c>
      <c r="AJ1529" s="5" t="s">
        <v>100</v>
      </c>
      <c r="AK1529" s="5" t="s">
        <v>100</v>
      </c>
      <c r="AL1529" s="5" t="s">
        <v>100</v>
      </c>
      <c r="AM1529" s="2" t="s">
        <v>244</v>
      </c>
    </row>
    <row r="1530" spans="1:39" s="15" customFormat="1" ht="16.350000000000001" customHeight="1">
      <c r="A1530" s="3">
        <f t="shared" si="202"/>
        <v>1528</v>
      </c>
      <c r="B1530" s="31" t="s">
        <v>6601</v>
      </c>
      <c r="C1530" s="31" t="s">
        <v>6830</v>
      </c>
      <c r="D1530" s="31" t="s">
        <v>9766</v>
      </c>
      <c r="E1530" s="5" t="s">
        <v>10024</v>
      </c>
      <c r="F1530" s="2" t="s">
        <v>68</v>
      </c>
      <c r="G1530" s="2" t="s">
        <v>514</v>
      </c>
      <c r="H1530" s="5" t="s">
        <v>10025</v>
      </c>
      <c r="I1530" s="5" t="s">
        <v>10020</v>
      </c>
      <c r="J1530" s="5" t="s">
        <v>10021</v>
      </c>
      <c r="K1530" s="5" t="s">
        <v>10026</v>
      </c>
      <c r="L1530" s="2" t="s">
        <v>54</v>
      </c>
      <c r="M1530" s="6">
        <v>11</v>
      </c>
      <c r="N1530" s="6">
        <v>18</v>
      </c>
      <c r="O1530" s="6">
        <v>60000</v>
      </c>
      <c r="P1530" s="6">
        <v>60000</v>
      </c>
      <c r="Q1530" s="5">
        <v>201602</v>
      </c>
      <c r="R1530" s="3" t="s">
        <v>9764</v>
      </c>
      <c r="S1530" s="5" t="s">
        <v>10027</v>
      </c>
      <c r="T1530" s="144" t="str">
        <f t="shared" si="196"/>
        <v>Click</v>
      </c>
      <c r="U1530" s="31" t="s">
        <v>243</v>
      </c>
      <c r="V1530" s="5"/>
      <c r="W1530" s="51"/>
      <c r="X1530" s="51"/>
      <c r="Y1530" s="50"/>
      <c r="Z1530" s="43">
        <f t="shared" si="197"/>
        <v>0</v>
      </c>
      <c r="AA1530" s="6">
        <f t="shared" si="198"/>
        <v>0</v>
      </c>
      <c r="AB1530" s="6">
        <f t="shared" si="199"/>
        <v>0</v>
      </c>
      <c r="AC1530" s="44">
        <f t="shared" si="200"/>
        <v>0</v>
      </c>
      <c r="AD1530" s="44">
        <f t="shared" si="201"/>
        <v>0</v>
      </c>
      <c r="AE1530" s="13" t="s">
        <v>57</v>
      </c>
      <c r="AF1530" s="14"/>
      <c r="AG1530" s="2" t="s">
        <v>243</v>
      </c>
      <c r="AH1530" s="5" t="s">
        <v>100</v>
      </c>
      <c r="AI1530" s="6">
        <v>0</v>
      </c>
      <c r="AJ1530" s="5" t="s">
        <v>100</v>
      </c>
      <c r="AK1530" s="5" t="s">
        <v>100</v>
      </c>
      <c r="AL1530" s="5" t="s">
        <v>100</v>
      </c>
      <c r="AM1530" s="2" t="s">
        <v>244</v>
      </c>
    </row>
    <row r="1531" spans="1:39" s="15" customFormat="1" ht="16.350000000000001" customHeight="1">
      <c r="A1531" s="3">
        <f t="shared" si="202"/>
        <v>1529</v>
      </c>
      <c r="B1531" s="31" t="s">
        <v>6601</v>
      </c>
      <c r="C1531" s="31" t="s">
        <v>6830</v>
      </c>
      <c r="D1531" s="31" t="s">
        <v>9766</v>
      </c>
      <c r="E1531" s="5" t="s">
        <v>10028</v>
      </c>
      <c r="F1531" s="2" t="s">
        <v>68</v>
      </c>
      <c r="G1531" s="2" t="s">
        <v>498</v>
      </c>
      <c r="H1531" s="5" t="s">
        <v>10029</v>
      </c>
      <c r="I1531" s="5" t="s">
        <v>10030</v>
      </c>
      <c r="J1531" s="5" t="s">
        <v>10031</v>
      </c>
      <c r="K1531" s="5" t="s">
        <v>10032</v>
      </c>
      <c r="L1531" s="2" t="s">
        <v>54</v>
      </c>
      <c r="M1531" s="6">
        <v>7</v>
      </c>
      <c r="N1531" s="6">
        <v>14</v>
      </c>
      <c r="O1531" s="6">
        <v>50000</v>
      </c>
      <c r="P1531" s="6">
        <v>50000</v>
      </c>
      <c r="Q1531" s="5">
        <v>201602</v>
      </c>
      <c r="R1531" s="3" t="s">
        <v>9764</v>
      </c>
      <c r="S1531" s="5" t="s">
        <v>10033</v>
      </c>
      <c r="T1531" s="144" t="str">
        <f t="shared" si="196"/>
        <v>Click</v>
      </c>
      <c r="U1531" s="31" t="s">
        <v>243</v>
      </c>
      <c r="V1531" s="5"/>
      <c r="W1531" s="51"/>
      <c r="X1531" s="51"/>
      <c r="Y1531" s="50"/>
      <c r="Z1531" s="43">
        <f t="shared" si="197"/>
        <v>0</v>
      </c>
      <c r="AA1531" s="6">
        <f t="shared" si="198"/>
        <v>0</v>
      </c>
      <c r="AB1531" s="6">
        <f t="shared" si="199"/>
        <v>0</v>
      </c>
      <c r="AC1531" s="44">
        <f t="shared" si="200"/>
        <v>0</v>
      </c>
      <c r="AD1531" s="44">
        <f t="shared" si="201"/>
        <v>0</v>
      </c>
      <c r="AE1531" s="13" t="s">
        <v>57</v>
      </c>
      <c r="AF1531" s="14"/>
      <c r="AG1531" s="2" t="s">
        <v>243</v>
      </c>
      <c r="AH1531" s="5" t="s">
        <v>100</v>
      </c>
      <c r="AI1531" s="6">
        <v>0</v>
      </c>
      <c r="AJ1531" s="5" t="s">
        <v>100</v>
      </c>
      <c r="AK1531" s="5" t="s">
        <v>100</v>
      </c>
      <c r="AL1531" s="5" t="s">
        <v>100</v>
      </c>
      <c r="AM1531" s="2" t="s">
        <v>244</v>
      </c>
    </row>
    <row r="1532" spans="1:39" s="15" customFormat="1" ht="16.350000000000001" customHeight="1">
      <c r="A1532" s="3">
        <f t="shared" si="202"/>
        <v>1530</v>
      </c>
      <c r="B1532" s="31" t="s">
        <v>6601</v>
      </c>
      <c r="C1532" s="31" t="s">
        <v>6830</v>
      </c>
      <c r="D1532" s="31" t="s">
        <v>9766</v>
      </c>
      <c r="E1532" s="5" t="s">
        <v>10034</v>
      </c>
      <c r="F1532" s="2" t="s">
        <v>68</v>
      </c>
      <c r="G1532" s="2" t="s">
        <v>498</v>
      </c>
      <c r="H1532" s="5" t="s">
        <v>10035</v>
      </c>
      <c r="I1532" s="5" t="s">
        <v>10036</v>
      </c>
      <c r="J1532" s="5" t="s">
        <v>10031</v>
      </c>
      <c r="K1532" s="5" t="s">
        <v>10037</v>
      </c>
      <c r="L1532" s="2" t="s">
        <v>54</v>
      </c>
      <c r="M1532" s="6">
        <v>9</v>
      </c>
      <c r="N1532" s="6">
        <v>18</v>
      </c>
      <c r="O1532" s="6">
        <v>50000</v>
      </c>
      <c r="P1532" s="6">
        <v>50000</v>
      </c>
      <c r="Q1532" s="5">
        <v>201602</v>
      </c>
      <c r="R1532" s="3" t="s">
        <v>9764</v>
      </c>
      <c r="S1532" s="5" t="s">
        <v>10038</v>
      </c>
      <c r="T1532" s="144" t="str">
        <f t="shared" si="196"/>
        <v>Click</v>
      </c>
      <c r="U1532" s="31" t="s">
        <v>243</v>
      </c>
      <c r="V1532" s="5"/>
      <c r="W1532" s="51"/>
      <c r="X1532" s="51"/>
      <c r="Y1532" s="50"/>
      <c r="Z1532" s="43">
        <f t="shared" si="197"/>
        <v>0</v>
      </c>
      <c r="AA1532" s="6">
        <f t="shared" si="198"/>
        <v>0</v>
      </c>
      <c r="AB1532" s="6">
        <f t="shared" si="199"/>
        <v>0</v>
      </c>
      <c r="AC1532" s="44">
        <f t="shared" si="200"/>
        <v>0</v>
      </c>
      <c r="AD1532" s="44">
        <f t="shared" si="201"/>
        <v>0</v>
      </c>
      <c r="AE1532" s="13" t="s">
        <v>57</v>
      </c>
      <c r="AF1532" s="14"/>
      <c r="AG1532" s="2" t="s">
        <v>243</v>
      </c>
      <c r="AH1532" s="5" t="s">
        <v>100</v>
      </c>
      <c r="AI1532" s="6">
        <v>0</v>
      </c>
      <c r="AJ1532" s="5" t="s">
        <v>100</v>
      </c>
      <c r="AK1532" s="5" t="s">
        <v>100</v>
      </c>
      <c r="AL1532" s="5" t="s">
        <v>100</v>
      </c>
      <c r="AM1532" s="2" t="s">
        <v>244</v>
      </c>
    </row>
    <row r="1533" spans="1:39" s="15" customFormat="1" ht="16.350000000000001" customHeight="1">
      <c r="A1533" s="3">
        <f t="shared" si="202"/>
        <v>1531</v>
      </c>
      <c r="B1533" s="31" t="s">
        <v>6601</v>
      </c>
      <c r="C1533" s="31" t="s">
        <v>6830</v>
      </c>
      <c r="D1533" s="31" t="s">
        <v>9766</v>
      </c>
      <c r="E1533" s="5" t="s">
        <v>10039</v>
      </c>
      <c r="F1533" s="2" t="s">
        <v>68</v>
      </c>
      <c r="G1533" s="2" t="s">
        <v>69</v>
      </c>
      <c r="H1533" s="5" t="s">
        <v>10040</v>
      </c>
      <c r="I1533" s="5" t="s">
        <v>10041</v>
      </c>
      <c r="J1533" s="5" t="s">
        <v>10042</v>
      </c>
      <c r="K1533" s="5" t="s">
        <v>10043</v>
      </c>
      <c r="L1533" s="2" t="s">
        <v>54</v>
      </c>
      <c r="M1533" s="6">
        <v>10</v>
      </c>
      <c r="N1533" s="6">
        <v>17</v>
      </c>
      <c r="O1533" s="6">
        <v>50000</v>
      </c>
      <c r="P1533" s="6">
        <v>50000</v>
      </c>
      <c r="Q1533" s="5">
        <v>201602</v>
      </c>
      <c r="R1533" s="3" t="s">
        <v>9764</v>
      </c>
      <c r="S1533" s="5" t="s">
        <v>10044</v>
      </c>
      <c r="T1533" s="144" t="str">
        <f t="shared" si="196"/>
        <v>Click</v>
      </c>
      <c r="U1533" s="31" t="s">
        <v>243</v>
      </c>
      <c r="V1533" s="5"/>
      <c r="W1533" s="51"/>
      <c r="X1533" s="51"/>
      <c r="Y1533" s="50"/>
      <c r="Z1533" s="43">
        <f t="shared" si="197"/>
        <v>0</v>
      </c>
      <c r="AA1533" s="6">
        <f t="shared" si="198"/>
        <v>0</v>
      </c>
      <c r="AB1533" s="6">
        <f t="shared" si="199"/>
        <v>0</v>
      </c>
      <c r="AC1533" s="44">
        <f t="shared" si="200"/>
        <v>0</v>
      </c>
      <c r="AD1533" s="44">
        <f t="shared" si="201"/>
        <v>0</v>
      </c>
      <c r="AE1533" s="13" t="s">
        <v>57</v>
      </c>
      <c r="AF1533" s="14"/>
      <c r="AG1533" s="2" t="s">
        <v>243</v>
      </c>
      <c r="AH1533" s="5" t="s">
        <v>100</v>
      </c>
      <c r="AI1533" s="6">
        <v>0</v>
      </c>
      <c r="AJ1533" s="5" t="s">
        <v>100</v>
      </c>
      <c r="AK1533" s="5" t="s">
        <v>100</v>
      </c>
      <c r="AL1533" s="5" t="s">
        <v>100</v>
      </c>
      <c r="AM1533" s="2" t="s">
        <v>244</v>
      </c>
    </row>
    <row r="1534" spans="1:39" s="15" customFormat="1" ht="16.350000000000001" customHeight="1">
      <c r="A1534" s="3">
        <f t="shared" si="202"/>
        <v>1532</v>
      </c>
      <c r="B1534" s="31" t="s">
        <v>6601</v>
      </c>
      <c r="C1534" s="31" t="s">
        <v>6830</v>
      </c>
      <c r="D1534" s="31" t="s">
        <v>9766</v>
      </c>
      <c r="E1534" s="5" t="s">
        <v>10045</v>
      </c>
      <c r="F1534" s="2" t="s">
        <v>68</v>
      </c>
      <c r="G1534" s="2" t="s">
        <v>69</v>
      </c>
      <c r="H1534" s="5" t="s">
        <v>10046</v>
      </c>
      <c r="I1534" s="5" t="s">
        <v>10047</v>
      </c>
      <c r="J1534" s="5" t="s">
        <v>10042</v>
      </c>
      <c r="K1534" s="5" t="s">
        <v>10048</v>
      </c>
      <c r="L1534" s="2" t="s">
        <v>54</v>
      </c>
      <c r="M1534" s="6">
        <v>7</v>
      </c>
      <c r="N1534" s="6">
        <v>15</v>
      </c>
      <c r="O1534" s="6">
        <v>50000</v>
      </c>
      <c r="P1534" s="6">
        <v>50000</v>
      </c>
      <c r="Q1534" s="5">
        <v>201602</v>
      </c>
      <c r="R1534" s="3" t="s">
        <v>9764</v>
      </c>
      <c r="S1534" s="5" t="s">
        <v>10049</v>
      </c>
      <c r="T1534" s="144" t="str">
        <f t="shared" si="196"/>
        <v>Click</v>
      </c>
      <c r="U1534" s="31" t="s">
        <v>243</v>
      </c>
      <c r="V1534" s="5"/>
      <c r="W1534" s="51"/>
      <c r="X1534" s="51"/>
      <c r="Y1534" s="50"/>
      <c r="Z1534" s="43">
        <f t="shared" si="197"/>
        <v>0</v>
      </c>
      <c r="AA1534" s="6">
        <f t="shared" si="198"/>
        <v>0</v>
      </c>
      <c r="AB1534" s="6">
        <f t="shared" si="199"/>
        <v>0</v>
      </c>
      <c r="AC1534" s="44">
        <f t="shared" si="200"/>
        <v>0</v>
      </c>
      <c r="AD1534" s="44">
        <f t="shared" si="201"/>
        <v>0</v>
      </c>
      <c r="AE1534" s="13" t="s">
        <v>57</v>
      </c>
      <c r="AF1534" s="14"/>
      <c r="AG1534" s="2" t="s">
        <v>243</v>
      </c>
      <c r="AH1534" s="5" t="s">
        <v>100</v>
      </c>
      <c r="AI1534" s="6">
        <v>0</v>
      </c>
      <c r="AJ1534" s="5" t="s">
        <v>100</v>
      </c>
      <c r="AK1534" s="5" t="s">
        <v>100</v>
      </c>
      <c r="AL1534" s="5" t="s">
        <v>100</v>
      </c>
      <c r="AM1534" s="2" t="s">
        <v>244</v>
      </c>
    </row>
    <row r="1535" spans="1:39" s="15" customFormat="1" ht="16.350000000000001" customHeight="1">
      <c r="A1535" s="3">
        <f t="shared" si="202"/>
        <v>1533</v>
      </c>
      <c r="B1535" s="31" t="s">
        <v>6601</v>
      </c>
      <c r="C1535" s="31" t="s">
        <v>6830</v>
      </c>
      <c r="D1535" s="31" t="s">
        <v>9766</v>
      </c>
      <c r="E1535" s="5" t="s">
        <v>10050</v>
      </c>
      <c r="F1535" s="2" t="s">
        <v>68</v>
      </c>
      <c r="G1535" s="2" t="s">
        <v>498</v>
      </c>
      <c r="H1535" s="5" t="s">
        <v>10051</v>
      </c>
      <c r="I1535" s="5" t="s">
        <v>10052</v>
      </c>
      <c r="J1535" s="5" t="s">
        <v>10031</v>
      </c>
      <c r="K1535" s="5" t="s">
        <v>10053</v>
      </c>
      <c r="L1535" s="2" t="s">
        <v>54</v>
      </c>
      <c r="M1535" s="6">
        <v>10</v>
      </c>
      <c r="N1535" s="6">
        <v>21</v>
      </c>
      <c r="O1535" s="6">
        <v>60000</v>
      </c>
      <c r="P1535" s="6">
        <v>60000</v>
      </c>
      <c r="Q1535" s="5">
        <v>201602</v>
      </c>
      <c r="R1535" s="3" t="s">
        <v>10054</v>
      </c>
      <c r="S1535" s="5" t="s">
        <v>10055</v>
      </c>
      <c r="T1535" s="144" t="str">
        <f t="shared" si="196"/>
        <v>Click</v>
      </c>
      <c r="U1535" s="31" t="s">
        <v>243</v>
      </c>
      <c r="V1535" s="5"/>
      <c r="W1535" s="51"/>
      <c r="X1535" s="51"/>
      <c r="Y1535" s="50"/>
      <c r="Z1535" s="43">
        <f t="shared" si="197"/>
        <v>0</v>
      </c>
      <c r="AA1535" s="6">
        <f t="shared" si="198"/>
        <v>0</v>
      </c>
      <c r="AB1535" s="6">
        <f t="shared" si="199"/>
        <v>0</v>
      </c>
      <c r="AC1535" s="44">
        <f t="shared" si="200"/>
        <v>0</v>
      </c>
      <c r="AD1535" s="44">
        <f t="shared" si="201"/>
        <v>0</v>
      </c>
      <c r="AE1535" s="13" t="s">
        <v>57</v>
      </c>
      <c r="AF1535" s="14"/>
      <c r="AG1535" s="2" t="s">
        <v>243</v>
      </c>
      <c r="AH1535" s="5" t="s">
        <v>100</v>
      </c>
      <c r="AI1535" s="6">
        <v>0</v>
      </c>
      <c r="AJ1535" s="5" t="s">
        <v>100</v>
      </c>
      <c r="AK1535" s="5" t="s">
        <v>100</v>
      </c>
      <c r="AL1535" s="5" t="s">
        <v>100</v>
      </c>
      <c r="AM1535" s="2" t="s">
        <v>244</v>
      </c>
    </row>
    <row r="1536" spans="1:39" s="15" customFormat="1" ht="16.350000000000001" customHeight="1">
      <c r="A1536" s="3">
        <f t="shared" si="202"/>
        <v>1534</v>
      </c>
      <c r="B1536" s="31" t="s">
        <v>6906</v>
      </c>
      <c r="C1536" s="31" t="s">
        <v>9682</v>
      </c>
      <c r="D1536" s="31" t="s">
        <v>10056</v>
      </c>
      <c r="E1536" s="5" t="s">
        <v>10057</v>
      </c>
      <c r="F1536" s="2" t="s">
        <v>580</v>
      </c>
      <c r="G1536" s="2" t="s">
        <v>725</v>
      </c>
      <c r="H1536" s="5" t="s">
        <v>10051</v>
      </c>
      <c r="I1536" s="5" t="s">
        <v>10052</v>
      </c>
      <c r="J1536" s="5" t="s">
        <v>10031</v>
      </c>
      <c r="K1536" s="5" t="s">
        <v>10058</v>
      </c>
      <c r="L1536" s="2" t="s">
        <v>54</v>
      </c>
      <c r="M1536" s="6">
        <v>9</v>
      </c>
      <c r="N1536" s="6">
        <v>21</v>
      </c>
      <c r="O1536" s="6">
        <v>60000</v>
      </c>
      <c r="P1536" s="6">
        <v>60000</v>
      </c>
      <c r="Q1536" s="5">
        <v>201602</v>
      </c>
      <c r="R1536" s="3" t="s">
        <v>10059</v>
      </c>
      <c r="S1536" s="5" t="s">
        <v>10060</v>
      </c>
      <c r="T1536" s="144" t="str">
        <f t="shared" si="196"/>
        <v>Click</v>
      </c>
      <c r="U1536" s="31" t="s">
        <v>243</v>
      </c>
      <c r="V1536" s="5"/>
      <c r="W1536" s="51"/>
      <c r="X1536" s="51"/>
      <c r="Y1536" s="50"/>
      <c r="Z1536" s="43">
        <f t="shared" si="197"/>
        <v>0</v>
      </c>
      <c r="AA1536" s="6">
        <f t="shared" si="198"/>
        <v>0</v>
      </c>
      <c r="AB1536" s="6">
        <f t="shared" si="199"/>
        <v>0</v>
      </c>
      <c r="AC1536" s="44">
        <f t="shared" si="200"/>
        <v>0</v>
      </c>
      <c r="AD1536" s="44">
        <f t="shared" si="201"/>
        <v>0</v>
      </c>
      <c r="AE1536" s="13" t="s">
        <v>57</v>
      </c>
      <c r="AF1536" s="14"/>
      <c r="AG1536" s="2" t="s">
        <v>243</v>
      </c>
      <c r="AH1536" s="5" t="s">
        <v>100</v>
      </c>
      <c r="AI1536" s="6">
        <v>0</v>
      </c>
      <c r="AJ1536" s="5" t="s">
        <v>100</v>
      </c>
      <c r="AK1536" s="5" t="s">
        <v>100</v>
      </c>
      <c r="AL1536" s="5" t="s">
        <v>100</v>
      </c>
      <c r="AM1536" s="2" t="s">
        <v>244</v>
      </c>
    </row>
    <row r="1537" spans="1:39" s="15" customFormat="1" ht="16.350000000000001" customHeight="1">
      <c r="A1537" s="3">
        <f t="shared" si="202"/>
        <v>1535</v>
      </c>
      <c r="B1537" s="31" t="s">
        <v>6601</v>
      </c>
      <c r="C1537" s="31" t="s">
        <v>6830</v>
      </c>
      <c r="D1537" s="31" t="s">
        <v>9766</v>
      </c>
      <c r="E1537" s="5" t="s">
        <v>10061</v>
      </c>
      <c r="F1537" s="2" t="s">
        <v>68</v>
      </c>
      <c r="G1537" s="2" t="s">
        <v>69</v>
      </c>
      <c r="H1537" s="5" t="s">
        <v>10062</v>
      </c>
      <c r="I1537" s="5" t="s">
        <v>10063</v>
      </c>
      <c r="J1537" s="5" t="s">
        <v>10042</v>
      </c>
      <c r="K1537" s="5" t="s">
        <v>10064</v>
      </c>
      <c r="L1537" s="2" t="s">
        <v>54</v>
      </c>
      <c r="M1537" s="6">
        <v>10</v>
      </c>
      <c r="N1537" s="6">
        <v>21</v>
      </c>
      <c r="O1537" s="6">
        <v>60000</v>
      </c>
      <c r="P1537" s="6">
        <v>60000</v>
      </c>
      <c r="Q1537" s="5">
        <v>201602</v>
      </c>
      <c r="R1537" s="3" t="s">
        <v>10054</v>
      </c>
      <c r="S1537" s="5" t="s">
        <v>10065</v>
      </c>
      <c r="T1537" s="144" t="str">
        <f t="shared" si="196"/>
        <v>Click</v>
      </c>
      <c r="U1537" s="31" t="s">
        <v>243</v>
      </c>
      <c r="V1537" s="5"/>
      <c r="W1537" s="51"/>
      <c r="X1537" s="51"/>
      <c r="Y1537" s="50"/>
      <c r="Z1537" s="43">
        <f t="shared" si="197"/>
        <v>0</v>
      </c>
      <c r="AA1537" s="6">
        <f t="shared" si="198"/>
        <v>0</v>
      </c>
      <c r="AB1537" s="6">
        <f t="shared" si="199"/>
        <v>0</v>
      </c>
      <c r="AC1537" s="44">
        <f t="shared" si="200"/>
        <v>0</v>
      </c>
      <c r="AD1537" s="44">
        <f t="shared" si="201"/>
        <v>0</v>
      </c>
      <c r="AE1537" s="13" t="s">
        <v>57</v>
      </c>
      <c r="AF1537" s="14"/>
      <c r="AG1537" s="2" t="s">
        <v>243</v>
      </c>
      <c r="AH1537" s="5" t="s">
        <v>100</v>
      </c>
      <c r="AI1537" s="6">
        <v>0</v>
      </c>
      <c r="AJ1537" s="5" t="s">
        <v>100</v>
      </c>
      <c r="AK1537" s="5" t="s">
        <v>100</v>
      </c>
      <c r="AL1537" s="5" t="s">
        <v>100</v>
      </c>
      <c r="AM1537" s="2" t="s">
        <v>244</v>
      </c>
    </row>
    <row r="1538" spans="1:39" s="15" customFormat="1" ht="16.350000000000001" customHeight="1">
      <c r="A1538" s="3">
        <f t="shared" si="202"/>
        <v>1536</v>
      </c>
      <c r="B1538" s="31" t="s">
        <v>6601</v>
      </c>
      <c r="C1538" s="31" t="s">
        <v>6830</v>
      </c>
      <c r="D1538" s="31" t="s">
        <v>9766</v>
      </c>
      <c r="E1538" s="5" t="s">
        <v>10066</v>
      </c>
      <c r="F1538" s="2" t="s">
        <v>68</v>
      </c>
      <c r="G1538" s="2" t="s">
        <v>69</v>
      </c>
      <c r="H1538" s="5" t="s">
        <v>10062</v>
      </c>
      <c r="I1538" s="5" t="s">
        <v>10063</v>
      </c>
      <c r="J1538" s="5" t="s">
        <v>10042</v>
      </c>
      <c r="K1538" s="5" t="s">
        <v>10067</v>
      </c>
      <c r="L1538" s="2" t="s">
        <v>54</v>
      </c>
      <c r="M1538" s="6">
        <v>10</v>
      </c>
      <c r="N1538" s="6">
        <v>21</v>
      </c>
      <c r="O1538" s="6">
        <v>60000</v>
      </c>
      <c r="P1538" s="6">
        <v>60000</v>
      </c>
      <c r="Q1538" s="5">
        <v>201602</v>
      </c>
      <c r="R1538" s="3" t="s">
        <v>10054</v>
      </c>
      <c r="S1538" s="5" t="s">
        <v>10068</v>
      </c>
      <c r="T1538" s="144" t="str">
        <f t="shared" si="196"/>
        <v>Click</v>
      </c>
      <c r="U1538" s="31" t="s">
        <v>243</v>
      </c>
      <c r="V1538" s="5"/>
      <c r="W1538" s="51"/>
      <c r="X1538" s="51"/>
      <c r="Y1538" s="50"/>
      <c r="Z1538" s="43">
        <f t="shared" si="197"/>
        <v>0</v>
      </c>
      <c r="AA1538" s="6">
        <f t="shared" si="198"/>
        <v>0</v>
      </c>
      <c r="AB1538" s="6">
        <f t="shared" si="199"/>
        <v>0</v>
      </c>
      <c r="AC1538" s="44">
        <f t="shared" si="200"/>
        <v>0</v>
      </c>
      <c r="AD1538" s="44">
        <f t="shared" si="201"/>
        <v>0</v>
      </c>
      <c r="AE1538" s="13" t="s">
        <v>57</v>
      </c>
      <c r="AF1538" s="14"/>
      <c r="AG1538" s="2" t="s">
        <v>243</v>
      </c>
      <c r="AH1538" s="5" t="s">
        <v>100</v>
      </c>
      <c r="AI1538" s="6">
        <v>0</v>
      </c>
      <c r="AJ1538" s="5" t="s">
        <v>100</v>
      </c>
      <c r="AK1538" s="5" t="s">
        <v>100</v>
      </c>
      <c r="AL1538" s="5" t="s">
        <v>100</v>
      </c>
      <c r="AM1538" s="2" t="s">
        <v>244</v>
      </c>
    </row>
    <row r="1539" spans="1:39" s="15" customFormat="1" ht="16.350000000000001" customHeight="1">
      <c r="A1539" s="3">
        <f t="shared" si="202"/>
        <v>1537</v>
      </c>
      <c r="B1539" s="31" t="s">
        <v>6601</v>
      </c>
      <c r="C1539" s="31" t="s">
        <v>6830</v>
      </c>
      <c r="D1539" s="31" t="s">
        <v>9766</v>
      </c>
      <c r="E1539" s="5" t="s">
        <v>10069</v>
      </c>
      <c r="F1539" s="2" t="s">
        <v>68</v>
      </c>
      <c r="G1539" s="2" t="s">
        <v>69</v>
      </c>
      <c r="H1539" s="5" t="s">
        <v>10062</v>
      </c>
      <c r="I1539" s="5" t="s">
        <v>10070</v>
      </c>
      <c r="J1539" s="5" t="s">
        <v>10071</v>
      </c>
      <c r="K1539" s="5" t="s">
        <v>10072</v>
      </c>
      <c r="L1539" s="2" t="s">
        <v>54</v>
      </c>
      <c r="M1539" s="6">
        <v>10</v>
      </c>
      <c r="N1539" s="6">
        <v>35</v>
      </c>
      <c r="O1539" s="6">
        <v>60000</v>
      </c>
      <c r="P1539" s="6">
        <v>60000</v>
      </c>
      <c r="Q1539" s="5">
        <v>201602</v>
      </c>
      <c r="R1539" s="3" t="s">
        <v>10054</v>
      </c>
      <c r="S1539" s="5" t="s">
        <v>10073</v>
      </c>
      <c r="T1539" s="144" t="str">
        <f t="shared" ref="T1539:T1602" si="203">HYPERLINK(S1539,AM1539)</f>
        <v>Click</v>
      </c>
      <c r="U1539" s="31" t="s">
        <v>243</v>
      </c>
      <c r="V1539" s="5"/>
      <c r="W1539" s="51"/>
      <c r="X1539" s="51"/>
      <c r="Y1539" s="50"/>
      <c r="Z1539" s="43">
        <f t="shared" ref="Z1539:Z1602" si="204">IF(V1539="C",2970*W1539,IF(V1539="B",4180*W1539,6160*W1539))</f>
        <v>0</v>
      </c>
      <c r="AA1539" s="6">
        <f t="shared" ref="AA1539:AA1602" si="205">IF(X1539=0,Z1539*50%,Z1539*Y1539*90%)</f>
        <v>0</v>
      </c>
      <c r="AB1539" s="6">
        <f t="shared" ref="AB1539:AB1602" si="206">IF(X1539=0,Z1539*40%,Z1539*Y1539*80%)</f>
        <v>0</v>
      </c>
      <c r="AC1539" s="44">
        <f t="shared" ref="AC1539:AC1602" si="207">IF(X1539=0,Z1539*20%,Z1539*Y1539*40%)</f>
        <v>0</v>
      </c>
      <c r="AD1539" s="44">
        <f t="shared" ref="AD1539:AD1602" si="208">IF(W1539&gt;=16,Z1539*AF1539,0)</f>
        <v>0</v>
      </c>
      <c r="AE1539" s="13" t="s">
        <v>57</v>
      </c>
      <c r="AF1539" s="14"/>
      <c r="AG1539" s="2" t="s">
        <v>243</v>
      </c>
      <c r="AH1539" s="5" t="s">
        <v>100</v>
      </c>
      <c r="AI1539" s="6">
        <v>0</v>
      </c>
      <c r="AJ1539" s="5" t="s">
        <v>100</v>
      </c>
      <c r="AK1539" s="5" t="s">
        <v>100</v>
      </c>
      <c r="AL1539" s="5" t="s">
        <v>100</v>
      </c>
      <c r="AM1539" s="2" t="s">
        <v>244</v>
      </c>
    </row>
    <row r="1540" spans="1:39" s="15" customFormat="1" ht="16.350000000000001" customHeight="1">
      <c r="A1540" s="3">
        <f t="shared" si="202"/>
        <v>1538</v>
      </c>
      <c r="B1540" s="31" t="s">
        <v>6601</v>
      </c>
      <c r="C1540" s="31" t="s">
        <v>6830</v>
      </c>
      <c r="D1540" s="31" t="s">
        <v>9766</v>
      </c>
      <c r="E1540" s="5" t="s">
        <v>10074</v>
      </c>
      <c r="F1540" s="2" t="s">
        <v>68</v>
      </c>
      <c r="G1540" s="2" t="s">
        <v>69</v>
      </c>
      <c r="H1540" s="5" t="s">
        <v>10062</v>
      </c>
      <c r="I1540" s="5" t="s">
        <v>10070</v>
      </c>
      <c r="J1540" s="5" t="s">
        <v>10075</v>
      </c>
      <c r="K1540" s="5" t="s">
        <v>10076</v>
      </c>
      <c r="L1540" s="2" t="s">
        <v>54</v>
      </c>
      <c r="M1540" s="6">
        <v>12</v>
      </c>
      <c r="N1540" s="6">
        <v>42</v>
      </c>
      <c r="O1540" s="6">
        <v>60000</v>
      </c>
      <c r="P1540" s="6">
        <v>60000</v>
      </c>
      <c r="Q1540" s="5">
        <v>201602</v>
      </c>
      <c r="R1540" s="3" t="s">
        <v>10054</v>
      </c>
      <c r="S1540" s="5" t="s">
        <v>10077</v>
      </c>
      <c r="T1540" s="144" t="str">
        <f t="shared" si="203"/>
        <v>Click</v>
      </c>
      <c r="U1540" s="31" t="s">
        <v>243</v>
      </c>
      <c r="V1540" s="5"/>
      <c r="W1540" s="51"/>
      <c r="X1540" s="51"/>
      <c r="Y1540" s="50"/>
      <c r="Z1540" s="43">
        <f t="shared" si="204"/>
        <v>0</v>
      </c>
      <c r="AA1540" s="6">
        <f t="shared" si="205"/>
        <v>0</v>
      </c>
      <c r="AB1540" s="6">
        <f t="shared" si="206"/>
        <v>0</v>
      </c>
      <c r="AC1540" s="44">
        <f t="shared" si="207"/>
        <v>0</v>
      </c>
      <c r="AD1540" s="44">
        <f t="shared" si="208"/>
        <v>0</v>
      </c>
      <c r="AE1540" s="13" t="s">
        <v>57</v>
      </c>
      <c r="AF1540" s="14"/>
      <c r="AG1540" s="2" t="s">
        <v>243</v>
      </c>
      <c r="AH1540" s="5" t="s">
        <v>100</v>
      </c>
      <c r="AI1540" s="6">
        <v>0</v>
      </c>
      <c r="AJ1540" s="5" t="s">
        <v>100</v>
      </c>
      <c r="AK1540" s="5" t="s">
        <v>100</v>
      </c>
      <c r="AL1540" s="5" t="s">
        <v>100</v>
      </c>
      <c r="AM1540" s="2" t="s">
        <v>244</v>
      </c>
    </row>
    <row r="1541" spans="1:39" s="15" customFormat="1" ht="16.350000000000001" customHeight="1">
      <c r="A1541" s="3">
        <f t="shared" si="202"/>
        <v>1539</v>
      </c>
      <c r="B1541" s="31" t="s">
        <v>6601</v>
      </c>
      <c r="C1541" s="31" t="s">
        <v>6830</v>
      </c>
      <c r="D1541" s="31" t="s">
        <v>9766</v>
      </c>
      <c r="E1541" s="5" t="s">
        <v>10078</v>
      </c>
      <c r="F1541" s="2" t="s">
        <v>68</v>
      </c>
      <c r="G1541" s="2" t="s">
        <v>498</v>
      </c>
      <c r="H1541" s="5" t="s">
        <v>10079</v>
      </c>
      <c r="I1541" s="5" t="s">
        <v>10080</v>
      </c>
      <c r="J1541" s="5" t="s">
        <v>10081</v>
      </c>
      <c r="K1541" s="5" t="s">
        <v>10082</v>
      </c>
      <c r="L1541" s="2" t="s">
        <v>54</v>
      </c>
      <c r="M1541" s="6">
        <v>6</v>
      </c>
      <c r="N1541" s="6">
        <v>20</v>
      </c>
      <c r="O1541" s="6">
        <v>82000</v>
      </c>
      <c r="P1541" s="6">
        <v>64000</v>
      </c>
      <c r="Q1541" s="5">
        <v>202001</v>
      </c>
      <c r="R1541" s="3" t="s">
        <v>10083</v>
      </c>
      <c r="S1541" s="5" t="s">
        <v>10084</v>
      </c>
      <c r="T1541" s="144" t="str">
        <f t="shared" si="203"/>
        <v>Click</v>
      </c>
      <c r="U1541" s="31" t="s">
        <v>243</v>
      </c>
      <c r="V1541" s="5"/>
      <c r="W1541" s="51"/>
      <c r="X1541" s="51"/>
      <c r="Y1541" s="50"/>
      <c r="Z1541" s="43">
        <f t="shared" si="204"/>
        <v>0</v>
      </c>
      <c r="AA1541" s="6">
        <f t="shared" si="205"/>
        <v>0</v>
      </c>
      <c r="AB1541" s="6">
        <f t="shared" si="206"/>
        <v>0</v>
      </c>
      <c r="AC1541" s="44">
        <f t="shared" si="207"/>
        <v>0</v>
      </c>
      <c r="AD1541" s="44">
        <f t="shared" si="208"/>
        <v>0</v>
      </c>
      <c r="AE1541" s="13" t="s">
        <v>57</v>
      </c>
      <c r="AF1541" s="14"/>
      <c r="AG1541" s="2" t="s">
        <v>68</v>
      </c>
      <c r="AH1541" s="5" t="s">
        <v>10085</v>
      </c>
      <c r="AI1541" s="6">
        <v>18000</v>
      </c>
      <c r="AJ1541" s="5" t="s">
        <v>8203</v>
      </c>
      <c r="AK1541" s="5" t="s">
        <v>8204</v>
      </c>
      <c r="AL1541" s="34" t="s">
        <v>10086</v>
      </c>
      <c r="AM1541" s="2" t="s">
        <v>244</v>
      </c>
    </row>
    <row r="1542" spans="1:39" s="15" customFormat="1" ht="16.350000000000001" customHeight="1">
      <c r="A1542" s="3">
        <f t="shared" si="202"/>
        <v>1540</v>
      </c>
      <c r="B1542" s="31" t="s">
        <v>6601</v>
      </c>
      <c r="C1542" s="31" t="s">
        <v>6830</v>
      </c>
      <c r="D1542" s="31" t="s">
        <v>9766</v>
      </c>
      <c r="E1542" s="5" t="s">
        <v>10087</v>
      </c>
      <c r="F1542" s="2" t="s">
        <v>68</v>
      </c>
      <c r="G1542" s="2" t="s">
        <v>498</v>
      </c>
      <c r="H1542" s="5" t="s">
        <v>10088</v>
      </c>
      <c r="I1542" s="5" t="s">
        <v>10080</v>
      </c>
      <c r="J1542" s="5" t="s">
        <v>10081</v>
      </c>
      <c r="K1542" s="5" t="s">
        <v>10089</v>
      </c>
      <c r="L1542" s="2" t="s">
        <v>54</v>
      </c>
      <c r="M1542" s="6">
        <v>6</v>
      </c>
      <c r="N1542" s="6">
        <v>20</v>
      </c>
      <c r="O1542" s="6">
        <v>82000</v>
      </c>
      <c r="P1542" s="6">
        <v>64000</v>
      </c>
      <c r="Q1542" s="5">
        <v>202001</v>
      </c>
      <c r="R1542" s="3" t="s">
        <v>10090</v>
      </c>
      <c r="S1542" s="5" t="s">
        <v>10091</v>
      </c>
      <c r="T1542" s="144" t="str">
        <f t="shared" si="203"/>
        <v>Click</v>
      </c>
      <c r="U1542" s="31" t="s">
        <v>243</v>
      </c>
      <c r="V1542" s="5"/>
      <c r="W1542" s="51"/>
      <c r="X1542" s="51"/>
      <c r="Y1542" s="50"/>
      <c r="Z1542" s="43">
        <f t="shared" si="204"/>
        <v>0</v>
      </c>
      <c r="AA1542" s="6">
        <f t="shared" si="205"/>
        <v>0</v>
      </c>
      <c r="AB1542" s="6">
        <f t="shared" si="206"/>
        <v>0</v>
      </c>
      <c r="AC1542" s="44">
        <f t="shared" si="207"/>
        <v>0</v>
      </c>
      <c r="AD1542" s="44">
        <f t="shared" si="208"/>
        <v>0</v>
      </c>
      <c r="AE1542" s="13" t="s">
        <v>57</v>
      </c>
      <c r="AF1542" s="14"/>
      <c r="AG1542" s="2" t="s">
        <v>68</v>
      </c>
      <c r="AH1542" s="5" t="s">
        <v>10092</v>
      </c>
      <c r="AI1542" s="6">
        <v>18000</v>
      </c>
      <c r="AJ1542" s="5" t="s">
        <v>8203</v>
      </c>
      <c r="AK1542" s="5" t="s">
        <v>8204</v>
      </c>
      <c r="AL1542" s="34" t="s">
        <v>10093</v>
      </c>
      <c r="AM1542" s="2" t="s">
        <v>244</v>
      </c>
    </row>
    <row r="1543" spans="1:39" s="15" customFormat="1" ht="16.350000000000001" customHeight="1">
      <c r="A1543" s="3">
        <f t="shared" si="202"/>
        <v>1541</v>
      </c>
      <c r="B1543" s="31" t="s">
        <v>6601</v>
      </c>
      <c r="C1543" s="31" t="s">
        <v>6830</v>
      </c>
      <c r="D1543" s="31" t="s">
        <v>9766</v>
      </c>
      <c r="E1543" s="5" t="s">
        <v>10094</v>
      </c>
      <c r="F1543" s="2" t="s">
        <v>68</v>
      </c>
      <c r="G1543" s="2" t="s">
        <v>69</v>
      </c>
      <c r="H1543" s="5" t="s">
        <v>10095</v>
      </c>
      <c r="I1543" s="5" t="s">
        <v>10080</v>
      </c>
      <c r="J1543" s="5" t="s">
        <v>10096</v>
      </c>
      <c r="K1543" s="5" t="s">
        <v>10097</v>
      </c>
      <c r="L1543" s="2" t="s">
        <v>54</v>
      </c>
      <c r="M1543" s="6">
        <v>6</v>
      </c>
      <c r="N1543" s="6">
        <v>20</v>
      </c>
      <c r="O1543" s="6">
        <v>82000</v>
      </c>
      <c r="P1543" s="6">
        <v>64000</v>
      </c>
      <c r="Q1543" s="5">
        <v>202001</v>
      </c>
      <c r="R1543" s="3" t="s">
        <v>10083</v>
      </c>
      <c r="S1543" s="5" t="s">
        <v>10098</v>
      </c>
      <c r="T1543" s="144" t="str">
        <f t="shared" si="203"/>
        <v>Click</v>
      </c>
      <c r="U1543" s="31" t="s">
        <v>243</v>
      </c>
      <c r="V1543" s="5"/>
      <c r="W1543" s="51"/>
      <c r="X1543" s="51"/>
      <c r="Y1543" s="50"/>
      <c r="Z1543" s="43">
        <f t="shared" si="204"/>
        <v>0</v>
      </c>
      <c r="AA1543" s="6">
        <f t="shared" si="205"/>
        <v>0</v>
      </c>
      <c r="AB1543" s="6">
        <f t="shared" si="206"/>
        <v>0</v>
      </c>
      <c r="AC1543" s="44">
        <f t="shared" si="207"/>
        <v>0</v>
      </c>
      <c r="AD1543" s="44">
        <f t="shared" si="208"/>
        <v>0</v>
      </c>
      <c r="AE1543" s="13" t="s">
        <v>57</v>
      </c>
      <c r="AF1543" s="14"/>
      <c r="AG1543" s="2" t="s">
        <v>68</v>
      </c>
      <c r="AH1543" s="5" t="s">
        <v>10099</v>
      </c>
      <c r="AI1543" s="6">
        <v>18000</v>
      </c>
      <c r="AJ1543" s="5" t="s">
        <v>8203</v>
      </c>
      <c r="AK1543" s="5" t="s">
        <v>8204</v>
      </c>
      <c r="AL1543" s="34" t="s">
        <v>10100</v>
      </c>
      <c r="AM1543" s="2" t="s">
        <v>244</v>
      </c>
    </row>
    <row r="1544" spans="1:39" s="15" customFormat="1" ht="16.350000000000001" customHeight="1">
      <c r="A1544" s="3">
        <f t="shared" ref="A1544:A1607" si="209">ROW()-2</f>
        <v>1542</v>
      </c>
      <c r="B1544" s="31" t="s">
        <v>6601</v>
      </c>
      <c r="C1544" s="31" t="s">
        <v>6830</v>
      </c>
      <c r="D1544" s="31" t="s">
        <v>9766</v>
      </c>
      <c r="E1544" s="5" t="s">
        <v>10101</v>
      </c>
      <c r="F1544" s="2" t="s">
        <v>68</v>
      </c>
      <c r="G1544" s="2" t="s">
        <v>69</v>
      </c>
      <c r="H1544" s="5" t="s">
        <v>10102</v>
      </c>
      <c r="I1544" s="5" t="s">
        <v>10080</v>
      </c>
      <c r="J1544" s="5" t="s">
        <v>10096</v>
      </c>
      <c r="K1544" s="5" t="s">
        <v>10103</v>
      </c>
      <c r="L1544" s="2" t="s">
        <v>54</v>
      </c>
      <c r="M1544" s="6">
        <v>6</v>
      </c>
      <c r="N1544" s="6">
        <v>20</v>
      </c>
      <c r="O1544" s="6">
        <v>82000</v>
      </c>
      <c r="P1544" s="6">
        <v>64000</v>
      </c>
      <c r="Q1544" s="5">
        <v>202001</v>
      </c>
      <c r="R1544" s="3" t="s">
        <v>10090</v>
      </c>
      <c r="S1544" s="5" t="s">
        <v>10104</v>
      </c>
      <c r="T1544" s="144" t="str">
        <f t="shared" si="203"/>
        <v>Click</v>
      </c>
      <c r="U1544" s="31" t="s">
        <v>243</v>
      </c>
      <c r="V1544" s="5"/>
      <c r="W1544" s="51"/>
      <c r="X1544" s="51"/>
      <c r="Y1544" s="50"/>
      <c r="Z1544" s="43">
        <f t="shared" si="204"/>
        <v>0</v>
      </c>
      <c r="AA1544" s="6">
        <f t="shared" si="205"/>
        <v>0</v>
      </c>
      <c r="AB1544" s="6">
        <f t="shared" si="206"/>
        <v>0</v>
      </c>
      <c r="AC1544" s="44">
        <f t="shared" si="207"/>
        <v>0</v>
      </c>
      <c r="AD1544" s="44">
        <f t="shared" si="208"/>
        <v>0</v>
      </c>
      <c r="AE1544" s="13" t="s">
        <v>57</v>
      </c>
      <c r="AF1544" s="14"/>
      <c r="AG1544" s="2" t="s">
        <v>68</v>
      </c>
      <c r="AH1544" s="5" t="s">
        <v>10105</v>
      </c>
      <c r="AI1544" s="6">
        <v>18000</v>
      </c>
      <c r="AJ1544" s="5" t="s">
        <v>8203</v>
      </c>
      <c r="AK1544" s="5" t="s">
        <v>8204</v>
      </c>
      <c r="AL1544" s="34" t="s">
        <v>10106</v>
      </c>
      <c r="AM1544" s="2" t="s">
        <v>244</v>
      </c>
    </row>
    <row r="1545" spans="1:39" s="15" customFormat="1" ht="16.350000000000001" customHeight="1">
      <c r="A1545" s="3">
        <f t="shared" si="209"/>
        <v>1543</v>
      </c>
      <c r="B1545" s="31" t="s">
        <v>6601</v>
      </c>
      <c r="C1545" s="31" t="s">
        <v>6830</v>
      </c>
      <c r="D1545" s="31" t="s">
        <v>9766</v>
      </c>
      <c r="E1545" s="5" t="s">
        <v>10107</v>
      </c>
      <c r="F1545" s="2" t="s">
        <v>68</v>
      </c>
      <c r="G1545" s="2" t="s">
        <v>10108</v>
      </c>
      <c r="H1545" s="5" t="s">
        <v>10109</v>
      </c>
      <c r="I1545" s="5" t="s">
        <v>10110</v>
      </c>
      <c r="J1545" s="5" t="s">
        <v>10111</v>
      </c>
      <c r="K1545" s="5" t="s">
        <v>10112</v>
      </c>
      <c r="L1545" s="2" t="s">
        <v>54</v>
      </c>
      <c r="M1545" s="6">
        <v>4</v>
      </c>
      <c r="N1545" s="6">
        <v>10</v>
      </c>
      <c r="O1545" s="6">
        <v>68000</v>
      </c>
      <c r="P1545" s="6">
        <v>50000</v>
      </c>
      <c r="Q1545" s="5">
        <v>202001</v>
      </c>
      <c r="R1545" s="3" t="s">
        <v>10090</v>
      </c>
      <c r="S1545" s="5" t="s">
        <v>10113</v>
      </c>
      <c r="T1545" s="144" t="str">
        <f t="shared" si="203"/>
        <v>Click</v>
      </c>
      <c r="U1545" s="31" t="s">
        <v>243</v>
      </c>
      <c r="V1545" s="5"/>
      <c r="W1545" s="51"/>
      <c r="X1545" s="51"/>
      <c r="Y1545" s="50"/>
      <c r="Z1545" s="43">
        <f t="shared" si="204"/>
        <v>0</v>
      </c>
      <c r="AA1545" s="6">
        <f t="shared" si="205"/>
        <v>0</v>
      </c>
      <c r="AB1545" s="6">
        <f t="shared" si="206"/>
        <v>0</v>
      </c>
      <c r="AC1545" s="44">
        <f t="shared" si="207"/>
        <v>0</v>
      </c>
      <c r="AD1545" s="44">
        <f t="shared" si="208"/>
        <v>0</v>
      </c>
      <c r="AE1545" s="13" t="s">
        <v>57</v>
      </c>
      <c r="AF1545" s="14"/>
      <c r="AG1545" s="2" t="s">
        <v>68</v>
      </c>
      <c r="AH1545" s="5" t="s">
        <v>10114</v>
      </c>
      <c r="AI1545" s="6">
        <v>18000</v>
      </c>
      <c r="AJ1545" s="5" t="s">
        <v>8203</v>
      </c>
      <c r="AK1545" s="5" t="s">
        <v>8204</v>
      </c>
      <c r="AL1545" s="34" t="s">
        <v>10115</v>
      </c>
      <c r="AM1545" s="2" t="s">
        <v>244</v>
      </c>
    </row>
    <row r="1546" spans="1:39" s="15" customFormat="1" ht="16.350000000000001" customHeight="1">
      <c r="A1546" s="3">
        <f t="shared" si="209"/>
        <v>1544</v>
      </c>
      <c r="B1546" s="31" t="s">
        <v>6601</v>
      </c>
      <c r="C1546" s="31" t="s">
        <v>6830</v>
      </c>
      <c r="D1546" s="31" t="s">
        <v>9766</v>
      </c>
      <c r="E1546" s="5" t="s">
        <v>10116</v>
      </c>
      <c r="F1546" s="2" t="s">
        <v>68</v>
      </c>
      <c r="G1546" s="2" t="s">
        <v>69</v>
      </c>
      <c r="H1546" s="5" t="s">
        <v>10117</v>
      </c>
      <c r="I1546" s="5" t="s">
        <v>10118</v>
      </c>
      <c r="J1546" s="5" t="s">
        <v>10119</v>
      </c>
      <c r="K1546" s="5" t="s">
        <v>10120</v>
      </c>
      <c r="L1546" s="2" t="s">
        <v>54</v>
      </c>
      <c r="M1546" s="6">
        <v>10</v>
      </c>
      <c r="N1546" s="6">
        <v>16</v>
      </c>
      <c r="O1546" s="6">
        <v>62000</v>
      </c>
      <c r="P1546" s="6">
        <v>40000</v>
      </c>
      <c r="Q1546" s="5">
        <v>201802</v>
      </c>
      <c r="R1546" s="3" t="s">
        <v>10121</v>
      </c>
      <c r="S1546" s="5" t="s">
        <v>10122</v>
      </c>
      <c r="T1546" s="144" t="str">
        <f t="shared" si="203"/>
        <v>Click</v>
      </c>
      <c r="U1546" s="31" t="s">
        <v>243</v>
      </c>
      <c r="V1546" s="5"/>
      <c r="W1546" s="51"/>
      <c r="X1546" s="51"/>
      <c r="Y1546" s="50"/>
      <c r="Z1546" s="43">
        <f t="shared" si="204"/>
        <v>0</v>
      </c>
      <c r="AA1546" s="6">
        <f t="shared" si="205"/>
        <v>0</v>
      </c>
      <c r="AB1546" s="6">
        <f t="shared" si="206"/>
        <v>0</v>
      </c>
      <c r="AC1546" s="44">
        <f t="shared" si="207"/>
        <v>0</v>
      </c>
      <c r="AD1546" s="44">
        <f t="shared" si="208"/>
        <v>0</v>
      </c>
      <c r="AE1546" s="13" t="s">
        <v>57</v>
      </c>
      <c r="AF1546" s="14"/>
      <c r="AG1546" s="2" t="s">
        <v>68</v>
      </c>
      <c r="AH1546" s="5" t="s">
        <v>10123</v>
      </c>
      <c r="AI1546" s="6">
        <v>22000</v>
      </c>
      <c r="AJ1546" s="5" t="s">
        <v>7200</v>
      </c>
      <c r="AK1546" s="5" t="s">
        <v>10121</v>
      </c>
      <c r="AL1546" s="34" t="s">
        <v>10124</v>
      </c>
      <c r="AM1546" s="2" t="s">
        <v>244</v>
      </c>
    </row>
    <row r="1547" spans="1:39" s="15" customFormat="1" ht="16.350000000000001" customHeight="1">
      <c r="A1547" s="3">
        <f t="shared" si="209"/>
        <v>1545</v>
      </c>
      <c r="B1547" s="31" t="s">
        <v>6601</v>
      </c>
      <c r="C1547" s="31" t="s">
        <v>6830</v>
      </c>
      <c r="D1547" s="31" t="s">
        <v>9766</v>
      </c>
      <c r="E1547" s="5" t="s">
        <v>10125</v>
      </c>
      <c r="F1547" s="2" t="s">
        <v>68</v>
      </c>
      <c r="G1547" s="2" t="s">
        <v>69</v>
      </c>
      <c r="H1547" s="5" t="s">
        <v>10126</v>
      </c>
      <c r="I1547" s="5" t="s">
        <v>10127</v>
      </c>
      <c r="J1547" s="5" t="s">
        <v>10128</v>
      </c>
      <c r="K1547" s="5" t="s">
        <v>10129</v>
      </c>
      <c r="L1547" s="2" t="s">
        <v>54</v>
      </c>
      <c r="M1547" s="6">
        <v>10</v>
      </c>
      <c r="N1547" s="6">
        <v>16</v>
      </c>
      <c r="O1547" s="6">
        <v>62000</v>
      </c>
      <c r="P1547" s="6">
        <v>40000</v>
      </c>
      <c r="Q1547" s="5">
        <v>201802</v>
      </c>
      <c r="R1547" s="3" t="s">
        <v>10130</v>
      </c>
      <c r="S1547" s="5" t="s">
        <v>10131</v>
      </c>
      <c r="T1547" s="144" t="str">
        <f t="shared" si="203"/>
        <v>Click</v>
      </c>
      <c r="U1547" s="31" t="s">
        <v>243</v>
      </c>
      <c r="V1547" s="5"/>
      <c r="W1547" s="51"/>
      <c r="X1547" s="51"/>
      <c r="Y1547" s="50"/>
      <c r="Z1547" s="43">
        <f t="shared" si="204"/>
        <v>0</v>
      </c>
      <c r="AA1547" s="6">
        <f t="shared" si="205"/>
        <v>0</v>
      </c>
      <c r="AB1547" s="6">
        <f t="shared" si="206"/>
        <v>0</v>
      </c>
      <c r="AC1547" s="44">
        <f t="shared" si="207"/>
        <v>0</v>
      </c>
      <c r="AD1547" s="44">
        <f t="shared" si="208"/>
        <v>0</v>
      </c>
      <c r="AE1547" s="13" t="s">
        <v>57</v>
      </c>
      <c r="AF1547" s="14"/>
      <c r="AG1547" s="2" t="s">
        <v>68</v>
      </c>
      <c r="AH1547" s="5" t="s">
        <v>10132</v>
      </c>
      <c r="AI1547" s="6">
        <v>22000</v>
      </c>
      <c r="AJ1547" s="5" t="s">
        <v>7200</v>
      </c>
      <c r="AK1547" s="5" t="s">
        <v>10130</v>
      </c>
      <c r="AL1547" s="34" t="s">
        <v>10133</v>
      </c>
      <c r="AM1547" s="2" t="s">
        <v>244</v>
      </c>
    </row>
    <row r="1548" spans="1:39" s="15" customFormat="1" ht="16.350000000000001" customHeight="1">
      <c r="A1548" s="3">
        <f t="shared" si="209"/>
        <v>1546</v>
      </c>
      <c r="B1548" s="31" t="s">
        <v>6601</v>
      </c>
      <c r="C1548" s="31" t="s">
        <v>6830</v>
      </c>
      <c r="D1548" s="31" t="s">
        <v>9766</v>
      </c>
      <c r="E1548" s="5" t="s">
        <v>10134</v>
      </c>
      <c r="F1548" s="2" t="s">
        <v>68</v>
      </c>
      <c r="G1548" s="2" t="s">
        <v>498</v>
      </c>
      <c r="H1548" s="5" t="s">
        <v>10135</v>
      </c>
      <c r="I1548" s="5" t="s">
        <v>10136</v>
      </c>
      <c r="J1548" s="5" t="s">
        <v>10137</v>
      </c>
      <c r="K1548" s="5" t="s">
        <v>10138</v>
      </c>
      <c r="L1548" s="2" t="s">
        <v>54</v>
      </c>
      <c r="M1548" s="6">
        <v>10</v>
      </c>
      <c r="N1548" s="6">
        <v>15</v>
      </c>
      <c r="O1548" s="6">
        <v>66000</v>
      </c>
      <c r="P1548" s="6">
        <v>66000</v>
      </c>
      <c r="Q1548" s="5">
        <v>201606</v>
      </c>
      <c r="R1548" s="3" t="s">
        <v>9176</v>
      </c>
      <c r="S1548" s="5" t="s">
        <v>10139</v>
      </c>
      <c r="T1548" s="144" t="str">
        <f t="shared" si="203"/>
        <v>Click</v>
      </c>
      <c r="U1548" s="31" t="s">
        <v>243</v>
      </c>
      <c r="V1548" s="5"/>
      <c r="W1548" s="51"/>
      <c r="X1548" s="51"/>
      <c r="Y1548" s="50"/>
      <c r="Z1548" s="43">
        <f t="shared" si="204"/>
        <v>0</v>
      </c>
      <c r="AA1548" s="6">
        <f t="shared" si="205"/>
        <v>0</v>
      </c>
      <c r="AB1548" s="6">
        <f t="shared" si="206"/>
        <v>0</v>
      </c>
      <c r="AC1548" s="44">
        <f t="shared" si="207"/>
        <v>0</v>
      </c>
      <c r="AD1548" s="44">
        <f t="shared" si="208"/>
        <v>0</v>
      </c>
      <c r="AE1548" s="13" t="s">
        <v>57</v>
      </c>
      <c r="AF1548" s="14"/>
      <c r="AG1548" s="2" t="s">
        <v>243</v>
      </c>
      <c r="AH1548" s="5" t="s">
        <v>100</v>
      </c>
      <c r="AI1548" s="6">
        <v>0</v>
      </c>
      <c r="AJ1548" s="5" t="s">
        <v>100</v>
      </c>
      <c r="AK1548" s="5" t="s">
        <v>100</v>
      </c>
      <c r="AL1548" s="5" t="s">
        <v>100</v>
      </c>
      <c r="AM1548" s="2" t="s">
        <v>244</v>
      </c>
    </row>
    <row r="1549" spans="1:39" s="15" customFormat="1" ht="16.350000000000001" customHeight="1">
      <c r="A1549" s="3">
        <f t="shared" si="209"/>
        <v>1547</v>
      </c>
      <c r="B1549" s="31" t="s">
        <v>6601</v>
      </c>
      <c r="C1549" s="31" t="s">
        <v>6830</v>
      </c>
      <c r="D1549" s="31" t="s">
        <v>9766</v>
      </c>
      <c r="E1549" s="5" t="s">
        <v>10140</v>
      </c>
      <c r="F1549" s="2" t="s">
        <v>68</v>
      </c>
      <c r="G1549" s="2" t="s">
        <v>498</v>
      </c>
      <c r="H1549" s="5" t="s">
        <v>10135</v>
      </c>
      <c r="I1549" s="5" t="s">
        <v>10136</v>
      </c>
      <c r="J1549" s="5" t="s">
        <v>10137</v>
      </c>
      <c r="K1549" s="5" t="s">
        <v>10141</v>
      </c>
      <c r="L1549" s="2" t="s">
        <v>54</v>
      </c>
      <c r="M1549" s="6">
        <v>10</v>
      </c>
      <c r="N1549" s="6">
        <v>15</v>
      </c>
      <c r="O1549" s="6">
        <v>84000</v>
      </c>
      <c r="P1549" s="6">
        <v>66000</v>
      </c>
      <c r="Q1549" s="5">
        <v>201606</v>
      </c>
      <c r="R1549" s="3" t="s">
        <v>9176</v>
      </c>
      <c r="S1549" s="5" t="s">
        <v>10142</v>
      </c>
      <c r="T1549" s="144" t="str">
        <f t="shared" si="203"/>
        <v>Click</v>
      </c>
      <c r="U1549" s="31" t="s">
        <v>243</v>
      </c>
      <c r="V1549" s="5"/>
      <c r="W1549" s="51"/>
      <c r="X1549" s="51"/>
      <c r="Y1549" s="50"/>
      <c r="Z1549" s="43">
        <f t="shared" si="204"/>
        <v>0</v>
      </c>
      <c r="AA1549" s="6">
        <f t="shared" si="205"/>
        <v>0</v>
      </c>
      <c r="AB1549" s="6">
        <f t="shared" si="206"/>
        <v>0</v>
      </c>
      <c r="AC1549" s="44">
        <f t="shared" si="207"/>
        <v>0</v>
      </c>
      <c r="AD1549" s="44">
        <f t="shared" si="208"/>
        <v>0</v>
      </c>
      <c r="AE1549" s="13" t="s">
        <v>57</v>
      </c>
      <c r="AF1549" s="14"/>
      <c r="AG1549" s="2" t="s">
        <v>68</v>
      </c>
      <c r="AH1549" s="5" t="s">
        <v>10143</v>
      </c>
      <c r="AI1549" s="6">
        <v>18000</v>
      </c>
      <c r="AJ1549" s="5" t="s">
        <v>7200</v>
      </c>
      <c r="AK1549" s="5" t="s">
        <v>10144</v>
      </c>
      <c r="AL1549" s="34" t="s">
        <v>10145</v>
      </c>
      <c r="AM1549" s="2" t="s">
        <v>244</v>
      </c>
    </row>
    <row r="1550" spans="1:39" s="15" customFormat="1" ht="16.350000000000001" customHeight="1">
      <c r="A1550" s="3">
        <f t="shared" si="209"/>
        <v>1548</v>
      </c>
      <c r="B1550" s="31" t="s">
        <v>6601</v>
      </c>
      <c r="C1550" s="31" t="s">
        <v>6830</v>
      </c>
      <c r="D1550" s="31" t="s">
        <v>9766</v>
      </c>
      <c r="E1550" s="5" t="s">
        <v>10146</v>
      </c>
      <c r="F1550" s="2" t="s">
        <v>68</v>
      </c>
      <c r="G1550" s="2" t="s">
        <v>498</v>
      </c>
      <c r="H1550" s="5" t="s">
        <v>10147</v>
      </c>
      <c r="I1550" s="5" t="s">
        <v>10148</v>
      </c>
      <c r="J1550" s="5" t="s">
        <v>10149</v>
      </c>
      <c r="K1550" s="5" t="s">
        <v>10150</v>
      </c>
      <c r="L1550" s="2" t="s">
        <v>54</v>
      </c>
      <c r="M1550" s="6">
        <v>10</v>
      </c>
      <c r="N1550" s="6">
        <v>15</v>
      </c>
      <c r="O1550" s="6">
        <v>66000</v>
      </c>
      <c r="P1550" s="6">
        <v>66000</v>
      </c>
      <c r="Q1550" s="5">
        <v>201606</v>
      </c>
      <c r="R1550" s="3" t="s">
        <v>10151</v>
      </c>
      <c r="S1550" s="5" t="s">
        <v>10152</v>
      </c>
      <c r="T1550" s="144" t="str">
        <f t="shared" si="203"/>
        <v>Click</v>
      </c>
      <c r="U1550" s="31" t="s">
        <v>243</v>
      </c>
      <c r="V1550" s="5"/>
      <c r="W1550" s="51"/>
      <c r="X1550" s="51"/>
      <c r="Y1550" s="50"/>
      <c r="Z1550" s="43">
        <f t="shared" si="204"/>
        <v>0</v>
      </c>
      <c r="AA1550" s="6">
        <f t="shared" si="205"/>
        <v>0</v>
      </c>
      <c r="AB1550" s="6">
        <f t="shared" si="206"/>
        <v>0</v>
      </c>
      <c r="AC1550" s="44">
        <f t="shared" si="207"/>
        <v>0</v>
      </c>
      <c r="AD1550" s="44">
        <f t="shared" si="208"/>
        <v>0</v>
      </c>
      <c r="AE1550" s="13" t="s">
        <v>57</v>
      </c>
      <c r="AF1550" s="14"/>
      <c r="AG1550" s="2" t="s">
        <v>243</v>
      </c>
      <c r="AH1550" s="103" t="s">
        <v>100</v>
      </c>
      <c r="AI1550" s="6">
        <v>0</v>
      </c>
      <c r="AJ1550" s="5" t="s">
        <v>100</v>
      </c>
      <c r="AK1550" s="5" t="s">
        <v>100</v>
      </c>
      <c r="AL1550" s="5" t="s">
        <v>100</v>
      </c>
      <c r="AM1550" s="2" t="s">
        <v>244</v>
      </c>
    </row>
    <row r="1551" spans="1:39" s="15" customFormat="1" ht="16.350000000000001" customHeight="1">
      <c r="A1551" s="3">
        <f t="shared" si="209"/>
        <v>1549</v>
      </c>
      <c r="B1551" s="31" t="s">
        <v>6601</v>
      </c>
      <c r="C1551" s="31" t="s">
        <v>6830</v>
      </c>
      <c r="D1551" s="31" t="s">
        <v>9766</v>
      </c>
      <c r="E1551" s="5" t="s">
        <v>10153</v>
      </c>
      <c r="F1551" s="2" t="s">
        <v>68</v>
      </c>
      <c r="G1551" s="2" t="s">
        <v>498</v>
      </c>
      <c r="H1551" s="5" t="s">
        <v>10147</v>
      </c>
      <c r="I1551" s="5" t="s">
        <v>10148</v>
      </c>
      <c r="J1551" s="5" t="s">
        <v>10149</v>
      </c>
      <c r="K1551" s="5" t="s">
        <v>10154</v>
      </c>
      <c r="L1551" s="2" t="s">
        <v>54</v>
      </c>
      <c r="M1551" s="6">
        <v>10</v>
      </c>
      <c r="N1551" s="6">
        <v>15</v>
      </c>
      <c r="O1551" s="6">
        <v>84000</v>
      </c>
      <c r="P1551" s="6">
        <v>66000</v>
      </c>
      <c r="Q1551" s="5">
        <v>201606</v>
      </c>
      <c r="R1551" s="3" t="s">
        <v>10151</v>
      </c>
      <c r="S1551" s="5" t="s">
        <v>10155</v>
      </c>
      <c r="T1551" s="144" t="str">
        <f t="shared" si="203"/>
        <v>Click</v>
      </c>
      <c r="U1551" s="31" t="s">
        <v>243</v>
      </c>
      <c r="V1551" s="5"/>
      <c r="W1551" s="51"/>
      <c r="X1551" s="51"/>
      <c r="Y1551" s="50"/>
      <c r="Z1551" s="43">
        <f t="shared" si="204"/>
        <v>0</v>
      </c>
      <c r="AA1551" s="6">
        <f t="shared" si="205"/>
        <v>0</v>
      </c>
      <c r="AB1551" s="6">
        <f t="shared" si="206"/>
        <v>0</v>
      </c>
      <c r="AC1551" s="44">
        <f t="shared" si="207"/>
        <v>0</v>
      </c>
      <c r="AD1551" s="44">
        <f t="shared" si="208"/>
        <v>0</v>
      </c>
      <c r="AE1551" s="13" t="s">
        <v>57</v>
      </c>
      <c r="AF1551" s="14"/>
      <c r="AG1551" s="2" t="s">
        <v>68</v>
      </c>
      <c r="AH1551" s="5" t="s">
        <v>10156</v>
      </c>
      <c r="AI1551" s="6">
        <v>18000</v>
      </c>
      <c r="AJ1551" s="5" t="s">
        <v>7200</v>
      </c>
      <c r="AK1551" s="5" t="s">
        <v>10144</v>
      </c>
      <c r="AL1551" s="34" t="s">
        <v>10157</v>
      </c>
      <c r="AM1551" s="2" t="s">
        <v>244</v>
      </c>
    </row>
    <row r="1552" spans="1:39" s="15" customFormat="1" ht="16.350000000000001" customHeight="1">
      <c r="A1552" s="3">
        <f t="shared" si="209"/>
        <v>1550</v>
      </c>
      <c r="B1552" s="31" t="s">
        <v>6601</v>
      </c>
      <c r="C1552" s="31" t="s">
        <v>6830</v>
      </c>
      <c r="D1552" s="31" t="s">
        <v>9766</v>
      </c>
      <c r="E1552" s="5" t="s">
        <v>10158</v>
      </c>
      <c r="F1552" s="2" t="s">
        <v>68</v>
      </c>
      <c r="G1552" s="2" t="s">
        <v>69</v>
      </c>
      <c r="H1552" s="5" t="s">
        <v>10159</v>
      </c>
      <c r="I1552" s="5" t="s">
        <v>10160</v>
      </c>
      <c r="J1552" s="5" t="s">
        <v>10161</v>
      </c>
      <c r="K1552" s="5" t="s">
        <v>10162</v>
      </c>
      <c r="L1552" s="2" t="s">
        <v>54</v>
      </c>
      <c r="M1552" s="6">
        <v>10</v>
      </c>
      <c r="N1552" s="6">
        <v>15</v>
      </c>
      <c r="O1552" s="6">
        <v>66000</v>
      </c>
      <c r="P1552" s="6">
        <v>66000</v>
      </c>
      <c r="Q1552" s="5">
        <v>201606</v>
      </c>
      <c r="R1552" s="3" t="s">
        <v>9176</v>
      </c>
      <c r="S1552" s="5" t="s">
        <v>10163</v>
      </c>
      <c r="T1552" s="144" t="str">
        <f t="shared" si="203"/>
        <v>Click</v>
      </c>
      <c r="U1552" s="31" t="s">
        <v>243</v>
      </c>
      <c r="V1552" s="5"/>
      <c r="W1552" s="51"/>
      <c r="X1552" s="51"/>
      <c r="Y1552" s="50"/>
      <c r="Z1552" s="43">
        <f t="shared" si="204"/>
        <v>0</v>
      </c>
      <c r="AA1552" s="6">
        <f t="shared" si="205"/>
        <v>0</v>
      </c>
      <c r="AB1552" s="6">
        <f t="shared" si="206"/>
        <v>0</v>
      </c>
      <c r="AC1552" s="44">
        <f t="shared" si="207"/>
        <v>0</v>
      </c>
      <c r="AD1552" s="44">
        <f t="shared" si="208"/>
        <v>0</v>
      </c>
      <c r="AE1552" s="13" t="s">
        <v>57</v>
      </c>
      <c r="AF1552" s="14"/>
      <c r="AG1552" s="2" t="s">
        <v>243</v>
      </c>
      <c r="AH1552" s="5" t="s">
        <v>100</v>
      </c>
      <c r="AI1552" s="6">
        <v>0</v>
      </c>
      <c r="AJ1552" s="5" t="s">
        <v>100</v>
      </c>
      <c r="AK1552" s="5" t="s">
        <v>100</v>
      </c>
      <c r="AL1552" s="5" t="s">
        <v>100</v>
      </c>
      <c r="AM1552" s="2" t="s">
        <v>244</v>
      </c>
    </row>
    <row r="1553" spans="1:41" s="15" customFormat="1" ht="16.350000000000001" customHeight="1">
      <c r="A1553" s="3">
        <f t="shared" si="209"/>
        <v>1551</v>
      </c>
      <c r="B1553" s="31" t="s">
        <v>6601</v>
      </c>
      <c r="C1553" s="31" t="s">
        <v>6830</v>
      </c>
      <c r="D1553" s="31" t="s">
        <v>9766</v>
      </c>
      <c r="E1553" s="5" t="s">
        <v>10164</v>
      </c>
      <c r="F1553" s="2" t="s">
        <v>68</v>
      </c>
      <c r="G1553" s="2" t="s">
        <v>69</v>
      </c>
      <c r="H1553" s="5" t="s">
        <v>10159</v>
      </c>
      <c r="I1553" s="5" t="s">
        <v>10160</v>
      </c>
      <c r="J1553" s="5" t="s">
        <v>10161</v>
      </c>
      <c r="K1553" s="5" t="s">
        <v>10165</v>
      </c>
      <c r="L1553" s="2" t="s">
        <v>54</v>
      </c>
      <c r="M1553" s="6">
        <v>10</v>
      </c>
      <c r="N1553" s="6">
        <v>15</v>
      </c>
      <c r="O1553" s="6">
        <v>84000</v>
      </c>
      <c r="P1553" s="6">
        <v>66000</v>
      </c>
      <c r="Q1553" s="5">
        <v>201606</v>
      </c>
      <c r="R1553" s="3" t="s">
        <v>9176</v>
      </c>
      <c r="S1553" s="5" t="s">
        <v>10166</v>
      </c>
      <c r="T1553" s="144" t="str">
        <f t="shared" si="203"/>
        <v>Click</v>
      </c>
      <c r="U1553" s="31" t="s">
        <v>243</v>
      </c>
      <c r="V1553" s="5"/>
      <c r="W1553" s="51"/>
      <c r="X1553" s="51"/>
      <c r="Y1553" s="50"/>
      <c r="Z1553" s="43">
        <f t="shared" si="204"/>
        <v>0</v>
      </c>
      <c r="AA1553" s="6">
        <f t="shared" si="205"/>
        <v>0</v>
      </c>
      <c r="AB1553" s="6">
        <f t="shared" si="206"/>
        <v>0</v>
      </c>
      <c r="AC1553" s="44">
        <f t="shared" si="207"/>
        <v>0</v>
      </c>
      <c r="AD1553" s="44">
        <f t="shared" si="208"/>
        <v>0</v>
      </c>
      <c r="AE1553" s="13" t="s">
        <v>57</v>
      </c>
      <c r="AF1553" s="14"/>
      <c r="AG1553" s="2" t="s">
        <v>68</v>
      </c>
      <c r="AH1553" s="5" t="s">
        <v>10167</v>
      </c>
      <c r="AI1553" s="6">
        <v>18000</v>
      </c>
      <c r="AJ1553" s="5" t="s">
        <v>7200</v>
      </c>
      <c r="AK1553" s="5" t="s">
        <v>10144</v>
      </c>
      <c r="AL1553" s="34" t="s">
        <v>10168</v>
      </c>
      <c r="AM1553" s="2" t="s">
        <v>244</v>
      </c>
    </row>
    <row r="1554" spans="1:41" s="15" customFormat="1" ht="16.350000000000001" customHeight="1">
      <c r="A1554" s="3">
        <f t="shared" si="209"/>
        <v>1552</v>
      </c>
      <c r="B1554" s="31" t="s">
        <v>6601</v>
      </c>
      <c r="C1554" s="31" t="s">
        <v>6830</v>
      </c>
      <c r="D1554" s="31" t="s">
        <v>9766</v>
      </c>
      <c r="E1554" s="5" t="s">
        <v>10169</v>
      </c>
      <c r="F1554" s="2" t="s">
        <v>68</v>
      </c>
      <c r="G1554" s="2" t="s">
        <v>69</v>
      </c>
      <c r="H1554" s="5" t="s">
        <v>10170</v>
      </c>
      <c r="I1554" s="5" t="s">
        <v>10171</v>
      </c>
      <c r="J1554" s="5" t="s">
        <v>10172</v>
      </c>
      <c r="K1554" s="5" t="s">
        <v>10173</v>
      </c>
      <c r="L1554" s="2" t="s">
        <v>54</v>
      </c>
      <c r="M1554" s="6">
        <v>10</v>
      </c>
      <c r="N1554" s="6">
        <v>17</v>
      </c>
      <c r="O1554" s="6">
        <v>77000</v>
      </c>
      <c r="P1554" s="6">
        <v>77000</v>
      </c>
      <c r="Q1554" s="5">
        <v>201606</v>
      </c>
      <c r="R1554" s="3" t="s">
        <v>10174</v>
      </c>
      <c r="S1554" s="5" t="s">
        <v>10175</v>
      </c>
      <c r="T1554" s="144" t="str">
        <f t="shared" si="203"/>
        <v>Click</v>
      </c>
      <c r="U1554" s="31" t="s">
        <v>243</v>
      </c>
      <c r="V1554" s="5"/>
      <c r="W1554" s="51"/>
      <c r="X1554" s="51"/>
      <c r="Y1554" s="50"/>
      <c r="Z1554" s="43">
        <f t="shared" si="204"/>
        <v>0</v>
      </c>
      <c r="AA1554" s="6">
        <f t="shared" si="205"/>
        <v>0</v>
      </c>
      <c r="AB1554" s="6">
        <f t="shared" si="206"/>
        <v>0</v>
      </c>
      <c r="AC1554" s="44">
        <f t="shared" si="207"/>
        <v>0</v>
      </c>
      <c r="AD1554" s="44">
        <f t="shared" si="208"/>
        <v>0</v>
      </c>
      <c r="AE1554" s="13" t="s">
        <v>57</v>
      </c>
      <c r="AF1554" s="14"/>
      <c r="AG1554" s="2" t="s">
        <v>243</v>
      </c>
      <c r="AH1554" s="5" t="s">
        <v>100</v>
      </c>
      <c r="AI1554" s="6">
        <v>0</v>
      </c>
      <c r="AJ1554" s="5" t="s">
        <v>100</v>
      </c>
      <c r="AK1554" s="5" t="s">
        <v>100</v>
      </c>
      <c r="AL1554" s="5" t="s">
        <v>100</v>
      </c>
      <c r="AM1554" s="2" t="s">
        <v>244</v>
      </c>
    </row>
    <row r="1555" spans="1:41" s="15" customFormat="1" ht="16.350000000000001" customHeight="1">
      <c r="A1555" s="3">
        <f t="shared" si="209"/>
        <v>1553</v>
      </c>
      <c r="B1555" s="31" t="s">
        <v>6601</v>
      </c>
      <c r="C1555" s="31" t="s">
        <v>6830</v>
      </c>
      <c r="D1555" s="31" t="s">
        <v>9766</v>
      </c>
      <c r="E1555" s="5" t="s">
        <v>10176</v>
      </c>
      <c r="F1555" s="2" t="s">
        <v>68</v>
      </c>
      <c r="G1555" s="2" t="s">
        <v>69</v>
      </c>
      <c r="H1555" s="5" t="s">
        <v>10170</v>
      </c>
      <c r="I1555" s="5" t="s">
        <v>10171</v>
      </c>
      <c r="J1555" s="5" t="s">
        <v>10172</v>
      </c>
      <c r="K1555" s="5" t="s">
        <v>10177</v>
      </c>
      <c r="L1555" s="2" t="s">
        <v>54</v>
      </c>
      <c r="M1555" s="6">
        <v>10</v>
      </c>
      <c r="N1555" s="6">
        <v>17</v>
      </c>
      <c r="O1555" s="6">
        <v>95000</v>
      </c>
      <c r="P1555" s="6">
        <v>77000</v>
      </c>
      <c r="Q1555" s="5">
        <v>201606</v>
      </c>
      <c r="R1555" s="3" t="s">
        <v>10174</v>
      </c>
      <c r="S1555" s="5" t="s">
        <v>10178</v>
      </c>
      <c r="T1555" s="144" t="str">
        <f t="shared" si="203"/>
        <v>Click</v>
      </c>
      <c r="U1555" s="31" t="s">
        <v>243</v>
      </c>
      <c r="V1555" s="5"/>
      <c r="W1555" s="51"/>
      <c r="X1555" s="51"/>
      <c r="Y1555" s="50"/>
      <c r="Z1555" s="43">
        <f t="shared" si="204"/>
        <v>0</v>
      </c>
      <c r="AA1555" s="6">
        <f t="shared" si="205"/>
        <v>0</v>
      </c>
      <c r="AB1555" s="6">
        <f t="shared" si="206"/>
        <v>0</v>
      </c>
      <c r="AC1555" s="44">
        <f t="shared" si="207"/>
        <v>0</v>
      </c>
      <c r="AD1555" s="44">
        <f t="shared" si="208"/>
        <v>0</v>
      </c>
      <c r="AE1555" s="13" t="s">
        <v>57</v>
      </c>
      <c r="AF1555" s="14"/>
      <c r="AG1555" s="2" t="s">
        <v>68</v>
      </c>
      <c r="AH1555" s="5" t="s">
        <v>10179</v>
      </c>
      <c r="AI1555" s="6">
        <v>18000</v>
      </c>
      <c r="AJ1555" s="5" t="s">
        <v>7200</v>
      </c>
      <c r="AK1555" s="5" t="s">
        <v>10144</v>
      </c>
      <c r="AL1555" s="34" t="s">
        <v>10180</v>
      </c>
      <c r="AM1555" s="2" t="s">
        <v>244</v>
      </c>
    </row>
    <row r="1556" spans="1:41" s="15" customFormat="1" ht="16.350000000000001" customHeight="1">
      <c r="A1556" s="3">
        <f t="shared" si="209"/>
        <v>1554</v>
      </c>
      <c r="B1556" s="31" t="s">
        <v>6601</v>
      </c>
      <c r="C1556" s="31" t="s">
        <v>6830</v>
      </c>
      <c r="D1556" s="31" t="s">
        <v>9766</v>
      </c>
      <c r="E1556" s="5" t="s">
        <v>10181</v>
      </c>
      <c r="F1556" s="2" t="s">
        <v>68</v>
      </c>
      <c r="G1556" s="2" t="s">
        <v>69</v>
      </c>
      <c r="H1556" s="5" t="s">
        <v>10182</v>
      </c>
      <c r="I1556" s="5" t="s">
        <v>10183</v>
      </c>
      <c r="J1556" s="5" t="s">
        <v>10184</v>
      </c>
      <c r="K1556" s="5" t="s">
        <v>10185</v>
      </c>
      <c r="L1556" s="2" t="s">
        <v>54</v>
      </c>
      <c r="M1556" s="6">
        <v>8</v>
      </c>
      <c r="N1556" s="6">
        <v>20</v>
      </c>
      <c r="O1556" s="6">
        <v>59000</v>
      </c>
      <c r="P1556" s="6">
        <v>59000</v>
      </c>
      <c r="Q1556" s="5">
        <v>201905</v>
      </c>
      <c r="R1556" s="3" t="s">
        <v>10186</v>
      </c>
      <c r="S1556" s="5" t="s">
        <v>10187</v>
      </c>
      <c r="T1556" s="144" t="str">
        <f t="shared" si="203"/>
        <v>Click</v>
      </c>
      <c r="U1556" s="31" t="s">
        <v>243</v>
      </c>
      <c r="V1556" s="5"/>
      <c r="W1556" s="51"/>
      <c r="X1556" s="51"/>
      <c r="Y1556" s="50"/>
      <c r="Z1556" s="43">
        <f t="shared" si="204"/>
        <v>0</v>
      </c>
      <c r="AA1556" s="6">
        <f t="shared" si="205"/>
        <v>0</v>
      </c>
      <c r="AB1556" s="6">
        <f t="shared" si="206"/>
        <v>0</v>
      </c>
      <c r="AC1556" s="44">
        <f t="shared" si="207"/>
        <v>0</v>
      </c>
      <c r="AD1556" s="44">
        <f t="shared" si="208"/>
        <v>0</v>
      </c>
      <c r="AE1556" s="13" t="s">
        <v>57</v>
      </c>
      <c r="AF1556" s="14"/>
      <c r="AG1556" s="2" t="s">
        <v>243</v>
      </c>
      <c r="AH1556" s="5" t="s">
        <v>100</v>
      </c>
      <c r="AI1556" s="6">
        <v>0</v>
      </c>
      <c r="AJ1556" s="5" t="s">
        <v>100</v>
      </c>
      <c r="AK1556" s="5" t="s">
        <v>100</v>
      </c>
      <c r="AL1556" s="5" t="s">
        <v>100</v>
      </c>
      <c r="AM1556" s="2" t="s">
        <v>244</v>
      </c>
    </row>
    <row r="1557" spans="1:41" s="15" customFormat="1" ht="16.350000000000001" customHeight="1">
      <c r="A1557" s="3">
        <f t="shared" si="209"/>
        <v>1555</v>
      </c>
      <c r="B1557" s="31" t="s">
        <v>6601</v>
      </c>
      <c r="C1557" s="31" t="s">
        <v>6830</v>
      </c>
      <c r="D1557" s="31" t="s">
        <v>9766</v>
      </c>
      <c r="E1557" s="5" t="s">
        <v>10188</v>
      </c>
      <c r="F1557" s="2" t="s">
        <v>68</v>
      </c>
      <c r="G1557" s="2" t="s">
        <v>69</v>
      </c>
      <c r="H1557" s="5" t="s">
        <v>10182</v>
      </c>
      <c r="I1557" s="5" t="s">
        <v>10183</v>
      </c>
      <c r="J1557" s="5" t="s">
        <v>10184</v>
      </c>
      <c r="K1557" s="5" t="s">
        <v>10189</v>
      </c>
      <c r="L1557" s="2" t="s">
        <v>54</v>
      </c>
      <c r="M1557" s="6">
        <v>8</v>
      </c>
      <c r="N1557" s="6">
        <v>18</v>
      </c>
      <c r="O1557" s="6">
        <v>73000</v>
      </c>
      <c r="P1557" s="6">
        <v>59000</v>
      </c>
      <c r="Q1557" s="5">
        <v>201905</v>
      </c>
      <c r="R1557" s="3" t="s">
        <v>10186</v>
      </c>
      <c r="S1557" s="5" t="s">
        <v>10190</v>
      </c>
      <c r="T1557" s="144" t="str">
        <f t="shared" si="203"/>
        <v>Click</v>
      </c>
      <c r="U1557" s="31" t="s">
        <v>243</v>
      </c>
      <c r="V1557" s="5"/>
      <c r="W1557" s="51"/>
      <c r="X1557" s="51"/>
      <c r="Y1557" s="50"/>
      <c r="Z1557" s="43">
        <f t="shared" si="204"/>
        <v>0</v>
      </c>
      <c r="AA1557" s="6">
        <f t="shared" si="205"/>
        <v>0</v>
      </c>
      <c r="AB1557" s="6">
        <f t="shared" si="206"/>
        <v>0</v>
      </c>
      <c r="AC1557" s="44">
        <f t="shared" si="207"/>
        <v>0</v>
      </c>
      <c r="AD1557" s="44">
        <f t="shared" si="208"/>
        <v>0</v>
      </c>
      <c r="AE1557" s="13" t="s">
        <v>57</v>
      </c>
      <c r="AF1557" s="14"/>
      <c r="AG1557" s="2" t="s">
        <v>68</v>
      </c>
      <c r="AH1557" s="5" t="s">
        <v>10191</v>
      </c>
      <c r="AI1557" s="6">
        <v>14000</v>
      </c>
      <c r="AJ1557" s="5" t="s">
        <v>6699</v>
      </c>
      <c r="AK1557" s="5" t="s">
        <v>10192</v>
      </c>
      <c r="AL1557" s="34" t="s">
        <v>10193</v>
      </c>
      <c r="AM1557" s="2" t="s">
        <v>244</v>
      </c>
    </row>
    <row r="1558" spans="1:41" s="15" customFormat="1" ht="16.350000000000001" customHeight="1">
      <c r="A1558" s="3">
        <f t="shared" si="209"/>
        <v>1556</v>
      </c>
      <c r="B1558" s="31" t="s">
        <v>6601</v>
      </c>
      <c r="C1558" s="31" t="s">
        <v>6830</v>
      </c>
      <c r="D1558" s="31" t="s">
        <v>9766</v>
      </c>
      <c r="E1558" s="5" t="s">
        <v>10194</v>
      </c>
      <c r="F1558" s="2" t="s">
        <v>68</v>
      </c>
      <c r="G1558" s="2" t="s">
        <v>69</v>
      </c>
      <c r="H1558" s="5" t="s">
        <v>10195</v>
      </c>
      <c r="I1558" s="5" t="s">
        <v>10196</v>
      </c>
      <c r="J1558" s="5" t="s">
        <v>10197</v>
      </c>
      <c r="K1558" s="5" t="s">
        <v>10198</v>
      </c>
      <c r="L1558" s="2" t="s">
        <v>54</v>
      </c>
      <c r="M1558" s="6">
        <v>10</v>
      </c>
      <c r="N1558" s="6">
        <v>18</v>
      </c>
      <c r="O1558" s="6">
        <v>60000</v>
      </c>
      <c r="P1558" s="6">
        <v>60000</v>
      </c>
      <c r="Q1558" s="5">
        <v>201904</v>
      </c>
      <c r="R1558" s="3" t="s">
        <v>10199</v>
      </c>
      <c r="S1558" s="5" t="s">
        <v>10200</v>
      </c>
      <c r="T1558" s="144" t="str">
        <f t="shared" si="203"/>
        <v>Click</v>
      </c>
      <c r="U1558" s="31" t="s">
        <v>243</v>
      </c>
      <c r="V1558" s="5"/>
      <c r="W1558" s="51"/>
      <c r="X1558" s="51"/>
      <c r="Y1558" s="50"/>
      <c r="Z1558" s="43">
        <f t="shared" si="204"/>
        <v>0</v>
      </c>
      <c r="AA1558" s="6">
        <f t="shared" si="205"/>
        <v>0</v>
      </c>
      <c r="AB1558" s="6">
        <f t="shared" si="206"/>
        <v>0</v>
      </c>
      <c r="AC1558" s="44">
        <f t="shared" si="207"/>
        <v>0</v>
      </c>
      <c r="AD1558" s="44">
        <f t="shared" si="208"/>
        <v>0</v>
      </c>
      <c r="AE1558" s="13" t="s">
        <v>57</v>
      </c>
      <c r="AF1558" s="14"/>
      <c r="AG1558" s="2" t="s">
        <v>243</v>
      </c>
      <c r="AH1558" s="5" t="s">
        <v>100</v>
      </c>
      <c r="AI1558" s="6">
        <v>0</v>
      </c>
      <c r="AJ1558" s="5" t="s">
        <v>100</v>
      </c>
      <c r="AK1558" s="5" t="s">
        <v>100</v>
      </c>
      <c r="AL1558" s="5" t="s">
        <v>100</v>
      </c>
      <c r="AM1558" s="2" t="s">
        <v>244</v>
      </c>
    </row>
    <row r="1559" spans="1:41" s="15" customFormat="1" ht="16.350000000000001" customHeight="1">
      <c r="A1559" s="3">
        <f t="shared" si="209"/>
        <v>1557</v>
      </c>
      <c r="B1559" s="31" t="s">
        <v>6601</v>
      </c>
      <c r="C1559" s="31" t="s">
        <v>6830</v>
      </c>
      <c r="D1559" s="31" t="s">
        <v>9766</v>
      </c>
      <c r="E1559" s="5" t="s">
        <v>10201</v>
      </c>
      <c r="F1559" s="2" t="s">
        <v>68</v>
      </c>
      <c r="G1559" s="2" t="s">
        <v>69</v>
      </c>
      <c r="H1559" s="5" t="s">
        <v>10195</v>
      </c>
      <c r="I1559" s="5" t="s">
        <v>10196</v>
      </c>
      <c r="J1559" s="5" t="s">
        <v>10197</v>
      </c>
      <c r="K1559" s="5" t="s">
        <v>10202</v>
      </c>
      <c r="L1559" s="2" t="s">
        <v>54</v>
      </c>
      <c r="M1559" s="6">
        <v>10</v>
      </c>
      <c r="N1559" s="6">
        <v>18</v>
      </c>
      <c r="O1559" s="6">
        <v>76000</v>
      </c>
      <c r="P1559" s="6">
        <v>60000</v>
      </c>
      <c r="Q1559" s="5">
        <v>201904</v>
      </c>
      <c r="R1559" s="3" t="s">
        <v>10199</v>
      </c>
      <c r="S1559" s="5" t="s">
        <v>10203</v>
      </c>
      <c r="T1559" s="144" t="str">
        <f t="shared" si="203"/>
        <v>Click</v>
      </c>
      <c r="U1559" s="31" t="s">
        <v>243</v>
      </c>
      <c r="V1559" s="5"/>
      <c r="W1559" s="51"/>
      <c r="X1559" s="51"/>
      <c r="Y1559" s="50"/>
      <c r="Z1559" s="43">
        <f t="shared" si="204"/>
        <v>0</v>
      </c>
      <c r="AA1559" s="6">
        <f t="shared" si="205"/>
        <v>0</v>
      </c>
      <c r="AB1559" s="6">
        <f t="shared" si="206"/>
        <v>0</v>
      </c>
      <c r="AC1559" s="44">
        <f t="shared" si="207"/>
        <v>0</v>
      </c>
      <c r="AD1559" s="44">
        <f t="shared" si="208"/>
        <v>0</v>
      </c>
      <c r="AE1559" s="13" t="s">
        <v>57</v>
      </c>
      <c r="AF1559" s="14"/>
      <c r="AG1559" s="2" t="s">
        <v>68</v>
      </c>
      <c r="AH1559" s="5" t="s">
        <v>10204</v>
      </c>
      <c r="AI1559" s="6">
        <v>16000</v>
      </c>
      <c r="AJ1559" s="5" t="s">
        <v>6699</v>
      </c>
      <c r="AK1559" s="5" t="s">
        <v>10192</v>
      </c>
      <c r="AL1559" s="34" t="s">
        <v>10205</v>
      </c>
      <c r="AM1559" s="2" t="s">
        <v>244</v>
      </c>
    </row>
    <row r="1560" spans="1:41" s="15" customFormat="1" ht="16.350000000000001" customHeight="1">
      <c r="A1560" s="3">
        <f t="shared" si="209"/>
        <v>1558</v>
      </c>
      <c r="B1560" s="31" t="s">
        <v>6601</v>
      </c>
      <c r="C1560" s="31" t="s">
        <v>6830</v>
      </c>
      <c r="D1560" s="31" t="s">
        <v>9766</v>
      </c>
      <c r="E1560" s="5" t="s">
        <v>10206</v>
      </c>
      <c r="F1560" s="2" t="s">
        <v>68</v>
      </c>
      <c r="G1560" s="2" t="s">
        <v>69</v>
      </c>
      <c r="H1560" s="5" t="s">
        <v>10207</v>
      </c>
      <c r="I1560" s="5" t="s">
        <v>10208</v>
      </c>
      <c r="J1560" s="5" t="s">
        <v>10209</v>
      </c>
      <c r="K1560" s="5" t="s">
        <v>10210</v>
      </c>
      <c r="L1560" s="2" t="s">
        <v>54</v>
      </c>
      <c r="M1560" s="6">
        <v>10</v>
      </c>
      <c r="N1560" s="6">
        <v>18</v>
      </c>
      <c r="O1560" s="6">
        <v>60000</v>
      </c>
      <c r="P1560" s="6">
        <v>60000</v>
      </c>
      <c r="Q1560" s="5">
        <v>201904</v>
      </c>
      <c r="R1560" s="3" t="s">
        <v>10211</v>
      </c>
      <c r="S1560" s="5" t="s">
        <v>10212</v>
      </c>
      <c r="T1560" s="144" t="str">
        <f t="shared" si="203"/>
        <v>Click</v>
      </c>
      <c r="U1560" s="31" t="s">
        <v>243</v>
      </c>
      <c r="V1560" s="5"/>
      <c r="W1560" s="51"/>
      <c r="X1560" s="51"/>
      <c r="Y1560" s="50"/>
      <c r="Z1560" s="43">
        <f t="shared" si="204"/>
        <v>0</v>
      </c>
      <c r="AA1560" s="6">
        <f t="shared" si="205"/>
        <v>0</v>
      </c>
      <c r="AB1560" s="6">
        <f t="shared" si="206"/>
        <v>0</v>
      </c>
      <c r="AC1560" s="44">
        <f t="shared" si="207"/>
        <v>0</v>
      </c>
      <c r="AD1560" s="44">
        <f t="shared" si="208"/>
        <v>0</v>
      </c>
      <c r="AE1560" s="13" t="s">
        <v>57</v>
      </c>
      <c r="AF1560" s="14"/>
      <c r="AG1560" s="2" t="s">
        <v>243</v>
      </c>
      <c r="AH1560" s="5" t="s">
        <v>100</v>
      </c>
      <c r="AI1560" s="6">
        <v>0</v>
      </c>
      <c r="AJ1560" s="5" t="s">
        <v>100</v>
      </c>
      <c r="AK1560" s="5" t="s">
        <v>100</v>
      </c>
      <c r="AL1560" s="5" t="s">
        <v>100</v>
      </c>
      <c r="AM1560" s="2" t="s">
        <v>244</v>
      </c>
    </row>
    <row r="1561" spans="1:41" s="15" customFormat="1" ht="16.350000000000001" customHeight="1">
      <c r="A1561" s="3">
        <f t="shared" si="209"/>
        <v>1559</v>
      </c>
      <c r="B1561" s="31" t="s">
        <v>6601</v>
      </c>
      <c r="C1561" s="31" t="s">
        <v>6830</v>
      </c>
      <c r="D1561" s="31" t="s">
        <v>9766</v>
      </c>
      <c r="E1561" s="5" t="s">
        <v>10213</v>
      </c>
      <c r="F1561" s="2" t="s">
        <v>68</v>
      </c>
      <c r="G1561" s="2" t="s">
        <v>69</v>
      </c>
      <c r="H1561" s="5" t="s">
        <v>10207</v>
      </c>
      <c r="I1561" s="5" t="s">
        <v>10208</v>
      </c>
      <c r="J1561" s="5" t="s">
        <v>10209</v>
      </c>
      <c r="K1561" s="5" t="s">
        <v>10214</v>
      </c>
      <c r="L1561" s="2" t="s">
        <v>54</v>
      </c>
      <c r="M1561" s="6">
        <v>10</v>
      </c>
      <c r="N1561" s="6">
        <v>18</v>
      </c>
      <c r="O1561" s="6">
        <v>76000</v>
      </c>
      <c r="P1561" s="6">
        <v>60000</v>
      </c>
      <c r="Q1561" s="5">
        <v>201904</v>
      </c>
      <c r="R1561" s="3" t="s">
        <v>10215</v>
      </c>
      <c r="S1561" s="5" t="s">
        <v>10216</v>
      </c>
      <c r="T1561" s="144" t="str">
        <f t="shared" si="203"/>
        <v>Click</v>
      </c>
      <c r="U1561" s="31" t="s">
        <v>243</v>
      </c>
      <c r="V1561" s="5"/>
      <c r="W1561" s="51"/>
      <c r="X1561" s="51"/>
      <c r="Y1561" s="50"/>
      <c r="Z1561" s="43">
        <f t="shared" si="204"/>
        <v>0</v>
      </c>
      <c r="AA1561" s="6">
        <f t="shared" si="205"/>
        <v>0</v>
      </c>
      <c r="AB1561" s="6">
        <f t="shared" si="206"/>
        <v>0</v>
      </c>
      <c r="AC1561" s="44">
        <f t="shared" si="207"/>
        <v>0</v>
      </c>
      <c r="AD1561" s="44">
        <f t="shared" si="208"/>
        <v>0</v>
      </c>
      <c r="AE1561" s="13" t="s">
        <v>57</v>
      </c>
      <c r="AF1561" s="14"/>
      <c r="AG1561" s="2" t="s">
        <v>68</v>
      </c>
      <c r="AH1561" s="5" t="s">
        <v>10217</v>
      </c>
      <c r="AI1561" s="6">
        <v>16000</v>
      </c>
      <c r="AJ1561" s="5" t="s">
        <v>6699</v>
      </c>
      <c r="AK1561" s="5" t="s">
        <v>10192</v>
      </c>
      <c r="AL1561" s="34" t="s">
        <v>10218</v>
      </c>
      <c r="AM1561" s="2" t="s">
        <v>244</v>
      </c>
    </row>
    <row r="1562" spans="1:41" ht="16.350000000000001" customHeight="1">
      <c r="A1562" s="3">
        <f t="shared" si="209"/>
        <v>1560</v>
      </c>
      <c r="B1562" s="31" t="s">
        <v>6601</v>
      </c>
      <c r="C1562" s="31" t="s">
        <v>6830</v>
      </c>
      <c r="D1562" s="31" t="s">
        <v>9766</v>
      </c>
      <c r="E1562" s="5" t="s">
        <v>10219</v>
      </c>
      <c r="F1562" s="2" t="s">
        <v>68</v>
      </c>
      <c r="G1562" s="2" t="s">
        <v>69</v>
      </c>
      <c r="H1562" s="5" t="s">
        <v>10220</v>
      </c>
      <c r="I1562" s="5" t="s">
        <v>10221</v>
      </c>
      <c r="J1562" s="5" t="s">
        <v>10222</v>
      </c>
      <c r="K1562" s="5" t="s">
        <v>10223</v>
      </c>
      <c r="L1562" s="2" t="s">
        <v>54</v>
      </c>
      <c r="M1562" s="6">
        <v>8</v>
      </c>
      <c r="N1562" s="6">
        <v>16</v>
      </c>
      <c r="O1562" s="6">
        <v>73000</v>
      </c>
      <c r="P1562" s="6">
        <v>59000</v>
      </c>
      <c r="Q1562" s="5">
        <v>201902</v>
      </c>
      <c r="R1562" s="3" t="s">
        <v>10224</v>
      </c>
      <c r="S1562" s="5" t="s">
        <v>10225</v>
      </c>
      <c r="T1562" s="144" t="str">
        <f t="shared" si="203"/>
        <v>Click</v>
      </c>
      <c r="U1562" s="31" t="s">
        <v>243</v>
      </c>
      <c r="V1562" s="5"/>
      <c r="W1562" s="51"/>
      <c r="X1562" s="51"/>
      <c r="Y1562" s="50"/>
      <c r="Z1562" s="43">
        <f t="shared" si="204"/>
        <v>0</v>
      </c>
      <c r="AA1562" s="6">
        <f t="shared" si="205"/>
        <v>0</v>
      </c>
      <c r="AB1562" s="6">
        <f t="shared" si="206"/>
        <v>0</v>
      </c>
      <c r="AC1562" s="44">
        <f t="shared" si="207"/>
        <v>0</v>
      </c>
      <c r="AD1562" s="44">
        <f t="shared" si="208"/>
        <v>0</v>
      </c>
      <c r="AE1562" s="13" t="s">
        <v>57</v>
      </c>
      <c r="AF1562" s="14"/>
      <c r="AG1562" s="2" t="s">
        <v>68</v>
      </c>
      <c r="AH1562" s="5" t="s">
        <v>10226</v>
      </c>
      <c r="AI1562" s="6">
        <v>14000</v>
      </c>
      <c r="AJ1562" s="5" t="s">
        <v>6699</v>
      </c>
      <c r="AK1562" s="5" t="s">
        <v>10227</v>
      </c>
      <c r="AL1562" s="34" t="s">
        <v>10228</v>
      </c>
      <c r="AM1562" s="2" t="s">
        <v>244</v>
      </c>
      <c r="AN1562" s="15"/>
      <c r="AO1562" s="15"/>
    </row>
    <row r="1563" spans="1:41" s="15" customFormat="1" ht="16.350000000000001" customHeight="1">
      <c r="A1563" s="3">
        <f t="shared" si="209"/>
        <v>1561</v>
      </c>
      <c r="B1563" s="31" t="s">
        <v>6601</v>
      </c>
      <c r="C1563" s="31" t="s">
        <v>6830</v>
      </c>
      <c r="D1563" s="31" t="s">
        <v>9766</v>
      </c>
      <c r="E1563" s="5" t="s">
        <v>10229</v>
      </c>
      <c r="F1563" s="2" t="s">
        <v>68</v>
      </c>
      <c r="G1563" s="2" t="s">
        <v>69</v>
      </c>
      <c r="H1563" s="5" t="s">
        <v>10220</v>
      </c>
      <c r="I1563" s="5" t="s">
        <v>10221</v>
      </c>
      <c r="J1563" s="5" t="s">
        <v>10222</v>
      </c>
      <c r="K1563" s="5" t="s">
        <v>10230</v>
      </c>
      <c r="L1563" s="2" t="s">
        <v>54</v>
      </c>
      <c r="M1563" s="6">
        <v>8</v>
      </c>
      <c r="N1563" s="6">
        <v>17</v>
      </c>
      <c r="O1563" s="6">
        <v>73000</v>
      </c>
      <c r="P1563" s="6">
        <v>59000</v>
      </c>
      <c r="Q1563" s="5">
        <v>201902</v>
      </c>
      <c r="R1563" s="3" t="s">
        <v>10224</v>
      </c>
      <c r="S1563" s="5" t="s">
        <v>10231</v>
      </c>
      <c r="T1563" s="144" t="str">
        <f t="shared" si="203"/>
        <v>Click</v>
      </c>
      <c r="U1563" s="31" t="s">
        <v>243</v>
      </c>
      <c r="V1563" s="5"/>
      <c r="W1563" s="51"/>
      <c r="X1563" s="51"/>
      <c r="Y1563" s="50"/>
      <c r="Z1563" s="43">
        <f t="shared" si="204"/>
        <v>0</v>
      </c>
      <c r="AA1563" s="6">
        <f t="shared" si="205"/>
        <v>0</v>
      </c>
      <c r="AB1563" s="6">
        <f t="shared" si="206"/>
        <v>0</v>
      </c>
      <c r="AC1563" s="44">
        <f t="shared" si="207"/>
        <v>0</v>
      </c>
      <c r="AD1563" s="44">
        <f t="shared" si="208"/>
        <v>0</v>
      </c>
      <c r="AE1563" s="13" t="s">
        <v>57</v>
      </c>
      <c r="AF1563" s="14"/>
      <c r="AG1563" s="2" t="s">
        <v>68</v>
      </c>
      <c r="AH1563" s="5" t="s">
        <v>10232</v>
      </c>
      <c r="AI1563" s="6">
        <v>14000</v>
      </c>
      <c r="AJ1563" s="5" t="s">
        <v>6699</v>
      </c>
      <c r="AK1563" s="5" t="s">
        <v>10227</v>
      </c>
      <c r="AL1563" s="34" t="s">
        <v>10233</v>
      </c>
      <c r="AM1563" s="2" t="s">
        <v>244</v>
      </c>
    </row>
    <row r="1564" spans="1:41" s="15" customFormat="1" ht="16.350000000000001" customHeight="1">
      <c r="A1564" s="3">
        <f t="shared" si="209"/>
        <v>1562</v>
      </c>
      <c r="B1564" s="31" t="s">
        <v>6601</v>
      </c>
      <c r="C1564" s="31" t="s">
        <v>6830</v>
      </c>
      <c r="D1564" s="31" t="s">
        <v>9766</v>
      </c>
      <c r="E1564" s="5" t="s">
        <v>10234</v>
      </c>
      <c r="F1564" s="2" t="s">
        <v>10235</v>
      </c>
      <c r="G1564" s="2" t="s">
        <v>69</v>
      </c>
      <c r="H1564" s="5" t="s">
        <v>10236</v>
      </c>
      <c r="I1564" s="5" t="s">
        <v>10237</v>
      </c>
      <c r="J1564" s="5" t="s">
        <v>10238</v>
      </c>
      <c r="K1564" s="5" t="s">
        <v>10239</v>
      </c>
      <c r="L1564" s="2" t="s">
        <v>54</v>
      </c>
      <c r="M1564" s="6">
        <v>10</v>
      </c>
      <c r="N1564" s="6">
        <v>12</v>
      </c>
      <c r="O1564" s="6">
        <v>55000</v>
      </c>
      <c r="P1564" s="6">
        <v>55000</v>
      </c>
      <c r="Q1564" s="5">
        <v>201603</v>
      </c>
      <c r="R1564" s="3" t="s">
        <v>10224</v>
      </c>
      <c r="S1564" s="5" t="s">
        <v>10240</v>
      </c>
      <c r="T1564" s="144" t="str">
        <f t="shared" si="203"/>
        <v>Click</v>
      </c>
      <c r="U1564" s="31" t="s">
        <v>243</v>
      </c>
      <c r="V1564" s="5"/>
      <c r="W1564" s="51"/>
      <c r="X1564" s="51"/>
      <c r="Y1564" s="50"/>
      <c r="Z1564" s="43">
        <f t="shared" si="204"/>
        <v>0</v>
      </c>
      <c r="AA1564" s="6">
        <f t="shared" si="205"/>
        <v>0</v>
      </c>
      <c r="AB1564" s="6">
        <f t="shared" si="206"/>
        <v>0</v>
      </c>
      <c r="AC1564" s="44">
        <f t="shared" si="207"/>
        <v>0</v>
      </c>
      <c r="AD1564" s="44">
        <f t="shared" si="208"/>
        <v>0</v>
      </c>
      <c r="AE1564" s="13" t="s">
        <v>57</v>
      </c>
      <c r="AF1564" s="14"/>
      <c r="AG1564" s="2" t="s">
        <v>243</v>
      </c>
      <c r="AH1564" s="5" t="s">
        <v>100</v>
      </c>
      <c r="AI1564" s="6">
        <v>0</v>
      </c>
      <c r="AJ1564" s="5" t="s">
        <v>100</v>
      </c>
      <c r="AK1564" s="5" t="s">
        <v>100</v>
      </c>
      <c r="AL1564" s="5" t="s">
        <v>100</v>
      </c>
      <c r="AM1564" s="2" t="s">
        <v>244</v>
      </c>
    </row>
    <row r="1565" spans="1:41" s="15" customFormat="1" ht="16.350000000000001" customHeight="1">
      <c r="A1565" s="3">
        <f t="shared" si="209"/>
        <v>1563</v>
      </c>
      <c r="B1565" s="31" t="s">
        <v>6601</v>
      </c>
      <c r="C1565" s="31" t="s">
        <v>6830</v>
      </c>
      <c r="D1565" s="31" t="s">
        <v>9766</v>
      </c>
      <c r="E1565" s="5" t="s">
        <v>10241</v>
      </c>
      <c r="F1565" s="2" t="s">
        <v>10235</v>
      </c>
      <c r="G1565" s="2" t="s">
        <v>69</v>
      </c>
      <c r="H1565" s="5" t="s">
        <v>10236</v>
      </c>
      <c r="I1565" s="5" t="s">
        <v>10237</v>
      </c>
      <c r="J1565" s="5" t="s">
        <v>10238</v>
      </c>
      <c r="K1565" s="5" t="s">
        <v>10242</v>
      </c>
      <c r="L1565" s="2" t="s">
        <v>54</v>
      </c>
      <c r="M1565" s="6">
        <v>10</v>
      </c>
      <c r="N1565" s="6">
        <v>12</v>
      </c>
      <c r="O1565" s="6">
        <v>70000</v>
      </c>
      <c r="P1565" s="6">
        <v>55000</v>
      </c>
      <c r="Q1565" s="5">
        <v>201603</v>
      </c>
      <c r="R1565" s="3" t="s">
        <v>10224</v>
      </c>
      <c r="S1565" s="5" t="s">
        <v>10243</v>
      </c>
      <c r="T1565" s="144" t="str">
        <f t="shared" si="203"/>
        <v>Click</v>
      </c>
      <c r="U1565" s="31" t="s">
        <v>243</v>
      </c>
      <c r="V1565" s="5"/>
      <c r="W1565" s="51"/>
      <c r="X1565" s="51"/>
      <c r="Y1565" s="50"/>
      <c r="Z1565" s="43">
        <f t="shared" si="204"/>
        <v>0</v>
      </c>
      <c r="AA1565" s="6">
        <f t="shared" si="205"/>
        <v>0</v>
      </c>
      <c r="AB1565" s="6">
        <f t="shared" si="206"/>
        <v>0</v>
      </c>
      <c r="AC1565" s="44">
        <f t="shared" si="207"/>
        <v>0</v>
      </c>
      <c r="AD1565" s="44">
        <f t="shared" si="208"/>
        <v>0</v>
      </c>
      <c r="AE1565" s="13" t="s">
        <v>57</v>
      </c>
      <c r="AF1565" s="14"/>
      <c r="AG1565" s="2" t="s">
        <v>68</v>
      </c>
      <c r="AH1565" s="5" t="s">
        <v>10244</v>
      </c>
      <c r="AI1565" s="6">
        <v>15000</v>
      </c>
      <c r="AJ1565" s="5" t="s">
        <v>6699</v>
      </c>
      <c r="AK1565" s="5" t="s">
        <v>10192</v>
      </c>
      <c r="AL1565" s="34" t="s">
        <v>10245</v>
      </c>
      <c r="AM1565" s="2" t="s">
        <v>244</v>
      </c>
    </row>
    <row r="1566" spans="1:41" s="15" customFormat="1" ht="16.350000000000001" customHeight="1">
      <c r="A1566" s="3">
        <f t="shared" si="209"/>
        <v>1564</v>
      </c>
      <c r="B1566" s="31" t="s">
        <v>6601</v>
      </c>
      <c r="C1566" s="31" t="s">
        <v>6830</v>
      </c>
      <c r="D1566" s="31" t="s">
        <v>9766</v>
      </c>
      <c r="E1566" s="5" t="s">
        <v>10246</v>
      </c>
      <c r="F1566" s="2" t="s">
        <v>10235</v>
      </c>
      <c r="G1566" s="2" t="s">
        <v>69</v>
      </c>
      <c r="H1566" s="5" t="s">
        <v>10247</v>
      </c>
      <c r="I1566" s="5" t="s">
        <v>10248</v>
      </c>
      <c r="J1566" s="5" t="s">
        <v>10249</v>
      </c>
      <c r="K1566" s="5" t="s">
        <v>10250</v>
      </c>
      <c r="L1566" s="2" t="s">
        <v>54</v>
      </c>
      <c r="M1566" s="6">
        <v>10</v>
      </c>
      <c r="N1566" s="6">
        <v>14</v>
      </c>
      <c r="O1566" s="6">
        <v>55000</v>
      </c>
      <c r="P1566" s="6">
        <v>55000</v>
      </c>
      <c r="Q1566" s="5">
        <v>201603</v>
      </c>
      <c r="R1566" s="3" t="s">
        <v>10224</v>
      </c>
      <c r="S1566" s="5" t="s">
        <v>10251</v>
      </c>
      <c r="T1566" s="144" t="str">
        <f t="shared" si="203"/>
        <v>Click</v>
      </c>
      <c r="U1566" s="31" t="s">
        <v>243</v>
      </c>
      <c r="V1566" s="5"/>
      <c r="W1566" s="51"/>
      <c r="X1566" s="51"/>
      <c r="Y1566" s="50"/>
      <c r="Z1566" s="43">
        <f t="shared" si="204"/>
        <v>0</v>
      </c>
      <c r="AA1566" s="6">
        <f t="shared" si="205"/>
        <v>0</v>
      </c>
      <c r="AB1566" s="6">
        <f t="shared" si="206"/>
        <v>0</v>
      </c>
      <c r="AC1566" s="44">
        <f t="shared" si="207"/>
        <v>0</v>
      </c>
      <c r="AD1566" s="44">
        <f t="shared" si="208"/>
        <v>0</v>
      </c>
      <c r="AE1566" s="13" t="s">
        <v>57</v>
      </c>
      <c r="AF1566" s="14"/>
      <c r="AG1566" s="2" t="s">
        <v>243</v>
      </c>
      <c r="AH1566" s="5" t="s">
        <v>100</v>
      </c>
      <c r="AI1566" s="6">
        <v>0</v>
      </c>
      <c r="AJ1566" s="5" t="s">
        <v>100</v>
      </c>
      <c r="AK1566" s="5" t="s">
        <v>100</v>
      </c>
      <c r="AL1566" s="5" t="s">
        <v>100</v>
      </c>
      <c r="AM1566" s="2" t="s">
        <v>244</v>
      </c>
    </row>
    <row r="1567" spans="1:41" s="15" customFormat="1" ht="16.350000000000001" customHeight="1">
      <c r="A1567" s="3">
        <f t="shared" si="209"/>
        <v>1565</v>
      </c>
      <c r="B1567" s="31" t="s">
        <v>6601</v>
      </c>
      <c r="C1567" s="31" t="s">
        <v>6830</v>
      </c>
      <c r="D1567" s="31" t="s">
        <v>9766</v>
      </c>
      <c r="E1567" s="5" t="s">
        <v>10252</v>
      </c>
      <c r="F1567" s="2" t="s">
        <v>10235</v>
      </c>
      <c r="G1567" s="2" t="s">
        <v>69</v>
      </c>
      <c r="H1567" s="5" t="s">
        <v>10247</v>
      </c>
      <c r="I1567" s="5" t="s">
        <v>10248</v>
      </c>
      <c r="J1567" s="5" t="s">
        <v>10249</v>
      </c>
      <c r="K1567" s="5" t="s">
        <v>10253</v>
      </c>
      <c r="L1567" s="2" t="s">
        <v>54</v>
      </c>
      <c r="M1567" s="6">
        <v>10</v>
      </c>
      <c r="N1567" s="6">
        <v>14</v>
      </c>
      <c r="O1567" s="6">
        <v>70000</v>
      </c>
      <c r="P1567" s="6">
        <v>55000</v>
      </c>
      <c r="Q1567" s="5">
        <v>201603</v>
      </c>
      <c r="R1567" s="3" t="s">
        <v>10224</v>
      </c>
      <c r="S1567" s="5" t="s">
        <v>10254</v>
      </c>
      <c r="T1567" s="144" t="str">
        <f t="shared" si="203"/>
        <v>Click</v>
      </c>
      <c r="U1567" s="31" t="s">
        <v>243</v>
      </c>
      <c r="V1567" s="5"/>
      <c r="W1567" s="51"/>
      <c r="X1567" s="51"/>
      <c r="Y1567" s="50"/>
      <c r="Z1567" s="43">
        <f t="shared" si="204"/>
        <v>0</v>
      </c>
      <c r="AA1567" s="6">
        <f t="shared" si="205"/>
        <v>0</v>
      </c>
      <c r="AB1567" s="6">
        <f t="shared" si="206"/>
        <v>0</v>
      </c>
      <c r="AC1567" s="44">
        <f t="shared" si="207"/>
        <v>0</v>
      </c>
      <c r="AD1567" s="44">
        <f t="shared" si="208"/>
        <v>0</v>
      </c>
      <c r="AE1567" s="13" t="s">
        <v>57</v>
      </c>
      <c r="AF1567" s="14"/>
      <c r="AG1567" s="2" t="s">
        <v>68</v>
      </c>
      <c r="AH1567" s="5" t="s">
        <v>10255</v>
      </c>
      <c r="AI1567" s="6">
        <v>15000</v>
      </c>
      <c r="AJ1567" s="5" t="s">
        <v>6699</v>
      </c>
      <c r="AK1567" s="5" t="s">
        <v>10256</v>
      </c>
      <c r="AL1567" s="34" t="s">
        <v>10257</v>
      </c>
      <c r="AM1567" s="2" t="s">
        <v>244</v>
      </c>
    </row>
    <row r="1568" spans="1:41" s="15" customFormat="1" ht="16.350000000000001" customHeight="1">
      <c r="A1568" s="3">
        <f t="shared" si="209"/>
        <v>1566</v>
      </c>
      <c r="B1568" s="31" t="s">
        <v>6601</v>
      </c>
      <c r="C1568" s="31" t="s">
        <v>6830</v>
      </c>
      <c r="D1568" s="31" t="s">
        <v>9766</v>
      </c>
      <c r="E1568" s="5" t="s">
        <v>10258</v>
      </c>
      <c r="F1568" s="2" t="s">
        <v>10235</v>
      </c>
      <c r="G1568" s="2" t="s">
        <v>69</v>
      </c>
      <c r="H1568" s="5" t="s">
        <v>10259</v>
      </c>
      <c r="I1568" s="5" t="s">
        <v>10260</v>
      </c>
      <c r="J1568" s="5" t="s">
        <v>10261</v>
      </c>
      <c r="K1568" s="5" t="s">
        <v>10262</v>
      </c>
      <c r="L1568" s="2" t="s">
        <v>54</v>
      </c>
      <c r="M1568" s="6">
        <v>10</v>
      </c>
      <c r="N1568" s="6">
        <v>12</v>
      </c>
      <c r="O1568" s="6">
        <v>55000</v>
      </c>
      <c r="P1568" s="6">
        <v>55000</v>
      </c>
      <c r="Q1568" s="5">
        <v>201603</v>
      </c>
      <c r="R1568" s="3" t="s">
        <v>10224</v>
      </c>
      <c r="S1568" s="5" t="s">
        <v>10263</v>
      </c>
      <c r="T1568" s="144" t="str">
        <f t="shared" si="203"/>
        <v>Click</v>
      </c>
      <c r="U1568" s="31" t="s">
        <v>243</v>
      </c>
      <c r="V1568" s="5"/>
      <c r="W1568" s="51"/>
      <c r="X1568" s="51"/>
      <c r="Y1568" s="50"/>
      <c r="Z1568" s="43">
        <f t="shared" si="204"/>
        <v>0</v>
      </c>
      <c r="AA1568" s="6">
        <f t="shared" si="205"/>
        <v>0</v>
      </c>
      <c r="AB1568" s="6">
        <f t="shared" si="206"/>
        <v>0</v>
      </c>
      <c r="AC1568" s="44">
        <f t="shared" si="207"/>
        <v>0</v>
      </c>
      <c r="AD1568" s="44">
        <f t="shared" si="208"/>
        <v>0</v>
      </c>
      <c r="AE1568" s="13" t="s">
        <v>57</v>
      </c>
      <c r="AF1568" s="14"/>
      <c r="AG1568" s="2" t="s">
        <v>243</v>
      </c>
      <c r="AH1568" s="5" t="s">
        <v>100</v>
      </c>
      <c r="AI1568" s="6">
        <v>0</v>
      </c>
      <c r="AJ1568" s="5" t="s">
        <v>100</v>
      </c>
      <c r="AK1568" s="5" t="s">
        <v>100</v>
      </c>
      <c r="AL1568" s="5" t="s">
        <v>100</v>
      </c>
      <c r="AM1568" s="2" t="s">
        <v>244</v>
      </c>
    </row>
    <row r="1569" spans="1:41" s="15" customFormat="1" ht="16.350000000000001" customHeight="1">
      <c r="A1569" s="3">
        <f t="shared" si="209"/>
        <v>1567</v>
      </c>
      <c r="B1569" s="31" t="s">
        <v>6601</v>
      </c>
      <c r="C1569" s="31" t="s">
        <v>6830</v>
      </c>
      <c r="D1569" s="31" t="s">
        <v>9766</v>
      </c>
      <c r="E1569" s="5" t="s">
        <v>10264</v>
      </c>
      <c r="F1569" s="2" t="s">
        <v>10235</v>
      </c>
      <c r="G1569" s="2" t="s">
        <v>69</v>
      </c>
      <c r="H1569" s="5" t="s">
        <v>10259</v>
      </c>
      <c r="I1569" s="5" t="s">
        <v>10260</v>
      </c>
      <c r="J1569" s="5" t="s">
        <v>10261</v>
      </c>
      <c r="K1569" s="5" t="s">
        <v>10265</v>
      </c>
      <c r="L1569" s="2" t="s">
        <v>54</v>
      </c>
      <c r="M1569" s="6">
        <v>10</v>
      </c>
      <c r="N1569" s="6">
        <v>12</v>
      </c>
      <c r="O1569" s="6">
        <v>70000</v>
      </c>
      <c r="P1569" s="6">
        <v>55000</v>
      </c>
      <c r="Q1569" s="5">
        <v>201603</v>
      </c>
      <c r="R1569" s="3" t="s">
        <v>10224</v>
      </c>
      <c r="S1569" s="5" t="s">
        <v>10266</v>
      </c>
      <c r="T1569" s="144" t="str">
        <f t="shared" si="203"/>
        <v>Click</v>
      </c>
      <c r="U1569" s="31" t="s">
        <v>243</v>
      </c>
      <c r="V1569" s="5"/>
      <c r="W1569" s="51"/>
      <c r="X1569" s="51"/>
      <c r="Y1569" s="50"/>
      <c r="Z1569" s="43">
        <f t="shared" si="204"/>
        <v>0</v>
      </c>
      <c r="AA1569" s="6">
        <f t="shared" si="205"/>
        <v>0</v>
      </c>
      <c r="AB1569" s="6">
        <f t="shared" si="206"/>
        <v>0</v>
      </c>
      <c r="AC1569" s="44">
        <f t="shared" si="207"/>
        <v>0</v>
      </c>
      <c r="AD1569" s="44">
        <f t="shared" si="208"/>
        <v>0</v>
      </c>
      <c r="AE1569" s="13" t="s">
        <v>57</v>
      </c>
      <c r="AF1569" s="14"/>
      <c r="AG1569" s="2" t="s">
        <v>68</v>
      </c>
      <c r="AH1569" s="5" t="s">
        <v>10267</v>
      </c>
      <c r="AI1569" s="6">
        <v>15000</v>
      </c>
      <c r="AJ1569" s="5" t="s">
        <v>6699</v>
      </c>
      <c r="AK1569" s="5" t="s">
        <v>10192</v>
      </c>
      <c r="AL1569" s="34" t="s">
        <v>10268</v>
      </c>
      <c r="AM1569" s="2" t="s">
        <v>244</v>
      </c>
    </row>
    <row r="1570" spans="1:41" s="15" customFormat="1" ht="16.350000000000001" customHeight="1">
      <c r="A1570" s="3">
        <f t="shared" si="209"/>
        <v>1568</v>
      </c>
      <c r="B1570" s="31" t="s">
        <v>6601</v>
      </c>
      <c r="C1570" s="31" t="s">
        <v>6830</v>
      </c>
      <c r="D1570" s="31" t="s">
        <v>8498</v>
      </c>
      <c r="E1570" s="5" t="s">
        <v>10269</v>
      </c>
      <c r="F1570" s="2" t="s">
        <v>68</v>
      </c>
      <c r="G1570" s="2" t="s">
        <v>514</v>
      </c>
      <c r="H1570" s="5" t="s">
        <v>10270</v>
      </c>
      <c r="I1570" s="5" t="s">
        <v>10271</v>
      </c>
      <c r="J1570" s="5" t="s">
        <v>10272</v>
      </c>
      <c r="K1570" s="5" t="s">
        <v>10273</v>
      </c>
      <c r="L1570" s="2" t="s">
        <v>54</v>
      </c>
      <c r="M1570" s="6">
        <v>14</v>
      </c>
      <c r="N1570" s="6">
        <v>21</v>
      </c>
      <c r="O1570" s="6">
        <v>70000</v>
      </c>
      <c r="P1570" s="6">
        <v>70000</v>
      </c>
      <c r="Q1570" s="5">
        <v>201703</v>
      </c>
      <c r="R1570" s="3" t="s">
        <v>9693</v>
      </c>
      <c r="S1570" s="5" t="s">
        <v>10274</v>
      </c>
      <c r="T1570" s="144" t="str">
        <f t="shared" si="203"/>
        <v>Click</v>
      </c>
      <c r="U1570" s="31" t="s">
        <v>243</v>
      </c>
      <c r="V1570" s="5"/>
      <c r="W1570" s="51"/>
      <c r="X1570" s="51"/>
      <c r="Y1570" s="50"/>
      <c r="Z1570" s="43">
        <f t="shared" si="204"/>
        <v>0</v>
      </c>
      <c r="AA1570" s="6">
        <f t="shared" si="205"/>
        <v>0</v>
      </c>
      <c r="AB1570" s="6">
        <f t="shared" si="206"/>
        <v>0</v>
      </c>
      <c r="AC1570" s="44">
        <f t="shared" si="207"/>
        <v>0</v>
      </c>
      <c r="AD1570" s="44">
        <f t="shared" si="208"/>
        <v>0</v>
      </c>
      <c r="AE1570" s="13" t="s">
        <v>57</v>
      </c>
      <c r="AF1570" s="14"/>
      <c r="AG1570" s="2" t="s">
        <v>243</v>
      </c>
      <c r="AH1570" s="5" t="s">
        <v>100</v>
      </c>
      <c r="AI1570" s="6">
        <v>0</v>
      </c>
      <c r="AJ1570" s="5" t="s">
        <v>100</v>
      </c>
      <c r="AK1570" s="5" t="s">
        <v>100</v>
      </c>
      <c r="AL1570" s="5" t="s">
        <v>100</v>
      </c>
      <c r="AM1570" s="2" t="s">
        <v>244</v>
      </c>
    </row>
    <row r="1571" spans="1:41" s="15" customFormat="1" ht="16.350000000000001" customHeight="1">
      <c r="A1571" s="3">
        <f t="shared" si="209"/>
        <v>1569</v>
      </c>
      <c r="B1571" s="31" t="s">
        <v>6601</v>
      </c>
      <c r="C1571" s="31" t="s">
        <v>6830</v>
      </c>
      <c r="D1571" s="31" t="s">
        <v>8498</v>
      </c>
      <c r="E1571" s="5" t="s">
        <v>10275</v>
      </c>
      <c r="F1571" s="2" t="s">
        <v>68</v>
      </c>
      <c r="G1571" s="2" t="s">
        <v>514</v>
      </c>
      <c r="H1571" s="5" t="s">
        <v>10270</v>
      </c>
      <c r="I1571" s="5" t="s">
        <v>10271</v>
      </c>
      <c r="J1571" s="5" t="s">
        <v>10272</v>
      </c>
      <c r="K1571" s="5" t="s">
        <v>10276</v>
      </c>
      <c r="L1571" s="2" t="s">
        <v>54</v>
      </c>
      <c r="M1571" s="6">
        <v>14</v>
      </c>
      <c r="N1571" s="6">
        <v>20</v>
      </c>
      <c r="O1571" s="6">
        <v>84000</v>
      </c>
      <c r="P1571" s="6">
        <v>70000</v>
      </c>
      <c r="Q1571" s="5">
        <v>201703</v>
      </c>
      <c r="R1571" s="3" t="s">
        <v>9693</v>
      </c>
      <c r="S1571" s="5" t="s">
        <v>10277</v>
      </c>
      <c r="T1571" s="144" t="str">
        <f t="shared" si="203"/>
        <v>Click</v>
      </c>
      <c r="U1571" s="31" t="s">
        <v>243</v>
      </c>
      <c r="V1571" s="5"/>
      <c r="W1571" s="51"/>
      <c r="X1571" s="51"/>
      <c r="Y1571" s="50"/>
      <c r="Z1571" s="43">
        <f t="shared" si="204"/>
        <v>0</v>
      </c>
      <c r="AA1571" s="6">
        <f t="shared" si="205"/>
        <v>0</v>
      </c>
      <c r="AB1571" s="6">
        <f t="shared" si="206"/>
        <v>0</v>
      </c>
      <c r="AC1571" s="44">
        <f t="shared" si="207"/>
        <v>0</v>
      </c>
      <c r="AD1571" s="44">
        <f t="shared" si="208"/>
        <v>0</v>
      </c>
      <c r="AE1571" s="13" t="s">
        <v>57</v>
      </c>
      <c r="AF1571" s="14"/>
      <c r="AG1571" s="2" t="s">
        <v>68</v>
      </c>
      <c r="AH1571" s="5" t="s">
        <v>10278</v>
      </c>
      <c r="AI1571" s="6">
        <v>14000</v>
      </c>
      <c r="AJ1571" s="5" t="s">
        <v>9834</v>
      </c>
      <c r="AK1571" s="5" t="s">
        <v>10279</v>
      </c>
      <c r="AL1571" s="34" t="s">
        <v>10280</v>
      </c>
      <c r="AM1571" s="2" t="s">
        <v>244</v>
      </c>
    </row>
    <row r="1572" spans="1:41" s="15" customFormat="1" ht="16.350000000000001" customHeight="1">
      <c r="A1572" s="3">
        <f t="shared" si="209"/>
        <v>1570</v>
      </c>
      <c r="B1572" s="31" t="s">
        <v>6601</v>
      </c>
      <c r="C1572" s="31" t="s">
        <v>6830</v>
      </c>
      <c r="D1572" s="31" t="s">
        <v>8498</v>
      </c>
      <c r="E1572" s="5" t="s">
        <v>10281</v>
      </c>
      <c r="F1572" s="2" t="s">
        <v>68</v>
      </c>
      <c r="G1572" s="2" t="s">
        <v>498</v>
      </c>
      <c r="H1572" s="5" t="s">
        <v>10282</v>
      </c>
      <c r="I1572" s="5" t="s">
        <v>10283</v>
      </c>
      <c r="J1572" s="5" t="s">
        <v>10284</v>
      </c>
      <c r="K1572" s="5" t="s">
        <v>10285</v>
      </c>
      <c r="L1572" s="2" t="s">
        <v>54</v>
      </c>
      <c r="M1572" s="6">
        <v>12</v>
      </c>
      <c r="N1572" s="6">
        <v>20</v>
      </c>
      <c r="O1572" s="6">
        <v>70000</v>
      </c>
      <c r="P1572" s="6">
        <v>70000</v>
      </c>
      <c r="Q1572" s="5">
        <v>201702</v>
      </c>
      <c r="R1572" s="3" t="s">
        <v>9693</v>
      </c>
      <c r="S1572" s="5" t="s">
        <v>10286</v>
      </c>
      <c r="T1572" s="144" t="str">
        <f t="shared" si="203"/>
        <v>Click</v>
      </c>
      <c r="U1572" s="31" t="s">
        <v>243</v>
      </c>
      <c r="V1572" s="5"/>
      <c r="W1572" s="51"/>
      <c r="X1572" s="51"/>
      <c r="Y1572" s="50"/>
      <c r="Z1572" s="43">
        <f t="shared" si="204"/>
        <v>0</v>
      </c>
      <c r="AA1572" s="6">
        <f t="shared" si="205"/>
        <v>0</v>
      </c>
      <c r="AB1572" s="6">
        <f t="shared" si="206"/>
        <v>0</v>
      </c>
      <c r="AC1572" s="44">
        <f t="shared" si="207"/>
        <v>0</v>
      </c>
      <c r="AD1572" s="44">
        <f t="shared" si="208"/>
        <v>0</v>
      </c>
      <c r="AE1572" s="13" t="s">
        <v>57</v>
      </c>
      <c r="AF1572" s="14"/>
      <c r="AG1572" s="2" t="s">
        <v>243</v>
      </c>
      <c r="AH1572" s="5" t="s">
        <v>100</v>
      </c>
      <c r="AI1572" s="6">
        <v>0</v>
      </c>
      <c r="AJ1572" s="5" t="s">
        <v>100</v>
      </c>
      <c r="AK1572" s="5" t="s">
        <v>100</v>
      </c>
      <c r="AL1572" s="5" t="s">
        <v>100</v>
      </c>
      <c r="AM1572" s="2" t="s">
        <v>244</v>
      </c>
    </row>
    <row r="1573" spans="1:41" s="15" customFormat="1" ht="16.350000000000001" customHeight="1">
      <c r="A1573" s="3">
        <f t="shared" si="209"/>
        <v>1571</v>
      </c>
      <c r="B1573" s="31" t="s">
        <v>6601</v>
      </c>
      <c r="C1573" s="31" t="s">
        <v>6830</v>
      </c>
      <c r="D1573" s="31" t="s">
        <v>8498</v>
      </c>
      <c r="E1573" s="5" t="s">
        <v>10287</v>
      </c>
      <c r="F1573" s="2" t="s">
        <v>68</v>
      </c>
      <c r="G1573" s="2" t="s">
        <v>498</v>
      </c>
      <c r="H1573" s="5" t="s">
        <v>10282</v>
      </c>
      <c r="I1573" s="5" t="s">
        <v>10283</v>
      </c>
      <c r="J1573" s="5" t="s">
        <v>10284</v>
      </c>
      <c r="K1573" s="5" t="s">
        <v>10288</v>
      </c>
      <c r="L1573" s="2" t="s">
        <v>54</v>
      </c>
      <c r="M1573" s="6">
        <v>12</v>
      </c>
      <c r="N1573" s="6">
        <v>20</v>
      </c>
      <c r="O1573" s="6">
        <v>84000</v>
      </c>
      <c r="P1573" s="6">
        <v>70000</v>
      </c>
      <c r="Q1573" s="5">
        <v>201702</v>
      </c>
      <c r="R1573" s="3" t="s">
        <v>9693</v>
      </c>
      <c r="S1573" s="5" t="s">
        <v>10289</v>
      </c>
      <c r="T1573" s="144" t="str">
        <f t="shared" si="203"/>
        <v>Click</v>
      </c>
      <c r="U1573" s="31" t="s">
        <v>243</v>
      </c>
      <c r="V1573" s="5"/>
      <c r="W1573" s="51"/>
      <c r="X1573" s="51"/>
      <c r="Y1573" s="50"/>
      <c r="Z1573" s="43">
        <f t="shared" si="204"/>
        <v>0</v>
      </c>
      <c r="AA1573" s="6">
        <f t="shared" si="205"/>
        <v>0</v>
      </c>
      <c r="AB1573" s="6">
        <f t="shared" si="206"/>
        <v>0</v>
      </c>
      <c r="AC1573" s="44">
        <f t="shared" si="207"/>
        <v>0</v>
      </c>
      <c r="AD1573" s="44">
        <f t="shared" si="208"/>
        <v>0</v>
      </c>
      <c r="AE1573" s="13" t="s">
        <v>57</v>
      </c>
      <c r="AF1573" s="14"/>
      <c r="AG1573" s="2" t="s">
        <v>68</v>
      </c>
      <c r="AH1573" s="5" t="s">
        <v>10290</v>
      </c>
      <c r="AI1573" s="6">
        <v>14000</v>
      </c>
      <c r="AJ1573" s="5" t="s">
        <v>9834</v>
      </c>
      <c r="AK1573" s="5" t="s">
        <v>10279</v>
      </c>
      <c r="AL1573" s="34" t="s">
        <v>10291</v>
      </c>
      <c r="AM1573" s="2" t="s">
        <v>244</v>
      </c>
    </row>
    <row r="1574" spans="1:41" s="15" customFormat="1" ht="16.350000000000001" customHeight="1">
      <c r="A1574" s="3">
        <f t="shared" si="209"/>
        <v>1572</v>
      </c>
      <c r="B1574" s="31" t="s">
        <v>6601</v>
      </c>
      <c r="C1574" s="31" t="s">
        <v>6830</v>
      </c>
      <c r="D1574" s="31" t="s">
        <v>8498</v>
      </c>
      <c r="E1574" s="5" t="s">
        <v>10292</v>
      </c>
      <c r="F1574" s="2" t="s">
        <v>68</v>
      </c>
      <c r="G1574" s="2" t="s">
        <v>69</v>
      </c>
      <c r="H1574" s="5" t="s">
        <v>10293</v>
      </c>
      <c r="I1574" s="5" t="s">
        <v>10294</v>
      </c>
      <c r="J1574" s="5" t="s">
        <v>10295</v>
      </c>
      <c r="K1574" s="5" t="s">
        <v>10296</v>
      </c>
      <c r="L1574" s="2" t="s">
        <v>54</v>
      </c>
      <c r="M1574" s="6">
        <v>12</v>
      </c>
      <c r="N1574" s="6">
        <v>16</v>
      </c>
      <c r="O1574" s="6">
        <v>70000</v>
      </c>
      <c r="P1574" s="6">
        <v>70000</v>
      </c>
      <c r="Q1574" s="5">
        <v>201702</v>
      </c>
      <c r="R1574" s="3" t="s">
        <v>9693</v>
      </c>
      <c r="S1574" s="5" t="s">
        <v>10297</v>
      </c>
      <c r="T1574" s="144" t="str">
        <f t="shared" si="203"/>
        <v>Click</v>
      </c>
      <c r="U1574" s="31" t="s">
        <v>243</v>
      </c>
      <c r="V1574" s="5"/>
      <c r="W1574" s="51"/>
      <c r="X1574" s="51"/>
      <c r="Y1574" s="50"/>
      <c r="Z1574" s="43">
        <f t="shared" si="204"/>
        <v>0</v>
      </c>
      <c r="AA1574" s="6">
        <f t="shared" si="205"/>
        <v>0</v>
      </c>
      <c r="AB1574" s="6">
        <f t="shared" si="206"/>
        <v>0</v>
      </c>
      <c r="AC1574" s="44">
        <f t="shared" si="207"/>
        <v>0</v>
      </c>
      <c r="AD1574" s="44">
        <f t="shared" si="208"/>
        <v>0</v>
      </c>
      <c r="AE1574" s="13" t="s">
        <v>57</v>
      </c>
      <c r="AF1574" s="14"/>
      <c r="AG1574" s="2" t="s">
        <v>243</v>
      </c>
      <c r="AH1574" s="5" t="s">
        <v>100</v>
      </c>
      <c r="AI1574" s="6">
        <v>0</v>
      </c>
      <c r="AJ1574" s="5" t="s">
        <v>100</v>
      </c>
      <c r="AK1574" s="5" t="s">
        <v>100</v>
      </c>
      <c r="AL1574" s="5" t="s">
        <v>100</v>
      </c>
      <c r="AM1574" s="2" t="s">
        <v>244</v>
      </c>
    </row>
    <row r="1575" spans="1:41" s="15" customFormat="1" ht="16.350000000000001" customHeight="1">
      <c r="A1575" s="3">
        <f t="shared" si="209"/>
        <v>1573</v>
      </c>
      <c r="B1575" s="31" t="s">
        <v>6601</v>
      </c>
      <c r="C1575" s="31" t="s">
        <v>6830</v>
      </c>
      <c r="D1575" s="31" t="s">
        <v>8498</v>
      </c>
      <c r="E1575" s="5" t="s">
        <v>10298</v>
      </c>
      <c r="F1575" s="2" t="s">
        <v>68</v>
      </c>
      <c r="G1575" s="2" t="s">
        <v>69</v>
      </c>
      <c r="H1575" s="5" t="s">
        <v>10293</v>
      </c>
      <c r="I1575" s="5" t="s">
        <v>10294</v>
      </c>
      <c r="J1575" s="5" t="s">
        <v>10295</v>
      </c>
      <c r="K1575" s="5" t="s">
        <v>10299</v>
      </c>
      <c r="L1575" s="2" t="s">
        <v>54</v>
      </c>
      <c r="M1575" s="6">
        <v>15</v>
      </c>
      <c r="N1575" s="6">
        <v>16</v>
      </c>
      <c r="O1575" s="6">
        <v>84000</v>
      </c>
      <c r="P1575" s="6">
        <v>70000</v>
      </c>
      <c r="Q1575" s="5">
        <v>201702</v>
      </c>
      <c r="R1575" s="3" t="s">
        <v>9693</v>
      </c>
      <c r="S1575" s="5" t="s">
        <v>10300</v>
      </c>
      <c r="T1575" s="144" t="str">
        <f t="shared" si="203"/>
        <v>Click</v>
      </c>
      <c r="U1575" s="31" t="s">
        <v>243</v>
      </c>
      <c r="V1575" s="5"/>
      <c r="W1575" s="51"/>
      <c r="X1575" s="51"/>
      <c r="Y1575" s="50"/>
      <c r="Z1575" s="43">
        <f t="shared" si="204"/>
        <v>0</v>
      </c>
      <c r="AA1575" s="6">
        <f t="shared" si="205"/>
        <v>0</v>
      </c>
      <c r="AB1575" s="6">
        <f t="shared" si="206"/>
        <v>0</v>
      </c>
      <c r="AC1575" s="44">
        <f t="shared" si="207"/>
        <v>0</v>
      </c>
      <c r="AD1575" s="44">
        <f t="shared" si="208"/>
        <v>0</v>
      </c>
      <c r="AE1575" s="13" t="s">
        <v>57</v>
      </c>
      <c r="AF1575" s="14"/>
      <c r="AG1575" s="2" t="s">
        <v>68</v>
      </c>
      <c r="AH1575" s="5" t="s">
        <v>10301</v>
      </c>
      <c r="AI1575" s="6">
        <v>14000</v>
      </c>
      <c r="AJ1575" s="5" t="s">
        <v>9834</v>
      </c>
      <c r="AK1575" s="5" t="s">
        <v>10279</v>
      </c>
      <c r="AL1575" s="34" t="s">
        <v>10302</v>
      </c>
      <c r="AM1575" s="2" t="s">
        <v>244</v>
      </c>
    </row>
    <row r="1576" spans="1:41" s="15" customFormat="1" ht="16.350000000000001" customHeight="1">
      <c r="A1576" s="3">
        <f t="shared" si="209"/>
        <v>1574</v>
      </c>
      <c r="B1576" s="31" t="s">
        <v>6601</v>
      </c>
      <c r="C1576" s="31" t="s">
        <v>6830</v>
      </c>
      <c r="D1576" s="31" t="s">
        <v>8498</v>
      </c>
      <c r="E1576" s="5" t="s">
        <v>10303</v>
      </c>
      <c r="F1576" s="2" t="s">
        <v>68</v>
      </c>
      <c r="G1576" s="2" t="s">
        <v>514</v>
      </c>
      <c r="H1576" s="5" t="s">
        <v>10304</v>
      </c>
      <c r="I1576" s="5" t="s">
        <v>10305</v>
      </c>
      <c r="J1576" s="5" t="s">
        <v>10306</v>
      </c>
      <c r="K1576" s="5" t="s">
        <v>10307</v>
      </c>
      <c r="L1576" s="2" t="s">
        <v>54</v>
      </c>
      <c r="M1576" s="6">
        <v>10</v>
      </c>
      <c r="N1576" s="6">
        <v>15</v>
      </c>
      <c r="O1576" s="6">
        <v>60000</v>
      </c>
      <c r="P1576" s="6">
        <v>60000</v>
      </c>
      <c r="Q1576" s="5">
        <v>201804</v>
      </c>
      <c r="R1576" s="3" t="s">
        <v>10308</v>
      </c>
      <c r="S1576" s="5" t="s">
        <v>10309</v>
      </c>
      <c r="T1576" s="144" t="str">
        <f t="shared" si="203"/>
        <v>Click</v>
      </c>
      <c r="U1576" s="31" t="s">
        <v>243</v>
      </c>
      <c r="V1576" s="5"/>
      <c r="W1576" s="51"/>
      <c r="X1576" s="51"/>
      <c r="Y1576" s="50"/>
      <c r="Z1576" s="43">
        <f t="shared" si="204"/>
        <v>0</v>
      </c>
      <c r="AA1576" s="6">
        <f t="shared" si="205"/>
        <v>0</v>
      </c>
      <c r="AB1576" s="6">
        <f t="shared" si="206"/>
        <v>0</v>
      </c>
      <c r="AC1576" s="44">
        <f t="shared" si="207"/>
        <v>0</v>
      </c>
      <c r="AD1576" s="44">
        <f t="shared" si="208"/>
        <v>0</v>
      </c>
      <c r="AE1576" s="13" t="s">
        <v>57</v>
      </c>
      <c r="AF1576" s="14"/>
      <c r="AG1576" s="2" t="s">
        <v>243</v>
      </c>
      <c r="AH1576" s="5" t="s">
        <v>100</v>
      </c>
      <c r="AI1576" s="6">
        <v>0</v>
      </c>
      <c r="AJ1576" s="5" t="s">
        <v>100</v>
      </c>
      <c r="AK1576" s="5" t="s">
        <v>100</v>
      </c>
      <c r="AL1576" s="5" t="s">
        <v>100</v>
      </c>
      <c r="AM1576" s="2" t="s">
        <v>244</v>
      </c>
    </row>
    <row r="1577" spans="1:41" s="15" customFormat="1" ht="16.350000000000001" customHeight="1">
      <c r="A1577" s="3">
        <f t="shared" si="209"/>
        <v>1575</v>
      </c>
      <c r="B1577" s="31" t="s">
        <v>6601</v>
      </c>
      <c r="C1577" s="31" t="s">
        <v>6830</v>
      </c>
      <c r="D1577" s="31" t="s">
        <v>8498</v>
      </c>
      <c r="E1577" s="5" t="s">
        <v>10310</v>
      </c>
      <c r="F1577" s="2" t="s">
        <v>68</v>
      </c>
      <c r="G1577" s="2" t="s">
        <v>514</v>
      </c>
      <c r="H1577" s="5" t="s">
        <v>10311</v>
      </c>
      <c r="I1577" s="5" t="s">
        <v>10305</v>
      </c>
      <c r="J1577" s="5" t="s">
        <v>10306</v>
      </c>
      <c r="K1577" s="5" t="s">
        <v>10312</v>
      </c>
      <c r="L1577" s="2" t="s">
        <v>54</v>
      </c>
      <c r="M1577" s="6">
        <v>10</v>
      </c>
      <c r="N1577" s="6">
        <v>15</v>
      </c>
      <c r="O1577" s="6">
        <v>60000</v>
      </c>
      <c r="P1577" s="6">
        <v>60000</v>
      </c>
      <c r="Q1577" s="5">
        <v>201804</v>
      </c>
      <c r="R1577" s="3" t="s">
        <v>10308</v>
      </c>
      <c r="S1577" s="5" t="s">
        <v>10313</v>
      </c>
      <c r="T1577" s="144" t="str">
        <f t="shared" si="203"/>
        <v>Click</v>
      </c>
      <c r="U1577" s="31" t="s">
        <v>243</v>
      </c>
      <c r="V1577" s="5"/>
      <c r="W1577" s="51"/>
      <c r="X1577" s="51"/>
      <c r="Y1577" s="50"/>
      <c r="Z1577" s="43">
        <f t="shared" si="204"/>
        <v>0</v>
      </c>
      <c r="AA1577" s="6">
        <f t="shared" si="205"/>
        <v>0</v>
      </c>
      <c r="AB1577" s="6">
        <f t="shared" si="206"/>
        <v>0</v>
      </c>
      <c r="AC1577" s="44">
        <f t="shared" si="207"/>
        <v>0</v>
      </c>
      <c r="AD1577" s="44">
        <f t="shared" si="208"/>
        <v>0</v>
      </c>
      <c r="AE1577" s="13" t="s">
        <v>57</v>
      </c>
      <c r="AF1577" s="14"/>
      <c r="AG1577" s="2" t="s">
        <v>243</v>
      </c>
      <c r="AH1577" s="5" t="s">
        <v>100</v>
      </c>
      <c r="AI1577" s="6">
        <v>0</v>
      </c>
      <c r="AJ1577" s="5" t="s">
        <v>100</v>
      </c>
      <c r="AK1577" s="5" t="s">
        <v>100</v>
      </c>
      <c r="AL1577" s="5" t="s">
        <v>100</v>
      </c>
      <c r="AM1577" s="2" t="s">
        <v>244</v>
      </c>
    </row>
    <row r="1578" spans="1:41" s="15" customFormat="1" ht="16.350000000000001" customHeight="1">
      <c r="A1578" s="3">
        <f t="shared" si="209"/>
        <v>1576</v>
      </c>
      <c r="B1578" s="31" t="s">
        <v>6601</v>
      </c>
      <c r="C1578" s="31" t="s">
        <v>6830</v>
      </c>
      <c r="D1578" s="31" t="s">
        <v>8498</v>
      </c>
      <c r="E1578" s="5" t="s">
        <v>10314</v>
      </c>
      <c r="F1578" s="2" t="s">
        <v>68</v>
      </c>
      <c r="G1578" s="2" t="s">
        <v>514</v>
      </c>
      <c r="H1578" s="5" t="s">
        <v>10315</v>
      </c>
      <c r="I1578" s="5" t="s">
        <v>10305</v>
      </c>
      <c r="J1578" s="5" t="s">
        <v>10306</v>
      </c>
      <c r="K1578" s="5" t="s">
        <v>10316</v>
      </c>
      <c r="L1578" s="2" t="s">
        <v>54</v>
      </c>
      <c r="M1578" s="6">
        <v>10</v>
      </c>
      <c r="N1578" s="6">
        <v>15</v>
      </c>
      <c r="O1578" s="6">
        <v>60000</v>
      </c>
      <c r="P1578" s="6">
        <v>60000</v>
      </c>
      <c r="Q1578" s="5">
        <v>201804</v>
      </c>
      <c r="R1578" s="3" t="s">
        <v>10308</v>
      </c>
      <c r="S1578" s="5" t="s">
        <v>10317</v>
      </c>
      <c r="T1578" s="144" t="str">
        <f t="shared" si="203"/>
        <v>Click</v>
      </c>
      <c r="U1578" s="31" t="s">
        <v>243</v>
      </c>
      <c r="V1578" s="5"/>
      <c r="W1578" s="51"/>
      <c r="X1578" s="51"/>
      <c r="Y1578" s="50"/>
      <c r="Z1578" s="43">
        <f t="shared" si="204"/>
        <v>0</v>
      </c>
      <c r="AA1578" s="6">
        <f t="shared" si="205"/>
        <v>0</v>
      </c>
      <c r="AB1578" s="6">
        <f t="shared" si="206"/>
        <v>0</v>
      </c>
      <c r="AC1578" s="44">
        <f t="shared" si="207"/>
        <v>0</v>
      </c>
      <c r="AD1578" s="44">
        <f t="shared" si="208"/>
        <v>0</v>
      </c>
      <c r="AE1578" s="13" t="s">
        <v>57</v>
      </c>
      <c r="AF1578" s="14"/>
      <c r="AG1578" s="2" t="s">
        <v>243</v>
      </c>
      <c r="AH1578" s="5" t="s">
        <v>100</v>
      </c>
      <c r="AI1578" s="6">
        <v>0</v>
      </c>
      <c r="AJ1578" s="5" t="s">
        <v>100</v>
      </c>
      <c r="AK1578" s="5" t="s">
        <v>100</v>
      </c>
      <c r="AL1578" s="5" t="s">
        <v>100</v>
      </c>
      <c r="AM1578" s="2" t="s">
        <v>244</v>
      </c>
    </row>
    <row r="1579" spans="1:41" ht="16.350000000000001" customHeight="1">
      <c r="A1579" s="3">
        <f t="shared" si="209"/>
        <v>1577</v>
      </c>
      <c r="B1579" s="31" t="s">
        <v>6601</v>
      </c>
      <c r="C1579" s="31" t="s">
        <v>6830</v>
      </c>
      <c r="D1579" s="31" t="s">
        <v>8498</v>
      </c>
      <c r="E1579" s="5" t="s">
        <v>10318</v>
      </c>
      <c r="F1579" s="2" t="s">
        <v>68</v>
      </c>
      <c r="G1579" s="2" t="s">
        <v>498</v>
      </c>
      <c r="H1579" s="5" t="s">
        <v>10319</v>
      </c>
      <c r="I1579" s="5" t="s">
        <v>10320</v>
      </c>
      <c r="J1579" s="5" t="s">
        <v>10321</v>
      </c>
      <c r="K1579" s="5" t="s">
        <v>10322</v>
      </c>
      <c r="L1579" s="2" t="s">
        <v>54</v>
      </c>
      <c r="M1579" s="6">
        <v>10</v>
      </c>
      <c r="N1579" s="6">
        <v>13</v>
      </c>
      <c r="O1579" s="6">
        <v>60000</v>
      </c>
      <c r="P1579" s="6">
        <v>60000</v>
      </c>
      <c r="Q1579" s="5">
        <v>201803</v>
      </c>
      <c r="R1579" s="3" t="s">
        <v>10308</v>
      </c>
      <c r="S1579" s="5" t="s">
        <v>10323</v>
      </c>
      <c r="T1579" s="144" t="str">
        <f t="shared" si="203"/>
        <v>Click</v>
      </c>
      <c r="U1579" s="31" t="s">
        <v>243</v>
      </c>
      <c r="V1579" s="5"/>
      <c r="W1579" s="51"/>
      <c r="X1579" s="51"/>
      <c r="Y1579" s="50"/>
      <c r="Z1579" s="43">
        <f t="shared" si="204"/>
        <v>0</v>
      </c>
      <c r="AA1579" s="6">
        <f t="shared" si="205"/>
        <v>0</v>
      </c>
      <c r="AB1579" s="6">
        <f t="shared" si="206"/>
        <v>0</v>
      </c>
      <c r="AC1579" s="44">
        <f t="shared" si="207"/>
        <v>0</v>
      </c>
      <c r="AD1579" s="44">
        <f t="shared" si="208"/>
        <v>0</v>
      </c>
      <c r="AE1579" s="13" t="s">
        <v>57</v>
      </c>
      <c r="AF1579" s="14"/>
      <c r="AG1579" s="2" t="s">
        <v>243</v>
      </c>
      <c r="AH1579" s="5" t="s">
        <v>100</v>
      </c>
      <c r="AI1579" s="6">
        <v>0</v>
      </c>
      <c r="AJ1579" s="5" t="s">
        <v>100</v>
      </c>
      <c r="AK1579" s="5" t="s">
        <v>100</v>
      </c>
      <c r="AL1579" s="5" t="s">
        <v>100</v>
      </c>
      <c r="AM1579" s="2" t="s">
        <v>244</v>
      </c>
      <c r="AN1579" s="15"/>
      <c r="AO1579" s="15"/>
    </row>
    <row r="1580" spans="1:41" ht="16.350000000000001" customHeight="1">
      <c r="A1580" s="3">
        <f t="shared" si="209"/>
        <v>1578</v>
      </c>
      <c r="B1580" s="31" t="s">
        <v>6601</v>
      </c>
      <c r="C1580" s="31" t="s">
        <v>6830</v>
      </c>
      <c r="D1580" s="31" t="s">
        <v>8498</v>
      </c>
      <c r="E1580" s="5" t="s">
        <v>10324</v>
      </c>
      <c r="F1580" s="2" t="s">
        <v>68</v>
      </c>
      <c r="G1580" s="2" t="s">
        <v>498</v>
      </c>
      <c r="H1580" s="5" t="s">
        <v>10319</v>
      </c>
      <c r="I1580" s="5" t="s">
        <v>10325</v>
      </c>
      <c r="J1580" s="5" t="s">
        <v>10326</v>
      </c>
      <c r="K1580" s="5" t="s">
        <v>10327</v>
      </c>
      <c r="L1580" s="2" t="s">
        <v>54</v>
      </c>
      <c r="M1580" s="6">
        <v>10</v>
      </c>
      <c r="N1580" s="6">
        <v>14</v>
      </c>
      <c r="O1580" s="6">
        <v>60000</v>
      </c>
      <c r="P1580" s="6">
        <v>60000</v>
      </c>
      <c r="Q1580" s="5">
        <v>201803</v>
      </c>
      <c r="R1580" s="3" t="s">
        <v>10308</v>
      </c>
      <c r="S1580" s="5" t="s">
        <v>10328</v>
      </c>
      <c r="T1580" s="144" t="str">
        <f t="shared" si="203"/>
        <v>Click</v>
      </c>
      <c r="U1580" s="31" t="s">
        <v>243</v>
      </c>
      <c r="V1580" s="5"/>
      <c r="W1580" s="51"/>
      <c r="X1580" s="51"/>
      <c r="Y1580" s="50"/>
      <c r="Z1580" s="43">
        <f t="shared" si="204"/>
        <v>0</v>
      </c>
      <c r="AA1580" s="6">
        <f t="shared" si="205"/>
        <v>0</v>
      </c>
      <c r="AB1580" s="6">
        <f t="shared" si="206"/>
        <v>0</v>
      </c>
      <c r="AC1580" s="44">
        <f t="shared" si="207"/>
        <v>0</v>
      </c>
      <c r="AD1580" s="44">
        <f t="shared" si="208"/>
        <v>0</v>
      </c>
      <c r="AE1580" s="13" t="s">
        <v>57</v>
      </c>
      <c r="AF1580" s="14"/>
      <c r="AG1580" s="2" t="s">
        <v>243</v>
      </c>
      <c r="AH1580" s="5" t="s">
        <v>100</v>
      </c>
      <c r="AI1580" s="6">
        <v>0</v>
      </c>
      <c r="AJ1580" s="5" t="s">
        <v>100</v>
      </c>
      <c r="AK1580" s="5" t="s">
        <v>100</v>
      </c>
      <c r="AL1580" s="5" t="s">
        <v>100</v>
      </c>
      <c r="AM1580" s="2" t="s">
        <v>244</v>
      </c>
      <c r="AN1580" s="15"/>
      <c r="AO1580" s="15"/>
    </row>
    <row r="1581" spans="1:41" ht="16.350000000000001" customHeight="1">
      <c r="A1581" s="3">
        <f t="shared" si="209"/>
        <v>1579</v>
      </c>
      <c r="B1581" s="31" t="s">
        <v>6601</v>
      </c>
      <c r="C1581" s="31" t="s">
        <v>6830</v>
      </c>
      <c r="D1581" s="31" t="s">
        <v>8498</v>
      </c>
      <c r="E1581" s="5" t="s">
        <v>10329</v>
      </c>
      <c r="F1581" s="2" t="s">
        <v>68</v>
      </c>
      <c r="G1581" s="2" t="s">
        <v>498</v>
      </c>
      <c r="H1581" s="5" t="s">
        <v>10319</v>
      </c>
      <c r="I1581" s="5" t="s">
        <v>10320</v>
      </c>
      <c r="J1581" s="5" t="s">
        <v>10326</v>
      </c>
      <c r="K1581" s="5" t="s">
        <v>10330</v>
      </c>
      <c r="L1581" s="2" t="s">
        <v>54</v>
      </c>
      <c r="M1581" s="6">
        <v>10</v>
      </c>
      <c r="N1581" s="6">
        <v>14</v>
      </c>
      <c r="O1581" s="6">
        <v>60000</v>
      </c>
      <c r="P1581" s="6">
        <v>60000</v>
      </c>
      <c r="Q1581" s="5">
        <v>201803</v>
      </c>
      <c r="R1581" s="3" t="s">
        <v>10308</v>
      </c>
      <c r="S1581" s="5" t="s">
        <v>10331</v>
      </c>
      <c r="T1581" s="144" t="str">
        <f t="shared" si="203"/>
        <v>Click</v>
      </c>
      <c r="U1581" s="31" t="s">
        <v>243</v>
      </c>
      <c r="V1581" s="5"/>
      <c r="W1581" s="51"/>
      <c r="X1581" s="51"/>
      <c r="Y1581" s="50"/>
      <c r="Z1581" s="43">
        <f t="shared" si="204"/>
        <v>0</v>
      </c>
      <c r="AA1581" s="6">
        <f t="shared" si="205"/>
        <v>0</v>
      </c>
      <c r="AB1581" s="6">
        <f t="shared" si="206"/>
        <v>0</v>
      </c>
      <c r="AC1581" s="44">
        <f t="shared" si="207"/>
        <v>0</v>
      </c>
      <c r="AD1581" s="44">
        <f t="shared" si="208"/>
        <v>0</v>
      </c>
      <c r="AE1581" s="13" t="s">
        <v>57</v>
      </c>
      <c r="AF1581" s="14"/>
      <c r="AG1581" s="2" t="s">
        <v>243</v>
      </c>
      <c r="AH1581" s="5" t="s">
        <v>100</v>
      </c>
      <c r="AI1581" s="6">
        <v>0</v>
      </c>
      <c r="AJ1581" s="5" t="s">
        <v>100</v>
      </c>
      <c r="AK1581" s="5" t="s">
        <v>100</v>
      </c>
      <c r="AL1581" s="5" t="s">
        <v>100</v>
      </c>
      <c r="AM1581" s="2" t="s">
        <v>244</v>
      </c>
      <c r="AN1581" s="15"/>
      <c r="AO1581" s="15"/>
    </row>
    <row r="1582" spans="1:41" ht="16.350000000000001" customHeight="1">
      <c r="A1582" s="3">
        <f t="shared" si="209"/>
        <v>1580</v>
      </c>
      <c r="B1582" s="31" t="s">
        <v>6601</v>
      </c>
      <c r="C1582" s="31" t="s">
        <v>6830</v>
      </c>
      <c r="D1582" s="31" t="s">
        <v>8498</v>
      </c>
      <c r="E1582" s="5" t="s">
        <v>10332</v>
      </c>
      <c r="F1582" s="2" t="s">
        <v>68</v>
      </c>
      <c r="G1582" s="2" t="s">
        <v>498</v>
      </c>
      <c r="H1582" s="5" t="s">
        <v>10319</v>
      </c>
      <c r="I1582" s="5" t="s">
        <v>10320</v>
      </c>
      <c r="J1582" s="5" t="s">
        <v>10333</v>
      </c>
      <c r="K1582" s="5" t="s">
        <v>10334</v>
      </c>
      <c r="L1582" s="2" t="s">
        <v>54</v>
      </c>
      <c r="M1582" s="6">
        <v>10</v>
      </c>
      <c r="N1582" s="6">
        <v>18</v>
      </c>
      <c r="O1582" s="6">
        <v>84000</v>
      </c>
      <c r="P1582" s="6">
        <v>60000</v>
      </c>
      <c r="Q1582" s="5">
        <v>201803</v>
      </c>
      <c r="R1582" s="3" t="s">
        <v>10308</v>
      </c>
      <c r="S1582" s="5" t="s">
        <v>10335</v>
      </c>
      <c r="T1582" s="144" t="str">
        <f t="shared" si="203"/>
        <v>Click</v>
      </c>
      <c r="U1582" s="31" t="s">
        <v>243</v>
      </c>
      <c r="V1582" s="5"/>
      <c r="W1582" s="51"/>
      <c r="X1582" s="51"/>
      <c r="Y1582" s="50"/>
      <c r="Z1582" s="43">
        <f t="shared" si="204"/>
        <v>0</v>
      </c>
      <c r="AA1582" s="6">
        <f t="shared" si="205"/>
        <v>0</v>
      </c>
      <c r="AB1582" s="6">
        <f t="shared" si="206"/>
        <v>0</v>
      </c>
      <c r="AC1582" s="44">
        <f t="shared" si="207"/>
        <v>0</v>
      </c>
      <c r="AD1582" s="44">
        <f t="shared" si="208"/>
        <v>0</v>
      </c>
      <c r="AE1582" s="13" t="s">
        <v>57</v>
      </c>
      <c r="AF1582" s="14"/>
      <c r="AG1582" s="2" t="s">
        <v>68</v>
      </c>
      <c r="AH1582" s="5" t="s">
        <v>10336</v>
      </c>
      <c r="AI1582" s="6">
        <v>24000</v>
      </c>
      <c r="AJ1582" s="5" t="s">
        <v>6964</v>
      </c>
      <c r="AK1582" s="5" t="s">
        <v>10337</v>
      </c>
      <c r="AL1582" s="34" t="s">
        <v>10338</v>
      </c>
      <c r="AM1582" s="2" t="s">
        <v>244</v>
      </c>
      <c r="AN1582" s="15"/>
      <c r="AO1582" s="15"/>
    </row>
    <row r="1583" spans="1:41" ht="16.350000000000001" customHeight="1">
      <c r="A1583" s="3">
        <f t="shared" si="209"/>
        <v>1581</v>
      </c>
      <c r="B1583" s="31" t="s">
        <v>6601</v>
      </c>
      <c r="C1583" s="31" t="s">
        <v>6830</v>
      </c>
      <c r="D1583" s="31" t="s">
        <v>8498</v>
      </c>
      <c r="E1583" s="5" t="s">
        <v>10339</v>
      </c>
      <c r="F1583" s="2" t="s">
        <v>68</v>
      </c>
      <c r="G1583" s="2" t="s">
        <v>69</v>
      </c>
      <c r="H1583" s="5" t="s">
        <v>10340</v>
      </c>
      <c r="I1583" s="5" t="s">
        <v>10341</v>
      </c>
      <c r="J1583" s="5" t="s">
        <v>10342</v>
      </c>
      <c r="K1583" s="5" t="s">
        <v>10343</v>
      </c>
      <c r="L1583" s="2" t="s">
        <v>54</v>
      </c>
      <c r="M1583" s="6">
        <v>10</v>
      </c>
      <c r="N1583" s="6">
        <v>11</v>
      </c>
      <c r="O1583" s="6">
        <v>60000</v>
      </c>
      <c r="P1583" s="6">
        <v>60000</v>
      </c>
      <c r="Q1583" s="5">
        <v>201803</v>
      </c>
      <c r="R1583" s="3" t="s">
        <v>10308</v>
      </c>
      <c r="S1583" s="5" t="s">
        <v>10344</v>
      </c>
      <c r="T1583" s="144" t="str">
        <f t="shared" si="203"/>
        <v>Click</v>
      </c>
      <c r="U1583" s="31" t="s">
        <v>243</v>
      </c>
      <c r="V1583" s="5"/>
      <c r="W1583" s="51"/>
      <c r="X1583" s="51"/>
      <c r="Y1583" s="50"/>
      <c r="Z1583" s="43">
        <f t="shared" si="204"/>
        <v>0</v>
      </c>
      <c r="AA1583" s="6">
        <f t="shared" si="205"/>
        <v>0</v>
      </c>
      <c r="AB1583" s="6">
        <f t="shared" si="206"/>
        <v>0</v>
      </c>
      <c r="AC1583" s="44">
        <f t="shared" si="207"/>
        <v>0</v>
      </c>
      <c r="AD1583" s="44">
        <f t="shared" si="208"/>
        <v>0</v>
      </c>
      <c r="AE1583" s="13" t="s">
        <v>57</v>
      </c>
      <c r="AF1583" s="14"/>
      <c r="AG1583" s="2" t="s">
        <v>243</v>
      </c>
      <c r="AH1583" s="5" t="s">
        <v>100</v>
      </c>
      <c r="AI1583" s="6">
        <v>0</v>
      </c>
      <c r="AJ1583" s="5" t="s">
        <v>100</v>
      </c>
      <c r="AK1583" s="5" t="s">
        <v>100</v>
      </c>
      <c r="AL1583" s="5" t="s">
        <v>100</v>
      </c>
      <c r="AM1583" s="2" t="s">
        <v>244</v>
      </c>
      <c r="AN1583" s="15"/>
      <c r="AO1583" s="15"/>
    </row>
    <row r="1584" spans="1:41" ht="16.350000000000001" customHeight="1">
      <c r="A1584" s="3">
        <f t="shared" si="209"/>
        <v>1582</v>
      </c>
      <c r="B1584" s="31" t="s">
        <v>6601</v>
      </c>
      <c r="C1584" s="31" t="s">
        <v>6830</v>
      </c>
      <c r="D1584" s="31" t="s">
        <v>8498</v>
      </c>
      <c r="E1584" s="5" t="s">
        <v>10345</v>
      </c>
      <c r="F1584" s="2" t="s">
        <v>68</v>
      </c>
      <c r="G1584" s="2" t="s">
        <v>69</v>
      </c>
      <c r="H1584" s="5" t="s">
        <v>10346</v>
      </c>
      <c r="I1584" s="5" t="s">
        <v>10347</v>
      </c>
      <c r="J1584" s="5" t="s">
        <v>10348</v>
      </c>
      <c r="K1584" s="5" t="s">
        <v>10349</v>
      </c>
      <c r="L1584" s="2" t="s">
        <v>54</v>
      </c>
      <c r="M1584" s="6">
        <v>10</v>
      </c>
      <c r="N1584" s="6">
        <v>14</v>
      </c>
      <c r="O1584" s="6">
        <v>60000</v>
      </c>
      <c r="P1584" s="6">
        <v>60000</v>
      </c>
      <c r="Q1584" s="5">
        <v>201803</v>
      </c>
      <c r="R1584" s="3" t="s">
        <v>10308</v>
      </c>
      <c r="S1584" s="5" t="s">
        <v>10350</v>
      </c>
      <c r="T1584" s="144" t="str">
        <f t="shared" si="203"/>
        <v>Click</v>
      </c>
      <c r="U1584" s="31" t="s">
        <v>243</v>
      </c>
      <c r="V1584" s="5"/>
      <c r="W1584" s="51"/>
      <c r="X1584" s="51"/>
      <c r="Y1584" s="50"/>
      <c r="Z1584" s="43">
        <f t="shared" si="204"/>
        <v>0</v>
      </c>
      <c r="AA1584" s="6">
        <f t="shared" si="205"/>
        <v>0</v>
      </c>
      <c r="AB1584" s="6">
        <f t="shared" si="206"/>
        <v>0</v>
      </c>
      <c r="AC1584" s="44">
        <f t="shared" si="207"/>
        <v>0</v>
      </c>
      <c r="AD1584" s="44">
        <f t="shared" si="208"/>
        <v>0</v>
      </c>
      <c r="AE1584" s="13" t="s">
        <v>57</v>
      </c>
      <c r="AF1584" s="14"/>
      <c r="AG1584" s="2" t="s">
        <v>243</v>
      </c>
      <c r="AH1584" s="5" t="s">
        <v>100</v>
      </c>
      <c r="AI1584" s="6">
        <v>0</v>
      </c>
      <c r="AJ1584" s="5" t="s">
        <v>100</v>
      </c>
      <c r="AK1584" s="5" t="s">
        <v>100</v>
      </c>
      <c r="AL1584" s="5" t="s">
        <v>100</v>
      </c>
      <c r="AM1584" s="2" t="s">
        <v>244</v>
      </c>
      <c r="AN1584" s="15"/>
      <c r="AO1584" s="15"/>
    </row>
    <row r="1585" spans="1:41" s="15" customFormat="1" ht="16.350000000000001" customHeight="1">
      <c r="A1585" s="3">
        <f t="shared" si="209"/>
        <v>1583</v>
      </c>
      <c r="B1585" s="31" t="s">
        <v>6601</v>
      </c>
      <c r="C1585" s="31" t="s">
        <v>6830</v>
      </c>
      <c r="D1585" s="31" t="s">
        <v>8498</v>
      </c>
      <c r="E1585" s="5" t="s">
        <v>10351</v>
      </c>
      <c r="F1585" s="2" t="s">
        <v>68</v>
      </c>
      <c r="G1585" s="2" t="s">
        <v>69</v>
      </c>
      <c r="H1585" s="5" t="s">
        <v>10346</v>
      </c>
      <c r="I1585" s="5" t="s">
        <v>10347</v>
      </c>
      <c r="J1585" s="5" t="s">
        <v>10348</v>
      </c>
      <c r="K1585" s="5" t="s">
        <v>10352</v>
      </c>
      <c r="L1585" s="2" t="s">
        <v>54</v>
      </c>
      <c r="M1585" s="6">
        <v>10</v>
      </c>
      <c r="N1585" s="6">
        <v>14</v>
      </c>
      <c r="O1585" s="6">
        <v>60000</v>
      </c>
      <c r="P1585" s="6">
        <v>60000</v>
      </c>
      <c r="Q1585" s="5">
        <v>201803</v>
      </c>
      <c r="R1585" s="3" t="s">
        <v>10308</v>
      </c>
      <c r="S1585" s="5" t="s">
        <v>10353</v>
      </c>
      <c r="T1585" s="144" t="str">
        <f t="shared" si="203"/>
        <v>Click</v>
      </c>
      <c r="U1585" s="31" t="s">
        <v>243</v>
      </c>
      <c r="V1585" s="5"/>
      <c r="W1585" s="51"/>
      <c r="X1585" s="51"/>
      <c r="Y1585" s="50"/>
      <c r="Z1585" s="43">
        <f t="shared" si="204"/>
        <v>0</v>
      </c>
      <c r="AA1585" s="6">
        <f t="shared" si="205"/>
        <v>0</v>
      </c>
      <c r="AB1585" s="6">
        <f t="shared" si="206"/>
        <v>0</v>
      </c>
      <c r="AC1585" s="44">
        <f t="shared" si="207"/>
        <v>0</v>
      </c>
      <c r="AD1585" s="44">
        <f t="shared" si="208"/>
        <v>0</v>
      </c>
      <c r="AE1585" s="13" t="s">
        <v>57</v>
      </c>
      <c r="AF1585" s="14"/>
      <c r="AG1585" s="2" t="s">
        <v>243</v>
      </c>
      <c r="AH1585" s="5" t="s">
        <v>100</v>
      </c>
      <c r="AI1585" s="6">
        <v>0</v>
      </c>
      <c r="AJ1585" s="5" t="s">
        <v>100</v>
      </c>
      <c r="AK1585" s="5" t="s">
        <v>100</v>
      </c>
      <c r="AL1585" s="5" t="s">
        <v>100</v>
      </c>
      <c r="AM1585" s="2" t="s">
        <v>244</v>
      </c>
    </row>
    <row r="1586" spans="1:41" ht="16.350000000000001" customHeight="1">
      <c r="A1586" s="3">
        <f t="shared" si="209"/>
        <v>1584</v>
      </c>
      <c r="B1586" s="31" t="s">
        <v>6601</v>
      </c>
      <c r="C1586" s="31" t="s">
        <v>6830</v>
      </c>
      <c r="D1586" s="31" t="s">
        <v>8498</v>
      </c>
      <c r="E1586" s="5" t="s">
        <v>10354</v>
      </c>
      <c r="F1586" s="2" t="s">
        <v>68</v>
      </c>
      <c r="G1586" s="2" t="s">
        <v>69</v>
      </c>
      <c r="H1586" s="5" t="s">
        <v>10355</v>
      </c>
      <c r="I1586" s="5" t="s">
        <v>10356</v>
      </c>
      <c r="J1586" s="5" t="s">
        <v>10357</v>
      </c>
      <c r="K1586" s="5" t="s">
        <v>10358</v>
      </c>
      <c r="L1586" s="2" t="s">
        <v>54</v>
      </c>
      <c r="M1586" s="6">
        <v>10</v>
      </c>
      <c r="N1586" s="6">
        <v>12</v>
      </c>
      <c r="O1586" s="6">
        <v>83000</v>
      </c>
      <c r="P1586" s="6">
        <v>60000</v>
      </c>
      <c r="Q1586" s="5">
        <v>201803</v>
      </c>
      <c r="R1586" s="3" t="s">
        <v>10308</v>
      </c>
      <c r="S1586" s="5" t="s">
        <v>10359</v>
      </c>
      <c r="T1586" s="144" t="str">
        <f t="shared" si="203"/>
        <v>Click</v>
      </c>
      <c r="U1586" s="31" t="s">
        <v>243</v>
      </c>
      <c r="V1586" s="5"/>
      <c r="W1586" s="51"/>
      <c r="X1586" s="51"/>
      <c r="Y1586" s="50"/>
      <c r="Z1586" s="43">
        <f t="shared" si="204"/>
        <v>0</v>
      </c>
      <c r="AA1586" s="6">
        <f t="shared" si="205"/>
        <v>0</v>
      </c>
      <c r="AB1586" s="6">
        <f t="shared" si="206"/>
        <v>0</v>
      </c>
      <c r="AC1586" s="44">
        <f t="shared" si="207"/>
        <v>0</v>
      </c>
      <c r="AD1586" s="44">
        <f t="shared" si="208"/>
        <v>0</v>
      </c>
      <c r="AE1586" s="13" t="s">
        <v>57</v>
      </c>
      <c r="AF1586" s="14"/>
      <c r="AG1586" s="2" t="s">
        <v>68</v>
      </c>
      <c r="AH1586" s="5" t="s">
        <v>10360</v>
      </c>
      <c r="AI1586" s="6">
        <v>23000</v>
      </c>
      <c r="AJ1586" s="5" t="s">
        <v>6964</v>
      </c>
      <c r="AK1586" s="5" t="s">
        <v>10337</v>
      </c>
      <c r="AL1586" s="34" t="s">
        <v>10361</v>
      </c>
      <c r="AM1586" s="2" t="s">
        <v>244</v>
      </c>
      <c r="AN1586" s="15"/>
      <c r="AO1586" s="15"/>
    </row>
    <row r="1587" spans="1:41" s="32" customFormat="1" ht="16.350000000000001" customHeight="1">
      <c r="A1587" s="3">
        <f t="shared" si="209"/>
        <v>1585</v>
      </c>
      <c r="B1587" s="31" t="s">
        <v>6601</v>
      </c>
      <c r="C1587" s="31" t="s">
        <v>6830</v>
      </c>
      <c r="D1587" s="31" t="s">
        <v>8498</v>
      </c>
      <c r="E1587" s="5" t="s">
        <v>10362</v>
      </c>
      <c r="F1587" s="2" t="s">
        <v>68</v>
      </c>
      <c r="G1587" s="2" t="s">
        <v>514</v>
      </c>
      <c r="H1587" s="5" t="s">
        <v>10363</v>
      </c>
      <c r="I1587" s="5" t="s">
        <v>10364</v>
      </c>
      <c r="J1587" s="5" t="s">
        <v>10365</v>
      </c>
      <c r="K1587" s="5" t="s">
        <v>10366</v>
      </c>
      <c r="L1587" s="2" t="s">
        <v>54</v>
      </c>
      <c r="M1587" s="6">
        <v>10</v>
      </c>
      <c r="N1587" s="6">
        <v>12</v>
      </c>
      <c r="O1587" s="6">
        <v>50000</v>
      </c>
      <c r="P1587" s="6">
        <v>50000</v>
      </c>
      <c r="Q1587" s="5">
        <v>201602</v>
      </c>
      <c r="R1587" s="3" t="s">
        <v>10367</v>
      </c>
      <c r="S1587" s="5" t="s">
        <v>10368</v>
      </c>
      <c r="T1587" s="144" t="str">
        <f t="shared" si="203"/>
        <v>Click</v>
      </c>
      <c r="U1587" s="31" t="s">
        <v>243</v>
      </c>
      <c r="V1587" s="5"/>
      <c r="W1587" s="51"/>
      <c r="X1587" s="51"/>
      <c r="Y1587" s="50"/>
      <c r="Z1587" s="43">
        <f t="shared" si="204"/>
        <v>0</v>
      </c>
      <c r="AA1587" s="6">
        <f t="shared" si="205"/>
        <v>0</v>
      </c>
      <c r="AB1587" s="6">
        <f t="shared" si="206"/>
        <v>0</v>
      </c>
      <c r="AC1587" s="44">
        <f t="shared" si="207"/>
        <v>0</v>
      </c>
      <c r="AD1587" s="44">
        <f t="shared" si="208"/>
        <v>0</v>
      </c>
      <c r="AE1587" s="13" t="s">
        <v>57</v>
      </c>
      <c r="AF1587" s="14"/>
      <c r="AG1587" s="2" t="s">
        <v>243</v>
      </c>
      <c r="AH1587" s="5" t="s">
        <v>100</v>
      </c>
      <c r="AI1587" s="6">
        <v>0</v>
      </c>
      <c r="AJ1587" s="5" t="s">
        <v>100</v>
      </c>
      <c r="AK1587" s="5" t="s">
        <v>100</v>
      </c>
      <c r="AL1587" s="5" t="s">
        <v>100</v>
      </c>
      <c r="AM1587" s="2" t="s">
        <v>244</v>
      </c>
      <c r="AN1587" s="15"/>
      <c r="AO1587" s="15"/>
    </row>
    <row r="1588" spans="1:41" s="15" customFormat="1" ht="16.350000000000001" customHeight="1">
      <c r="A1588" s="3">
        <f t="shared" si="209"/>
        <v>1586</v>
      </c>
      <c r="B1588" s="31" t="s">
        <v>6601</v>
      </c>
      <c r="C1588" s="31" t="s">
        <v>6830</v>
      </c>
      <c r="D1588" s="31" t="s">
        <v>8498</v>
      </c>
      <c r="E1588" s="5" t="s">
        <v>10369</v>
      </c>
      <c r="F1588" s="2" t="s">
        <v>68</v>
      </c>
      <c r="G1588" s="2" t="s">
        <v>514</v>
      </c>
      <c r="H1588" s="5" t="s">
        <v>10370</v>
      </c>
      <c r="I1588" s="5" t="s">
        <v>10364</v>
      </c>
      <c r="J1588" s="5" t="s">
        <v>10371</v>
      </c>
      <c r="K1588" s="5" t="s">
        <v>10372</v>
      </c>
      <c r="L1588" s="2" t="s">
        <v>54</v>
      </c>
      <c r="M1588" s="6">
        <v>10</v>
      </c>
      <c r="N1588" s="6">
        <v>16</v>
      </c>
      <c r="O1588" s="6">
        <v>50000</v>
      </c>
      <c r="P1588" s="6">
        <v>50000</v>
      </c>
      <c r="Q1588" s="5">
        <v>201602</v>
      </c>
      <c r="R1588" s="3" t="s">
        <v>10367</v>
      </c>
      <c r="S1588" s="5" t="s">
        <v>10373</v>
      </c>
      <c r="T1588" s="144" t="str">
        <f t="shared" si="203"/>
        <v>Click</v>
      </c>
      <c r="U1588" s="31" t="s">
        <v>243</v>
      </c>
      <c r="V1588" s="5"/>
      <c r="W1588" s="51"/>
      <c r="X1588" s="51"/>
      <c r="Y1588" s="50"/>
      <c r="Z1588" s="43">
        <f t="shared" si="204"/>
        <v>0</v>
      </c>
      <c r="AA1588" s="6">
        <f t="shared" si="205"/>
        <v>0</v>
      </c>
      <c r="AB1588" s="6">
        <f t="shared" si="206"/>
        <v>0</v>
      </c>
      <c r="AC1588" s="44">
        <f t="shared" si="207"/>
        <v>0</v>
      </c>
      <c r="AD1588" s="44">
        <f t="shared" si="208"/>
        <v>0</v>
      </c>
      <c r="AE1588" s="13" t="s">
        <v>57</v>
      </c>
      <c r="AF1588" s="14"/>
      <c r="AG1588" s="2" t="s">
        <v>243</v>
      </c>
      <c r="AH1588" s="5" t="s">
        <v>100</v>
      </c>
      <c r="AI1588" s="6">
        <v>0</v>
      </c>
      <c r="AJ1588" s="5" t="s">
        <v>100</v>
      </c>
      <c r="AK1588" s="5" t="s">
        <v>100</v>
      </c>
      <c r="AL1588" s="5" t="s">
        <v>100</v>
      </c>
      <c r="AM1588" s="2" t="s">
        <v>244</v>
      </c>
    </row>
    <row r="1589" spans="1:41" s="15" customFormat="1" ht="16.350000000000001" customHeight="1">
      <c r="A1589" s="3">
        <f t="shared" si="209"/>
        <v>1587</v>
      </c>
      <c r="B1589" s="31" t="s">
        <v>6601</v>
      </c>
      <c r="C1589" s="31" t="s">
        <v>6830</v>
      </c>
      <c r="D1589" s="31" t="s">
        <v>8498</v>
      </c>
      <c r="E1589" s="5" t="s">
        <v>10374</v>
      </c>
      <c r="F1589" s="2" t="s">
        <v>68</v>
      </c>
      <c r="G1589" s="2" t="s">
        <v>514</v>
      </c>
      <c r="H1589" s="5" t="s">
        <v>10375</v>
      </c>
      <c r="I1589" s="5" t="s">
        <v>10376</v>
      </c>
      <c r="J1589" s="5" t="s">
        <v>10371</v>
      </c>
      <c r="K1589" s="5" t="s">
        <v>10377</v>
      </c>
      <c r="L1589" s="2" t="s">
        <v>54</v>
      </c>
      <c r="M1589" s="6">
        <v>10</v>
      </c>
      <c r="N1589" s="6">
        <v>22</v>
      </c>
      <c r="O1589" s="6">
        <v>50000</v>
      </c>
      <c r="P1589" s="6">
        <v>50000</v>
      </c>
      <c r="Q1589" s="5">
        <v>201602</v>
      </c>
      <c r="R1589" s="3" t="s">
        <v>10367</v>
      </c>
      <c r="S1589" s="5" t="s">
        <v>10378</v>
      </c>
      <c r="T1589" s="144" t="str">
        <f t="shared" si="203"/>
        <v>Click</v>
      </c>
      <c r="U1589" s="31" t="s">
        <v>243</v>
      </c>
      <c r="V1589" s="5"/>
      <c r="W1589" s="51"/>
      <c r="X1589" s="51"/>
      <c r="Y1589" s="50"/>
      <c r="Z1589" s="43">
        <f t="shared" si="204"/>
        <v>0</v>
      </c>
      <c r="AA1589" s="6">
        <f t="shared" si="205"/>
        <v>0</v>
      </c>
      <c r="AB1589" s="6">
        <f t="shared" si="206"/>
        <v>0</v>
      </c>
      <c r="AC1589" s="44">
        <f t="shared" si="207"/>
        <v>0</v>
      </c>
      <c r="AD1589" s="44">
        <f t="shared" si="208"/>
        <v>0</v>
      </c>
      <c r="AE1589" s="13" t="s">
        <v>57</v>
      </c>
      <c r="AF1589" s="14"/>
      <c r="AG1589" s="2" t="s">
        <v>243</v>
      </c>
      <c r="AH1589" s="5" t="s">
        <v>100</v>
      </c>
      <c r="AI1589" s="6">
        <v>0</v>
      </c>
      <c r="AJ1589" s="5" t="s">
        <v>100</v>
      </c>
      <c r="AK1589" s="5" t="s">
        <v>100</v>
      </c>
      <c r="AL1589" s="5" t="s">
        <v>100</v>
      </c>
      <c r="AM1589" s="2" t="s">
        <v>244</v>
      </c>
    </row>
    <row r="1590" spans="1:41" s="15" customFormat="1" ht="16.350000000000001" customHeight="1">
      <c r="A1590" s="3">
        <f t="shared" si="209"/>
        <v>1588</v>
      </c>
      <c r="B1590" s="31" t="s">
        <v>6601</v>
      </c>
      <c r="C1590" s="31" t="s">
        <v>6830</v>
      </c>
      <c r="D1590" s="31" t="s">
        <v>8498</v>
      </c>
      <c r="E1590" s="5" t="s">
        <v>10379</v>
      </c>
      <c r="F1590" s="2" t="s">
        <v>68</v>
      </c>
      <c r="G1590" s="2" t="s">
        <v>514</v>
      </c>
      <c r="H1590" s="5" t="s">
        <v>10380</v>
      </c>
      <c r="I1590" s="5" t="s">
        <v>10364</v>
      </c>
      <c r="J1590" s="5" t="s">
        <v>10381</v>
      </c>
      <c r="K1590" s="5" t="s">
        <v>10382</v>
      </c>
      <c r="L1590" s="2" t="s">
        <v>54</v>
      </c>
      <c r="M1590" s="6">
        <v>10</v>
      </c>
      <c r="N1590" s="6">
        <v>16</v>
      </c>
      <c r="O1590" s="6">
        <v>50000</v>
      </c>
      <c r="P1590" s="6">
        <v>50000</v>
      </c>
      <c r="Q1590" s="5">
        <v>201602</v>
      </c>
      <c r="R1590" s="3" t="s">
        <v>10367</v>
      </c>
      <c r="S1590" s="5" t="s">
        <v>10383</v>
      </c>
      <c r="T1590" s="144" t="str">
        <f t="shared" si="203"/>
        <v>Click</v>
      </c>
      <c r="U1590" s="31" t="s">
        <v>243</v>
      </c>
      <c r="V1590" s="5"/>
      <c r="W1590" s="51"/>
      <c r="X1590" s="51"/>
      <c r="Y1590" s="50"/>
      <c r="Z1590" s="43">
        <f t="shared" si="204"/>
        <v>0</v>
      </c>
      <c r="AA1590" s="6">
        <f t="shared" si="205"/>
        <v>0</v>
      </c>
      <c r="AB1590" s="6">
        <f t="shared" si="206"/>
        <v>0</v>
      </c>
      <c r="AC1590" s="44">
        <f t="shared" si="207"/>
        <v>0</v>
      </c>
      <c r="AD1590" s="44">
        <f t="shared" si="208"/>
        <v>0</v>
      </c>
      <c r="AE1590" s="13" t="s">
        <v>57</v>
      </c>
      <c r="AF1590" s="14"/>
      <c r="AG1590" s="2" t="s">
        <v>243</v>
      </c>
      <c r="AH1590" s="5" t="s">
        <v>100</v>
      </c>
      <c r="AI1590" s="6">
        <v>0</v>
      </c>
      <c r="AJ1590" s="5" t="s">
        <v>100</v>
      </c>
      <c r="AK1590" s="5" t="s">
        <v>100</v>
      </c>
      <c r="AL1590" s="5" t="s">
        <v>100</v>
      </c>
      <c r="AM1590" s="2" t="s">
        <v>244</v>
      </c>
    </row>
    <row r="1591" spans="1:41" s="15" customFormat="1" ht="16.350000000000001" customHeight="1">
      <c r="A1591" s="3">
        <f t="shared" si="209"/>
        <v>1589</v>
      </c>
      <c r="B1591" s="31" t="s">
        <v>6601</v>
      </c>
      <c r="C1591" s="31" t="s">
        <v>6830</v>
      </c>
      <c r="D1591" s="31" t="s">
        <v>8498</v>
      </c>
      <c r="E1591" s="5" t="s">
        <v>10384</v>
      </c>
      <c r="F1591" s="2" t="s">
        <v>68</v>
      </c>
      <c r="G1591" s="2" t="s">
        <v>514</v>
      </c>
      <c r="H1591" s="5" t="s">
        <v>10385</v>
      </c>
      <c r="I1591" s="5" t="s">
        <v>10364</v>
      </c>
      <c r="J1591" s="5" t="s">
        <v>10381</v>
      </c>
      <c r="K1591" s="5" t="s">
        <v>10386</v>
      </c>
      <c r="L1591" s="2" t="s">
        <v>54</v>
      </c>
      <c r="M1591" s="6">
        <v>10</v>
      </c>
      <c r="N1591" s="6">
        <v>14</v>
      </c>
      <c r="O1591" s="6">
        <v>67000</v>
      </c>
      <c r="P1591" s="6">
        <v>40000</v>
      </c>
      <c r="Q1591" s="5">
        <v>201602</v>
      </c>
      <c r="R1591" s="3" t="s">
        <v>10367</v>
      </c>
      <c r="S1591" s="5" t="s">
        <v>10387</v>
      </c>
      <c r="T1591" s="144" t="str">
        <f t="shared" si="203"/>
        <v>Click</v>
      </c>
      <c r="U1591" s="31" t="s">
        <v>243</v>
      </c>
      <c r="V1591" s="5"/>
      <c r="W1591" s="51"/>
      <c r="X1591" s="51"/>
      <c r="Y1591" s="50"/>
      <c r="Z1591" s="43">
        <f t="shared" si="204"/>
        <v>0</v>
      </c>
      <c r="AA1591" s="6">
        <f t="shared" si="205"/>
        <v>0</v>
      </c>
      <c r="AB1591" s="6">
        <f t="shared" si="206"/>
        <v>0</v>
      </c>
      <c r="AC1591" s="44">
        <f t="shared" si="207"/>
        <v>0</v>
      </c>
      <c r="AD1591" s="44">
        <f t="shared" si="208"/>
        <v>0</v>
      </c>
      <c r="AE1591" s="13" t="s">
        <v>57</v>
      </c>
      <c r="AF1591" s="14"/>
      <c r="AG1591" s="2" t="s">
        <v>68</v>
      </c>
      <c r="AH1591" s="5" t="s">
        <v>10388</v>
      </c>
      <c r="AI1591" s="6">
        <v>27000</v>
      </c>
      <c r="AJ1591" s="5" t="s">
        <v>8093</v>
      </c>
      <c r="AK1591" s="5" t="s">
        <v>10389</v>
      </c>
      <c r="AL1591" s="34" t="s">
        <v>10390</v>
      </c>
      <c r="AM1591" s="2" t="s">
        <v>244</v>
      </c>
    </row>
    <row r="1592" spans="1:41" s="15" customFormat="1" ht="16.350000000000001" customHeight="1">
      <c r="A1592" s="3">
        <f t="shared" si="209"/>
        <v>1590</v>
      </c>
      <c r="B1592" s="31" t="s">
        <v>6601</v>
      </c>
      <c r="C1592" s="31" t="s">
        <v>6830</v>
      </c>
      <c r="D1592" s="31" t="s">
        <v>8498</v>
      </c>
      <c r="E1592" s="5" t="s">
        <v>10391</v>
      </c>
      <c r="F1592" s="2" t="s">
        <v>68</v>
      </c>
      <c r="G1592" s="2" t="s">
        <v>498</v>
      </c>
      <c r="H1592" s="5" t="s">
        <v>10392</v>
      </c>
      <c r="I1592" s="5" t="s">
        <v>10393</v>
      </c>
      <c r="J1592" s="5" t="s">
        <v>10394</v>
      </c>
      <c r="K1592" s="5" t="s">
        <v>10395</v>
      </c>
      <c r="L1592" s="2" t="s">
        <v>54</v>
      </c>
      <c r="M1592" s="6">
        <v>10</v>
      </c>
      <c r="N1592" s="6">
        <v>22</v>
      </c>
      <c r="O1592" s="6">
        <v>50000</v>
      </c>
      <c r="P1592" s="6">
        <v>50000</v>
      </c>
      <c r="Q1592" s="5">
        <v>201602</v>
      </c>
      <c r="R1592" s="3" t="s">
        <v>10367</v>
      </c>
      <c r="S1592" s="5" t="s">
        <v>10396</v>
      </c>
      <c r="T1592" s="144" t="str">
        <f t="shared" si="203"/>
        <v>Click</v>
      </c>
      <c r="U1592" s="31" t="s">
        <v>243</v>
      </c>
      <c r="V1592" s="5"/>
      <c r="W1592" s="51"/>
      <c r="X1592" s="51"/>
      <c r="Y1592" s="50"/>
      <c r="Z1592" s="43">
        <f t="shared" si="204"/>
        <v>0</v>
      </c>
      <c r="AA1592" s="6">
        <f t="shared" si="205"/>
        <v>0</v>
      </c>
      <c r="AB1592" s="6">
        <f t="shared" si="206"/>
        <v>0</v>
      </c>
      <c r="AC1592" s="44">
        <f t="shared" si="207"/>
        <v>0</v>
      </c>
      <c r="AD1592" s="44">
        <f t="shared" si="208"/>
        <v>0</v>
      </c>
      <c r="AE1592" s="13" t="s">
        <v>57</v>
      </c>
      <c r="AF1592" s="14"/>
      <c r="AG1592" s="2" t="s">
        <v>243</v>
      </c>
      <c r="AH1592" s="5" t="s">
        <v>100</v>
      </c>
      <c r="AI1592" s="6">
        <v>0</v>
      </c>
      <c r="AJ1592" s="5" t="s">
        <v>100</v>
      </c>
      <c r="AK1592" s="5" t="s">
        <v>100</v>
      </c>
      <c r="AL1592" s="5" t="s">
        <v>100</v>
      </c>
      <c r="AM1592" s="2" t="s">
        <v>244</v>
      </c>
    </row>
    <row r="1593" spans="1:41" s="15" customFormat="1" ht="16.350000000000001" customHeight="1">
      <c r="A1593" s="3">
        <f t="shared" si="209"/>
        <v>1591</v>
      </c>
      <c r="B1593" s="31" t="s">
        <v>6601</v>
      </c>
      <c r="C1593" s="31" t="s">
        <v>6830</v>
      </c>
      <c r="D1593" s="31" t="s">
        <v>8498</v>
      </c>
      <c r="E1593" s="5" t="s">
        <v>10397</v>
      </c>
      <c r="F1593" s="2" t="s">
        <v>68</v>
      </c>
      <c r="G1593" s="2" t="s">
        <v>498</v>
      </c>
      <c r="H1593" s="5" t="s">
        <v>10392</v>
      </c>
      <c r="I1593" s="5" t="s">
        <v>10393</v>
      </c>
      <c r="J1593" s="5" t="s">
        <v>10398</v>
      </c>
      <c r="K1593" s="5" t="s">
        <v>10399</v>
      </c>
      <c r="L1593" s="2" t="s">
        <v>54</v>
      </c>
      <c r="M1593" s="6">
        <v>9</v>
      </c>
      <c r="N1593" s="6">
        <v>20</v>
      </c>
      <c r="O1593" s="6">
        <v>50000</v>
      </c>
      <c r="P1593" s="6">
        <v>50000</v>
      </c>
      <c r="Q1593" s="5">
        <v>201602</v>
      </c>
      <c r="R1593" s="3" t="s">
        <v>10367</v>
      </c>
      <c r="S1593" s="5" t="s">
        <v>10400</v>
      </c>
      <c r="T1593" s="144" t="str">
        <f t="shared" si="203"/>
        <v>Click</v>
      </c>
      <c r="U1593" s="31" t="s">
        <v>243</v>
      </c>
      <c r="V1593" s="5"/>
      <c r="W1593" s="51"/>
      <c r="X1593" s="51"/>
      <c r="Y1593" s="50"/>
      <c r="Z1593" s="43">
        <f t="shared" si="204"/>
        <v>0</v>
      </c>
      <c r="AA1593" s="6">
        <f t="shared" si="205"/>
        <v>0</v>
      </c>
      <c r="AB1593" s="6">
        <f t="shared" si="206"/>
        <v>0</v>
      </c>
      <c r="AC1593" s="44">
        <f t="shared" si="207"/>
        <v>0</v>
      </c>
      <c r="AD1593" s="44">
        <f t="shared" si="208"/>
        <v>0</v>
      </c>
      <c r="AE1593" s="13" t="s">
        <v>57</v>
      </c>
      <c r="AF1593" s="14"/>
      <c r="AG1593" s="2" t="s">
        <v>243</v>
      </c>
      <c r="AH1593" s="5" t="s">
        <v>100</v>
      </c>
      <c r="AI1593" s="6">
        <v>0</v>
      </c>
      <c r="AJ1593" s="5" t="s">
        <v>100</v>
      </c>
      <c r="AK1593" s="5" t="s">
        <v>100</v>
      </c>
      <c r="AL1593" s="5" t="s">
        <v>100</v>
      </c>
      <c r="AM1593" s="2" t="s">
        <v>244</v>
      </c>
    </row>
    <row r="1594" spans="1:41" s="15" customFormat="1" ht="16.350000000000001" customHeight="1">
      <c r="A1594" s="3">
        <f t="shared" si="209"/>
        <v>1592</v>
      </c>
      <c r="B1594" s="31" t="s">
        <v>6601</v>
      </c>
      <c r="C1594" s="31" t="s">
        <v>6830</v>
      </c>
      <c r="D1594" s="31" t="s">
        <v>8498</v>
      </c>
      <c r="E1594" s="5" t="s">
        <v>10401</v>
      </c>
      <c r="F1594" s="2" t="s">
        <v>68</v>
      </c>
      <c r="G1594" s="2" t="s">
        <v>498</v>
      </c>
      <c r="H1594" s="5" t="s">
        <v>10392</v>
      </c>
      <c r="I1594" s="5" t="s">
        <v>10393</v>
      </c>
      <c r="J1594" s="5" t="s">
        <v>10402</v>
      </c>
      <c r="K1594" s="5" t="s">
        <v>10403</v>
      </c>
      <c r="L1594" s="2" t="s">
        <v>54</v>
      </c>
      <c r="M1594" s="6">
        <v>5</v>
      </c>
      <c r="N1594" s="6">
        <v>16</v>
      </c>
      <c r="O1594" s="6">
        <v>50000</v>
      </c>
      <c r="P1594" s="6">
        <v>50000</v>
      </c>
      <c r="Q1594" s="5">
        <v>201602</v>
      </c>
      <c r="R1594" s="3" t="s">
        <v>10367</v>
      </c>
      <c r="S1594" s="5" t="s">
        <v>10404</v>
      </c>
      <c r="T1594" s="144" t="str">
        <f t="shared" si="203"/>
        <v>Click</v>
      </c>
      <c r="U1594" s="31" t="s">
        <v>243</v>
      </c>
      <c r="V1594" s="5"/>
      <c r="W1594" s="51"/>
      <c r="X1594" s="51"/>
      <c r="Y1594" s="50"/>
      <c r="Z1594" s="43">
        <f t="shared" si="204"/>
        <v>0</v>
      </c>
      <c r="AA1594" s="6">
        <f t="shared" si="205"/>
        <v>0</v>
      </c>
      <c r="AB1594" s="6">
        <f t="shared" si="206"/>
        <v>0</v>
      </c>
      <c r="AC1594" s="44">
        <f t="shared" si="207"/>
        <v>0</v>
      </c>
      <c r="AD1594" s="44">
        <f t="shared" si="208"/>
        <v>0</v>
      </c>
      <c r="AE1594" s="13" t="s">
        <v>57</v>
      </c>
      <c r="AF1594" s="14"/>
      <c r="AG1594" s="2" t="s">
        <v>243</v>
      </c>
      <c r="AH1594" s="5" t="s">
        <v>100</v>
      </c>
      <c r="AI1594" s="6">
        <v>0</v>
      </c>
      <c r="AJ1594" s="5" t="s">
        <v>100</v>
      </c>
      <c r="AK1594" s="5" t="s">
        <v>100</v>
      </c>
      <c r="AL1594" s="5" t="s">
        <v>100</v>
      </c>
      <c r="AM1594" s="2" t="s">
        <v>244</v>
      </c>
    </row>
    <row r="1595" spans="1:41" s="15" customFormat="1" ht="16.350000000000001" customHeight="1">
      <c r="A1595" s="3">
        <f t="shared" si="209"/>
        <v>1593</v>
      </c>
      <c r="B1595" s="31" t="s">
        <v>6601</v>
      </c>
      <c r="C1595" s="31" t="s">
        <v>6830</v>
      </c>
      <c r="D1595" s="31" t="s">
        <v>8498</v>
      </c>
      <c r="E1595" s="5" t="s">
        <v>10405</v>
      </c>
      <c r="F1595" s="2" t="s">
        <v>68</v>
      </c>
      <c r="G1595" s="2" t="s">
        <v>69</v>
      </c>
      <c r="H1595" s="5" t="s">
        <v>10406</v>
      </c>
      <c r="I1595" s="5" t="s">
        <v>10407</v>
      </c>
      <c r="J1595" s="5" t="s">
        <v>10408</v>
      </c>
      <c r="K1595" s="5" t="s">
        <v>10409</v>
      </c>
      <c r="L1595" s="2" t="s">
        <v>54</v>
      </c>
      <c r="M1595" s="6">
        <v>10</v>
      </c>
      <c r="N1595" s="6">
        <v>14</v>
      </c>
      <c r="O1595" s="6">
        <v>50000</v>
      </c>
      <c r="P1595" s="6">
        <v>50000</v>
      </c>
      <c r="Q1595" s="5">
        <v>201602</v>
      </c>
      <c r="R1595" s="3" t="s">
        <v>10410</v>
      </c>
      <c r="S1595" s="5" t="s">
        <v>10411</v>
      </c>
      <c r="T1595" s="144" t="str">
        <f t="shared" si="203"/>
        <v>Click</v>
      </c>
      <c r="U1595" s="31" t="s">
        <v>243</v>
      </c>
      <c r="V1595" s="5"/>
      <c r="W1595" s="51"/>
      <c r="X1595" s="51"/>
      <c r="Y1595" s="50"/>
      <c r="Z1595" s="43">
        <f t="shared" si="204"/>
        <v>0</v>
      </c>
      <c r="AA1595" s="6">
        <f t="shared" si="205"/>
        <v>0</v>
      </c>
      <c r="AB1595" s="6">
        <f t="shared" si="206"/>
        <v>0</v>
      </c>
      <c r="AC1595" s="44">
        <f t="shared" si="207"/>
        <v>0</v>
      </c>
      <c r="AD1595" s="44">
        <f t="shared" si="208"/>
        <v>0</v>
      </c>
      <c r="AE1595" s="13" t="s">
        <v>57</v>
      </c>
      <c r="AF1595" s="14"/>
      <c r="AG1595" s="2" t="s">
        <v>243</v>
      </c>
      <c r="AH1595" s="5" t="s">
        <v>100</v>
      </c>
      <c r="AI1595" s="6">
        <v>0</v>
      </c>
      <c r="AJ1595" s="5" t="s">
        <v>100</v>
      </c>
      <c r="AK1595" s="5" t="s">
        <v>100</v>
      </c>
      <c r="AL1595" s="5" t="s">
        <v>100</v>
      </c>
      <c r="AM1595" s="2" t="s">
        <v>244</v>
      </c>
    </row>
    <row r="1596" spans="1:41" s="15" customFormat="1" ht="16.350000000000001" customHeight="1">
      <c r="A1596" s="3">
        <f t="shared" si="209"/>
        <v>1594</v>
      </c>
      <c r="B1596" s="31" t="s">
        <v>6601</v>
      </c>
      <c r="C1596" s="31" t="s">
        <v>6830</v>
      </c>
      <c r="D1596" s="31" t="s">
        <v>8498</v>
      </c>
      <c r="E1596" s="5" t="s">
        <v>10412</v>
      </c>
      <c r="F1596" s="2" t="s">
        <v>68</v>
      </c>
      <c r="G1596" s="2" t="s">
        <v>69</v>
      </c>
      <c r="H1596" s="5" t="s">
        <v>10413</v>
      </c>
      <c r="I1596" s="5" t="s">
        <v>10407</v>
      </c>
      <c r="J1596" s="5" t="s">
        <v>10414</v>
      </c>
      <c r="K1596" s="5" t="s">
        <v>10415</v>
      </c>
      <c r="L1596" s="2" t="s">
        <v>54</v>
      </c>
      <c r="M1596" s="6">
        <v>10</v>
      </c>
      <c r="N1596" s="6">
        <v>14</v>
      </c>
      <c r="O1596" s="6">
        <v>50000</v>
      </c>
      <c r="P1596" s="6">
        <v>50000</v>
      </c>
      <c r="Q1596" s="5">
        <v>201602</v>
      </c>
      <c r="R1596" s="3" t="s">
        <v>10410</v>
      </c>
      <c r="S1596" s="5" t="s">
        <v>10416</v>
      </c>
      <c r="T1596" s="144" t="str">
        <f t="shared" si="203"/>
        <v>Click</v>
      </c>
      <c r="U1596" s="31" t="s">
        <v>243</v>
      </c>
      <c r="V1596" s="5"/>
      <c r="W1596" s="51"/>
      <c r="X1596" s="51"/>
      <c r="Y1596" s="50"/>
      <c r="Z1596" s="43">
        <f t="shared" si="204"/>
        <v>0</v>
      </c>
      <c r="AA1596" s="6">
        <f t="shared" si="205"/>
        <v>0</v>
      </c>
      <c r="AB1596" s="6">
        <f t="shared" si="206"/>
        <v>0</v>
      </c>
      <c r="AC1596" s="44">
        <f t="shared" si="207"/>
        <v>0</v>
      </c>
      <c r="AD1596" s="44">
        <f t="shared" si="208"/>
        <v>0</v>
      </c>
      <c r="AE1596" s="13" t="s">
        <v>57</v>
      </c>
      <c r="AF1596" s="14"/>
      <c r="AG1596" s="2" t="s">
        <v>243</v>
      </c>
      <c r="AH1596" s="5" t="s">
        <v>100</v>
      </c>
      <c r="AI1596" s="6">
        <v>0</v>
      </c>
      <c r="AJ1596" s="5" t="s">
        <v>100</v>
      </c>
      <c r="AK1596" s="5" t="s">
        <v>100</v>
      </c>
      <c r="AL1596" s="5" t="s">
        <v>100</v>
      </c>
      <c r="AM1596" s="2" t="s">
        <v>244</v>
      </c>
    </row>
    <row r="1597" spans="1:41" s="15" customFormat="1" ht="16.350000000000001" customHeight="1">
      <c r="A1597" s="3">
        <f t="shared" si="209"/>
        <v>1595</v>
      </c>
      <c r="B1597" s="31" t="s">
        <v>6601</v>
      </c>
      <c r="C1597" s="31" t="s">
        <v>6830</v>
      </c>
      <c r="D1597" s="31" t="s">
        <v>8498</v>
      </c>
      <c r="E1597" s="5" t="s">
        <v>10417</v>
      </c>
      <c r="F1597" s="2" t="s">
        <v>68</v>
      </c>
      <c r="G1597" s="2" t="s">
        <v>69</v>
      </c>
      <c r="H1597" s="5" t="s">
        <v>10406</v>
      </c>
      <c r="I1597" s="5" t="s">
        <v>10407</v>
      </c>
      <c r="J1597" s="5" t="s">
        <v>10418</v>
      </c>
      <c r="K1597" s="5" t="s">
        <v>10419</v>
      </c>
      <c r="L1597" s="2" t="s">
        <v>54</v>
      </c>
      <c r="M1597" s="6">
        <v>10</v>
      </c>
      <c r="N1597" s="6">
        <v>12</v>
      </c>
      <c r="O1597" s="6">
        <v>50000</v>
      </c>
      <c r="P1597" s="6">
        <v>50000</v>
      </c>
      <c r="Q1597" s="5">
        <v>201602</v>
      </c>
      <c r="R1597" s="3" t="s">
        <v>10410</v>
      </c>
      <c r="S1597" s="5" t="s">
        <v>10420</v>
      </c>
      <c r="T1597" s="144" t="str">
        <f t="shared" si="203"/>
        <v>Click</v>
      </c>
      <c r="U1597" s="31" t="s">
        <v>243</v>
      </c>
      <c r="V1597" s="5"/>
      <c r="W1597" s="51"/>
      <c r="X1597" s="51"/>
      <c r="Y1597" s="50"/>
      <c r="Z1597" s="43">
        <f t="shared" si="204"/>
        <v>0</v>
      </c>
      <c r="AA1597" s="6">
        <f t="shared" si="205"/>
        <v>0</v>
      </c>
      <c r="AB1597" s="6">
        <f t="shared" si="206"/>
        <v>0</v>
      </c>
      <c r="AC1597" s="44">
        <f t="shared" si="207"/>
        <v>0</v>
      </c>
      <c r="AD1597" s="44">
        <f t="shared" si="208"/>
        <v>0</v>
      </c>
      <c r="AE1597" s="13" t="s">
        <v>57</v>
      </c>
      <c r="AF1597" s="14"/>
      <c r="AG1597" s="2" t="s">
        <v>243</v>
      </c>
      <c r="AH1597" s="5" t="s">
        <v>100</v>
      </c>
      <c r="AI1597" s="6">
        <v>0</v>
      </c>
      <c r="AJ1597" s="5" t="s">
        <v>100</v>
      </c>
      <c r="AK1597" s="5" t="s">
        <v>100</v>
      </c>
      <c r="AL1597" s="5" t="s">
        <v>100</v>
      </c>
      <c r="AM1597" s="2" t="s">
        <v>244</v>
      </c>
    </row>
    <row r="1598" spans="1:41" s="15" customFormat="1" ht="16.350000000000001" customHeight="1">
      <c r="A1598" s="3">
        <f t="shared" si="209"/>
        <v>1596</v>
      </c>
      <c r="B1598" s="31" t="s">
        <v>6601</v>
      </c>
      <c r="C1598" s="31" t="s">
        <v>6830</v>
      </c>
      <c r="D1598" s="31" t="s">
        <v>8498</v>
      </c>
      <c r="E1598" s="5" t="s">
        <v>10421</v>
      </c>
      <c r="F1598" s="2" t="s">
        <v>68</v>
      </c>
      <c r="G1598" s="2" t="s">
        <v>69</v>
      </c>
      <c r="H1598" s="5" t="s">
        <v>10422</v>
      </c>
      <c r="I1598" s="5" t="s">
        <v>10423</v>
      </c>
      <c r="J1598" s="5" t="s">
        <v>10424</v>
      </c>
      <c r="K1598" s="5" t="s">
        <v>10425</v>
      </c>
      <c r="L1598" s="2" t="s">
        <v>54</v>
      </c>
      <c r="M1598" s="6">
        <v>9</v>
      </c>
      <c r="N1598" s="6">
        <v>16</v>
      </c>
      <c r="O1598" s="6">
        <v>60000</v>
      </c>
      <c r="P1598" s="6">
        <v>60000</v>
      </c>
      <c r="Q1598" s="5">
        <v>201602</v>
      </c>
      <c r="R1598" s="3" t="s">
        <v>9764</v>
      </c>
      <c r="S1598" s="5" t="s">
        <v>10426</v>
      </c>
      <c r="T1598" s="144" t="str">
        <f t="shared" si="203"/>
        <v>Click</v>
      </c>
      <c r="U1598" s="31" t="s">
        <v>243</v>
      </c>
      <c r="V1598" s="5"/>
      <c r="W1598" s="51"/>
      <c r="X1598" s="51"/>
      <c r="Y1598" s="50"/>
      <c r="Z1598" s="43">
        <f t="shared" si="204"/>
        <v>0</v>
      </c>
      <c r="AA1598" s="6">
        <f t="shared" si="205"/>
        <v>0</v>
      </c>
      <c r="AB1598" s="6">
        <f t="shared" si="206"/>
        <v>0</v>
      </c>
      <c r="AC1598" s="44">
        <f t="shared" si="207"/>
        <v>0</v>
      </c>
      <c r="AD1598" s="44">
        <f t="shared" si="208"/>
        <v>0</v>
      </c>
      <c r="AE1598" s="13" t="s">
        <v>57</v>
      </c>
      <c r="AF1598" s="14"/>
      <c r="AG1598" s="2" t="s">
        <v>243</v>
      </c>
      <c r="AH1598" s="5" t="s">
        <v>100</v>
      </c>
      <c r="AI1598" s="6">
        <v>0</v>
      </c>
      <c r="AJ1598" s="5" t="s">
        <v>100</v>
      </c>
      <c r="AK1598" s="5" t="s">
        <v>100</v>
      </c>
      <c r="AL1598" s="5" t="s">
        <v>100</v>
      </c>
      <c r="AM1598" s="2" t="s">
        <v>244</v>
      </c>
    </row>
    <row r="1599" spans="1:41" s="15" customFormat="1" ht="16.350000000000001" customHeight="1">
      <c r="A1599" s="3">
        <f t="shared" si="209"/>
        <v>1597</v>
      </c>
      <c r="B1599" s="31" t="s">
        <v>6601</v>
      </c>
      <c r="C1599" s="31" t="s">
        <v>6830</v>
      </c>
      <c r="D1599" s="31" t="s">
        <v>8498</v>
      </c>
      <c r="E1599" s="5" t="s">
        <v>10427</v>
      </c>
      <c r="F1599" s="2" t="s">
        <v>68</v>
      </c>
      <c r="G1599" s="2" t="s">
        <v>514</v>
      </c>
      <c r="H1599" s="5" t="s">
        <v>10428</v>
      </c>
      <c r="I1599" s="5" t="s">
        <v>10429</v>
      </c>
      <c r="J1599" s="5" t="s">
        <v>10430</v>
      </c>
      <c r="K1599" s="5" t="s">
        <v>10431</v>
      </c>
      <c r="L1599" s="2" t="s">
        <v>54</v>
      </c>
      <c r="M1599" s="6">
        <v>8</v>
      </c>
      <c r="N1599" s="6">
        <v>15</v>
      </c>
      <c r="O1599" s="6">
        <v>69000</v>
      </c>
      <c r="P1599" s="6">
        <v>69000</v>
      </c>
      <c r="Q1599" s="5">
        <v>202001</v>
      </c>
      <c r="R1599" s="3" t="s">
        <v>10432</v>
      </c>
      <c r="S1599" s="5" t="s">
        <v>10433</v>
      </c>
      <c r="T1599" s="144" t="str">
        <f t="shared" si="203"/>
        <v>Click</v>
      </c>
      <c r="U1599" s="31" t="s">
        <v>243</v>
      </c>
      <c r="V1599" s="5"/>
      <c r="W1599" s="51"/>
      <c r="X1599" s="51"/>
      <c r="Y1599" s="50"/>
      <c r="Z1599" s="43">
        <f t="shared" si="204"/>
        <v>0</v>
      </c>
      <c r="AA1599" s="6">
        <f t="shared" si="205"/>
        <v>0</v>
      </c>
      <c r="AB1599" s="6">
        <f t="shared" si="206"/>
        <v>0</v>
      </c>
      <c r="AC1599" s="44">
        <f t="shared" si="207"/>
        <v>0</v>
      </c>
      <c r="AD1599" s="44">
        <f t="shared" si="208"/>
        <v>0</v>
      </c>
      <c r="AE1599" s="13" t="s">
        <v>57</v>
      </c>
      <c r="AF1599" s="14"/>
      <c r="AG1599" s="2" t="s">
        <v>243</v>
      </c>
      <c r="AH1599" s="5" t="s">
        <v>100</v>
      </c>
      <c r="AI1599" s="6">
        <v>0</v>
      </c>
      <c r="AJ1599" s="5" t="s">
        <v>100</v>
      </c>
      <c r="AK1599" s="5" t="s">
        <v>100</v>
      </c>
      <c r="AL1599" s="5" t="s">
        <v>100</v>
      </c>
      <c r="AM1599" s="2" t="s">
        <v>244</v>
      </c>
    </row>
    <row r="1600" spans="1:41" s="15" customFormat="1" ht="16.350000000000001" customHeight="1">
      <c r="A1600" s="3">
        <f t="shared" si="209"/>
        <v>1598</v>
      </c>
      <c r="B1600" s="31" t="s">
        <v>6906</v>
      </c>
      <c r="C1600" s="31" t="s">
        <v>9682</v>
      </c>
      <c r="D1600" s="31" t="s">
        <v>8852</v>
      </c>
      <c r="E1600" s="5" t="s">
        <v>10434</v>
      </c>
      <c r="F1600" s="2" t="s">
        <v>580</v>
      </c>
      <c r="G1600" s="2" t="s">
        <v>10435</v>
      </c>
      <c r="H1600" s="5" t="s">
        <v>10428</v>
      </c>
      <c r="I1600" s="5" t="s">
        <v>10429</v>
      </c>
      <c r="J1600" s="5" t="s">
        <v>10430</v>
      </c>
      <c r="K1600" s="5" t="s">
        <v>10436</v>
      </c>
      <c r="L1600" s="2" t="s">
        <v>54</v>
      </c>
      <c r="M1600" s="6">
        <v>8</v>
      </c>
      <c r="N1600" s="6">
        <v>15</v>
      </c>
      <c r="O1600" s="6">
        <v>102500</v>
      </c>
      <c r="P1600" s="6">
        <v>78000</v>
      </c>
      <c r="Q1600" s="5">
        <v>202001</v>
      </c>
      <c r="R1600" s="3" t="s">
        <v>10437</v>
      </c>
      <c r="S1600" s="5" t="s">
        <v>10438</v>
      </c>
      <c r="T1600" s="144" t="str">
        <f t="shared" si="203"/>
        <v>Click</v>
      </c>
      <c r="U1600" s="31" t="s">
        <v>243</v>
      </c>
      <c r="V1600" s="5"/>
      <c r="W1600" s="51"/>
      <c r="X1600" s="51"/>
      <c r="Y1600" s="50"/>
      <c r="Z1600" s="43">
        <f t="shared" si="204"/>
        <v>0</v>
      </c>
      <c r="AA1600" s="6">
        <f t="shared" si="205"/>
        <v>0</v>
      </c>
      <c r="AB1600" s="6">
        <f t="shared" si="206"/>
        <v>0</v>
      </c>
      <c r="AC1600" s="44">
        <f t="shared" si="207"/>
        <v>0</v>
      </c>
      <c r="AD1600" s="44">
        <f t="shared" si="208"/>
        <v>0</v>
      </c>
      <c r="AE1600" s="13" t="s">
        <v>57</v>
      </c>
      <c r="AF1600" s="14"/>
      <c r="AG1600" s="2" t="s">
        <v>68</v>
      </c>
      <c r="AH1600" s="5" t="s">
        <v>10439</v>
      </c>
      <c r="AI1600" s="6">
        <v>24500</v>
      </c>
      <c r="AJ1600" s="5" t="s">
        <v>6699</v>
      </c>
      <c r="AK1600" s="5" t="s">
        <v>10440</v>
      </c>
      <c r="AL1600" s="34" t="s">
        <v>10441</v>
      </c>
      <c r="AM1600" s="2" t="s">
        <v>244</v>
      </c>
    </row>
    <row r="1601" spans="1:41" s="15" customFormat="1" ht="16.350000000000001" customHeight="1">
      <c r="A1601" s="3">
        <f t="shared" si="209"/>
        <v>1599</v>
      </c>
      <c r="B1601" s="31" t="s">
        <v>6601</v>
      </c>
      <c r="C1601" s="31" t="s">
        <v>6830</v>
      </c>
      <c r="D1601" s="31" t="s">
        <v>8498</v>
      </c>
      <c r="E1601" s="5" t="s">
        <v>10442</v>
      </c>
      <c r="F1601" s="2" t="s">
        <v>68</v>
      </c>
      <c r="G1601" s="2" t="s">
        <v>69</v>
      </c>
      <c r="H1601" s="5" t="s">
        <v>10443</v>
      </c>
      <c r="I1601" s="5" t="s">
        <v>10444</v>
      </c>
      <c r="J1601" s="5" t="s">
        <v>10445</v>
      </c>
      <c r="K1601" s="5" t="s">
        <v>10446</v>
      </c>
      <c r="L1601" s="2" t="s">
        <v>54</v>
      </c>
      <c r="M1601" s="6">
        <v>8</v>
      </c>
      <c r="N1601" s="6">
        <v>15</v>
      </c>
      <c r="O1601" s="6">
        <v>69000</v>
      </c>
      <c r="P1601" s="6">
        <v>69000</v>
      </c>
      <c r="Q1601" s="5">
        <v>202001</v>
      </c>
      <c r="R1601" s="3" t="s">
        <v>10447</v>
      </c>
      <c r="S1601" s="5" t="s">
        <v>10448</v>
      </c>
      <c r="T1601" s="144" t="str">
        <f t="shared" si="203"/>
        <v>Click</v>
      </c>
      <c r="U1601" s="31" t="s">
        <v>243</v>
      </c>
      <c r="V1601" s="5"/>
      <c r="W1601" s="51"/>
      <c r="X1601" s="51"/>
      <c r="Y1601" s="50"/>
      <c r="Z1601" s="43">
        <f t="shared" si="204"/>
        <v>0</v>
      </c>
      <c r="AA1601" s="6">
        <f t="shared" si="205"/>
        <v>0</v>
      </c>
      <c r="AB1601" s="6">
        <f t="shared" si="206"/>
        <v>0</v>
      </c>
      <c r="AC1601" s="44">
        <f t="shared" si="207"/>
        <v>0</v>
      </c>
      <c r="AD1601" s="44">
        <f t="shared" si="208"/>
        <v>0</v>
      </c>
      <c r="AE1601" s="13" t="s">
        <v>57</v>
      </c>
      <c r="AF1601" s="14"/>
      <c r="AG1601" s="2" t="s">
        <v>243</v>
      </c>
      <c r="AH1601" s="5" t="s">
        <v>100</v>
      </c>
      <c r="AI1601" s="6">
        <v>0</v>
      </c>
      <c r="AJ1601" s="5" t="s">
        <v>100</v>
      </c>
      <c r="AK1601" s="5" t="s">
        <v>100</v>
      </c>
      <c r="AL1601" s="5" t="s">
        <v>100</v>
      </c>
      <c r="AM1601" s="2" t="s">
        <v>244</v>
      </c>
    </row>
    <row r="1602" spans="1:41" s="15" customFormat="1" ht="16.350000000000001" customHeight="1">
      <c r="A1602" s="3">
        <f t="shared" si="209"/>
        <v>1600</v>
      </c>
      <c r="B1602" s="31" t="s">
        <v>6601</v>
      </c>
      <c r="C1602" s="31" t="s">
        <v>6830</v>
      </c>
      <c r="D1602" s="31" t="s">
        <v>8498</v>
      </c>
      <c r="E1602" s="5" t="s">
        <v>10449</v>
      </c>
      <c r="F1602" s="2" t="s">
        <v>68</v>
      </c>
      <c r="G1602" s="2" t="s">
        <v>69</v>
      </c>
      <c r="H1602" s="5" t="s">
        <v>10443</v>
      </c>
      <c r="I1602" s="5" t="s">
        <v>10444</v>
      </c>
      <c r="J1602" s="5" t="s">
        <v>10445</v>
      </c>
      <c r="K1602" s="5" t="s">
        <v>10450</v>
      </c>
      <c r="L1602" s="2" t="s">
        <v>54</v>
      </c>
      <c r="M1602" s="6">
        <v>8</v>
      </c>
      <c r="N1602" s="6">
        <v>15</v>
      </c>
      <c r="O1602" s="6">
        <v>101500</v>
      </c>
      <c r="P1602" s="6">
        <v>78000</v>
      </c>
      <c r="Q1602" s="5">
        <v>202001</v>
      </c>
      <c r="R1602" s="3" t="s">
        <v>10447</v>
      </c>
      <c r="S1602" s="5" t="s">
        <v>10451</v>
      </c>
      <c r="T1602" s="144" t="str">
        <f t="shared" si="203"/>
        <v>Click</v>
      </c>
      <c r="U1602" s="31" t="s">
        <v>243</v>
      </c>
      <c r="V1602" s="5"/>
      <c r="W1602" s="51"/>
      <c r="X1602" s="51"/>
      <c r="Y1602" s="50"/>
      <c r="Z1602" s="43">
        <f t="shared" si="204"/>
        <v>0</v>
      </c>
      <c r="AA1602" s="6">
        <f t="shared" si="205"/>
        <v>0</v>
      </c>
      <c r="AB1602" s="6">
        <f t="shared" si="206"/>
        <v>0</v>
      </c>
      <c r="AC1602" s="44">
        <f t="shared" si="207"/>
        <v>0</v>
      </c>
      <c r="AD1602" s="44">
        <f t="shared" si="208"/>
        <v>0</v>
      </c>
      <c r="AE1602" s="13" t="s">
        <v>57</v>
      </c>
      <c r="AF1602" s="14"/>
      <c r="AG1602" s="2" t="s">
        <v>68</v>
      </c>
      <c r="AH1602" s="5" t="s">
        <v>10452</v>
      </c>
      <c r="AI1602" s="6">
        <v>23500</v>
      </c>
      <c r="AJ1602" s="5" t="s">
        <v>6699</v>
      </c>
      <c r="AK1602" s="5" t="s">
        <v>10447</v>
      </c>
      <c r="AL1602" s="34" t="s">
        <v>10453</v>
      </c>
      <c r="AM1602" s="2" t="s">
        <v>244</v>
      </c>
    </row>
    <row r="1603" spans="1:41" s="15" customFormat="1" ht="16.350000000000001" customHeight="1">
      <c r="A1603" s="3">
        <f t="shared" si="209"/>
        <v>1601</v>
      </c>
      <c r="B1603" s="31" t="s">
        <v>6601</v>
      </c>
      <c r="C1603" s="31" t="s">
        <v>6830</v>
      </c>
      <c r="D1603" s="31" t="s">
        <v>8498</v>
      </c>
      <c r="E1603" s="5" t="s">
        <v>10454</v>
      </c>
      <c r="F1603" s="2" t="s">
        <v>68</v>
      </c>
      <c r="G1603" s="2" t="s">
        <v>69</v>
      </c>
      <c r="H1603" s="5" t="s">
        <v>10455</v>
      </c>
      <c r="I1603" s="5" t="s">
        <v>10456</v>
      </c>
      <c r="J1603" s="5" t="s">
        <v>10457</v>
      </c>
      <c r="K1603" s="5" t="s">
        <v>10458</v>
      </c>
      <c r="L1603" s="2" t="s">
        <v>54</v>
      </c>
      <c r="M1603" s="6">
        <v>7</v>
      </c>
      <c r="N1603" s="6">
        <v>13</v>
      </c>
      <c r="O1603" s="6">
        <v>59000</v>
      </c>
      <c r="P1603" s="6">
        <v>59000</v>
      </c>
      <c r="Q1603" s="5">
        <v>202001</v>
      </c>
      <c r="R1603" s="3" t="s">
        <v>10459</v>
      </c>
      <c r="S1603" s="5" t="s">
        <v>10460</v>
      </c>
      <c r="T1603" s="144" t="str">
        <f t="shared" ref="T1603:T1666" si="210">HYPERLINK(S1603,AM1603)</f>
        <v>Click</v>
      </c>
      <c r="U1603" s="31" t="s">
        <v>243</v>
      </c>
      <c r="V1603" s="5"/>
      <c r="W1603" s="51"/>
      <c r="X1603" s="51"/>
      <c r="Y1603" s="50"/>
      <c r="Z1603" s="43">
        <f t="shared" ref="Z1603:Z1666" si="211">IF(V1603="C",2970*W1603,IF(V1603="B",4180*W1603,6160*W1603))</f>
        <v>0</v>
      </c>
      <c r="AA1603" s="6">
        <f t="shared" ref="AA1603:AA1666" si="212">IF(X1603=0,Z1603*50%,Z1603*Y1603*90%)</f>
        <v>0</v>
      </c>
      <c r="AB1603" s="6">
        <f t="shared" ref="AB1603:AB1666" si="213">IF(X1603=0,Z1603*40%,Z1603*Y1603*80%)</f>
        <v>0</v>
      </c>
      <c r="AC1603" s="44">
        <f t="shared" ref="AC1603:AC1666" si="214">IF(X1603=0,Z1603*20%,Z1603*Y1603*40%)</f>
        <v>0</v>
      </c>
      <c r="AD1603" s="44">
        <f t="shared" ref="AD1603:AD1666" si="215">IF(W1603&gt;=16,Z1603*AF1603,0)</f>
        <v>0</v>
      </c>
      <c r="AE1603" s="13" t="s">
        <v>57</v>
      </c>
      <c r="AF1603" s="14"/>
      <c r="AG1603" s="2" t="s">
        <v>243</v>
      </c>
      <c r="AH1603" s="5" t="s">
        <v>100</v>
      </c>
      <c r="AI1603" s="6">
        <v>0</v>
      </c>
      <c r="AJ1603" s="5" t="s">
        <v>100</v>
      </c>
      <c r="AK1603" s="5" t="s">
        <v>100</v>
      </c>
      <c r="AL1603" s="5" t="s">
        <v>100</v>
      </c>
      <c r="AM1603" s="2" t="s">
        <v>244</v>
      </c>
    </row>
    <row r="1604" spans="1:41" s="15" customFormat="1" ht="16.350000000000001" customHeight="1">
      <c r="A1604" s="3">
        <f t="shared" si="209"/>
        <v>1602</v>
      </c>
      <c r="B1604" s="31" t="s">
        <v>6601</v>
      </c>
      <c r="C1604" s="31" t="s">
        <v>6830</v>
      </c>
      <c r="D1604" s="31" t="s">
        <v>8498</v>
      </c>
      <c r="E1604" s="5" t="s">
        <v>10461</v>
      </c>
      <c r="F1604" s="2" t="s">
        <v>68</v>
      </c>
      <c r="G1604" s="2" t="s">
        <v>69</v>
      </c>
      <c r="H1604" s="5" t="s">
        <v>10455</v>
      </c>
      <c r="I1604" s="5" t="s">
        <v>10456</v>
      </c>
      <c r="J1604" s="5" t="s">
        <v>10457</v>
      </c>
      <c r="K1604" s="5" t="s">
        <v>10462</v>
      </c>
      <c r="L1604" s="2" t="s">
        <v>54</v>
      </c>
      <c r="M1604" s="6">
        <v>9</v>
      </c>
      <c r="N1604" s="6">
        <v>17</v>
      </c>
      <c r="O1604" s="6">
        <v>110500</v>
      </c>
      <c r="P1604" s="6">
        <v>88000</v>
      </c>
      <c r="Q1604" s="5">
        <v>202001</v>
      </c>
      <c r="R1604" s="3" t="s">
        <v>10459</v>
      </c>
      <c r="S1604" s="5" t="s">
        <v>10463</v>
      </c>
      <c r="T1604" s="144" t="str">
        <f t="shared" si="210"/>
        <v>Click</v>
      </c>
      <c r="U1604" s="31" t="s">
        <v>243</v>
      </c>
      <c r="V1604" s="5"/>
      <c r="W1604" s="51"/>
      <c r="X1604" s="51"/>
      <c r="Y1604" s="50"/>
      <c r="Z1604" s="43">
        <f t="shared" si="211"/>
        <v>0</v>
      </c>
      <c r="AA1604" s="6">
        <f t="shared" si="212"/>
        <v>0</v>
      </c>
      <c r="AB1604" s="6">
        <f t="shared" si="213"/>
        <v>0</v>
      </c>
      <c r="AC1604" s="44">
        <f t="shared" si="214"/>
        <v>0</v>
      </c>
      <c r="AD1604" s="44">
        <f t="shared" si="215"/>
        <v>0</v>
      </c>
      <c r="AE1604" s="13" t="s">
        <v>57</v>
      </c>
      <c r="AF1604" s="14"/>
      <c r="AG1604" s="2" t="s">
        <v>68</v>
      </c>
      <c r="AH1604" s="5" t="s">
        <v>10464</v>
      </c>
      <c r="AI1604" s="6">
        <v>22500</v>
      </c>
      <c r="AJ1604" s="5" t="s">
        <v>6699</v>
      </c>
      <c r="AK1604" s="5" t="s">
        <v>10459</v>
      </c>
      <c r="AL1604" s="34" t="s">
        <v>10465</v>
      </c>
      <c r="AM1604" s="2" t="s">
        <v>244</v>
      </c>
    </row>
    <row r="1605" spans="1:41" s="15" customFormat="1" ht="16.350000000000001" customHeight="1">
      <c r="A1605" s="3">
        <f t="shared" si="209"/>
        <v>1603</v>
      </c>
      <c r="B1605" s="31" t="s">
        <v>6601</v>
      </c>
      <c r="C1605" s="31" t="s">
        <v>6830</v>
      </c>
      <c r="D1605" s="31" t="s">
        <v>8498</v>
      </c>
      <c r="E1605" s="5" t="s">
        <v>10466</v>
      </c>
      <c r="F1605" s="2" t="s">
        <v>68</v>
      </c>
      <c r="G1605" s="2" t="s">
        <v>69</v>
      </c>
      <c r="H1605" s="5" t="s">
        <v>10467</v>
      </c>
      <c r="I1605" s="5" t="s">
        <v>10468</v>
      </c>
      <c r="J1605" s="5" t="s">
        <v>10469</v>
      </c>
      <c r="K1605" s="5" t="s">
        <v>10470</v>
      </c>
      <c r="L1605" s="2" t="s">
        <v>54</v>
      </c>
      <c r="M1605" s="6">
        <v>6</v>
      </c>
      <c r="N1605" s="6">
        <v>16</v>
      </c>
      <c r="O1605" s="6">
        <v>60000</v>
      </c>
      <c r="P1605" s="6">
        <v>60000</v>
      </c>
      <c r="Q1605" s="5">
        <v>201904</v>
      </c>
      <c r="R1605" s="3" t="s">
        <v>10471</v>
      </c>
      <c r="S1605" s="5" t="s">
        <v>10472</v>
      </c>
      <c r="T1605" s="144" t="str">
        <f t="shared" si="210"/>
        <v>Click</v>
      </c>
      <c r="U1605" s="31" t="s">
        <v>243</v>
      </c>
      <c r="V1605" s="5"/>
      <c r="W1605" s="51"/>
      <c r="X1605" s="51"/>
      <c r="Y1605" s="50"/>
      <c r="Z1605" s="43">
        <f t="shared" si="211"/>
        <v>0</v>
      </c>
      <c r="AA1605" s="6">
        <f t="shared" si="212"/>
        <v>0</v>
      </c>
      <c r="AB1605" s="6">
        <f t="shared" si="213"/>
        <v>0</v>
      </c>
      <c r="AC1605" s="44">
        <f t="shared" si="214"/>
        <v>0</v>
      </c>
      <c r="AD1605" s="44">
        <f t="shared" si="215"/>
        <v>0</v>
      </c>
      <c r="AE1605" s="13" t="s">
        <v>57</v>
      </c>
      <c r="AF1605" s="14"/>
      <c r="AG1605" s="2" t="s">
        <v>243</v>
      </c>
      <c r="AH1605" s="5" t="s">
        <v>100</v>
      </c>
      <c r="AI1605" s="6">
        <v>0</v>
      </c>
      <c r="AJ1605" s="5" t="s">
        <v>100</v>
      </c>
      <c r="AK1605" s="5" t="s">
        <v>100</v>
      </c>
      <c r="AL1605" s="5" t="s">
        <v>100</v>
      </c>
      <c r="AM1605" s="2" t="s">
        <v>244</v>
      </c>
    </row>
    <row r="1606" spans="1:41" s="15" customFormat="1" ht="16.350000000000001" customHeight="1">
      <c r="A1606" s="3">
        <f t="shared" si="209"/>
        <v>1604</v>
      </c>
      <c r="B1606" s="31" t="s">
        <v>6601</v>
      </c>
      <c r="C1606" s="31" t="s">
        <v>6830</v>
      </c>
      <c r="D1606" s="31" t="s">
        <v>8498</v>
      </c>
      <c r="E1606" s="5" t="s">
        <v>10473</v>
      </c>
      <c r="F1606" s="2" t="s">
        <v>68</v>
      </c>
      <c r="G1606" s="2" t="s">
        <v>69</v>
      </c>
      <c r="H1606" s="5" t="s">
        <v>10467</v>
      </c>
      <c r="I1606" s="5" t="s">
        <v>10468</v>
      </c>
      <c r="J1606" s="5" t="s">
        <v>10469</v>
      </c>
      <c r="K1606" s="5" t="s">
        <v>10474</v>
      </c>
      <c r="L1606" s="2" t="s">
        <v>54</v>
      </c>
      <c r="M1606" s="6">
        <v>6</v>
      </c>
      <c r="N1606" s="6">
        <v>14</v>
      </c>
      <c r="O1606" s="6">
        <v>69500</v>
      </c>
      <c r="P1606" s="6">
        <v>50000</v>
      </c>
      <c r="Q1606" s="5">
        <v>201904</v>
      </c>
      <c r="R1606" s="3" t="s">
        <v>10471</v>
      </c>
      <c r="S1606" s="5" t="s">
        <v>10475</v>
      </c>
      <c r="T1606" s="144" t="str">
        <f t="shared" si="210"/>
        <v>Click</v>
      </c>
      <c r="U1606" s="31" t="s">
        <v>243</v>
      </c>
      <c r="V1606" s="5"/>
      <c r="W1606" s="51"/>
      <c r="X1606" s="51"/>
      <c r="Y1606" s="50"/>
      <c r="Z1606" s="43">
        <f t="shared" si="211"/>
        <v>0</v>
      </c>
      <c r="AA1606" s="6">
        <f t="shared" si="212"/>
        <v>0</v>
      </c>
      <c r="AB1606" s="6">
        <f t="shared" si="213"/>
        <v>0</v>
      </c>
      <c r="AC1606" s="44">
        <f t="shared" si="214"/>
        <v>0</v>
      </c>
      <c r="AD1606" s="44">
        <f t="shared" si="215"/>
        <v>0</v>
      </c>
      <c r="AE1606" s="13" t="s">
        <v>57</v>
      </c>
      <c r="AF1606" s="14"/>
      <c r="AG1606" s="2" t="s">
        <v>68</v>
      </c>
      <c r="AH1606" s="103" t="s">
        <v>10476</v>
      </c>
      <c r="AI1606" s="6">
        <v>19500</v>
      </c>
      <c r="AJ1606" s="5" t="s">
        <v>6699</v>
      </c>
      <c r="AK1606" s="5" t="s">
        <v>10459</v>
      </c>
      <c r="AL1606" s="34" t="s">
        <v>10477</v>
      </c>
      <c r="AM1606" s="2" t="s">
        <v>244</v>
      </c>
    </row>
    <row r="1607" spans="1:41" s="15" customFormat="1" ht="16.350000000000001" customHeight="1">
      <c r="A1607" s="3">
        <f t="shared" si="209"/>
        <v>1605</v>
      </c>
      <c r="B1607" s="39" t="s">
        <v>10478</v>
      </c>
      <c r="C1607" s="39" t="s">
        <v>3452</v>
      </c>
      <c r="D1607" s="39" t="s">
        <v>4070</v>
      </c>
      <c r="E1607" s="32" t="s">
        <v>10479</v>
      </c>
      <c r="F1607" s="39" t="s">
        <v>58</v>
      </c>
      <c r="G1607" s="39" t="s">
        <v>49</v>
      </c>
      <c r="H1607" s="32" t="s">
        <v>10480</v>
      </c>
      <c r="I1607" s="32" t="s">
        <v>10481</v>
      </c>
      <c r="J1607" s="32" t="s">
        <v>10482</v>
      </c>
      <c r="K1607" s="32" t="s">
        <v>10483</v>
      </c>
      <c r="L1607" s="39" t="s">
        <v>10484</v>
      </c>
      <c r="M1607" s="68">
        <v>59</v>
      </c>
      <c r="N1607" s="68">
        <v>59</v>
      </c>
      <c r="O1607" s="46">
        <f t="shared" ref="O1607:O1638" si="216">P1607+AI1607</f>
        <v>130000</v>
      </c>
      <c r="P1607" s="68">
        <v>100000</v>
      </c>
      <c r="Q1607" s="32">
        <v>202004</v>
      </c>
      <c r="R1607" s="32" t="s">
        <v>10485</v>
      </c>
      <c r="S1607" s="32" t="s">
        <v>10486</v>
      </c>
      <c r="T1607" s="143" t="str">
        <f t="shared" si="210"/>
        <v>Click</v>
      </c>
      <c r="U1607" s="39" t="s">
        <v>243</v>
      </c>
      <c r="V1607" s="5"/>
      <c r="W1607" s="51"/>
      <c r="X1607" s="51"/>
      <c r="Y1607" s="50"/>
      <c r="Z1607" s="43">
        <f t="shared" si="211"/>
        <v>0</v>
      </c>
      <c r="AA1607" s="6">
        <f t="shared" si="212"/>
        <v>0</v>
      </c>
      <c r="AB1607" s="6">
        <f t="shared" si="213"/>
        <v>0</v>
      </c>
      <c r="AC1607" s="44">
        <f t="shared" si="214"/>
        <v>0</v>
      </c>
      <c r="AD1607" s="44">
        <f t="shared" si="215"/>
        <v>0</v>
      </c>
      <c r="AE1607" s="13" t="s">
        <v>57</v>
      </c>
      <c r="AF1607" s="14"/>
      <c r="AG1607" s="39" t="s">
        <v>58</v>
      </c>
      <c r="AH1607" s="32" t="s">
        <v>10487</v>
      </c>
      <c r="AI1607" s="46">
        <v>30000</v>
      </c>
      <c r="AJ1607" s="32" t="s">
        <v>10488</v>
      </c>
      <c r="AK1607" s="32" t="s">
        <v>10489</v>
      </c>
      <c r="AL1607" s="59" t="s">
        <v>10490</v>
      </c>
      <c r="AM1607" s="31" t="s">
        <v>244</v>
      </c>
      <c r="AN1607" s="32"/>
      <c r="AO1607" s="32"/>
    </row>
    <row r="1608" spans="1:41" s="15" customFormat="1" ht="16.350000000000001" customHeight="1">
      <c r="A1608" s="3">
        <f t="shared" ref="A1608:A1671" si="217">ROW()-2</f>
        <v>1606</v>
      </c>
      <c r="B1608" s="39" t="s">
        <v>10478</v>
      </c>
      <c r="C1608" s="39" t="s">
        <v>3452</v>
      </c>
      <c r="D1608" s="39" t="s">
        <v>4070</v>
      </c>
      <c r="E1608" s="32" t="s">
        <v>10491</v>
      </c>
      <c r="F1608" s="39" t="s">
        <v>58</v>
      </c>
      <c r="G1608" s="39" t="s">
        <v>49</v>
      </c>
      <c r="H1608" s="32" t="s">
        <v>10480</v>
      </c>
      <c r="I1608" s="32" t="s">
        <v>10492</v>
      </c>
      <c r="J1608" s="32" t="s">
        <v>10482</v>
      </c>
      <c r="K1608" s="32" t="s">
        <v>10493</v>
      </c>
      <c r="L1608" s="39" t="s">
        <v>10484</v>
      </c>
      <c r="M1608" s="68">
        <v>81</v>
      </c>
      <c r="N1608" s="68">
        <v>81</v>
      </c>
      <c r="O1608" s="46">
        <f t="shared" si="216"/>
        <v>180000</v>
      </c>
      <c r="P1608" s="68">
        <v>150000</v>
      </c>
      <c r="Q1608" s="32">
        <v>202003</v>
      </c>
      <c r="R1608" s="32" t="s">
        <v>10494</v>
      </c>
      <c r="S1608" s="32" t="s">
        <v>10495</v>
      </c>
      <c r="T1608" s="143" t="str">
        <f t="shared" si="210"/>
        <v>Click</v>
      </c>
      <c r="U1608" s="39" t="s">
        <v>243</v>
      </c>
      <c r="V1608" s="5"/>
      <c r="W1608" s="51"/>
      <c r="X1608" s="51"/>
      <c r="Y1608" s="50"/>
      <c r="Z1608" s="43">
        <f t="shared" si="211"/>
        <v>0</v>
      </c>
      <c r="AA1608" s="6">
        <f t="shared" si="212"/>
        <v>0</v>
      </c>
      <c r="AB1608" s="6">
        <f t="shared" si="213"/>
        <v>0</v>
      </c>
      <c r="AC1608" s="44">
        <f t="shared" si="214"/>
        <v>0</v>
      </c>
      <c r="AD1608" s="44">
        <f t="shared" si="215"/>
        <v>0</v>
      </c>
      <c r="AE1608" s="13" t="s">
        <v>57</v>
      </c>
      <c r="AF1608" s="14"/>
      <c r="AG1608" s="39" t="s">
        <v>58</v>
      </c>
      <c r="AH1608" s="32" t="s">
        <v>10496</v>
      </c>
      <c r="AI1608" s="46">
        <v>30000</v>
      </c>
      <c r="AJ1608" s="32" t="s">
        <v>10497</v>
      </c>
      <c r="AK1608" s="32" t="s">
        <v>10498</v>
      </c>
      <c r="AL1608" s="32" t="s">
        <v>10499</v>
      </c>
      <c r="AM1608" s="31" t="s">
        <v>244</v>
      </c>
      <c r="AN1608" s="32"/>
      <c r="AO1608" s="32"/>
    </row>
    <row r="1609" spans="1:41" s="15" customFormat="1" ht="16.350000000000001" customHeight="1">
      <c r="A1609" s="3">
        <f t="shared" si="217"/>
        <v>1607</v>
      </c>
      <c r="B1609" s="31" t="s">
        <v>1768</v>
      </c>
      <c r="C1609" s="31" t="s">
        <v>10500</v>
      </c>
      <c r="D1609" s="31" t="s">
        <v>10501</v>
      </c>
      <c r="E1609" s="3" t="s">
        <v>10502</v>
      </c>
      <c r="F1609" s="2" t="s">
        <v>68</v>
      </c>
      <c r="G1609" s="2" t="s">
        <v>69</v>
      </c>
      <c r="H1609" s="5" t="s">
        <v>10503</v>
      </c>
      <c r="I1609" s="5" t="s">
        <v>10504</v>
      </c>
      <c r="J1609" s="5" t="s">
        <v>10505</v>
      </c>
      <c r="K1609" s="5" t="s">
        <v>10506</v>
      </c>
      <c r="L1609" s="2" t="s">
        <v>54</v>
      </c>
      <c r="M1609" s="6">
        <v>36</v>
      </c>
      <c r="N1609" s="6">
        <v>36</v>
      </c>
      <c r="O1609" s="6">
        <f t="shared" si="216"/>
        <v>644000</v>
      </c>
      <c r="P1609" s="6">
        <v>590000</v>
      </c>
      <c r="Q1609" s="5">
        <v>2019</v>
      </c>
      <c r="R1609" s="5" t="s">
        <v>10507</v>
      </c>
      <c r="S1609" s="34" t="s">
        <v>10508</v>
      </c>
      <c r="T1609" s="144" t="str">
        <f t="shared" si="210"/>
        <v>Click</v>
      </c>
      <c r="U1609" s="31" t="s">
        <v>243</v>
      </c>
      <c r="V1609" s="5"/>
      <c r="W1609" s="51"/>
      <c r="X1609" s="51"/>
      <c r="Y1609" s="50"/>
      <c r="Z1609" s="43">
        <f t="shared" si="211"/>
        <v>0</v>
      </c>
      <c r="AA1609" s="6">
        <f t="shared" si="212"/>
        <v>0</v>
      </c>
      <c r="AB1609" s="6">
        <f t="shared" si="213"/>
        <v>0</v>
      </c>
      <c r="AC1609" s="44">
        <f t="shared" si="214"/>
        <v>0</v>
      </c>
      <c r="AD1609" s="44">
        <f t="shared" si="215"/>
        <v>0</v>
      </c>
      <c r="AE1609" s="13" t="s">
        <v>57</v>
      </c>
      <c r="AF1609" s="14"/>
      <c r="AG1609" s="2" t="s">
        <v>58</v>
      </c>
      <c r="AH1609" s="5" t="s">
        <v>10509</v>
      </c>
      <c r="AI1609" s="6">
        <v>54000</v>
      </c>
      <c r="AJ1609" s="5" t="s">
        <v>1780</v>
      </c>
      <c r="AK1609" s="5" t="s">
        <v>10507</v>
      </c>
      <c r="AL1609" s="55" t="s">
        <v>10510</v>
      </c>
      <c r="AM1609" s="2" t="s">
        <v>244</v>
      </c>
    </row>
    <row r="1610" spans="1:41" s="15" customFormat="1" ht="16.350000000000001" customHeight="1">
      <c r="A1610" s="3">
        <f t="shared" si="217"/>
        <v>1608</v>
      </c>
      <c r="B1610" s="31" t="s">
        <v>1768</v>
      </c>
      <c r="C1610" s="31" t="s">
        <v>10500</v>
      </c>
      <c r="D1610" s="31" t="s">
        <v>10501</v>
      </c>
      <c r="E1610" s="5" t="s">
        <v>10512</v>
      </c>
      <c r="F1610" s="2" t="s">
        <v>68</v>
      </c>
      <c r="G1610" s="2" t="s">
        <v>69</v>
      </c>
      <c r="H1610" s="5" t="s">
        <v>10503</v>
      </c>
      <c r="I1610" s="5" t="s">
        <v>10513</v>
      </c>
      <c r="J1610" s="5" t="s">
        <v>10514</v>
      </c>
      <c r="K1610" s="5" t="s">
        <v>10515</v>
      </c>
      <c r="L1610" s="2" t="s">
        <v>54</v>
      </c>
      <c r="M1610" s="6">
        <v>81</v>
      </c>
      <c r="N1610" s="6">
        <v>81</v>
      </c>
      <c r="O1610" s="6">
        <f t="shared" si="216"/>
        <v>793000</v>
      </c>
      <c r="P1610" s="6">
        <v>700000</v>
      </c>
      <c r="Q1610" s="5">
        <v>201506</v>
      </c>
      <c r="R1610" s="5" t="s">
        <v>10516</v>
      </c>
      <c r="S1610" s="5" t="s">
        <v>10517</v>
      </c>
      <c r="T1610" s="144" t="str">
        <f t="shared" si="210"/>
        <v>Click</v>
      </c>
      <c r="U1610" s="31" t="s">
        <v>243</v>
      </c>
      <c r="V1610" s="5"/>
      <c r="W1610" s="51"/>
      <c r="X1610" s="51"/>
      <c r="Y1610" s="50"/>
      <c r="Z1610" s="43">
        <f t="shared" si="211"/>
        <v>0</v>
      </c>
      <c r="AA1610" s="6">
        <f t="shared" si="212"/>
        <v>0</v>
      </c>
      <c r="AB1610" s="6">
        <f t="shared" si="213"/>
        <v>0</v>
      </c>
      <c r="AC1610" s="44">
        <f t="shared" si="214"/>
        <v>0</v>
      </c>
      <c r="AD1610" s="44">
        <f t="shared" si="215"/>
        <v>0</v>
      </c>
      <c r="AE1610" s="13" t="s">
        <v>57</v>
      </c>
      <c r="AF1610" s="14"/>
      <c r="AG1610" s="2" t="s">
        <v>68</v>
      </c>
      <c r="AH1610" s="5" t="s">
        <v>10518</v>
      </c>
      <c r="AI1610" s="6">
        <v>93000</v>
      </c>
      <c r="AJ1610" s="5" t="s">
        <v>10519</v>
      </c>
      <c r="AK1610" s="5" t="s">
        <v>10520</v>
      </c>
      <c r="AL1610" s="120" t="s">
        <v>10521</v>
      </c>
      <c r="AM1610" s="2" t="s">
        <v>244</v>
      </c>
    </row>
    <row r="1611" spans="1:41" s="15" customFormat="1" ht="16.350000000000001" customHeight="1">
      <c r="A1611" s="3">
        <f t="shared" si="217"/>
        <v>1609</v>
      </c>
      <c r="B1611" s="31" t="s">
        <v>1768</v>
      </c>
      <c r="C1611" s="31" t="s">
        <v>10500</v>
      </c>
      <c r="D1611" s="31" t="s">
        <v>10501</v>
      </c>
      <c r="E1611" s="5" t="s">
        <v>10522</v>
      </c>
      <c r="F1611" s="2" t="s">
        <v>68</v>
      </c>
      <c r="G1611" s="2" t="s">
        <v>69</v>
      </c>
      <c r="H1611" s="5" t="s">
        <v>10503</v>
      </c>
      <c r="I1611" s="5" t="s">
        <v>10523</v>
      </c>
      <c r="J1611" s="5" t="s">
        <v>10524</v>
      </c>
      <c r="K1611" s="5" t="s">
        <v>10525</v>
      </c>
      <c r="L1611" s="2" t="s">
        <v>54</v>
      </c>
      <c r="M1611" s="6">
        <v>23</v>
      </c>
      <c r="N1611" s="6">
        <v>23</v>
      </c>
      <c r="O1611" s="6">
        <f t="shared" si="216"/>
        <v>470000</v>
      </c>
      <c r="P1611" s="6">
        <v>400000</v>
      </c>
      <c r="Q1611" s="5">
        <v>201803</v>
      </c>
      <c r="R1611" s="5" t="s">
        <v>10526</v>
      </c>
      <c r="S1611" s="34" t="s">
        <v>10527</v>
      </c>
      <c r="T1611" s="144" t="str">
        <f t="shared" si="210"/>
        <v>Click</v>
      </c>
      <c r="U1611" s="31" t="s">
        <v>243</v>
      </c>
      <c r="V1611" s="5"/>
      <c r="W1611" s="51"/>
      <c r="X1611" s="51"/>
      <c r="Y1611" s="50"/>
      <c r="Z1611" s="43">
        <f t="shared" si="211"/>
        <v>0</v>
      </c>
      <c r="AA1611" s="6">
        <f t="shared" si="212"/>
        <v>0</v>
      </c>
      <c r="AB1611" s="6">
        <f t="shared" si="213"/>
        <v>0</v>
      </c>
      <c r="AC1611" s="44">
        <f t="shared" si="214"/>
        <v>0</v>
      </c>
      <c r="AD1611" s="44">
        <f t="shared" si="215"/>
        <v>0</v>
      </c>
      <c r="AE1611" s="13" t="s">
        <v>57</v>
      </c>
      <c r="AF1611" s="14"/>
      <c r="AG1611" s="2" t="s">
        <v>58</v>
      </c>
      <c r="AH1611" s="5" t="s">
        <v>10528</v>
      </c>
      <c r="AI1611" s="6">
        <v>70000</v>
      </c>
      <c r="AJ1611" s="5" t="s">
        <v>1780</v>
      </c>
      <c r="AK1611" s="5" t="s">
        <v>10529</v>
      </c>
      <c r="AL1611" s="55" t="s">
        <v>10530</v>
      </c>
      <c r="AM1611" s="2" t="s">
        <v>244</v>
      </c>
    </row>
    <row r="1612" spans="1:41" s="15" customFormat="1" ht="16.350000000000001" customHeight="1">
      <c r="A1612" s="3">
        <f t="shared" si="217"/>
        <v>1610</v>
      </c>
      <c r="B1612" s="31" t="s">
        <v>1768</v>
      </c>
      <c r="C1612" s="31" t="s">
        <v>10500</v>
      </c>
      <c r="D1612" s="31" t="s">
        <v>10501</v>
      </c>
      <c r="E1612" s="5" t="s">
        <v>10531</v>
      </c>
      <c r="F1612" s="2" t="s">
        <v>68</v>
      </c>
      <c r="G1612" s="2" t="s">
        <v>69</v>
      </c>
      <c r="H1612" s="5" t="s">
        <v>10503</v>
      </c>
      <c r="I1612" s="5" t="s">
        <v>10523</v>
      </c>
      <c r="J1612" s="5" t="s">
        <v>10524</v>
      </c>
      <c r="K1612" s="5" t="s">
        <v>10532</v>
      </c>
      <c r="L1612" s="2" t="s">
        <v>54</v>
      </c>
      <c r="M1612" s="6">
        <v>18</v>
      </c>
      <c r="N1612" s="6">
        <v>18</v>
      </c>
      <c r="O1612" s="6">
        <f t="shared" si="216"/>
        <v>500000</v>
      </c>
      <c r="P1612" s="6">
        <v>400000</v>
      </c>
      <c r="Q1612" s="5">
        <v>201803</v>
      </c>
      <c r="R1612" s="5" t="s">
        <v>10529</v>
      </c>
      <c r="S1612" s="5" t="s">
        <v>10533</v>
      </c>
      <c r="T1612" s="144" t="str">
        <f t="shared" si="210"/>
        <v>Click</v>
      </c>
      <c r="U1612" s="31" t="s">
        <v>243</v>
      </c>
      <c r="V1612" s="5"/>
      <c r="W1612" s="51"/>
      <c r="X1612" s="51"/>
      <c r="Y1612" s="50"/>
      <c r="Z1612" s="43">
        <f t="shared" si="211"/>
        <v>0</v>
      </c>
      <c r="AA1612" s="6">
        <f t="shared" si="212"/>
        <v>0</v>
      </c>
      <c r="AB1612" s="6">
        <f t="shared" si="213"/>
        <v>0</v>
      </c>
      <c r="AC1612" s="44">
        <f t="shared" si="214"/>
        <v>0</v>
      </c>
      <c r="AD1612" s="44">
        <f t="shared" si="215"/>
        <v>0</v>
      </c>
      <c r="AE1612" s="13" t="s">
        <v>57</v>
      </c>
      <c r="AF1612" s="14"/>
      <c r="AG1612" s="2" t="s">
        <v>58</v>
      </c>
      <c r="AH1612" s="5" t="s">
        <v>10534</v>
      </c>
      <c r="AI1612" s="6">
        <v>100000</v>
      </c>
      <c r="AJ1612" s="5" t="s">
        <v>1780</v>
      </c>
      <c r="AK1612" s="5" t="s">
        <v>10529</v>
      </c>
      <c r="AL1612" s="55" t="s">
        <v>10535</v>
      </c>
      <c r="AM1612" s="2" t="s">
        <v>244</v>
      </c>
    </row>
    <row r="1613" spans="1:41" s="15" customFormat="1" ht="16.350000000000001" customHeight="1">
      <c r="A1613" s="3">
        <f t="shared" si="217"/>
        <v>1611</v>
      </c>
      <c r="B1613" s="31" t="s">
        <v>1768</v>
      </c>
      <c r="C1613" s="31" t="s">
        <v>10500</v>
      </c>
      <c r="D1613" s="31" t="s">
        <v>10501</v>
      </c>
      <c r="E1613" s="5" t="s">
        <v>10536</v>
      </c>
      <c r="F1613" s="2" t="s">
        <v>68</v>
      </c>
      <c r="G1613" s="2" t="s">
        <v>69</v>
      </c>
      <c r="H1613" s="5" t="s">
        <v>10503</v>
      </c>
      <c r="I1613" s="5" t="s">
        <v>10537</v>
      </c>
      <c r="J1613" s="5" t="s">
        <v>10538</v>
      </c>
      <c r="K1613" s="5" t="s">
        <v>10539</v>
      </c>
      <c r="L1613" s="2" t="s">
        <v>54</v>
      </c>
      <c r="M1613" s="6">
        <v>18</v>
      </c>
      <c r="N1613" s="6">
        <v>18</v>
      </c>
      <c r="O1613" s="6">
        <f t="shared" si="216"/>
        <v>489000</v>
      </c>
      <c r="P1613" s="6">
        <v>400000</v>
      </c>
      <c r="Q1613" s="5">
        <v>201807</v>
      </c>
      <c r="R1613" s="5" t="s">
        <v>10540</v>
      </c>
      <c r="S1613" s="34" t="s">
        <v>10541</v>
      </c>
      <c r="T1613" s="144" t="str">
        <f t="shared" si="210"/>
        <v>Click</v>
      </c>
      <c r="U1613" s="31" t="s">
        <v>243</v>
      </c>
      <c r="V1613" s="5"/>
      <c r="W1613" s="51"/>
      <c r="X1613" s="51"/>
      <c r="Y1613" s="50"/>
      <c r="Z1613" s="43">
        <f t="shared" si="211"/>
        <v>0</v>
      </c>
      <c r="AA1613" s="6">
        <f t="shared" si="212"/>
        <v>0</v>
      </c>
      <c r="AB1613" s="6">
        <f t="shared" si="213"/>
        <v>0</v>
      </c>
      <c r="AC1613" s="44">
        <f t="shared" si="214"/>
        <v>0</v>
      </c>
      <c r="AD1613" s="44">
        <f t="shared" si="215"/>
        <v>0</v>
      </c>
      <c r="AE1613" s="13" t="s">
        <v>57</v>
      </c>
      <c r="AF1613" s="14"/>
      <c r="AG1613" s="2" t="s">
        <v>58</v>
      </c>
      <c r="AH1613" s="5" t="s">
        <v>10542</v>
      </c>
      <c r="AI1613" s="6">
        <v>89000</v>
      </c>
      <c r="AJ1613" s="5" t="s">
        <v>10543</v>
      </c>
      <c r="AK1613" s="5" t="s">
        <v>10544</v>
      </c>
      <c r="AL1613" s="55" t="s">
        <v>10545</v>
      </c>
      <c r="AM1613" s="2" t="s">
        <v>244</v>
      </c>
    </row>
    <row r="1614" spans="1:41" s="15" customFormat="1" ht="16.350000000000001" customHeight="1">
      <c r="A1614" s="3">
        <f t="shared" si="217"/>
        <v>1612</v>
      </c>
      <c r="B1614" s="31" t="s">
        <v>1768</v>
      </c>
      <c r="C1614" s="31" t="s">
        <v>10500</v>
      </c>
      <c r="D1614" s="31" t="s">
        <v>10501</v>
      </c>
      <c r="E1614" s="5" t="s">
        <v>10546</v>
      </c>
      <c r="F1614" s="2" t="s">
        <v>68</v>
      </c>
      <c r="G1614" s="2" t="s">
        <v>69</v>
      </c>
      <c r="H1614" s="5" t="s">
        <v>10503</v>
      </c>
      <c r="I1614" s="5" t="s">
        <v>10537</v>
      </c>
      <c r="J1614" s="5" t="s">
        <v>10538</v>
      </c>
      <c r="K1614" s="5" t="s">
        <v>10547</v>
      </c>
      <c r="L1614" s="2" t="s">
        <v>54</v>
      </c>
      <c r="M1614" s="6">
        <v>21</v>
      </c>
      <c r="N1614" s="6">
        <v>21</v>
      </c>
      <c r="O1614" s="6">
        <f t="shared" si="216"/>
        <v>513000</v>
      </c>
      <c r="P1614" s="6">
        <v>400000</v>
      </c>
      <c r="Q1614" s="5">
        <v>201807</v>
      </c>
      <c r="R1614" s="5" t="s">
        <v>10540</v>
      </c>
      <c r="S1614" s="5" t="s">
        <v>10548</v>
      </c>
      <c r="T1614" s="144" t="str">
        <f t="shared" si="210"/>
        <v>Click</v>
      </c>
      <c r="U1614" s="31" t="s">
        <v>243</v>
      </c>
      <c r="V1614" s="5"/>
      <c r="W1614" s="51"/>
      <c r="X1614" s="51"/>
      <c r="Y1614" s="50"/>
      <c r="Z1614" s="43">
        <f t="shared" si="211"/>
        <v>0</v>
      </c>
      <c r="AA1614" s="6">
        <f t="shared" si="212"/>
        <v>0</v>
      </c>
      <c r="AB1614" s="6">
        <f t="shared" si="213"/>
        <v>0</v>
      </c>
      <c r="AC1614" s="44">
        <f t="shared" si="214"/>
        <v>0</v>
      </c>
      <c r="AD1614" s="44">
        <f t="shared" si="215"/>
        <v>0</v>
      </c>
      <c r="AE1614" s="13" t="s">
        <v>57</v>
      </c>
      <c r="AF1614" s="14"/>
      <c r="AG1614" s="2" t="s">
        <v>58</v>
      </c>
      <c r="AH1614" s="5" t="s">
        <v>10549</v>
      </c>
      <c r="AI1614" s="6">
        <v>113000</v>
      </c>
      <c r="AJ1614" s="5" t="s">
        <v>10543</v>
      </c>
      <c r="AK1614" s="5" t="s">
        <v>10550</v>
      </c>
      <c r="AL1614" s="55" t="s">
        <v>10551</v>
      </c>
      <c r="AM1614" s="2" t="s">
        <v>244</v>
      </c>
    </row>
    <row r="1615" spans="1:41" s="15" customFormat="1" ht="16.350000000000001" customHeight="1">
      <c r="A1615" s="3">
        <f t="shared" si="217"/>
        <v>1613</v>
      </c>
      <c r="B1615" s="31" t="s">
        <v>1768</v>
      </c>
      <c r="C1615" s="31" t="s">
        <v>10500</v>
      </c>
      <c r="D1615" s="31" t="s">
        <v>10552</v>
      </c>
      <c r="E1615" s="3" t="s">
        <v>10553</v>
      </c>
      <c r="F1615" s="2" t="s">
        <v>68</v>
      </c>
      <c r="G1615" s="2" t="s">
        <v>498</v>
      </c>
      <c r="H1615" s="5" t="s">
        <v>10503</v>
      </c>
      <c r="I1615" s="5" t="s">
        <v>10554</v>
      </c>
      <c r="J1615" s="5" t="s">
        <v>10555</v>
      </c>
      <c r="K1615" s="3" t="s">
        <v>10556</v>
      </c>
      <c r="L1615" s="2" t="s">
        <v>54</v>
      </c>
      <c r="M1615" s="68">
        <v>40</v>
      </c>
      <c r="N1615" s="68">
        <v>40</v>
      </c>
      <c r="O1615" s="6">
        <f t="shared" si="216"/>
        <v>654000</v>
      </c>
      <c r="P1615" s="68">
        <v>600000</v>
      </c>
      <c r="Q1615" s="3">
        <v>201911</v>
      </c>
      <c r="R1615" s="5" t="s">
        <v>10507</v>
      </c>
      <c r="S1615" s="34" t="s">
        <v>10557</v>
      </c>
      <c r="T1615" s="144" t="str">
        <f t="shared" si="210"/>
        <v>Click</v>
      </c>
      <c r="U1615" s="31" t="s">
        <v>243</v>
      </c>
      <c r="V1615" s="5"/>
      <c r="W1615" s="51"/>
      <c r="X1615" s="51"/>
      <c r="Y1615" s="50"/>
      <c r="Z1615" s="43">
        <f t="shared" si="211"/>
        <v>0</v>
      </c>
      <c r="AA1615" s="6">
        <f t="shared" si="212"/>
        <v>0</v>
      </c>
      <c r="AB1615" s="6">
        <f t="shared" si="213"/>
        <v>0</v>
      </c>
      <c r="AC1615" s="44">
        <f t="shared" si="214"/>
        <v>0</v>
      </c>
      <c r="AD1615" s="44">
        <f t="shared" si="215"/>
        <v>0</v>
      </c>
      <c r="AE1615" s="13" t="s">
        <v>57</v>
      </c>
      <c r="AF1615" s="14"/>
      <c r="AG1615" s="2" t="s">
        <v>58</v>
      </c>
      <c r="AH1615" s="5" t="s">
        <v>10509</v>
      </c>
      <c r="AI1615" s="6">
        <v>54000</v>
      </c>
      <c r="AJ1615" s="5" t="s">
        <v>1780</v>
      </c>
      <c r="AK1615" s="5" t="s">
        <v>10507</v>
      </c>
      <c r="AL1615" s="55" t="s">
        <v>10510</v>
      </c>
      <c r="AM1615" s="2" t="s">
        <v>244</v>
      </c>
    </row>
    <row r="1616" spans="1:41" s="15" customFormat="1" ht="16.350000000000001" customHeight="1">
      <c r="A1616" s="3">
        <f t="shared" si="217"/>
        <v>1614</v>
      </c>
      <c r="B1616" s="31" t="s">
        <v>1768</v>
      </c>
      <c r="C1616" s="31" t="s">
        <v>10500</v>
      </c>
      <c r="D1616" s="31" t="s">
        <v>10552</v>
      </c>
      <c r="E1616" s="5" t="s">
        <v>10558</v>
      </c>
      <c r="F1616" s="2" t="s">
        <v>68</v>
      </c>
      <c r="G1616" s="2" t="s">
        <v>69</v>
      </c>
      <c r="H1616" s="5" t="s">
        <v>10559</v>
      </c>
      <c r="I1616" s="5" t="s">
        <v>10560</v>
      </c>
      <c r="J1616" s="5" t="s">
        <v>10561</v>
      </c>
      <c r="K1616" s="5" t="s">
        <v>10562</v>
      </c>
      <c r="L1616" s="2" t="s">
        <v>54</v>
      </c>
      <c r="M1616" s="68">
        <v>40</v>
      </c>
      <c r="N1616" s="68">
        <v>40</v>
      </c>
      <c r="O1616" s="6">
        <f t="shared" si="216"/>
        <v>320000</v>
      </c>
      <c r="P1616" s="68">
        <v>300000</v>
      </c>
      <c r="Q1616" s="5">
        <v>201908</v>
      </c>
      <c r="R1616" s="5" t="s">
        <v>10563</v>
      </c>
      <c r="S1616" s="34" t="s">
        <v>10564</v>
      </c>
      <c r="T1616" s="144" t="str">
        <f t="shared" si="210"/>
        <v>Click</v>
      </c>
      <c r="U1616" s="31" t="s">
        <v>243</v>
      </c>
      <c r="V1616" s="5"/>
      <c r="W1616" s="51"/>
      <c r="X1616" s="51"/>
      <c r="Y1616" s="50"/>
      <c r="Z1616" s="43">
        <f t="shared" si="211"/>
        <v>0</v>
      </c>
      <c r="AA1616" s="6">
        <f t="shared" si="212"/>
        <v>0</v>
      </c>
      <c r="AB1616" s="6">
        <f t="shared" si="213"/>
        <v>0</v>
      </c>
      <c r="AC1616" s="44">
        <f t="shared" si="214"/>
        <v>0</v>
      </c>
      <c r="AD1616" s="44">
        <f t="shared" si="215"/>
        <v>0</v>
      </c>
      <c r="AE1616" s="13" t="s">
        <v>57</v>
      </c>
      <c r="AF1616" s="14"/>
      <c r="AG1616" s="2" t="s">
        <v>58</v>
      </c>
      <c r="AH1616" s="5" t="s">
        <v>1779</v>
      </c>
      <c r="AI1616" s="6">
        <v>20000</v>
      </c>
      <c r="AJ1616" s="5" t="s">
        <v>1780</v>
      </c>
      <c r="AK1616" s="5" t="s">
        <v>1781</v>
      </c>
      <c r="AL1616" s="55" t="s">
        <v>10565</v>
      </c>
      <c r="AM1616" s="2" t="s">
        <v>244</v>
      </c>
    </row>
    <row r="1617" spans="1:41" s="15" customFormat="1" ht="16.350000000000001" customHeight="1">
      <c r="A1617" s="3">
        <f t="shared" si="217"/>
        <v>1615</v>
      </c>
      <c r="B1617" s="31" t="s">
        <v>1768</v>
      </c>
      <c r="C1617" s="31" t="s">
        <v>1784</v>
      </c>
      <c r="D1617" s="31" t="s">
        <v>10566</v>
      </c>
      <c r="E1617" s="3" t="s">
        <v>10567</v>
      </c>
      <c r="F1617" s="31" t="s">
        <v>58</v>
      </c>
      <c r="G1617" s="121" t="s">
        <v>49</v>
      </c>
      <c r="H1617" s="3" t="s">
        <v>10568</v>
      </c>
      <c r="I1617" s="3" t="s">
        <v>10569</v>
      </c>
      <c r="J1617" s="3" t="s">
        <v>10570</v>
      </c>
      <c r="K1617" s="3" t="s">
        <v>10571</v>
      </c>
      <c r="L1617" s="31" t="s">
        <v>54</v>
      </c>
      <c r="M1617" s="68">
        <v>43</v>
      </c>
      <c r="N1617" s="68">
        <v>43</v>
      </c>
      <c r="O1617" s="6">
        <f t="shared" si="216"/>
        <v>119000</v>
      </c>
      <c r="P1617" s="68">
        <v>100000</v>
      </c>
      <c r="Q1617" s="3">
        <v>202002</v>
      </c>
      <c r="R1617" s="3" t="s">
        <v>10572</v>
      </c>
      <c r="S1617" s="32" t="s">
        <v>10573</v>
      </c>
      <c r="T1617" s="143" t="str">
        <f t="shared" si="210"/>
        <v>Click</v>
      </c>
      <c r="U1617" s="31" t="s">
        <v>243</v>
      </c>
      <c r="V1617" s="3"/>
      <c r="W1617" s="84"/>
      <c r="X1617" s="84"/>
      <c r="Y1617" s="50"/>
      <c r="Z1617" s="43">
        <f t="shared" si="211"/>
        <v>0</v>
      </c>
      <c r="AA1617" s="68">
        <f t="shared" si="212"/>
        <v>0</v>
      </c>
      <c r="AB1617" s="68">
        <f t="shared" si="213"/>
        <v>0</v>
      </c>
      <c r="AC1617" s="69">
        <f t="shared" si="214"/>
        <v>0</v>
      </c>
      <c r="AD1617" s="44">
        <f t="shared" si="215"/>
        <v>0</v>
      </c>
      <c r="AE1617" s="45" t="s">
        <v>57</v>
      </c>
      <c r="AF1617" s="14"/>
      <c r="AG1617" s="31" t="s">
        <v>68</v>
      </c>
      <c r="AH1617" s="32" t="s">
        <v>10574</v>
      </c>
      <c r="AI1617" s="68">
        <v>19000</v>
      </c>
      <c r="AJ1617" s="3" t="s">
        <v>10575</v>
      </c>
      <c r="AK1617" s="3" t="s">
        <v>10576</v>
      </c>
      <c r="AL1617" s="59" t="s">
        <v>10577</v>
      </c>
      <c r="AM1617" s="31" t="s">
        <v>244</v>
      </c>
      <c r="AN1617" s="63"/>
      <c r="AO1617" s="63"/>
    </row>
    <row r="1618" spans="1:41" s="15" customFormat="1" ht="16.350000000000001" customHeight="1">
      <c r="A1618" s="3">
        <f t="shared" si="217"/>
        <v>1616</v>
      </c>
      <c r="B1618" s="31" t="s">
        <v>1768</v>
      </c>
      <c r="C1618" s="31" t="s">
        <v>1784</v>
      </c>
      <c r="D1618" s="31" t="s">
        <v>10566</v>
      </c>
      <c r="E1618" s="3" t="s">
        <v>10578</v>
      </c>
      <c r="F1618" s="31" t="s">
        <v>58</v>
      </c>
      <c r="G1618" s="121" t="s">
        <v>49</v>
      </c>
      <c r="H1618" s="3" t="s">
        <v>10568</v>
      </c>
      <c r="I1618" s="3" t="s">
        <v>10569</v>
      </c>
      <c r="J1618" s="3" t="s">
        <v>10570</v>
      </c>
      <c r="K1618" s="3" t="s">
        <v>10579</v>
      </c>
      <c r="L1618" s="31" t="s">
        <v>54</v>
      </c>
      <c r="M1618" s="68">
        <v>39</v>
      </c>
      <c r="N1618" s="68">
        <v>39</v>
      </c>
      <c r="O1618" s="6">
        <f t="shared" si="216"/>
        <v>119500</v>
      </c>
      <c r="P1618" s="68">
        <v>100000</v>
      </c>
      <c r="Q1618" s="3">
        <v>202002</v>
      </c>
      <c r="R1618" s="3" t="s">
        <v>10580</v>
      </c>
      <c r="S1618" s="32" t="s">
        <v>10573</v>
      </c>
      <c r="T1618" s="143" t="str">
        <f t="shared" si="210"/>
        <v>Click</v>
      </c>
      <c r="U1618" s="31" t="s">
        <v>243</v>
      </c>
      <c r="V1618" s="3"/>
      <c r="W1618" s="84"/>
      <c r="X1618" s="84"/>
      <c r="Y1618" s="50"/>
      <c r="Z1618" s="43">
        <f t="shared" si="211"/>
        <v>0</v>
      </c>
      <c r="AA1618" s="68">
        <f t="shared" si="212"/>
        <v>0</v>
      </c>
      <c r="AB1618" s="68">
        <f t="shared" si="213"/>
        <v>0</v>
      </c>
      <c r="AC1618" s="69">
        <f t="shared" si="214"/>
        <v>0</v>
      </c>
      <c r="AD1618" s="44">
        <f t="shared" si="215"/>
        <v>0</v>
      </c>
      <c r="AE1618" s="45" t="s">
        <v>57</v>
      </c>
      <c r="AF1618" s="14"/>
      <c r="AG1618" s="31" t="s">
        <v>68</v>
      </c>
      <c r="AH1618" s="32" t="s">
        <v>10581</v>
      </c>
      <c r="AI1618" s="68">
        <v>19500</v>
      </c>
      <c r="AJ1618" s="3" t="s">
        <v>10575</v>
      </c>
      <c r="AK1618" s="3" t="s">
        <v>10576</v>
      </c>
      <c r="AL1618" s="59" t="s">
        <v>10582</v>
      </c>
      <c r="AM1618" s="31" t="s">
        <v>244</v>
      </c>
      <c r="AN1618" s="63"/>
      <c r="AO1618" s="63"/>
    </row>
    <row r="1619" spans="1:41" s="15" customFormat="1" ht="16.350000000000001" customHeight="1">
      <c r="A1619" s="3">
        <f t="shared" si="217"/>
        <v>1617</v>
      </c>
      <c r="B1619" s="31" t="s">
        <v>1768</v>
      </c>
      <c r="C1619" s="31" t="s">
        <v>1784</v>
      </c>
      <c r="D1619" s="31" t="s">
        <v>10566</v>
      </c>
      <c r="E1619" s="3" t="s">
        <v>10583</v>
      </c>
      <c r="F1619" s="31" t="s">
        <v>58</v>
      </c>
      <c r="G1619" s="121" t="s">
        <v>49</v>
      </c>
      <c r="H1619" s="3" t="s">
        <v>10568</v>
      </c>
      <c r="I1619" s="3" t="s">
        <v>10569</v>
      </c>
      <c r="J1619" s="3" t="s">
        <v>10570</v>
      </c>
      <c r="K1619" s="3" t="s">
        <v>10584</v>
      </c>
      <c r="L1619" s="31" t="s">
        <v>54</v>
      </c>
      <c r="M1619" s="68">
        <v>39</v>
      </c>
      <c r="N1619" s="68">
        <v>39</v>
      </c>
      <c r="O1619" s="6">
        <f t="shared" si="216"/>
        <v>168500</v>
      </c>
      <c r="P1619" s="68">
        <v>130000</v>
      </c>
      <c r="Q1619" s="3">
        <v>202004</v>
      </c>
      <c r="R1619" s="3" t="s">
        <v>10585</v>
      </c>
      <c r="S1619" s="32" t="s">
        <v>10586</v>
      </c>
      <c r="T1619" s="143" t="str">
        <f t="shared" si="210"/>
        <v>Click</v>
      </c>
      <c r="U1619" s="31" t="s">
        <v>243</v>
      </c>
      <c r="V1619" s="3"/>
      <c r="W1619" s="84"/>
      <c r="X1619" s="84"/>
      <c r="Y1619" s="50"/>
      <c r="Z1619" s="43">
        <f t="shared" si="211"/>
        <v>0</v>
      </c>
      <c r="AA1619" s="68">
        <f t="shared" si="212"/>
        <v>0</v>
      </c>
      <c r="AB1619" s="68">
        <f t="shared" si="213"/>
        <v>0</v>
      </c>
      <c r="AC1619" s="69">
        <f t="shared" si="214"/>
        <v>0</v>
      </c>
      <c r="AD1619" s="44">
        <f t="shared" si="215"/>
        <v>0</v>
      </c>
      <c r="AE1619" s="45" t="s">
        <v>57</v>
      </c>
      <c r="AF1619" s="14"/>
      <c r="AG1619" s="31" t="s">
        <v>68</v>
      </c>
      <c r="AH1619" s="32" t="s">
        <v>10587</v>
      </c>
      <c r="AI1619" s="68">
        <f>34000+4500</f>
        <v>38500</v>
      </c>
      <c r="AJ1619" s="3" t="s">
        <v>10575</v>
      </c>
      <c r="AK1619" s="3" t="s">
        <v>10588</v>
      </c>
      <c r="AL1619" s="59" t="s">
        <v>10589</v>
      </c>
      <c r="AM1619" s="31" t="s">
        <v>244</v>
      </c>
      <c r="AN1619" s="63"/>
      <c r="AO1619" s="63"/>
    </row>
    <row r="1620" spans="1:41" s="15" customFormat="1" ht="16.350000000000001" customHeight="1">
      <c r="A1620" s="3">
        <f t="shared" si="217"/>
        <v>1618</v>
      </c>
      <c r="B1620" s="31" t="s">
        <v>1768</v>
      </c>
      <c r="C1620" s="31" t="s">
        <v>1784</v>
      </c>
      <c r="D1620" s="31" t="s">
        <v>10566</v>
      </c>
      <c r="E1620" s="3" t="s">
        <v>10590</v>
      </c>
      <c r="F1620" s="31" t="s">
        <v>58</v>
      </c>
      <c r="G1620" s="121" t="s">
        <v>49</v>
      </c>
      <c r="H1620" s="3" t="s">
        <v>10568</v>
      </c>
      <c r="I1620" s="3" t="s">
        <v>10569</v>
      </c>
      <c r="J1620" s="3" t="s">
        <v>10570</v>
      </c>
      <c r="K1620" s="3" t="s">
        <v>10591</v>
      </c>
      <c r="L1620" s="31" t="s">
        <v>54</v>
      </c>
      <c r="M1620" s="68">
        <v>38</v>
      </c>
      <c r="N1620" s="68">
        <v>38</v>
      </c>
      <c r="O1620" s="6">
        <f t="shared" si="216"/>
        <v>163500</v>
      </c>
      <c r="P1620" s="68">
        <v>130000</v>
      </c>
      <c r="Q1620" s="3">
        <v>202005</v>
      </c>
      <c r="R1620" s="3" t="s">
        <v>10592</v>
      </c>
      <c r="S1620" s="32" t="s">
        <v>10593</v>
      </c>
      <c r="T1620" s="143" t="str">
        <f t="shared" si="210"/>
        <v>Click</v>
      </c>
      <c r="U1620" s="31" t="s">
        <v>243</v>
      </c>
      <c r="V1620" s="3"/>
      <c r="W1620" s="84"/>
      <c r="X1620" s="84"/>
      <c r="Y1620" s="50"/>
      <c r="Z1620" s="43">
        <f t="shared" si="211"/>
        <v>0</v>
      </c>
      <c r="AA1620" s="68">
        <f t="shared" si="212"/>
        <v>0</v>
      </c>
      <c r="AB1620" s="68">
        <f t="shared" si="213"/>
        <v>0</v>
      </c>
      <c r="AC1620" s="69">
        <f t="shared" si="214"/>
        <v>0</v>
      </c>
      <c r="AD1620" s="44">
        <f t="shared" si="215"/>
        <v>0</v>
      </c>
      <c r="AE1620" s="45" t="s">
        <v>57</v>
      </c>
      <c r="AF1620" s="14"/>
      <c r="AG1620" s="31" t="s">
        <v>68</v>
      </c>
      <c r="AH1620" s="32" t="s">
        <v>10594</v>
      </c>
      <c r="AI1620" s="68">
        <f>29000+4500</f>
        <v>33500</v>
      </c>
      <c r="AJ1620" s="3" t="s">
        <v>10575</v>
      </c>
      <c r="AK1620" s="3" t="s">
        <v>10588</v>
      </c>
      <c r="AL1620" s="59" t="s">
        <v>10595</v>
      </c>
      <c r="AM1620" s="31" t="s">
        <v>244</v>
      </c>
      <c r="AN1620" s="63"/>
      <c r="AO1620" s="63"/>
    </row>
    <row r="1621" spans="1:41" s="15" customFormat="1" ht="16.350000000000001" customHeight="1">
      <c r="A1621" s="3">
        <f t="shared" si="217"/>
        <v>1619</v>
      </c>
      <c r="B1621" s="31" t="s">
        <v>1768</v>
      </c>
      <c r="C1621" s="31" t="s">
        <v>1784</v>
      </c>
      <c r="D1621" s="31" t="s">
        <v>10566</v>
      </c>
      <c r="E1621" s="3" t="s">
        <v>10596</v>
      </c>
      <c r="F1621" s="31" t="s">
        <v>58</v>
      </c>
      <c r="G1621" s="121" t="s">
        <v>49</v>
      </c>
      <c r="H1621" s="3" t="s">
        <v>10568</v>
      </c>
      <c r="I1621" s="3" t="s">
        <v>10569</v>
      </c>
      <c r="J1621" s="3" t="s">
        <v>10570</v>
      </c>
      <c r="K1621" s="3" t="s">
        <v>10597</v>
      </c>
      <c r="L1621" s="31" t="s">
        <v>54</v>
      </c>
      <c r="M1621" s="68">
        <v>20</v>
      </c>
      <c r="N1621" s="68">
        <v>20</v>
      </c>
      <c r="O1621" s="6">
        <f t="shared" si="216"/>
        <v>89000</v>
      </c>
      <c r="P1621" s="68">
        <v>70000</v>
      </c>
      <c r="Q1621" s="3">
        <v>202001</v>
      </c>
      <c r="R1621" s="3" t="s">
        <v>10598</v>
      </c>
      <c r="S1621" s="32" t="s">
        <v>10599</v>
      </c>
      <c r="T1621" s="143" t="str">
        <f t="shared" si="210"/>
        <v>Click</v>
      </c>
      <c r="U1621" s="31" t="s">
        <v>243</v>
      </c>
      <c r="V1621" s="3"/>
      <c r="W1621" s="84"/>
      <c r="X1621" s="84"/>
      <c r="Y1621" s="50"/>
      <c r="Z1621" s="43">
        <f t="shared" si="211"/>
        <v>0</v>
      </c>
      <c r="AA1621" s="68">
        <f t="shared" si="212"/>
        <v>0</v>
      </c>
      <c r="AB1621" s="68">
        <f t="shared" si="213"/>
        <v>0</v>
      </c>
      <c r="AC1621" s="69">
        <f t="shared" si="214"/>
        <v>0</v>
      </c>
      <c r="AD1621" s="44">
        <f t="shared" si="215"/>
        <v>0</v>
      </c>
      <c r="AE1621" s="45" t="s">
        <v>57</v>
      </c>
      <c r="AF1621" s="14"/>
      <c r="AG1621" s="31" t="s">
        <v>68</v>
      </c>
      <c r="AH1621" s="32" t="s">
        <v>10600</v>
      </c>
      <c r="AI1621" s="68">
        <v>19000</v>
      </c>
      <c r="AJ1621" s="3" t="s">
        <v>10575</v>
      </c>
      <c r="AK1621" s="3" t="s">
        <v>10576</v>
      </c>
      <c r="AL1621" s="32" t="s">
        <v>10601</v>
      </c>
      <c r="AM1621" s="31" t="s">
        <v>244</v>
      </c>
      <c r="AN1621" s="63"/>
      <c r="AO1621" s="63"/>
    </row>
    <row r="1622" spans="1:41" s="15" customFormat="1" ht="16.350000000000001" customHeight="1">
      <c r="A1622" s="3">
        <f t="shared" si="217"/>
        <v>1620</v>
      </c>
      <c r="B1622" s="31" t="s">
        <v>1768</v>
      </c>
      <c r="C1622" s="31" t="s">
        <v>1784</v>
      </c>
      <c r="D1622" s="31" t="s">
        <v>10566</v>
      </c>
      <c r="E1622" s="3" t="s">
        <v>10602</v>
      </c>
      <c r="F1622" s="31" t="s">
        <v>58</v>
      </c>
      <c r="G1622" s="121" t="s">
        <v>49</v>
      </c>
      <c r="H1622" s="3" t="s">
        <v>10568</v>
      </c>
      <c r="I1622" s="3" t="s">
        <v>10569</v>
      </c>
      <c r="J1622" s="3" t="s">
        <v>10570</v>
      </c>
      <c r="K1622" s="3" t="s">
        <v>10603</v>
      </c>
      <c r="L1622" s="31" t="s">
        <v>54</v>
      </c>
      <c r="M1622" s="68">
        <v>16</v>
      </c>
      <c r="N1622" s="68">
        <v>16</v>
      </c>
      <c r="O1622" s="6">
        <f t="shared" si="216"/>
        <v>70000</v>
      </c>
      <c r="P1622" s="68">
        <v>70000</v>
      </c>
      <c r="Q1622" s="3">
        <v>202001</v>
      </c>
      <c r="R1622" s="3" t="s">
        <v>10585</v>
      </c>
      <c r="S1622" s="32" t="s">
        <v>10604</v>
      </c>
      <c r="T1622" s="143" t="str">
        <f t="shared" si="210"/>
        <v>Click</v>
      </c>
      <c r="U1622" s="31" t="s">
        <v>243</v>
      </c>
      <c r="V1622" s="3"/>
      <c r="W1622" s="84"/>
      <c r="X1622" s="84"/>
      <c r="Y1622" s="50"/>
      <c r="Z1622" s="43">
        <f t="shared" si="211"/>
        <v>0</v>
      </c>
      <c r="AA1622" s="68">
        <f t="shared" si="212"/>
        <v>0</v>
      </c>
      <c r="AB1622" s="68">
        <f t="shared" si="213"/>
        <v>0</v>
      </c>
      <c r="AC1622" s="69">
        <f t="shared" si="214"/>
        <v>0</v>
      </c>
      <c r="AD1622" s="44">
        <f t="shared" si="215"/>
        <v>0</v>
      </c>
      <c r="AE1622" s="45" t="s">
        <v>57</v>
      </c>
      <c r="AF1622" s="14"/>
      <c r="AG1622" s="31" t="s">
        <v>243</v>
      </c>
      <c r="AH1622" s="32" t="s">
        <v>10605</v>
      </c>
      <c r="AI1622" s="68">
        <v>0</v>
      </c>
      <c r="AJ1622" s="3" t="s">
        <v>10575</v>
      </c>
      <c r="AK1622" s="3" t="s">
        <v>10576</v>
      </c>
      <c r="AL1622" s="32" t="s">
        <v>10601</v>
      </c>
      <c r="AM1622" s="31" t="s">
        <v>244</v>
      </c>
      <c r="AN1622" s="63"/>
      <c r="AO1622" s="63"/>
    </row>
    <row r="1623" spans="1:41" s="15" customFormat="1" ht="16.350000000000001" customHeight="1">
      <c r="A1623" s="3">
        <f t="shared" si="217"/>
        <v>1621</v>
      </c>
      <c r="B1623" s="31" t="s">
        <v>1768</v>
      </c>
      <c r="C1623" s="31" t="s">
        <v>1784</v>
      </c>
      <c r="D1623" s="31" t="s">
        <v>10566</v>
      </c>
      <c r="E1623" s="3" t="s">
        <v>10606</v>
      </c>
      <c r="F1623" s="31" t="s">
        <v>58</v>
      </c>
      <c r="G1623" s="121" t="s">
        <v>49</v>
      </c>
      <c r="H1623" s="3" t="s">
        <v>10568</v>
      </c>
      <c r="I1623" s="3" t="s">
        <v>10569</v>
      </c>
      <c r="J1623" s="3" t="s">
        <v>10570</v>
      </c>
      <c r="K1623" s="3" t="s">
        <v>10607</v>
      </c>
      <c r="L1623" s="31" t="s">
        <v>54</v>
      </c>
      <c r="M1623" s="68">
        <v>18</v>
      </c>
      <c r="N1623" s="68">
        <v>18</v>
      </c>
      <c r="O1623" s="6">
        <f t="shared" si="216"/>
        <v>90000</v>
      </c>
      <c r="P1623" s="68">
        <v>70000</v>
      </c>
      <c r="Q1623" s="3">
        <v>202001</v>
      </c>
      <c r="R1623" s="3" t="s">
        <v>10608</v>
      </c>
      <c r="S1623" s="32" t="s">
        <v>10609</v>
      </c>
      <c r="T1623" s="143" t="str">
        <f t="shared" si="210"/>
        <v>Click</v>
      </c>
      <c r="U1623" s="31" t="s">
        <v>243</v>
      </c>
      <c r="V1623" s="3"/>
      <c r="W1623" s="84"/>
      <c r="X1623" s="84"/>
      <c r="Y1623" s="50"/>
      <c r="Z1623" s="43">
        <f t="shared" si="211"/>
        <v>0</v>
      </c>
      <c r="AA1623" s="68">
        <f t="shared" si="212"/>
        <v>0</v>
      </c>
      <c r="AB1623" s="68">
        <f t="shared" si="213"/>
        <v>0</v>
      </c>
      <c r="AC1623" s="69">
        <f t="shared" si="214"/>
        <v>0</v>
      </c>
      <c r="AD1623" s="44">
        <f t="shared" si="215"/>
        <v>0</v>
      </c>
      <c r="AE1623" s="45" t="s">
        <v>57</v>
      </c>
      <c r="AF1623" s="14"/>
      <c r="AG1623" s="31" t="s">
        <v>68</v>
      </c>
      <c r="AH1623" s="32" t="s">
        <v>10610</v>
      </c>
      <c r="AI1623" s="68">
        <v>20000</v>
      </c>
      <c r="AJ1623" s="3" t="s">
        <v>10575</v>
      </c>
      <c r="AK1623" s="3" t="s">
        <v>10576</v>
      </c>
      <c r="AL1623" s="32" t="s">
        <v>10611</v>
      </c>
      <c r="AM1623" s="31" t="s">
        <v>244</v>
      </c>
      <c r="AN1623" s="63"/>
      <c r="AO1623" s="63"/>
    </row>
    <row r="1624" spans="1:41" s="15" customFormat="1" ht="16.350000000000001" customHeight="1">
      <c r="A1624" s="3">
        <f t="shared" si="217"/>
        <v>1622</v>
      </c>
      <c r="B1624" s="31" t="s">
        <v>1768</v>
      </c>
      <c r="C1624" s="31" t="s">
        <v>1784</v>
      </c>
      <c r="D1624" s="31" t="s">
        <v>10566</v>
      </c>
      <c r="E1624" s="3" t="s">
        <v>10612</v>
      </c>
      <c r="F1624" s="31" t="s">
        <v>58</v>
      </c>
      <c r="G1624" s="121" t="s">
        <v>49</v>
      </c>
      <c r="H1624" s="3" t="s">
        <v>10568</v>
      </c>
      <c r="I1624" s="3" t="s">
        <v>10569</v>
      </c>
      <c r="J1624" s="3" t="s">
        <v>10570</v>
      </c>
      <c r="K1624" s="3" t="s">
        <v>10613</v>
      </c>
      <c r="L1624" s="31" t="s">
        <v>54</v>
      </c>
      <c r="M1624" s="68">
        <v>21</v>
      </c>
      <c r="N1624" s="68">
        <v>21</v>
      </c>
      <c r="O1624" s="6">
        <f t="shared" si="216"/>
        <v>70000</v>
      </c>
      <c r="P1624" s="68">
        <v>70000</v>
      </c>
      <c r="Q1624" s="3">
        <v>202001</v>
      </c>
      <c r="R1624" s="3" t="s">
        <v>10614</v>
      </c>
      <c r="S1624" s="32" t="s">
        <v>10615</v>
      </c>
      <c r="T1624" s="143" t="str">
        <f t="shared" si="210"/>
        <v>Click</v>
      </c>
      <c r="U1624" s="31" t="s">
        <v>243</v>
      </c>
      <c r="V1624" s="3"/>
      <c r="W1624" s="84"/>
      <c r="X1624" s="84"/>
      <c r="Y1624" s="50"/>
      <c r="Z1624" s="43">
        <f t="shared" si="211"/>
        <v>0</v>
      </c>
      <c r="AA1624" s="68">
        <f t="shared" si="212"/>
        <v>0</v>
      </c>
      <c r="AB1624" s="68">
        <f t="shared" si="213"/>
        <v>0</v>
      </c>
      <c r="AC1624" s="69">
        <f t="shared" si="214"/>
        <v>0</v>
      </c>
      <c r="AD1624" s="44">
        <f t="shared" si="215"/>
        <v>0</v>
      </c>
      <c r="AE1624" s="45" t="s">
        <v>57</v>
      </c>
      <c r="AF1624" s="14"/>
      <c r="AG1624" s="31" t="s">
        <v>243</v>
      </c>
      <c r="AH1624" s="32" t="s">
        <v>10616</v>
      </c>
      <c r="AI1624" s="68">
        <v>0</v>
      </c>
      <c r="AJ1624" s="3" t="s">
        <v>10575</v>
      </c>
      <c r="AK1624" s="3" t="s">
        <v>10576</v>
      </c>
      <c r="AL1624" s="32" t="s">
        <v>10611</v>
      </c>
      <c r="AM1624" s="31" t="s">
        <v>244</v>
      </c>
      <c r="AN1624" s="63"/>
      <c r="AO1624" s="63"/>
    </row>
    <row r="1625" spans="1:41" s="15" customFormat="1" ht="16.350000000000001" customHeight="1">
      <c r="A1625" s="3">
        <f t="shared" si="217"/>
        <v>1623</v>
      </c>
      <c r="B1625" s="31" t="s">
        <v>1768</v>
      </c>
      <c r="C1625" s="31" t="s">
        <v>1784</v>
      </c>
      <c r="D1625" s="31" t="s">
        <v>10566</v>
      </c>
      <c r="E1625" s="3" t="s">
        <v>10617</v>
      </c>
      <c r="F1625" s="31" t="s">
        <v>58</v>
      </c>
      <c r="G1625" s="121" t="s">
        <v>49</v>
      </c>
      <c r="H1625" s="3" t="s">
        <v>10568</v>
      </c>
      <c r="I1625" s="3" t="s">
        <v>10569</v>
      </c>
      <c r="J1625" s="3" t="s">
        <v>10570</v>
      </c>
      <c r="K1625" s="3" t="s">
        <v>10618</v>
      </c>
      <c r="L1625" s="31" t="s">
        <v>54</v>
      </c>
      <c r="M1625" s="68">
        <v>15</v>
      </c>
      <c r="N1625" s="68">
        <v>15</v>
      </c>
      <c r="O1625" s="6">
        <f t="shared" si="216"/>
        <v>88000</v>
      </c>
      <c r="P1625" s="68">
        <v>70000</v>
      </c>
      <c r="Q1625" s="3">
        <v>202001</v>
      </c>
      <c r="R1625" s="3" t="s">
        <v>10585</v>
      </c>
      <c r="S1625" s="32" t="s">
        <v>10619</v>
      </c>
      <c r="T1625" s="143" t="str">
        <f t="shared" si="210"/>
        <v>Click</v>
      </c>
      <c r="U1625" s="31" t="s">
        <v>243</v>
      </c>
      <c r="V1625" s="3"/>
      <c r="W1625" s="84"/>
      <c r="X1625" s="84"/>
      <c r="Y1625" s="50"/>
      <c r="Z1625" s="43">
        <f t="shared" si="211"/>
        <v>0</v>
      </c>
      <c r="AA1625" s="68">
        <f t="shared" si="212"/>
        <v>0</v>
      </c>
      <c r="AB1625" s="68">
        <f t="shared" si="213"/>
        <v>0</v>
      </c>
      <c r="AC1625" s="69">
        <f t="shared" si="214"/>
        <v>0</v>
      </c>
      <c r="AD1625" s="44">
        <f t="shared" si="215"/>
        <v>0</v>
      </c>
      <c r="AE1625" s="45" t="s">
        <v>57</v>
      </c>
      <c r="AF1625" s="14"/>
      <c r="AG1625" s="31" t="s">
        <v>68</v>
      </c>
      <c r="AH1625" s="32" t="s">
        <v>10620</v>
      </c>
      <c r="AI1625" s="68">
        <v>18000</v>
      </c>
      <c r="AJ1625" s="3" t="s">
        <v>10575</v>
      </c>
      <c r="AK1625" s="3" t="s">
        <v>10576</v>
      </c>
      <c r="AL1625" s="32" t="s">
        <v>10621</v>
      </c>
      <c r="AM1625" s="31" t="s">
        <v>244</v>
      </c>
      <c r="AN1625" s="63"/>
      <c r="AO1625" s="63"/>
    </row>
    <row r="1626" spans="1:41" s="15" customFormat="1" ht="16.350000000000001" customHeight="1">
      <c r="A1626" s="3">
        <f t="shared" si="217"/>
        <v>1624</v>
      </c>
      <c r="B1626" s="31" t="s">
        <v>1768</v>
      </c>
      <c r="C1626" s="31" t="s">
        <v>1784</v>
      </c>
      <c r="D1626" s="31" t="s">
        <v>10566</v>
      </c>
      <c r="E1626" s="3" t="s">
        <v>10622</v>
      </c>
      <c r="F1626" s="31" t="s">
        <v>58</v>
      </c>
      <c r="G1626" s="121" t="s">
        <v>49</v>
      </c>
      <c r="H1626" s="3" t="s">
        <v>10568</v>
      </c>
      <c r="I1626" s="3" t="s">
        <v>10569</v>
      </c>
      <c r="J1626" s="3" t="s">
        <v>10570</v>
      </c>
      <c r="K1626" s="3" t="s">
        <v>10623</v>
      </c>
      <c r="L1626" s="31" t="s">
        <v>54</v>
      </c>
      <c r="M1626" s="68">
        <v>15</v>
      </c>
      <c r="N1626" s="68">
        <v>15</v>
      </c>
      <c r="O1626" s="6">
        <f t="shared" si="216"/>
        <v>70000</v>
      </c>
      <c r="P1626" s="68">
        <v>70000</v>
      </c>
      <c r="Q1626" s="3">
        <v>202001</v>
      </c>
      <c r="R1626" s="3" t="s">
        <v>10592</v>
      </c>
      <c r="S1626" s="32" t="s">
        <v>10624</v>
      </c>
      <c r="T1626" s="143" t="str">
        <f t="shared" si="210"/>
        <v>Click</v>
      </c>
      <c r="U1626" s="31" t="s">
        <v>243</v>
      </c>
      <c r="V1626" s="3"/>
      <c r="W1626" s="84"/>
      <c r="X1626" s="84"/>
      <c r="Y1626" s="50"/>
      <c r="Z1626" s="43">
        <f t="shared" si="211"/>
        <v>0</v>
      </c>
      <c r="AA1626" s="68">
        <f t="shared" si="212"/>
        <v>0</v>
      </c>
      <c r="AB1626" s="68">
        <f t="shared" si="213"/>
        <v>0</v>
      </c>
      <c r="AC1626" s="69">
        <f t="shared" si="214"/>
        <v>0</v>
      </c>
      <c r="AD1626" s="44">
        <f t="shared" si="215"/>
        <v>0</v>
      </c>
      <c r="AE1626" s="45" t="s">
        <v>57</v>
      </c>
      <c r="AF1626" s="14"/>
      <c r="AG1626" s="31" t="s">
        <v>243</v>
      </c>
      <c r="AH1626" s="32" t="s">
        <v>10625</v>
      </c>
      <c r="AI1626" s="68">
        <v>0</v>
      </c>
      <c r="AJ1626" s="3" t="s">
        <v>10575</v>
      </c>
      <c r="AK1626" s="3" t="s">
        <v>10576</v>
      </c>
      <c r="AL1626" s="32" t="s">
        <v>10621</v>
      </c>
      <c r="AM1626" s="31" t="s">
        <v>244</v>
      </c>
      <c r="AN1626" s="63"/>
      <c r="AO1626" s="63"/>
    </row>
    <row r="1627" spans="1:41" s="15" customFormat="1" ht="16.350000000000001" customHeight="1">
      <c r="A1627" s="3">
        <f t="shared" si="217"/>
        <v>1625</v>
      </c>
      <c r="B1627" s="31" t="s">
        <v>1768</v>
      </c>
      <c r="C1627" s="31" t="s">
        <v>1784</v>
      </c>
      <c r="D1627" s="31" t="s">
        <v>10566</v>
      </c>
      <c r="E1627" s="3" t="s">
        <v>10626</v>
      </c>
      <c r="F1627" s="31" t="s">
        <v>58</v>
      </c>
      <c r="G1627" s="121" t="s">
        <v>4322</v>
      </c>
      <c r="H1627" s="3" t="s">
        <v>10627</v>
      </c>
      <c r="I1627" s="3" t="s">
        <v>10628</v>
      </c>
      <c r="J1627" s="3" t="s">
        <v>10629</v>
      </c>
      <c r="K1627" s="3" t="s">
        <v>10630</v>
      </c>
      <c r="L1627" s="31" t="s">
        <v>54</v>
      </c>
      <c r="M1627" s="68">
        <v>34</v>
      </c>
      <c r="N1627" s="68">
        <v>34</v>
      </c>
      <c r="O1627" s="6">
        <f t="shared" si="216"/>
        <v>229000</v>
      </c>
      <c r="P1627" s="68">
        <v>200000</v>
      </c>
      <c r="Q1627" s="3">
        <v>202004</v>
      </c>
      <c r="R1627" s="3" t="s">
        <v>10631</v>
      </c>
      <c r="S1627" s="32" t="s">
        <v>10632</v>
      </c>
      <c r="T1627" s="143" t="str">
        <f t="shared" si="210"/>
        <v>Click</v>
      </c>
      <c r="U1627" s="31" t="s">
        <v>243</v>
      </c>
      <c r="V1627" s="3"/>
      <c r="W1627" s="84"/>
      <c r="X1627" s="84"/>
      <c r="Y1627" s="50"/>
      <c r="Z1627" s="43">
        <f t="shared" si="211"/>
        <v>0</v>
      </c>
      <c r="AA1627" s="68">
        <f t="shared" si="212"/>
        <v>0</v>
      </c>
      <c r="AB1627" s="68">
        <f t="shared" si="213"/>
        <v>0</v>
      </c>
      <c r="AC1627" s="69">
        <f t="shared" si="214"/>
        <v>0</v>
      </c>
      <c r="AD1627" s="44">
        <f t="shared" si="215"/>
        <v>0</v>
      </c>
      <c r="AE1627" s="45" t="s">
        <v>57</v>
      </c>
      <c r="AF1627" s="14"/>
      <c r="AG1627" s="31" t="s">
        <v>58</v>
      </c>
      <c r="AH1627" s="3" t="s">
        <v>10633</v>
      </c>
      <c r="AI1627" s="68">
        <v>29000</v>
      </c>
      <c r="AJ1627" s="3" t="s">
        <v>10575</v>
      </c>
      <c r="AK1627" s="3" t="s">
        <v>10634</v>
      </c>
      <c r="AL1627" s="59" t="s">
        <v>10635</v>
      </c>
      <c r="AM1627" s="31" t="s">
        <v>244</v>
      </c>
      <c r="AN1627" s="63"/>
      <c r="AO1627" s="63"/>
    </row>
    <row r="1628" spans="1:41" s="15" customFormat="1" ht="16.350000000000001" customHeight="1">
      <c r="A1628" s="3">
        <f t="shared" si="217"/>
        <v>1626</v>
      </c>
      <c r="B1628" s="31" t="s">
        <v>1768</v>
      </c>
      <c r="C1628" s="31" t="s">
        <v>1784</v>
      </c>
      <c r="D1628" s="31" t="s">
        <v>10566</v>
      </c>
      <c r="E1628" s="3" t="s">
        <v>10636</v>
      </c>
      <c r="F1628" s="31" t="s">
        <v>58</v>
      </c>
      <c r="G1628" s="121" t="s">
        <v>4322</v>
      </c>
      <c r="H1628" s="3" t="s">
        <v>10637</v>
      </c>
      <c r="I1628" s="3" t="s">
        <v>10638</v>
      </c>
      <c r="J1628" s="3" t="s">
        <v>10639</v>
      </c>
      <c r="K1628" s="3" t="s">
        <v>10640</v>
      </c>
      <c r="L1628" s="31" t="s">
        <v>54</v>
      </c>
      <c r="M1628" s="68">
        <v>28</v>
      </c>
      <c r="N1628" s="68">
        <v>28</v>
      </c>
      <c r="O1628" s="6">
        <f t="shared" si="216"/>
        <v>446000</v>
      </c>
      <c r="P1628" s="68">
        <v>410000</v>
      </c>
      <c r="Q1628" s="3">
        <v>201712</v>
      </c>
      <c r="R1628" s="3" t="s">
        <v>10641</v>
      </c>
      <c r="S1628" s="32" t="s">
        <v>10642</v>
      </c>
      <c r="T1628" s="143" t="str">
        <f t="shared" si="210"/>
        <v>Click</v>
      </c>
      <c r="U1628" s="31" t="s">
        <v>243</v>
      </c>
      <c r="V1628" s="3"/>
      <c r="W1628" s="84"/>
      <c r="X1628" s="84"/>
      <c r="Y1628" s="50"/>
      <c r="Z1628" s="43">
        <f t="shared" si="211"/>
        <v>0</v>
      </c>
      <c r="AA1628" s="68">
        <f t="shared" si="212"/>
        <v>0</v>
      </c>
      <c r="AB1628" s="68">
        <f t="shared" si="213"/>
        <v>0</v>
      </c>
      <c r="AC1628" s="69">
        <f t="shared" si="214"/>
        <v>0</v>
      </c>
      <c r="AD1628" s="44">
        <f t="shared" si="215"/>
        <v>0</v>
      </c>
      <c r="AE1628" s="45" t="s">
        <v>57</v>
      </c>
      <c r="AF1628" s="14"/>
      <c r="AG1628" s="31" t="s">
        <v>58</v>
      </c>
      <c r="AH1628" s="3" t="s">
        <v>10643</v>
      </c>
      <c r="AI1628" s="68">
        <v>36000</v>
      </c>
      <c r="AJ1628" s="3" t="s">
        <v>10644</v>
      </c>
      <c r="AK1628" s="3" t="s">
        <v>10645</v>
      </c>
      <c r="AL1628" s="59" t="s">
        <v>10646</v>
      </c>
      <c r="AM1628" s="31" t="s">
        <v>244</v>
      </c>
      <c r="AN1628" s="63"/>
      <c r="AO1628" s="63"/>
    </row>
    <row r="1629" spans="1:41" s="15" customFormat="1" ht="16.350000000000001" customHeight="1">
      <c r="A1629" s="3">
        <f t="shared" si="217"/>
        <v>1627</v>
      </c>
      <c r="B1629" s="31" t="s">
        <v>1768</v>
      </c>
      <c r="C1629" s="31" t="s">
        <v>1784</v>
      </c>
      <c r="D1629" s="31" t="s">
        <v>10566</v>
      </c>
      <c r="E1629" s="3" t="s">
        <v>10647</v>
      </c>
      <c r="F1629" s="31" t="s">
        <v>58</v>
      </c>
      <c r="G1629" s="121" t="s">
        <v>4322</v>
      </c>
      <c r="H1629" s="3" t="s">
        <v>10637</v>
      </c>
      <c r="I1629" s="3" t="s">
        <v>10638</v>
      </c>
      <c r="J1629" s="3" t="s">
        <v>10639</v>
      </c>
      <c r="K1629" s="3" t="s">
        <v>10648</v>
      </c>
      <c r="L1629" s="31" t="s">
        <v>54</v>
      </c>
      <c r="M1629" s="68">
        <v>32</v>
      </c>
      <c r="N1629" s="68">
        <v>32</v>
      </c>
      <c r="O1629" s="6">
        <f t="shared" si="216"/>
        <v>446000</v>
      </c>
      <c r="P1629" s="68">
        <v>410000</v>
      </c>
      <c r="Q1629" s="3">
        <v>201801</v>
      </c>
      <c r="R1629" s="3" t="s">
        <v>10641</v>
      </c>
      <c r="S1629" s="32" t="s">
        <v>10649</v>
      </c>
      <c r="T1629" s="143" t="str">
        <f t="shared" si="210"/>
        <v>Click</v>
      </c>
      <c r="U1629" s="31" t="s">
        <v>243</v>
      </c>
      <c r="V1629" s="3"/>
      <c r="W1629" s="84"/>
      <c r="X1629" s="84"/>
      <c r="Y1629" s="50"/>
      <c r="Z1629" s="43">
        <f t="shared" si="211"/>
        <v>0</v>
      </c>
      <c r="AA1629" s="68">
        <f t="shared" si="212"/>
        <v>0</v>
      </c>
      <c r="AB1629" s="68">
        <f t="shared" si="213"/>
        <v>0</v>
      </c>
      <c r="AC1629" s="69">
        <f t="shared" si="214"/>
        <v>0</v>
      </c>
      <c r="AD1629" s="44">
        <f t="shared" si="215"/>
        <v>0</v>
      </c>
      <c r="AE1629" s="45" t="s">
        <v>57</v>
      </c>
      <c r="AF1629" s="14"/>
      <c r="AG1629" s="31" t="s">
        <v>58</v>
      </c>
      <c r="AH1629" s="3" t="s">
        <v>10650</v>
      </c>
      <c r="AI1629" s="68">
        <v>36000</v>
      </c>
      <c r="AJ1629" s="3" t="s">
        <v>10644</v>
      </c>
      <c r="AK1629" s="3" t="s">
        <v>10645</v>
      </c>
      <c r="AL1629" s="59" t="s">
        <v>10651</v>
      </c>
      <c r="AM1629" s="31" t="s">
        <v>244</v>
      </c>
      <c r="AN1629" s="63"/>
      <c r="AO1629" s="63"/>
    </row>
    <row r="1630" spans="1:41" s="15" customFormat="1" ht="16.350000000000001" customHeight="1">
      <c r="A1630" s="3">
        <f t="shared" si="217"/>
        <v>1628</v>
      </c>
      <c r="B1630" s="31" t="s">
        <v>1768</v>
      </c>
      <c r="C1630" s="31" t="s">
        <v>1784</v>
      </c>
      <c r="D1630" s="31" t="s">
        <v>10566</v>
      </c>
      <c r="E1630" s="3" t="s">
        <v>10652</v>
      </c>
      <c r="F1630" s="31" t="s">
        <v>58</v>
      </c>
      <c r="G1630" s="121" t="s">
        <v>49</v>
      </c>
      <c r="H1630" s="3" t="s">
        <v>10653</v>
      </c>
      <c r="I1630" s="3" t="s">
        <v>10638</v>
      </c>
      <c r="J1630" s="3" t="s">
        <v>10639</v>
      </c>
      <c r="K1630" s="3" t="s">
        <v>10654</v>
      </c>
      <c r="L1630" s="31" t="s">
        <v>54</v>
      </c>
      <c r="M1630" s="68">
        <v>47</v>
      </c>
      <c r="N1630" s="68">
        <v>47</v>
      </c>
      <c r="O1630" s="6">
        <f t="shared" si="216"/>
        <v>386000</v>
      </c>
      <c r="P1630" s="68">
        <v>350000</v>
      </c>
      <c r="Q1630" s="3">
        <v>201908</v>
      </c>
      <c r="R1630" s="3" t="s">
        <v>10655</v>
      </c>
      <c r="S1630" s="32" t="s">
        <v>10656</v>
      </c>
      <c r="T1630" s="143" t="str">
        <f t="shared" si="210"/>
        <v>Click</v>
      </c>
      <c r="U1630" s="31" t="s">
        <v>243</v>
      </c>
      <c r="V1630" s="3"/>
      <c r="W1630" s="84"/>
      <c r="X1630" s="84"/>
      <c r="Y1630" s="50"/>
      <c r="Z1630" s="43">
        <f t="shared" si="211"/>
        <v>0</v>
      </c>
      <c r="AA1630" s="68">
        <f t="shared" si="212"/>
        <v>0</v>
      </c>
      <c r="AB1630" s="68">
        <f t="shared" si="213"/>
        <v>0</v>
      </c>
      <c r="AC1630" s="69">
        <f t="shared" si="214"/>
        <v>0</v>
      </c>
      <c r="AD1630" s="44">
        <f t="shared" si="215"/>
        <v>0</v>
      </c>
      <c r="AE1630" s="45" t="s">
        <v>57</v>
      </c>
      <c r="AF1630" s="14"/>
      <c r="AG1630" s="31" t="s">
        <v>58</v>
      </c>
      <c r="AH1630" s="3" t="s">
        <v>10643</v>
      </c>
      <c r="AI1630" s="68">
        <v>36000</v>
      </c>
      <c r="AJ1630" s="3" t="s">
        <v>10644</v>
      </c>
      <c r="AK1630" s="3" t="s">
        <v>10645</v>
      </c>
      <c r="AL1630" s="59" t="s">
        <v>10646</v>
      </c>
      <c r="AM1630" s="31" t="s">
        <v>244</v>
      </c>
      <c r="AN1630" s="63"/>
      <c r="AO1630" s="63"/>
    </row>
    <row r="1631" spans="1:41" s="15" customFormat="1" ht="16.350000000000001" customHeight="1">
      <c r="A1631" s="3">
        <f t="shared" si="217"/>
        <v>1629</v>
      </c>
      <c r="B1631" s="31" t="s">
        <v>1768</v>
      </c>
      <c r="C1631" s="31" t="s">
        <v>1784</v>
      </c>
      <c r="D1631" s="31" t="s">
        <v>10566</v>
      </c>
      <c r="E1631" s="3" t="s">
        <v>10657</v>
      </c>
      <c r="F1631" s="31" t="s">
        <v>58</v>
      </c>
      <c r="G1631" s="121" t="s">
        <v>49</v>
      </c>
      <c r="H1631" s="3" t="s">
        <v>10653</v>
      </c>
      <c r="I1631" s="3" t="s">
        <v>10638</v>
      </c>
      <c r="J1631" s="3" t="s">
        <v>10639</v>
      </c>
      <c r="K1631" s="3" t="s">
        <v>10658</v>
      </c>
      <c r="L1631" s="31" t="s">
        <v>54</v>
      </c>
      <c r="M1631" s="68">
        <v>57</v>
      </c>
      <c r="N1631" s="68">
        <v>57</v>
      </c>
      <c r="O1631" s="6">
        <f t="shared" si="216"/>
        <v>386000</v>
      </c>
      <c r="P1631" s="68">
        <v>350000</v>
      </c>
      <c r="Q1631" s="3">
        <v>201908</v>
      </c>
      <c r="R1631" s="3" t="s">
        <v>10655</v>
      </c>
      <c r="S1631" s="32" t="s">
        <v>10659</v>
      </c>
      <c r="T1631" s="143" t="str">
        <f t="shared" si="210"/>
        <v>Click</v>
      </c>
      <c r="U1631" s="31" t="s">
        <v>243</v>
      </c>
      <c r="V1631" s="3"/>
      <c r="W1631" s="84"/>
      <c r="X1631" s="84"/>
      <c r="Y1631" s="50"/>
      <c r="Z1631" s="43">
        <f t="shared" si="211"/>
        <v>0</v>
      </c>
      <c r="AA1631" s="68">
        <f t="shared" si="212"/>
        <v>0</v>
      </c>
      <c r="AB1631" s="68">
        <f t="shared" si="213"/>
        <v>0</v>
      </c>
      <c r="AC1631" s="69">
        <f t="shared" si="214"/>
        <v>0</v>
      </c>
      <c r="AD1631" s="44">
        <f t="shared" si="215"/>
        <v>0</v>
      </c>
      <c r="AE1631" s="45" t="s">
        <v>57</v>
      </c>
      <c r="AF1631" s="14"/>
      <c r="AG1631" s="31" t="s">
        <v>58</v>
      </c>
      <c r="AH1631" s="3" t="s">
        <v>10650</v>
      </c>
      <c r="AI1631" s="68">
        <v>36000</v>
      </c>
      <c r="AJ1631" s="3" t="s">
        <v>10644</v>
      </c>
      <c r="AK1631" s="3" t="s">
        <v>10645</v>
      </c>
      <c r="AL1631" s="59" t="s">
        <v>10651</v>
      </c>
      <c r="AM1631" s="31" t="s">
        <v>244</v>
      </c>
      <c r="AN1631" s="63"/>
      <c r="AO1631" s="63"/>
    </row>
    <row r="1632" spans="1:41" s="15" customFormat="1" ht="16.350000000000001" customHeight="1">
      <c r="A1632" s="3">
        <f t="shared" si="217"/>
        <v>1630</v>
      </c>
      <c r="B1632" s="31" t="s">
        <v>1768</v>
      </c>
      <c r="C1632" s="31" t="s">
        <v>1784</v>
      </c>
      <c r="D1632" s="31" t="s">
        <v>10566</v>
      </c>
      <c r="E1632" s="3" t="s">
        <v>10660</v>
      </c>
      <c r="F1632" s="31" t="s">
        <v>58</v>
      </c>
      <c r="G1632" s="121" t="s">
        <v>49</v>
      </c>
      <c r="H1632" s="3" t="s">
        <v>10661</v>
      </c>
      <c r="I1632" s="3" t="s">
        <v>10638</v>
      </c>
      <c r="J1632" s="3" t="s">
        <v>10639</v>
      </c>
      <c r="K1632" s="3" t="s">
        <v>10662</v>
      </c>
      <c r="L1632" s="31" t="s">
        <v>54</v>
      </c>
      <c r="M1632" s="68">
        <v>51</v>
      </c>
      <c r="N1632" s="68">
        <v>51</v>
      </c>
      <c r="O1632" s="6">
        <f t="shared" si="216"/>
        <v>386000</v>
      </c>
      <c r="P1632" s="68">
        <v>350000</v>
      </c>
      <c r="Q1632" s="3">
        <v>201908</v>
      </c>
      <c r="R1632" s="3" t="s">
        <v>10663</v>
      </c>
      <c r="S1632" s="32" t="s">
        <v>10664</v>
      </c>
      <c r="T1632" s="143" t="str">
        <f t="shared" si="210"/>
        <v>Click</v>
      </c>
      <c r="U1632" s="31" t="s">
        <v>243</v>
      </c>
      <c r="V1632" s="3"/>
      <c r="W1632" s="84"/>
      <c r="X1632" s="84"/>
      <c r="Y1632" s="50"/>
      <c r="Z1632" s="43">
        <f t="shared" si="211"/>
        <v>0</v>
      </c>
      <c r="AA1632" s="68">
        <f t="shared" si="212"/>
        <v>0</v>
      </c>
      <c r="AB1632" s="68">
        <f t="shared" si="213"/>
        <v>0</v>
      </c>
      <c r="AC1632" s="69">
        <f t="shared" si="214"/>
        <v>0</v>
      </c>
      <c r="AD1632" s="44">
        <f t="shared" si="215"/>
        <v>0</v>
      </c>
      <c r="AE1632" s="45" t="s">
        <v>57</v>
      </c>
      <c r="AF1632" s="14"/>
      <c r="AG1632" s="31" t="s">
        <v>58</v>
      </c>
      <c r="AH1632" s="3" t="s">
        <v>10643</v>
      </c>
      <c r="AI1632" s="68">
        <v>36000</v>
      </c>
      <c r="AJ1632" s="3" t="s">
        <v>10644</v>
      </c>
      <c r="AK1632" s="3" t="s">
        <v>10645</v>
      </c>
      <c r="AL1632" s="59" t="s">
        <v>10646</v>
      </c>
      <c r="AM1632" s="31" t="s">
        <v>244</v>
      </c>
      <c r="AN1632" s="63"/>
      <c r="AO1632" s="63"/>
    </row>
    <row r="1633" spans="1:41" s="15" customFormat="1" ht="16.350000000000001" customHeight="1">
      <c r="A1633" s="3">
        <f t="shared" si="217"/>
        <v>1631</v>
      </c>
      <c r="B1633" s="31" t="s">
        <v>1768</v>
      </c>
      <c r="C1633" s="31" t="s">
        <v>1784</v>
      </c>
      <c r="D1633" s="31" t="s">
        <v>10566</v>
      </c>
      <c r="E1633" s="3" t="s">
        <v>10665</v>
      </c>
      <c r="F1633" s="31" t="s">
        <v>58</v>
      </c>
      <c r="G1633" s="121" t="s">
        <v>49</v>
      </c>
      <c r="H1633" s="3" t="s">
        <v>10661</v>
      </c>
      <c r="I1633" s="3" t="s">
        <v>10638</v>
      </c>
      <c r="J1633" s="3" t="s">
        <v>10639</v>
      </c>
      <c r="K1633" s="3" t="s">
        <v>10666</v>
      </c>
      <c r="L1633" s="31" t="s">
        <v>54</v>
      </c>
      <c r="M1633" s="68">
        <v>50</v>
      </c>
      <c r="N1633" s="68">
        <v>50</v>
      </c>
      <c r="O1633" s="6">
        <f t="shared" si="216"/>
        <v>386000</v>
      </c>
      <c r="P1633" s="68">
        <v>350000</v>
      </c>
      <c r="Q1633" s="3">
        <v>201908</v>
      </c>
      <c r="R1633" s="3" t="s">
        <v>10663</v>
      </c>
      <c r="S1633" s="32" t="s">
        <v>10667</v>
      </c>
      <c r="T1633" s="143" t="str">
        <f t="shared" si="210"/>
        <v>Click</v>
      </c>
      <c r="U1633" s="31" t="s">
        <v>243</v>
      </c>
      <c r="V1633" s="3"/>
      <c r="W1633" s="84"/>
      <c r="X1633" s="84"/>
      <c r="Y1633" s="50"/>
      <c r="Z1633" s="43">
        <f t="shared" si="211"/>
        <v>0</v>
      </c>
      <c r="AA1633" s="68">
        <f t="shared" si="212"/>
        <v>0</v>
      </c>
      <c r="AB1633" s="68">
        <f t="shared" si="213"/>
        <v>0</v>
      </c>
      <c r="AC1633" s="69">
        <f t="shared" si="214"/>
        <v>0</v>
      </c>
      <c r="AD1633" s="44">
        <f t="shared" si="215"/>
        <v>0</v>
      </c>
      <c r="AE1633" s="45" t="s">
        <v>57</v>
      </c>
      <c r="AF1633" s="14"/>
      <c r="AG1633" s="31" t="s">
        <v>58</v>
      </c>
      <c r="AH1633" s="3" t="s">
        <v>10650</v>
      </c>
      <c r="AI1633" s="68">
        <v>36000</v>
      </c>
      <c r="AJ1633" s="3" t="s">
        <v>10644</v>
      </c>
      <c r="AK1633" s="3" t="s">
        <v>10645</v>
      </c>
      <c r="AL1633" s="59" t="s">
        <v>10651</v>
      </c>
      <c r="AM1633" s="31" t="s">
        <v>244</v>
      </c>
      <c r="AN1633" s="63"/>
      <c r="AO1633" s="63"/>
    </row>
    <row r="1634" spans="1:41" s="15" customFormat="1" ht="16.350000000000001" customHeight="1">
      <c r="A1634" s="3">
        <f t="shared" si="217"/>
        <v>1632</v>
      </c>
      <c r="B1634" s="31" t="s">
        <v>1768</v>
      </c>
      <c r="C1634" s="31" t="s">
        <v>1784</v>
      </c>
      <c r="D1634" s="31" t="s">
        <v>10566</v>
      </c>
      <c r="E1634" s="3" t="s">
        <v>10668</v>
      </c>
      <c r="F1634" s="31" t="s">
        <v>58</v>
      </c>
      <c r="G1634" s="121" t="s">
        <v>49</v>
      </c>
      <c r="H1634" s="3" t="s">
        <v>10669</v>
      </c>
      <c r="I1634" s="3" t="s">
        <v>10638</v>
      </c>
      <c r="J1634" s="3" t="s">
        <v>10639</v>
      </c>
      <c r="K1634" s="3" t="s">
        <v>10670</v>
      </c>
      <c r="L1634" s="31" t="s">
        <v>54</v>
      </c>
      <c r="M1634" s="68">
        <v>32</v>
      </c>
      <c r="N1634" s="68">
        <v>32</v>
      </c>
      <c r="O1634" s="6">
        <f t="shared" si="216"/>
        <v>356000</v>
      </c>
      <c r="P1634" s="68">
        <v>320000</v>
      </c>
      <c r="Q1634" s="3">
        <v>201801</v>
      </c>
      <c r="R1634" s="3" t="s">
        <v>10671</v>
      </c>
      <c r="S1634" s="32" t="s">
        <v>10672</v>
      </c>
      <c r="T1634" s="143" t="str">
        <f t="shared" si="210"/>
        <v>Click</v>
      </c>
      <c r="U1634" s="31" t="s">
        <v>243</v>
      </c>
      <c r="V1634" s="3"/>
      <c r="W1634" s="84"/>
      <c r="X1634" s="84"/>
      <c r="Y1634" s="50"/>
      <c r="Z1634" s="43">
        <f t="shared" si="211"/>
        <v>0</v>
      </c>
      <c r="AA1634" s="68">
        <f t="shared" si="212"/>
        <v>0</v>
      </c>
      <c r="AB1634" s="68">
        <f t="shared" si="213"/>
        <v>0</v>
      </c>
      <c r="AC1634" s="69">
        <f t="shared" si="214"/>
        <v>0</v>
      </c>
      <c r="AD1634" s="44">
        <f t="shared" si="215"/>
        <v>0</v>
      </c>
      <c r="AE1634" s="45" t="s">
        <v>57</v>
      </c>
      <c r="AF1634" s="14"/>
      <c r="AG1634" s="31" t="s">
        <v>58</v>
      </c>
      <c r="AH1634" s="3" t="s">
        <v>10643</v>
      </c>
      <c r="AI1634" s="68">
        <v>36000</v>
      </c>
      <c r="AJ1634" s="3" t="s">
        <v>10644</v>
      </c>
      <c r="AK1634" s="3" t="s">
        <v>10645</v>
      </c>
      <c r="AL1634" s="59" t="s">
        <v>10646</v>
      </c>
      <c r="AM1634" s="31" t="s">
        <v>244</v>
      </c>
      <c r="AN1634" s="63"/>
      <c r="AO1634" s="63"/>
    </row>
    <row r="1635" spans="1:41" s="15" customFormat="1" ht="16.350000000000001" customHeight="1">
      <c r="A1635" s="3">
        <f t="shared" si="217"/>
        <v>1633</v>
      </c>
      <c r="B1635" s="31" t="s">
        <v>1768</v>
      </c>
      <c r="C1635" s="31" t="s">
        <v>1784</v>
      </c>
      <c r="D1635" s="31" t="s">
        <v>10566</v>
      </c>
      <c r="E1635" s="3" t="s">
        <v>10673</v>
      </c>
      <c r="F1635" s="31" t="s">
        <v>58</v>
      </c>
      <c r="G1635" s="121" t="s">
        <v>49</v>
      </c>
      <c r="H1635" s="3" t="s">
        <v>10669</v>
      </c>
      <c r="I1635" s="3" t="s">
        <v>10638</v>
      </c>
      <c r="J1635" s="3" t="s">
        <v>10639</v>
      </c>
      <c r="K1635" s="3" t="s">
        <v>10674</v>
      </c>
      <c r="L1635" s="31" t="s">
        <v>54</v>
      </c>
      <c r="M1635" s="68">
        <v>36</v>
      </c>
      <c r="N1635" s="68">
        <v>36</v>
      </c>
      <c r="O1635" s="6">
        <f t="shared" si="216"/>
        <v>356000</v>
      </c>
      <c r="P1635" s="68">
        <v>320000</v>
      </c>
      <c r="Q1635" s="3">
        <v>201801</v>
      </c>
      <c r="R1635" s="3" t="s">
        <v>10671</v>
      </c>
      <c r="S1635" s="32" t="s">
        <v>10675</v>
      </c>
      <c r="T1635" s="143" t="str">
        <f t="shared" si="210"/>
        <v>Click</v>
      </c>
      <c r="U1635" s="31" t="s">
        <v>243</v>
      </c>
      <c r="V1635" s="3"/>
      <c r="W1635" s="84"/>
      <c r="X1635" s="84"/>
      <c r="Y1635" s="50"/>
      <c r="Z1635" s="43">
        <f t="shared" si="211"/>
        <v>0</v>
      </c>
      <c r="AA1635" s="68">
        <f t="shared" si="212"/>
        <v>0</v>
      </c>
      <c r="AB1635" s="68">
        <f t="shared" si="213"/>
        <v>0</v>
      </c>
      <c r="AC1635" s="69">
        <f t="shared" si="214"/>
        <v>0</v>
      </c>
      <c r="AD1635" s="44">
        <f t="shared" si="215"/>
        <v>0</v>
      </c>
      <c r="AE1635" s="45" t="s">
        <v>57</v>
      </c>
      <c r="AF1635" s="14"/>
      <c r="AG1635" s="31" t="s">
        <v>58</v>
      </c>
      <c r="AH1635" s="3" t="s">
        <v>10650</v>
      </c>
      <c r="AI1635" s="68">
        <v>36000</v>
      </c>
      <c r="AJ1635" s="3" t="s">
        <v>10644</v>
      </c>
      <c r="AK1635" s="3" t="s">
        <v>10645</v>
      </c>
      <c r="AL1635" s="59" t="s">
        <v>10651</v>
      </c>
      <c r="AM1635" s="31" t="s">
        <v>244</v>
      </c>
      <c r="AN1635" s="63"/>
      <c r="AO1635" s="63"/>
    </row>
    <row r="1636" spans="1:41" s="15" customFormat="1" ht="16.350000000000001" customHeight="1">
      <c r="A1636" s="3">
        <f t="shared" si="217"/>
        <v>1634</v>
      </c>
      <c r="B1636" s="31" t="s">
        <v>1768</v>
      </c>
      <c r="C1636" s="31" t="s">
        <v>1784</v>
      </c>
      <c r="D1636" s="31" t="s">
        <v>10566</v>
      </c>
      <c r="E1636" s="3" t="s">
        <v>10676</v>
      </c>
      <c r="F1636" s="31" t="s">
        <v>58</v>
      </c>
      <c r="G1636" s="121" t="s">
        <v>4322</v>
      </c>
      <c r="H1636" s="3" t="s">
        <v>10627</v>
      </c>
      <c r="I1636" s="3" t="s">
        <v>10628</v>
      </c>
      <c r="J1636" s="3" t="s">
        <v>10629</v>
      </c>
      <c r="K1636" s="3" t="s">
        <v>10677</v>
      </c>
      <c r="L1636" s="31" t="s">
        <v>54</v>
      </c>
      <c r="M1636" s="68">
        <v>46</v>
      </c>
      <c r="N1636" s="68">
        <v>46</v>
      </c>
      <c r="O1636" s="6">
        <f t="shared" si="216"/>
        <v>239000</v>
      </c>
      <c r="P1636" s="68">
        <v>200000</v>
      </c>
      <c r="Q1636" s="3">
        <v>202004</v>
      </c>
      <c r="R1636" s="3" t="s">
        <v>10631</v>
      </c>
      <c r="S1636" s="32" t="s">
        <v>10678</v>
      </c>
      <c r="T1636" s="143" t="str">
        <f t="shared" si="210"/>
        <v>Click</v>
      </c>
      <c r="U1636" s="31" t="s">
        <v>243</v>
      </c>
      <c r="V1636" s="3"/>
      <c r="W1636" s="84"/>
      <c r="X1636" s="84"/>
      <c r="Y1636" s="50"/>
      <c r="Z1636" s="43">
        <f t="shared" si="211"/>
        <v>0</v>
      </c>
      <c r="AA1636" s="68">
        <f t="shared" si="212"/>
        <v>0</v>
      </c>
      <c r="AB1636" s="68">
        <f t="shared" si="213"/>
        <v>0</v>
      </c>
      <c r="AC1636" s="69">
        <f t="shared" si="214"/>
        <v>0</v>
      </c>
      <c r="AD1636" s="44">
        <f t="shared" si="215"/>
        <v>0</v>
      </c>
      <c r="AE1636" s="45" t="s">
        <v>57</v>
      </c>
      <c r="AF1636" s="14"/>
      <c r="AG1636" s="31" t="s">
        <v>58</v>
      </c>
      <c r="AH1636" s="3" t="s">
        <v>10679</v>
      </c>
      <c r="AI1636" s="68">
        <v>39000</v>
      </c>
      <c r="AJ1636" s="3" t="s">
        <v>10575</v>
      </c>
      <c r="AK1636" s="3" t="s">
        <v>10634</v>
      </c>
      <c r="AL1636" s="59" t="s">
        <v>10680</v>
      </c>
      <c r="AM1636" s="31" t="s">
        <v>244</v>
      </c>
      <c r="AN1636" s="63"/>
      <c r="AO1636" s="63"/>
    </row>
    <row r="1637" spans="1:41" s="15" customFormat="1" ht="16.350000000000001" customHeight="1">
      <c r="A1637" s="3">
        <f t="shared" si="217"/>
        <v>1635</v>
      </c>
      <c r="B1637" s="31" t="s">
        <v>1768</v>
      </c>
      <c r="C1637" s="31" t="s">
        <v>1784</v>
      </c>
      <c r="D1637" s="31" t="s">
        <v>10566</v>
      </c>
      <c r="E1637" s="3" t="s">
        <v>10681</v>
      </c>
      <c r="F1637" s="31" t="s">
        <v>58</v>
      </c>
      <c r="G1637" s="121" t="s">
        <v>4322</v>
      </c>
      <c r="H1637" s="3" t="s">
        <v>10627</v>
      </c>
      <c r="I1637" s="3" t="s">
        <v>10628</v>
      </c>
      <c r="J1637" s="3" t="s">
        <v>10629</v>
      </c>
      <c r="K1637" s="3" t="s">
        <v>10682</v>
      </c>
      <c r="L1637" s="31" t="s">
        <v>54</v>
      </c>
      <c r="M1637" s="68">
        <v>46</v>
      </c>
      <c r="N1637" s="68">
        <v>46</v>
      </c>
      <c r="O1637" s="6">
        <f t="shared" si="216"/>
        <v>239000</v>
      </c>
      <c r="P1637" s="68">
        <v>200000</v>
      </c>
      <c r="Q1637" s="3">
        <v>202004</v>
      </c>
      <c r="R1637" s="3" t="s">
        <v>10631</v>
      </c>
      <c r="S1637" s="32" t="s">
        <v>10683</v>
      </c>
      <c r="T1637" s="143" t="str">
        <f t="shared" si="210"/>
        <v>Click</v>
      </c>
      <c r="U1637" s="31" t="s">
        <v>243</v>
      </c>
      <c r="V1637" s="3"/>
      <c r="W1637" s="84"/>
      <c r="X1637" s="84"/>
      <c r="Y1637" s="50"/>
      <c r="Z1637" s="43">
        <f t="shared" si="211"/>
        <v>0</v>
      </c>
      <c r="AA1637" s="68">
        <f t="shared" si="212"/>
        <v>0</v>
      </c>
      <c r="AB1637" s="68">
        <f t="shared" si="213"/>
        <v>0</v>
      </c>
      <c r="AC1637" s="69">
        <f t="shared" si="214"/>
        <v>0</v>
      </c>
      <c r="AD1637" s="44">
        <f t="shared" si="215"/>
        <v>0</v>
      </c>
      <c r="AE1637" s="45" t="s">
        <v>57</v>
      </c>
      <c r="AF1637" s="14"/>
      <c r="AG1637" s="31" t="s">
        <v>58</v>
      </c>
      <c r="AH1637" s="3" t="s">
        <v>10684</v>
      </c>
      <c r="AI1637" s="68">
        <v>39000</v>
      </c>
      <c r="AJ1637" s="3" t="s">
        <v>10575</v>
      </c>
      <c r="AK1637" s="3" t="s">
        <v>10685</v>
      </c>
      <c r="AL1637" s="59" t="s">
        <v>10686</v>
      </c>
      <c r="AM1637" s="31" t="s">
        <v>244</v>
      </c>
      <c r="AN1637" s="63"/>
      <c r="AO1637" s="63"/>
    </row>
    <row r="1638" spans="1:41" s="15" customFormat="1" ht="16.350000000000001" customHeight="1">
      <c r="A1638" s="3">
        <f t="shared" si="217"/>
        <v>1636</v>
      </c>
      <c r="B1638" s="31" t="s">
        <v>1768</v>
      </c>
      <c r="C1638" s="31" t="s">
        <v>1784</v>
      </c>
      <c r="D1638" s="31" t="s">
        <v>10566</v>
      </c>
      <c r="E1638" s="3" t="s">
        <v>10687</v>
      </c>
      <c r="F1638" s="31" t="s">
        <v>58</v>
      </c>
      <c r="G1638" s="121" t="s">
        <v>4322</v>
      </c>
      <c r="H1638" s="3" t="s">
        <v>10627</v>
      </c>
      <c r="I1638" s="3" t="s">
        <v>10628</v>
      </c>
      <c r="J1638" s="3" t="s">
        <v>10629</v>
      </c>
      <c r="K1638" s="3" t="s">
        <v>10688</v>
      </c>
      <c r="L1638" s="31" t="s">
        <v>54</v>
      </c>
      <c r="M1638" s="68">
        <v>41</v>
      </c>
      <c r="N1638" s="68">
        <v>41</v>
      </c>
      <c r="O1638" s="68">
        <f t="shared" si="216"/>
        <v>186000</v>
      </c>
      <c r="P1638" s="68">
        <v>150000</v>
      </c>
      <c r="Q1638" s="3">
        <v>202005</v>
      </c>
      <c r="R1638" s="3" t="s">
        <v>10631</v>
      </c>
      <c r="S1638" s="32" t="s">
        <v>10689</v>
      </c>
      <c r="T1638" s="143" t="str">
        <f t="shared" si="210"/>
        <v>Click</v>
      </c>
      <c r="U1638" s="31" t="s">
        <v>243</v>
      </c>
      <c r="V1638" s="3"/>
      <c r="W1638" s="84"/>
      <c r="X1638" s="84"/>
      <c r="Y1638" s="56"/>
      <c r="Z1638" s="79">
        <f t="shared" si="211"/>
        <v>0</v>
      </c>
      <c r="AA1638" s="68">
        <f t="shared" si="212"/>
        <v>0</v>
      </c>
      <c r="AB1638" s="68">
        <f t="shared" si="213"/>
        <v>0</v>
      </c>
      <c r="AC1638" s="69">
        <f t="shared" si="214"/>
        <v>0</v>
      </c>
      <c r="AD1638" s="69">
        <f t="shared" si="215"/>
        <v>0</v>
      </c>
      <c r="AE1638" s="45" t="s">
        <v>57</v>
      </c>
      <c r="AF1638" s="14"/>
      <c r="AG1638" s="31" t="s">
        <v>58</v>
      </c>
      <c r="AH1638" s="3" t="s">
        <v>10690</v>
      </c>
      <c r="AI1638" s="68">
        <v>36000</v>
      </c>
      <c r="AJ1638" s="3" t="s">
        <v>10575</v>
      </c>
      <c r="AK1638" s="3" t="s">
        <v>10634</v>
      </c>
      <c r="AL1638" s="59" t="s">
        <v>10691</v>
      </c>
      <c r="AM1638" s="31" t="s">
        <v>244</v>
      </c>
      <c r="AN1638" s="63"/>
      <c r="AO1638" s="63"/>
    </row>
    <row r="1639" spans="1:41" s="15" customFormat="1" ht="16.350000000000001" customHeight="1">
      <c r="A1639" s="3">
        <f t="shared" si="217"/>
        <v>1637</v>
      </c>
      <c r="B1639" s="31" t="s">
        <v>1768</v>
      </c>
      <c r="C1639" s="31" t="s">
        <v>1784</v>
      </c>
      <c r="D1639" s="31" t="s">
        <v>10566</v>
      </c>
      <c r="E1639" s="3" t="s">
        <v>10692</v>
      </c>
      <c r="F1639" s="31" t="s">
        <v>58</v>
      </c>
      <c r="G1639" s="121" t="s">
        <v>4322</v>
      </c>
      <c r="H1639" s="3" t="s">
        <v>10627</v>
      </c>
      <c r="I1639" s="3" t="s">
        <v>10628</v>
      </c>
      <c r="J1639" s="3" t="s">
        <v>10629</v>
      </c>
      <c r="K1639" s="3" t="s">
        <v>10693</v>
      </c>
      <c r="L1639" s="31" t="s">
        <v>54</v>
      </c>
      <c r="M1639" s="68">
        <v>34</v>
      </c>
      <c r="N1639" s="68">
        <v>34</v>
      </c>
      <c r="O1639" s="68">
        <f t="shared" ref="O1639:O1670" si="218">P1639+AI1639</f>
        <v>183000</v>
      </c>
      <c r="P1639" s="68">
        <v>150000</v>
      </c>
      <c r="Q1639" s="3">
        <v>202005</v>
      </c>
      <c r="R1639" s="3" t="s">
        <v>10631</v>
      </c>
      <c r="S1639" s="32" t="s">
        <v>10694</v>
      </c>
      <c r="T1639" s="143" t="str">
        <f t="shared" si="210"/>
        <v>Click</v>
      </c>
      <c r="U1639" s="31" t="s">
        <v>243</v>
      </c>
      <c r="V1639" s="3"/>
      <c r="W1639" s="84"/>
      <c r="X1639" s="84"/>
      <c r="Y1639" s="56"/>
      <c r="Z1639" s="79">
        <f t="shared" si="211"/>
        <v>0</v>
      </c>
      <c r="AA1639" s="68">
        <f t="shared" si="212"/>
        <v>0</v>
      </c>
      <c r="AB1639" s="68">
        <f t="shared" si="213"/>
        <v>0</v>
      </c>
      <c r="AC1639" s="69">
        <f t="shared" si="214"/>
        <v>0</v>
      </c>
      <c r="AD1639" s="69">
        <f t="shared" si="215"/>
        <v>0</v>
      </c>
      <c r="AE1639" s="45" t="s">
        <v>57</v>
      </c>
      <c r="AF1639" s="14"/>
      <c r="AG1639" s="31" t="s">
        <v>58</v>
      </c>
      <c r="AH1639" s="3" t="s">
        <v>10695</v>
      </c>
      <c r="AI1639" s="68">
        <v>33000</v>
      </c>
      <c r="AJ1639" s="3" t="s">
        <v>10575</v>
      </c>
      <c r="AK1639" s="3" t="s">
        <v>10634</v>
      </c>
      <c r="AL1639" s="59" t="s">
        <v>10696</v>
      </c>
      <c r="AM1639" s="31" t="s">
        <v>244</v>
      </c>
      <c r="AN1639" s="63"/>
      <c r="AO1639" s="63"/>
    </row>
    <row r="1640" spans="1:41" s="15" customFormat="1" ht="16.350000000000001" customHeight="1">
      <c r="A1640" s="3">
        <f t="shared" si="217"/>
        <v>1638</v>
      </c>
      <c r="B1640" s="31" t="s">
        <v>1768</v>
      </c>
      <c r="C1640" s="31" t="s">
        <v>1784</v>
      </c>
      <c r="D1640" s="31" t="s">
        <v>10566</v>
      </c>
      <c r="E1640" s="3" t="s">
        <v>10697</v>
      </c>
      <c r="F1640" s="31" t="s">
        <v>58</v>
      </c>
      <c r="G1640" s="121" t="s">
        <v>4322</v>
      </c>
      <c r="H1640" s="3" t="s">
        <v>10698</v>
      </c>
      <c r="I1640" s="3" t="s">
        <v>10628</v>
      </c>
      <c r="J1640" s="3" t="s">
        <v>10629</v>
      </c>
      <c r="K1640" s="3" t="s">
        <v>10699</v>
      </c>
      <c r="L1640" s="31" t="s">
        <v>54</v>
      </c>
      <c r="M1640" s="68">
        <v>14</v>
      </c>
      <c r="N1640" s="68">
        <v>14</v>
      </c>
      <c r="O1640" s="6">
        <f t="shared" si="218"/>
        <v>60000</v>
      </c>
      <c r="P1640" s="68">
        <v>60000</v>
      </c>
      <c r="Q1640" s="3">
        <v>202005</v>
      </c>
      <c r="R1640" s="3" t="s">
        <v>10700</v>
      </c>
      <c r="S1640" s="32" t="s">
        <v>10701</v>
      </c>
      <c r="T1640" s="143" t="str">
        <f t="shared" si="210"/>
        <v>Click</v>
      </c>
      <c r="U1640" s="31" t="s">
        <v>243</v>
      </c>
      <c r="V1640" s="3"/>
      <c r="W1640" s="84"/>
      <c r="X1640" s="84"/>
      <c r="Y1640" s="50"/>
      <c r="Z1640" s="43">
        <f t="shared" si="211"/>
        <v>0</v>
      </c>
      <c r="AA1640" s="68">
        <f t="shared" si="212"/>
        <v>0</v>
      </c>
      <c r="AB1640" s="68">
        <f t="shared" si="213"/>
        <v>0</v>
      </c>
      <c r="AC1640" s="69">
        <f t="shared" si="214"/>
        <v>0</v>
      </c>
      <c r="AD1640" s="44">
        <f t="shared" si="215"/>
        <v>0</v>
      </c>
      <c r="AE1640" s="45" t="s">
        <v>57</v>
      </c>
      <c r="AF1640" s="14"/>
      <c r="AG1640" s="31" t="s">
        <v>243</v>
      </c>
      <c r="AH1640" s="3" t="s">
        <v>10702</v>
      </c>
      <c r="AI1640" s="68">
        <v>0</v>
      </c>
      <c r="AJ1640" s="68">
        <v>0</v>
      </c>
      <c r="AK1640" s="68">
        <v>0</v>
      </c>
      <c r="AL1640" s="32" t="s">
        <v>100</v>
      </c>
      <c r="AM1640" s="31" t="s">
        <v>244</v>
      </c>
      <c r="AN1640" s="63"/>
      <c r="AO1640" s="63"/>
    </row>
    <row r="1641" spans="1:41" s="15" customFormat="1" ht="16.350000000000001" customHeight="1">
      <c r="A1641" s="3">
        <f t="shared" si="217"/>
        <v>1639</v>
      </c>
      <c r="B1641" s="31" t="s">
        <v>1768</v>
      </c>
      <c r="C1641" s="31" t="s">
        <v>1784</v>
      </c>
      <c r="D1641" s="31" t="s">
        <v>10566</v>
      </c>
      <c r="E1641" s="3" t="s">
        <v>10703</v>
      </c>
      <c r="F1641" s="31" t="s">
        <v>58</v>
      </c>
      <c r="G1641" s="121" t="s">
        <v>4322</v>
      </c>
      <c r="H1641" s="3" t="s">
        <v>10698</v>
      </c>
      <c r="I1641" s="3" t="s">
        <v>10628</v>
      </c>
      <c r="J1641" s="3" t="s">
        <v>10629</v>
      </c>
      <c r="K1641" s="3" t="s">
        <v>10704</v>
      </c>
      <c r="L1641" s="31" t="s">
        <v>54</v>
      </c>
      <c r="M1641" s="68">
        <v>8</v>
      </c>
      <c r="N1641" s="68">
        <v>8</v>
      </c>
      <c r="O1641" s="6">
        <f t="shared" si="218"/>
        <v>60000</v>
      </c>
      <c r="P1641" s="68">
        <v>60000</v>
      </c>
      <c r="Q1641" s="3">
        <v>202005</v>
      </c>
      <c r="R1641" s="3" t="s">
        <v>10598</v>
      </c>
      <c r="S1641" s="32" t="s">
        <v>10705</v>
      </c>
      <c r="T1641" s="143" t="str">
        <f t="shared" si="210"/>
        <v>Click</v>
      </c>
      <c r="U1641" s="31" t="s">
        <v>243</v>
      </c>
      <c r="V1641" s="3"/>
      <c r="W1641" s="84"/>
      <c r="X1641" s="84"/>
      <c r="Y1641" s="50"/>
      <c r="Z1641" s="43">
        <f t="shared" si="211"/>
        <v>0</v>
      </c>
      <c r="AA1641" s="68">
        <f t="shared" si="212"/>
        <v>0</v>
      </c>
      <c r="AB1641" s="68">
        <f t="shared" si="213"/>
        <v>0</v>
      </c>
      <c r="AC1641" s="69">
        <f t="shared" si="214"/>
        <v>0</v>
      </c>
      <c r="AD1641" s="44">
        <f t="shared" si="215"/>
        <v>0</v>
      </c>
      <c r="AE1641" s="45" t="s">
        <v>57</v>
      </c>
      <c r="AF1641" s="14"/>
      <c r="AG1641" s="31" t="s">
        <v>243</v>
      </c>
      <c r="AH1641" s="3" t="s">
        <v>10702</v>
      </c>
      <c r="AI1641" s="68">
        <v>0</v>
      </c>
      <c r="AJ1641" s="68">
        <v>0</v>
      </c>
      <c r="AK1641" s="68">
        <v>0</v>
      </c>
      <c r="AL1641" s="32" t="s">
        <v>100</v>
      </c>
      <c r="AM1641" s="31" t="s">
        <v>244</v>
      </c>
      <c r="AN1641" s="63"/>
      <c r="AO1641" s="63"/>
    </row>
    <row r="1642" spans="1:41" s="15" customFormat="1" ht="16.350000000000001" customHeight="1">
      <c r="A1642" s="3">
        <f t="shared" si="217"/>
        <v>1640</v>
      </c>
      <c r="B1642" s="31" t="s">
        <v>1768</v>
      </c>
      <c r="C1642" s="31" t="s">
        <v>1784</v>
      </c>
      <c r="D1642" s="31" t="s">
        <v>10566</v>
      </c>
      <c r="E1642" s="3" t="s">
        <v>10706</v>
      </c>
      <c r="F1642" s="31" t="s">
        <v>58</v>
      </c>
      <c r="G1642" s="121" t="s">
        <v>4322</v>
      </c>
      <c r="H1642" s="3" t="s">
        <v>10698</v>
      </c>
      <c r="I1642" s="3" t="s">
        <v>10628</v>
      </c>
      <c r="J1642" s="3" t="s">
        <v>10629</v>
      </c>
      <c r="K1642" s="3" t="s">
        <v>10707</v>
      </c>
      <c r="L1642" s="31" t="s">
        <v>54</v>
      </c>
      <c r="M1642" s="68">
        <v>11</v>
      </c>
      <c r="N1642" s="68">
        <v>11</v>
      </c>
      <c r="O1642" s="6">
        <f t="shared" si="218"/>
        <v>60000</v>
      </c>
      <c r="P1642" s="68">
        <v>60000</v>
      </c>
      <c r="Q1642" s="3">
        <v>202005</v>
      </c>
      <c r="R1642" s="3" t="s">
        <v>10708</v>
      </c>
      <c r="S1642" s="32" t="s">
        <v>10709</v>
      </c>
      <c r="T1642" s="143" t="str">
        <f t="shared" si="210"/>
        <v>Click</v>
      </c>
      <c r="U1642" s="31" t="s">
        <v>243</v>
      </c>
      <c r="V1642" s="3"/>
      <c r="W1642" s="84"/>
      <c r="X1642" s="84"/>
      <c r="Y1642" s="50"/>
      <c r="Z1642" s="43">
        <f t="shared" si="211"/>
        <v>0</v>
      </c>
      <c r="AA1642" s="68">
        <f t="shared" si="212"/>
        <v>0</v>
      </c>
      <c r="AB1642" s="68">
        <f t="shared" si="213"/>
        <v>0</v>
      </c>
      <c r="AC1642" s="69">
        <f t="shared" si="214"/>
        <v>0</v>
      </c>
      <c r="AD1642" s="44">
        <f t="shared" si="215"/>
        <v>0</v>
      </c>
      <c r="AE1642" s="45" t="s">
        <v>57</v>
      </c>
      <c r="AF1642" s="14"/>
      <c r="AG1642" s="31" t="s">
        <v>243</v>
      </c>
      <c r="AH1642" s="3" t="s">
        <v>10702</v>
      </c>
      <c r="AI1642" s="68">
        <v>0</v>
      </c>
      <c r="AJ1642" s="68">
        <v>0</v>
      </c>
      <c r="AK1642" s="68">
        <v>0</v>
      </c>
      <c r="AL1642" s="32" t="s">
        <v>100</v>
      </c>
      <c r="AM1642" s="31" t="s">
        <v>244</v>
      </c>
      <c r="AN1642" s="63"/>
      <c r="AO1642" s="63"/>
    </row>
    <row r="1643" spans="1:41" s="15" customFormat="1" ht="16.350000000000001" customHeight="1">
      <c r="A1643" s="3">
        <f t="shared" si="217"/>
        <v>1641</v>
      </c>
      <c r="B1643" s="31" t="s">
        <v>1768</v>
      </c>
      <c r="C1643" s="31" t="s">
        <v>1784</v>
      </c>
      <c r="D1643" s="31" t="s">
        <v>10566</v>
      </c>
      <c r="E1643" s="3" t="s">
        <v>10710</v>
      </c>
      <c r="F1643" s="31" t="s">
        <v>58</v>
      </c>
      <c r="G1643" s="121" t="s">
        <v>4322</v>
      </c>
      <c r="H1643" s="3" t="s">
        <v>10698</v>
      </c>
      <c r="I1643" s="3" t="s">
        <v>10628</v>
      </c>
      <c r="J1643" s="3" t="s">
        <v>10629</v>
      </c>
      <c r="K1643" s="3" t="s">
        <v>10711</v>
      </c>
      <c r="L1643" s="31" t="s">
        <v>54</v>
      </c>
      <c r="M1643" s="68">
        <v>9</v>
      </c>
      <c r="N1643" s="68">
        <v>9</v>
      </c>
      <c r="O1643" s="6">
        <f t="shared" si="218"/>
        <v>60000</v>
      </c>
      <c r="P1643" s="68">
        <v>60000</v>
      </c>
      <c r="Q1643" s="3">
        <v>202005</v>
      </c>
      <c r="R1643" s="3" t="s">
        <v>10598</v>
      </c>
      <c r="S1643" s="32" t="s">
        <v>10712</v>
      </c>
      <c r="T1643" s="143" t="str">
        <f t="shared" si="210"/>
        <v>Click</v>
      </c>
      <c r="U1643" s="31" t="s">
        <v>243</v>
      </c>
      <c r="V1643" s="3"/>
      <c r="W1643" s="84"/>
      <c r="X1643" s="84"/>
      <c r="Y1643" s="50"/>
      <c r="Z1643" s="43">
        <f t="shared" si="211"/>
        <v>0</v>
      </c>
      <c r="AA1643" s="68">
        <f t="shared" si="212"/>
        <v>0</v>
      </c>
      <c r="AB1643" s="68">
        <f t="shared" si="213"/>
        <v>0</v>
      </c>
      <c r="AC1643" s="69">
        <f t="shared" si="214"/>
        <v>0</v>
      </c>
      <c r="AD1643" s="44">
        <f t="shared" si="215"/>
        <v>0</v>
      </c>
      <c r="AE1643" s="45" t="s">
        <v>57</v>
      </c>
      <c r="AF1643" s="14"/>
      <c r="AG1643" s="31" t="s">
        <v>243</v>
      </c>
      <c r="AH1643" s="3" t="s">
        <v>10702</v>
      </c>
      <c r="AI1643" s="68">
        <v>0</v>
      </c>
      <c r="AJ1643" s="68">
        <v>0</v>
      </c>
      <c r="AK1643" s="68">
        <v>0</v>
      </c>
      <c r="AL1643" s="32" t="s">
        <v>100</v>
      </c>
      <c r="AM1643" s="31" t="s">
        <v>244</v>
      </c>
      <c r="AN1643" s="63"/>
      <c r="AO1643" s="63"/>
    </row>
    <row r="1644" spans="1:41" s="15" customFormat="1" ht="16.350000000000001" customHeight="1">
      <c r="A1644" s="3">
        <f t="shared" si="217"/>
        <v>1642</v>
      </c>
      <c r="B1644" s="31" t="s">
        <v>1768</v>
      </c>
      <c r="C1644" s="31" t="s">
        <v>1784</v>
      </c>
      <c r="D1644" s="31" t="s">
        <v>10566</v>
      </c>
      <c r="E1644" s="32" t="s">
        <v>10713</v>
      </c>
      <c r="F1644" s="31" t="s">
        <v>58</v>
      </c>
      <c r="G1644" s="121" t="s">
        <v>4322</v>
      </c>
      <c r="H1644" s="3" t="s">
        <v>10698</v>
      </c>
      <c r="I1644" s="3" t="s">
        <v>10628</v>
      </c>
      <c r="J1644" s="3" t="s">
        <v>10629</v>
      </c>
      <c r="K1644" s="3" t="s">
        <v>10714</v>
      </c>
      <c r="L1644" s="31" t="s">
        <v>54</v>
      </c>
      <c r="M1644" s="68">
        <v>9</v>
      </c>
      <c r="N1644" s="68">
        <v>9</v>
      </c>
      <c r="O1644" s="6">
        <f t="shared" si="218"/>
        <v>60000</v>
      </c>
      <c r="P1644" s="68">
        <v>60000</v>
      </c>
      <c r="Q1644" s="3">
        <v>202005</v>
      </c>
      <c r="R1644" s="32" t="s">
        <v>10715</v>
      </c>
      <c r="S1644" s="32" t="s">
        <v>10716</v>
      </c>
      <c r="T1644" s="143" t="str">
        <f t="shared" si="210"/>
        <v>Click</v>
      </c>
      <c r="U1644" s="31" t="s">
        <v>243</v>
      </c>
      <c r="V1644" s="3"/>
      <c r="W1644" s="84"/>
      <c r="X1644" s="84"/>
      <c r="Y1644" s="50"/>
      <c r="Z1644" s="43">
        <f t="shared" si="211"/>
        <v>0</v>
      </c>
      <c r="AA1644" s="68">
        <f t="shared" si="212"/>
        <v>0</v>
      </c>
      <c r="AB1644" s="68">
        <f t="shared" si="213"/>
        <v>0</v>
      </c>
      <c r="AC1644" s="69">
        <f t="shared" si="214"/>
        <v>0</v>
      </c>
      <c r="AD1644" s="44">
        <f t="shared" si="215"/>
        <v>0</v>
      </c>
      <c r="AE1644" s="45" t="s">
        <v>57</v>
      </c>
      <c r="AF1644" s="14"/>
      <c r="AG1644" s="31" t="s">
        <v>243</v>
      </c>
      <c r="AH1644" s="3" t="s">
        <v>10702</v>
      </c>
      <c r="AI1644" s="68">
        <v>0</v>
      </c>
      <c r="AJ1644" s="68">
        <v>0</v>
      </c>
      <c r="AK1644" s="68">
        <v>0</v>
      </c>
      <c r="AL1644" s="32" t="s">
        <v>100</v>
      </c>
      <c r="AM1644" s="31" t="s">
        <v>244</v>
      </c>
      <c r="AN1644" s="32"/>
      <c r="AO1644" s="32"/>
    </row>
    <row r="1645" spans="1:41" s="15" customFormat="1" ht="16.350000000000001" customHeight="1">
      <c r="A1645" s="3">
        <f t="shared" si="217"/>
        <v>1643</v>
      </c>
      <c r="B1645" s="31" t="s">
        <v>1768</v>
      </c>
      <c r="C1645" s="31" t="s">
        <v>1784</v>
      </c>
      <c r="D1645" s="31" t="s">
        <v>10566</v>
      </c>
      <c r="E1645" s="3" t="s">
        <v>10717</v>
      </c>
      <c r="F1645" s="31" t="s">
        <v>58</v>
      </c>
      <c r="G1645" s="121" t="s">
        <v>4322</v>
      </c>
      <c r="H1645" s="3" t="s">
        <v>10698</v>
      </c>
      <c r="I1645" s="3" t="s">
        <v>10628</v>
      </c>
      <c r="J1645" s="3" t="s">
        <v>10629</v>
      </c>
      <c r="K1645" s="3" t="s">
        <v>10718</v>
      </c>
      <c r="L1645" s="31" t="s">
        <v>54</v>
      </c>
      <c r="M1645" s="68">
        <v>7</v>
      </c>
      <c r="N1645" s="68">
        <v>7</v>
      </c>
      <c r="O1645" s="6">
        <f t="shared" si="218"/>
        <v>60000</v>
      </c>
      <c r="P1645" s="68">
        <v>60000</v>
      </c>
      <c r="Q1645" s="3">
        <v>202005</v>
      </c>
      <c r="R1645" s="3" t="s">
        <v>10598</v>
      </c>
      <c r="S1645" s="32" t="s">
        <v>10719</v>
      </c>
      <c r="T1645" s="143" t="str">
        <f t="shared" si="210"/>
        <v>Click</v>
      </c>
      <c r="U1645" s="31" t="s">
        <v>243</v>
      </c>
      <c r="V1645" s="3"/>
      <c r="W1645" s="84"/>
      <c r="X1645" s="84"/>
      <c r="Y1645" s="50"/>
      <c r="Z1645" s="43">
        <f t="shared" si="211"/>
        <v>0</v>
      </c>
      <c r="AA1645" s="68">
        <f t="shared" si="212"/>
        <v>0</v>
      </c>
      <c r="AB1645" s="68">
        <f t="shared" si="213"/>
        <v>0</v>
      </c>
      <c r="AC1645" s="69">
        <f t="shared" si="214"/>
        <v>0</v>
      </c>
      <c r="AD1645" s="44">
        <f t="shared" si="215"/>
        <v>0</v>
      </c>
      <c r="AE1645" s="45" t="s">
        <v>57</v>
      </c>
      <c r="AF1645" s="14"/>
      <c r="AG1645" s="31" t="s">
        <v>243</v>
      </c>
      <c r="AH1645" s="3" t="s">
        <v>10702</v>
      </c>
      <c r="AI1645" s="68">
        <v>0</v>
      </c>
      <c r="AJ1645" s="68">
        <v>0</v>
      </c>
      <c r="AK1645" s="68">
        <v>0</v>
      </c>
      <c r="AL1645" s="32" t="s">
        <v>100</v>
      </c>
      <c r="AM1645" s="31" t="s">
        <v>244</v>
      </c>
      <c r="AN1645" s="63"/>
      <c r="AO1645" s="63"/>
    </row>
    <row r="1646" spans="1:41" s="15" customFormat="1" ht="16.350000000000001" customHeight="1">
      <c r="A1646" s="3">
        <f t="shared" si="217"/>
        <v>1644</v>
      </c>
      <c r="B1646" s="31" t="s">
        <v>1768</v>
      </c>
      <c r="C1646" s="31" t="s">
        <v>1784</v>
      </c>
      <c r="D1646" s="31" t="s">
        <v>10566</v>
      </c>
      <c r="E1646" s="3" t="s">
        <v>10720</v>
      </c>
      <c r="F1646" s="31" t="s">
        <v>58</v>
      </c>
      <c r="G1646" s="121" t="s">
        <v>4322</v>
      </c>
      <c r="H1646" s="3" t="s">
        <v>10698</v>
      </c>
      <c r="I1646" s="3" t="s">
        <v>10628</v>
      </c>
      <c r="J1646" s="3" t="s">
        <v>10629</v>
      </c>
      <c r="K1646" s="3" t="s">
        <v>10721</v>
      </c>
      <c r="L1646" s="31" t="s">
        <v>54</v>
      </c>
      <c r="M1646" s="68">
        <v>14</v>
      </c>
      <c r="N1646" s="68">
        <v>14</v>
      </c>
      <c r="O1646" s="6">
        <f t="shared" si="218"/>
        <v>60000</v>
      </c>
      <c r="P1646" s="68">
        <v>60000</v>
      </c>
      <c r="Q1646" s="3">
        <v>202005</v>
      </c>
      <c r="R1646" s="3" t="s">
        <v>10722</v>
      </c>
      <c r="S1646" s="32" t="s">
        <v>10723</v>
      </c>
      <c r="T1646" s="143" t="str">
        <f t="shared" si="210"/>
        <v>Click</v>
      </c>
      <c r="U1646" s="31" t="s">
        <v>243</v>
      </c>
      <c r="V1646" s="3"/>
      <c r="W1646" s="84"/>
      <c r="X1646" s="84"/>
      <c r="Y1646" s="50"/>
      <c r="Z1646" s="43">
        <f t="shared" si="211"/>
        <v>0</v>
      </c>
      <c r="AA1646" s="68">
        <f t="shared" si="212"/>
        <v>0</v>
      </c>
      <c r="AB1646" s="68">
        <f t="shared" si="213"/>
        <v>0</v>
      </c>
      <c r="AC1646" s="69">
        <f t="shared" si="214"/>
        <v>0</v>
      </c>
      <c r="AD1646" s="44">
        <f t="shared" si="215"/>
        <v>0</v>
      </c>
      <c r="AE1646" s="45" t="s">
        <v>57</v>
      </c>
      <c r="AF1646" s="14"/>
      <c r="AG1646" s="31" t="s">
        <v>243</v>
      </c>
      <c r="AH1646" s="3" t="s">
        <v>10702</v>
      </c>
      <c r="AI1646" s="68">
        <v>0</v>
      </c>
      <c r="AJ1646" s="68">
        <v>0</v>
      </c>
      <c r="AK1646" s="68">
        <v>0</v>
      </c>
      <c r="AL1646" s="32" t="s">
        <v>100</v>
      </c>
      <c r="AM1646" s="31" t="s">
        <v>244</v>
      </c>
      <c r="AN1646" s="63"/>
      <c r="AO1646" s="63"/>
    </row>
    <row r="1647" spans="1:41" s="15" customFormat="1" ht="16.350000000000001" customHeight="1">
      <c r="A1647" s="3">
        <f t="shared" si="217"/>
        <v>1645</v>
      </c>
      <c r="B1647" s="31" t="s">
        <v>1768</v>
      </c>
      <c r="C1647" s="31" t="s">
        <v>1784</v>
      </c>
      <c r="D1647" s="31" t="s">
        <v>10566</v>
      </c>
      <c r="E1647" s="3" t="s">
        <v>10724</v>
      </c>
      <c r="F1647" s="31" t="s">
        <v>58</v>
      </c>
      <c r="G1647" s="121" t="s">
        <v>4322</v>
      </c>
      <c r="H1647" s="3" t="s">
        <v>10698</v>
      </c>
      <c r="I1647" s="3" t="s">
        <v>10628</v>
      </c>
      <c r="J1647" s="3" t="s">
        <v>10629</v>
      </c>
      <c r="K1647" s="3" t="s">
        <v>10725</v>
      </c>
      <c r="L1647" s="31" t="s">
        <v>54</v>
      </c>
      <c r="M1647" s="68">
        <v>15</v>
      </c>
      <c r="N1647" s="68">
        <v>15</v>
      </c>
      <c r="O1647" s="6">
        <f t="shared" si="218"/>
        <v>60000</v>
      </c>
      <c r="P1647" s="68">
        <v>60000</v>
      </c>
      <c r="Q1647" s="3">
        <v>202002</v>
      </c>
      <c r="R1647" s="3" t="s">
        <v>10726</v>
      </c>
      <c r="S1647" s="32" t="s">
        <v>10727</v>
      </c>
      <c r="T1647" s="143" t="str">
        <f t="shared" si="210"/>
        <v>Click</v>
      </c>
      <c r="U1647" s="31" t="s">
        <v>243</v>
      </c>
      <c r="V1647" s="3"/>
      <c r="W1647" s="84"/>
      <c r="X1647" s="84"/>
      <c r="Y1647" s="50"/>
      <c r="Z1647" s="43">
        <f t="shared" si="211"/>
        <v>0</v>
      </c>
      <c r="AA1647" s="68">
        <f t="shared" si="212"/>
        <v>0</v>
      </c>
      <c r="AB1647" s="68">
        <f t="shared" si="213"/>
        <v>0</v>
      </c>
      <c r="AC1647" s="69">
        <f t="shared" si="214"/>
        <v>0</v>
      </c>
      <c r="AD1647" s="44">
        <f t="shared" si="215"/>
        <v>0</v>
      </c>
      <c r="AE1647" s="45" t="s">
        <v>57</v>
      </c>
      <c r="AF1647" s="14"/>
      <c r="AG1647" s="31" t="s">
        <v>243</v>
      </c>
      <c r="AH1647" s="3" t="s">
        <v>10728</v>
      </c>
      <c r="AI1647" s="68">
        <v>0</v>
      </c>
      <c r="AJ1647" s="3" t="s">
        <v>10729</v>
      </c>
      <c r="AK1647" s="3" t="s">
        <v>10730</v>
      </c>
      <c r="AL1647" s="59" t="s">
        <v>10731</v>
      </c>
      <c r="AM1647" s="31" t="s">
        <v>244</v>
      </c>
      <c r="AN1647" s="63"/>
      <c r="AO1647" s="63"/>
    </row>
    <row r="1648" spans="1:41" s="15" customFormat="1" ht="16.350000000000001" customHeight="1">
      <c r="A1648" s="3">
        <f t="shared" si="217"/>
        <v>1646</v>
      </c>
      <c r="B1648" s="31" t="s">
        <v>1768</v>
      </c>
      <c r="C1648" s="31" t="s">
        <v>1784</v>
      </c>
      <c r="D1648" s="31" t="s">
        <v>10566</v>
      </c>
      <c r="E1648" s="3" t="s">
        <v>10732</v>
      </c>
      <c r="F1648" s="31" t="s">
        <v>58</v>
      </c>
      <c r="G1648" s="121" t="s">
        <v>4322</v>
      </c>
      <c r="H1648" s="3" t="s">
        <v>10698</v>
      </c>
      <c r="I1648" s="3" t="s">
        <v>10733</v>
      </c>
      <c r="J1648" s="3" t="s">
        <v>10629</v>
      </c>
      <c r="K1648" s="3" t="s">
        <v>10734</v>
      </c>
      <c r="L1648" s="31" t="s">
        <v>54</v>
      </c>
      <c r="M1648" s="68">
        <v>10</v>
      </c>
      <c r="N1648" s="68">
        <v>10</v>
      </c>
      <c r="O1648" s="6">
        <f t="shared" si="218"/>
        <v>60000</v>
      </c>
      <c r="P1648" s="68">
        <v>60000</v>
      </c>
      <c r="Q1648" s="3">
        <v>202002</v>
      </c>
      <c r="R1648" s="3" t="s">
        <v>10598</v>
      </c>
      <c r="S1648" s="32" t="s">
        <v>10735</v>
      </c>
      <c r="T1648" s="143" t="str">
        <f t="shared" si="210"/>
        <v>Click</v>
      </c>
      <c r="U1648" s="31" t="s">
        <v>243</v>
      </c>
      <c r="V1648" s="3"/>
      <c r="W1648" s="84"/>
      <c r="X1648" s="84"/>
      <c r="Y1648" s="50"/>
      <c r="Z1648" s="43">
        <f t="shared" si="211"/>
        <v>0</v>
      </c>
      <c r="AA1648" s="68">
        <f t="shared" si="212"/>
        <v>0</v>
      </c>
      <c r="AB1648" s="68">
        <f t="shared" si="213"/>
        <v>0</v>
      </c>
      <c r="AC1648" s="69">
        <f t="shared" si="214"/>
        <v>0</v>
      </c>
      <c r="AD1648" s="44">
        <f t="shared" si="215"/>
        <v>0</v>
      </c>
      <c r="AE1648" s="45" t="s">
        <v>57</v>
      </c>
      <c r="AF1648" s="14"/>
      <c r="AG1648" s="31" t="s">
        <v>243</v>
      </c>
      <c r="AH1648" s="3" t="s">
        <v>10728</v>
      </c>
      <c r="AI1648" s="68">
        <v>0</v>
      </c>
      <c r="AJ1648" s="3" t="s">
        <v>10729</v>
      </c>
      <c r="AK1648" s="3" t="s">
        <v>10730</v>
      </c>
      <c r="AL1648" s="59" t="s">
        <v>10731</v>
      </c>
      <c r="AM1648" s="31" t="s">
        <v>244</v>
      </c>
      <c r="AN1648" s="63"/>
      <c r="AO1648" s="63"/>
    </row>
    <row r="1649" spans="1:41" s="15" customFormat="1" ht="16.350000000000001" customHeight="1">
      <c r="A1649" s="3">
        <f t="shared" si="217"/>
        <v>1647</v>
      </c>
      <c r="B1649" s="31" t="s">
        <v>1768</v>
      </c>
      <c r="C1649" s="31" t="s">
        <v>1784</v>
      </c>
      <c r="D1649" s="31" t="s">
        <v>10566</v>
      </c>
      <c r="E1649" s="3" t="s">
        <v>10736</v>
      </c>
      <c r="F1649" s="31" t="s">
        <v>58</v>
      </c>
      <c r="G1649" s="121" t="s">
        <v>4322</v>
      </c>
      <c r="H1649" s="3" t="s">
        <v>10698</v>
      </c>
      <c r="I1649" s="3" t="s">
        <v>10628</v>
      </c>
      <c r="J1649" s="3" t="s">
        <v>10629</v>
      </c>
      <c r="K1649" s="3" t="s">
        <v>10737</v>
      </c>
      <c r="L1649" s="31" t="s">
        <v>54</v>
      </c>
      <c r="M1649" s="68">
        <v>15</v>
      </c>
      <c r="N1649" s="68">
        <v>15</v>
      </c>
      <c r="O1649" s="6">
        <f t="shared" si="218"/>
        <v>95000</v>
      </c>
      <c r="P1649" s="68">
        <v>60000</v>
      </c>
      <c r="Q1649" s="3">
        <v>202002</v>
      </c>
      <c r="R1649" s="3" t="s">
        <v>10722</v>
      </c>
      <c r="S1649" s="32" t="s">
        <v>10738</v>
      </c>
      <c r="T1649" s="143" t="str">
        <f t="shared" si="210"/>
        <v>Click</v>
      </c>
      <c r="U1649" s="31" t="s">
        <v>243</v>
      </c>
      <c r="V1649" s="3"/>
      <c r="W1649" s="84"/>
      <c r="X1649" s="84"/>
      <c r="Y1649" s="50"/>
      <c r="Z1649" s="43">
        <f t="shared" si="211"/>
        <v>0</v>
      </c>
      <c r="AA1649" s="68">
        <f t="shared" si="212"/>
        <v>0</v>
      </c>
      <c r="AB1649" s="68">
        <f t="shared" si="213"/>
        <v>0</v>
      </c>
      <c r="AC1649" s="69">
        <f t="shared" si="214"/>
        <v>0</v>
      </c>
      <c r="AD1649" s="44">
        <f t="shared" si="215"/>
        <v>0</v>
      </c>
      <c r="AE1649" s="45" t="s">
        <v>57</v>
      </c>
      <c r="AF1649" s="14"/>
      <c r="AG1649" s="31" t="s">
        <v>58</v>
      </c>
      <c r="AH1649" s="3" t="s">
        <v>10739</v>
      </c>
      <c r="AI1649" s="68">
        <v>35000</v>
      </c>
      <c r="AJ1649" s="3" t="s">
        <v>10729</v>
      </c>
      <c r="AK1649" s="3" t="s">
        <v>10730</v>
      </c>
      <c r="AL1649" s="59" t="s">
        <v>10731</v>
      </c>
      <c r="AM1649" s="31" t="s">
        <v>244</v>
      </c>
      <c r="AN1649" s="63"/>
      <c r="AO1649" s="63"/>
    </row>
    <row r="1650" spans="1:41" s="15" customFormat="1" ht="16.350000000000001" customHeight="1">
      <c r="A1650" s="3">
        <f t="shared" si="217"/>
        <v>1648</v>
      </c>
      <c r="B1650" s="31" t="s">
        <v>1768</v>
      </c>
      <c r="C1650" s="31" t="s">
        <v>1784</v>
      </c>
      <c r="D1650" s="31" t="s">
        <v>10566</v>
      </c>
      <c r="E1650" s="3" t="s">
        <v>10740</v>
      </c>
      <c r="F1650" s="31" t="s">
        <v>58</v>
      </c>
      <c r="G1650" s="121" t="s">
        <v>4322</v>
      </c>
      <c r="H1650" s="3" t="s">
        <v>10698</v>
      </c>
      <c r="I1650" s="3" t="s">
        <v>10628</v>
      </c>
      <c r="J1650" s="3" t="s">
        <v>10629</v>
      </c>
      <c r="K1650" s="3" t="s">
        <v>10741</v>
      </c>
      <c r="L1650" s="31" t="s">
        <v>54</v>
      </c>
      <c r="M1650" s="68">
        <v>10</v>
      </c>
      <c r="N1650" s="68">
        <v>10</v>
      </c>
      <c r="O1650" s="6">
        <f t="shared" si="218"/>
        <v>60000</v>
      </c>
      <c r="P1650" s="68">
        <v>60000</v>
      </c>
      <c r="Q1650" s="3">
        <v>202002</v>
      </c>
      <c r="R1650" s="3" t="s">
        <v>10708</v>
      </c>
      <c r="S1650" s="32" t="s">
        <v>10742</v>
      </c>
      <c r="T1650" s="143" t="str">
        <f t="shared" si="210"/>
        <v>Click</v>
      </c>
      <c r="U1650" s="31" t="s">
        <v>243</v>
      </c>
      <c r="V1650" s="3"/>
      <c r="W1650" s="84"/>
      <c r="X1650" s="84"/>
      <c r="Y1650" s="50"/>
      <c r="Z1650" s="43">
        <f t="shared" si="211"/>
        <v>0</v>
      </c>
      <c r="AA1650" s="68">
        <f t="shared" si="212"/>
        <v>0</v>
      </c>
      <c r="AB1650" s="68">
        <f t="shared" si="213"/>
        <v>0</v>
      </c>
      <c r="AC1650" s="69">
        <f t="shared" si="214"/>
        <v>0</v>
      </c>
      <c r="AD1650" s="44">
        <f t="shared" si="215"/>
        <v>0</v>
      </c>
      <c r="AE1650" s="45" t="s">
        <v>57</v>
      </c>
      <c r="AF1650" s="14"/>
      <c r="AG1650" s="31" t="s">
        <v>243</v>
      </c>
      <c r="AH1650" s="3" t="s">
        <v>10743</v>
      </c>
      <c r="AI1650" s="68">
        <v>0</v>
      </c>
      <c r="AJ1650" s="3" t="s">
        <v>10729</v>
      </c>
      <c r="AK1650" s="3" t="s">
        <v>10744</v>
      </c>
      <c r="AL1650" s="59" t="s">
        <v>10745</v>
      </c>
      <c r="AM1650" s="31" t="s">
        <v>244</v>
      </c>
      <c r="AN1650" s="63"/>
      <c r="AO1650" s="63"/>
    </row>
    <row r="1651" spans="1:41" s="15" customFormat="1" ht="16.350000000000001" customHeight="1">
      <c r="A1651" s="3">
        <f t="shared" si="217"/>
        <v>1649</v>
      </c>
      <c r="B1651" s="31" t="s">
        <v>1768</v>
      </c>
      <c r="C1651" s="31" t="s">
        <v>1784</v>
      </c>
      <c r="D1651" s="31" t="s">
        <v>10566</v>
      </c>
      <c r="E1651" s="3" t="s">
        <v>10746</v>
      </c>
      <c r="F1651" s="31" t="s">
        <v>58</v>
      </c>
      <c r="G1651" s="121" t="s">
        <v>4322</v>
      </c>
      <c r="H1651" s="3" t="s">
        <v>10698</v>
      </c>
      <c r="I1651" s="3" t="s">
        <v>10628</v>
      </c>
      <c r="J1651" s="3" t="s">
        <v>10629</v>
      </c>
      <c r="K1651" s="3" t="s">
        <v>10747</v>
      </c>
      <c r="L1651" s="31" t="s">
        <v>54</v>
      </c>
      <c r="M1651" s="68">
        <v>11</v>
      </c>
      <c r="N1651" s="68">
        <v>11</v>
      </c>
      <c r="O1651" s="6">
        <f t="shared" si="218"/>
        <v>60000</v>
      </c>
      <c r="P1651" s="68">
        <v>60000</v>
      </c>
      <c r="Q1651" s="3">
        <v>202002</v>
      </c>
      <c r="R1651" s="3" t="s">
        <v>10598</v>
      </c>
      <c r="S1651" s="32" t="s">
        <v>10748</v>
      </c>
      <c r="T1651" s="143" t="str">
        <f t="shared" si="210"/>
        <v>Click</v>
      </c>
      <c r="U1651" s="31" t="s">
        <v>243</v>
      </c>
      <c r="V1651" s="3"/>
      <c r="W1651" s="84"/>
      <c r="X1651" s="84"/>
      <c r="Y1651" s="50"/>
      <c r="Z1651" s="43">
        <f t="shared" si="211"/>
        <v>0</v>
      </c>
      <c r="AA1651" s="68">
        <f t="shared" si="212"/>
        <v>0</v>
      </c>
      <c r="AB1651" s="68">
        <f t="shared" si="213"/>
        <v>0</v>
      </c>
      <c r="AC1651" s="69">
        <f t="shared" si="214"/>
        <v>0</v>
      </c>
      <c r="AD1651" s="44">
        <f t="shared" si="215"/>
        <v>0</v>
      </c>
      <c r="AE1651" s="45" t="s">
        <v>57</v>
      </c>
      <c r="AF1651" s="14"/>
      <c r="AG1651" s="31" t="s">
        <v>243</v>
      </c>
      <c r="AH1651" s="3" t="s">
        <v>10743</v>
      </c>
      <c r="AI1651" s="68">
        <v>0</v>
      </c>
      <c r="AJ1651" s="3" t="s">
        <v>10729</v>
      </c>
      <c r="AK1651" s="3" t="s">
        <v>10744</v>
      </c>
      <c r="AL1651" s="59" t="s">
        <v>10745</v>
      </c>
      <c r="AM1651" s="31" t="s">
        <v>244</v>
      </c>
      <c r="AN1651" s="63"/>
      <c r="AO1651" s="63"/>
    </row>
    <row r="1652" spans="1:41" s="15" customFormat="1" ht="16.350000000000001" customHeight="1">
      <c r="A1652" s="3">
        <f t="shared" si="217"/>
        <v>1650</v>
      </c>
      <c r="B1652" s="31" t="s">
        <v>1768</v>
      </c>
      <c r="C1652" s="31" t="s">
        <v>1784</v>
      </c>
      <c r="D1652" s="31" t="s">
        <v>10566</v>
      </c>
      <c r="E1652" s="3" t="s">
        <v>10749</v>
      </c>
      <c r="F1652" s="31" t="s">
        <v>58</v>
      </c>
      <c r="G1652" s="121" t="s">
        <v>4322</v>
      </c>
      <c r="H1652" s="3" t="s">
        <v>10698</v>
      </c>
      <c r="I1652" s="3" t="s">
        <v>10628</v>
      </c>
      <c r="J1652" s="3" t="s">
        <v>10629</v>
      </c>
      <c r="K1652" s="3" t="s">
        <v>10750</v>
      </c>
      <c r="L1652" s="31" t="s">
        <v>54</v>
      </c>
      <c r="M1652" s="68">
        <v>9</v>
      </c>
      <c r="N1652" s="68">
        <v>9</v>
      </c>
      <c r="O1652" s="6">
        <f t="shared" si="218"/>
        <v>60000</v>
      </c>
      <c r="P1652" s="68">
        <v>60000</v>
      </c>
      <c r="Q1652" s="3">
        <v>202002</v>
      </c>
      <c r="R1652" s="3" t="s">
        <v>10715</v>
      </c>
      <c r="S1652" s="32" t="s">
        <v>10751</v>
      </c>
      <c r="T1652" s="143" t="str">
        <f t="shared" si="210"/>
        <v>Click</v>
      </c>
      <c r="U1652" s="31" t="s">
        <v>243</v>
      </c>
      <c r="V1652" s="3"/>
      <c r="W1652" s="84"/>
      <c r="X1652" s="84"/>
      <c r="Y1652" s="50"/>
      <c r="Z1652" s="43">
        <f t="shared" si="211"/>
        <v>0</v>
      </c>
      <c r="AA1652" s="68">
        <f t="shared" si="212"/>
        <v>0</v>
      </c>
      <c r="AB1652" s="68">
        <f t="shared" si="213"/>
        <v>0</v>
      </c>
      <c r="AC1652" s="69">
        <f t="shared" si="214"/>
        <v>0</v>
      </c>
      <c r="AD1652" s="44">
        <f t="shared" si="215"/>
        <v>0</v>
      </c>
      <c r="AE1652" s="45" t="s">
        <v>57</v>
      </c>
      <c r="AF1652" s="14"/>
      <c r="AG1652" s="31" t="s">
        <v>243</v>
      </c>
      <c r="AH1652" s="3" t="s">
        <v>10743</v>
      </c>
      <c r="AI1652" s="68">
        <v>0</v>
      </c>
      <c r="AJ1652" s="3" t="s">
        <v>10729</v>
      </c>
      <c r="AK1652" s="3" t="s">
        <v>10744</v>
      </c>
      <c r="AL1652" s="59" t="s">
        <v>10745</v>
      </c>
      <c r="AM1652" s="31" t="s">
        <v>244</v>
      </c>
      <c r="AN1652" s="63"/>
      <c r="AO1652" s="63"/>
    </row>
    <row r="1653" spans="1:41" s="15" customFormat="1" ht="16.350000000000001" customHeight="1">
      <c r="A1653" s="3">
        <f t="shared" si="217"/>
        <v>1651</v>
      </c>
      <c r="B1653" s="31" t="s">
        <v>1768</v>
      </c>
      <c r="C1653" s="31" t="s">
        <v>1784</v>
      </c>
      <c r="D1653" s="31" t="s">
        <v>10566</v>
      </c>
      <c r="E1653" s="3" t="s">
        <v>10752</v>
      </c>
      <c r="F1653" s="31" t="s">
        <v>58</v>
      </c>
      <c r="G1653" s="121" t="s">
        <v>4322</v>
      </c>
      <c r="H1653" s="3" t="s">
        <v>10698</v>
      </c>
      <c r="I1653" s="3" t="s">
        <v>10628</v>
      </c>
      <c r="J1653" s="3" t="s">
        <v>10629</v>
      </c>
      <c r="K1653" s="3" t="s">
        <v>10753</v>
      </c>
      <c r="L1653" s="31" t="s">
        <v>54</v>
      </c>
      <c r="M1653" s="68">
        <v>11</v>
      </c>
      <c r="N1653" s="68">
        <v>11</v>
      </c>
      <c r="O1653" s="6">
        <f t="shared" si="218"/>
        <v>95000</v>
      </c>
      <c r="P1653" s="68">
        <v>60000</v>
      </c>
      <c r="Q1653" s="3">
        <v>202002</v>
      </c>
      <c r="R1653" s="3" t="s">
        <v>10598</v>
      </c>
      <c r="S1653" s="32" t="s">
        <v>10754</v>
      </c>
      <c r="T1653" s="143" t="str">
        <f t="shared" si="210"/>
        <v>Click</v>
      </c>
      <c r="U1653" s="31" t="s">
        <v>243</v>
      </c>
      <c r="V1653" s="3"/>
      <c r="W1653" s="84"/>
      <c r="X1653" s="84"/>
      <c r="Y1653" s="50"/>
      <c r="Z1653" s="43">
        <f t="shared" si="211"/>
        <v>0</v>
      </c>
      <c r="AA1653" s="68">
        <f t="shared" si="212"/>
        <v>0</v>
      </c>
      <c r="AB1653" s="68">
        <f t="shared" si="213"/>
        <v>0</v>
      </c>
      <c r="AC1653" s="69">
        <f t="shared" si="214"/>
        <v>0</v>
      </c>
      <c r="AD1653" s="44">
        <f t="shared" si="215"/>
        <v>0</v>
      </c>
      <c r="AE1653" s="45" t="s">
        <v>57</v>
      </c>
      <c r="AF1653" s="14"/>
      <c r="AG1653" s="31" t="s">
        <v>58</v>
      </c>
      <c r="AH1653" s="3" t="s">
        <v>10755</v>
      </c>
      <c r="AI1653" s="68">
        <v>35000</v>
      </c>
      <c r="AJ1653" s="3" t="s">
        <v>10729</v>
      </c>
      <c r="AK1653" s="3" t="s">
        <v>10744</v>
      </c>
      <c r="AL1653" s="59" t="s">
        <v>10745</v>
      </c>
      <c r="AM1653" s="31" t="s">
        <v>244</v>
      </c>
      <c r="AN1653" s="63"/>
      <c r="AO1653" s="63"/>
    </row>
    <row r="1654" spans="1:41" s="15" customFormat="1" ht="16.350000000000001" customHeight="1">
      <c r="A1654" s="3">
        <f t="shared" si="217"/>
        <v>1652</v>
      </c>
      <c r="B1654" s="31" t="s">
        <v>1768</v>
      </c>
      <c r="C1654" s="31" t="s">
        <v>10500</v>
      </c>
      <c r="D1654" s="31" t="s">
        <v>10756</v>
      </c>
      <c r="E1654" s="5" t="s">
        <v>10757</v>
      </c>
      <c r="F1654" s="2" t="s">
        <v>68</v>
      </c>
      <c r="G1654" s="2" t="s">
        <v>498</v>
      </c>
      <c r="H1654" s="5" t="s">
        <v>10758</v>
      </c>
      <c r="I1654" s="5" t="s">
        <v>10759</v>
      </c>
      <c r="J1654" s="5" t="s">
        <v>10760</v>
      </c>
      <c r="K1654" s="5" t="s">
        <v>10761</v>
      </c>
      <c r="L1654" s="2" t="s">
        <v>54</v>
      </c>
      <c r="M1654" s="6">
        <v>33</v>
      </c>
      <c r="N1654" s="6">
        <v>33</v>
      </c>
      <c r="O1654" s="6">
        <f t="shared" si="218"/>
        <v>415000</v>
      </c>
      <c r="P1654" s="6">
        <v>330000</v>
      </c>
      <c r="Q1654" s="5">
        <v>2018</v>
      </c>
      <c r="R1654" s="5" t="s">
        <v>10762</v>
      </c>
      <c r="S1654" s="34" t="s">
        <v>10763</v>
      </c>
      <c r="T1654" s="144" t="str">
        <f t="shared" si="210"/>
        <v>Click</v>
      </c>
      <c r="U1654" s="31" t="s">
        <v>243</v>
      </c>
      <c r="V1654" s="5"/>
      <c r="W1654" s="51"/>
      <c r="X1654" s="51"/>
      <c r="Y1654" s="50"/>
      <c r="Z1654" s="43">
        <f t="shared" si="211"/>
        <v>0</v>
      </c>
      <c r="AA1654" s="6">
        <f t="shared" si="212"/>
        <v>0</v>
      </c>
      <c r="AB1654" s="6">
        <f t="shared" si="213"/>
        <v>0</v>
      </c>
      <c r="AC1654" s="44">
        <f t="shared" si="214"/>
        <v>0</v>
      </c>
      <c r="AD1654" s="44">
        <f t="shared" si="215"/>
        <v>0</v>
      </c>
      <c r="AE1654" s="13" t="s">
        <v>57</v>
      </c>
      <c r="AF1654" s="14"/>
      <c r="AG1654" s="2" t="s">
        <v>58</v>
      </c>
      <c r="AH1654" s="5" t="s">
        <v>10764</v>
      </c>
      <c r="AI1654" s="6">
        <v>85000</v>
      </c>
      <c r="AJ1654" s="5" t="s">
        <v>10729</v>
      </c>
      <c r="AK1654" s="5" t="s">
        <v>10762</v>
      </c>
      <c r="AL1654" s="34" t="s">
        <v>10765</v>
      </c>
      <c r="AM1654" s="2" t="s">
        <v>244</v>
      </c>
    </row>
    <row r="1655" spans="1:41" s="15" customFormat="1" ht="16.350000000000001" customHeight="1">
      <c r="A1655" s="3">
        <f t="shared" si="217"/>
        <v>1653</v>
      </c>
      <c r="B1655" s="31" t="s">
        <v>10478</v>
      </c>
      <c r="C1655" s="31" t="s">
        <v>10500</v>
      </c>
      <c r="D1655" s="31" t="s">
        <v>10766</v>
      </c>
      <c r="E1655" s="34" t="s">
        <v>10767</v>
      </c>
      <c r="F1655" s="31" t="s">
        <v>68</v>
      </c>
      <c r="G1655" s="31" t="s">
        <v>498</v>
      </c>
      <c r="H1655" s="32" t="s">
        <v>10768</v>
      </c>
      <c r="I1655" s="32" t="s">
        <v>10769</v>
      </c>
      <c r="J1655" s="32" t="s">
        <v>10770</v>
      </c>
      <c r="K1655" s="32" t="s">
        <v>10771</v>
      </c>
      <c r="L1655" s="31" t="s">
        <v>54</v>
      </c>
      <c r="M1655" s="46">
        <f t="shared" ref="M1655:M1665" si="219">N1655</f>
        <v>16</v>
      </c>
      <c r="N1655" s="46">
        <v>16</v>
      </c>
      <c r="O1655" s="68">
        <f t="shared" si="218"/>
        <v>50000</v>
      </c>
      <c r="P1655" s="68">
        <v>50000</v>
      </c>
      <c r="Q1655" s="3">
        <v>202001</v>
      </c>
      <c r="R1655" s="3" t="s">
        <v>10772</v>
      </c>
      <c r="S1655" s="3" t="s">
        <v>10773</v>
      </c>
      <c r="T1655" s="145" t="str">
        <f t="shared" si="210"/>
        <v>Click</v>
      </c>
      <c r="U1655" s="31" t="s">
        <v>243</v>
      </c>
      <c r="V1655" s="5"/>
      <c r="W1655" s="51"/>
      <c r="X1655" s="51"/>
      <c r="Y1655" s="50"/>
      <c r="Z1655" s="43">
        <f t="shared" si="211"/>
        <v>0</v>
      </c>
      <c r="AA1655" s="6">
        <f t="shared" si="212"/>
        <v>0</v>
      </c>
      <c r="AB1655" s="6">
        <f t="shared" si="213"/>
        <v>0</v>
      </c>
      <c r="AC1655" s="44">
        <f t="shared" si="214"/>
        <v>0</v>
      </c>
      <c r="AD1655" s="44">
        <f t="shared" si="215"/>
        <v>0</v>
      </c>
      <c r="AE1655" s="13" t="s">
        <v>57</v>
      </c>
      <c r="AF1655" s="14"/>
      <c r="AG1655" s="39" t="s">
        <v>243</v>
      </c>
      <c r="AH1655" s="32" t="s">
        <v>10774</v>
      </c>
      <c r="AI1655" s="46">
        <v>0</v>
      </c>
      <c r="AJ1655" s="32" t="s">
        <v>100</v>
      </c>
      <c r="AK1655" s="32" t="s">
        <v>100</v>
      </c>
      <c r="AL1655" s="32" t="s">
        <v>100</v>
      </c>
      <c r="AM1655" s="31" t="s">
        <v>244</v>
      </c>
      <c r="AN1655" s="63"/>
      <c r="AO1655" s="63"/>
    </row>
    <row r="1656" spans="1:41" s="15" customFormat="1" ht="16.350000000000001" customHeight="1">
      <c r="A1656" s="3">
        <f t="shared" si="217"/>
        <v>1654</v>
      </c>
      <c r="B1656" s="31" t="s">
        <v>10478</v>
      </c>
      <c r="C1656" s="31" t="s">
        <v>10500</v>
      </c>
      <c r="D1656" s="31" t="s">
        <v>10766</v>
      </c>
      <c r="E1656" s="34" t="s">
        <v>10775</v>
      </c>
      <c r="F1656" s="31" t="s">
        <v>68</v>
      </c>
      <c r="G1656" s="31" t="s">
        <v>498</v>
      </c>
      <c r="H1656" s="32" t="s">
        <v>10768</v>
      </c>
      <c r="I1656" s="32" t="s">
        <v>10769</v>
      </c>
      <c r="J1656" s="32" t="s">
        <v>10770</v>
      </c>
      <c r="K1656" s="32" t="s">
        <v>10776</v>
      </c>
      <c r="L1656" s="31" t="s">
        <v>54</v>
      </c>
      <c r="M1656" s="46">
        <f t="shared" si="219"/>
        <v>9</v>
      </c>
      <c r="N1656" s="46">
        <v>9</v>
      </c>
      <c r="O1656" s="68">
        <f t="shared" si="218"/>
        <v>74000</v>
      </c>
      <c r="P1656" s="68">
        <v>50000</v>
      </c>
      <c r="Q1656" s="3">
        <v>202001</v>
      </c>
      <c r="R1656" s="3" t="s">
        <v>10772</v>
      </c>
      <c r="S1656" s="3" t="s">
        <v>10777</v>
      </c>
      <c r="T1656" s="145" t="str">
        <f t="shared" si="210"/>
        <v>Click</v>
      </c>
      <c r="U1656" s="31" t="s">
        <v>243</v>
      </c>
      <c r="V1656" s="5"/>
      <c r="W1656" s="51"/>
      <c r="X1656" s="51"/>
      <c r="Y1656" s="50"/>
      <c r="Z1656" s="43">
        <f t="shared" si="211"/>
        <v>0</v>
      </c>
      <c r="AA1656" s="6">
        <f t="shared" si="212"/>
        <v>0</v>
      </c>
      <c r="AB1656" s="6">
        <f t="shared" si="213"/>
        <v>0</v>
      </c>
      <c r="AC1656" s="44">
        <f t="shared" si="214"/>
        <v>0</v>
      </c>
      <c r="AD1656" s="44">
        <f t="shared" si="215"/>
        <v>0</v>
      </c>
      <c r="AE1656" s="13" t="s">
        <v>57</v>
      </c>
      <c r="AF1656" s="14"/>
      <c r="AG1656" s="39" t="s">
        <v>68</v>
      </c>
      <c r="AH1656" s="32" t="s">
        <v>10778</v>
      </c>
      <c r="AI1656" s="46">
        <v>24000</v>
      </c>
      <c r="AJ1656" s="32" t="s">
        <v>10779</v>
      </c>
      <c r="AK1656" s="32" t="s">
        <v>10780</v>
      </c>
      <c r="AL1656" s="59" t="s">
        <v>10781</v>
      </c>
      <c r="AM1656" s="31" t="s">
        <v>244</v>
      </c>
      <c r="AN1656" s="63"/>
      <c r="AO1656" s="63"/>
    </row>
    <row r="1657" spans="1:41" s="15" customFormat="1" ht="16.350000000000001" customHeight="1">
      <c r="A1657" s="3">
        <f t="shared" si="217"/>
        <v>1655</v>
      </c>
      <c r="B1657" s="31" t="s">
        <v>10478</v>
      </c>
      <c r="C1657" s="31" t="s">
        <v>10500</v>
      </c>
      <c r="D1657" s="31" t="s">
        <v>10766</v>
      </c>
      <c r="E1657" s="34" t="s">
        <v>10782</v>
      </c>
      <c r="F1657" s="31" t="s">
        <v>68</v>
      </c>
      <c r="G1657" s="31" t="s">
        <v>498</v>
      </c>
      <c r="H1657" s="32" t="s">
        <v>10768</v>
      </c>
      <c r="I1657" s="32" t="s">
        <v>10769</v>
      </c>
      <c r="J1657" s="32" t="s">
        <v>10770</v>
      </c>
      <c r="K1657" s="32" t="s">
        <v>10783</v>
      </c>
      <c r="L1657" s="31" t="s">
        <v>54</v>
      </c>
      <c r="M1657" s="46">
        <f t="shared" si="219"/>
        <v>32</v>
      </c>
      <c r="N1657" s="46">
        <v>32</v>
      </c>
      <c r="O1657" s="68">
        <f t="shared" si="218"/>
        <v>60000</v>
      </c>
      <c r="P1657" s="68">
        <v>60000</v>
      </c>
      <c r="Q1657" s="3">
        <v>202001</v>
      </c>
      <c r="R1657" s="3" t="s">
        <v>10772</v>
      </c>
      <c r="S1657" s="3" t="s">
        <v>10784</v>
      </c>
      <c r="T1657" s="145" t="str">
        <f t="shared" si="210"/>
        <v>Click</v>
      </c>
      <c r="U1657" s="31" t="s">
        <v>243</v>
      </c>
      <c r="V1657" s="5"/>
      <c r="W1657" s="51"/>
      <c r="X1657" s="51"/>
      <c r="Y1657" s="50"/>
      <c r="Z1657" s="43">
        <f t="shared" si="211"/>
        <v>0</v>
      </c>
      <c r="AA1657" s="6">
        <f t="shared" si="212"/>
        <v>0</v>
      </c>
      <c r="AB1657" s="6">
        <f t="shared" si="213"/>
        <v>0</v>
      </c>
      <c r="AC1657" s="44">
        <f t="shared" si="214"/>
        <v>0</v>
      </c>
      <c r="AD1657" s="44">
        <f t="shared" si="215"/>
        <v>0</v>
      </c>
      <c r="AE1657" s="13" t="s">
        <v>57</v>
      </c>
      <c r="AF1657" s="14"/>
      <c r="AG1657" s="39" t="s">
        <v>243</v>
      </c>
      <c r="AH1657" s="32" t="s">
        <v>10785</v>
      </c>
      <c r="AI1657" s="46">
        <v>0</v>
      </c>
      <c r="AJ1657" s="32" t="s">
        <v>100</v>
      </c>
      <c r="AK1657" s="32" t="s">
        <v>100</v>
      </c>
      <c r="AL1657" s="32" t="s">
        <v>100</v>
      </c>
      <c r="AM1657" s="31" t="s">
        <v>244</v>
      </c>
      <c r="AN1657" s="63"/>
      <c r="AO1657" s="63"/>
    </row>
    <row r="1658" spans="1:41" s="15" customFormat="1" ht="16.350000000000001" customHeight="1">
      <c r="A1658" s="3">
        <f t="shared" si="217"/>
        <v>1656</v>
      </c>
      <c r="B1658" s="31" t="s">
        <v>10478</v>
      </c>
      <c r="C1658" s="31" t="s">
        <v>10500</v>
      </c>
      <c r="D1658" s="31" t="s">
        <v>10766</v>
      </c>
      <c r="E1658" s="34" t="s">
        <v>10786</v>
      </c>
      <c r="F1658" s="31" t="s">
        <v>68</v>
      </c>
      <c r="G1658" s="31" t="s">
        <v>498</v>
      </c>
      <c r="H1658" s="32" t="s">
        <v>10768</v>
      </c>
      <c r="I1658" s="32" t="s">
        <v>10769</v>
      </c>
      <c r="J1658" s="32" t="s">
        <v>10770</v>
      </c>
      <c r="K1658" s="32" t="s">
        <v>10787</v>
      </c>
      <c r="L1658" s="31" t="s">
        <v>54</v>
      </c>
      <c r="M1658" s="46">
        <f t="shared" si="219"/>
        <v>23</v>
      </c>
      <c r="N1658" s="46">
        <v>23</v>
      </c>
      <c r="O1658" s="68">
        <f t="shared" si="218"/>
        <v>89000</v>
      </c>
      <c r="P1658" s="68">
        <v>60000</v>
      </c>
      <c r="Q1658" s="3">
        <v>202001</v>
      </c>
      <c r="R1658" s="3" t="s">
        <v>10772</v>
      </c>
      <c r="S1658" s="3" t="s">
        <v>10788</v>
      </c>
      <c r="T1658" s="145" t="str">
        <f t="shared" si="210"/>
        <v>Click</v>
      </c>
      <c r="U1658" s="31" t="s">
        <v>243</v>
      </c>
      <c r="V1658" s="5"/>
      <c r="W1658" s="51"/>
      <c r="X1658" s="51"/>
      <c r="Y1658" s="50"/>
      <c r="Z1658" s="43">
        <f t="shared" si="211"/>
        <v>0</v>
      </c>
      <c r="AA1658" s="6">
        <f t="shared" si="212"/>
        <v>0</v>
      </c>
      <c r="AB1658" s="6">
        <f t="shared" si="213"/>
        <v>0</v>
      </c>
      <c r="AC1658" s="44">
        <f t="shared" si="214"/>
        <v>0</v>
      </c>
      <c r="AD1658" s="44">
        <f t="shared" si="215"/>
        <v>0</v>
      </c>
      <c r="AE1658" s="13" t="s">
        <v>57</v>
      </c>
      <c r="AF1658" s="14"/>
      <c r="AG1658" s="39" t="s">
        <v>68</v>
      </c>
      <c r="AH1658" s="32" t="s">
        <v>10789</v>
      </c>
      <c r="AI1658" s="46">
        <v>29000</v>
      </c>
      <c r="AJ1658" s="32" t="s">
        <v>10779</v>
      </c>
      <c r="AK1658" s="32" t="s">
        <v>10780</v>
      </c>
      <c r="AL1658" s="59" t="s">
        <v>10790</v>
      </c>
      <c r="AM1658" s="31" t="s">
        <v>244</v>
      </c>
      <c r="AN1658" s="63"/>
      <c r="AO1658" s="63"/>
    </row>
    <row r="1659" spans="1:41" s="15" customFormat="1" ht="16.350000000000001" customHeight="1">
      <c r="A1659" s="3">
        <f t="shared" si="217"/>
        <v>1657</v>
      </c>
      <c r="B1659" s="31" t="s">
        <v>10478</v>
      </c>
      <c r="C1659" s="31" t="s">
        <v>10500</v>
      </c>
      <c r="D1659" s="31" t="s">
        <v>10766</v>
      </c>
      <c r="E1659" s="34" t="s">
        <v>10791</v>
      </c>
      <c r="F1659" s="39" t="s">
        <v>68</v>
      </c>
      <c r="G1659" s="39" t="s">
        <v>69</v>
      </c>
      <c r="H1659" s="32" t="s">
        <v>10768</v>
      </c>
      <c r="I1659" s="32" t="s">
        <v>10769</v>
      </c>
      <c r="J1659" s="32" t="s">
        <v>10770</v>
      </c>
      <c r="K1659" s="32" t="s">
        <v>10792</v>
      </c>
      <c r="L1659" s="39" t="s">
        <v>54</v>
      </c>
      <c r="M1659" s="46">
        <f t="shared" si="219"/>
        <v>12</v>
      </c>
      <c r="N1659" s="46">
        <v>12</v>
      </c>
      <c r="O1659" s="68">
        <f t="shared" si="218"/>
        <v>75000</v>
      </c>
      <c r="P1659" s="68">
        <v>75000</v>
      </c>
      <c r="Q1659" s="32">
        <v>202001</v>
      </c>
      <c r="R1659" s="3" t="s">
        <v>10793</v>
      </c>
      <c r="S1659" s="3" t="s">
        <v>10794</v>
      </c>
      <c r="T1659" s="145" t="str">
        <f t="shared" si="210"/>
        <v>Click</v>
      </c>
      <c r="U1659" s="31" t="s">
        <v>243</v>
      </c>
      <c r="V1659" s="5"/>
      <c r="W1659" s="51"/>
      <c r="X1659" s="51"/>
      <c r="Y1659" s="50"/>
      <c r="Z1659" s="43">
        <f t="shared" si="211"/>
        <v>0</v>
      </c>
      <c r="AA1659" s="6">
        <f t="shared" si="212"/>
        <v>0</v>
      </c>
      <c r="AB1659" s="6">
        <f t="shared" si="213"/>
        <v>0</v>
      </c>
      <c r="AC1659" s="44">
        <f t="shared" si="214"/>
        <v>0</v>
      </c>
      <c r="AD1659" s="44">
        <f t="shared" si="215"/>
        <v>0</v>
      </c>
      <c r="AE1659" s="13" t="s">
        <v>57</v>
      </c>
      <c r="AF1659" s="14"/>
      <c r="AG1659" s="39" t="s">
        <v>243</v>
      </c>
      <c r="AH1659" s="32" t="s">
        <v>10795</v>
      </c>
      <c r="AI1659" s="46">
        <v>0</v>
      </c>
      <c r="AJ1659" s="32" t="s">
        <v>57</v>
      </c>
      <c r="AK1659" s="32" t="s">
        <v>57</v>
      </c>
      <c r="AL1659" s="32" t="s">
        <v>100</v>
      </c>
      <c r="AM1659" s="39" t="s">
        <v>244</v>
      </c>
      <c r="AN1659" s="32"/>
      <c r="AO1659" s="32"/>
    </row>
    <row r="1660" spans="1:41" s="15" customFormat="1" ht="16.350000000000001" customHeight="1">
      <c r="A1660" s="3">
        <f t="shared" si="217"/>
        <v>1658</v>
      </c>
      <c r="B1660" s="31" t="s">
        <v>10478</v>
      </c>
      <c r="C1660" s="31" t="s">
        <v>10500</v>
      </c>
      <c r="D1660" s="31" t="s">
        <v>10766</v>
      </c>
      <c r="E1660" s="34" t="s">
        <v>10796</v>
      </c>
      <c r="F1660" s="39" t="s">
        <v>68</v>
      </c>
      <c r="G1660" s="39" t="s">
        <v>69</v>
      </c>
      <c r="H1660" s="32" t="s">
        <v>10768</v>
      </c>
      <c r="I1660" s="32" t="s">
        <v>10769</v>
      </c>
      <c r="J1660" s="32" t="s">
        <v>10770</v>
      </c>
      <c r="K1660" s="32" t="s">
        <v>10797</v>
      </c>
      <c r="L1660" s="39" t="s">
        <v>54</v>
      </c>
      <c r="M1660" s="46">
        <f t="shared" si="219"/>
        <v>22</v>
      </c>
      <c r="N1660" s="46">
        <v>22</v>
      </c>
      <c r="O1660" s="68">
        <f t="shared" si="218"/>
        <v>70000</v>
      </c>
      <c r="P1660" s="68">
        <v>70000</v>
      </c>
      <c r="Q1660" s="32">
        <v>202001</v>
      </c>
      <c r="R1660" s="3" t="s">
        <v>10798</v>
      </c>
      <c r="S1660" s="3" t="s">
        <v>10799</v>
      </c>
      <c r="T1660" s="145" t="str">
        <f t="shared" si="210"/>
        <v>Click</v>
      </c>
      <c r="U1660" s="31" t="s">
        <v>243</v>
      </c>
      <c r="V1660" s="5"/>
      <c r="W1660" s="51"/>
      <c r="X1660" s="51"/>
      <c r="Y1660" s="50"/>
      <c r="Z1660" s="43">
        <f t="shared" si="211"/>
        <v>0</v>
      </c>
      <c r="AA1660" s="6">
        <f t="shared" si="212"/>
        <v>0</v>
      </c>
      <c r="AB1660" s="6">
        <f t="shared" si="213"/>
        <v>0</v>
      </c>
      <c r="AC1660" s="44">
        <f t="shared" si="214"/>
        <v>0</v>
      </c>
      <c r="AD1660" s="44">
        <f t="shared" si="215"/>
        <v>0</v>
      </c>
      <c r="AE1660" s="13" t="s">
        <v>57</v>
      </c>
      <c r="AF1660" s="14"/>
      <c r="AG1660" s="39" t="s">
        <v>243</v>
      </c>
      <c r="AH1660" s="32" t="s">
        <v>10795</v>
      </c>
      <c r="AI1660" s="46">
        <v>0</v>
      </c>
      <c r="AJ1660" s="32" t="s">
        <v>57</v>
      </c>
      <c r="AK1660" s="32" t="s">
        <v>57</v>
      </c>
      <c r="AL1660" s="32" t="s">
        <v>100</v>
      </c>
      <c r="AM1660" s="39" t="s">
        <v>244</v>
      </c>
      <c r="AN1660" s="32"/>
      <c r="AO1660" s="32"/>
    </row>
    <row r="1661" spans="1:41" s="15" customFormat="1" ht="16.350000000000001" customHeight="1">
      <c r="A1661" s="3">
        <f t="shared" si="217"/>
        <v>1659</v>
      </c>
      <c r="B1661" s="31" t="s">
        <v>10478</v>
      </c>
      <c r="C1661" s="31" t="s">
        <v>10500</v>
      </c>
      <c r="D1661" s="31" t="s">
        <v>10766</v>
      </c>
      <c r="E1661" s="34" t="s">
        <v>10800</v>
      </c>
      <c r="F1661" s="39" t="s">
        <v>68</v>
      </c>
      <c r="G1661" s="39" t="s">
        <v>69</v>
      </c>
      <c r="H1661" s="32" t="s">
        <v>10768</v>
      </c>
      <c r="I1661" s="32" t="s">
        <v>10769</v>
      </c>
      <c r="J1661" s="32" t="s">
        <v>10770</v>
      </c>
      <c r="K1661" s="32" t="s">
        <v>10801</v>
      </c>
      <c r="L1661" s="39" t="s">
        <v>54</v>
      </c>
      <c r="M1661" s="46">
        <f t="shared" si="219"/>
        <v>20</v>
      </c>
      <c r="N1661" s="46">
        <v>20</v>
      </c>
      <c r="O1661" s="68">
        <f t="shared" si="218"/>
        <v>94000</v>
      </c>
      <c r="P1661" s="68">
        <v>70000</v>
      </c>
      <c r="Q1661" s="32">
        <v>202001</v>
      </c>
      <c r="R1661" s="3" t="s">
        <v>10793</v>
      </c>
      <c r="S1661" s="3" t="s">
        <v>10802</v>
      </c>
      <c r="T1661" s="145" t="str">
        <f t="shared" si="210"/>
        <v>Click</v>
      </c>
      <c r="U1661" s="31" t="s">
        <v>243</v>
      </c>
      <c r="V1661" s="5"/>
      <c r="W1661" s="51"/>
      <c r="X1661" s="51"/>
      <c r="Y1661" s="50"/>
      <c r="Z1661" s="43">
        <f t="shared" si="211"/>
        <v>0</v>
      </c>
      <c r="AA1661" s="6">
        <f t="shared" si="212"/>
        <v>0</v>
      </c>
      <c r="AB1661" s="6">
        <f t="shared" si="213"/>
        <v>0</v>
      </c>
      <c r="AC1661" s="44">
        <f t="shared" si="214"/>
        <v>0</v>
      </c>
      <c r="AD1661" s="44">
        <f t="shared" si="215"/>
        <v>0</v>
      </c>
      <c r="AE1661" s="13" t="s">
        <v>57</v>
      </c>
      <c r="AF1661" s="14"/>
      <c r="AG1661" s="39" t="s">
        <v>58</v>
      </c>
      <c r="AH1661" s="32" t="s">
        <v>10803</v>
      </c>
      <c r="AI1661" s="46">
        <v>24000</v>
      </c>
      <c r="AJ1661" s="32" t="s">
        <v>10779</v>
      </c>
      <c r="AK1661" s="32" t="s">
        <v>10793</v>
      </c>
      <c r="AL1661" s="59" t="s">
        <v>10804</v>
      </c>
      <c r="AM1661" s="39" t="s">
        <v>244</v>
      </c>
      <c r="AN1661" s="32"/>
      <c r="AO1661" s="32"/>
    </row>
    <row r="1662" spans="1:41" s="15" customFormat="1" ht="16.350000000000001" customHeight="1">
      <c r="A1662" s="3">
        <f t="shared" si="217"/>
        <v>1660</v>
      </c>
      <c r="B1662" s="31" t="s">
        <v>10478</v>
      </c>
      <c r="C1662" s="31" t="s">
        <v>10500</v>
      </c>
      <c r="D1662" s="31" t="s">
        <v>10766</v>
      </c>
      <c r="E1662" s="34" t="s">
        <v>10805</v>
      </c>
      <c r="F1662" s="31" t="s">
        <v>68</v>
      </c>
      <c r="G1662" s="31" t="s">
        <v>498</v>
      </c>
      <c r="H1662" s="32" t="s">
        <v>10768</v>
      </c>
      <c r="I1662" s="32" t="s">
        <v>10769</v>
      </c>
      <c r="J1662" s="32" t="s">
        <v>10770</v>
      </c>
      <c r="K1662" s="32" t="s">
        <v>10806</v>
      </c>
      <c r="L1662" s="31" t="s">
        <v>54</v>
      </c>
      <c r="M1662" s="46">
        <f t="shared" si="219"/>
        <v>13</v>
      </c>
      <c r="N1662" s="46">
        <v>13</v>
      </c>
      <c r="O1662" s="68">
        <f t="shared" si="218"/>
        <v>60000</v>
      </c>
      <c r="P1662" s="68">
        <v>60000</v>
      </c>
      <c r="Q1662" s="3">
        <v>202001</v>
      </c>
      <c r="R1662" s="3" t="s">
        <v>10772</v>
      </c>
      <c r="S1662" s="3" t="s">
        <v>10807</v>
      </c>
      <c r="T1662" s="145" t="str">
        <f t="shared" si="210"/>
        <v>Click</v>
      </c>
      <c r="U1662" s="31" t="s">
        <v>243</v>
      </c>
      <c r="V1662" s="5"/>
      <c r="W1662" s="51"/>
      <c r="X1662" s="51"/>
      <c r="Y1662" s="50"/>
      <c r="Z1662" s="43">
        <f t="shared" si="211"/>
        <v>0</v>
      </c>
      <c r="AA1662" s="6">
        <f t="shared" si="212"/>
        <v>0</v>
      </c>
      <c r="AB1662" s="6">
        <f t="shared" si="213"/>
        <v>0</v>
      </c>
      <c r="AC1662" s="44">
        <f t="shared" si="214"/>
        <v>0</v>
      </c>
      <c r="AD1662" s="44">
        <f t="shared" si="215"/>
        <v>0</v>
      </c>
      <c r="AE1662" s="13" t="s">
        <v>57</v>
      </c>
      <c r="AF1662" s="14"/>
      <c r="AG1662" s="39" t="s">
        <v>243</v>
      </c>
      <c r="AH1662" s="32" t="s">
        <v>10808</v>
      </c>
      <c r="AI1662" s="46">
        <v>0</v>
      </c>
      <c r="AJ1662" s="32" t="s">
        <v>57</v>
      </c>
      <c r="AK1662" s="32" t="s">
        <v>57</v>
      </c>
      <c r="AL1662" s="32" t="s">
        <v>57</v>
      </c>
      <c r="AM1662" s="31" t="s">
        <v>244</v>
      </c>
      <c r="AN1662" s="63"/>
      <c r="AO1662" s="63"/>
    </row>
    <row r="1663" spans="1:41" s="15" customFormat="1" ht="16.350000000000001" customHeight="1">
      <c r="A1663" s="3">
        <f t="shared" si="217"/>
        <v>1661</v>
      </c>
      <c r="B1663" s="31" t="s">
        <v>10478</v>
      </c>
      <c r="C1663" s="31" t="s">
        <v>10500</v>
      </c>
      <c r="D1663" s="31" t="s">
        <v>10766</v>
      </c>
      <c r="E1663" s="34" t="s">
        <v>10809</v>
      </c>
      <c r="F1663" s="31" t="s">
        <v>68</v>
      </c>
      <c r="G1663" s="31" t="s">
        <v>498</v>
      </c>
      <c r="H1663" s="32" t="s">
        <v>10768</v>
      </c>
      <c r="I1663" s="32" t="s">
        <v>10769</v>
      </c>
      <c r="J1663" s="32" t="s">
        <v>10770</v>
      </c>
      <c r="K1663" s="32" t="s">
        <v>10810</v>
      </c>
      <c r="L1663" s="31" t="s">
        <v>54</v>
      </c>
      <c r="M1663" s="46">
        <f t="shared" si="219"/>
        <v>16</v>
      </c>
      <c r="N1663" s="46">
        <v>16</v>
      </c>
      <c r="O1663" s="68">
        <f t="shared" si="218"/>
        <v>60000</v>
      </c>
      <c r="P1663" s="68">
        <v>60000</v>
      </c>
      <c r="Q1663" s="3">
        <v>202001</v>
      </c>
      <c r="R1663" s="3" t="s">
        <v>10772</v>
      </c>
      <c r="S1663" s="3" t="s">
        <v>10811</v>
      </c>
      <c r="T1663" s="145" t="str">
        <f t="shared" si="210"/>
        <v>Click</v>
      </c>
      <c r="U1663" s="31" t="s">
        <v>243</v>
      </c>
      <c r="V1663" s="5"/>
      <c r="W1663" s="51"/>
      <c r="X1663" s="51"/>
      <c r="Y1663" s="50"/>
      <c r="Z1663" s="43">
        <f t="shared" si="211"/>
        <v>0</v>
      </c>
      <c r="AA1663" s="6">
        <f t="shared" si="212"/>
        <v>0</v>
      </c>
      <c r="AB1663" s="6">
        <f t="shared" si="213"/>
        <v>0</v>
      </c>
      <c r="AC1663" s="44">
        <f t="shared" si="214"/>
        <v>0</v>
      </c>
      <c r="AD1663" s="44">
        <f t="shared" si="215"/>
        <v>0</v>
      </c>
      <c r="AE1663" s="13" t="s">
        <v>57</v>
      </c>
      <c r="AF1663" s="14"/>
      <c r="AG1663" s="39" t="s">
        <v>243</v>
      </c>
      <c r="AH1663" s="32" t="s">
        <v>10808</v>
      </c>
      <c r="AI1663" s="46">
        <v>0</v>
      </c>
      <c r="AJ1663" s="32" t="s">
        <v>57</v>
      </c>
      <c r="AK1663" s="32" t="s">
        <v>57</v>
      </c>
      <c r="AL1663" s="32" t="s">
        <v>57</v>
      </c>
      <c r="AM1663" s="31" t="s">
        <v>244</v>
      </c>
      <c r="AN1663" s="63"/>
      <c r="AO1663" s="63"/>
    </row>
    <row r="1664" spans="1:41" s="15" customFormat="1" ht="16.350000000000001" customHeight="1">
      <c r="A1664" s="3">
        <f t="shared" si="217"/>
        <v>1662</v>
      </c>
      <c r="B1664" s="31" t="s">
        <v>10478</v>
      </c>
      <c r="C1664" s="31" t="s">
        <v>10500</v>
      </c>
      <c r="D1664" s="31" t="s">
        <v>10766</v>
      </c>
      <c r="E1664" s="34" t="s">
        <v>10812</v>
      </c>
      <c r="F1664" s="31" t="s">
        <v>68</v>
      </c>
      <c r="G1664" s="31" t="s">
        <v>498</v>
      </c>
      <c r="H1664" s="32" t="s">
        <v>10768</v>
      </c>
      <c r="I1664" s="32" t="s">
        <v>10769</v>
      </c>
      <c r="J1664" s="32" t="s">
        <v>10770</v>
      </c>
      <c r="K1664" s="32" t="s">
        <v>10813</v>
      </c>
      <c r="L1664" s="31" t="s">
        <v>54</v>
      </c>
      <c r="M1664" s="46">
        <f t="shared" si="219"/>
        <v>17</v>
      </c>
      <c r="N1664" s="46">
        <v>17</v>
      </c>
      <c r="O1664" s="68">
        <f t="shared" si="218"/>
        <v>60000</v>
      </c>
      <c r="P1664" s="68">
        <v>60000</v>
      </c>
      <c r="Q1664" s="3">
        <v>202001</v>
      </c>
      <c r="R1664" s="3" t="s">
        <v>10772</v>
      </c>
      <c r="S1664" s="3" t="s">
        <v>10814</v>
      </c>
      <c r="T1664" s="145" t="str">
        <f t="shared" si="210"/>
        <v>Click</v>
      </c>
      <c r="U1664" s="31" t="s">
        <v>243</v>
      </c>
      <c r="V1664" s="5"/>
      <c r="W1664" s="51"/>
      <c r="X1664" s="51"/>
      <c r="Y1664" s="50"/>
      <c r="Z1664" s="43">
        <f t="shared" si="211"/>
        <v>0</v>
      </c>
      <c r="AA1664" s="6">
        <f t="shared" si="212"/>
        <v>0</v>
      </c>
      <c r="AB1664" s="6">
        <f t="shared" si="213"/>
        <v>0</v>
      </c>
      <c r="AC1664" s="44">
        <f t="shared" si="214"/>
        <v>0</v>
      </c>
      <c r="AD1664" s="44">
        <f t="shared" si="215"/>
        <v>0</v>
      </c>
      <c r="AE1664" s="13" t="s">
        <v>57</v>
      </c>
      <c r="AF1664" s="14"/>
      <c r="AG1664" s="39" t="s">
        <v>243</v>
      </c>
      <c r="AH1664" s="32" t="s">
        <v>10808</v>
      </c>
      <c r="AI1664" s="46">
        <v>0</v>
      </c>
      <c r="AJ1664" s="32" t="s">
        <v>57</v>
      </c>
      <c r="AK1664" s="32" t="s">
        <v>57</v>
      </c>
      <c r="AL1664" s="32" t="s">
        <v>57</v>
      </c>
      <c r="AM1664" s="31" t="s">
        <v>244</v>
      </c>
      <c r="AN1664" s="63"/>
      <c r="AO1664" s="63"/>
    </row>
    <row r="1665" spans="1:41" s="15" customFormat="1" ht="16.350000000000001" customHeight="1">
      <c r="A1665" s="3">
        <f t="shared" si="217"/>
        <v>1663</v>
      </c>
      <c r="B1665" s="31" t="s">
        <v>10478</v>
      </c>
      <c r="C1665" s="31" t="s">
        <v>10500</v>
      </c>
      <c r="D1665" s="31" t="s">
        <v>10766</v>
      </c>
      <c r="E1665" s="34" t="s">
        <v>10815</v>
      </c>
      <c r="F1665" s="31" t="s">
        <v>68</v>
      </c>
      <c r="G1665" s="31" t="s">
        <v>498</v>
      </c>
      <c r="H1665" s="32" t="s">
        <v>10768</v>
      </c>
      <c r="I1665" s="32" t="s">
        <v>10769</v>
      </c>
      <c r="J1665" s="32" t="s">
        <v>10770</v>
      </c>
      <c r="K1665" s="32" t="s">
        <v>10816</v>
      </c>
      <c r="L1665" s="31" t="s">
        <v>54</v>
      </c>
      <c r="M1665" s="46">
        <f t="shared" si="219"/>
        <v>39</v>
      </c>
      <c r="N1665" s="46">
        <v>39</v>
      </c>
      <c r="O1665" s="68">
        <f t="shared" si="218"/>
        <v>99000</v>
      </c>
      <c r="P1665" s="68">
        <v>70000</v>
      </c>
      <c r="Q1665" s="3">
        <v>202001</v>
      </c>
      <c r="R1665" s="3" t="s">
        <v>10772</v>
      </c>
      <c r="S1665" s="3" t="s">
        <v>10817</v>
      </c>
      <c r="T1665" s="145" t="str">
        <f t="shared" si="210"/>
        <v>Click</v>
      </c>
      <c r="U1665" s="31" t="s">
        <v>243</v>
      </c>
      <c r="V1665" s="5"/>
      <c r="W1665" s="51"/>
      <c r="X1665" s="51"/>
      <c r="Y1665" s="50"/>
      <c r="Z1665" s="43">
        <f t="shared" si="211"/>
        <v>0</v>
      </c>
      <c r="AA1665" s="6">
        <f t="shared" si="212"/>
        <v>0</v>
      </c>
      <c r="AB1665" s="6">
        <f t="shared" si="213"/>
        <v>0</v>
      </c>
      <c r="AC1665" s="44">
        <f t="shared" si="214"/>
        <v>0</v>
      </c>
      <c r="AD1665" s="44">
        <f t="shared" si="215"/>
        <v>0</v>
      </c>
      <c r="AE1665" s="13" t="s">
        <v>57</v>
      </c>
      <c r="AF1665" s="14"/>
      <c r="AG1665" s="39" t="s">
        <v>68</v>
      </c>
      <c r="AH1665" s="32" t="s">
        <v>10818</v>
      </c>
      <c r="AI1665" s="46">
        <v>29000</v>
      </c>
      <c r="AJ1665" s="32" t="s">
        <v>10779</v>
      </c>
      <c r="AK1665" s="32" t="s">
        <v>10780</v>
      </c>
      <c r="AL1665" s="59" t="s">
        <v>10819</v>
      </c>
      <c r="AM1665" s="31" t="s">
        <v>244</v>
      </c>
      <c r="AN1665" s="63"/>
      <c r="AO1665" s="63"/>
    </row>
    <row r="1666" spans="1:41" s="15" customFormat="1" ht="16.350000000000001" customHeight="1">
      <c r="A1666" s="3">
        <f t="shared" si="217"/>
        <v>1664</v>
      </c>
      <c r="B1666" s="31" t="s">
        <v>10478</v>
      </c>
      <c r="C1666" s="31" t="s">
        <v>10500</v>
      </c>
      <c r="D1666" s="31" t="s">
        <v>10766</v>
      </c>
      <c r="E1666" s="32" t="s">
        <v>10820</v>
      </c>
      <c r="F1666" s="31" t="s">
        <v>68</v>
      </c>
      <c r="G1666" s="39" t="s">
        <v>69</v>
      </c>
      <c r="H1666" s="32" t="s">
        <v>10768</v>
      </c>
      <c r="I1666" s="32" t="s">
        <v>10769</v>
      </c>
      <c r="J1666" s="32" t="s">
        <v>10770</v>
      </c>
      <c r="K1666" s="32" t="s">
        <v>10821</v>
      </c>
      <c r="L1666" s="31" t="s">
        <v>54</v>
      </c>
      <c r="M1666" s="46">
        <v>34</v>
      </c>
      <c r="N1666" s="46">
        <v>34</v>
      </c>
      <c r="O1666" s="68">
        <f t="shared" si="218"/>
        <v>150000</v>
      </c>
      <c r="P1666" s="68">
        <v>120000</v>
      </c>
      <c r="Q1666" s="3">
        <v>202001</v>
      </c>
      <c r="R1666" s="3" t="s">
        <v>10793</v>
      </c>
      <c r="S1666" s="3" t="s">
        <v>10822</v>
      </c>
      <c r="T1666" s="143" t="str">
        <f t="shared" si="210"/>
        <v>Click</v>
      </c>
      <c r="U1666" s="31" t="s">
        <v>243</v>
      </c>
      <c r="V1666" s="5"/>
      <c r="W1666" s="51"/>
      <c r="X1666" s="51"/>
      <c r="Y1666" s="50"/>
      <c r="Z1666" s="43">
        <f t="shared" si="211"/>
        <v>0</v>
      </c>
      <c r="AA1666" s="6">
        <f t="shared" si="212"/>
        <v>0</v>
      </c>
      <c r="AB1666" s="6">
        <f t="shared" si="213"/>
        <v>0</v>
      </c>
      <c r="AC1666" s="44">
        <f t="shared" si="214"/>
        <v>0</v>
      </c>
      <c r="AD1666" s="44">
        <f t="shared" si="215"/>
        <v>0</v>
      </c>
      <c r="AE1666" s="13" t="s">
        <v>57</v>
      </c>
      <c r="AF1666" s="14"/>
      <c r="AG1666" s="39" t="s">
        <v>68</v>
      </c>
      <c r="AH1666" s="32" t="s">
        <v>10823</v>
      </c>
      <c r="AI1666" s="46">
        <v>30000</v>
      </c>
      <c r="AJ1666" s="32" t="s">
        <v>10779</v>
      </c>
      <c r="AK1666" s="32" t="s">
        <v>10793</v>
      </c>
      <c r="AL1666" s="59" t="s">
        <v>10824</v>
      </c>
      <c r="AM1666" s="31" t="s">
        <v>244</v>
      </c>
      <c r="AN1666" s="63"/>
      <c r="AO1666" s="63"/>
    </row>
    <row r="1667" spans="1:41" s="15" customFormat="1" ht="16.350000000000001" customHeight="1">
      <c r="A1667" s="3">
        <f t="shared" si="217"/>
        <v>1665</v>
      </c>
      <c r="B1667" s="31" t="s">
        <v>10478</v>
      </c>
      <c r="C1667" s="31" t="s">
        <v>10500</v>
      </c>
      <c r="D1667" s="31" t="s">
        <v>10766</v>
      </c>
      <c r="E1667" s="32" t="s">
        <v>10825</v>
      </c>
      <c r="F1667" s="31" t="s">
        <v>68</v>
      </c>
      <c r="G1667" s="39" t="s">
        <v>69</v>
      </c>
      <c r="H1667" s="32" t="s">
        <v>10768</v>
      </c>
      <c r="I1667" s="32" t="s">
        <v>10769</v>
      </c>
      <c r="J1667" s="32" t="s">
        <v>10770</v>
      </c>
      <c r="K1667" s="32" t="s">
        <v>10826</v>
      </c>
      <c r="L1667" s="31" t="s">
        <v>54</v>
      </c>
      <c r="M1667" s="46">
        <f t="shared" ref="M1667:M1679" si="220">N1667</f>
        <v>12</v>
      </c>
      <c r="N1667" s="46">
        <v>12</v>
      </c>
      <c r="O1667" s="68">
        <f t="shared" si="218"/>
        <v>50000</v>
      </c>
      <c r="P1667" s="68">
        <v>50000</v>
      </c>
      <c r="Q1667" s="3">
        <v>202001</v>
      </c>
      <c r="R1667" s="3" t="s">
        <v>10793</v>
      </c>
      <c r="S1667" s="3" t="s">
        <v>10827</v>
      </c>
      <c r="T1667" s="143" t="str">
        <f t="shared" ref="T1667:T1730" si="221">HYPERLINK(S1667,AM1667)</f>
        <v>Click</v>
      </c>
      <c r="U1667" s="31" t="s">
        <v>243</v>
      </c>
      <c r="V1667" s="5"/>
      <c r="W1667" s="51"/>
      <c r="X1667" s="51"/>
      <c r="Y1667" s="50"/>
      <c r="Z1667" s="43">
        <f t="shared" ref="Z1667:Z1730" si="222">IF(V1667="C",2970*W1667,IF(V1667="B",4180*W1667,6160*W1667))</f>
        <v>0</v>
      </c>
      <c r="AA1667" s="6">
        <f t="shared" ref="AA1667:AA1730" si="223">IF(X1667=0,Z1667*50%,Z1667*Y1667*90%)</f>
        <v>0</v>
      </c>
      <c r="AB1667" s="6">
        <f t="shared" ref="AB1667:AB1730" si="224">IF(X1667=0,Z1667*40%,Z1667*Y1667*80%)</f>
        <v>0</v>
      </c>
      <c r="AC1667" s="44">
        <f t="shared" ref="AC1667:AC1730" si="225">IF(X1667=0,Z1667*20%,Z1667*Y1667*40%)</f>
        <v>0</v>
      </c>
      <c r="AD1667" s="44">
        <f t="shared" ref="AD1667:AD1730" si="226">IF(W1667&gt;=16,Z1667*AF1667,0)</f>
        <v>0</v>
      </c>
      <c r="AE1667" s="13" t="s">
        <v>57</v>
      </c>
      <c r="AF1667" s="14"/>
      <c r="AG1667" s="39" t="s">
        <v>243</v>
      </c>
      <c r="AH1667" s="32" t="s">
        <v>10828</v>
      </c>
      <c r="AI1667" s="46">
        <v>0</v>
      </c>
      <c r="AJ1667" s="32" t="s">
        <v>100</v>
      </c>
      <c r="AK1667" s="32" t="s">
        <v>100</v>
      </c>
      <c r="AL1667" s="32" t="s">
        <v>100</v>
      </c>
      <c r="AM1667" s="31" t="s">
        <v>244</v>
      </c>
      <c r="AN1667" s="63"/>
      <c r="AO1667" s="63"/>
    </row>
    <row r="1668" spans="1:41" s="15" customFormat="1" ht="16.350000000000001" customHeight="1">
      <c r="A1668" s="3">
        <f t="shared" si="217"/>
        <v>1666</v>
      </c>
      <c r="B1668" s="31" t="s">
        <v>10478</v>
      </c>
      <c r="C1668" s="31" t="s">
        <v>10500</v>
      </c>
      <c r="D1668" s="31" t="s">
        <v>10766</v>
      </c>
      <c r="E1668" s="32" t="s">
        <v>10829</v>
      </c>
      <c r="F1668" s="31" t="s">
        <v>68</v>
      </c>
      <c r="G1668" s="39" t="s">
        <v>69</v>
      </c>
      <c r="H1668" s="32" t="s">
        <v>10768</v>
      </c>
      <c r="I1668" s="32" t="s">
        <v>10769</v>
      </c>
      <c r="J1668" s="32" t="s">
        <v>10770</v>
      </c>
      <c r="K1668" s="32" t="s">
        <v>10830</v>
      </c>
      <c r="L1668" s="31" t="s">
        <v>54</v>
      </c>
      <c r="M1668" s="46">
        <f t="shared" si="220"/>
        <v>9</v>
      </c>
      <c r="N1668" s="46">
        <v>9</v>
      </c>
      <c r="O1668" s="68">
        <f t="shared" si="218"/>
        <v>50000</v>
      </c>
      <c r="P1668" s="68">
        <v>50000</v>
      </c>
      <c r="Q1668" s="3">
        <v>202001</v>
      </c>
      <c r="R1668" s="3" t="s">
        <v>10793</v>
      </c>
      <c r="S1668" s="3" t="s">
        <v>10827</v>
      </c>
      <c r="T1668" s="143" t="str">
        <f t="shared" si="221"/>
        <v>Click</v>
      </c>
      <c r="U1668" s="31" t="s">
        <v>243</v>
      </c>
      <c r="V1668" s="5"/>
      <c r="W1668" s="51"/>
      <c r="X1668" s="51"/>
      <c r="Y1668" s="50"/>
      <c r="Z1668" s="43">
        <f t="shared" si="222"/>
        <v>0</v>
      </c>
      <c r="AA1668" s="6">
        <f t="shared" si="223"/>
        <v>0</v>
      </c>
      <c r="AB1668" s="6">
        <f t="shared" si="224"/>
        <v>0</v>
      </c>
      <c r="AC1668" s="44">
        <f t="shared" si="225"/>
        <v>0</v>
      </c>
      <c r="AD1668" s="44">
        <f t="shared" si="226"/>
        <v>0</v>
      </c>
      <c r="AE1668" s="13" t="s">
        <v>57</v>
      </c>
      <c r="AF1668" s="14"/>
      <c r="AG1668" s="39" t="s">
        <v>243</v>
      </c>
      <c r="AH1668" s="32" t="s">
        <v>10828</v>
      </c>
      <c r="AI1668" s="46">
        <v>0</v>
      </c>
      <c r="AJ1668" s="32" t="s">
        <v>100</v>
      </c>
      <c r="AK1668" s="32" t="s">
        <v>100</v>
      </c>
      <c r="AL1668" s="32" t="s">
        <v>100</v>
      </c>
      <c r="AM1668" s="31" t="s">
        <v>244</v>
      </c>
      <c r="AN1668" s="63"/>
      <c r="AO1668" s="63"/>
    </row>
    <row r="1669" spans="1:41" s="15" customFormat="1" ht="16.350000000000001" customHeight="1">
      <c r="A1669" s="3">
        <f t="shared" si="217"/>
        <v>1667</v>
      </c>
      <c r="B1669" s="31" t="s">
        <v>10478</v>
      </c>
      <c r="C1669" s="31" t="s">
        <v>10500</v>
      </c>
      <c r="D1669" s="31" t="s">
        <v>10766</v>
      </c>
      <c r="E1669" s="32" t="s">
        <v>10831</v>
      </c>
      <c r="F1669" s="31" t="s">
        <v>68</v>
      </c>
      <c r="G1669" s="39" t="s">
        <v>69</v>
      </c>
      <c r="H1669" s="32" t="s">
        <v>10768</v>
      </c>
      <c r="I1669" s="32" t="s">
        <v>10769</v>
      </c>
      <c r="J1669" s="32" t="s">
        <v>10770</v>
      </c>
      <c r="K1669" s="32" t="s">
        <v>10832</v>
      </c>
      <c r="L1669" s="31" t="s">
        <v>54</v>
      </c>
      <c r="M1669" s="46">
        <f t="shared" si="220"/>
        <v>18</v>
      </c>
      <c r="N1669" s="46">
        <v>18</v>
      </c>
      <c r="O1669" s="68">
        <f t="shared" si="218"/>
        <v>60000</v>
      </c>
      <c r="P1669" s="68">
        <v>60000</v>
      </c>
      <c r="Q1669" s="3">
        <v>202001</v>
      </c>
      <c r="R1669" s="3" t="s">
        <v>10793</v>
      </c>
      <c r="S1669" s="3" t="s">
        <v>10827</v>
      </c>
      <c r="T1669" s="143" t="str">
        <f t="shared" si="221"/>
        <v>Click</v>
      </c>
      <c r="U1669" s="31" t="s">
        <v>243</v>
      </c>
      <c r="V1669" s="5"/>
      <c r="W1669" s="51"/>
      <c r="X1669" s="51"/>
      <c r="Y1669" s="50"/>
      <c r="Z1669" s="43">
        <f t="shared" si="222"/>
        <v>0</v>
      </c>
      <c r="AA1669" s="6">
        <f t="shared" si="223"/>
        <v>0</v>
      </c>
      <c r="AB1669" s="6">
        <f t="shared" si="224"/>
        <v>0</v>
      </c>
      <c r="AC1669" s="44">
        <f t="shared" si="225"/>
        <v>0</v>
      </c>
      <c r="AD1669" s="44">
        <f t="shared" si="226"/>
        <v>0</v>
      </c>
      <c r="AE1669" s="13" t="s">
        <v>57</v>
      </c>
      <c r="AF1669" s="14"/>
      <c r="AG1669" s="39" t="s">
        <v>243</v>
      </c>
      <c r="AH1669" s="32" t="s">
        <v>10828</v>
      </c>
      <c r="AI1669" s="46">
        <v>0</v>
      </c>
      <c r="AJ1669" s="32" t="s">
        <v>100</v>
      </c>
      <c r="AK1669" s="32" t="s">
        <v>100</v>
      </c>
      <c r="AL1669" s="32" t="s">
        <v>100</v>
      </c>
      <c r="AM1669" s="31" t="s">
        <v>244</v>
      </c>
      <c r="AN1669" s="63"/>
      <c r="AO1669" s="63"/>
    </row>
    <row r="1670" spans="1:41" s="15" customFormat="1" ht="16.350000000000001" customHeight="1">
      <c r="A1670" s="3">
        <f t="shared" si="217"/>
        <v>1668</v>
      </c>
      <c r="B1670" s="31" t="s">
        <v>10478</v>
      </c>
      <c r="C1670" s="31" t="s">
        <v>10500</v>
      </c>
      <c r="D1670" s="31" t="s">
        <v>10766</v>
      </c>
      <c r="E1670" s="32" t="s">
        <v>10833</v>
      </c>
      <c r="F1670" s="31" t="s">
        <v>68</v>
      </c>
      <c r="G1670" s="39" t="s">
        <v>69</v>
      </c>
      <c r="H1670" s="32" t="s">
        <v>10768</v>
      </c>
      <c r="I1670" s="32" t="s">
        <v>10769</v>
      </c>
      <c r="J1670" s="32" t="s">
        <v>10770</v>
      </c>
      <c r="K1670" s="32" t="s">
        <v>10834</v>
      </c>
      <c r="L1670" s="31" t="s">
        <v>54</v>
      </c>
      <c r="M1670" s="46">
        <f t="shared" si="220"/>
        <v>26</v>
      </c>
      <c r="N1670" s="46">
        <v>26</v>
      </c>
      <c r="O1670" s="68">
        <f t="shared" si="218"/>
        <v>60000</v>
      </c>
      <c r="P1670" s="68">
        <v>60000</v>
      </c>
      <c r="Q1670" s="3">
        <v>202001</v>
      </c>
      <c r="R1670" s="3" t="s">
        <v>10793</v>
      </c>
      <c r="S1670" s="3" t="s">
        <v>10827</v>
      </c>
      <c r="T1670" s="143" t="str">
        <f t="shared" si="221"/>
        <v>Click</v>
      </c>
      <c r="U1670" s="31" t="s">
        <v>243</v>
      </c>
      <c r="V1670" s="5"/>
      <c r="W1670" s="51"/>
      <c r="X1670" s="51"/>
      <c r="Y1670" s="50"/>
      <c r="Z1670" s="43">
        <f t="shared" si="222"/>
        <v>0</v>
      </c>
      <c r="AA1670" s="6">
        <f t="shared" si="223"/>
        <v>0</v>
      </c>
      <c r="AB1670" s="6">
        <f t="shared" si="224"/>
        <v>0</v>
      </c>
      <c r="AC1670" s="44">
        <f t="shared" si="225"/>
        <v>0</v>
      </c>
      <c r="AD1670" s="44">
        <f t="shared" si="226"/>
        <v>0</v>
      </c>
      <c r="AE1670" s="13" t="s">
        <v>57</v>
      </c>
      <c r="AF1670" s="14"/>
      <c r="AG1670" s="39" t="s">
        <v>243</v>
      </c>
      <c r="AH1670" s="32" t="s">
        <v>10828</v>
      </c>
      <c r="AI1670" s="46">
        <v>0</v>
      </c>
      <c r="AJ1670" s="32" t="s">
        <v>100</v>
      </c>
      <c r="AK1670" s="32" t="s">
        <v>100</v>
      </c>
      <c r="AL1670" s="32" t="s">
        <v>100</v>
      </c>
      <c r="AM1670" s="31" t="s">
        <v>244</v>
      </c>
      <c r="AN1670" s="63"/>
      <c r="AO1670" s="63"/>
    </row>
    <row r="1671" spans="1:41" s="15" customFormat="1" ht="16.350000000000001" customHeight="1">
      <c r="A1671" s="3">
        <f t="shared" si="217"/>
        <v>1669</v>
      </c>
      <c r="B1671" s="31" t="s">
        <v>10478</v>
      </c>
      <c r="C1671" s="31" t="s">
        <v>10500</v>
      </c>
      <c r="D1671" s="31" t="s">
        <v>10766</v>
      </c>
      <c r="E1671" s="32" t="s">
        <v>10835</v>
      </c>
      <c r="F1671" s="31" t="s">
        <v>68</v>
      </c>
      <c r="G1671" s="39" t="s">
        <v>69</v>
      </c>
      <c r="H1671" s="32" t="s">
        <v>10768</v>
      </c>
      <c r="I1671" s="32" t="s">
        <v>10769</v>
      </c>
      <c r="J1671" s="32" t="s">
        <v>10770</v>
      </c>
      <c r="K1671" s="32" t="s">
        <v>10836</v>
      </c>
      <c r="L1671" s="31" t="s">
        <v>54</v>
      </c>
      <c r="M1671" s="46">
        <f t="shared" si="220"/>
        <v>24</v>
      </c>
      <c r="N1671" s="46">
        <v>24</v>
      </c>
      <c r="O1671" s="68">
        <f t="shared" ref="O1671:O1702" si="227">P1671+AI1671</f>
        <v>100000</v>
      </c>
      <c r="P1671" s="68">
        <v>60000</v>
      </c>
      <c r="Q1671" s="3">
        <v>202001</v>
      </c>
      <c r="R1671" s="3" t="s">
        <v>10793</v>
      </c>
      <c r="S1671" s="3" t="s">
        <v>10827</v>
      </c>
      <c r="T1671" s="143" t="str">
        <f t="shared" si="221"/>
        <v>Click</v>
      </c>
      <c r="U1671" s="31" t="s">
        <v>243</v>
      </c>
      <c r="V1671" s="5"/>
      <c r="W1671" s="51"/>
      <c r="X1671" s="51"/>
      <c r="Y1671" s="50"/>
      <c r="Z1671" s="43">
        <f t="shared" si="222"/>
        <v>0</v>
      </c>
      <c r="AA1671" s="6">
        <f t="shared" si="223"/>
        <v>0</v>
      </c>
      <c r="AB1671" s="6">
        <f t="shared" si="224"/>
        <v>0</v>
      </c>
      <c r="AC1671" s="44">
        <f t="shared" si="225"/>
        <v>0</v>
      </c>
      <c r="AD1671" s="44">
        <f t="shared" si="226"/>
        <v>0</v>
      </c>
      <c r="AE1671" s="13" t="s">
        <v>57</v>
      </c>
      <c r="AF1671" s="14"/>
      <c r="AG1671" s="39" t="s">
        <v>68</v>
      </c>
      <c r="AH1671" s="32" t="s">
        <v>10837</v>
      </c>
      <c r="AI1671" s="46">
        <v>40000</v>
      </c>
      <c r="AJ1671" s="32" t="s">
        <v>10779</v>
      </c>
      <c r="AK1671" s="32" t="s">
        <v>10793</v>
      </c>
      <c r="AL1671" s="59" t="s">
        <v>1823</v>
      </c>
      <c r="AM1671" s="31" t="s">
        <v>244</v>
      </c>
      <c r="AN1671" s="63"/>
      <c r="AO1671" s="63"/>
    </row>
    <row r="1672" spans="1:41" s="15" customFormat="1" ht="16.350000000000001" customHeight="1">
      <c r="A1672" s="3">
        <f t="shared" ref="A1672:A1735" si="228">ROW()-2</f>
        <v>1670</v>
      </c>
      <c r="B1672" s="31" t="s">
        <v>10478</v>
      </c>
      <c r="C1672" s="31" t="s">
        <v>10500</v>
      </c>
      <c r="D1672" s="31" t="s">
        <v>10766</v>
      </c>
      <c r="E1672" s="32" t="s">
        <v>10838</v>
      </c>
      <c r="F1672" s="31" t="s">
        <v>68</v>
      </c>
      <c r="G1672" s="31" t="s">
        <v>498</v>
      </c>
      <c r="H1672" s="32" t="s">
        <v>10768</v>
      </c>
      <c r="I1672" s="32" t="s">
        <v>10769</v>
      </c>
      <c r="J1672" s="32" t="s">
        <v>10770</v>
      </c>
      <c r="K1672" s="32" t="s">
        <v>10839</v>
      </c>
      <c r="L1672" s="31" t="s">
        <v>54</v>
      </c>
      <c r="M1672" s="46">
        <f t="shared" si="220"/>
        <v>30</v>
      </c>
      <c r="N1672" s="46">
        <v>30</v>
      </c>
      <c r="O1672" s="68">
        <f t="shared" si="227"/>
        <v>150000</v>
      </c>
      <c r="P1672" s="68">
        <v>120000</v>
      </c>
      <c r="Q1672" s="3">
        <v>202001</v>
      </c>
      <c r="R1672" s="3" t="s">
        <v>10793</v>
      </c>
      <c r="S1672" s="3" t="s">
        <v>10822</v>
      </c>
      <c r="T1672" s="143" t="str">
        <f t="shared" si="221"/>
        <v>Click</v>
      </c>
      <c r="U1672" s="31" t="s">
        <v>243</v>
      </c>
      <c r="V1672" s="5"/>
      <c r="W1672" s="51"/>
      <c r="X1672" s="51"/>
      <c r="Y1672" s="50"/>
      <c r="Z1672" s="43">
        <f t="shared" si="222"/>
        <v>0</v>
      </c>
      <c r="AA1672" s="6">
        <f t="shared" si="223"/>
        <v>0</v>
      </c>
      <c r="AB1672" s="6">
        <f t="shared" si="224"/>
        <v>0</v>
      </c>
      <c r="AC1672" s="44">
        <f t="shared" si="225"/>
        <v>0</v>
      </c>
      <c r="AD1672" s="44">
        <f t="shared" si="226"/>
        <v>0</v>
      </c>
      <c r="AE1672" s="13" t="s">
        <v>57</v>
      </c>
      <c r="AF1672" s="14"/>
      <c r="AG1672" s="39" t="s">
        <v>68</v>
      </c>
      <c r="AH1672" s="32" t="s">
        <v>10840</v>
      </c>
      <c r="AI1672" s="46">
        <v>30000</v>
      </c>
      <c r="AJ1672" s="32" t="s">
        <v>10779</v>
      </c>
      <c r="AK1672" s="32" t="s">
        <v>10793</v>
      </c>
      <c r="AL1672" s="59" t="s">
        <v>10824</v>
      </c>
      <c r="AM1672" s="31" t="s">
        <v>244</v>
      </c>
      <c r="AN1672" s="63"/>
      <c r="AO1672" s="63"/>
    </row>
    <row r="1673" spans="1:41" s="15" customFormat="1" ht="16.350000000000001" customHeight="1">
      <c r="A1673" s="3">
        <f t="shared" si="228"/>
        <v>1671</v>
      </c>
      <c r="B1673" s="31" t="s">
        <v>10478</v>
      </c>
      <c r="C1673" s="31" t="s">
        <v>10500</v>
      </c>
      <c r="D1673" s="31" t="s">
        <v>10766</v>
      </c>
      <c r="E1673" s="32" t="s">
        <v>10841</v>
      </c>
      <c r="F1673" s="31" t="s">
        <v>68</v>
      </c>
      <c r="G1673" s="31" t="s">
        <v>498</v>
      </c>
      <c r="H1673" s="32" t="s">
        <v>10768</v>
      </c>
      <c r="I1673" s="32" t="s">
        <v>10769</v>
      </c>
      <c r="J1673" s="32" t="s">
        <v>10770</v>
      </c>
      <c r="K1673" s="32" t="s">
        <v>10842</v>
      </c>
      <c r="L1673" s="31" t="s">
        <v>54</v>
      </c>
      <c r="M1673" s="46">
        <f t="shared" si="220"/>
        <v>12</v>
      </c>
      <c r="N1673" s="46">
        <v>12</v>
      </c>
      <c r="O1673" s="68">
        <f t="shared" si="227"/>
        <v>50000</v>
      </c>
      <c r="P1673" s="68">
        <v>50000</v>
      </c>
      <c r="Q1673" s="3">
        <v>202001</v>
      </c>
      <c r="R1673" s="3" t="s">
        <v>10793</v>
      </c>
      <c r="S1673" s="3" t="s">
        <v>10827</v>
      </c>
      <c r="T1673" s="143" t="str">
        <f t="shared" si="221"/>
        <v>Click</v>
      </c>
      <c r="U1673" s="31" t="s">
        <v>243</v>
      </c>
      <c r="V1673" s="5"/>
      <c r="W1673" s="51"/>
      <c r="X1673" s="51"/>
      <c r="Y1673" s="50"/>
      <c r="Z1673" s="43">
        <f t="shared" si="222"/>
        <v>0</v>
      </c>
      <c r="AA1673" s="6">
        <f t="shared" si="223"/>
        <v>0</v>
      </c>
      <c r="AB1673" s="6">
        <f t="shared" si="224"/>
        <v>0</v>
      </c>
      <c r="AC1673" s="44">
        <f t="shared" si="225"/>
        <v>0</v>
      </c>
      <c r="AD1673" s="44">
        <f t="shared" si="226"/>
        <v>0</v>
      </c>
      <c r="AE1673" s="13" t="s">
        <v>57</v>
      </c>
      <c r="AF1673" s="14"/>
      <c r="AG1673" s="39" t="s">
        <v>243</v>
      </c>
      <c r="AH1673" s="32" t="s">
        <v>10828</v>
      </c>
      <c r="AI1673" s="46">
        <v>0</v>
      </c>
      <c r="AJ1673" s="32" t="s">
        <v>100</v>
      </c>
      <c r="AK1673" s="32" t="s">
        <v>100</v>
      </c>
      <c r="AL1673" s="32" t="s">
        <v>100</v>
      </c>
      <c r="AM1673" s="31" t="s">
        <v>244</v>
      </c>
      <c r="AN1673" s="63"/>
      <c r="AO1673" s="63"/>
    </row>
    <row r="1674" spans="1:41" s="15" customFormat="1" ht="16.350000000000001" customHeight="1">
      <c r="A1674" s="3">
        <f t="shared" si="228"/>
        <v>1672</v>
      </c>
      <c r="B1674" s="31" t="s">
        <v>10478</v>
      </c>
      <c r="C1674" s="31" t="s">
        <v>10500</v>
      </c>
      <c r="D1674" s="31" t="s">
        <v>10766</v>
      </c>
      <c r="E1674" s="3" t="s">
        <v>10843</v>
      </c>
      <c r="F1674" s="31" t="s">
        <v>68</v>
      </c>
      <c r="G1674" s="31" t="s">
        <v>498</v>
      </c>
      <c r="H1674" s="32" t="s">
        <v>10768</v>
      </c>
      <c r="I1674" s="32" t="s">
        <v>10769</v>
      </c>
      <c r="J1674" s="32" t="s">
        <v>10770</v>
      </c>
      <c r="K1674" s="32" t="s">
        <v>10830</v>
      </c>
      <c r="L1674" s="31" t="s">
        <v>54</v>
      </c>
      <c r="M1674" s="46">
        <f t="shared" si="220"/>
        <v>9</v>
      </c>
      <c r="N1674" s="46">
        <v>9</v>
      </c>
      <c r="O1674" s="68">
        <f t="shared" si="227"/>
        <v>50000</v>
      </c>
      <c r="P1674" s="68">
        <v>50000</v>
      </c>
      <c r="Q1674" s="3">
        <v>202001</v>
      </c>
      <c r="R1674" s="3" t="s">
        <v>10793</v>
      </c>
      <c r="S1674" s="3" t="s">
        <v>10827</v>
      </c>
      <c r="T1674" s="143" t="str">
        <f t="shared" si="221"/>
        <v>Click</v>
      </c>
      <c r="U1674" s="31" t="s">
        <v>243</v>
      </c>
      <c r="V1674" s="5"/>
      <c r="W1674" s="51"/>
      <c r="X1674" s="51"/>
      <c r="Y1674" s="50"/>
      <c r="Z1674" s="43">
        <f t="shared" si="222"/>
        <v>0</v>
      </c>
      <c r="AA1674" s="6">
        <f t="shared" si="223"/>
        <v>0</v>
      </c>
      <c r="AB1674" s="6">
        <f t="shared" si="224"/>
        <v>0</v>
      </c>
      <c r="AC1674" s="44">
        <f t="shared" si="225"/>
        <v>0</v>
      </c>
      <c r="AD1674" s="44">
        <f t="shared" si="226"/>
        <v>0</v>
      </c>
      <c r="AE1674" s="13" t="s">
        <v>57</v>
      </c>
      <c r="AF1674" s="14"/>
      <c r="AG1674" s="39" t="s">
        <v>243</v>
      </c>
      <c r="AH1674" s="32" t="s">
        <v>10828</v>
      </c>
      <c r="AI1674" s="46">
        <v>0</v>
      </c>
      <c r="AJ1674" s="32" t="s">
        <v>100</v>
      </c>
      <c r="AK1674" s="32" t="s">
        <v>100</v>
      </c>
      <c r="AL1674" s="32" t="s">
        <v>100</v>
      </c>
      <c r="AM1674" s="31" t="s">
        <v>244</v>
      </c>
      <c r="AN1674" s="63"/>
      <c r="AO1674" s="63"/>
    </row>
    <row r="1675" spans="1:41" s="15" customFormat="1" ht="16.350000000000001" customHeight="1">
      <c r="A1675" s="3">
        <f t="shared" si="228"/>
        <v>1673</v>
      </c>
      <c r="B1675" s="31" t="s">
        <v>10478</v>
      </c>
      <c r="C1675" s="31" t="s">
        <v>10500</v>
      </c>
      <c r="D1675" s="31" t="s">
        <v>10766</v>
      </c>
      <c r="E1675" s="3" t="s">
        <v>10844</v>
      </c>
      <c r="F1675" s="31" t="s">
        <v>68</v>
      </c>
      <c r="G1675" s="31" t="s">
        <v>498</v>
      </c>
      <c r="H1675" s="32" t="s">
        <v>10768</v>
      </c>
      <c r="I1675" s="32" t="s">
        <v>10769</v>
      </c>
      <c r="J1675" s="32" t="s">
        <v>10770</v>
      </c>
      <c r="K1675" s="32" t="s">
        <v>10845</v>
      </c>
      <c r="L1675" s="31" t="s">
        <v>54</v>
      </c>
      <c r="M1675" s="46">
        <f t="shared" si="220"/>
        <v>11</v>
      </c>
      <c r="N1675" s="46">
        <v>11</v>
      </c>
      <c r="O1675" s="68">
        <f t="shared" si="227"/>
        <v>50000</v>
      </c>
      <c r="P1675" s="68">
        <v>50000</v>
      </c>
      <c r="Q1675" s="3">
        <v>202001</v>
      </c>
      <c r="R1675" s="3" t="s">
        <v>10793</v>
      </c>
      <c r="S1675" s="3" t="s">
        <v>10827</v>
      </c>
      <c r="T1675" s="143" t="str">
        <f t="shared" si="221"/>
        <v>Click</v>
      </c>
      <c r="U1675" s="31" t="s">
        <v>243</v>
      </c>
      <c r="V1675" s="5"/>
      <c r="W1675" s="51"/>
      <c r="X1675" s="51"/>
      <c r="Y1675" s="50"/>
      <c r="Z1675" s="43">
        <f t="shared" si="222"/>
        <v>0</v>
      </c>
      <c r="AA1675" s="6">
        <f t="shared" si="223"/>
        <v>0</v>
      </c>
      <c r="AB1675" s="6">
        <f t="shared" si="224"/>
        <v>0</v>
      </c>
      <c r="AC1675" s="44">
        <f t="shared" si="225"/>
        <v>0</v>
      </c>
      <c r="AD1675" s="44">
        <f t="shared" si="226"/>
        <v>0</v>
      </c>
      <c r="AE1675" s="13" t="s">
        <v>57</v>
      </c>
      <c r="AF1675" s="14"/>
      <c r="AG1675" s="39" t="s">
        <v>243</v>
      </c>
      <c r="AH1675" s="32" t="s">
        <v>10828</v>
      </c>
      <c r="AI1675" s="46">
        <v>0</v>
      </c>
      <c r="AJ1675" s="32" t="s">
        <v>100</v>
      </c>
      <c r="AK1675" s="32" t="s">
        <v>100</v>
      </c>
      <c r="AL1675" s="32" t="s">
        <v>100</v>
      </c>
      <c r="AM1675" s="31" t="s">
        <v>244</v>
      </c>
      <c r="AN1675" s="63"/>
      <c r="AO1675" s="63"/>
    </row>
    <row r="1676" spans="1:41" s="15" customFormat="1" ht="16.350000000000001" customHeight="1">
      <c r="A1676" s="3">
        <f t="shared" si="228"/>
        <v>1674</v>
      </c>
      <c r="B1676" s="31" t="s">
        <v>10478</v>
      </c>
      <c r="C1676" s="31" t="s">
        <v>10500</v>
      </c>
      <c r="D1676" s="31" t="s">
        <v>10766</v>
      </c>
      <c r="E1676" s="3" t="s">
        <v>10846</v>
      </c>
      <c r="F1676" s="31" t="s">
        <v>68</v>
      </c>
      <c r="G1676" s="31" t="s">
        <v>498</v>
      </c>
      <c r="H1676" s="32" t="s">
        <v>10768</v>
      </c>
      <c r="I1676" s="32" t="s">
        <v>10769</v>
      </c>
      <c r="J1676" s="32" t="s">
        <v>10770</v>
      </c>
      <c r="K1676" s="32" t="s">
        <v>10832</v>
      </c>
      <c r="L1676" s="31" t="s">
        <v>54</v>
      </c>
      <c r="M1676" s="46">
        <f t="shared" si="220"/>
        <v>18</v>
      </c>
      <c r="N1676" s="46">
        <v>18</v>
      </c>
      <c r="O1676" s="68">
        <f t="shared" si="227"/>
        <v>60000</v>
      </c>
      <c r="P1676" s="6">
        <v>60000</v>
      </c>
      <c r="Q1676" s="3">
        <v>202001</v>
      </c>
      <c r="R1676" s="3" t="s">
        <v>10793</v>
      </c>
      <c r="S1676" s="3" t="s">
        <v>10827</v>
      </c>
      <c r="T1676" s="143" t="str">
        <f t="shared" si="221"/>
        <v>Click</v>
      </c>
      <c r="U1676" s="31" t="s">
        <v>243</v>
      </c>
      <c r="V1676" s="5"/>
      <c r="W1676" s="51"/>
      <c r="X1676" s="51"/>
      <c r="Y1676" s="50"/>
      <c r="Z1676" s="43">
        <f t="shared" si="222"/>
        <v>0</v>
      </c>
      <c r="AA1676" s="6">
        <f t="shared" si="223"/>
        <v>0</v>
      </c>
      <c r="AB1676" s="6">
        <f t="shared" si="224"/>
        <v>0</v>
      </c>
      <c r="AC1676" s="44">
        <f t="shared" si="225"/>
        <v>0</v>
      </c>
      <c r="AD1676" s="44">
        <f t="shared" si="226"/>
        <v>0</v>
      </c>
      <c r="AE1676" s="13" t="s">
        <v>57</v>
      </c>
      <c r="AF1676" s="14"/>
      <c r="AG1676" s="39" t="s">
        <v>243</v>
      </c>
      <c r="AH1676" s="32" t="s">
        <v>10828</v>
      </c>
      <c r="AI1676" s="46">
        <v>0</v>
      </c>
      <c r="AJ1676" s="32" t="s">
        <v>100</v>
      </c>
      <c r="AK1676" s="32" t="s">
        <v>100</v>
      </c>
      <c r="AL1676" s="32" t="s">
        <v>100</v>
      </c>
      <c r="AM1676" s="31" t="s">
        <v>244</v>
      </c>
      <c r="AN1676" s="63"/>
      <c r="AO1676" s="63"/>
    </row>
    <row r="1677" spans="1:41" s="15" customFormat="1" ht="16.350000000000001" customHeight="1">
      <c r="A1677" s="3">
        <f t="shared" si="228"/>
        <v>1675</v>
      </c>
      <c r="B1677" s="31" t="s">
        <v>10478</v>
      </c>
      <c r="C1677" s="31" t="s">
        <v>10500</v>
      </c>
      <c r="D1677" s="31" t="s">
        <v>10766</v>
      </c>
      <c r="E1677" s="3" t="s">
        <v>10847</v>
      </c>
      <c r="F1677" s="31" t="s">
        <v>68</v>
      </c>
      <c r="G1677" s="31" t="s">
        <v>498</v>
      </c>
      <c r="H1677" s="32" t="s">
        <v>10768</v>
      </c>
      <c r="I1677" s="32" t="s">
        <v>10769</v>
      </c>
      <c r="J1677" s="32" t="s">
        <v>10770</v>
      </c>
      <c r="K1677" s="32" t="s">
        <v>10834</v>
      </c>
      <c r="L1677" s="31" t="s">
        <v>54</v>
      </c>
      <c r="M1677" s="46">
        <f t="shared" si="220"/>
        <v>26</v>
      </c>
      <c r="N1677" s="46">
        <v>26</v>
      </c>
      <c r="O1677" s="68">
        <f t="shared" si="227"/>
        <v>60000</v>
      </c>
      <c r="P1677" s="6">
        <v>60000</v>
      </c>
      <c r="Q1677" s="3">
        <v>202001</v>
      </c>
      <c r="R1677" s="3" t="s">
        <v>10793</v>
      </c>
      <c r="S1677" s="3" t="s">
        <v>10827</v>
      </c>
      <c r="T1677" s="143" t="str">
        <f t="shared" si="221"/>
        <v>Click</v>
      </c>
      <c r="U1677" s="31" t="s">
        <v>243</v>
      </c>
      <c r="V1677" s="5"/>
      <c r="W1677" s="51"/>
      <c r="X1677" s="51"/>
      <c r="Y1677" s="50"/>
      <c r="Z1677" s="43">
        <f t="shared" si="222"/>
        <v>0</v>
      </c>
      <c r="AA1677" s="6">
        <f t="shared" si="223"/>
        <v>0</v>
      </c>
      <c r="AB1677" s="6">
        <f t="shared" si="224"/>
        <v>0</v>
      </c>
      <c r="AC1677" s="44">
        <f t="shared" si="225"/>
        <v>0</v>
      </c>
      <c r="AD1677" s="44">
        <f t="shared" si="226"/>
        <v>0</v>
      </c>
      <c r="AE1677" s="13" t="s">
        <v>57</v>
      </c>
      <c r="AF1677" s="14"/>
      <c r="AG1677" s="39" t="s">
        <v>243</v>
      </c>
      <c r="AH1677" s="32" t="s">
        <v>10828</v>
      </c>
      <c r="AI1677" s="46">
        <v>0</v>
      </c>
      <c r="AJ1677" s="32" t="s">
        <v>100</v>
      </c>
      <c r="AK1677" s="32" t="s">
        <v>100</v>
      </c>
      <c r="AL1677" s="32" t="s">
        <v>100</v>
      </c>
      <c r="AM1677" s="31" t="s">
        <v>244</v>
      </c>
      <c r="AN1677" s="63"/>
      <c r="AO1677" s="63"/>
    </row>
    <row r="1678" spans="1:41" s="15" customFormat="1" ht="16.350000000000001" customHeight="1">
      <c r="A1678" s="3">
        <f t="shared" si="228"/>
        <v>1676</v>
      </c>
      <c r="B1678" s="31" t="s">
        <v>10478</v>
      </c>
      <c r="C1678" s="31" t="s">
        <v>10500</v>
      </c>
      <c r="D1678" s="31" t="s">
        <v>10766</v>
      </c>
      <c r="E1678" s="3" t="s">
        <v>10848</v>
      </c>
      <c r="F1678" s="31" t="s">
        <v>68</v>
      </c>
      <c r="G1678" s="31" t="s">
        <v>498</v>
      </c>
      <c r="H1678" s="32" t="s">
        <v>10768</v>
      </c>
      <c r="I1678" s="32" t="s">
        <v>10769</v>
      </c>
      <c r="J1678" s="32" t="s">
        <v>10770</v>
      </c>
      <c r="K1678" s="32" t="s">
        <v>10836</v>
      </c>
      <c r="L1678" s="31" t="s">
        <v>54</v>
      </c>
      <c r="M1678" s="46">
        <f t="shared" si="220"/>
        <v>24</v>
      </c>
      <c r="N1678" s="46">
        <v>24</v>
      </c>
      <c r="O1678" s="68">
        <f t="shared" si="227"/>
        <v>100000</v>
      </c>
      <c r="P1678" s="6">
        <v>60000</v>
      </c>
      <c r="Q1678" s="3">
        <v>202001</v>
      </c>
      <c r="R1678" s="3" t="s">
        <v>10793</v>
      </c>
      <c r="S1678" s="3" t="s">
        <v>10827</v>
      </c>
      <c r="T1678" s="143" t="str">
        <f t="shared" si="221"/>
        <v>Click</v>
      </c>
      <c r="U1678" s="31" t="s">
        <v>243</v>
      </c>
      <c r="V1678" s="5"/>
      <c r="W1678" s="51"/>
      <c r="X1678" s="51"/>
      <c r="Y1678" s="50"/>
      <c r="Z1678" s="43">
        <f t="shared" si="222"/>
        <v>0</v>
      </c>
      <c r="AA1678" s="6">
        <f t="shared" si="223"/>
        <v>0</v>
      </c>
      <c r="AB1678" s="6">
        <f t="shared" si="224"/>
        <v>0</v>
      </c>
      <c r="AC1678" s="44">
        <f t="shared" si="225"/>
        <v>0</v>
      </c>
      <c r="AD1678" s="44">
        <f t="shared" si="226"/>
        <v>0</v>
      </c>
      <c r="AE1678" s="13" t="s">
        <v>57</v>
      </c>
      <c r="AF1678" s="14"/>
      <c r="AG1678" s="39" t="s">
        <v>68</v>
      </c>
      <c r="AH1678" s="32" t="s">
        <v>10837</v>
      </c>
      <c r="AI1678" s="46">
        <v>40000</v>
      </c>
      <c r="AJ1678" s="32" t="s">
        <v>10779</v>
      </c>
      <c r="AK1678" s="32" t="s">
        <v>10793</v>
      </c>
      <c r="AL1678" s="59" t="s">
        <v>1823</v>
      </c>
      <c r="AM1678" s="31" t="s">
        <v>244</v>
      </c>
      <c r="AN1678" s="63"/>
      <c r="AO1678" s="63"/>
    </row>
    <row r="1679" spans="1:41" s="15" customFormat="1" ht="16.350000000000001" customHeight="1">
      <c r="A1679" s="3">
        <f t="shared" si="228"/>
        <v>1677</v>
      </c>
      <c r="B1679" s="31" t="s">
        <v>10478</v>
      </c>
      <c r="C1679" s="31" t="s">
        <v>10500</v>
      </c>
      <c r="D1679" s="31" t="s">
        <v>10766</v>
      </c>
      <c r="E1679" s="3" t="s">
        <v>10849</v>
      </c>
      <c r="F1679" s="31" t="s">
        <v>68</v>
      </c>
      <c r="G1679" s="39" t="s">
        <v>69</v>
      </c>
      <c r="H1679" s="32" t="s">
        <v>10768</v>
      </c>
      <c r="I1679" s="32" t="s">
        <v>10769</v>
      </c>
      <c r="J1679" s="32" t="s">
        <v>10770</v>
      </c>
      <c r="K1679" s="32" t="s">
        <v>10850</v>
      </c>
      <c r="L1679" s="2" t="s">
        <v>54</v>
      </c>
      <c r="M1679" s="46">
        <f t="shared" si="220"/>
        <v>34</v>
      </c>
      <c r="N1679" s="46">
        <v>34</v>
      </c>
      <c r="O1679" s="68">
        <f t="shared" si="227"/>
        <v>128000</v>
      </c>
      <c r="P1679" s="68">
        <v>100000</v>
      </c>
      <c r="Q1679" s="5">
        <v>202001</v>
      </c>
      <c r="R1679" s="3" t="s">
        <v>10793</v>
      </c>
      <c r="S1679" s="3" t="s">
        <v>10851</v>
      </c>
      <c r="T1679" s="143" t="str">
        <f t="shared" si="221"/>
        <v>Click</v>
      </c>
      <c r="U1679" s="31" t="s">
        <v>243</v>
      </c>
      <c r="V1679" s="5"/>
      <c r="W1679" s="51"/>
      <c r="X1679" s="51"/>
      <c r="Y1679" s="50"/>
      <c r="Z1679" s="43">
        <f t="shared" si="222"/>
        <v>0</v>
      </c>
      <c r="AA1679" s="6">
        <f t="shared" si="223"/>
        <v>0</v>
      </c>
      <c r="AB1679" s="6">
        <f t="shared" si="224"/>
        <v>0</v>
      </c>
      <c r="AC1679" s="44">
        <f t="shared" si="225"/>
        <v>0</v>
      </c>
      <c r="AD1679" s="44">
        <f t="shared" si="226"/>
        <v>0</v>
      </c>
      <c r="AE1679" s="13" t="s">
        <v>57</v>
      </c>
      <c r="AF1679" s="14"/>
      <c r="AG1679" s="33" t="s">
        <v>68</v>
      </c>
      <c r="AH1679" s="34" t="s">
        <v>10852</v>
      </c>
      <c r="AI1679" s="37">
        <v>28000</v>
      </c>
      <c r="AJ1679" s="34" t="s">
        <v>10779</v>
      </c>
      <c r="AK1679" s="34" t="s">
        <v>10793</v>
      </c>
      <c r="AL1679" s="55" t="s">
        <v>10853</v>
      </c>
      <c r="AM1679" s="2" t="s">
        <v>244</v>
      </c>
      <c r="AN1679" s="63"/>
      <c r="AO1679" s="63"/>
    </row>
    <row r="1680" spans="1:41" s="15" customFormat="1" ht="16.350000000000001" customHeight="1">
      <c r="A1680" s="3">
        <f t="shared" si="228"/>
        <v>1678</v>
      </c>
      <c r="B1680" s="31" t="s">
        <v>10478</v>
      </c>
      <c r="C1680" s="31" t="s">
        <v>10500</v>
      </c>
      <c r="D1680" s="31" t="s">
        <v>10766</v>
      </c>
      <c r="E1680" s="3" t="s">
        <v>10854</v>
      </c>
      <c r="F1680" s="31" t="s">
        <v>68</v>
      </c>
      <c r="G1680" s="39" t="s">
        <v>69</v>
      </c>
      <c r="H1680" s="32" t="s">
        <v>10768</v>
      </c>
      <c r="I1680" s="32" t="s">
        <v>10769</v>
      </c>
      <c r="J1680" s="32" t="s">
        <v>10770</v>
      </c>
      <c r="K1680" s="32" t="s">
        <v>10855</v>
      </c>
      <c r="L1680" s="2" t="s">
        <v>54</v>
      </c>
      <c r="M1680" s="46">
        <v>12</v>
      </c>
      <c r="N1680" s="46">
        <v>12</v>
      </c>
      <c r="O1680" s="68">
        <f t="shared" si="227"/>
        <v>50000</v>
      </c>
      <c r="P1680" s="68">
        <v>50000</v>
      </c>
      <c r="Q1680" s="5">
        <v>202001</v>
      </c>
      <c r="R1680" s="3" t="s">
        <v>10793</v>
      </c>
      <c r="S1680" s="3" t="s">
        <v>10856</v>
      </c>
      <c r="T1680" s="143" t="str">
        <f t="shared" si="221"/>
        <v>Click</v>
      </c>
      <c r="U1680" s="31" t="s">
        <v>243</v>
      </c>
      <c r="V1680" s="5"/>
      <c r="W1680" s="51"/>
      <c r="X1680" s="51"/>
      <c r="Y1680" s="50"/>
      <c r="Z1680" s="43">
        <f t="shared" si="222"/>
        <v>0</v>
      </c>
      <c r="AA1680" s="6">
        <f t="shared" si="223"/>
        <v>0</v>
      </c>
      <c r="AB1680" s="6">
        <f t="shared" si="224"/>
        <v>0</v>
      </c>
      <c r="AC1680" s="44">
        <f t="shared" si="225"/>
        <v>0</v>
      </c>
      <c r="AD1680" s="44">
        <f t="shared" si="226"/>
        <v>0</v>
      </c>
      <c r="AE1680" s="13" t="s">
        <v>57</v>
      </c>
      <c r="AF1680" s="14"/>
      <c r="AG1680" s="33" t="s">
        <v>243</v>
      </c>
      <c r="AH1680" s="32" t="s">
        <v>10857</v>
      </c>
      <c r="AI1680" s="37">
        <v>0</v>
      </c>
      <c r="AJ1680" s="34" t="s">
        <v>100</v>
      </c>
      <c r="AK1680" s="34" t="s">
        <v>100</v>
      </c>
      <c r="AL1680" s="34" t="s">
        <v>100</v>
      </c>
      <c r="AM1680" s="2" t="s">
        <v>244</v>
      </c>
      <c r="AN1680" s="63"/>
      <c r="AO1680" s="63"/>
    </row>
    <row r="1681" spans="1:41" s="15" customFormat="1" ht="16.350000000000001" customHeight="1">
      <c r="A1681" s="3">
        <f t="shared" si="228"/>
        <v>1679</v>
      </c>
      <c r="B1681" s="31" t="s">
        <v>10478</v>
      </c>
      <c r="C1681" s="31" t="s">
        <v>10500</v>
      </c>
      <c r="D1681" s="31" t="s">
        <v>10766</v>
      </c>
      <c r="E1681" s="5" t="s">
        <v>10858</v>
      </c>
      <c r="F1681" s="2" t="s">
        <v>68</v>
      </c>
      <c r="G1681" s="39" t="s">
        <v>69</v>
      </c>
      <c r="H1681" s="34" t="s">
        <v>10768</v>
      </c>
      <c r="I1681" s="34" t="s">
        <v>10769</v>
      </c>
      <c r="J1681" s="34" t="s">
        <v>10770</v>
      </c>
      <c r="K1681" s="32" t="s">
        <v>10859</v>
      </c>
      <c r="L1681" s="2" t="s">
        <v>54</v>
      </c>
      <c r="M1681" s="46">
        <f t="shared" ref="M1681:M1691" si="229">N1681</f>
        <v>5</v>
      </c>
      <c r="N1681" s="46">
        <v>5</v>
      </c>
      <c r="O1681" s="68">
        <f t="shared" si="227"/>
        <v>40000</v>
      </c>
      <c r="P1681" s="68">
        <v>40000</v>
      </c>
      <c r="Q1681" s="5">
        <v>202001</v>
      </c>
      <c r="R1681" s="3" t="s">
        <v>10793</v>
      </c>
      <c r="S1681" s="3" t="s">
        <v>10856</v>
      </c>
      <c r="T1681" s="143" t="str">
        <f t="shared" si="221"/>
        <v>Click</v>
      </c>
      <c r="U1681" s="31" t="s">
        <v>243</v>
      </c>
      <c r="V1681" s="5"/>
      <c r="W1681" s="51"/>
      <c r="X1681" s="51"/>
      <c r="Y1681" s="50"/>
      <c r="Z1681" s="43">
        <f t="shared" si="222"/>
        <v>0</v>
      </c>
      <c r="AA1681" s="6">
        <f t="shared" si="223"/>
        <v>0</v>
      </c>
      <c r="AB1681" s="6">
        <f t="shared" si="224"/>
        <v>0</v>
      </c>
      <c r="AC1681" s="44">
        <f t="shared" si="225"/>
        <v>0</v>
      </c>
      <c r="AD1681" s="44">
        <f t="shared" si="226"/>
        <v>0</v>
      </c>
      <c r="AE1681" s="13" t="s">
        <v>57</v>
      </c>
      <c r="AF1681" s="14"/>
      <c r="AG1681" s="33" t="s">
        <v>243</v>
      </c>
      <c r="AH1681" s="32" t="s">
        <v>10857</v>
      </c>
      <c r="AI1681" s="37">
        <v>0</v>
      </c>
      <c r="AJ1681" s="34" t="s">
        <v>100</v>
      </c>
      <c r="AK1681" s="34" t="s">
        <v>100</v>
      </c>
      <c r="AL1681" s="34" t="s">
        <v>100</v>
      </c>
      <c r="AM1681" s="2" t="s">
        <v>244</v>
      </c>
      <c r="AN1681" s="63"/>
      <c r="AO1681" s="63"/>
    </row>
    <row r="1682" spans="1:41" s="15" customFormat="1" ht="16.350000000000001" customHeight="1">
      <c r="A1682" s="3">
        <f t="shared" si="228"/>
        <v>1680</v>
      </c>
      <c r="B1682" s="31" t="s">
        <v>10478</v>
      </c>
      <c r="C1682" s="31" t="s">
        <v>10500</v>
      </c>
      <c r="D1682" s="31" t="s">
        <v>10766</v>
      </c>
      <c r="E1682" s="5" t="s">
        <v>10860</v>
      </c>
      <c r="F1682" s="2" t="s">
        <v>68</v>
      </c>
      <c r="G1682" s="39" t="s">
        <v>69</v>
      </c>
      <c r="H1682" s="34" t="s">
        <v>10768</v>
      </c>
      <c r="I1682" s="34" t="s">
        <v>10769</v>
      </c>
      <c r="J1682" s="34" t="s">
        <v>10770</v>
      </c>
      <c r="K1682" s="32" t="s">
        <v>10861</v>
      </c>
      <c r="L1682" s="2" t="s">
        <v>54</v>
      </c>
      <c r="M1682" s="46">
        <f t="shared" si="229"/>
        <v>19</v>
      </c>
      <c r="N1682" s="46">
        <v>19</v>
      </c>
      <c r="O1682" s="68">
        <f t="shared" si="227"/>
        <v>60000</v>
      </c>
      <c r="P1682" s="68">
        <v>60000</v>
      </c>
      <c r="Q1682" s="5">
        <v>202001</v>
      </c>
      <c r="R1682" s="3" t="s">
        <v>10793</v>
      </c>
      <c r="S1682" s="3" t="s">
        <v>10856</v>
      </c>
      <c r="T1682" s="143" t="str">
        <f t="shared" si="221"/>
        <v>Click</v>
      </c>
      <c r="U1682" s="31" t="s">
        <v>243</v>
      </c>
      <c r="V1682" s="5"/>
      <c r="W1682" s="51"/>
      <c r="X1682" s="51"/>
      <c r="Y1682" s="50"/>
      <c r="Z1682" s="43">
        <f t="shared" si="222"/>
        <v>0</v>
      </c>
      <c r="AA1682" s="6">
        <f t="shared" si="223"/>
        <v>0</v>
      </c>
      <c r="AB1682" s="6">
        <f t="shared" si="224"/>
        <v>0</v>
      </c>
      <c r="AC1682" s="44">
        <f t="shared" si="225"/>
        <v>0</v>
      </c>
      <c r="AD1682" s="44">
        <f t="shared" si="226"/>
        <v>0</v>
      </c>
      <c r="AE1682" s="13" t="s">
        <v>57</v>
      </c>
      <c r="AF1682" s="14"/>
      <c r="AG1682" s="33" t="s">
        <v>243</v>
      </c>
      <c r="AH1682" s="32" t="s">
        <v>10857</v>
      </c>
      <c r="AI1682" s="37">
        <v>0</v>
      </c>
      <c r="AJ1682" s="34" t="s">
        <v>100</v>
      </c>
      <c r="AK1682" s="34" t="s">
        <v>100</v>
      </c>
      <c r="AL1682" s="34" t="s">
        <v>100</v>
      </c>
      <c r="AM1682" s="2" t="s">
        <v>244</v>
      </c>
      <c r="AN1682" s="63"/>
      <c r="AO1682" s="63"/>
    </row>
    <row r="1683" spans="1:41" s="15" customFormat="1" ht="16.350000000000001" customHeight="1">
      <c r="A1683" s="3">
        <f t="shared" si="228"/>
        <v>1681</v>
      </c>
      <c r="B1683" s="31" t="s">
        <v>10478</v>
      </c>
      <c r="C1683" s="31" t="s">
        <v>10500</v>
      </c>
      <c r="D1683" s="31" t="s">
        <v>10766</v>
      </c>
      <c r="E1683" s="5" t="s">
        <v>10862</v>
      </c>
      <c r="F1683" s="2" t="s">
        <v>68</v>
      </c>
      <c r="G1683" s="39" t="s">
        <v>69</v>
      </c>
      <c r="H1683" s="34" t="s">
        <v>10768</v>
      </c>
      <c r="I1683" s="34" t="s">
        <v>10769</v>
      </c>
      <c r="J1683" s="34" t="s">
        <v>10770</v>
      </c>
      <c r="K1683" s="5" t="s">
        <v>10863</v>
      </c>
      <c r="L1683" s="2" t="s">
        <v>54</v>
      </c>
      <c r="M1683" s="46">
        <f t="shared" si="229"/>
        <v>21</v>
      </c>
      <c r="N1683" s="46">
        <v>21</v>
      </c>
      <c r="O1683" s="68">
        <f t="shared" si="227"/>
        <v>60000</v>
      </c>
      <c r="P1683" s="68">
        <v>60000</v>
      </c>
      <c r="Q1683" s="5">
        <v>202001</v>
      </c>
      <c r="R1683" s="3" t="s">
        <v>10793</v>
      </c>
      <c r="S1683" s="3" t="s">
        <v>10856</v>
      </c>
      <c r="T1683" s="143" t="str">
        <f t="shared" si="221"/>
        <v>Click</v>
      </c>
      <c r="U1683" s="31" t="s">
        <v>243</v>
      </c>
      <c r="V1683" s="5"/>
      <c r="W1683" s="51"/>
      <c r="X1683" s="51"/>
      <c r="Y1683" s="50"/>
      <c r="Z1683" s="43">
        <f t="shared" si="222"/>
        <v>0</v>
      </c>
      <c r="AA1683" s="6">
        <f t="shared" si="223"/>
        <v>0</v>
      </c>
      <c r="AB1683" s="6">
        <f t="shared" si="224"/>
        <v>0</v>
      </c>
      <c r="AC1683" s="44">
        <f t="shared" si="225"/>
        <v>0</v>
      </c>
      <c r="AD1683" s="44">
        <f t="shared" si="226"/>
        <v>0</v>
      </c>
      <c r="AE1683" s="13" t="s">
        <v>57</v>
      </c>
      <c r="AF1683" s="14"/>
      <c r="AG1683" s="33" t="s">
        <v>243</v>
      </c>
      <c r="AH1683" s="32" t="s">
        <v>10857</v>
      </c>
      <c r="AI1683" s="37">
        <v>0</v>
      </c>
      <c r="AJ1683" s="34" t="s">
        <v>100</v>
      </c>
      <c r="AK1683" s="34" t="s">
        <v>100</v>
      </c>
      <c r="AL1683" s="34" t="s">
        <v>100</v>
      </c>
      <c r="AM1683" s="2" t="s">
        <v>244</v>
      </c>
      <c r="AN1683" s="63"/>
      <c r="AO1683" s="63"/>
    </row>
    <row r="1684" spans="1:41" s="15" customFormat="1" ht="16.350000000000001" customHeight="1">
      <c r="A1684" s="3">
        <f t="shared" si="228"/>
        <v>1682</v>
      </c>
      <c r="B1684" s="31" t="s">
        <v>10478</v>
      </c>
      <c r="C1684" s="31" t="s">
        <v>10500</v>
      </c>
      <c r="D1684" s="31" t="s">
        <v>10766</v>
      </c>
      <c r="E1684" s="5" t="s">
        <v>10864</v>
      </c>
      <c r="F1684" s="2" t="s">
        <v>68</v>
      </c>
      <c r="G1684" s="39" t="s">
        <v>69</v>
      </c>
      <c r="H1684" s="34" t="s">
        <v>10768</v>
      </c>
      <c r="I1684" s="34" t="s">
        <v>10769</v>
      </c>
      <c r="J1684" s="34" t="s">
        <v>10770</v>
      </c>
      <c r="K1684" s="5" t="s">
        <v>10865</v>
      </c>
      <c r="L1684" s="2" t="s">
        <v>54</v>
      </c>
      <c r="M1684" s="46">
        <f t="shared" si="229"/>
        <v>22</v>
      </c>
      <c r="N1684" s="46">
        <v>22</v>
      </c>
      <c r="O1684" s="68">
        <f t="shared" si="227"/>
        <v>101000</v>
      </c>
      <c r="P1684" s="68">
        <v>60000</v>
      </c>
      <c r="Q1684" s="5">
        <v>202001</v>
      </c>
      <c r="R1684" s="3" t="s">
        <v>10793</v>
      </c>
      <c r="S1684" s="3" t="s">
        <v>10856</v>
      </c>
      <c r="T1684" s="143" t="str">
        <f t="shared" si="221"/>
        <v>Click</v>
      </c>
      <c r="U1684" s="31" t="s">
        <v>243</v>
      </c>
      <c r="V1684" s="5"/>
      <c r="W1684" s="51"/>
      <c r="X1684" s="51"/>
      <c r="Y1684" s="50"/>
      <c r="Z1684" s="43">
        <f t="shared" si="222"/>
        <v>0</v>
      </c>
      <c r="AA1684" s="6">
        <f t="shared" si="223"/>
        <v>0</v>
      </c>
      <c r="AB1684" s="6">
        <f t="shared" si="224"/>
        <v>0</v>
      </c>
      <c r="AC1684" s="44">
        <f t="shared" si="225"/>
        <v>0</v>
      </c>
      <c r="AD1684" s="44">
        <f t="shared" si="226"/>
        <v>0</v>
      </c>
      <c r="AE1684" s="13" t="s">
        <v>57</v>
      </c>
      <c r="AF1684" s="14"/>
      <c r="AG1684" s="33" t="s">
        <v>68</v>
      </c>
      <c r="AH1684" s="34" t="s">
        <v>10866</v>
      </c>
      <c r="AI1684" s="37">
        <v>41000</v>
      </c>
      <c r="AJ1684" s="34" t="s">
        <v>10779</v>
      </c>
      <c r="AK1684" s="34" t="s">
        <v>10793</v>
      </c>
      <c r="AL1684" s="55" t="s">
        <v>1798</v>
      </c>
      <c r="AM1684" s="2" t="s">
        <v>244</v>
      </c>
      <c r="AN1684" s="63"/>
      <c r="AO1684" s="63"/>
    </row>
    <row r="1685" spans="1:41" s="15" customFormat="1" ht="16.350000000000001" customHeight="1">
      <c r="A1685" s="3">
        <f t="shared" si="228"/>
        <v>1683</v>
      </c>
      <c r="B1685" s="31" t="s">
        <v>10478</v>
      </c>
      <c r="C1685" s="31" t="s">
        <v>10500</v>
      </c>
      <c r="D1685" s="31" t="s">
        <v>10766</v>
      </c>
      <c r="E1685" s="5" t="s">
        <v>10867</v>
      </c>
      <c r="F1685" s="2" t="s">
        <v>68</v>
      </c>
      <c r="G1685" s="31" t="s">
        <v>498</v>
      </c>
      <c r="H1685" s="34" t="s">
        <v>10768</v>
      </c>
      <c r="I1685" s="34" t="s">
        <v>10769</v>
      </c>
      <c r="J1685" s="34" t="s">
        <v>10770</v>
      </c>
      <c r="K1685" s="32" t="s">
        <v>10868</v>
      </c>
      <c r="L1685" s="2" t="s">
        <v>54</v>
      </c>
      <c r="M1685" s="46">
        <f t="shared" si="229"/>
        <v>35</v>
      </c>
      <c r="N1685" s="46">
        <v>35</v>
      </c>
      <c r="O1685" s="68">
        <f t="shared" si="227"/>
        <v>138000</v>
      </c>
      <c r="P1685" s="68">
        <v>110000</v>
      </c>
      <c r="Q1685" s="5">
        <v>202001</v>
      </c>
      <c r="R1685" s="3" t="s">
        <v>10793</v>
      </c>
      <c r="S1685" s="3" t="s">
        <v>10851</v>
      </c>
      <c r="T1685" s="143" t="str">
        <f t="shared" si="221"/>
        <v>Click</v>
      </c>
      <c r="U1685" s="31" t="s">
        <v>243</v>
      </c>
      <c r="V1685" s="5"/>
      <c r="W1685" s="51"/>
      <c r="X1685" s="51"/>
      <c r="Y1685" s="50"/>
      <c r="Z1685" s="43">
        <f t="shared" si="222"/>
        <v>0</v>
      </c>
      <c r="AA1685" s="6">
        <f t="shared" si="223"/>
        <v>0</v>
      </c>
      <c r="AB1685" s="6">
        <f t="shared" si="224"/>
        <v>0</v>
      </c>
      <c r="AC1685" s="44">
        <f t="shared" si="225"/>
        <v>0</v>
      </c>
      <c r="AD1685" s="44">
        <f t="shared" si="226"/>
        <v>0</v>
      </c>
      <c r="AE1685" s="13" t="s">
        <v>57</v>
      </c>
      <c r="AF1685" s="14"/>
      <c r="AG1685" s="33" t="s">
        <v>68</v>
      </c>
      <c r="AH1685" s="32" t="s">
        <v>10852</v>
      </c>
      <c r="AI1685" s="46">
        <v>28000</v>
      </c>
      <c r="AJ1685" s="32" t="s">
        <v>10779</v>
      </c>
      <c r="AK1685" s="32" t="s">
        <v>10793</v>
      </c>
      <c r="AL1685" s="59" t="s">
        <v>10853</v>
      </c>
      <c r="AM1685" s="2" t="s">
        <v>244</v>
      </c>
      <c r="AN1685" s="63"/>
      <c r="AO1685" s="63"/>
    </row>
    <row r="1686" spans="1:41" s="15" customFormat="1" ht="16.350000000000001" customHeight="1">
      <c r="A1686" s="3">
        <f t="shared" si="228"/>
        <v>1684</v>
      </c>
      <c r="B1686" s="31" t="s">
        <v>10478</v>
      </c>
      <c r="C1686" s="31" t="s">
        <v>10500</v>
      </c>
      <c r="D1686" s="31" t="s">
        <v>10766</v>
      </c>
      <c r="E1686" s="3" t="s">
        <v>10869</v>
      </c>
      <c r="F1686" s="2" t="s">
        <v>68</v>
      </c>
      <c r="G1686" s="31" t="s">
        <v>498</v>
      </c>
      <c r="H1686" s="34" t="s">
        <v>10768</v>
      </c>
      <c r="I1686" s="34" t="s">
        <v>10769</v>
      </c>
      <c r="J1686" s="34" t="s">
        <v>10770</v>
      </c>
      <c r="K1686" s="32" t="s">
        <v>10870</v>
      </c>
      <c r="L1686" s="2" t="s">
        <v>54</v>
      </c>
      <c r="M1686" s="46">
        <f t="shared" si="229"/>
        <v>13</v>
      </c>
      <c r="N1686" s="46">
        <v>13</v>
      </c>
      <c r="O1686" s="68">
        <f t="shared" si="227"/>
        <v>50000</v>
      </c>
      <c r="P1686" s="68">
        <v>50000</v>
      </c>
      <c r="Q1686" s="5">
        <v>202001</v>
      </c>
      <c r="R1686" s="3" t="s">
        <v>10793</v>
      </c>
      <c r="S1686" s="3" t="s">
        <v>10856</v>
      </c>
      <c r="T1686" s="143" t="str">
        <f t="shared" si="221"/>
        <v>Click</v>
      </c>
      <c r="U1686" s="31" t="s">
        <v>243</v>
      </c>
      <c r="V1686" s="5"/>
      <c r="W1686" s="51"/>
      <c r="X1686" s="51"/>
      <c r="Y1686" s="50"/>
      <c r="Z1686" s="43">
        <f t="shared" si="222"/>
        <v>0</v>
      </c>
      <c r="AA1686" s="6">
        <f t="shared" si="223"/>
        <v>0</v>
      </c>
      <c r="AB1686" s="6">
        <f t="shared" si="224"/>
        <v>0</v>
      </c>
      <c r="AC1686" s="44">
        <f t="shared" si="225"/>
        <v>0</v>
      </c>
      <c r="AD1686" s="44">
        <f t="shared" si="226"/>
        <v>0</v>
      </c>
      <c r="AE1686" s="13" t="s">
        <v>57</v>
      </c>
      <c r="AF1686" s="14"/>
      <c r="AG1686" s="33" t="s">
        <v>243</v>
      </c>
      <c r="AH1686" s="34" t="s">
        <v>10857</v>
      </c>
      <c r="AI1686" s="37">
        <v>0</v>
      </c>
      <c r="AJ1686" s="34" t="s">
        <v>100</v>
      </c>
      <c r="AK1686" s="34" t="s">
        <v>100</v>
      </c>
      <c r="AL1686" s="34" t="s">
        <v>100</v>
      </c>
      <c r="AM1686" s="2" t="s">
        <v>244</v>
      </c>
      <c r="AN1686" s="63"/>
      <c r="AO1686" s="63"/>
    </row>
    <row r="1687" spans="1:41" s="15" customFormat="1" ht="16.350000000000001" customHeight="1">
      <c r="A1687" s="3">
        <f t="shared" si="228"/>
        <v>1685</v>
      </c>
      <c r="B1687" s="31" t="s">
        <v>10478</v>
      </c>
      <c r="C1687" s="31" t="s">
        <v>10500</v>
      </c>
      <c r="D1687" s="31" t="s">
        <v>10766</v>
      </c>
      <c r="E1687" s="3" t="s">
        <v>10871</v>
      </c>
      <c r="F1687" s="2" t="s">
        <v>68</v>
      </c>
      <c r="G1687" s="31" t="s">
        <v>498</v>
      </c>
      <c r="H1687" s="34" t="s">
        <v>10768</v>
      </c>
      <c r="I1687" s="34" t="s">
        <v>10769</v>
      </c>
      <c r="J1687" s="34" t="s">
        <v>10770</v>
      </c>
      <c r="K1687" s="32" t="s">
        <v>10859</v>
      </c>
      <c r="L1687" s="2" t="s">
        <v>54</v>
      </c>
      <c r="M1687" s="46">
        <f t="shared" si="229"/>
        <v>5</v>
      </c>
      <c r="N1687" s="46">
        <v>5</v>
      </c>
      <c r="O1687" s="68">
        <f t="shared" si="227"/>
        <v>40000</v>
      </c>
      <c r="P1687" s="68">
        <v>40000</v>
      </c>
      <c r="Q1687" s="5">
        <v>202001</v>
      </c>
      <c r="R1687" s="3" t="s">
        <v>10793</v>
      </c>
      <c r="S1687" s="3" t="s">
        <v>10856</v>
      </c>
      <c r="T1687" s="143" t="str">
        <f t="shared" si="221"/>
        <v>Click</v>
      </c>
      <c r="U1687" s="31" t="s">
        <v>243</v>
      </c>
      <c r="V1687" s="5"/>
      <c r="W1687" s="51"/>
      <c r="X1687" s="51"/>
      <c r="Y1687" s="50"/>
      <c r="Z1687" s="43">
        <f t="shared" si="222"/>
        <v>0</v>
      </c>
      <c r="AA1687" s="6">
        <f t="shared" si="223"/>
        <v>0</v>
      </c>
      <c r="AB1687" s="6">
        <f t="shared" si="224"/>
        <v>0</v>
      </c>
      <c r="AC1687" s="44">
        <f t="shared" si="225"/>
        <v>0</v>
      </c>
      <c r="AD1687" s="44">
        <f t="shared" si="226"/>
        <v>0</v>
      </c>
      <c r="AE1687" s="13" t="s">
        <v>57</v>
      </c>
      <c r="AF1687" s="14"/>
      <c r="AG1687" s="33" t="s">
        <v>243</v>
      </c>
      <c r="AH1687" s="34" t="s">
        <v>10857</v>
      </c>
      <c r="AI1687" s="37">
        <v>0</v>
      </c>
      <c r="AJ1687" s="34" t="s">
        <v>100</v>
      </c>
      <c r="AK1687" s="34" t="s">
        <v>100</v>
      </c>
      <c r="AL1687" s="34" t="s">
        <v>100</v>
      </c>
      <c r="AM1687" s="2" t="s">
        <v>244</v>
      </c>
      <c r="AN1687" s="63"/>
      <c r="AO1687" s="63"/>
    </row>
    <row r="1688" spans="1:41" s="15" customFormat="1" ht="16.350000000000001" customHeight="1">
      <c r="A1688" s="3">
        <f t="shared" si="228"/>
        <v>1686</v>
      </c>
      <c r="B1688" s="31" t="s">
        <v>10478</v>
      </c>
      <c r="C1688" s="31" t="s">
        <v>10500</v>
      </c>
      <c r="D1688" s="31" t="s">
        <v>10766</v>
      </c>
      <c r="E1688" s="3" t="s">
        <v>10872</v>
      </c>
      <c r="F1688" s="2" t="s">
        <v>68</v>
      </c>
      <c r="G1688" s="31" t="s">
        <v>498</v>
      </c>
      <c r="H1688" s="34" t="s">
        <v>10768</v>
      </c>
      <c r="I1688" s="34" t="s">
        <v>10769</v>
      </c>
      <c r="J1688" s="34" t="s">
        <v>10770</v>
      </c>
      <c r="K1688" s="32" t="s">
        <v>10873</v>
      </c>
      <c r="L1688" s="2" t="s">
        <v>54</v>
      </c>
      <c r="M1688" s="46">
        <f t="shared" si="229"/>
        <v>13</v>
      </c>
      <c r="N1688" s="46">
        <v>13</v>
      </c>
      <c r="O1688" s="68">
        <f t="shared" si="227"/>
        <v>50000</v>
      </c>
      <c r="P1688" s="68">
        <v>50000</v>
      </c>
      <c r="Q1688" s="5">
        <v>202001</v>
      </c>
      <c r="R1688" s="3" t="s">
        <v>10793</v>
      </c>
      <c r="S1688" s="3" t="s">
        <v>10856</v>
      </c>
      <c r="T1688" s="143" t="str">
        <f t="shared" si="221"/>
        <v>Click</v>
      </c>
      <c r="U1688" s="31" t="s">
        <v>243</v>
      </c>
      <c r="V1688" s="5"/>
      <c r="W1688" s="51"/>
      <c r="X1688" s="51"/>
      <c r="Y1688" s="50"/>
      <c r="Z1688" s="43">
        <f t="shared" si="222"/>
        <v>0</v>
      </c>
      <c r="AA1688" s="6">
        <f t="shared" si="223"/>
        <v>0</v>
      </c>
      <c r="AB1688" s="6">
        <f t="shared" si="224"/>
        <v>0</v>
      </c>
      <c r="AC1688" s="44">
        <f t="shared" si="225"/>
        <v>0</v>
      </c>
      <c r="AD1688" s="44">
        <f t="shared" si="226"/>
        <v>0</v>
      </c>
      <c r="AE1688" s="13" t="s">
        <v>57</v>
      </c>
      <c r="AF1688" s="14"/>
      <c r="AG1688" s="33" t="s">
        <v>243</v>
      </c>
      <c r="AH1688" s="34" t="s">
        <v>10857</v>
      </c>
      <c r="AI1688" s="37">
        <v>0</v>
      </c>
      <c r="AJ1688" s="34" t="s">
        <v>100</v>
      </c>
      <c r="AK1688" s="34" t="s">
        <v>100</v>
      </c>
      <c r="AL1688" s="34" t="s">
        <v>100</v>
      </c>
      <c r="AM1688" s="2" t="s">
        <v>244</v>
      </c>
      <c r="AN1688" s="63"/>
      <c r="AO1688" s="63"/>
    </row>
    <row r="1689" spans="1:41" s="15" customFormat="1" ht="16.350000000000001" customHeight="1">
      <c r="A1689" s="3">
        <f t="shared" si="228"/>
        <v>1687</v>
      </c>
      <c r="B1689" s="31" t="s">
        <v>10478</v>
      </c>
      <c r="C1689" s="31" t="s">
        <v>10500</v>
      </c>
      <c r="D1689" s="31" t="s">
        <v>10766</v>
      </c>
      <c r="E1689" s="3" t="s">
        <v>10874</v>
      </c>
      <c r="F1689" s="2" t="s">
        <v>68</v>
      </c>
      <c r="G1689" s="31" t="s">
        <v>498</v>
      </c>
      <c r="H1689" s="34" t="s">
        <v>10768</v>
      </c>
      <c r="I1689" s="34" t="s">
        <v>10769</v>
      </c>
      <c r="J1689" s="34" t="s">
        <v>10770</v>
      </c>
      <c r="K1689" s="32" t="s">
        <v>10861</v>
      </c>
      <c r="L1689" s="2" t="s">
        <v>54</v>
      </c>
      <c r="M1689" s="46">
        <f t="shared" si="229"/>
        <v>19</v>
      </c>
      <c r="N1689" s="46">
        <v>19</v>
      </c>
      <c r="O1689" s="68">
        <f t="shared" si="227"/>
        <v>60000</v>
      </c>
      <c r="P1689" s="6">
        <v>60000</v>
      </c>
      <c r="Q1689" s="5">
        <v>202001</v>
      </c>
      <c r="R1689" s="3" t="s">
        <v>10793</v>
      </c>
      <c r="S1689" s="3" t="s">
        <v>10856</v>
      </c>
      <c r="T1689" s="143" t="str">
        <f t="shared" si="221"/>
        <v>Click</v>
      </c>
      <c r="U1689" s="31" t="s">
        <v>243</v>
      </c>
      <c r="V1689" s="5"/>
      <c r="W1689" s="51"/>
      <c r="X1689" s="51"/>
      <c r="Y1689" s="50"/>
      <c r="Z1689" s="43">
        <f t="shared" si="222"/>
        <v>0</v>
      </c>
      <c r="AA1689" s="6">
        <f t="shared" si="223"/>
        <v>0</v>
      </c>
      <c r="AB1689" s="6">
        <f t="shared" si="224"/>
        <v>0</v>
      </c>
      <c r="AC1689" s="44">
        <f t="shared" si="225"/>
        <v>0</v>
      </c>
      <c r="AD1689" s="44">
        <f t="shared" si="226"/>
        <v>0</v>
      </c>
      <c r="AE1689" s="13" t="s">
        <v>57</v>
      </c>
      <c r="AF1689" s="14"/>
      <c r="AG1689" s="33" t="s">
        <v>243</v>
      </c>
      <c r="AH1689" s="34" t="s">
        <v>10857</v>
      </c>
      <c r="AI1689" s="37">
        <v>0</v>
      </c>
      <c r="AJ1689" s="34" t="s">
        <v>100</v>
      </c>
      <c r="AK1689" s="34" t="s">
        <v>100</v>
      </c>
      <c r="AL1689" s="34" t="s">
        <v>100</v>
      </c>
      <c r="AM1689" s="2" t="s">
        <v>244</v>
      </c>
      <c r="AN1689" s="63"/>
      <c r="AO1689" s="63"/>
    </row>
    <row r="1690" spans="1:41" s="15" customFormat="1" ht="16.350000000000001" customHeight="1">
      <c r="A1690" s="3">
        <f t="shared" si="228"/>
        <v>1688</v>
      </c>
      <c r="B1690" s="31" t="s">
        <v>10478</v>
      </c>
      <c r="C1690" s="31" t="s">
        <v>10500</v>
      </c>
      <c r="D1690" s="31" t="s">
        <v>10766</v>
      </c>
      <c r="E1690" s="3" t="s">
        <v>10875</v>
      </c>
      <c r="F1690" s="2" t="s">
        <v>68</v>
      </c>
      <c r="G1690" s="2" t="s">
        <v>498</v>
      </c>
      <c r="H1690" s="34" t="s">
        <v>10768</v>
      </c>
      <c r="I1690" s="34" t="s">
        <v>10769</v>
      </c>
      <c r="J1690" s="34" t="s">
        <v>10770</v>
      </c>
      <c r="K1690" s="5" t="s">
        <v>10863</v>
      </c>
      <c r="L1690" s="2" t="s">
        <v>54</v>
      </c>
      <c r="M1690" s="46">
        <f t="shared" si="229"/>
        <v>21</v>
      </c>
      <c r="N1690" s="46">
        <v>21</v>
      </c>
      <c r="O1690" s="6">
        <f t="shared" si="227"/>
        <v>60000</v>
      </c>
      <c r="P1690" s="6">
        <v>60000</v>
      </c>
      <c r="Q1690" s="5">
        <v>202001</v>
      </c>
      <c r="R1690" s="5" t="s">
        <v>10793</v>
      </c>
      <c r="S1690" s="3" t="s">
        <v>10856</v>
      </c>
      <c r="T1690" s="143" t="str">
        <f t="shared" si="221"/>
        <v>Click</v>
      </c>
      <c r="U1690" s="31" t="s">
        <v>243</v>
      </c>
      <c r="V1690" s="5"/>
      <c r="W1690" s="51"/>
      <c r="X1690" s="51"/>
      <c r="Y1690" s="50"/>
      <c r="Z1690" s="43">
        <f t="shared" si="222"/>
        <v>0</v>
      </c>
      <c r="AA1690" s="6">
        <f t="shared" si="223"/>
        <v>0</v>
      </c>
      <c r="AB1690" s="6">
        <f t="shared" si="224"/>
        <v>0</v>
      </c>
      <c r="AC1690" s="44">
        <f t="shared" si="225"/>
        <v>0</v>
      </c>
      <c r="AD1690" s="44">
        <f t="shared" si="226"/>
        <v>0</v>
      </c>
      <c r="AE1690" s="13" t="s">
        <v>57</v>
      </c>
      <c r="AF1690" s="14"/>
      <c r="AG1690" s="33" t="s">
        <v>243</v>
      </c>
      <c r="AH1690" s="34" t="s">
        <v>10857</v>
      </c>
      <c r="AI1690" s="37">
        <v>0</v>
      </c>
      <c r="AJ1690" s="34" t="s">
        <v>100</v>
      </c>
      <c r="AK1690" s="34" t="s">
        <v>100</v>
      </c>
      <c r="AL1690" s="34" t="s">
        <v>100</v>
      </c>
      <c r="AM1690" s="2" t="s">
        <v>244</v>
      </c>
    </row>
    <row r="1691" spans="1:41" s="15" customFormat="1" ht="16.350000000000001" customHeight="1">
      <c r="A1691" s="3">
        <f t="shared" si="228"/>
        <v>1689</v>
      </c>
      <c r="B1691" s="31" t="s">
        <v>10478</v>
      </c>
      <c r="C1691" s="31" t="s">
        <v>10500</v>
      </c>
      <c r="D1691" s="31" t="s">
        <v>10766</v>
      </c>
      <c r="E1691" s="3" t="s">
        <v>10876</v>
      </c>
      <c r="F1691" s="2" t="s">
        <v>68</v>
      </c>
      <c r="G1691" s="2" t="s">
        <v>498</v>
      </c>
      <c r="H1691" s="34" t="s">
        <v>10768</v>
      </c>
      <c r="I1691" s="34" t="s">
        <v>10769</v>
      </c>
      <c r="J1691" s="34" t="s">
        <v>10770</v>
      </c>
      <c r="K1691" s="5" t="s">
        <v>10865</v>
      </c>
      <c r="L1691" s="2" t="s">
        <v>54</v>
      </c>
      <c r="M1691" s="46">
        <f t="shared" si="229"/>
        <v>22</v>
      </c>
      <c r="N1691" s="46">
        <v>22</v>
      </c>
      <c r="O1691" s="6">
        <f t="shared" si="227"/>
        <v>101000</v>
      </c>
      <c r="P1691" s="6">
        <v>60000</v>
      </c>
      <c r="Q1691" s="5">
        <v>202001</v>
      </c>
      <c r="R1691" s="5" t="s">
        <v>10793</v>
      </c>
      <c r="S1691" s="3" t="s">
        <v>10856</v>
      </c>
      <c r="T1691" s="143" t="str">
        <f t="shared" si="221"/>
        <v>Click</v>
      </c>
      <c r="U1691" s="31" t="s">
        <v>243</v>
      </c>
      <c r="V1691" s="5"/>
      <c r="W1691" s="51"/>
      <c r="X1691" s="51"/>
      <c r="Y1691" s="50"/>
      <c r="Z1691" s="43">
        <f t="shared" si="222"/>
        <v>0</v>
      </c>
      <c r="AA1691" s="6">
        <f t="shared" si="223"/>
        <v>0</v>
      </c>
      <c r="AB1691" s="6">
        <f t="shared" si="224"/>
        <v>0</v>
      </c>
      <c r="AC1691" s="44">
        <f t="shared" si="225"/>
        <v>0</v>
      </c>
      <c r="AD1691" s="44">
        <f t="shared" si="226"/>
        <v>0</v>
      </c>
      <c r="AE1691" s="13" t="s">
        <v>57</v>
      </c>
      <c r="AF1691" s="14"/>
      <c r="AG1691" s="33" t="s">
        <v>68</v>
      </c>
      <c r="AH1691" s="34" t="s">
        <v>10866</v>
      </c>
      <c r="AI1691" s="37">
        <v>41000</v>
      </c>
      <c r="AJ1691" s="34" t="s">
        <v>10779</v>
      </c>
      <c r="AK1691" s="34" t="s">
        <v>10793</v>
      </c>
      <c r="AL1691" s="55" t="s">
        <v>1798</v>
      </c>
      <c r="AM1691" s="2" t="s">
        <v>244</v>
      </c>
    </row>
    <row r="1692" spans="1:41" s="15" customFormat="1" ht="16.350000000000001" customHeight="1">
      <c r="A1692" s="3">
        <f t="shared" si="228"/>
        <v>1690</v>
      </c>
      <c r="B1692" s="31" t="s">
        <v>1768</v>
      </c>
      <c r="C1692" s="31" t="s">
        <v>10500</v>
      </c>
      <c r="D1692" s="31" t="s">
        <v>10766</v>
      </c>
      <c r="E1692" s="5" t="s">
        <v>10877</v>
      </c>
      <c r="F1692" s="2" t="s">
        <v>68</v>
      </c>
      <c r="G1692" s="2" t="s">
        <v>69</v>
      </c>
      <c r="H1692" s="5" t="s">
        <v>10878</v>
      </c>
      <c r="I1692" s="5" t="s">
        <v>10879</v>
      </c>
      <c r="J1692" s="5" t="s">
        <v>10880</v>
      </c>
      <c r="K1692" s="5" t="s">
        <v>10881</v>
      </c>
      <c r="L1692" s="2" t="s">
        <v>54</v>
      </c>
      <c r="M1692" s="6">
        <v>44</v>
      </c>
      <c r="N1692" s="6">
        <v>44</v>
      </c>
      <c r="O1692" s="6">
        <f t="shared" si="227"/>
        <v>323000</v>
      </c>
      <c r="P1692" s="6">
        <v>300000</v>
      </c>
      <c r="Q1692" s="5">
        <v>201906</v>
      </c>
      <c r="R1692" s="5" t="s">
        <v>10882</v>
      </c>
      <c r="S1692" s="3" t="s">
        <v>10883</v>
      </c>
      <c r="T1692" s="144" t="str">
        <f t="shared" si="221"/>
        <v>Click</v>
      </c>
      <c r="U1692" s="31" t="s">
        <v>243</v>
      </c>
      <c r="V1692" s="5"/>
      <c r="W1692" s="51"/>
      <c r="X1692" s="51"/>
      <c r="Y1692" s="50"/>
      <c r="Z1692" s="43">
        <f t="shared" si="222"/>
        <v>0</v>
      </c>
      <c r="AA1692" s="6">
        <f t="shared" si="223"/>
        <v>0</v>
      </c>
      <c r="AB1692" s="6">
        <f t="shared" si="224"/>
        <v>0</v>
      </c>
      <c r="AC1692" s="44">
        <f t="shared" si="225"/>
        <v>0</v>
      </c>
      <c r="AD1692" s="44">
        <f t="shared" si="226"/>
        <v>0</v>
      </c>
      <c r="AE1692" s="13" t="s">
        <v>57</v>
      </c>
      <c r="AF1692" s="14"/>
      <c r="AG1692" s="2" t="s">
        <v>58</v>
      </c>
      <c r="AH1692" s="5" t="s">
        <v>10884</v>
      </c>
      <c r="AI1692" s="6">
        <v>23000</v>
      </c>
      <c r="AJ1692" s="5" t="s">
        <v>1780</v>
      </c>
      <c r="AK1692" s="5" t="s">
        <v>10885</v>
      </c>
      <c r="AL1692" s="55" t="s">
        <v>10886</v>
      </c>
      <c r="AM1692" s="2" t="s">
        <v>244</v>
      </c>
    </row>
    <row r="1693" spans="1:41" s="15" customFormat="1" ht="16.350000000000001" customHeight="1">
      <c r="A1693" s="3">
        <f t="shared" si="228"/>
        <v>1691</v>
      </c>
      <c r="B1693" s="31" t="s">
        <v>1768</v>
      </c>
      <c r="C1693" s="31" t="s">
        <v>10500</v>
      </c>
      <c r="D1693" s="31" t="s">
        <v>10766</v>
      </c>
      <c r="E1693" s="5" t="s">
        <v>10887</v>
      </c>
      <c r="F1693" s="2" t="s">
        <v>68</v>
      </c>
      <c r="G1693" s="2" t="s">
        <v>498</v>
      </c>
      <c r="H1693" s="5" t="s">
        <v>10888</v>
      </c>
      <c r="I1693" s="5" t="s">
        <v>10889</v>
      </c>
      <c r="J1693" s="5" t="s">
        <v>10890</v>
      </c>
      <c r="K1693" s="5" t="s">
        <v>10891</v>
      </c>
      <c r="L1693" s="2" t="s">
        <v>54</v>
      </c>
      <c r="M1693" s="6">
        <v>22</v>
      </c>
      <c r="N1693" s="6">
        <v>22</v>
      </c>
      <c r="O1693" s="6">
        <f t="shared" si="227"/>
        <v>230000</v>
      </c>
      <c r="P1693" s="6">
        <v>200000</v>
      </c>
      <c r="Q1693" s="5">
        <v>201904</v>
      </c>
      <c r="R1693" s="5" t="s">
        <v>10882</v>
      </c>
      <c r="S1693" s="3" t="s">
        <v>10892</v>
      </c>
      <c r="T1693" s="144" t="str">
        <f t="shared" si="221"/>
        <v>Click</v>
      </c>
      <c r="U1693" s="31" t="s">
        <v>243</v>
      </c>
      <c r="V1693" s="5"/>
      <c r="W1693" s="51"/>
      <c r="X1693" s="51"/>
      <c r="Y1693" s="50"/>
      <c r="Z1693" s="43">
        <f t="shared" si="222"/>
        <v>0</v>
      </c>
      <c r="AA1693" s="6">
        <f t="shared" si="223"/>
        <v>0</v>
      </c>
      <c r="AB1693" s="6">
        <f t="shared" si="224"/>
        <v>0</v>
      </c>
      <c r="AC1693" s="44">
        <f t="shared" si="225"/>
        <v>0</v>
      </c>
      <c r="AD1693" s="44">
        <f t="shared" si="226"/>
        <v>0</v>
      </c>
      <c r="AE1693" s="13" t="s">
        <v>57</v>
      </c>
      <c r="AF1693" s="14"/>
      <c r="AG1693" s="2" t="s">
        <v>58</v>
      </c>
      <c r="AH1693" s="5" t="s">
        <v>10893</v>
      </c>
      <c r="AI1693" s="6">
        <v>30000</v>
      </c>
      <c r="AJ1693" s="5" t="s">
        <v>1780</v>
      </c>
      <c r="AK1693" s="5" t="s">
        <v>10894</v>
      </c>
      <c r="AL1693" s="34" t="s">
        <v>10895</v>
      </c>
      <c r="AM1693" s="2" t="s">
        <v>244</v>
      </c>
    </row>
    <row r="1694" spans="1:41" s="15" customFormat="1" ht="16.350000000000001" customHeight="1">
      <c r="A1694" s="3">
        <f t="shared" si="228"/>
        <v>1692</v>
      </c>
      <c r="B1694" s="31" t="s">
        <v>1768</v>
      </c>
      <c r="C1694" s="31" t="s">
        <v>10500</v>
      </c>
      <c r="D1694" s="31" t="s">
        <v>10766</v>
      </c>
      <c r="E1694" s="5" t="s">
        <v>10896</v>
      </c>
      <c r="F1694" s="2" t="s">
        <v>68</v>
      </c>
      <c r="G1694" s="2" t="s">
        <v>498</v>
      </c>
      <c r="H1694" s="5" t="s">
        <v>10897</v>
      </c>
      <c r="I1694" s="5" t="s">
        <v>10889</v>
      </c>
      <c r="J1694" s="5" t="s">
        <v>10890</v>
      </c>
      <c r="K1694" s="5" t="s">
        <v>10898</v>
      </c>
      <c r="L1694" s="2" t="s">
        <v>54</v>
      </c>
      <c r="M1694" s="6">
        <v>22</v>
      </c>
      <c r="N1694" s="6">
        <v>22</v>
      </c>
      <c r="O1694" s="6">
        <f t="shared" si="227"/>
        <v>232000</v>
      </c>
      <c r="P1694" s="6">
        <v>200000</v>
      </c>
      <c r="Q1694" s="5">
        <v>201904</v>
      </c>
      <c r="R1694" s="5" t="s">
        <v>10882</v>
      </c>
      <c r="S1694" s="3" t="s">
        <v>10899</v>
      </c>
      <c r="T1694" s="144" t="str">
        <f t="shared" si="221"/>
        <v>Click</v>
      </c>
      <c r="U1694" s="31" t="s">
        <v>243</v>
      </c>
      <c r="V1694" s="5"/>
      <c r="W1694" s="51"/>
      <c r="X1694" s="51"/>
      <c r="Y1694" s="50"/>
      <c r="Z1694" s="43">
        <f t="shared" si="222"/>
        <v>0</v>
      </c>
      <c r="AA1694" s="6">
        <f t="shared" si="223"/>
        <v>0</v>
      </c>
      <c r="AB1694" s="6">
        <f t="shared" si="224"/>
        <v>0</v>
      </c>
      <c r="AC1694" s="44">
        <f t="shared" si="225"/>
        <v>0</v>
      </c>
      <c r="AD1694" s="44">
        <f t="shared" si="226"/>
        <v>0</v>
      </c>
      <c r="AE1694" s="13" t="s">
        <v>57</v>
      </c>
      <c r="AF1694" s="14"/>
      <c r="AG1694" s="2" t="s">
        <v>58</v>
      </c>
      <c r="AH1694" s="5" t="s">
        <v>10900</v>
      </c>
      <c r="AI1694" s="6">
        <v>32000</v>
      </c>
      <c r="AJ1694" s="5" t="s">
        <v>1780</v>
      </c>
      <c r="AK1694" s="5" t="s">
        <v>10894</v>
      </c>
      <c r="AL1694" s="34" t="s">
        <v>10901</v>
      </c>
      <c r="AM1694" s="2" t="s">
        <v>244</v>
      </c>
    </row>
    <row r="1695" spans="1:41" s="15" customFormat="1" ht="16.350000000000001" customHeight="1">
      <c r="A1695" s="3">
        <f t="shared" si="228"/>
        <v>1693</v>
      </c>
      <c r="B1695" s="31" t="s">
        <v>1768</v>
      </c>
      <c r="C1695" s="31" t="s">
        <v>10500</v>
      </c>
      <c r="D1695" s="31" t="s">
        <v>10766</v>
      </c>
      <c r="E1695" s="5" t="s">
        <v>10902</v>
      </c>
      <c r="F1695" s="2" t="s">
        <v>68</v>
      </c>
      <c r="G1695" s="2" t="s">
        <v>69</v>
      </c>
      <c r="H1695" s="5" t="s">
        <v>10903</v>
      </c>
      <c r="I1695" s="5" t="s">
        <v>10904</v>
      </c>
      <c r="J1695" s="5" t="s">
        <v>10905</v>
      </c>
      <c r="K1695" s="5" t="s">
        <v>10906</v>
      </c>
      <c r="L1695" s="2" t="s">
        <v>54</v>
      </c>
      <c r="M1695" s="6">
        <v>24</v>
      </c>
      <c r="N1695" s="6">
        <v>24</v>
      </c>
      <c r="O1695" s="6">
        <f t="shared" si="227"/>
        <v>130000</v>
      </c>
      <c r="P1695" s="6">
        <v>100000</v>
      </c>
      <c r="Q1695" s="5">
        <v>201612</v>
      </c>
      <c r="R1695" s="5" t="s">
        <v>1806</v>
      </c>
      <c r="S1695" s="5" t="s">
        <v>10907</v>
      </c>
      <c r="T1695" s="144" t="str">
        <f t="shared" si="221"/>
        <v>Click</v>
      </c>
      <c r="U1695" s="31" t="s">
        <v>243</v>
      </c>
      <c r="V1695" s="5"/>
      <c r="W1695" s="51"/>
      <c r="X1695" s="51"/>
      <c r="Y1695" s="50"/>
      <c r="Z1695" s="43">
        <f t="shared" si="222"/>
        <v>0</v>
      </c>
      <c r="AA1695" s="6">
        <f t="shared" si="223"/>
        <v>0</v>
      </c>
      <c r="AB1695" s="6">
        <f t="shared" si="224"/>
        <v>0</v>
      </c>
      <c r="AC1695" s="44">
        <f t="shared" si="225"/>
        <v>0</v>
      </c>
      <c r="AD1695" s="44">
        <f t="shared" si="226"/>
        <v>0</v>
      </c>
      <c r="AE1695" s="13" t="s">
        <v>57</v>
      </c>
      <c r="AF1695" s="14"/>
      <c r="AG1695" s="2" t="s">
        <v>68</v>
      </c>
      <c r="AH1695" s="5" t="s">
        <v>10908</v>
      </c>
      <c r="AI1695" s="6">
        <v>30000</v>
      </c>
      <c r="AJ1695" s="5" t="s">
        <v>1780</v>
      </c>
      <c r="AK1695" s="5" t="s">
        <v>10909</v>
      </c>
      <c r="AL1695" s="55" t="s">
        <v>10910</v>
      </c>
      <c r="AM1695" s="2" t="s">
        <v>244</v>
      </c>
    </row>
    <row r="1696" spans="1:41" s="15" customFormat="1" ht="16.350000000000001" customHeight="1">
      <c r="A1696" s="3">
        <f t="shared" si="228"/>
        <v>1694</v>
      </c>
      <c r="B1696" s="31" t="s">
        <v>1768</v>
      </c>
      <c r="C1696" s="31" t="s">
        <v>10500</v>
      </c>
      <c r="D1696" s="31" t="s">
        <v>10766</v>
      </c>
      <c r="E1696" s="5" t="s">
        <v>10911</v>
      </c>
      <c r="F1696" s="2" t="s">
        <v>68</v>
      </c>
      <c r="G1696" s="2" t="s">
        <v>69</v>
      </c>
      <c r="H1696" s="5" t="s">
        <v>10903</v>
      </c>
      <c r="I1696" s="5" t="s">
        <v>10912</v>
      </c>
      <c r="J1696" s="5" t="s">
        <v>10913</v>
      </c>
      <c r="K1696" s="5" t="s">
        <v>10914</v>
      </c>
      <c r="L1696" s="2" t="s">
        <v>54</v>
      </c>
      <c r="M1696" s="6">
        <v>14</v>
      </c>
      <c r="N1696" s="6">
        <v>14</v>
      </c>
      <c r="O1696" s="6">
        <f t="shared" si="227"/>
        <v>50000</v>
      </c>
      <c r="P1696" s="6">
        <v>50000</v>
      </c>
      <c r="Q1696" s="5">
        <v>201612</v>
      </c>
      <c r="R1696" s="5" t="s">
        <v>1806</v>
      </c>
      <c r="S1696" s="5" t="s">
        <v>10907</v>
      </c>
      <c r="T1696" s="144" t="str">
        <f t="shared" si="221"/>
        <v>Click</v>
      </c>
      <c r="U1696" s="31" t="s">
        <v>243</v>
      </c>
      <c r="V1696" s="5"/>
      <c r="W1696" s="51"/>
      <c r="X1696" s="51"/>
      <c r="Y1696" s="50"/>
      <c r="Z1696" s="43">
        <f t="shared" si="222"/>
        <v>0</v>
      </c>
      <c r="AA1696" s="6">
        <f t="shared" si="223"/>
        <v>0</v>
      </c>
      <c r="AB1696" s="6">
        <f t="shared" si="224"/>
        <v>0</v>
      </c>
      <c r="AC1696" s="44">
        <f t="shared" si="225"/>
        <v>0</v>
      </c>
      <c r="AD1696" s="44">
        <f t="shared" si="226"/>
        <v>0</v>
      </c>
      <c r="AE1696" s="13" t="s">
        <v>57</v>
      </c>
      <c r="AF1696" s="14"/>
      <c r="AG1696" s="147" t="s">
        <v>243</v>
      </c>
      <c r="AH1696" s="5" t="s">
        <v>10915</v>
      </c>
      <c r="AI1696" s="6">
        <v>0</v>
      </c>
      <c r="AJ1696" s="5" t="s">
        <v>100</v>
      </c>
      <c r="AK1696" s="5" t="s">
        <v>100</v>
      </c>
      <c r="AL1696" s="34" t="s">
        <v>100</v>
      </c>
      <c r="AM1696" s="2" t="s">
        <v>244</v>
      </c>
    </row>
    <row r="1697" spans="1:41" s="15" customFormat="1" ht="16.350000000000001" customHeight="1">
      <c r="A1697" s="3">
        <f t="shared" si="228"/>
        <v>1695</v>
      </c>
      <c r="B1697" s="31" t="s">
        <v>1768</v>
      </c>
      <c r="C1697" s="31" t="s">
        <v>10500</v>
      </c>
      <c r="D1697" s="31" t="s">
        <v>10766</v>
      </c>
      <c r="E1697" s="5" t="s">
        <v>10916</v>
      </c>
      <c r="F1697" s="2" t="s">
        <v>68</v>
      </c>
      <c r="G1697" s="2" t="s">
        <v>69</v>
      </c>
      <c r="H1697" s="5" t="s">
        <v>10903</v>
      </c>
      <c r="I1697" s="5" t="s">
        <v>10912</v>
      </c>
      <c r="J1697" s="5" t="s">
        <v>10913</v>
      </c>
      <c r="K1697" s="5" t="s">
        <v>10917</v>
      </c>
      <c r="L1697" s="2" t="s">
        <v>54</v>
      </c>
      <c r="M1697" s="6">
        <v>24</v>
      </c>
      <c r="N1697" s="6">
        <v>24</v>
      </c>
      <c r="O1697" s="6">
        <f t="shared" si="227"/>
        <v>133000</v>
      </c>
      <c r="P1697" s="6">
        <v>100000</v>
      </c>
      <c r="Q1697" s="5">
        <v>201612</v>
      </c>
      <c r="R1697" s="5" t="s">
        <v>1806</v>
      </c>
      <c r="S1697" s="5" t="s">
        <v>10907</v>
      </c>
      <c r="T1697" s="144" t="str">
        <f t="shared" si="221"/>
        <v>Click</v>
      </c>
      <c r="U1697" s="31" t="s">
        <v>243</v>
      </c>
      <c r="V1697" s="5"/>
      <c r="W1697" s="51"/>
      <c r="X1697" s="51"/>
      <c r="Y1697" s="50"/>
      <c r="Z1697" s="43">
        <f t="shared" si="222"/>
        <v>0</v>
      </c>
      <c r="AA1697" s="6">
        <f t="shared" si="223"/>
        <v>0</v>
      </c>
      <c r="AB1697" s="6">
        <f t="shared" si="224"/>
        <v>0</v>
      </c>
      <c r="AC1697" s="44">
        <f t="shared" si="225"/>
        <v>0</v>
      </c>
      <c r="AD1697" s="44">
        <f t="shared" si="226"/>
        <v>0</v>
      </c>
      <c r="AE1697" s="13" t="s">
        <v>57</v>
      </c>
      <c r="AF1697" s="14"/>
      <c r="AG1697" s="2" t="s">
        <v>68</v>
      </c>
      <c r="AH1697" s="5" t="s">
        <v>10915</v>
      </c>
      <c r="AI1697" s="6">
        <v>33000</v>
      </c>
      <c r="AJ1697" s="5" t="s">
        <v>1780</v>
      </c>
      <c r="AK1697" s="5" t="s">
        <v>10918</v>
      </c>
      <c r="AL1697" s="55" t="s">
        <v>10919</v>
      </c>
      <c r="AM1697" s="2" t="s">
        <v>244</v>
      </c>
    </row>
    <row r="1698" spans="1:41" s="15" customFormat="1" ht="16.350000000000001" customHeight="1">
      <c r="A1698" s="3">
        <f t="shared" si="228"/>
        <v>1696</v>
      </c>
      <c r="B1698" s="31" t="s">
        <v>1768</v>
      </c>
      <c r="C1698" s="31" t="s">
        <v>10500</v>
      </c>
      <c r="D1698" s="31" t="s">
        <v>10766</v>
      </c>
      <c r="E1698" s="3" t="s">
        <v>10920</v>
      </c>
      <c r="F1698" s="2" t="s">
        <v>68</v>
      </c>
      <c r="G1698" s="2" t="s">
        <v>69</v>
      </c>
      <c r="H1698" s="5" t="s">
        <v>10921</v>
      </c>
      <c r="I1698" s="5" t="s">
        <v>10922</v>
      </c>
      <c r="J1698" s="5" t="s">
        <v>10923</v>
      </c>
      <c r="K1698" s="5" t="s">
        <v>10924</v>
      </c>
      <c r="L1698" s="2" t="s">
        <v>54</v>
      </c>
      <c r="M1698" s="6">
        <v>34</v>
      </c>
      <c r="N1698" s="6">
        <v>34</v>
      </c>
      <c r="O1698" s="6">
        <f t="shared" si="227"/>
        <v>218000</v>
      </c>
      <c r="P1698" s="6">
        <v>200000</v>
      </c>
      <c r="Q1698" s="5">
        <v>201907</v>
      </c>
      <c r="R1698" s="5" t="s">
        <v>10563</v>
      </c>
      <c r="S1698" s="5" t="s">
        <v>10925</v>
      </c>
      <c r="T1698" s="144" t="str">
        <f t="shared" si="221"/>
        <v>Click</v>
      </c>
      <c r="U1698" s="31" t="s">
        <v>243</v>
      </c>
      <c r="V1698" s="5"/>
      <c r="W1698" s="51"/>
      <c r="X1698" s="51"/>
      <c r="Y1698" s="50"/>
      <c r="Z1698" s="43">
        <f t="shared" si="222"/>
        <v>0</v>
      </c>
      <c r="AA1698" s="6">
        <f t="shared" si="223"/>
        <v>0</v>
      </c>
      <c r="AB1698" s="6">
        <f t="shared" si="224"/>
        <v>0</v>
      </c>
      <c r="AC1698" s="44">
        <f t="shared" si="225"/>
        <v>0</v>
      </c>
      <c r="AD1698" s="44">
        <f t="shared" si="226"/>
        <v>0</v>
      </c>
      <c r="AE1698" s="13" t="s">
        <v>57</v>
      </c>
      <c r="AF1698" s="14"/>
      <c r="AG1698" s="2" t="s">
        <v>68</v>
      </c>
      <c r="AH1698" s="5" t="s">
        <v>10926</v>
      </c>
      <c r="AI1698" s="6">
        <v>18000</v>
      </c>
      <c r="AJ1698" s="5" t="s">
        <v>1780</v>
      </c>
      <c r="AK1698" s="5" t="s">
        <v>1781</v>
      </c>
      <c r="AL1698" s="55" t="s">
        <v>10927</v>
      </c>
      <c r="AM1698" s="2" t="s">
        <v>244</v>
      </c>
    </row>
    <row r="1699" spans="1:41" s="15" customFormat="1" ht="16.350000000000001" customHeight="1">
      <c r="A1699" s="3">
        <f t="shared" si="228"/>
        <v>1697</v>
      </c>
      <c r="B1699" s="31" t="s">
        <v>1768</v>
      </c>
      <c r="C1699" s="31" t="s">
        <v>10500</v>
      </c>
      <c r="D1699" s="31" t="s">
        <v>10766</v>
      </c>
      <c r="E1699" s="3" t="s">
        <v>10928</v>
      </c>
      <c r="F1699" s="2" t="s">
        <v>68</v>
      </c>
      <c r="G1699" s="2" t="s">
        <v>69</v>
      </c>
      <c r="H1699" s="5" t="s">
        <v>10929</v>
      </c>
      <c r="I1699" s="5" t="s">
        <v>10930</v>
      </c>
      <c r="J1699" s="5" t="s">
        <v>10931</v>
      </c>
      <c r="K1699" s="5" t="s">
        <v>10932</v>
      </c>
      <c r="L1699" s="2" t="s">
        <v>54</v>
      </c>
      <c r="M1699" s="6">
        <v>19</v>
      </c>
      <c r="N1699" s="6">
        <v>19</v>
      </c>
      <c r="O1699" s="6">
        <f t="shared" si="227"/>
        <v>100000</v>
      </c>
      <c r="P1699" s="6">
        <v>100000</v>
      </c>
      <c r="Q1699" s="5">
        <v>201701</v>
      </c>
      <c r="R1699" s="5" t="s">
        <v>10894</v>
      </c>
      <c r="S1699" s="5" t="s">
        <v>10933</v>
      </c>
      <c r="T1699" s="144" t="str">
        <f t="shared" si="221"/>
        <v>Click</v>
      </c>
      <c r="U1699" s="31" t="s">
        <v>243</v>
      </c>
      <c r="V1699" s="5"/>
      <c r="W1699" s="51"/>
      <c r="X1699" s="51"/>
      <c r="Y1699" s="50"/>
      <c r="Z1699" s="43">
        <f t="shared" si="222"/>
        <v>0</v>
      </c>
      <c r="AA1699" s="6">
        <f t="shared" si="223"/>
        <v>0</v>
      </c>
      <c r="AB1699" s="6">
        <f t="shared" si="224"/>
        <v>0</v>
      </c>
      <c r="AC1699" s="44">
        <f t="shared" si="225"/>
        <v>0</v>
      </c>
      <c r="AD1699" s="44">
        <f t="shared" si="226"/>
        <v>0</v>
      </c>
      <c r="AE1699" s="13" t="s">
        <v>57</v>
      </c>
      <c r="AF1699" s="14"/>
      <c r="AG1699" s="2" t="s">
        <v>68</v>
      </c>
      <c r="AH1699" s="5" t="s">
        <v>10934</v>
      </c>
      <c r="AI1699" s="6">
        <v>0</v>
      </c>
      <c r="AJ1699" s="5" t="s">
        <v>100</v>
      </c>
      <c r="AK1699" s="5" t="s">
        <v>100</v>
      </c>
      <c r="AL1699" s="34" t="s">
        <v>100</v>
      </c>
      <c r="AM1699" s="2" t="s">
        <v>244</v>
      </c>
    </row>
    <row r="1700" spans="1:41" s="15" customFormat="1" ht="16.350000000000001" customHeight="1">
      <c r="A1700" s="3">
        <f t="shared" si="228"/>
        <v>1698</v>
      </c>
      <c r="B1700" s="31" t="s">
        <v>1768</v>
      </c>
      <c r="C1700" s="31" t="s">
        <v>10500</v>
      </c>
      <c r="D1700" s="31" t="s">
        <v>10766</v>
      </c>
      <c r="E1700" s="3" t="s">
        <v>10935</v>
      </c>
      <c r="F1700" s="2" t="s">
        <v>68</v>
      </c>
      <c r="G1700" s="2" t="s">
        <v>69</v>
      </c>
      <c r="H1700" s="5" t="s">
        <v>10929</v>
      </c>
      <c r="I1700" s="5" t="s">
        <v>10930</v>
      </c>
      <c r="J1700" s="5" t="s">
        <v>10931</v>
      </c>
      <c r="K1700" s="5" t="s">
        <v>10936</v>
      </c>
      <c r="L1700" s="2" t="s">
        <v>54</v>
      </c>
      <c r="M1700" s="6">
        <v>20</v>
      </c>
      <c r="N1700" s="6">
        <v>20</v>
      </c>
      <c r="O1700" s="6">
        <f t="shared" si="227"/>
        <v>133000</v>
      </c>
      <c r="P1700" s="6">
        <v>100000</v>
      </c>
      <c r="Q1700" s="5">
        <v>201701</v>
      </c>
      <c r="R1700" s="5" t="s">
        <v>10894</v>
      </c>
      <c r="S1700" s="5" t="s">
        <v>10933</v>
      </c>
      <c r="T1700" s="144" t="str">
        <f t="shared" si="221"/>
        <v>Click</v>
      </c>
      <c r="U1700" s="31" t="s">
        <v>243</v>
      </c>
      <c r="V1700" s="5"/>
      <c r="W1700" s="51"/>
      <c r="X1700" s="51"/>
      <c r="Y1700" s="50"/>
      <c r="Z1700" s="43">
        <f t="shared" si="222"/>
        <v>0</v>
      </c>
      <c r="AA1700" s="6">
        <f t="shared" si="223"/>
        <v>0</v>
      </c>
      <c r="AB1700" s="6">
        <f t="shared" si="224"/>
        <v>0</v>
      </c>
      <c r="AC1700" s="44">
        <f t="shared" si="225"/>
        <v>0</v>
      </c>
      <c r="AD1700" s="44">
        <f t="shared" si="226"/>
        <v>0</v>
      </c>
      <c r="AE1700" s="13" t="s">
        <v>57</v>
      </c>
      <c r="AF1700" s="14"/>
      <c r="AG1700" s="2" t="s">
        <v>58</v>
      </c>
      <c r="AH1700" s="5" t="s">
        <v>10934</v>
      </c>
      <c r="AI1700" s="6">
        <v>33000</v>
      </c>
      <c r="AJ1700" s="5" t="s">
        <v>1780</v>
      </c>
      <c r="AK1700" s="5" t="s">
        <v>10937</v>
      </c>
      <c r="AL1700" s="55" t="s">
        <v>10938</v>
      </c>
      <c r="AM1700" s="2" t="s">
        <v>244</v>
      </c>
    </row>
    <row r="1701" spans="1:41" s="15" customFormat="1" ht="16.350000000000001" customHeight="1">
      <c r="A1701" s="3">
        <f t="shared" si="228"/>
        <v>1699</v>
      </c>
      <c r="B1701" s="31" t="s">
        <v>1768</v>
      </c>
      <c r="C1701" s="31" t="s">
        <v>10500</v>
      </c>
      <c r="D1701" s="31" t="s">
        <v>10766</v>
      </c>
      <c r="E1701" s="5" t="s">
        <v>10939</v>
      </c>
      <c r="F1701" s="2" t="s">
        <v>68</v>
      </c>
      <c r="G1701" s="2" t="s">
        <v>69</v>
      </c>
      <c r="H1701" s="5" t="s">
        <v>10940</v>
      </c>
      <c r="I1701" s="5" t="s">
        <v>10941</v>
      </c>
      <c r="J1701" s="5" t="s">
        <v>10942</v>
      </c>
      <c r="K1701" s="5" t="s">
        <v>10943</v>
      </c>
      <c r="L1701" s="2" t="s">
        <v>54</v>
      </c>
      <c r="M1701" s="6">
        <v>31</v>
      </c>
      <c r="N1701" s="6">
        <v>31</v>
      </c>
      <c r="O1701" s="6">
        <f t="shared" si="227"/>
        <v>200000</v>
      </c>
      <c r="P1701" s="6">
        <v>200000</v>
      </c>
      <c r="Q1701" s="5">
        <v>201806</v>
      </c>
      <c r="R1701" s="5" t="s">
        <v>10882</v>
      </c>
      <c r="S1701" s="5" t="s">
        <v>10944</v>
      </c>
      <c r="T1701" s="144" t="str">
        <f t="shared" si="221"/>
        <v>Click</v>
      </c>
      <c r="U1701" s="31" t="s">
        <v>243</v>
      </c>
      <c r="V1701" s="5"/>
      <c r="W1701" s="51"/>
      <c r="X1701" s="51"/>
      <c r="Y1701" s="50"/>
      <c r="Z1701" s="43">
        <f t="shared" si="222"/>
        <v>0</v>
      </c>
      <c r="AA1701" s="6">
        <f t="shared" si="223"/>
        <v>0</v>
      </c>
      <c r="AB1701" s="6">
        <f t="shared" si="224"/>
        <v>0</v>
      </c>
      <c r="AC1701" s="44">
        <f t="shared" si="225"/>
        <v>0</v>
      </c>
      <c r="AD1701" s="44">
        <f t="shared" si="226"/>
        <v>0</v>
      </c>
      <c r="AE1701" s="13" t="s">
        <v>57</v>
      </c>
      <c r="AF1701" s="14"/>
      <c r="AG1701" s="2" t="s">
        <v>58</v>
      </c>
      <c r="AH1701" s="5" t="s">
        <v>10945</v>
      </c>
      <c r="AI1701" s="6">
        <v>0</v>
      </c>
      <c r="AJ1701" s="5" t="s">
        <v>100</v>
      </c>
      <c r="AK1701" s="5" t="s">
        <v>100</v>
      </c>
      <c r="AL1701" s="34" t="s">
        <v>100</v>
      </c>
      <c r="AM1701" s="2" t="s">
        <v>244</v>
      </c>
    </row>
    <row r="1702" spans="1:41" s="15" customFormat="1" ht="16.350000000000001" customHeight="1">
      <c r="A1702" s="3">
        <f t="shared" si="228"/>
        <v>1700</v>
      </c>
      <c r="B1702" s="31" t="s">
        <v>1768</v>
      </c>
      <c r="C1702" s="31" t="s">
        <v>10500</v>
      </c>
      <c r="D1702" s="31" t="s">
        <v>10766</v>
      </c>
      <c r="E1702" s="5" t="s">
        <v>10946</v>
      </c>
      <c r="F1702" s="2" t="s">
        <v>68</v>
      </c>
      <c r="G1702" s="2" t="s">
        <v>69</v>
      </c>
      <c r="H1702" s="5" t="s">
        <v>10940</v>
      </c>
      <c r="I1702" s="5" t="s">
        <v>10941</v>
      </c>
      <c r="J1702" s="5" t="s">
        <v>10947</v>
      </c>
      <c r="K1702" s="5" t="s">
        <v>10948</v>
      </c>
      <c r="L1702" s="2" t="s">
        <v>54</v>
      </c>
      <c r="M1702" s="6">
        <v>33</v>
      </c>
      <c r="N1702" s="6">
        <v>33</v>
      </c>
      <c r="O1702" s="6">
        <f t="shared" si="227"/>
        <v>230000</v>
      </c>
      <c r="P1702" s="6">
        <v>200000</v>
      </c>
      <c r="Q1702" s="5">
        <v>201806</v>
      </c>
      <c r="R1702" s="5" t="s">
        <v>10882</v>
      </c>
      <c r="S1702" s="5" t="s">
        <v>10944</v>
      </c>
      <c r="T1702" s="144" t="str">
        <f t="shared" si="221"/>
        <v>Click</v>
      </c>
      <c r="U1702" s="31" t="s">
        <v>243</v>
      </c>
      <c r="V1702" s="5"/>
      <c r="W1702" s="51"/>
      <c r="X1702" s="51"/>
      <c r="Y1702" s="50"/>
      <c r="Z1702" s="43">
        <f t="shared" si="222"/>
        <v>0</v>
      </c>
      <c r="AA1702" s="6">
        <f t="shared" si="223"/>
        <v>0</v>
      </c>
      <c r="AB1702" s="6">
        <f t="shared" si="224"/>
        <v>0</v>
      </c>
      <c r="AC1702" s="44">
        <f t="shared" si="225"/>
        <v>0</v>
      </c>
      <c r="AD1702" s="44">
        <f t="shared" si="226"/>
        <v>0</v>
      </c>
      <c r="AE1702" s="13" t="s">
        <v>57</v>
      </c>
      <c r="AF1702" s="14"/>
      <c r="AG1702" s="2" t="s">
        <v>58</v>
      </c>
      <c r="AH1702" s="5" t="s">
        <v>10949</v>
      </c>
      <c r="AI1702" s="6">
        <v>30000</v>
      </c>
      <c r="AJ1702" s="5" t="s">
        <v>1780</v>
      </c>
      <c r="AK1702" s="5" t="s">
        <v>10950</v>
      </c>
      <c r="AL1702" s="55" t="s">
        <v>10951</v>
      </c>
      <c r="AM1702" s="2" t="s">
        <v>244</v>
      </c>
    </row>
    <row r="1703" spans="1:41" s="15" customFormat="1" ht="16.350000000000001" customHeight="1">
      <c r="A1703" s="3">
        <f t="shared" si="228"/>
        <v>1701</v>
      </c>
      <c r="B1703" s="31" t="s">
        <v>1768</v>
      </c>
      <c r="C1703" s="31" t="s">
        <v>10500</v>
      </c>
      <c r="D1703" s="31" t="s">
        <v>10766</v>
      </c>
      <c r="E1703" s="5" t="s">
        <v>10952</v>
      </c>
      <c r="F1703" s="2" t="s">
        <v>68</v>
      </c>
      <c r="G1703" s="2" t="s">
        <v>69</v>
      </c>
      <c r="H1703" s="5" t="s">
        <v>10929</v>
      </c>
      <c r="I1703" s="5" t="s">
        <v>10930</v>
      </c>
      <c r="J1703" s="5" t="s">
        <v>10931</v>
      </c>
      <c r="K1703" s="5" t="s">
        <v>10953</v>
      </c>
      <c r="L1703" s="2" t="s">
        <v>54</v>
      </c>
      <c r="M1703" s="6">
        <v>18</v>
      </c>
      <c r="N1703" s="6">
        <v>18</v>
      </c>
      <c r="O1703" s="6">
        <f t="shared" ref="O1703:O1734" si="230">P1703+AI1703</f>
        <v>100000</v>
      </c>
      <c r="P1703" s="6">
        <v>100000</v>
      </c>
      <c r="Q1703" s="5">
        <v>201901</v>
      </c>
      <c r="R1703" s="5" t="s">
        <v>10894</v>
      </c>
      <c r="S1703" s="5" t="s">
        <v>10933</v>
      </c>
      <c r="T1703" s="144" t="str">
        <f t="shared" si="221"/>
        <v>Click</v>
      </c>
      <c r="U1703" s="31" t="s">
        <v>243</v>
      </c>
      <c r="V1703" s="5"/>
      <c r="W1703" s="51"/>
      <c r="X1703" s="51"/>
      <c r="Y1703" s="50"/>
      <c r="Z1703" s="43">
        <f t="shared" si="222"/>
        <v>0</v>
      </c>
      <c r="AA1703" s="6">
        <f t="shared" si="223"/>
        <v>0</v>
      </c>
      <c r="AB1703" s="6">
        <f t="shared" si="224"/>
        <v>0</v>
      </c>
      <c r="AC1703" s="44">
        <f t="shared" si="225"/>
        <v>0</v>
      </c>
      <c r="AD1703" s="44">
        <f t="shared" si="226"/>
        <v>0</v>
      </c>
      <c r="AE1703" s="13" t="s">
        <v>57</v>
      </c>
      <c r="AF1703" s="14"/>
      <c r="AG1703" s="2" t="s">
        <v>68</v>
      </c>
      <c r="AH1703" s="5" t="s">
        <v>10934</v>
      </c>
      <c r="AI1703" s="6">
        <v>0</v>
      </c>
      <c r="AJ1703" s="5" t="s">
        <v>100</v>
      </c>
      <c r="AK1703" s="5" t="s">
        <v>100</v>
      </c>
      <c r="AL1703" s="34" t="s">
        <v>100</v>
      </c>
      <c r="AM1703" s="2" t="s">
        <v>244</v>
      </c>
    </row>
    <row r="1704" spans="1:41" s="15" customFormat="1" ht="16.350000000000001" customHeight="1">
      <c r="A1704" s="3">
        <f t="shared" si="228"/>
        <v>1702</v>
      </c>
      <c r="B1704" s="31" t="s">
        <v>1768</v>
      </c>
      <c r="C1704" s="31" t="s">
        <v>10500</v>
      </c>
      <c r="D1704" s="31" t="s">
        <v>10766</v>
      </c>
      <c r="E1704" s="5" t="s">
        <v>10954</v>
      </c>
      <c r="F1704" s="2" t="s">
        <v>68</v>
      </c>
      <c r="G1704" s="2" t="s">
        <v>69</v>
      </c>
      <c r="H1704" s="5" t="s">
        <v>10955</v>
      </c>
      <c r="I1704" s="5" t="s">
        <v>10930</v>
      </c>
      <c r="J1704" s="5" t="s">
        <v>10956</v>
      </c>
      <c r="K1704" s="5" t="s">
        <v>10957</v>
      </c>
      <c r="L1704" s="2" t="s">
        <v>54</v>
      </c>
      <c r="M1704" s="6">
        <v>42</v>
      </c>
      <c r="N1704" s="6">
        <v>42</v>
      </c>
      <c r="O1704" s="6">
        <f t="shared" si="230"/>
        <v>190000</v>
      </c>
      <c r="P1704" s="6">
        <v>160000</v>
      </c>
      <c r="Q1704" s="5">
        <v>201901</v>
      </c>
      <c r="R1704" s="5" t="s">
        <v>1781</v>
      </c>
      <c r="S1704" s="5" t="s">
        <v>10958</v>
      </c>
      <c r="T1704" s="144" t="str">
        <f t="shared" si="221"/>
        <v>Click</v>
      </c>
      <c r="U1704" s="31" t="s">
        <v>243</v>
      </c>
      <c r="V1704" s="5"/>
      <c r="W1704" s="51"/>
      <c r="X1704" s="51"/>
      <c r="Y1704" s="50"/>
      <c r="Z1704" s="43">
        <f t="shared" si="222"/>
        <v>0</v>
      </c>
      <c r="AA1704" s="6">
        <f t="shared" si="223"/>
        <v>0</v>
      </c>
      <c r="AB1704" s="6">
        <f t="shared" si="224"/>
        <v>0</v>
      </c>
      <c r="AC1704" s="44">
        <f t="shared" si="225"/>
        <v>0</v>
      </c>
      <c r="AD1704" s="44">
        <f t="shared" si="226"/>
        <v>0</v>
      </c>
      <c r="AE1704" s="13" t="s">
        <v>57</v>
      </c>
      <c r="AF1704" s="14"/>
      <c r="AG1704" s="2" t="s">
        <v>68</v>
      </c>
      <c r="AH1704" s="5" t="s">
        <v>10959</v>
      </c>
      <c r="AI1704" s="6">
        <v>30000</v>
      </c>
      <c r="AJ1704" s="5" t="s">
        <v>9937</v>
      </c>
      <c r="AK1704" s="5" t="s">
        <v>10960</v>
      </c>
      <c r="AL1704" s="55" t="s">
        <v>10961</v>
      </c>
      <c r="AM1704" s="2" t="s">
        <v>244</v>
      </c>
    </row>
    <row r="1705" spans="1:41" s="15" customFormat="1" ht="16.350000000000001" customHeight="1">
      <c r="A1705" s="3">
        <f t="shared" si="228"/>
        <v>1703</v>
      </c>
      <c r="B1705" s="31" t="s">
        <v>1768</v>
      </c>
      <c r="C1705" s="31" t="s">
        <v>10500</v>
      </c>
      <c r="D1705" s="31" t="s">
        <v>10766</v>
      </c>
      <c r="E1705" s="5" t="s">
        <v>10962</v>
      </c>
      <c r="F1705" s="2" t="s">
        <v>68</v>
      </c>
      <c r="G1705" s="2" t="s">
        <v>69</v>
      </c>
      <c r="H1705" s="5" t="s">
        <v>10903</v>
      </c>
      <c r="I1705" s="5" t="s">
        <v>10904</v>
      </c>
      <c r="J1705" s="5" t="s">
        <v>10905</v>
      </c>
      <c r="K1705" s="5" t="s">
        <v>10963</v>
      </c>
      <c r="L1705" s="2" t="s">
        <v>54</v>
      </c>
      <c r="M1705" s="6">
        <v>20</v>
      </c>
      <c r="N1705" s="6">
        <v>20</v>
      </c>
      <c r="O1705" s="6">
        <f t="shared" si="230"/>
        <v>70000</v>
      </c>
      <c r="P1705" s="6">
        <v>70000</v>
      </c>
      <c r="Q1705" s="5">
        <v>201812</v>
      </c>
      <c r="R1705" s="5" t="s">
        <v>1806</v>
      </c>
      <c r="S1705" s="5" t="s">
        <v>10907</v>
      </c>
      <c r="T1705" s="144" t="str">
        <f t="shared" si="221"/>
        <v>Click</v>
      </c>
      <c r="U1705" s="31" t="s">
        <v>243</v>
      </c>
      <c r="V1705" s="5"/>
      <c r="W1705" s="51"/>
      <c r="X1705" s="51"/>
      <c r="Y1705" s="50"/>
      <c r="Z1705" s="43">
        <f t="shared" si="222"/>
        <v>0</v>
      </c>
      <c r="AA1705" s="6">
        <f t="shared" si="223"/>
        <v>0</v>
      </c>
      <c r="AB1705" s="6">
        <f t="shared" si="224"/>
        <v>0</v>
      </c>
      <c r="AC1705" s="44">
        <f t="shared" si="225"/>
        <v>0</v>
      </c>
      <c r="AD1705" s="44">
        <f t="shared" si="226"/>
        <v>0</v>
      </c>
      <c r="AE1705" s="13" t="s">
        <v>57</v>
      </c>
      <c r="AF1705" s="14"/>
      <c r="AG1705" s="2" t="s">
        <v>68</v>
      </c>
      <c r="AH1705" s="5" t="s">
        <v>10964</v>
      </c>
      <c r="AI1705" s="6">
        <v>0</v>
      </c>
      <c r="AJ1705" s="5" t="s">
        <v>100</v>
      </c>
      <c r="AK1705" s="5" t="s">
        <v>100</v>
      </c>
      <c r="AL1705" s="34" t="s">
        <v>100</v>
      </c>
      <c r="AM1705" s="2" t="s">
        <v>244</v>
      </c>
    </row>
    <row r="1706" spans="1:41" s="15" customFormat="1" ht="16.350000000000001" customHeight="1">
      <c r="A1706" s="3">
        <f t="shared" si="228"/>
        <v>1704</v>
      </c>
      <c r="B1706" s="31" t="s">
        <v>1768</v>
      </c>
      <c r="C1706" s="31" t="s">
        <v>10500</v>
      </c>
      <c r="D1706" s="31" t="s">
        <v>10766</v>
      </c>
      <c r="E1706" s="5" t="s">
        <v>10965</v>
      </c>
      <c r="F1706" s="2" t="s">
        <v>68</v>
      </c>
      <c r="G1706" s="2" t="s">
        <v>69</v>
      </c>
      <c r="H1706" s="5" t="s">
        <v>10966</v>
      </c>
      <c r="I1706" s="5" t="s">
        <v>10941</v>
      </c>
      <c r="J1706" s="5" t="s">
        <v>10947</v>
      </c>
      <c r="K1706" s="5" t="s">
        <v>10967</v>
      </c>
      <c r="L1706" s="2" t="s">
        <v>54</v>
      </c>
      <c r="M1706" s="6">
        <v>26</v>
      </c>
      <c r="N1706" s="6">
        <v>26</v>
      </c>
      <c r="O1706" s="6">
        <f t="shared" si="230"/>
        <v>90000</v>
      </c>
      <c r="P1706" s="6">
        <v>90000</v>
      </c>
      <c r="Q1706" s="5">
        <v>201812</v>
      </c>
      <c r="R1706" s="5" t="s">
        <v>1806</v>
      </c>
      <c r="S1706" s="5" t="s">
        <v>10968</v>
      </c>
      <c r="T1706" s="144" t="str">
        <f t="shared" si="221"/>
        <v>Click</v>
      </c>
      <c r="U1706" s="31" t="s">
        <v>243</v>
      </c>
      <c r="V1706" s="5"/>
      <c r="W1706" s="51"/>
      <c r="X1706" s="51"/>
      <c r="Y1706" s="50"/>
      <c r="Z1706" s="43">
        <f t="shared" si="222"/>
        <v>0</v>
      </c>
      <c r="AA1706" s="6">
        <f t="shared" si="223"/>
        <v>0</v>
      </c>
      <c r="AB1706" s="6">
        <f t="shared" si="224"/>
        <v>0</v>
      </c>
      <c r="AC1706" s="44">
        <f t="shared" si="225"/>
        <v>0</v>
      </c>
      <c r="AD1706" s="44">
        <f t="shared" si="226"/>
        <v>0</v>
      </c>
      <c r="AE1706" s="13" t="s">
        <v>57</v>
      </c>
      <c r="AF1706" s="14"/>
      <c r="AG1706" s="147" t="s">
        <v>243</v>
      </c>
      <c r="AH1706" s="5" t="s">
        <v>10915</v>
      </c>
      <c r="AI1706" s="6">
        <v>0</v>
      </c>
      <c r="AJ1706" s="5" t="s">
        <v>100</v>
      </c>
      <c r="AK1706" s="5" t="s">
        <v>100</v>
      </c>
      <c r="AL1706" s="55" t="s">
        <v>10969</v>
      </c>
      <c r="AM1706" s="2" t="s">
        <v>244</v>
      </c>
    </row>
    <row r="1707" spans="1:41" s="15" customFormat="1" ht="16.350000000000001" customHeight="1">
      <c r="A1707" s="3">
        <f t="shared" si="228"/>
        <v>1705</v>
      </c>
      <c r="B1707" s="31" t="s">
        <v>1768</v>
      </c>
      <c r="C1707" s="31" t="s">
        <v>1784</v>
      </c>
      <c r="D1707" s="31" t="s">
        <v>10970</v>
      </c>
      <c r="E1707" s="3" t="s">
        <v>10971</v>
      </c>
      <c r="F1707" s="31" t="s">
        <v>58</v>
      </c>
      <c r="G1707" s="121" t="s">
        <v>49</v>
      </c>
      <c r="H1707" s="3" t="s">
        <v>10972</v>
      </c>
      <c r="I1707" s="3" t="s">
        <v>10973</v>
      </c>
      <c r="J1707" s="3" t="s">
        <v>10974</v>
      </c>
      <c r="K1707" s="3" t="s">
        <v>10975</v>
      </c>
      <c r="L1707" s="31" t="s">
        <v>54</v>
      </c>
      <c r="M1707" s="68">
        <v>19</v>
      </c>
      <c r="N1707" s="68">
        <v>19</v>
      </c>
      <c r="O1707" s="6">
        <f t="shared" si="230"/>
        <v>200000</v>
      </c>
      <c r="P1707" s="68">
        <v>200000</v>
      </c>
      <c r="Q1707" s="3">
        <v>201802</v>
      </c>
      <c r="R1707" s="3" t="s">
        <v>10976</v>
      </c>
      <c r="S1707" s="32" t="s">
        <v>10977</v>
      </c>
      <c r="T1707" s="143" t="str">
        <f t="shared" si="221"/>
        <v>Click</v>
      </c>
      <c r="U1707" s="31" t="s">
        <v>243</v>
      </c>
      <c r="V1707" s="3"/>
      <c r="W1707" s="84"/>
      <c r="X1707" s="84"/>
      <c r="Y1707" s="50"/>
      <c r="Z1707" s="43">
        <f t="shared" si="222"/>
        <v>0</v>
      </c>
      <c r="AA1707" s="68">
        <f t="shared" si="223"/>
        <v>0</v>
      </c>
      <c r="AB1707" s="68">
        <f t="shared" si="224"/>
        <v>0</v>
      </c>
      <c r="AC1707" s="69">
        <f t="shared" si="225"/>
        <v>0</v>
      </c>
      <c r="AD1707" s="44">
        <f t="shared" si="226"/>
        <v>0</v>
      </c>
      <c r="AE1707" s="45" t="s">
        <v>57</v>
      </c>
      <c r="AF1707" s="14"/>
      <c r="AG1707" s="31" t="s">
        <v>243</v>
      </c>
      <c r="AH1707" s="32" t="s">
        <v>100</v>
      </c>
      <c r="AI1707" s="46">
        <v>0</v>
      </c>
      <c r="AJ1707" s="32" t="s">
        <v>100</v>
      </c>
      <c r="AK1707" s="32" t="s">
        <v>100</v>
      </c>
      <c r="AL1707" s="32" t="s">
        <v>100</v>
      </c>
      <c r="AM1707" s="31" t="s">
        <v>244</v>
      </c>
      <c r="AN1707" s="63"/>
      <c r="AO1707" s="63"/>
    </row>
    <row r="1708" spans="1:41" s="15" customFormat="1" ht="16.350000000000001" customHeight="1">
      <c r="A1708" s="3">
        <f t="shared" si="228"/>
        <v>1706</v>
      </c>
      <c r="B1708" s="31" t="s">
        <v>1768</v>
      </c>
      <c r="C1708" s="31" t="s">
        <v>1784</v>
      </c>
      <c r="D1708" s="31" t="s">
        <v>10970</v>
      </c>
      <c r="E1708" s="3" t="s">
        <v>10978</v>
      </c>
      <c r="F1708" s="31" t="s">
        <v>58</v>
      </c>
      <c r="G1708" s="121" t="s">
        <v>49</v>
      </c>
      <c r="H1708" s="3" t="s">
        <v>10972</v>
      </c>
      <c r="I1708" s="3" t="s">
        <v>10973</v>
      </c>
      <c r="J1708" s="3" t="s">
        <v>10974</v>
      </c>
      <c r="K1708" s="3" t="s">
        <v>10979</v>
      </c>
      <c r="L1708" s="31" t="s">
        <v>54</v>
      </c>
      <c r="M1708" s="68">
        <v>20</v>
      </c>
      <c r="N1708" s="68">
        <v>20</v>
      </c>
      <c r="O1708" s="6">
        <f t="shared" si="230"/>
        <v>250000</v>
      </c>
      <c r="P1708" s="68">
        <v>250000</v>
      </c>
      <c r="Q1708" s="3">
        <v>201802</v>
      </c>
      <c r="R1708" s="3" t="s">
        <v>10976</v>
      </c>
      <c r="S1708" s="32" t="s">
        <v>10980</v>
      </c>
      <c r="T1708" s="143" t="str">
        <f t="shared" si="221"/>
        <v>Click</v>
      </c>
      <c r="U1708" s="31" t="s">
        <v>243</v>
      </c>
      <c r="V1708" s="3"/>
      <c r="W1708" s="84"/>
      <c r="X1708" s="84"/>
      <c r="Y1708" s="50"/>
      <c r="Z1708" s="43">
        <f t="shared" si="222"/>
        <v>0</v>
      </c>
      <c r="AA1708" s="68">
        <f t="shared" si="223"/>
        <v>0</v>
      </c>
      <c r="AB1708" s="68">
        <f t="shared" si="224"/>
        <v>0</v>
      </c>
      <c r="AC1708" s="69">
        <f t="shared" si="225"/>
        <v>0</v>
      </c>
      <c r="AD1708" s="44">
        <f t="shared" si="226"/>
        <v>0</v>
      </c>
      <c r="AE1708" s="45" t="s">
        <v>57</v>
      </c>
      <c r="AF1708" s="14"/>
      <c r="AG1708" s="31" t="s">
        <v>243</v>
      </c>
      <c r="AH1708" s="32" t="s">
        <v>100</v>
      </c>
      <c r="AI1708" s="46">
        <v>0</v>
      </c>
      <c r="AJ1708" s="32" t="s">
        <v>100</v>
      </c>
      <c r="AK1708" s="32" t="s">
        <v>100</v>
      </c>
      <c r="AL1708" s="32" t="s">
        <v>100</v>
      </c>
      <c r="AM1708" s="31" t="s">
        <v>244</v>
      </c>
      <c r="AN1708" s="63"/>
      <c r="AO1708" s="63"/>
    </row>
    <row r="1709" spans="1:41" s="15" customFormat="1" ht="16.350000000000001" customHeight="1">
      <c r="A1709" s="3">
        <f t="shared" si="228"/>
        <v>1707</v>
      </c>
      <c r="B1709" s="31" t="s">
        <v>1768</v>
      </c>
      <c r="C1709" s="31" t="s">
        <v>1784</v>
      </c>
      <c r="D1709" s="31" t="s">
        <v>10970</v>
      </c>
      <c r="E1709" s="3" t="s">
        <v>10981</v>
      </c>
      <c r="F1709" s="31" t="s">
        <v>58</v>
      </c>
      <c r="G1709" s="121" t="s">
        <v>49</v>
      </c>
      <c r="H1709" s="3" t="s">
        <v>10972</v>
      </c>
      <c r="I1709" s="3" t="s">
        <v>10973</v>
      </c>
      <c r="J1709" s="3" t="s">
        <v>10974</v>
      </c>
      <c r="K1709" s="3" t="s">
        <v>10982</v>
      </c>
      <c r="L1709" s="31" t="s">
        <v>54</v>
      </c>
      <c r="M1709" s="68">
        <v>26</v>
      </c>
      <c r="N1709" s="68">
        <v>26</v>
      </c>
      <c r="O1709" s="6">
        <f t="shared" si="230"/>
        <v>200000</v>
      </c>
      <c r="P1709" s="68">
        <v>200000</v>
      </c>
      <c r="Q1709" s="3">
        <v>201811</v>
      </c>
      <c r="R1709" s="3" t="s">
        <v>10976</v>
      </c>
      <c r="S1709" s="32" t="s">
        <v>10983</v>
      </c>
      <c r="T1709" s="143" t="str">
        <f t="shared" si="221"/>
        <v>Click</v>
      </c>
      <c r="U1709" s="31" t="s">
        <v>1254</v>
      </c>
      <c r="V1709" s="3"/>
      <c r="W1709" s="84"/>
      <c r="X1709" s="84"/>
      <c r="Y1709" s="50"/>
      <c r="Z1709" s="43">
        <f t="shared" si="222"/>
        <v>0</v>
      </c>
      <c r="AA1709" s="68">
        <f t="shared" si="223"/>
        <v>0</v>
      </c>
      <c r="AB1709" s="68">
        <f t="shared" si="224"/>
        <v>0</v>
      </c>
      <c r="AC1709" s="69">
        <f t="shared" si="225"/>
        <v>0</v>
      </c>
      <c r="AD1709" s="44">
        <f t="shared" si="226"/>
        <v>0</v>
      </c>
      <c r="AE1709" s="45" t="s">
        <v>57</v>
      </c>
      <c r="AF1709" s="14"/>
      <c r="AG1709" s="31" t="s">
        <v>1254</v>
      </c>
      <c r="AH1709" s="32" t="s">
        <v>579</v>
      </c>
      <c r="AI1709" s="46">
        <v>0</v>
      </c>
      <c r="AJ1709" s="32" t="s">
        <v>579</v>
      </c>
      <c r="AK1709" s="32" t="s">
        <v>579</v>
      </c>
      <c r="AL1709" s="32" t="s">
        <v>579</v>
      </c>
      <c r="AM1709" s="31" t="s">
        <v>586</v>
      </c>
      <c r="AN1709" s="63"/>
      <c r="AO1709" s="63"/>
    </row>
    <row r="1710" spans="1:41" s="15" customFormat="1" ht="16.350000000000001" customHeight="1">
      <c r="A1710" s="3">
        <f t="shared" si="228"/>
        <v>1708</v>
      </c>
      <c r="B1710" s="31" t="s">
        <v>1768</v>
      </c>
      <c r="C1710" s="31" t="s">
        <v>1784</v>
      </c>
      <c r="D1710" s="31" t="s">
        <v>10970</v>
      </c>
      <c r="E1710" s="3" t="s">
        <v>10984</v>
      </c>
      <c r="F1710" s="31" t="s">
        <v>58</v>
      </c>
      <c r="G1710" s="121" t="s">
        <v>49</v>
      </c>
      <c r="H1710" s="3" t="s">
        <v>10972</v>
      </c>
      <c r="I1710" s="3" t="s">
        <v>10973</v>
      </c>
      <c r="J1710" s="3" t="s">
        <v>10974</v>
      </c>
      <c r="K1710" s="3" t="s">
        <v>10985</v>
      </c>
      <c r="L1710" s="31" t="s">
        <v>54</v>
      </c>
      <c r="M1710" s="68">
        <v>26</v>
      </c>
      <c r="N1710" s="68">
        <v>26</v>
      </c>
      <c r="O1710" s="6">
        <f t="shared" si="230"/>
        <v>250000</v>
      </c>
      <c r="P1710" s="68">
        <v>250000</v>
      </c>
      <c r="Q1710" s="3">
        <v>201811</v>
      </c>
      <c r="R1710" s="3" t="s">
        <v>10976</v>
      </c>
      <c r="S1710" s="32" t="s">
        <v>10986</v>
      </c>
      <c r="T1710" s="143" t="str">
        <f t="shared" si="221"/>
        <v>Click</v>
      </c>
      <c r="U1710" s="31" t="s">
        <v>243</v>
      </c>
      <c r="V1710" s="3"/>
      <c r="W1710" s="84"/>
      <c r="X1710" s="84"/>
      <c r="Y1710" s="50"/>
      <c r="Z1710" s="43">
        <f t="shared" si="222"/>
        <v>0</v>
      </c>
      <c r="AA1710" s="68">
        <f t="shared" si="223"/>
        <v>0</v>
      </c>
      <c r="AB1710" s="68">
        <f t="shared" si="224"/>
        <v>0</v>
      </c>
      <c r="AC1710" s="69">
        <f t="shared" si="225"/>
        <v>0</v>
      </c>
      <c r="AD1710" s="44">
        <f t="shared" si="226"/>
        <v>0</v>
      </c>
      <c r="AE1710" s="45" t="s">
        <v>57</v>
      </c>
      <c r="AF1710" s="14"/>
      <c r="AG1710" s="31" t="s">
        <v>243</v>
      </c>
      <c r="AH1710" s="32" t="s">
        <v>100</v>
      </c>
      <c r="AI1710" s="46">
        <v>0</v>
      </c>
      <c r="AJ1710" s="32" t="s">
        <v>100</v>
      </c>
      <c r="AK1710" s="32" t="s">
        <v>100</v>
      </c>
      <c r="AL1710" s="32" t="s">
        <v>100</v>
      </c>
      <c r="AM1710" s="31" t="s">
        <v>244</v>
      </c>
      <c r="AN1710" s="63"/>
      <c r="AO1710" s="63"/>
    </row>
    <row r="1711" spans="1:41" s="15" customFormat="1" ht="16.350000000000001" customHeight="1">
      <c r="A1711" s="3">
        <f t="shared" si="228"/>
        <v>1709</v>
      </c>
      <c r="B1711" s="31" t="s">
        <v>1768</v>
      </c>
      <c r="C1711" s="31" t="s">
        <v>1784</v>
      </c>
      <c r="D1711" s="31" t="s">
        <v>10970</v>
      </c>
      <c r="E1711" s="3" t="s">
        <v>10987</v>
      </c>
      <c r="F1711" s="31" t="s">
        <v>58</v>
      </c>
      <c r="G1711" s="121" t="s">
        <v>49</v>
      </c>
      <c r="H1711" s="3" t="s">
        <v>10972</v>
      </c>
      <c r="I1711" s="3" t="s">
        <v>10973</v>
      </c>
      <c r="J1711" s="3" t="s">
        <v>10974</v>
      </c>
      <c r="K1711" s="3" t="s">
        <v>10988</v>
      </c>
      <c r="L1711" s="31" t="s">
        <v>54</v>
      </c>
      <c r="M1711" s="68">
        <v>26</v>
      </c>
      <c r="N1711" s="68">
        <v>26</v>
      </c>
      <c r="O1711" s="6">
        <f t="shared" si="230"/>
        <v>210000</v>
      </c>
      <c r="P1711" s="68">
        <v>210000</v>
      </c>
      <c r="Q1711" s="3">
        <v>201802</v>
      </c>
      <c r="R1711" s="3" t="s">
        <v>10976</v>
      </c>
      <c r="S1711" s="32" t="s">
        <v>10989</v>
      </c>
      <c r="T1711" s="143" t="str">
        <f t="shared" si="221"/>
        <v>Click</v>
      </c>
      <c r="U1711" s="31" t="s">
        <v>243</v>
      </c>
      <c r="V1711" s="3"/>
      <c r="W1711" s="84"/>
      <c r="X1711" s="84"/>
      <c r="Y1711" s="50"/>
      <c r="Z1711" s="43">
        <f t="shared" si="222"/>
        <v>0</v>
      </c>
      <c r="AA1711" s="68">
        <f t="shared" si="223"/>
        <v>0</v>
      </c>
      <c r="AB1711" s="68">
        <f t="shared" si="224"/>
        <v>0</v>
      </c>
      <c r="AC1711" s="69">
        <f t="shared" si="225"/>
        <v>0</v>
      </c>
      <c r="AD1711" s="44">
        <f t="shared" si="226"/>
        <v>0</v>
      </c>
      <c r="AE1711" s="45" t="s">
        <v>57</v>
      </c>
      <c r="AF1711" s="14"/>
      <c r="AG1711" s="31" t="s">
        <v>243</v>
      </c>
      <c r="AH1711" s="32" t="s">
        <v>10990</v>
      </c>
      <c r="AI1711" s="68">
        <v>0</v>
      </c>
      <c r="AJ1711" s="3" t="s">
        <v>57</v>
      </c>
      <c r="AK1711" s="3" t="s">
        <v>57</v>
      </c>
      <c r="AL1711" s="32" t="s">
        <v>100</v>
      </c>
      <c r="AM1711" s="31" t="s">
        <v>244</v>
      </c>
      <c r="AN1711" s="63"/>
      <c r="AO1711" s="63"/>
    </row>
    <row r="1712" spans="1:41" s="15" customFormat="1" ht="16.350000000000001" customHeight="1">
      <c r="A1712" s="3">
        <f t="shared" si="228"/>
        <v>1710</v>
      </c>
      <c r="B1712" s="31" t="s">
        <v>1768</v>
      </c>
      <c r="C1712" s="31" t="s">
        <v>1784</v>
      </c>
      <c r="D1712" s="31" t="s">
        <v>10970</v>
      </c>
      <c r="E1712" s="3" t="s">
        <v>10991</v>
      </c>
      <c r="F1712" s="31" t="s">
        <v>58</v>
      </c>
      <c r="G1712" s="121" t="s">
        <v>49</v>
      </c>
      <c r="H1712" s="3" t="s">
        <v>10972</v>
      </c>
      <c r="I1712" s="3" t="s">
        <v>10973</v>
      </c>
      <c r="J1712" s="3" t="s">
        <v>10974</v>
      </c>
      <c r="K1712" s="3" t="s">
        <v>10992</v>
      </c>
      <c r="L1712" s="31" t="s">
        <v>54</v>
      </c>
      <c r="M1712" s="68">
        <v>24</v>
      </c>
      <c r="N1712" s="68">
        <v>24</v>
      </c>
      <c r="O1712" s="6">
        <f t="shared" si="230"/>
        <v>261000</v>
      </c>
      <c r="P1712" s="68">
        <v>210000</v>
      </c>
      <c r="Q1712" s="3">
        <v>201802</v>
      </c>
      <c r="R1712" s="3" t="s">
        <v>10976</v>
      </c>
      <c r="S1712" s="32" t="s">
        <v>10993</v>
      </c>
      <c r="T1712" s="143" t="str">
        <f t="shared" si="221"/>
        <v>Click</v>
      </c>
      <c r="U1712" s="31" t="s">
        <v>243</v>
      </c>
      <c r="V1712" s="3"/>
      <c r="W1712" s="84"/>
      <c r="X1712" s="84"/>
      <c r="Y1712" s="50"/>
      <c r="Z1712" s="43">
        <f t="shared" si="222"/>
        <v>0</v>
      </c>
      <c r="AA1712" s="68">
        <f t="shared" si="223"/>
        <v>0</v>
      </c>
      <c r="AB1712" s="68">
        <f t="shared" si="224"/>
        <v>0</v>
      </c>
      <c r="AC1712" s="69">
        <f t="shared" si="225"/>
        <v>0</v>
      </c>
      <c r="AD1712" s="44">
        <f t="shared" si="226"/>
        <v>0</v>
      </c>
      <c r="AE1712" s="45" t="s">
        <v>57</v>
      </c>
      <c r="AF1712" s="14"/>
      <c r="AG1712" s="31" t="s">
        <v>58</v>
      </c>
      <c r="AH1712" s="32" t="s">
        <v>10990</v>
      </c>
      <c r="AI1712" s="68">
        <v>51000</v>
      </c>
      <c r="AJ1712" s="3" t="s">
        <v>10994</v>
      </c>
      <c r="AK1712" s="3" t="s">
        <v>10995</v>
      </c>
      <c r="AL1712" s="122" t="s">
        <v>10996</v>
      </c>
      <c r="AM1712" s="31" t="s">
        <v>244</v>
      </c>
      <c r="AN1712" s="63"/>
      <c r="AO1712" s="63"/>
    </row>
    <row r="1713" spans="1:41" s="15" customFormat="1" ht="16.350000000000001" customHeight="1">
      <c r="A1713" s="3">
        <f t="shared" si="228"/>
        <v>1711</v>
      </c>
      <c r="B1713" s="31" t="s">
        <v>1768</v>
      </c>
      <c r="C1713" s="31" t="s">
        <v>1784</v>
      </c>
      <c r="D1713" s="31" t="s">
        <v>10970</v>
      </c>
      <c r="E1713" s="3" t="s">
        <v>10997</v>
      </c>
      <c r="F1713" s="31" t="s">
        <v>58</v>
      </c>
      <c r="G1713" s="121" t="s">
        <v>49</v>
      </c>
      <c r="H1713" s="3" t="s">
        <v>10972</v>
      </c>
      <c r="I1713" s="3" t="s">
        <v>10973</v>
      </c>
      <c r="J1713" s="3" t="s">
        <v>10974</v>
      </c>
      <c r="K1713" s="3" t="s">
        <v>10998</v>
      </c>
      <c r="L1713" s="31" t="s">
        <v>54</v>
      </c>
      <c r="M1713" s="68">
        <v>26</v>
      </c>
      <c r="N1713" s="68">
        <v>26</v>
      </c>
      <c r="O1713" s="6">
        <f t="shared" si="230"/>
        <v>210000</v>
      </c>
      <c r="P1713" s="68">
        <v>210000</v>
      </c>
      <c r="Q1713" s="3">
        <v>201805</v>
      </c>
      <c r="R1713" s="3" t="s">
        <v>10976</v>
      </c>
      <c r="S1713" s="32" t="s">
        <v>10999</v>
      </c>
      <c r="T1713" s="143" t="str">
        <f t="shared" si="221"/>
        <v>Click</v>
      </c>
      <c r="U1713" s="31" t="s">
        <v>243</v>
      </c>
      <c r="V1713" s="3"/>
      <c r="W1713" s="84"/>
      <c r="X1713" s="84"/>
      <c r="Y1713" s="50"/>
      <c r="Z1713" s="43">
        <f t="shared" si="222"/>
        <v>0</v>
      </c>
      <c r="AA1713" s="68">
        <f t="shared" si="223"/>
        <v>0</v>
      </c>
      <c r="AB1713" s="68">
        <f t="shared" si="224"/>
        <v>0</v>
      </c>
      <c r="AC1713" s="69">
        <f t="shared" si="225"/>
        <v>0</v>
      </c>
      <c r="AD1713" s="44">
        <f t="shared" si="226"/>
        <v>0</v>
      </c>
      <c r="AE1713" s="45" t="s">
        <v>57</v>
      </c>
      <c r="AF1713" s="14"/>
      <c r="AG1713" s="31" t="s">
        <v>243</v>
      </c>
      <c r="AH1713" s="32" t="s">
        <v>11000</v>
      </c>
      <c r="AI1713" s="68">
        <v>0</v>
      </c>
      <c r="AJ1713" s="3" t="s">
        <v>57</v>
      </c>
      <c r="AK1713" s="3" t="s">
        <v>57</v>
      </c>
      <c r="AL1713" s="32" t="s">
        <v>100</v>
      </c>
      <c r="AM1713" s="31" t="s">
        <v>244</v>
      </c>
      <c r="AN1713" s="63"/>
      <c r="AO1713" s="63"/>
    </row>
    <row r="1714" spans="1:41" s="15" customFormat="1" ht="16.350000000000001" customHeight="1">
      <c r="A1714" s="3">
        <f t="shared" si="228"/>
        <v>1712</v>
      </c>
      <c r="B1714" s="31" t="s">
        <v>1768</v>
      </c>
      <c r="C1714" s="31" t="s">
        <v>1784</v>
      </c>
      <c r="D1714" s="31" t="s">
        <v>10970</v>
      </c>
      <c r="E1714" s="3" t="s">
        <v>11001</v>
      </c>
      <c r="F1714" s="31" t="s">
        <v>58</v>
      </c>
      <c r="G1714" s="121" t="s">
        <v>49</v>
      </c>
      <c r="H1714" s="3" t="s">
        <v>10972</v>
      </c>
      <c r="I1714" s="3" t="s">
        <v>10973</v>
      </c>
      <c r="J1714" s="3" t="s">
        <v>10974</v>
      </c>
      <c r="K1714" s="3" t="s">
        <v>11002</v>
      </c>
      <c r="L1714" s="31" t="s">
        <v>54</v>
      </c>
      <c r="M1714" s="68">
        <v>26</v>
      </c>
      <c r="N1714" s="68">
        <v>26</v>
      </c>
      <c r="O1714" s="6">
        <f t="shared" si="230"/>
        <v>239000</v>
      </c>
      <c r="P1714" s="68">
        <v>210000</v>
      </c>
      <c r="Q1714" s="3">
        <v>201805</v>
      </c>
      <c r="R1714" s="3" t="s">
        <v>10976</v>
      </c>
      <c r="S1714" s="32" t="s">
        <v>11003</v>
      </c>
      <c r="T1714" s="143" t="str">
        <f t="shared" si="221"/>
        <v>Click</v>
      </c>
      <c r="U1714" s="31" t="s">
        <v>243</v>
      </c>
      <c r="V1714" s="3"/>
      <c r="W1714" s="84"/>
      <c r="X1714" s="84"/>
      <c r="Y1714" s="50"/>
      <c r="Z1714" s="43">
        <f t="shared" si="222"/>
        <v>0</v>
      </c>
      <c r="AA1714" s="68">
        <f t="shared" si="223"/>
        <v>0</v>
      </c>
      <c r="AB1714" s="68">
        <f t="shared" si="224"/>
        <v>0</v>
      </c>
      <c r="AC1714" s="69">
        <f t="shared" si="225"/>
        <v>0</v>
      </c>
      <c r="AD1714" s="44">
        <f t="shared" si="226"/>
        <v>0</v>
      </c>
      <c r="AE1714" s="45" t="s">
        <v>57</v>
      </c>
      <c r="AF1714" s="14"/>
      <c r="AG1714" s="31" t="s">
        <v>58</v>
      </c>
      <c r="AH1714" s="32" t="s">
        <v>11000</v>
      </c>
      <c r="AI1714" s="68">
        <v>29000</v>
      </c>
      <c r="AJ1714" s="3" t="s">
        <v>10994</v>
      </c>
      <c r="AK1714" s="3" t="s">
        <v>10995</v>
      </c>
      <c r="AL1714" s="59" t="s">
        <v>11004</v>
      </c>
      <c r="AM1714" s="31" t="s">
        <v>244</v>
      </c>
      <c r="AN1714" s="63"/>
      <c r="AO1714" s="63"/>
    </row>
    <row r="1715" spans="1:41" s="15" customFormat="1" ht="16.350000000000001" customHeight="1">
      <c r="A1715" s="3">
        <f t="shared" si="228"/>
        <v>1713</v>
      </c>
      <c r="B1715" s="31" t="s">
        <v>1768</v>
      </c>
      <c r="C1715" s="31" t="s">
        <v>1784</v>
      </c>
      <c r="D1715" s="31" t="s">
        <v>10970</v>
      </c>
      <c r="E1715" s="3" t="s">
        <v>11005</v>
      </c>
      <c r="F1715" s="31" t="s">
        <v>58</v>
      </c>
      <c r="G1715" s="121" t="s">
        <v>49</v>
      </c>
      <c r="H1715" s="3" t="s">
        <v>11006</v>
      </c>
      <c r="I1715" s="3" t="s">
        <v>11007</v>
      </c>
      <c r="J1715" s="3" t="s">
        <v>11008</v>
      </c>
      <c r="K1715" s="3" t="s">
        <v>11009</v>
      </c>
      <c r="L1715" s="31" t="s">
        <v>54</v>
      </c>
      <c r="M1715" s="68">
        <v>22</v>
      </c>
      <c r="N1715" s="68">
        <v>22</v>
      </c>
      <c r="O1715" s="6">
        <f t="shared" si="230"/>
        <v>200000</v>
      </c>
      <c r="P1715" s="68">
        <v>200000</v>
      </c>
      <c r="Q1715" s="3">
        <v>201904</v>
      </c>
      <c r="R1715" s="3" t="s">
        <v>11010</v>
      </c>
      <c r="S1715" s="32" t="s">
        <v>11011</v>
      </c>
      <c r="T1715" s="143" t="str">
        <f t="shared" si="221"/>
        <v>Click</v>
      </c>
      <c r="U1715" s="31" t="s">
        <v>243</v>
      </c>
      <c r="V1715" s="3"/>
      <c r="W1715" s="84"/>
      <c r="X1715" s="84"/>
      <c r="Y1715" s="50"/>
      <c r="Z1715" s="43">
        <f t="shared" si="222"/>
        <v>0</v>
      </c>
      <c r="AA1715" s="68">
        <f t="shared" si="223"/>
        <v>0</v>
      </c>
      <c r="AB1715" s="68">
        <f t="shared" si="224"/>
        <v>0</v>
      </c>
      <c r="AC1715" s="69">
        <f t="shared" si="225"/>
        <v>0</v>
      </c>
      <c r="AD1715" s="44">
        <f t="shared" si="226"/>
        <v>0</v>
      </c>
      <c r="AE1715" s="45" t="s">
        <v>57</v>
      </c>
      <c r="AF1715" s="14"/>
      <c r="AG1715" s="31" t="s">
        <v>243</v>
      </c>
      <c r="AH1715" s="3" t="s">
        <v>11012</v>
      </c>
      <c r="AI1715" s="68">
        <v>0</v>
      </c>
      <c r="AJ1715" s="3" t="s">
        <v>57</v>
      </c>
      <c r="AK1715" s="3" t="s">
        <v>57</v>
      </c>
      <c r="AL1715" s="32" t="s">
        <v>100</v>
      </c>
      <c r="AM1715" s="31" t="s">
        <v>244</v>
      </c>
      <c r="AN1715" s="63"/>
      <c r="AO1715" s="63"/>
    </row>
    <row r="1716" spans="1:41" s="15" customFormat="1" ht="16.350000000000001" customHeight="1">
      <c r="A1716" s="3">
        <f t="shared" si="228"/>
        <v>1714</v>
      </c>
      <c r="B1716" s="31" t="s">
        <v>1768</v>
      </c>
      <c r="C1716" s="31" t="s">
        <v>1784</v>
      </c>
      <c r="D1716" s="31" t="s">
        <v>10970</v>
      </c>
      <c r="E1716" s="3" t="s">
        <v>11013</v>
      </c>
      <c r="F1716" s="31" t="s">
        <v>58</v>
      </c>
      <c r="G1716" s="121" t="s">
        <v>49</v>
      </c>
      <c r="H1716" s="3" t="s">
        <v>11006</v>
      </c>
      <c r="I1716" s="3" t="s">
        <v>11007</v>
      </c>
      <c r="J1716" s="3" t="s">
        <v>11008</v>
      </c>
      <c r="K1716" s="3" t="s">
        <v>11014</v>
      </c>
      <c r="L1716" s="31" t="s">
        <v>54</v>
      </c>
      <c r="M1716" s="68">
        <v>22</v>
      </c>
      <c r="N1716" s="68">
        <v>22</v>
      </c>
      <c r="O1716" s="6">
        <f t="shared" si="230"/>
        <v>220000</v>
      </c>
      <c r="P1716" s="68">
        <v>220000</v>
      </c>
      <c r="Q1716" s="3">
        <v>201904</v>
      </c>
      <c r="R1716" s="3" t="s">
        <v>11010</v>
      </c>
      <c r="S1716" s="32" t="s">
        <v>11015</v>
      </c>
      <c r="T1716" s="143" t="str">
        <f t="shared" si="221"/>
        <v>Click</v>
      </c>
      <c r="U1716" s="31" t="s">
        <v>243</v>
      </c>
      <c r="V1716" s="3"/>
      <c r="W1716" s="84"/>
      <c r="X1716" s="84"/>
      <c r="Y1716" s="50"/>
      <c r="Z1716" s="43">
        <f t="shared" si="222"/>
        <v>0</v>
      </c>
      <c r="AA1716" s="68">
        <f t="shared" si="223"/>
        <v>0</v>
      </c>
      <c r="AB1716" s="68">
        <f t="shared" si="224"/>
        <v>0</v>
      </c>
      <c r="AC1716" s="69">
        <f t="shared" si="225"/>
        <v>0</v>
      </c>
      <c r="AD1716" s="44">
        <f t="shared" si="226"/>
        <v>0</v>
      </c>
      <c r="AE1716" s="45" t="s">
        <v>57</v>
      </c>
      <c r="AF1716" s="14"/>
      <c r="AG1716" s="31" t="s">
        <v>243</v>
      </c>
      <c r="AH1716" s="3" t="s">
        <v>11012</v>
      </c>
      <c r="AI1716" s="68">
        <v>0</v>
      </c>
      <c r="AJ1716" s="3" t="s">
        <v>57</v>
      </c>
      <c r="AK1716" s="3" t="s">
        <v>57</v>
      </c>
      <c r="AL1716" s="32" t="s">
        <v>100</v>
      </c>
      <c r="AM1716" s="31" t="s">
        <v>244</v>
      </c>
      <c r="AN1716" s="63"/>
      <c r="AO1716" s="63"/>
    </row>
    <row r="1717" spans="1:41" s="15" customFormat="1" ht="16.350000000000001" customHeight="1">
      <c r="A1717" s="3">
        <f t="shared" si="228"/>
        <v>1715</v>
      </c>
      <c r="B1717" s="31" t="s">
        <v>1768</v>
      </c>
      <c r="C1717" s="31" t="s">
        <v>1784</v>
      </c>
      <c r="D1717" s="31" t="s">
        <v>10970</v>
      </c>
      <c r="E1717" s="3" t="s">
        <v>11016</v>
      </c>
      <c r="F1717" s="31" t="s">
        <v>58</v>
      </c>
      <c r="G1717" s="121" t="s">
        <v>49</v>
      </c>
      <c r="H1717" s="3" t="s">
        <v>11006</v>
      </c>
      <c r="I1717" s="3" t="s">
        <v>11007</v>
      </c>
      <c r="J1717" s="3" t="s">
        <v>11008</v>
      </c>
      <c r="K1717" s="3" t="s">
        <v>11017</v>
      </c>
      <c r="L1717" s="31" t="s">
        <v>54</v>
      </c>
      <c r="M1717" s="68">
        <v>19</v>
      </c>
      <c r="N1717" s="68">
        <v>19</v>
      </c>
      <c r="O1717" s="6">
        <f t="shared" si="230"/>
        <v>200000</v>
      </c>
      <c r="P1717" s="68">
        <v>200000</v>
      </c>
      <c r="Q1717" s="3">
        <v>201901</v>
      </c>
      <c r="R1717" s="3" t="s">
        <v>11010</v>
      </c>
      <c r="S1717" s="32" t="s">
        <v>11018</v>
      </c>
      <c r="T1717" s="143" t="str">
        <f t="shared" si="221"/>
        <v>Click</v>
      </c>
      <c r="U1717" s="31" t="s">
        <v>243</v>
      </c>
      <c r="V1717" s="3"/>
      <c r="W1717" s="84"/>
      <c r="X1717" s="84"/>
      <c r="Y1717" s="50"/>
      <c r="Z1717" s="43">
        <f t="shared" si="222"/>
        <v>0</v>
      </c>
      <c r="AA1717" s="68">
        <f t="shared" si="223"/>
        <v>0</v>
      </c>
      <c r="AB1717" s="68">
        <f t="shared" si="224"/>
        <v>0</v>
      </c>
      <c r="AC1717" s="69">
        <f t="shared" si="225"/>
        <v>0</v>
      </c>
      <c r="AD1717" s="44">
        <f t="shared" si="226"/>
        <v>0</v>
      </c>
      <c r="AE1717" s="45" t="s">
        <v>57</v>
      </c>
      <c r="AF1717" s="14"/>
      <c r="AG1717" s="31" t="s">
        <v>243</v>
      </c>
      <c r="AH1717" s="3" t="s">
        <v>11012</v>
      </c>
      <c r="AI1717" s="68">
        <v>0</v>
      </c>
      <c r="AJ1717" s="3" t="s">
        <v>57</v>
      </c>
      <c r="AK1717" s="3" t="s">
        <v>57</v>
      </c>
      <c r="AL1717" s="32" t="s">
        <v>100</v>
      </c>
      <c r="AM1717" s="31" t="s">
        <v>244</v>
      </c>
      <c r="AN1717" s="63"/>
      <c r="AO1717" s="63"/>
    </row>
    <row r="1718" spans="1:41" s="15" customFormat="1" ht="16.350000000000001" customHeight="1">
      <c r="A1718" s="3">
        <f t="shared" si="228"/>
        <v>1716</v>
      </c>
      <c r="B1718" s="31" t="s">
        <v>1768</v>
      </c>
      <c r="C1718" s="31" t="s">
        <v>1784</v>
      </c>
      <c r="D1718" s="31" t="s">
        <v>10970</v>
      </c>
      <c r="E1718" s="3" t="s">
        <v>11019</v>
      </c>
      <c r="F1718" s="31" t="s">
        <v>58</v>
      </c>
      <c r="G1718" s="121" t="s">
        <v>49</v>
      </c>
      <c r="H1718" s="3" t="s">
        <v>11006</v>
      </c>
      <c r="I1718" s="3" t="s">
        <v>11007</v>
      </c>
      <c r="J1718" s="3" t="s">
        <v>11008</v>
      </c>
      <c r="K1718" s="3" t="s">
        <v>11020</v>
      </c>
      <c r="L1718" s="31" t="s">
        <v>54</v>
      </c>
      <c r="M1718" s="68">
        <v>23</v>
      </c>
      <c r="N1718" s="68">
        <v>23</v>
      </c>
      <c r="O1718" s="6">
        <f t="shared" si="230"/>
        <v>220000</v>
      </c>
      <c r="P1718" s="68">
        <v>220000</v>
      </c>
      <c r="Q1718" s="3">
        <v>201901</v>
      </c>
      <c r="R1718" s="3" t="s">
        <v>11010</v>
      </c>
      <c r="S1718" s="32" t="s">
        <v>11021</v>
      </c>
      <c r="T1718" s="143" t="str">
        <f t="shared" si="221"/>
        <v>Click</v>
      </c>
      <c r="U1718" s="31" t="s">
        <v>243</v>
      </c>
      <c r="V1718" s="3"/>
      <c r="W1718" s="84"/>
      <c r="X1718" s="84"/>
      <c r="Y1718" s="50"/>
      <c r="Z1718" s="43">
        <f t="shared" si="222"/>
        <v>0</v>
      </c>
      <c r="AA1718" s="68">
        <f t="shared" si="223"/>
        <v>0</v>
      </c>
      <c r="AB1718" s="68">
        <f t="shared" si="224"/>
        <v>0</v>
      </c>
      <c r="AC1718" s="69">
        <f t="shared" si="225"/>
        <v>0</v>
      </c>
      <c r="AD1718" s="44">
        <f t="shared" si="226"/>
        <v>0</v>
      </c>
      <c r="AE1718" s="45" t="s">
        <v>57</v>
      </c>
      <c r="AF1718" s="14"/>
      <c r="AG1718" s="31" t="s">
        <v>243</v>
      </c>
      <c r="AH1718" s="3" t="s">
        <v>11012</v>
      </c>
      <c r="AI1718" s="68">
        <v>0</v>
      </c>
      <c r="AJ1718" s="3" t="s">
        <v>57</v>
      </c>
      <c r="AK1718" s="3" t="s">
        <v>57</v>
      </c>
      <c r="AL1718" s="32" t="s">
        <v>100</v>
      </c>
      <c r="AM1718" s="31" t="s">
        <v>244</v>
      </c>
      <c r="AN1718" s="63"/>
      <c r="AO1718" s="63"/>
    </row>
    <row r="1719" spans="1:41" s="15" customFormat="1" ht="16.350000000000001" customHeight="1">
      <c r="A1719" s="3">
        <f t="shared" si="228"/>
        <v>1717</v>
      </c>
      <c r="B1719" s="31" t="s">
        <v>1768</v>
      </c>
      <c r="C1719" s="31" t="s">
        <v>1784</v>
      </c>
      <c r="D1719" s="31" t="s">
        <v>10970</v>
      </c>
      <c r="E1719" s="3" t="s">
        <v>11022</v>
      </c>
      <c r="F1719" s="31" t="s">
        <v>58</v>
      </c>
      <c r="G1719" s="121" t="s">
        <v>49</v>
      </c>
      <c r="H1719" s="3" t="s">
        <v>11023</v>
      </c>
      <c r="I1719" s="3" t="s">
        <v>11007</v>
      </c>
      <c r="J1719" s="3" t="s">
        <v>11008</v>
      </c>
      <c r="K1719" s="3" t="s">
        <v>11024</v>
      </c>
      <c r="L1719" s="31" t="s">
        <v>54</v>
      </c>
      <c r="M1719" s="68">
        <v>24</v>
      </c>
      <c r="N1719" s="68">
        <v>24</v>
      </c>
      <c r="O1719" s="6">
        <f t="shared" si="230"/>
        <v>172000</v>
      </c>
      <c r="P1719" s="68">
        <v>100000</v>
      </c>
      <c r="Q1719" s="3">
        <v>201709</v>
      </c>
      <c r="R1719" s="3" t="s">
        <v>10641</v>
      </c>
      <c r="S1719" s="32" t="s">
        <v>11025</v>
      </c>
      <c r="T1719" s="143" t="str">
        <f t="shared" si="221"/>
        <v>Click</v>
      </c>
      <c r="U1719" s="31" t="s">
        <v>243</v>
      </c>
      <c r="V1719" s="3"/>
      <c r="W1719" s="84"/>
      <c r="X1719" s="84"/>
      <c r="Y1719" s="50"/>
      <c r="Z1719" s="43">
        <f t="shared" si="222"/>
        <v>0</v>
      </c>
      <c r="AA1719" s="68">
        <f t="shared" si="223"/>
        <v>0</v>
      </c>
      <c r="AB1719" s="68">
        <f t="shared" si="224"/>
        <v>0</v>
      </c>
      <c r="AC1719" s="69">
        <f t="shared" si="225"/>
        <v>0</v>
      </c>
      <c r="AD1719" s="44">
        <f t="shared" si="226"/>
        <v>0</v>
      </c>
      <c r="AE1719" s="45" t="s">
        <v>57</v>
      </c>
      <c r="AF1719" s="14"/>
      <c r="AG1719" s="31" t="s">
        <v>58</v>
      </c>
      <c r="AH1719" s="3" t="s">
        <v>11012</v>
      </c>
      <c r="AI1719" s="68">
        <v>72000</v>
      </c>
      <c r="AJ1719" s="3" t="s">
        <v>10575</v>
      </c>
      <c r="AK1719" s="3" t="s">
        <v>11026</v>
      </c>
      <c r="AL1719" s="32" t="s">
        <v>11027</v>
      </c>
      <c r="AM1719" s="31" t="s">
        <v>244</v>
      </c>
      <c r="AN1719" s="63"/>
      <c r="AO1719" s="63"/>
    </row>
    <row r="1720" spans="1:41" s="15" customFormat="1" ht="16.350000000000001" customHeight="1">
      <c r="A1720" s="3">
        <f t="shared" si="228"/>
        <v>1718</v>
      </c>
      <c r="B1720" s="31" t="s">
        <v>1768</v>
      </c>
      <c r="C1720" s="123" t="s">
        <v>10500</v>
      </c>
      <c r="D1720" s="31" t="s">
        <v>10970</v>
      </c>
      <c r="E1720" s="5" t="s">
        <v>11028</v>
      </c>
      <c r="F1720" s="2" t="s">
        <v>68</v>
      </c>
      <c r="G1720" s="2" t="s">
        <v>69</v>
      </c>
      <c r="H1720" s="5" t="s">
        <v>11029</v>
      </c>
      <c r="I1720" s="5" t="s">
        <v>10941</v>
      </c>
      <c r="J1720" s="5" t="s">
        <v>11030</v>
      </c>
      <c r="K1720" s="5" t="s">
        <v>11031</v>
      </c>
      <c r="L1720" s="2" t="s">
        <v>54</v>
      </c>
      <c r="M1720" s="6">
        <v>22</v>
      </c>
      <c r="N1720" s="6">
        <v>22</v>
      </c>
      <c r="O1720" s="6">
        <f t="shared" si="230"/>
        <v>90000</v>
      </c>
      <c r="P1720" s="6">
        <v>70000</v>
      </c>
      <c r="Q1720" s="5">
        <v>201606</v>
      </c>
      <c r="R1720" s="5" t="s">
        <v>11032</v>
      </c>
      <c r="S1720" s="5" t="s">
        <v>11033</v>
      </c>
      <c r="T1720" s="144" t="str">
        <f t="shared" si="221"/>
        <v>Click</v>
      </c>
      <c r="U1720" s="31" t="s">
        <v>243</v>
      </c>
      <c r="V1720" s="5"/>
      <c r="W1720" s="51"/>
      <c r="X1720" s="51"/>
      <c r="Y1720" s="50"/>
      <c r="Z1720" s="43">
        <f t="shared" si="222"/>
        <v>0</v>
      </c>
      <c r="AA1720" s="6">
        <f t="shared" si="223"/>
        <v>0</v>
      </c>
      <c r="AB1720" s="6">
        <f t="shared" si="224"/>
        <v>0</v>
      </c>
      <c r="AC1720" s="44">
        <f t="shared" si="225"/>
        <v>0</v>
      </c>
      <c r="AD1720" s="44">
        <f t="shared" si="226"/>
        <v>0</v>
      </c>
      <c r="AE1720" s="13" t="s">
        <v>57</v>
      </c>
      <c r="AF1720" s="14"/>
      <c r="AG1720" s="2" t="s">
        <v>68</v>
      </c>
      <c r="AH1720" s="5" t="s">
        <v>11034</v>
      </c>
      <c r="AI1720" s="6">
        <v>20000</v>
      </c>
      <c r="AJ1720" s="5" t="s">
        <v>11035</v>
      </c>
      <c r="AK1720" s="5" t="s">
        <v>11036</v>
      </c>
      <c r="AL1720" s="34" t="s">
        <v>11037</v>
      </c>
      <c r="AM1720" s="2" t="s">
        <v>244</v>
      </c>
    </row>
    <row r="1721" spans="1:41" s="15" customFormat="1" ht="16.350000000000001" customHeight="1">
      <c r="A1721" s="3">
        <f t="shared" si="228"/>
        <v>1719</v>
      </c>
      <c r="B1721" s="31" t="s">
        <v>1768</v>
      </c>
      <c r="C1721" s="123" t="s">
        <v>10500</v>
      </c>
      <c r="D1721" s="31" t="s">
        <v>10970</v>
      </c>
      <c r="E1721" s="5" t="s">
        <v>11038</v>
      </c>
      <c r="F1721" s="2" t="s">
        <v>68</v>
      </c>
      <c r="G1721" s="2" t="s">
        <v>69</v>
      </c>
      <c r="H1721" s="5" t="s">
        <v>11029</v>
      </c>
      <c r="I1721" s="5" t="s">
        <v>10941</v>
      </c>
      <c r="J1721" s="5" t="s">
        <v>11030</v>
      </c>
      <c r="K1721" s="5" t="s">
        <v>11039</v>
      </c>
      <c r="L1721" s="2" t="s">
        <v>54</v>
      </c>
      <c r="M1721" s="6">
        <v>24</v>
      </c>
      <c r="N1721" s="6">
        <v>24</v>
      </c>
      <c r="O1721" s="6">
        <f t="shared" si="230"/>
        <v>90000</v>
      </c>
      <c r="P1721" s="6">
        <v>70000</v>
      </c>
      <c r="Q1721" s="5">
        <v>201606</v>
      </c>
      <c r="R1721" s="5" t="s">
        <v>11040</v>
      </c>
      <c r="S1721" s="5" t="s">
        <v>11041</v>
      </c>
      <c r="T1721" s="144" t="str">
        <f t="shared" si="221"/>
        <v>Click</v>
      </c>
      <c r="U1721" s="31" t="s">
        <v>243</v>
      </c>
      <c r="V1721" s="5"/>
      <c r="W1721" s="51"/>
      <c r="X1721" s="51"/>
      <c r="Y1721" s="50"/>
      <c r="Z1721" s="43">
        <f t="shared" si="222"/>
        <v>0</v>
      </c>
      <c r="AA1721" s="6">
        <f t="shared" si="223"/>
        <v>0</v>
      </c>
      <c r="AB1721" s="6">
        <f t="shared" si="224"/>
        <v>0</v>
      </c>
      <c r="AC1721" s="44">
        <f t="shared" si="225"/>
        <v>0</v>
      </c>
      <c r="AD1721" s="44">
        <f t="shared" si="226"/>
        <v>0</v>
      </c>
      <c r="AE1721" s="13" t="s">
        <v>57</v>
      </c>
      <c r="AF1721" s="14"/>
      <c r="AG1721" s="2" t="s">
        <v>68</v>
      </c>
      <c r="AH1721" s="5" t="s">
        <v>11042</v>
      </c>
      <c r="AI1721" s="6">
        <v>20000</v>
      </c>
      <c r="AJ1721" s="5" t="s">
        <v>11035</v>
      </c>
      <c r="AK1721" s="5" t="s">
        <v>11043</v>
      </c>
      <c r="AL1721" s="34" t="s">
        <v>11037</v>
      </c>
      <c r="AM1721" s="2" t="s">
        <v>244</v>
      </c>
    </row>
    <row r="1722" spans="1:41" s="15" customFormat="1" ht="16.350000000000001" customHeight="1">
      <c r="A1722" s="3">
        <f t="shared" si="228"/>
        <v>1720</v>
      </c>
      <c r="B1722" s="31" t="s">
        <v>1768</v>
      </c>
      <c r="C1722" s="123" t="s">
        <v>10500</v>
      </c>
      <c r="D1722" s="31" t="s">
        <v>10970</v>
      </c>
      <c r="E1722" s="5" t="s">
        <v>11044</v>
      </c>
      <c r="F1722" s="2" t="s">
        <v>68</v>
      </c>
      <c r="G1722" s="2" t="s">
        <v>69</v>
      </c>
      <c r="H1722" s="5" t="s">
        <v>11029</v>
      </c>
      <c r="I1722" s="5" t="s">
        <v>10941</v>
      </c>
      <c r="J1722" s="5" t="s">
        <v>11030</v>
      </c>
      <c r="K1722" s="5" t="s">
        <v>11045</v>
      </c>
      <c r="L1722" s="2" t="s">
        <v>54</v>
      </c>
      <c r="M1722" s="6">
        <v>22</v>
      </c>
      <c r="N1722" s="6">
        <v>22</v>
      </c>
      <c r="O1722" s="6">
        <f t="shared" si="230"/>
        <v>90000</v>
      </c>
      <c r="P1722" s="6">
        <v>70000</v>
      </c>
      <c r="Q1722" s="5">
        <v>201606</v>
      </c>
      <c r="R1722" s="5" t="s">
        <v>11046</v>
      </c>
      <c r="S1722" s="5" t="s">
        <v>11047</v>
      </c>
      <c r="T1722" s="144" t="str">
        <f t="shared" si="221"/>
        <v>Click</v>
      </c>
      <c r="U1722" s="31" t="s">
        <v>243</v>
      </c>
      <c r="V1722" s="5"/>
      <c r="W1722" s="51"/>
      <c r="X1722" s="51"/>
      <c r="Y1722" s="50"/>
      <c r="Z1722" s="43">
        <f t="shared" si="222"/>
        <v>0</v>
      </c>
      <c r="AA1722" s="6">
        <f t="shared" si="223"/>
        <v>0</v>
      </c>
      <c r="AB1722" s="6">
        <f t="shared" si="224"/>
        <v>0</v>
      </c>
      <c r="AC1722" s="44">
        <f t="shared" si="225"/>
        <v>0</v>
      </c>
      <c r="AD1722" s="44">
        <f t="shared" si="226"/>
        <v>0</v>
      </c>
      <c r="AE1722" s="13" t="s">
        <v>57</v>
      </c>
      <c r="AF1722" s="14"/>
      <c r="AG1722" s="2" t="s">
        <v>68</v>
      </c>
      <c r="AH1722" s="5" t="s">
        <v>11048</v>
      </c>
      <c r="AI1722" s="6">
        <v>20000</v>
      </c>
      <c r="AJ1722" s="5" t="s">
        <v>11035</v>
      </c>
      <c r="AK1722" s="5" t="s">
        <v>11049</v>
      </c>
      <c r="AL1722" s="34" t="s">
        <v>11037</v>
      </c>
      <c r="AM1722" s="2" t="s">
        <v>244</v>
      </c>
    </row>
    <row r="1723" spans="1:41" ht="16.350000000000001" customHeight="1">
      <c r="A1723" s="3">
        <f t="shared" si="228"/>
        <v>1721</v>
      </c>
      <c r="B1723" s="31" t="s">
        <v>1768</v>
      </c>
      <c r="C1723" s="123" t="s">
        <v>10500</v>
      </c>
      <c r="D1723" s="31" t="s">
        <v>10970</v>
      </c>
      <c r="E1723" s="5" t="s">
        <v>11050</v>
      </c>
      <c r="F1723" s="2" t="s">
        <v>68</v>
      </c>
      <c r="G1723" s="2" t="s">
        <v>69</v>
      </c>
      <c r="H1723" s="5" t="s">
        <v>11051</v>
      </c>
      <c r="I1723" s="5" t="s">
        <v>10941</v>
      </c>
      <c r="J1723" s="5" t="s">
        <v>11052</v>
      </c>
      <c r="K1723" s="5" t="s">
        <v>11053</v>
      </c>
      <c r="L1723" s="2" t="s">
        <v>54</v>
      </c>
      <c r="M1723" s="6">
        <v>11</v>
      </c>
      <c r="N1723" s="6">
        <v>11</v>
      </c>
      <c r="O1723" s="6">
        <f t="shared" si="230"/>
        <v>105000</v>
      </c>
      <c r="P1723" s="6">
        <v>70000</v>
      </c>
      <c r="Q1723" s="71">
        <v>2016</v>
      </c>
      <c r="R1723" s="5" t="s">
        <v>11054</v>
      </c>
      <c r="S1723" s="5" t="s">
        <v>11055</v>
      </c>
      <c r="T1723" s="144" t="str">
        <f t="shared" si="221"/>
        <v>Click</v>
      </c>
      <c r="U1723" s="31" t="s">
        <v>243</v>
      </c>
      <c r="V1723" s="5"/>
      <c r="W1723" s="51"/>
      <c r="X1723" s="51"/>
      <c r="Y1723" s="50"/>
      <c r="Z1723" s="43">
        <f t="shared" si="222"/>
        <v>0</v>
      </c>
      <c r="AA1723" s="6">
        <f t="shared" si="223"/>
        <v>0</v>
      </c>
      <c r="AB1723" s="6">
        <f t="shared" si="224"/>
        <v>0</v>
      </c>
      <c r="AC1723" s="44">
        <f t="shared" si="225"/>
        <v>0</v>
      </c>
      <c r="AD1723" s="44">
        <f t="shared" si="226"/>
        <v>0</v>
      </c>
      <c r="AE1723" s="13" t="s">
        <v>57</v>
      </c>
      <c r="AF1723" s="14"/>
      <c r="AG1723" s="2" t="s">
        <v>68</v>
      </c>
      <c r="AH1723" s="5" t="s">
        <v>11056</v>
      </c>
      <c r="AI1723" s="6">
        <v>35000</v>
      </c>
      <c r="AJ1723" s="5" t="s">
        <v>11035</v>
      </c>
      <c r="AK1723" s="5" t="s">
        <v>11057</v>
      </c>
      <c r="AL1723" s="34" t="s">
        <v>11037</v>
      </c>
      <c r="AM1723" s="2" t="s">
        <v>244</v>
      </c>
      <c r="AN1723" s="15"/>
      <c r="AO1723" s="15"/>
    </row>
    <row r="1724" spans="1:41" ht="16.350000000000001" customHeight="1">
      <c r="A1724" s="3">
        <f t="shared" si="228"/>
        <v>1722</v>
      </c>
      <c r="B1724" s="31" t="s">
        <v>1768</v>
      </c>
      <c r="C1724" s="123" t="s">
        <v>10500</v>
      </c>
      <c r="D1724" s="31" t="s">
        <v>10970</v>
      </c>
      <c r="E1724" s="5" t="s">
        <v>11058</v>
      </c>
      <c r="F1724" s="2" t="s">
        <v>68</v>
      </c>
      <c r="G1724" s="2" t="s">
        <v>69</v>
      </c>
      <c r="H1724" s="5" t="s">
        <v>11051</v>
      </c>
      <c r="I1724" s="5" t="s">
        <v>10941</v>
      </c>
      <c r="J1724" s="5" t="s">
        <v>11052</v>
      </c>
      <c r="K1724" s="5" t="s">
        <v>11059</v>
      </c>
      <c r="L1724" s="2" t="s">
        <v>54</v>
      </c>
      <c r="M1724" s="6">
        <v>11</v>
      </c>
      <c r="N1724" s="6">
        <v>11</v>
      </c>
      <c r="O1724" s="6">
        <f t="shared" si="230"/>
        <v>70000</v>
      </c>
      <c r="P1724" s="6">
        <v>70000</v>
      </c>
      <c r="Q1724" s="71">
        <v>2016</v>
      </c>
      <c r="R1724" s="5" t="s">
        <v>11040</v>
      </c>
      <c r="S1724" s="34" t="s">
        <v>11060</v>
      </c>
      <c r="T1724" s="144" t="str">
        <f t="shared" si="221"/>
        <v>Click</v>
      </c>
      <c r="U1724" s="31" t="s">
        <v>243</v>
      </c>
      <c r="V1724" s="5"/>
      <c r="W1724" s="51"/>
      <c r="X1724" s="51"/>
      <c r="Y1724" s="50"/>
      <c r="Z1724" s="43">
        <f t="shared" si="222"/>
        <v>0</v>
      </c>
      <c r="AA1724" s="6">
        <f t="shared" si="223"/>
        <v>0</v>
      </c>
      <c r="AB1724" s="6">
        <f t="shared" si="224"/>
        <v>0</v>
      </c>
      <c r="AC1724" s="44">
        <f t="shared" si="225"/>
        <v>0</v>
      </c>
      <c r="AD1724" s="44">
        <f t="shared" si="226"/>
        <v>0</v>
      </c>
      <c r="AE1724" s="13" t="s">
        <v>57</v>
      </c>
      <c r="AF1724" s="14"/>
      <c r="AG1724" s="2" t="s">
        <v>243</v>
      </c>
      <c r="AH1724" s="5" t="s">
        <v>11061</v>
      </c>
      <c r="AI1724" s="6">
        <v>0</v>
      </c>
      <c r="AJ1724" s="5" t="s">
        <v>100</v>
      </c>
      <c r="AK1724" s="5" t="s">
        <v>100</v>
      </c>
      <c r="AL1724" s="34" t="s">
        <v>100</v>
      </c>
      <c r="AM1724" s="2" t="s">
        <v>244</v>
      </c>
      <c r="AN1724" s="15"/>
      <c r="AO1724" s="15"/>
    </row>
    <row r="1725" spans="1:41" s="15" customFormat="1" ht="16.350000000000001" customHeight="1">
      <c r="A1725" s="3">
        <f t="shared" si="228"/>
        <v>1723</v>
      </c>
      <c r="B1725" s="31" t="s">
        <v>1768</v>
      </c>
      <c r="C1725" s="123" t="s">
        <v>10500</v>
      </c>
      <c r="D1725" s="31" t="s">
        <v>10970</v>
      </c>
      <c r="E1725" s="5" t="s">
        <v>11062</v>
      </c>
      <c r="F1725" s="2" t="s">
        <v>68</v>
      </c>
      <c r="G1725" s="2" t="s">
        <v>69</v>
      </c>
      <c r="H1725" s="5" t="s">
        <v>11051</v>
      </c>
      <c r="I1725" s="5" t="s">
        <v>10941</v>
      </c>
      <c r="J1725" s="5" t="s">
        <v>11052</v>
      </c>
      <c r="K1725" s="5" t="s">
        <v>11063</v>
      </c>
      <c r="L1725" s="2" t="s">
        <v>54</v>
      </c>
      <c r="M1725" s="6">
        <v>12</v>
      </c>
      <c r="N1725" s="6">
        <v>12</v>
      </c>
      <c r="O1725" s="6">
        <f t="shared" si="230"/>
        <v>70000</v>
      </c>
      <c r="P1725" s="6">
        <v>70000</v>
      </c>
      <c r="Q1725" s="71">
        <v>2016</v>
      </c>
      <c r="R1725" s="5" t="s">
        <v>11064</v>
      </c>
      <c r="S1725" s="34" t="s">
        <v>11065</v>
      </c>
      <c r="T1725" s="144" t="str">
        <f t="shared" si="221"/>
        <v>Click</v>
      </c>
      <c r="U1725" s="31" t="s">
        <v>243</v>
      </c>
      <c r="V1725" s="5"/>
      <c r="W1725" s="51"/>
      <c r="X1725" s="51"/>
      <c r="Y1725" s="50"/>
      <c r="Z1725" s="43">
        <f t="shared" si="222"/>
        <v>0</v>
      </c>
      <c r="AA1725" s="6">
        <f t="shared" si="223"/>
        <v>0</v>
      </c>
      <c r="AB1725" s="6">
        <f t="shared" si="224"/>
        <v>0</v>
      </c>
      <c r="AC1725" s="44">
        <f t="shared" si="225"/>
        <v>0</v>
      </c>
      <c r="AD1725" s="44">
        <f t="shared" si="226"/>
        <v>0</v>
      </c>
      <c r="AE1725" s="13" t="s">
        <v>57</v>
      </c>
      <c r="AF1725" s="14"/>
      <c r="AG1725" s="2" t="s">
        <v>243</v>
      </c>
      <c r="AH1725" s="5" t="s">
        <v>11061</v>
      </c>
      <c r="AI1725" s="6">
        <v>0</v>
      </c>
      <c r="AJ1725" s="5" t="s">
        <v>100</v>
      </c>
      <c r="AK1725" s="5" t="s">
        <v>100</v>
      </c>
      <c r="AL1725" s="34" t="s">
        <v>100</v>
      </c>
      <c r="AM1725" s="2" t="s">
        <v>244</v>
      </c>
    </row>
    <row r="1726" spans="1:41" s="15" customFormat="1" ht="16.350000000000001" customHeight="1">
      <c r="A1726" s="3">
        <f t="shared" si="228"/>
        <v>1724</v>
      </c>
      <c r="B1726" s="31" t="s">
        <v>1768</v>
      </c>
      <c r="C1726" s="123" t="s">
        <v>10500</v>
      </c>
      <c r="D1726" s="31" t="s">
        <v>10970</v>
      </c>
      <c r="E1726" s="5" t="s">
        <v>11066</v>
      </c>
      <c r="F1726" s="2" t="s">
        <v>68</v>
      </c>
      <c r="G1726" s="2" t="s">
        <v>69</v>
      </c>
      <c r="H1726" s="5" t="s">
        <v>11051</v>
      </c>
      <c r="I1726" s="5" t="s">
        <v>10941</v>
      </c>
      <c r="J1726" s="5" t="s">
        <v>11052</v>
      </c>
      <c r="K1726" s="5" t="s">
        <v>11067</v>
      </c>
      <c r="L1726" s="2" t="s">
        <v>54</v>
      </c>
      <c r="M1726" s="6">
        <v>9</v>
      </c>
      <c r="N1726" s="6">
        <v>9</v>
      </c>
      <c r="O1726" s="6">
        <f t="shared" si="230"/>
        <v>70000</v>
      </c>
      <c r="P1726" s="6">
        <v>70000</v>
      </c>
      <c r="Q1726" s="71">
        <v>2016</v>
      </c>
      <c r="R1726" s="5" t="s">
        <v>11054</v>
      </c>
      <c r="S1726" s="34" t="s">
        <v>11068</v>
      </c>
      <c r="T1726" s="144" t="str">
        <f t="shared" si="221"/>
        <v>Click</v>
      </c>
      <c r="U1726" s="31" t="s">
        <v>243</v>
      </c>
      <c r="V1726" s="5"/>
      <c r="W1726" s="51"/>
      <c r="X1726" s="51"/>
      <c r="Y1726" s="50"/>
      <c r="Z1726" s="43">
        <f t="shared" si="222"/>
        <v>0</v>
      </c>
      <c r="AA1726" s="6">
        <f t="shared" si="223"/>
        <v>0</v>
      </c>
      <c r="AB1726" s="6">
        <f t="shared" si="224"/>
        <v>0</v>
      </c>
      <c r="AC1726" s="44">
        <f t="shared" si="225"/>
        <v>0</v>
      </c>
      <c r="AD1726" s="44">
        <f t="shared" si="226"/>
        <v>0</v>
      </c>
      <c r="AE1726" s="13" t="s">
        <v>57</v>
      </c>
      <c r="AF1726" s="14"/>
      <c r="AG1726" s="2" t="s">
        <v>243</v>
      </c>
      <c r="AH1726" s="5" t="s">
        <v>11061</v>
      </c>
      <c r="AI1726" s="6">
        <v>0</v>
      </c>
      <c r="AJ1726" s="5" t="s">
        <v>100</v>
      </c>
      <c r="AK1726" s="5" t="s">
        <v>100</v>
      </c>
      <c r="AL1726" s="34" t="s">
        <v>100</v>
      </c>
      <c r="AM1726" s="2" t="s">
        <v>244</v>
      </c>
    </row>
    <row r="1727" spans="1:41" s="15" customFormat="1" ht="16.350000000000001" customHeight="1">
      <c r="A1727" s="3">
        <f t="shared" si="228"/>
        <v>1725</v>
      </c>
      <c r="B1727" s="31" t="s">
        <v>1768</v>
      </c>
      <c r="C1727" s="123" t="s">
        <v>10500</v>
      </c>
      <c r="D1727" s="31" t="s">
        <v>10970</v>
      </c>
      <c r="E1727" s="5" t="s">
        <v>11069</v>
      </c>
      <c r="F1727" s="2" t="s">
        <v>68</v>
      </c>
      <c r="G1727" s="2" t="s">
        <v>69</v>
      </c>
      <c r="H1727" s="5" t="s">
        <v>11051</v>
      </c>
      <c r="I1727" s="5" t="s">
        <v>10941</v>
      </c>
      <c r="J1727" s="5" t="s">
        <v>11052</v>
      </c>
      <c r="K1727" s="5" t="s">
        <v>11070</v>
      </c>
      <c r="L1727" s="2" t="s">
        <v>54</v>
      </c>
      <c r="M1727" s="6">
        <v>9</v>
      </c>
      <c r="N1727" s="6">
        <v>9</v>
      </c>
      <c r="O1727" s="6">
        <f t="shared" si="230"/>
        <v>95000</v>
      </c>
      <c r="P1727" s="6">
        <v>70000</v>
      </c>
      <c r="Q1727" s="71">
        <v>2016</v>
      </c>
      <c r="R1727" s="5" t="s">
        <v>11071</v>
      </c>
      <c r="S1727" s="34" t="s">
        <v>11072</v>
      </c>
      <c r="T1727" s="144" t="str">
        <f t="shared" si="221"/>
        <v>Click</v>
      </c>
      <c r="U1727" s="31" t="s">
        <v>243</v>
      </c>
      <c r="V1727" s="5"/>
      <c r="W1727" s="51"/>
      <c r="X1727" s="51"/>
      <c r="Y1727" s="50"/>
      <c r="Z1727" s="43">
        <f t="shared" si="222"/>
        <v>0</v>
      </c>
      <c r="AA1727" s="6">
        <f t="shared" si="223"/>
        <v>0</v>
      </c>
      <c r="AB1727" s="6">
        <f t="shared" si="224"/>
        <v>0</v>
      </c>
      <c r="AC1727" s="44">
        <f t="shared" si="225"/>
        <v>0</v>
      </c>
      <c r="AD1727" s="44">
        <f t="shared" si="226"/>
        <v>0</v>
      </c>
      <c r="AE1727" s="13" t="s">
        <v>57</v>
      </c>
      <c r="AF1727" s="14"/>
      <c r="AG1727" s="2" t="s">
        <v>68</v>
      </c>
      <c r="AH1727" s="5" t="s">
        <v>11073</v>
      </c>
      <c r="AI1727" s="6">
        <v>25000</v>
      </c>
      <c r="AJ1727" s="5" t="s">
        <v>11035</v>
      </c>
      <c r="AK1727" s="5" t="s">
        <v>11057</v>
      </c>
      <c r="AL1727" s="34" t="s">
        <v>11037</v>
      </c>
      <c r="AM1727" s="2" t="s">
        <v>244</v>
      </c>
    </row>
    <row r="1728" spans="1:41" s="15" customFormat="1" ht="16.350000000000001" customHeight="1">
      <c r="A1728" s="3">
        <f t="shared" si="228"/>
        <v>1726</v>
      </c>
      <c r="B1728" s="31" t="s">
        <v>1768</v>
      </c>
      <c r="C1728" s="123" t="s">
        <v>10500</v>
      </c>
      <c r="D1728" s="31" t="s">
        <v>10970</v>
      </c>
      <c r="E1728" s="5" t="s">
        <v>11074</v>
      </c>
      <c r="F1728" s="2" t="s">
        <v>68</v>
      </c>
      <c r="G1728" s="2" t="s">
        <v>69</v>
      </c>
      <c r="H1728" s="5" t="s">
        <v>11051</v>
      </c>
      <c r="I1728" s="5" t="s">
        <v>10941</v>
      </c>
      <c r="J1728" s="5" t="s">
        <v>11052</v>
      </c>
      <c r="K1728" s="5" t="s">
        <v>11075</v>
      </c>
      <c r="L1728" s="2" t="s">
        <v>54</v>
      </c>
      <c r="M1728" s="6">
        <v>12</v>
      </c>
      <c r="N1728" s="6">
        <v>12</v>
      </c>
      <c r="O1728" s="6">
        <f t="shared" si="230"/>
        <v>70000</v>
      </c>
      <c r="P1728" s="6">
        <v>70000</v>
      </c>
      <c r="Q1728" s="71">
        <v>2016</v>
      </c>
      <c r="R1728" s="5" t="s">
        <v>11046</v>
      </c>
      <c r="S1728" s="34" t="s">
        <v>11076</v>
      </c>
      <c r="T1728" s="144" t="str">
        <f t="shared" si="221"/>
        <v>Click</v>
      </c>
      <c r="U1728" s="31" t="s">
        <v>243</v>
      </c>
      <c r="V1728" s="5"/>
      <c r="W1728" s="51"/>
      <c r="X1728" s="51"/>
      <c r="Y1728" s="50"/>
      <c r="Z1728" s="43">
        <f t="shared" si="222"/>
        <v>0</v>
      </c>
      <c r="AA1728" s="6">
        <f t="shared" si="223"/>
        <v>0</v>
      </c>
      <c r="AB1728" s="6">
        <f t="shared" si="224"/>
        <v>0</v>
      </c>
      <c r="AC1728" s="44">
        <f t="shared" si="225"/>
        <v>0</v>
      </c>
      <c r="AD1728" s="44">
        <f t="shared" si="226"/>
        <v>0</v>
      </c>
      <c r="AE1728" s="13" t="s">
        <v>57</v>
      </c>
      <c r="AF1728" s="14"/>
      <c r="AG1728" s="2" t="s">
        <v>243</v>
      </c>
      <c r="AH1728" s="5" t="s">
        <v>11077</v>
      </c>
      <c r="AI1728" s="6">
        <v>0</v>
      </c>
      <c r="AJ1728" s="5" t="s">
        <v>100</v>
      </c>
      <c r="AK1728" s="5" t="s">
        <v>100</v>
      </c>
      <c r="AL1728" s="34" t="s">
        <v>100</v>
      </c>
      <c r="AM1728" s="2" t="s">
        <v>244</v>
      </c>
    </row>
    <row r="1729" spans="1:41" s="15" customFormat="1" ht="16.350000000000001" customHeight="1">
      <c r="A1729" s="3">
        <f t="shared" si="228"/>
        <v>1727</v>
      </c>
      <c r="B1729" s="31" t="s">
        <v>1768</v>
      </c>
      <c r="C1729" s="123" t="s">
        <v>10500</v>
      </c>
      <c r="D1729" s="31" t="s">
        <v>10970</v>
      </c>
      <c r="E1729" s="5" t="s">
        <v>11078</v>
      </c>
      <c r="F1729" s="2" t="s">
        <v>68</v>
      </c>
      <c r="G1729" s="2" t="s">
        <v>69</v>
      </c>
      <c r="H1729" s="5" t="s">
        <v>11079</v>
      </c>
      <c r="I1729" s="5" t="s">
        <v>10941</v>
      </c>
      <c r="J1729" s="5" t="s">
        <v>11052</v>
      </c>
      <c r="K1729" s="5" t="s">
        <v>11080</v>
      </c>
      <c r="L1729" s="2" t="s">
        <v>54</v>
      </c>
      <c r="M1729" s="6">
        <v>43</v>
      </c>
      <c r="N1729" s="6">
        <v>43</v>
      </c>
      <c r="O1729" s="6">
        <f t="shared" si="230"/>
        <v>315000</v>
      </c>
      <c r="P1729" s="6">
        <v>280000</v>
      </c>
      <c r="Q1729" s="71">
        <v>2016</v>
      </c>
      <c r="R1729" s="5" t="s">
        <v>11054</v>
      </c>
      <c r="S1729" s="34" t="s">
        <v>11081</v>
      </c>
      <c r="T1729" s="144" t="str">
        <f t="shared" si="221"/>
        <v>Click</v>
      </c>
      <c r="U1729" s="31" t="s">
        <v>243</v>
      </c>
      <c r="V1729" s="5"/>
      <c r="W1729" s="51"/>
      <c r="X1729" s="51"/>
      <c r="Y1729" s="50"/>
      <c r="Z1729" s="43">
        <f t="shared" si="222"/>
        <v>0</v>
      </c>
      <c r="AA1729" s="6">
        <f t="shared" si="223"/>
        <v>0</v>
      </c>
      <c r="AB1729" s="6">
        <f t="shared" si="224"/>
        <v>0</v>
      </c>
      <c r="AC1729" s="44">
        <f t="shared" si="225"/>
        <v>0</v>
      </c>
      <c r="AD1729" s="44">
        <f t="shared" si="226"/>
        <v>0</v>
      </c>
      <c r="AE1729" s="13" t="s">
        <v>57</v>
      </c>
      <c r="AF1729" s="14"/>
      <c r="AG1729" s="2" t="s">
        <v>68</v>
      </c>
      <c r="AH1729" s="5" t="s">
        <v>11056</v>
      </c>
      <c r="AI1729" s="6">
        <v>35000</v>
      </c>
      <c r="AJ1729" s="5" t="s">
        <v>11035</v>
      </c>
      <c r="AK1729" s="5" t="s">
        <v>11057</v>
      </c>
      <c r="AL1729" s="34" t="s">
        <v>11037</v>
      </c>
      <c r="AM1729" s="2" t="s">
        <v>244</v>
      </c>
    </row>
    <row r="1730" spans="1:41" s="15" customFormat="1" ht="16.350000000000001" customHeight="1">
      <c r="A1730" s="3">
        <f t="shared" si="228"/>
        <v>1728</v>
      </c>
      <c r="B1730" s="31" t="s">
        <v>1768</v>
      </c>
      <c r="C1730" s="123" t="s">
        <v>10500</v>
      </c>
      <c r="D1730" s="31" t="s">
        <v>10970</v>
      </c>
      <c r="E1730" s="5" t="s">
        <v>11082</v>
      </c>
      <c r="F1730" s="2" t="s">
        <v>68</v>
      </c>
      <c r="G1730" s="2" t="s">
        <v>69</v>
      </c>
      <c r="H1730" s="5" t="s">
        <v>11079</v>
      </c>
      <c r="I1730" s="5" t="s">
        <v>10941</v>
      </c>
      <c r="J1730" s="5" t="s">
        <v>11052</v>
      </c>
      <c r="K1730" s="5" t="s">
        <v>11083</v>
      </c>
      <c r="L1730" s="2" t="s">
        <v>54</v>
      </c>
      <c r="M1730" s="6">
        <v>21</v>
      </c>
      <c r="N1730" s="6">
        <v>21</v>
      </c>
      <c r="O1730" s="6">
        <f t="shared" si="230"/>
        <v>165000</v>
      </c>
      <c r="P1730" s="6">
        <v>140000</v>
      </c>
      <c r="Q1730" s="71">
        <v>2016</v>
      </c>
      <c r="R1730" s="5" t="s">
        <v>11046</v>
      </c>
      <c r="S1730" s="34" t="s">
        <v>11076</v>
      </c>
      <c r="T1730" s="144" t="str">
        <f t="shared" si="221"/>
        <v>Click</v>
      </c>
      <c r="U1730" s="31" t="s">
        <v>243</v>
      </c>
      <c r="V1730" s="5"/>
      <c r="W1730" s="51"/>
      <c r="X1730" s="51"/>
      <c r="Y1730" s="50"/>
      <c r="Z1730" s="43">
        <f t="shared" si="222"/>
        <v>0</v>
      </c>
      <c r="AA1730" s="6">
        <f t="shared" si="223"/>
        <v>0</v>
      </c>
      <c r="AB1730" s="6">
        <f t="shared" si="224"/>
        <v>0</v>
      </c>
      <c r="AC1730" s="44">
        <f t="shared" si="225"/>
        <v>0</v>
      </c>
      <c r="AD1730" s="44">
        <f t="shared" si="226"/>
        <v>0</v>
      </c>
      <c r="AE1730" s="13" t="s">
        <v>57</v>
      </c>
      <c r="AF1730" s="14"/>
      <c r="AG1730" s="2" t="s">
        <v>68</v>
      </c>
      <c r="AH1730" s="5" t="s">
        <v>11084</v>
      </c>
      <c r="AI1730" s="6">
        <v>25000</v>
      </c>
      <c r="AJ1730" s="5" t="s">
        <v>11035</v>
      </c>
      <c r="AK1730" s="5" t="s">
        <v>11057</v>
      </c>
      <c r="AL1730" s="34" t="s">
        <v>11037</v>
      </c>
      <c r="AM1730" s="2" t="s">
        <v>244</v>
      </c>
    </row>
    <row r="1731" spans="1:41" s="15" customFormat="1" ht="16.350000000000001" customHeight="1">
      <c r="A1731" s="3">
        <f t="shared" si="228"/>
        <v>1729</v>
      </c>
      <c r="B1731" s="31" t="s">
        <v>1768</v>
      </c>
      <c r="C1731" s="123" t="s">
        <v>10500</v>
      </c>
      <c r="D1731" s="31" t="s">
        <v>10970</v>
      </c>
      <c r="E1731" s="5" t="s">
        <v>11085</v>
      </c>
      <c r="F1731" s="2" t="s">
        <v>68</v>
      </c>
      <c r="G1731" s="2" t="s">
        <v>69</v>
      </c>
      <c r="H1731" s="5" t="s">
        <v>11029</v>
      </c>
      <c r="I1731" s="5" t="s">
        <v>10941</v>
      </c>
      <c r="J1731" s="5" t="s">
        <v>11030</v>
      </c>
      <c r="K1731" s="5" t="s">
        <v>11086</v>
      </c>
      <c r="L1731" s="2" t="s">
        <v>54</v>
      </c>
      <c r="M1731" s="6">
        <v>22</v>
      </c>
      <c r="N1731" s="6">
        <v>22</v>
      </c>
      <c r="O1731" s="6">
        <f t="shared" si="230"/>
        <v>70000</v>
      </c>
      <c r="P1731" s="6">
        <v>70000</v>
      </c>
      <c r="Q1731" s="5">
        <v>201606</v>
      </c>
      <c r="R1731" s="5" t="s">
        <v>11087</v>
      </c>
      <c r="S1731" s="5" t="s">
        <v>11088</v>
      </c>
      <c r="T1731" s="144" t="str">
        <f t="shared" ref="T1731:T1794" si="231">HYPERLINK(S1731,AM1731)</f>
        <v>Click</v>
      </c>
      <c r="U1731" s="31" t="s">
        <v>243</v>
      </c>
      <c r="V1731" s="5"/>
      <c r="W1731" s="51"/>
      <c r="X1731" s="51"/>
      <c r="Y1731" s="50"/>
      <c r="Z1731" s="43">
        <f t="shared" ref="Z1731:Z1794" si="232">IF(V1731="C",2970*W1731,IF(V1731="B",4180*W1731,6160*W1731))</f>
        <v>0</v>
      </c>
      <c r="AA1731" s="6">
        <f t="shared" ref="AA1731:AA1794" si="233">IF(X1731=0,Z1731*50%,Z1731*Y1731*90%)</f>
        <v>0</v>
      </c>
      <c r="AB1731" s="6">
        <f t="shared" ref="AB1731:AB1794" si="234">IF(X1731=0,Z1731*40%,Z1731*Y1731*80%)</f>
        <v>0</v>
      </c>
      <c r="AC1731" s="44">
        <f t="shared" ref="AC1731:AC1794" si="235">IF(X1731=0,Z1731*20%,Z1731*Y1731*40%)</f>
        <v>0</v>
      </c>
      <c r="AD1731" s="44">
        <f t="shared" ref="AD1731:AD1794" si="236">IF(W1731&gt;=16,Z1731*AF1731,0)</f>
        <v>0</v>
      </c>
      <c r="AE1731" s="13" t="s">
        <v>57</v>
      </c>
      <c r="AF1731" s="14"/>
      <c r="AG1731" s="2" t="s">
        <v>243</v>
      </c>
      <c r="AH1731" s="5" t="s">
        <v>11089</v>
      </c>
      <c r="AI1731" s="6">
        <v>0</v>
      </c>
      <c r="AJ1731" s="5" t="s">
        <v>100</v>
      </c>
      <c r="AK1731" s="5" t="s">
        <v>100</v>
      </c>
      <c r="AL1731" s="34" t="s">
        <v>100</v>
      </c>
      <c r="AM1731" s="2" t="s">
        <v>244</v>
      </c>
    </row>
    <row r="1732" spans="1:41" s="15" customFormat="1" ht="16.350000000000001" customHeight="1">
      <c r="A1732" s="3">
        <f t="shared" si="228"/>
        <v>1730</v>
      </c>
      <c r="B1732" s="31" t="s">
        <v>1768</v>
      </c>
      <c r="C1732" s="123" t="s">
        <v>10500</v>
      </c>
      <c r="D1732" s="31" t="s">
        <v>10970</v>
      </c>
      <c r="E1732" s="94" t="s">
        <v>11090</v>
      </c>
      <c r="F1732" s="2" t="s">
        <v>68</v>
      </c>
      <c r="G1732" s="2" t="s">
        <v>69</v>
      </c>
      <c r="H1732" s="5" t="s">
        <v>11051</v>
      </c>
      <c r="I1732" s="5" t="s">
        <v>10941</v>
      </c>
      <c r="J1732" s="5" t="s">
        <v>11052</v>
      </c>
      <c r="K1732" s="5" t="s">
        <v>11091</v>
      </c>
      <c r="L1732" s="2" t="s">
        <v>54</v>
      </c>
      <c r="M1732" s="6">
        <v>58</v>
      </c>
      <c r="N1732" s="6">
        <v>58</v>
      </c>
      <c r="O1732" s="6">
        <f t="shared" si="230"/>
        <v>280000</v>
      </c>
      <c r="P1732" s="6">
        <v>230000</v>
      </c>
      <c r="Q1732" s="71">
        <v>2018</v>
      </c>
      <c r="R1732" s="5" t="s">
        <v>11054</v>
      </c>
      <c r="S1732" s="34" t="s">
        <v>11092</v>
      </c>
      <c r="T1732" s="144" t="str">
        <f t="shared" si="231"/>
        <v>Click</v>
      </c>
      <c r="U1732" s="31" t="s">
        <v>243</v>
      </c>
      <c r="V1732" s="5"/>
      <c r="W1732" s="51"/>
      <c r="X1732" s="51"/>
      <c r="Y1732" s="50"/>
      <c r="Z1732" s="43">
        <f t="shared" si="232"/>
        <v>0</v>
      </c>
      <c r="AA1732" s="6">
        <f t="shared" si="233"/>
        <v>0</v>
      </c>
      <c r="AB1732" s="6">
        <f t="shared" si="234"/>
        <v>0</v>
      </c>
      <c r="AC1732" s="44">
        <f t="shared" si="235"/>
        <v>0</v>
      </c>
      <c r="AD1732" s="44">
        <f t="shared" si="236"/>
        <v>0</v>
      </c>
      <c r="AE1732" s="13" t="s">
        <v>57</v>
      </c>
      <c r="AF1732" s="14"/>
      <c r="AG1732" s="2" t="s">
        <v>68</v>
      </c>
      <c r="AH1732" s="5" t="s">
        <v>11093</v>
      </c>
      <c r="AI1732" s="6">
        <v>50000</v>
      </c>
      <c r="AJ1732" s="5" t="s">
        <v>11035</v>
      </c>
      <c r="AK1732" s="5" t="s">
        <v>11094</v>
      </c>
      <c r="AL1732" s="34" t="s">
        <v>11037</v>
      </c>
      <c r="AM1732" s="2" t="s">
        <v>244</v>
      </c>
    </row>
    <row r="1733" spans="1:41" s="15" customFormat="1" ht="16.350000000000001" customHeight="1">
      <c r="A1733" s="3">
        <f t="shared" si="228"/>
        <v>1731</v>
      </c>
      <c r="B1733" s="123" t="s">
        <v>1768</v>
      </c>
      <c r="C1733" s="123" t="s">
        <v>10500</v>
      </c>
      <c r="D1733" s="123" t="s">
        <v>10970</v>
      </c>
      <c r="E1733" s="70" t="s">
        <v>11095</v>
      </c>
      <c r="F1733" s="124" t="s">
        <v>68</v>
      </c>
      <c r="G1733" s="2" t="s">
        <v>69</v>
      </c>
      <c r="H1733" s="7" t="s">
        <v>11051</v>
      </c>
      <c r="I1733" s="7" t="s">
        <v>10941</v>
      </c>
      <c r="J1733" s="7" t="s">
        <v>11052</v>
      </c>
      <c r="K1733" s="7" t="s">
        <v>11096</v>
      </c>
      <c r="L1733" s="107" t="s">
        <v>54</v>
      </c>
      <c r="M1733" s="6">
        <v>18</v>
      </c>
      <c r="N1733" s="6">
        <v>18</v>
      </c>
      <c r="O1733" s="6">
        <f t="shared" si="230"/>
        <v>90000</v>
      </c>
      <c r="P1733" s="125">
        <v>70000</v>
      </c>
      <c r="Q1733" s="70">
        <v>201810</v>
      </c>
      <c r="R1733" s="70" t="s">
        <v>11054</v>
      </c>
      <c r="S1733" s="34" t="s">
        <v>11097</v>
      </c>
      <c r="T1733" s="144" t="str">
        <f t="shared" si="231"/>
        <v>Click</v>
      </c>
      <c r="U1733" s="31" t="s">
        <v>243</v>
      </c>
      <c r="V1733" s="5"/>
      <c r="W1733" s="51"/>
      <c r="X1733" s="51"/>
      <c r="Y1733" s="50"/>
      <c r="Z1733" s="43">
        <f t="shared" si="232"/>
        <v>0</v>
      </c>
      <c r="AA1733" s="6">
        <f t="shared" si="233"/>
        <v>0</v>
      </c>
      <c r="AB1733" s="6">
        <f t="shared" si="234"/>
        <v>0</v>
      </c>
      <c r="AC1733" s="44">
        <f t="shared" si="235"/>
        <v>0</v>
      </c>
      <c r="AD1733" s="44">
        <f t="shared" si="236"/>
        <v>0</v>
      </c>
      <c r="AE1733" s="13" t="s">
        <v>57</v>
      </c>
      <c r="AF1733" s="14"/>
      <c r="AG1733" s="124" t="s">
        <v>68</v>
      </c>
      <c r="AH1733" s="70" t="s">
        <v>11098</v>
      </c>
      <c r="AI1733" s="76">
        <v>20000</v>
      </c>
      <c r="AJ1733" s="70" t="s">
        <v>11035</v>
      </c>
      <c r="AK1733" s="70" t="s">
        <v>11036</v>
      </c>
      <c r="AL1733" s="7" t="s">
        <v>11037</v>
      </c>
      <c r="AM1733" s="2" t="s">
        <v>244</v>
      </c>
    </row>
    <row r="1734" spans="1:41" s="15" customFormat="1" ht="16.350000000000001" customHeight="1">
      <c r="A1734" s="3">
        <f t="shared" si="228"/>
        <v>1732</v>
      </c>
      <c r="B1734" s="123" t="s">
        <v>1768</v>
      </c>
      <c r="C1734" s="123" t="s">
        <v>10500</v>
      </c>
      <c r="D1734" s="123" t="s">
        <v>11099</v>
      </c>
      <c r="E1734" s="70" t="s">
        <v>11100</v>
      </c>
      <c r="F1734" s="124" t="s">
        <v>68</v>
      </c>
      <c r="G1734" s="2" t="s">
        <v>69</v>
      </c>
      <c r="H1734" s="7" t="s">
        <v>11051</v>
      </c>
      <c r="I1734" s="7" t="s">
        <v>10941</v>
      </c>
      <c r="J1734" s="7" t="s">
        <v>11052</v>
      </c>
      <c r="K1734" s="7" t="s">
        <v>11101</v>
      </c>
      <c r="L1734" s="107" t="s">
        <v>54</v>
      </c>
      <c r="M1734" s="6">
        <v>40</v>
      </c>
      <c r="N1734" s="6">
        <v>40</v>
      </c>
      <c r="O1734" s="6">
        <f t="shared" si="230"/>
        <v>110000</v>
      </c>
      <c r="P1734" s="125">
        <v>90000</v>
      </c>
      <c r="Q1734" s="70">
        <v>201810</v>
      </c>
      <c r="R1734" s="70" t="s">
        <v>11087</v>
      </c>
      <c r="S1734" s="34" t="s">
        <v>11102</v>
      </c>
      <c r="T1734" s="144" t="str">
        <f t="shared" si="231"/>
        <v>Click</v>
      </c>
      <c r="U1734" s="31" t="s">
        <v>243</v>
      </c>
      <c r="V1734" s="5"/>
      <c r="W1734" s="51"/>
      <c r="X1734" s="51"/>
      <c r="Y1734" s="50"/>
      <c r="Z1734" s="43">
        <f t="shared" si="232"/>
        <v>0</v>
      </c>
      <c r="AA1734" s="6">
        <f t="shared" si="233"/>
        <v>0</v>
      </c>
      <c r="AB1734" s="6">
        <f t="shared" si="234"/>
        <v>0</v>
      </c>
      <c r="AC1734" s="44">
        <f t="shared" si="235"/>
        <v>0</v>
      </c>
      <c r="AD1734" s="44">
        <f t="shared" si="236"/>
        <v>0</v>
      </c>
      <c r="AE1734" s="13" t="s">
        <v>57</v>
      </c>
      <c r="AF1734" s="14"/>
      <c r="AG1734" s="124" t="s">
        <v>68</v>
      </c>
      <c r="AH1734" s="70" t="s">
        <v>11103</v>
      </c>
      <c r="AI1734" s="76">
        <v>20000</v>
      </c>
      <c r="AJ1734" s="70" t="s">
        <v>11035</v>
      </c>
      <c r="AK1734" s="70" t="s">
        <v>11087</v>
      </c>
      <c r="AL1734" s="7" t="s">
        <v>11037</v>
      </c>
      <c r="AM1734" s="2" t="s">
        <v>244</v>
      </c>
    </row>
    <row r="1735" spans="1:41" s="15" customFormat="1" ht="16.350000000000001" customHeight="1">
      <c r="A1735" s="3">
        <f t="shared" si="228"/>
        <v>1733</v>
      </c>
      <c r="B1735" s="123" t="s">
        <v>1768</v>
      </c>
      <c r="C1735" s="123" t="s">
        <v>10500</v>
      </c>
      <c r="D1735" s="123" t="s">
        <v>11099</v>
      </c>
      <c r="E1735" s="70" t="s">
        <v>11104</v>
      </c>
      <c r="F1735" s="124" t="s">
        <v>68</v>
      </c>
      <c r="G1735" s="2" t="s">
        <v>69</v>
      </c>
      <c r="H1735" s="7" t="s">
        <v>11051</v>
      </c>
      <c r="I1735" s="7" t="s">
        <v>10941</v>
      </c>
      <c r="J1735" s="7" t="s">
        <v>11052</v>
      </c>
      <c r="K1735" s="7" t="s">
        <v>11105</v>
      </c>
      <c r="L1735" s="107" t="s">
        <v>54</v>
      </c>
      <c r="M1735" s="6">
        <v>38</v>
      </c>
      <c r="N1735" s="6">
        <v>38</v>
      </c>
      <c r="O1735" s="6">
        <f t="shared" ref="O1735:O1760" si="237">P1735+AI1735</f>
        <v>110000</v>
      </c>
      <c r="P1735" s="125">
        <v>90000</v>
      </c>
      <c r="Q1735" s="70">
        <v>201810</v>
      </c>
      <c r="R1735" s="70" t="s">
        <v>11040</v>
      </c>
      <c r="S1735" s="5" t="s">
        <v>11106</v>
      </c>
      <c r="T1735" s="144" t="str">
        <f t="shared" si="231"/>
        <v>Click</v>
      </c>
      <c r="U1735" s="31" t="s">
        <v>243</v>
      </c>
      <c r="V1735" s="5"/>
      <c r="W1735" s="51"/>
      <c r="X1735" s="51"/>
      <c r="Y1735" s="50"/>
      <c r="Z1735" s="43">
        <f t="shared" si="232"/>
        <v>0</v>
      </c>
      <c r="AA1735" s="6">
        <f t="shared" si="233"/>
        <v>0</v>
      </c>
      <c r="AB1735" s="6">
        <f t="shared" si="234"/>
        <v>0</v>
      </c>
      <c r="AC1735" s="44">
        <f t="shared" si="235"/>
        <v>0</v>
      </c>
      <c r="AD1735" s="44">
        <f t="shared" si="236"/>
        <v>0</v>
      </c>
      <c r="AE1735" s="13" t="s">
        <v>57</v>
      </c>
      <c r="AF1735" s="14"/>
      <c r="AG1735" s="124" t="s">
        <v>68</v>
      </c>
      <c r="AH1735" s="70" t="s">
        <v>11042</v>
      </c>
      <c r="AI1735" s="76">
        <v>20000</v>
      </c>
      <c r="AJ1735" s="70" t="s">
        <v>11035</v>
      </c>
      <c r="AK1735" s="70" t="s">
        <v>11107</v>
      </c>
      <c r="AL1735" s="7" t="s">
        <v>11037</v>
      </c>
      <c r="AM1735" s="2" t="s">
        <v>244</v>
      </c>
    </row>
    <row r="1736" spans="1:41" s="15" customFormat="1" ht="16.350000000000001" customHeight="1">
      <c r="A1736" s="3">
        <f t="shared" ref="A1736:A1799" si="238">ROW()-2</f>
        <v>1734</v>
      </c>
      <c r="B1736" s="31" t="s">
        <v>1768</v>
      </c>
      <c r="C1736" s="123" t="s">
        <v>10500</v>
      </c>
      <c r="D1736" s="31" t="s">
        <v>11099</v>
      </c>
      <c r="E1736" s="5" t="s">
        <v>11108</v>
      </c>
      <c r="F1736" s="2" t="s">
        <v>68</v>
      </c>
      <c r="G1736" s="2" t="s">
        <v>69</v>
      </c>
      <c r="H1736" s="5" t="s">
        <v>11079</v>
      </c>
      <c r="I1736" s="5" t="s">
        <v>10941</v>
      </c>
      <c r="J1736" s="5" t="s">
        <v>11052</v>
      </c>
      <c r="K1736" s="5" t="s">
        <v>11109</v>
      </c>
      <c r="L1736" s="2" t="s">
        <v>54</v>
      </c>
      <c r="M1736" s="6">
        <v>22</v>
      </c>
      <c r="N1736" s="6">
        <v>22</v>
      </c>
      <c r="O1736" s="6">
        <f t="shared" si="237"/>
        <v>85000</v>
      </c>
      <c r="P1736" s="6">
        <v>70000</v>
      </c>
      <c r="Q1736" s="5">
        <v>201811</v>
      </c>
      <c r="R1736" s="5" t="s">
        <v>11032</v>
      </c>
      <c r="S1736" s="5" t="s">
        <v>11110</v>
      </c>
      <c r="T1736" s="144" t="str">
        <f t="shared" si="231"/>
        <v>Click</v>
      </c>
      <c r="U1736" s="31" t="s">
        <v>243</v>
      </c>
      <c r="V1736" s="5"/>
      <c r="W1736" s="51"/>
      <c r="X1736" s="51"/>
      <c r="Y1736" s="50"/>
      <c r="Z1736" s="43">
        <f t="shared" si="232"/>
        <v>0</v>
      </c>
      <c r="AA1736" s="6">
        <f t="shared" si="233"/>
        <v>0</v>
      </c>
      <c r="AB1736" s="6">
        <f t="shared" si="234"/>
        <v>0</v>
      </c>
      <c r="AC1736" s="44">
        <f t="shared" si="235"/>
        <v>0</v>
      </c>
      <c r="AD1736" s="44">
        <f t="shared" si="236"/>
        <v>0</v>
      </c>
      <c r="AE1736" s="13" t="s">
        <v>57</v>
      </c>
      <c r="AF1736" s="14"/>
      <c r="AG1736" s="2" t="s">
        <v>68</v>
      </c>
      <c r="AH1736" s="5" t="s">
        <v>11111</v>
      </c>
      <c r="AI1736" s="6">
        <v>15000</v>
      </c>
      <c r="AJ1736" s="5" t="s">
        <v>11035</v>
      </c>
      <c r="AK1736" s="5" t="s">
        <v>11032</v>
      </c>
      <c r="AL1736" s="34" t="s">
        <v>11037</v>
      </c>
      <c r="AM1736" s="2" t="s">
        <v>244</v>
      </c>
    </row>
    <row r="1737" spans="1:41" s="15" customFormat="1" ht="16.350000000000001" customHeight="1">
      <c r="A1737" s="3">
        <f t="shared" si="238"/>
        <v>1735</v>
      </c>
      <c r="B1737" s="31" t="s">
        <v>1768</v>
      </c>
      <c r="C1737" s="123" t="s">
        <v>10500</v>
      </c>
      <c r="D1737" s="31" t="s">
        <v>11099</v>
      </c>
      <c r="E1737" s="5" t="s">
        <v>11112</v>
      </c>
      <c r="F1737" s="2" t="s">
        <v>68</v>
      </c>
      <c r="G1737" s="2" t="s">
        <v>69</v>
      </c>
      <c r="H1737" s="5" t="s">
        <v>11079</v>
      </c>
      <c r="I1737" s="5" t="s">
        <v>10941</v>
      </c>
      <c r="J1737" s="5" t="s">
        <v>11052</v>
      </c>
      <c r="K1737" s="5" t="s">
        <v>11113</v>
      </c>
      <c r="L1737" s="2" t="s">
        <v>54</v>
      </c>
      <c r="M1737" s="6">
        <v>39</v>
      </c>
      <c r="N1737" s="6">
        <v>39</v>
      </c>
      <c r="O1737" s="6">
        <f t="shared" si="237"/>
        <v>110000</v>
      </c>
      <c r="P1737" s="6">
        <v>90000</v>
      </c>
      <c r="Q1737" s="5">
        <v>201811</v>
      </c>
      <c r="R1737" s="5" t="s">
        <v>11032</v>
      </c>
      <c r="S1737" s="5" t="s">
        <v>11114</v>
      </c>
      <c r="T1737" s="144" t="str">
        <f t="shared" si="231"/>
        <v>Click</v>
      </c>
      <c r="U1737" s="31" t="s">
        <v>243</v>
      </c>
      <c r="V1737" s="5"/>
      <c r="W1737" s="51"/>
      <c r="X1737" s="51"/>
      <c r="Y1737" s="50"/>
      <c r="Z1737" s="43">
        <f t="shared" si="232"/>
        <v>0</v>
      </c>
      <c r="AA1737" s="6">
        <f t="shared" si="233"/>
        <v>0</v>
      </c>
      <c r="AB1737" s="6">
        <f t="shared" si="234"/>
        <v>0</v>
      </c>
      <c r="AC1737" s="44">
        <f t="shared" si="235"/>
        <v>0</v>
      </c>
      <c r="AD1737" s="44">
        <f t="shared" si="236"/>
        <v>0</v>
      </c>
      <c r="AE1737" s="13" t="s">
        <v>57</v>
      </c>
      <c r="AF1737" s="14"/>
      <c r="AG1737" s="2" t="s">
        <v>68</v>
      </c>
      <c r="AH1737" s="5" t="s">
        <v>11115</v>
      </c>
      <c r="AI1737" s="6">
        <v>20000</v>
      </c>
      <c r="AJ1737" s="5" t="s">
        <v>11035</v>
      </c>
      <c r="AK1737" s="5" t="s">
        <v>11046</v>
      </c>
      <c r="AL1737" s="34" t="s">
        <v>11037</v>
      </c>
      <c r="AM1737" s="2" t="s">
        <v>244</v>
      </c>
    </row>
    <row r="1738" spans="1:41" s="32" customFormat="1" ht="16.350000000000001" customHeight="1">
      <c r="A1738" s="3">
        <f t="shared" si="238"/>
        <v>1736</v>
      </c>
      <c r="B1738" s="31" t="s">
        <v>1768</v>
      </c>
      <c r="C1738" s="123" t="s">
        <v>10500</v>
      </c>
      <c r="D1738" s="31" t="s">
        <v>11099</v>
      </c>
      <c r="E1738" s="5" t="s">
        <v>11116</v>
      </c>
      <c r="F1738" s="2" t="s">
        <v>68</v>
      </c>
      <c r="G1738" s="2" t="s">
        <v>69</v>
      </c>
      <c r="H1738" s="5" t="s">
        <v>11079</v>
      </c>
      <c r="I1738" s="5" t="s">
        <v>10941</v>
      </c>
      <c r="J1738" s="5" t="s">
        <v>11052</v>
      </c>
      <c r="K1738" s="5" t="s">
        <v>11117</v>
      </c>
      <c r="L1738" s="2" t="s">
        <v>54</v>
      </c>
      <c r="M1738" s="6">
        <v>35</v>
      </c>
      <c r="N1738" s="6">
        <v>35</v>
      </c>
      <c r="O1738" s="6">
        <f t="shared" si="237"/>
        <v>110000</v>
      </c>
      <c r="P1738" s="6">
        <v>90000</v>
      </c>
      <c r="Q1738" s="5">
        <v>201811</v>
      </c>
      <c r="R1738" s="5" t="s">
        <v>11054</v>
      </c>
      <c r="S1738" s="5" t="s">
        <v>11118</v>
      </c>
      <c r="T1738" s="144" t="str">
        <f t="shared" si="231"/>
        <v>Click</v>
      </c>
      <c r="U1738" s="31" t="s">
        <v>243</v>
      </c>
      <c r="V1738" s="5"/>
      <c r="W1738" s="51"/>
      <c r="X1738" s="51"/>
      <c r="Y1738" s="50"/>
      <c r="Z1738" s="43">
        <f t="shared" si="232"/>
        <v>0</v>
      </c>
      <c r="AA1738" s="6">
        <f t="shared" si="233"/>
        <v>0</v>
      </c>
      <c r="AB1738" s="6">
        <f t="shared" si="234"/>
        <v>0</v>
      </c>
      <c r="AC1738" s="44">
        <f t="shared" si="235"/>
        <v>0</v>
      </c>
      <c r="AD1738" s="44">
        <f t="shared" si="236"/>
        <v>0</v>
      </c>
      <c r="AE1738" s="13" t="s">
        <v>57</v>
      </c>
      <c r="AF1738" s="14"/>
      <c r="AG1738" s="2" t="s">
        <v>68</v>
      </c>
      <c r="AH1738" s="5" t="s">
        <v>11119</v>
      </c>
      <c r="AI1738" s="6">
        <v>20000</v>
      </c>
      <c r="AJ1738" s="5" t="s">
        <v>11035</v>
      </c>
      <c r="AK1738" s="5" t="s">
        <v>11054</v>
      </c>
      <c r="AL1738" s="34" t="s">
        <v>11037</v>
      </c>
      <c r="AM1738" s="2" t="s">
        <v>244</v>
      </c>
      <c r="AN1738" s="15"/>
      <c r="AO1738" s="15"/>
    </row>
    <row r="1739" spans="1:41" s="15" customFormat="1" ht="16.350000000000001" customHeight="1">
      <c r="A1739" s="3">
        <f t="shared" si="238"/>
        <v>1737</v>
      </c>
      <c r="B1739" s="31" t="s">
        <v>1768</v>
      </c>
      <c r="C1739" s="31" t="s">
        <v>10500</v>
      </c>
      <c r="D1739" s="31" t="s">
        <v>11120</v>
      </c>
      <c r="E1739" s="5" t="s">
        <v>11121</v>
      </c>
      <c r="F1739" s="2" t="s">
        <v>68</v>
      </c>
      <c r="G1739" s="2" t="s">
        <v>69</v>
      </c>
      <c r="H1739" s="5" t="s">
        <v>11122</v>
      </c>
      <c r="I1739" s="5" t="s">
        <v>11123</v>
      </c>
      <c r="J1739" s="5" t="s">
        <v>11124</v>
      </c>
      <c r="K1739" s="5" t="s">
        <v>11125</v>
      </c>
      <c r="L1739" s="2" t="s">
        <v>54</v>
      </c>
      <c r="M1739" s="6">
        <v>40</v>
      </c>
      <c r="N1739" s="6">
        <v>40</v>
      </c>
      <c r="O1739" s="6">
        <f t="shared" si="237"/>
        <v>660000</v>
      </c>
      <c r="P1739" s="6">
        <v>600000</v>
      </c>
      <c r="Q1739" s="5">
        <v>2018</v>
      </c>
      <c r="R1739" s="5" t="s">
        <v>11126</v>
      </c>
      <c r="S1739" s="5" t="s">
        <v>11127</v>
      </c>
      <c r="T1739" s="144" t="str">
        <f t="shared" si="231"/>
        <v>Click</v>
      </c>
      <c r="U1739" s="31" t="s">
        <v>243</v>
      </c>
      <c r="V1739" s="5"/>
      <c r="W1739" s="51"/>
      <c r="X1739" s="51"/>
      <c r="Y1739" s="50"/>
      <c r="Z1739" s="43">
        <f t="shared" si="232"/>
        <v>0</v>
      </c>
      <c r="AA1739" s="6">
        <f t="shared" si="233"/>
        <v>0</v>
      </c>
      <c r="AB1739" s="6">
        <f t="shared" si="234"/>
        <v>0</v>
      </c>
      <c r="AC1739" s="44">
        <f t="shared" si="235"/>
        <v>0</v>
      </c>
      <c r="AD1739" s="44">
        <f t="shared" si="236"/>
        <v>0</v>
      </c>
      <c r="AE1739" s="13" t="s">
        <v>57</v>
      </c>
      <c r="AF1739" s="14"/>
      <c r="AG1739" s="2" t="s">
        <v>58</v>
      </c>
      <c r="AH1739" s="5" t="s">
        <v>11128</v>
      </c>
      <c r="AI1739" s="6">
        <v>60000</v>
      </c>
      <c r="AJ1739" s="5" t="s">
        <v>1780</v>
      </c>
      <c r="AK1739" s="5" t="s">
        <v>11126</v>
      </c>
      <c r="AL1739" s="55" t="s">
        <v>11129</v>
      </c>
      <c r="AM1739" s="2" t="s">
        <v>244</v>
      </c>
    </row>
    <row r="1740" spans="1:41" s="15" customFormat="1" ht="16.350000000000001" customHeight="1">
      <c r="A1740" s="3">
        <f t="shared" si="238"/>
        <v>1738</v>
      </c>
      <c r="B1740" s="31" t="s">
        <v>10478</v>
      </c>
      <c r="C1740" s="31" t="s">
        <v>10500</v>
      </c>
      <c r="D1740" s="31" t="s">
        <v>11130</v>
      </c>
      <c r="E1740" s="32" t="s">
        <v>11131</v>
      </c>
      <c r="F1740" s="31" t="s">
        <v>68</v>
      </c>
      <c r="G1740" s="39" t="s">
        <v>69</v>
      </c>
      <c r="H1740" s="32" t="s">
        <v>10768</v>
      </c>
      <c r="I1740" s="32" t="s">
        <v>10769</v>
      </c>
      <c r="J1740" s="32" t="s">
        <v>10770</v>
      </c>
      <c r="K1740" s="32" t="s">
        <v>11132</v>
      </c>
      <c r="L1740" s="31" t="s">
        <v>54</v>
      </c>
      <c r="M1740" s="46">
        <f t="shared" ref="M1740:M1754" si="239">N1740</f>
        <v>37</v>
      </c>
      <c r="N1740" s="46">
        <v>37</v>
      </c>
      <c r="O1740" s="68">
        <f t="shared" si="237"/>
        <v>100000</v>
      </c>
      <c r="P1740" s="68">
        <v>100000</v>
      </c>
      <c r="Q1740" s="3">
        <v>202004</v>
      </c>
      <c r="R1740" s="3" t="s">
        <v>11133</v>
      </c>
      <c r="S1740" s="3" t="s">
        <v>11134</v>
      </c>
      <c r="T1740" s="143" t="str">
        <f t="shared" si="231"/>
        <v>Click</v>
      </c>
      <c r="U1740" s="31" t="s">
        <v>243</v>
      </c>
      <c r="V1740" s="5"/>
      <c r="W1740" s="51"/>
      <c r="X1740" s="51"/>
      <c r="Y1740" s="50"/>
      <c r="Z1740" s="43">
        <f t="shared" si="232"/>
        <v>0</v>
      </c>
      <c r="AA1740" s="6">
        <f t="shared" si="233"/>
        <v>0</v>
      </c>
      <c r="AB1740" s="6">
        <f t="shared" si="234"/>
        <v>0</v>
      </c>
      <c r="AC1740" s="44">
        <f t="shared" si="235"/>
        <v>0</v>
      </c>
      <c r="AD1740" s="44">
        <f t="shared" si="236"/>
        <v>0</v>
      </c>
      <c r="AE1740" s="13" t="s">
        <v>57</v>
      </c>
      <c r="AF1740" s="14"/>
      <c r="AG1740" s="39" t="s">
        <v>243</v>
      </c>
      <c r="AH1740" s="98" t="s">
        <v>11135</v>
      </c>
      <c r="AI1740" s="46">
        <v>0</v>
      </c>
      <c r="AJ1740" s="32" t="s">
        <v>100</v>
      </c>
      <c r="AK1740" s="32" t="s">
        <v>100</v>
      </c>
      <c r="AL1740" s="32" t="s">
        <v>100</v>
      </c>
      <c r="AM1740" s="31" t="s">
        <v>244</v>
      </c>
      <c r="AN1740" s="63"/>
      <c r="AO1740" s="63"/>
    </row>
    <row r="1741" spans="1:41" s="15" customFormat="1" ht="16.350000000000001" customHeight="1">
      <c r="A1741" s="3">
        <f t="shared" si="238"/>
        <v>1739</v>
      </c>
      <c r="B1741" s="31" t="s">
        <v>10478</v>
      </c>
      <c r="C1741" s="31" t="s">
        <v>10500</v>
      </c>
      <c r="D1741" s="31" t="s">
        <v>11130</v>
      </c>
      <c r="E1741" s="32" t="s">
        <v>11136</v>
      </c>
      <c r="F1741" s="31" t="s">
        <v>68</v>
      </c>
      <c r="G1741" s="39" t="s">
        <v>69</v>
      </c>
      <c r="H1741" s="32" t="s">
        <v>10768</v>
      </c>
      <c r="I1741" s="32" t="s">
        <v>10769</v>
      </c>
      <c r="J1741" s="32" t="s">
        <v>10770</v>
      </c>
      <c r="K1741" s="32" t="s">
        <v>11137</v>
      </c>
      <c r="L1741" s="31" t="s">
        <v>54</v>
      </c>
      <c r="M1741" s="46">
        <f t="shared" si="239"/>
        <v>29</v>
      </c>
      <c r="N1741" s="46">
        <v>29</v>
      </c>
      <c r="O1741" s="68">
        <f t="shared" si="237"/>
        <v>134000</v>
      </c>
      <c r="P1741" s="68">
        <v>100000</v>
      </c>
      <c r="Q1741" s="3">
        <v>202001</v>
      </c>
      <c r="R1741" s="3" t="s">
        <v>11133</v>
      </c>
      <c r="S1741" s="3" t="s">
        <v>11134</v>
      </c>
      <c r="T1741" s="143" t="str">
        <f t="shared" si="231"/>
        <v>Click</v>
      </c>
      <c r="U1741" s="31" t="s">
        <v>243</v>
      </c>
      <c r="V1741" s="5"/>
      <c r="W1741" s="51"/>
      <c r="X1741" s="51"/>
      <c r="Y1741" s="50"/>
      <c r="Z1741" s="43">
        <f t="shared" si="232"/>
        <v>0</v>
      </c>
      <c r="AA1741" s="6">
        <f t="shared" si="233"/>
        <v>0</v>
      </c>
      <c r="AB1741" s="6">
        <f t="shared" si="234"/>
        <v>0</v>
      </c>
      <c r="AC1741" s="44">
        <f t="shared" si="235"/>
        <v>0</v>
      </c>
      <c r="AD1741" s="44">
        <f t="shared" si="236"/>
        <v>0</v>
      </c>
      <c r="AE1741" s="13" t="s">
        <v>57</v>
      </c>
      <c r="AF1741" s="14"/>
      <c r="AG1741" s="39" t="s">
        <v>68</v>
      </c>
      <c r="AH1741" s="32" t="s">
        <v>11138</v>
      </c>
      <c r="AI1741" s="46">
        <v>34000</v>
      </c>
      <c r="AJ1741" s="32" t="s">
        <v>10779</v>
      </c>
      <c r="AK1741" s="32" t="s">
        <v>11139</v>
      </c>
      <c r="AL1741" s="59" t="s">
        <v>11140</v>
      </c>
      <c r="AM1741" s="31" t="s">
        <v>244</v>
      </c>
      <c r="AN1741" s="63"/>
      <c r="AO1741" s="63"/>
    </row>
    <row r="1742" spans="1:41" s="15" customFormat="1" ht="16.350000000000001" customHeight="1">
      <c r="A1742" s="3">
        <f t="shared" si="238"/>
        <v>1740</v>
      </c>
      <c r="B1742" s="31" t="s">
        <v>10478</v>
      </c>
      <c r="C1742" s="31" t="s">
        <v>10500</v>
      </c>
      <c r="D1742" s="31" t="s">
        <v>11130</v>
      </c>
      <c r="E1742" s="3" t="s">
        <v>11141</v>
      </c>
      <c r="F1742" s="31" t="s">
        <v>68</v>
      </c>
      <c r="G1742" s="39" t="s">
        <v>69</v>
      </c>
      <c r="H1742" s="32" t="s">
        <v>10768</v>
      </c>
      <c r="I1742" s="32" t="s">
        <v>10769</v>
      </c>
      <c r="J1742" s="32" t="s">
        <v>10770</v>
      </c>
      <c r="K1742" s="32" t="s">
        <v>11142</v>
      </c>
      <c r="L1742" s="31" t="s">
        <v>54</v>
      </c>
      <c r="M1742" s="46">
        <f t="shared" si="239"/>
        <v>12</v>
      </c>
      <c r="N1742" s="46">
        <v>12</v>
      </c>
      <c r="O1742" s="68">
        <f t="shared" si="237"/>
        <v>50000</v>
      </c>
      <c r="P1742" s="68">
        <v>50000</v>
      </c>
      <c r="Q1742" s="3">
        <v>202001</v>
      </c>
      <c r="R1742" s="3" t="s">
        <v>11133</v>
      </c>
      <c r="S1742" s="3" t="s">
        <v>11143</v>
      </c>
      <c r="T1742" s="143" t="str">
        <f t="shared" si="231"/>
        <v>Click</v>
      </c>
      <c r="U1742" s="31" t="s">
        <v>243</v>
      </c>
      <c r="V1742" s="5"/>
      <c r="W1742" s="51"/>
      <c r="X1742" s="51"/>
      <c r="Y1742" s="50"/>
      <c r="Z1742" s="43">
        <f t="shared" si="232"/>
        <v>0</v>
      </c>
      <c r="AA1742" s="6">
        <f t="shared" si="233"/>
        <v>0</v>
      </c>
      <c r="AB1742" s="6">
        <f t="shared" si="234"/>
        <v>0</v>
      </c>
      <c r="AC1742" s="44">
        <f t="shared" si="235"/>
        <v>0</v>
      </c>
      <c r="AD1742" s="44">
        <f t="shared" si="236"/>
        <v>0</v>
      </c>
      <c r="AE1742" s="13" t="s">
        <v>57</v>
      </c>
      <c r="AF1742" s="14"/>
      <c r="AG1742" s="39" t="s">
        <v>243</v>
      </c>
      <c r="AH1742" s="32" t="s">
        <v>11144</v>
      </c>
      <c r="AI1742" s="46">
        <v>0</v>
      </c>
      <c r="AJ1742" s="32" t="s">
        <v>100</v>
      </c>
      <c r="AK1742" s="32" t="s">
        <v>100</v>
      </c>
      <c r="AL1742" s="32" t="s">
        <v>100</v>
      </c>
      <c r="AM1742" s="31" t="s">
        <v>244</v>
      </c>
      <c r="AN1742" s="63"/>
      <c r="AO1742" s="63"/>
    </row>
    <row r="1743" spans="1:41" s="15" customFormat="1" ht="16.350000000000001" customHeight="1">
      <c r="A1743" s="3">
        <f t="shared" si="238"/>
        <v>1741</v>
      </c>
      <c r="B1743" s="31" t="s">
        <v>10478</v>
      </c>
      <c r="C1743" s="31" t="s">
        <v>10500</v>
      </c>
      <c r="D1743" s="31" t="s">
        <v>11130</v>
      </c>
      <c r="E1743" s="3" t="s">
        <v>11145</v>
      </c>
      <c r="F1743" s="31" t="s">
        <v>68</v>
      </c>
      <c r="G1743" s="39" t="s">
        <v>69</v>
      </c>
      <c r="H1743" s="32" t="s">
        <v>10768</v>
      </c>
      <c r="I1743" s="32" t="s">
        <v>10769</v>
      </c>
      <c r="J1743" s="32" t="s">
        <v>10770</v>
      </c>
      <c r="K1743" s="32" t="s">
        <v>11146</v>
      </c>
      <c r="L1743" s="31" t="s">
        <v>54</v>
      </c>
      <c r="M1743" s="46">
        <f t="shared" si="239"/>
        <v>32</v>
      </c>
      <c r="N1743" s="46">
        <v>32</v>
      </c>
      <c r="O1743" s="68">
        <f t="shared" si="237"/>
        <v>70000</v>
      </c>
      <c r="P1743" s="68">
        <v>70000</v>
      </c>
      <c r="Q1743" s="3">
        <v>202001</v>
      </c>
      <c r="R1743" s="3" t="s">
        <v>11133</v>
      </c>
      <c r="S1743" s="3" t="s">
        <v>11147</v>
      </c>
      <c r="T1743" s="143" t="str">
        <f t="shared" si="231"/>
        <v>Click</v>
      </c>
      <c r="U1743" s="31" t="s">
        <v>243</v>
      </c>
      <c r="V1743" s="5"/>
      <c r="W1743" s="51"/>
      <c r="X1743" s="51"/>
      <c r="Y1743" s="50"/>
      <c r="Z1743" s="43">
        <f t="shared" si="232"/>
        <v>0</v>
      </c>
      <c r="AA1743" s="6">
        <f t="shared" si="233"/>
        <v>0</v>
      </c>
      <c r="AB1743" s="6">
        <f t="shared" si="234"/>
        <v>0</v>
      </c>
      <c r="AC1743" s="44">
        <f t="shared" si="235"/>
        <v>0</v>
      </c>
      <c r="AD1743" s="44">
        <f t="shared" si="236"/>
        <v>0</v>
      </c>
      <c r="AE1743" s="13" t="s">
        <v>57</v>
      </c>
      <c r="AF1743" s="14"/>
      <c r="AG1743" s="39" t="s">
        <v>243</v>
      </c>
      <c r="AH1743" s="32" t="s">
        <v>11144</v>
      </c>
      <c r="AI1743" s="46">
        <v>0</v>
      </c>
      <c r="AJ1743" s="32" t="s">
        <v>100</v>
      </c>
      <c r="AK1743" s="32" t="s">
        <v>100</v>
      </c>
      <c r="AL1743" s="32" t="s">
        <v>100</v>
      </c>
      <c r="AM1743" s="31" t="s">
        <v>244</v>
      </c>
      <c r="AN1743" s="63"/>
      <c r="AO1743" s="63"/>
    </row>
    <row r="1744" spans="1:41" s="15" customFormat="1" ht="16.350000000000001" customHeight="1">
      <c r="A1744" s="3">
        <f t="shared" si="238"/>
        <v>1742</v>
      </c>
      <c r="B1744" s="31" t="s">
        <v>10478</v>
      </c>
      <c r="C1744" s="31" t="s">
        <v>10500</v>
      </c>
      <c r="D1744" s="31" t="s">
        <v>11130</v>
      </c>
      <c r="E1744" s="3" t="s">
        <v>11148</v>
      </c>
      <c r="F1744" s="31" t="s">
        <v>68</v>
      </c>
      <c r="G1744" s="39" t="s">
        <v>69</v>
      </c>
      <c r="H1744" s="32" t="s">
        <v>10768</v>
      </c>
      <c r="I1744" s="32" t="s">
        <v>10769</v>
      </c>
      <c r="J1744" s="32" t="s">
        <v>10770</v>
      </c>
      <c r="K1744" s="32" t="s">
        <v>11149</v>
      </c>
      <c r="L1744" s="31" t="s">
        <v>54</v>
      </c>
      <c r="M1744" s="46">
        <f t="shared" si="239"/>
        <v>41</v>
      </c>
      <c r="N1744" s="46">
        <v>41</v>
      </c>
      <c r="O1744" s="68">
        <f t="shared" si="237"/>
        <v>70000</v>
      </c>
      <c r="P1744" s="68">
        <v>70000</v>
      </c>
      <c r="Q1744" s="3">
        <v>202001</v>
      </c>
      <c r="R1744" s="3" t="s">
        <v>11133</v>
      </c>
      <c r="S1744" s="3" t="s">
        <v>11150</v>
      </c>
      <c r="T1744" s="143" t="str">
        <f t="shared" si="231"/>
        <v>Click</v>
      </c>
      <c r="U1744" s="31" t="s">
        <v>243</v>
      </c>
      <c r="V1744" s="5"/>
      <c r="W1744" s="51"/>
      <c r="X1744" s="51"/>
      <c r="Y1744" s="50"/>
      <c r="Z1744" s="43">
        <f t="shared" si="232"/>
        <v>0</v>
      </c>
      <c r="AA1744" s="6">
        <f t="shared" si="233"/>
        <v>0</v>
      </c>
      <c r="AB1744" s="6">
        <f t="shared" si="234"/>
        <v>0</v>
      </c>
      <c r="AC1744" s="44">
        <f t="shared" si="235"/>
        <v>0</v>
      </c>
      <c r="AD1744" s="44">
        <f t="shared" si="236"/>
        <v>0</v>
      </c>
      <c r="AE1744" s="13" t="s">
        <v>57</v>
      </c>
      <c r="AF1744" s="14"/>
      <c r="AG1744" s="39" t="s">
        <v>243</v>
      </c>
      <c r="AH1744" s="32" t="s">
        <v>11144</v>
      </c>
      <c r="AI1744" s="46">
        <v>0</v>
      </c>
      <c r="AJ1744" s="32" t="s">
        <v>100</v>
      </c>
      <c r="AK1744" s="32" t="s">
        <v>100</v>
      </c>
      <c r="AL1744" s="32" t="s">
        <v>100</v>
      </c>
      <c r="AM1744" s="31" t="s">
        <v>244</v>
      </c>
      <c r="AN1744" s="63"/>
      <c r="AO1744" s="63"/>
    </row>
    <row r="1745" spans="1:41" s="15" customFormat="1" ht="16.350000000000001" customHeight="1">
      <c r="A1745" s="3">
        <f t="shared" si="238"/>
        <v>1743</v>
      </c>
      <c r="B1745" s="31" t="s">
        <v>10478</v>
      </c>
      <c r="C1745" s="31" t="s">
        <v>10500</v>
      </c>
      <c r="D1745" s="31" t="s">
        <v>11130</v>
      </c>
      <c r="E1745" s="3" t="s">
        <v>11151</v>
      </c>
      <c r="F1745" s="31" t="s">
        <v>68</v>
      </c>
      <c r="G1745" s="39" t="s">
        <v>69</v>
      </c>
      <c r="H1745" s="32" t="s">
        <v>10768</v>
      </c>
      <c r="I1745" s="32" t="s">
        <v>10769</v>
      </c>
      <c r="J1745" s="32" t="s">
        <v>10770</v>
      </c>
      <c r="K1745" s="32" t="s">
        <v>11152</v>
      </c>
      <c r="L1745" s="31" t="s">
        <v>54</v>
      </c>
      <c r="M1745" s="46">
        <f t="shared" si="239"/>
        <v>41</v>
      </c>
      <c r="N1745" s="46">
        <v>41</v>
      </c>
      <c r="O1745" s="68">
        <f t="shared" si="237"/>
        <v>70000</v>
      </c>
      <c r="P1745" s="68">
        <v>70000</v>
      </c>
      <c r="Q1745" s="3">
        <v>202001</v>
      </c>
      <c r="R1745" s="3" t="s">
        <v>11133</v>
      </c>
      <c r="S1745" s="3" t="s">
        <v>11153</v>
      </c>
      <c r="T1745" s="143" t="str">
        <f t="shared" si="231"/>
        <v>Click</v>
      </c>
      <c r="U1745" s="31" t="s">
        <v>243</v>
      </c>
      <c r="V1745" s="5"/>
      <c r="W1745" s="51"/>
      <c r="X1745" s="51"/>
      <c r="Y1745" s="50"/>
      <c r="Z1745" s="43">
        <f t="shared" si="232"/>
        <v>0</v>
      </c>
      <c r="AA1745" s="6">
        <f t="shared" si="233"/>
        <v>0</v>
      </c>
      <c r="AB1745" s="6">
        <f t="shared" si="234"/>
        <v>0</v>
      </c>
      <c r="AC1745" s="44">
        <f t="shared" si="235"/>
        <v>0</v>
      </c>
      <c r="AD1745" s="44">
        <f t="shared" si="236"/>
        <v>0</v>
      </c>
      <c r="AE1745" s="13" t="s">
        <v>57</v>
      </c>
      <c r="AF1745" s="14"/>
      <c r="AG1745" s="39" t="s">
        <v>243</v>
      </c>
      <c r="AH1745" s="32" t="s">
        <v>11144</v>
      </c>
      <c r="AI1745" s="46">
        <v>0</v>
      </c>
      <c r="AJ1745" s="32" t="s">
        <v>100</v>
      </c>
      <c r="AK1745" s="32" t="s">
        <v>100</v>
      </c>
      <c r="AL1745" s="32" t="s">
        <v>100</v>
      </c>
      <c r="AM1745" s="31" t="s">
        <v>244</v>
      </c>
      <c r="AN1745" s="63"/>
      <c r="AO1745" s="63"/>
    </row>
    <row r="1746" spans="1:41" s="15" customFormat="1" ht="16.350000000000001" customHeight="1">
      <c r="A1746" s="3">
        <f t="shared" si="238"/>
        <v>1744</v>
      </c>
      <c r="B1746" s="31" t="s">
        <v>10478</v>
      </c>
      <c r="C1746" s="31" t="s">
        <v>10500</v>
      </c>
      <c r="D1746" s="31" t="s">
        <v>11130</v>
      </c>
      <c r="E1746" s="3" t="s">
        <v>11154</v>
      </c>
      <c r="F1746" s="31" t="s">
        <v>68</v>
      </c>
      <c r="G1746" s="39" t="s">
        <v>69</v>
      </c>
      <c r="H1746" s="32" t="s">
        <v>10768</v>
      </c>
      <c r="I1746" s="32" t="s">
        <v>10769</v>
      </c>
      <c r="J1746" s="32" t="s">
        <v>10770</v>
      </c>
      <c r="K1746" s="32" t="s">
        <v>11155</v>
      </c>
      <c r="L1746" s="31" t="s">
        <v>54</v>
      </c>
      <c r="M1746" s="46">
        <f t="shared" si="239"/>
        <v>30</v>
      </c>
      <c r="N1746" s="46">
        <v>30</v>
      </c>
      <c r="O1746" s="68">
        <f t="shared" si="237"/>
        <v>108000</v>
      </c>
      <c r="P1746" s="68">
        <v>70000</v>
      </c>
      <c r="Q1746" s="3">
        <v>202001</v>
      </c>
      <c r="R1746" s="3" t="s">
        <v>11133</v>
      </c>
      <c r="S1746" s="3" t="s">
        <v>11156</v>
      </c>
      <c r="T1746" s="143" t="str">
        <f t="shared" si="231"/>
        <v>Click</v>
      </c>
      <c r="U1746" s="31" t="s">
        <v>243</v>
      </c>
      <c r="V1746" s="5"/>
      <c r="W1746" s="51"/>
      <c r="X1746" s="51"/>
      <c r="Y1746" s="50"/>
      <c r="Z1746" s="43">
        <f t="shared" si="232"/>
        <v>0</v>
      </c>
      <c r="AA1746" s="6">
        <f t="shared" si="233"/>
        <v>0</v>
      </c>
      <c r="AB1746" s="6">
        <f t="shared" si="234"/>
        <v>0</v>
      </c>
      <c r="AC1746" s="44">
        <f t="shared" si="235"/>
        <v>0</v>
      </c>
      <c r="AD1746" s="44">
        <f t="shared" si="236"/>
        <v>0</v>
      </c>
      <c r="AE1746" s="13" t="s">
        <v>57</v>
      </c>
      <c r="AF1746" s="14"/>
      <c r="AG1746" s="39" t="s">
        <v>68</v>
      </c>
      <c r="AH1746" s="32" t="s">
        <v>11157</v>
      </c>
      <c r="AI1746" s="46">
        <v>38000</v>
      </c>
      <c r="AJ1746" s="32" t="s">
        <v>10779</v>
      </c>
      <c r="AK1746" s="32" t="s">
        <v>11158</v>
      </c>
      <c r="AL1746" s="59" t="s">
        <v>11159</v>
      </c>
      <c r="AM1746" s="31" t="s">
        <v>244</v>
      </c>
      <c r="AN1746" s="63"/>
      <c r="AO1746" s="63"/>
    </row>
    <row r="1747" spans="1:41" s="15" customFormat="1" ht="16.350000000000001" customHeight="1">
      <c r="A1747" s="3">
        <f t="shared" si="238"/>
        <v>1745</v>
      </c>
      <c r="B1747" s="31" t="s">
        <v>10478</v>
      </c>
      <c r="C1747" s="31" t="s">
        <v>10500</v>
      </c>
      <c r="D1747" s="31" t="s">
        <v>11130</v>
      </c>
      <c r="E1747" s="32" t="s">
        <v>11160</v>
      </c>
      <c r="F1747" s="31" t="s">
        <v>68</v>
      </c>
      <c r="G1747" s="31" t="s">
        <v>498</v>
      </c>
      <c r="H1747" s="32" t="s">
        <v>10768</v>
      </c>
      <c r="I1747" s="32" t="s">
        <v>10769</v>
      </c>
      <c r="J1747" s="32" t="s">
        <v>10770</v>
      </c>
      <c r="K1747" s="32" t="s">
        <v>11161</v>
      </c>
      <c r="L1747" s="31" t="s">
        <v>54</v>
      </c>
      <c r="M1747" s="46">
        <f t="shared" si="239"/>
        <v>39</v>
      </c>
      <c r="N1747" s="46">
        <v>39</v>
      </c>
      <c r="O1747" s="68">
        <f t="shared" si="237"/>
        <v>120000</v>
      </c>
      <c r="P1747" s="68">
        <v>120000</v>
      </c>
      <c r="Q1747" s="3">
        <v>202004</v>
      </c>
      <c r="R1747" s="3" t="s">
        <v>11133</v>
      </c>
      <c r="S1747" s="3" t="s">
        <v>11134</v>
      </c>
      <c r="T1747" s="143" t="str">
        <f t="shared" si="231"/>
        <v>Click</v>
      </c>
      <c r="U1747" s="31" t="s">
        <v>243</v>
      </c>
      <c r="V1747" s="5"/>
      <c r="W1747" s="51"/>
      <c r="X1747" s="51"/>
      <c r="Y1747" s="50"/>
      <c r="Z1747" s="43">
        <f t="shared" si="232"/>
        <v>0</v>
      </c>
      <c r="AA1747" s="6">
        <f t="shared" si="233"/>
        <v>0</v>
      </c>
      <c r="AB1747" s="6">
        <f t="shared" si="234"/>
        <v>0</v>
      </c>
      <c r="AC1747" s="44">
        <f t="shared" si="235"/>
        <v>0</v>
      </c>
      <c r="AD1747" s="44">
        <f t="shared" si="236"/>
        <v>0</v>
      </c>
      <c r="AE1747" s="13" t="s">
        <v>57</v>
      </c>
      <c r="AF1747" s="14"/>
      <c r="AG1747" s="39" t="s">
        <v>243</v>
      </c>
      <c r="AH1747" s="32" t="s">
        <v>11135</v>
      </c>
      <c r="AI1747" s="46">
        <v>0</v>
      </c>
      <c r="AJ1747" s="32" t="s">
        <v>100</v>
      </c>
      <c r="AK1747" s="32" t="s">
        <v>100</v>
      </c>
      <c r="AL1747" s="32" t="s">
        <v>100</v>
      </c>
      <c r="AM1747" s="31" t="s">
        <v>244</v>
      </c>
      <c r="AN1747" s="63"/>
      <c r="AO1747" s="63"/>
    </row>
    <row r="1748" spans="1:41" s="15" customFormat="1" ht="16.350000000000001" customHeight="1">
      <c r="A1748" s="3">
        <f t="shared" si="238"/>
        <v>1746</v>
      </c>
      <c r="B1748" s="31" t="s">
        <v>10478</v>
      </c>
      <c r="C1748" s="31" t="s">
        <v>10500</v>
      </c>
      <c r="D1748" s="31" t="s">
        <v>11130</v>
      </c>
      <c r="E1748" s="32" t="s">
        <v>11162</v>
      </c>
      <c r="F1748" s="31" t="s">
        <v>68</v>
      </c>
      <c r="G1748" s="31" t="s">
        <v>498</v>
      </c>
      <c r="H1748" s="32" t="s">
        <v>10768</v>
      </c>
      <c r="I1748" s="32" t="s">
        <v>10769</v>
      </c>
      <c r="J1748" s="32" t="s">
        <v>10770</v>
      </c>
      <c r="K1748" s="32" t="s">
        <v>11163</v>
      </c>
      <c r="L1748" s="31" t="s">
        <v>54</v>
      </c>
      <c r="M1748" s="46">
        <f t="shared" si="239"/>
        <v>40</v>
      </c>
      <c r="N1748" s="46">
        <v>40</v>
      </c>
      <c r="O1748" s="68">
        <f t="shared" si="237"/>
        <v>154000</v>
      </c>
      <c r="P1748" s="68">
        <v>120000</v>
      </c>
      <c r="Q1748" s="3">
        <v>202001</v>
      </c>
      <c r="R1748" s="3" t="s">
        <v>11133</v>
      </c>
      <c r="S1748" s="3" t="s">
        <v>11134</v>
      </c>
      <c r="T1748" s="143" t="str">
        <f t="shared" si="231"/>
        <v>Click</v>
      </c>
      <c r="U1748" s="31" t="s">
        <v>243</v>
      </c>
      <c r="V1748" s="5"/>
      <c r="W1748" s="51"/>
      <c r="X1748" s="51"/>
      <c r="Y1748" s="50"/>
      <c r="Z1748" s="43">
        <f t="shared" si="232"/>
        <v>0</v>
      </c>
      <c r="AA1748" s="6">
        <f t="shared" si="233"/>
        <v>0</v>
      </c>
      <c r="AB1748" s="6">
        <f t="shared" si="234"/>
        <v>0</v>
      </c>
      <c r="AC1748" s="44">
        <f t="shared" si="235"/>
        <v>0</v>
      </c>
      <c r="AD1748" s="44">
        <f t="shared" si="236"/>
        <v>0</v>
      </c>
      <c r="AE1748" s="13" t="s">
        <v>57</v>
      </c>
      <c r="AF1748" s="14"/>
      <c r="AG1748" s="39" t="s">
        <v>68</v>
      </c>
      <c r="AH1748" s="32" t="s">
        <v>11138</v>
      </c>
      <c r="AI1748" s="46">
        <v>34000</v>
      </c>
      <c r="AJ1748" s="32" t="s">
        <v>10779</v>
      </c>
      <c r="AK1748" s="32" t="s">
        <v>11139</v>
      </c>
      <c r="AL1748" s="59" t="s">
        <v>11140</v>
      </c>
      <c r="AM1748" s="31" t="s">
        <v>244</v>
      </c>
      <c r="AN1748" s="63"/>
      <c r="AO1748" s="63"/>
    </row>
    <row r="1749" spans="1:41" s="15" customFormat="1" ht="16.350000000000001" customHeight="1">
      <c r="A1749" s="3">
        <f t="shared" si="238"/>
        <v>1747</v>
      </c>
      <c r="B1749" s="31" t="s">
        <v>10478</v>
      </c>
      <c r="C1749" s="31" t="s">
        <v>10500</v>
      </c>
      <c r="D1749" s="31" t="s">
        <v>11130</v>
      </c>
      <c r="E1749" s="3" t="s">
        <v>11164</v>
      </c>
      <c r="F1749" s="31" t="s">
        <v>68</v>
      </c>
      <c r="G1749" s="31" t="s">
        <v>498</v>
      </c>
      <c r="H1749" s="32" t="s">
        <v>10768</v>
      </c>
      <c r="I1749" s="32" t="s">
        <v>10769</v>
      </c>
      <c r="J1749" s="32" t="s">
        <v>10770</v>
      </c>
      <c r="K1749" s="32" t="s">
        <v>11165</v>
      </c>
      <c r="L1749" s="31" t="s">
        <v>54</v>
      </c>
      <c r="M1749" s="46">
        <f t="shared" si="239"/>
        <v>35</v>
      </c>
      <c r="N1749" s="46">
        <v>35</v>
      </c>
      <c r="O1749" s="68">
        <f t="shared" si="237"/>
        <v>70000</v>
      </c>
      <c r="P1749" s="68">
        <v>70000</v>
      </c>
      <c r="Q1749" s="3">
        <v>202001</v>
      </c>
      <c r="R1749" s="3" t="s">
        <v>11133</v>
      </c>
      <c r="S1749" s="3" t="s">
        <v>11143</v>
      </c>
      <c r="T1749" s="143" t="str">
        <f t="shared" si="231"/>
        <v>Click</v>
      </c>
      <c r="U1749" s="31" t="s">
        <v>243</v>
      </c>
      <c r="V1749" s="5"/>
      <c r="W1749" s="51"/>
      <c r="X1749" s="51"/>
      <c r="Y1749" s="50"/>
      <c r="Z1749" s="43">
        <f t="shared" si="232"/>
        <v>0</v>
      </c>
      <c r="AA1749" s="6">
        <f t="shared" si="233"/>
        <v>0</v>
      </c>
      <c r="AB1749" s="6">
        <f t="shared" si="234"/>
        <v>0</v>
      </c>
      <c r="AC1749" s="44">
        <f t="shared" si="235"/>
        <v>0</v>
      </c>
      <c r="AD1749" s="44">
        <f t="shared" si="236"/>
        <v>0</v>
      </c>
      <c r="AE1749" s="13" t="s">
        <v>57</v>
      </c>
      <c r="AF1749" s="14"/>
      <c r="AG1749" s="39" t="s">
        <v>243</v>
      </c>
      <c r="AH1749" s="32" t="s">
        <v>11166</v>
      </c>
      <c r="AI1749" s="46">
        <v>0</v>
      </c>
      <c r="AJ1749" s="32" t="s">
        <v>100</v>
      </c>
      <c r="AK1749" s="32" t="s">
        <v>100</v>
      </c>
      <c r="AL1749" s="32" t="s">
        <v>100</v>
      </c>
      <c r="AM1749" s="31" t="s">
        <v>244</v>
      </c>
      <c r="AN1749" s="63"/>
      <c r="AO1749" s="63"/>
    </row>
    <row r="1750" spans="1:41" s="15" customFormat="1" ht="16.350000000000001" customHeight="1">
      <c r="A1750" s="3">
        <f t="shared" si="238"/>
        <v>1748</v>
      </c>
      <c r="B1750" s="31" t="s">
        <v>10478</v>
      </c>
      <c r="C1750" s="31" t="s">
        <v>10500</v>
      </c>
      <c r="D1750" s="31" t="s">
        <v>11130</v>
      </c>
      <c r="E1750" s="3" t="s">
        <v>11167</v>
      </c>
      <c r="F1750" s="31" t="s">
        <v>68</v>
      </c>
      <c r="G1750" s="31" t="s">
        <v>498</v>
      </c>
      <c r="H1750" s="32" t="s">
        <v>10768</v>
      </c>
      <c r="I1750" s="32" t="s">
        <v>10769</v>
      </c>
      <c r="J1750" s="32" t="s">
        <v>10770</v>
      </c>
      <c r="K1750" s="32" t="s">
        <v>11168</v>
      </c>
      <c r="L1750" s="31" t="s">
        <v>54</v>
      </c>
      <c r="M1750" s="46">
        <f t="shared" si="239"/>
        <v>24</v>
      </c>
      <c r="N1750" s="46">
        <v>24</v>
      </c>
      <c r="O1750" s="68">
        <f t="shared" si="237"/>
        <v>70000</v>
      </c>
      <c r="P1750" s="68">
        <v>70000</v>
      </c>
      <c r="Q1750" s="3">
        <v>202001</v>
      </c>
      <c r="R1750" s="3" t="s">
        <v>11133</v>
      </c>
      <c r="S1750" s="3" t="s">
        <v>11169</v>
      </c>
      <c r="T1750" s="143" t="str">
        <f t="shared" si="231"/>
        <v>Click</v>
      </c>
      <c r="U1750" s="31" t="s">
        <v>243</v>
      </c>
      <c r="V1750" s="5"/>
      <c r="W1750" s="51"/>
      <c r="X1750" s="51"/>
      <c r="Y1750" s="50"/>
      <c r="Z1750" s="43">
        <f t="shared" si="232"/>
        <v>0</v>
      </c>
      <c r="AA1750" s="6">
        <f t="shared" si="233"/>
        <v>0</v>
      </c>
      <c r="AB1750" s="6">
        <f t="shared" si="234"/>
        <v>0</v>
      </c>
      <c r="AC1750" s="44">
        <f t="shared" si="235"/>
        <v>0</v>
      </c>
      <c r="AD1750" s="44">
        <f t="shared" si="236"/>
        <v>0</v>
      </c>
      <c r="AE1750" s="13" t="s">
        <v>57</v>
      </c>
      <c r="AF1750" s="14"/>
      <c r="AG1750" s="39" t="s">
        <v>243</v>
      </c>
      <c r="AH1750" s="32" t="s">
        <v>11166</v>
      </c>
      <c r="AI1750" s="46">
        <v>0</v>
      </c>
      <c r="AJ1750" s="32" t="s">
        <v>100</v>
      </c>
      <c r="AK1750" s="32" t="s">
        <v>100</v>
      </c>
      <c r="AL1750" s="32" t="s">
        <v>100</v>
      </c>
      <c r="AM1750" s="31" t="s">
        <v>244</v>
      </c>
      <c r="AN1750" s="63"/>
      <c r="AO1750" s="63"/>
    </row>
    <row r="1751" spans="1:41" s="15" customFormat="1" ht="16.350000000000001" customHeight="1">
      <c r="A1751" s="3">
        <f t="shared" si="238"/>
        <v>1749</v>
      </c>
      <c r="B1751" s="31" t="s">
        <v>10478</v>
      </c>
      <c r="C1751" s="31" t="s">
        <v>10500</v>
      </c>
      <c r="D1751" s="31" t="s">
        <v>11130</v>
      </c>
      <c r="E1751" s="3" t="s">
        <v>11170</v>
      </c>
      <c r="F1751" s="31" t="s">
        <v>68</v>
      </c>
      <c r="G1751" s="31" t="s">
        <v>498</v>
      </c>
      <c r="H1751" s="32" t="s">
        <v>10768</v>
      </c>
      <c r="I1751" s="32" t="s">
        <v>10769</v>
      </c>
      <c r="J1751" s="32" t="s">
        <v>10770</v>
      </c>
      <c r="K1751" s="32" t="s">
        <v>11146</v>
      </c>
      <c r="L1751" s="31" t="s">
        <v>54</v>
      </c>
      <c r="M1751" s="46">
        <f t="shared" si="239"/>
        <v>32</v>
      </c>
      <c r="N1751" s="46">
        <v>32</v>
      </c>
      <c r="O1751" s="68">
        <f t="shared" si="237"/>
        <v>70000</v>
      </c>
      <c r="P1751" s="68">
        <v>70000</v>
      </c>
      <c r="Q1751" s="3">
        <v>202001</v>
      </c>
      <c r="R1751" s="3" t="s">
        <v>11133</v>
      </c>
      <c r="S1751" s="3" t="s">
        <v>11147</v>
      </c>
      <c r="T1751" s="143" t="str">
        <f t="shared" si="231"/>
        <v>Click</v>
      </c>
      <c r="U1751" s="31" t="s">
        <v>243</v>
      </c>
      <c r="V1751" s="5"/>
      <c r="W1751" s="51"/>
      <c r="X1751" s="51"/>
      <c r="Y1751" s="50"/>
      <c r="Z1751" s="43">
        <f t="shared" si="232"/>
        <v>0</v>
      </c>
      <c r="AA1751" s="6">
        <f t="shared" si="233"/>
        <v>0</v>
      </c>
      <c r="AB1751" s="6">
        <f t="shared" si="234"/>
        <v>0</v>
      </c>
      <c r="AC1751" s="44">
        <f t="shared" si="235"/>
        <v>0</v>
      </c>
      <c r="AD1751" s="44">
        <f t="shared" si="236"/>
        <v>0</v>
      </c>
      <c r="AE1751" s="13" t="s">
        <v>57</v>
      </c>
      <c r="AF1751" s="14"/>
      <c r="AG1751" s="39" t="s">
        <v>243</v>
      </c>
      <c r="AH1751" s="32" t="s">
        <v>11166</v>
      </c>
      <c r="AI1751" s="46">
        <v>0</v>
      </c>
      <c r="AJ1751" s="32" t="s">
        <v>100</v>
      </c>
      <c r="AK1751" s="32" t="s">
        <v>100</v>
      </c>
      <c r="AL1751" s="32" t="s">
        <v>100</v>
      </c>
      <c r="AM1751" s="31" t="s">
        <v>244</v>
      </c>
      <c r="AN1751" s="63"/>
      <c r="AO1751" s="63"/>
    </row>
    <row r="1752" spans="1:41" s="15" customFormat="1" ht="16.350000000000001" customHeight="1">
      <c r="A1752" s="3">
        <f t="shared" si="238"/>
        <v>1750</v>
      </c>
      <c r="B1752" s="31" t="s">
        <v>10478</v>
      </c>
      <c r="C1752" s="31" t="s">
        <v>10500</v>
      </c>
      <c r="D1752" s="31" t="s">
        <v>11130</v>
      </c>
      <c r="E1752" s="3" t="s">
        <v>11171</v>
      </c>
      <c r="F1752" s="31" t="s">
        <v>68</v>
      </c>
      <c r="G1752" s="31" t="s">
        <v>498</v>
      </c>
      <c r="H1752" s="32" t="s">
        <v>10768</v>
      </c>
      <c r="I1752" s="32" t="s">
        <v>10769</v>
      </c>
      <c r="J1752" s="32" t="s">
        <v>10770</v>
      </c>
      <c r="K1752" s="32" t="s">
        <v>11149</v>
      </c>
      <c r="L1752" s="31" t="s">
        <v>54</v>
      </c>
      <c r="M1752" s="46">
        <f t="shared" si="239"/>
        <v>41</v>
      </c>
      <c r="N1752" s="46">
        <v>41</v>
      </c>
      <c r="O1752" s="68">
        <f t="shared" si="237"/>
        <v>70000</v>
      </c>
      <c r="P1752" s="68">
        <v>70000</v>
      </c>
      <c r="Q1752" s="3">
        <v>202001</v>
      </c>
      <c r="R1752" s="3" t="s">
        <v>11133</v>
      </c>
      <c r="S1752" s="3" t="s">
        <v>11150</v>
      </c>
      <c r="T1752" s="143" t="str">
        <f t="shared" si="231"/>
        <v>Click</v>
      </c>
      <c r="U1752" s="31" t="s">
        <v>243</v>
      </c>
      <c r="V1752" s="5"/>
      <c r="W1752" s="51"/>
      <c r="X1752" s="51"/>
      <c r="Y1752" s="50"/>
      <c r="Z1752" s="43">
        <f t="shared" si="232"/>
        <v>0</v>
      </c>
      <c r="AA1752" s="6">
        <f t="shared" si="233"/>
        <v>0</v>
      </c>
      <c r="AB1752" s="6">
        <f t="shared" si="234"/>
        <v>0</v>
      </c>
      <c r="AC1752" s="44">
        <f t="shared" si="235"/>
        <v>0</v>
      </c>
      <c r="AD1752" s="44">
        <f t="shared" si="236"/>
        <v>0</v>
      </c>
      <c r="AE1752" s="13" t="s">
        <v>57</v>
      </c>
      <c r="AF1752" s="14"/>
      <c r="AG1752" s="39" t="s">
        <v>243</v>
      </c>
      <c r="AH1752" s="32" t="s">
        <v>11166</v>
      </c>
      <c r="AI1752" s="46">
        <v>0</v>
      </c>
      <c r="AJ1752" s="32" t="s">
        <v>100</v>
      </c>
      <c r="AK1752" s="32" t="s">
        <v>100</v>
      </c>
      <c r="AL1752" s="32" t="s">
        <v>100</v>
      </c>
      <c r="AM1752" s="31" t="s">
        <v>244</v>
      </c>
      <c r="AN1752" s="63"/>
      <c r="AO1752" s="63"/>
    </row>
    <row r="1753" spans="1:41" s="15" customFormat="1" ht="16.350000000000001" customHeight="1">
      <c r="A1753" s="3">
        <f t="shared" si="238"/>
        <v>1751</v>
      </c>
      <c r="B1753" s="31" t="s">
        <v>10478</v>
      </c>
      <c r="C1753" s="31" t="s">
        <v>10500</v>
      </c>
      <c r="D1753" s="31" t="s">
        <v>11130</v>
      </c>
      <c r="E1753" s="3" t="s">
        <v>11172</v>
      </c>
      <c r="F1753" s="31" t="s">
        <v>68</v>
      </c>
      <c r="G1753" s="31" t="s">
        <v>498</v>
      </c>
      <c r="H1753" s="32" t="s">
        <v>10768</v>
      </c>
      <c r="I1753" s="32" t="s">
        <v>10769</v>
      </c>
      <c r="J1753" s="32" t="s">
        <v>10770</v>
      </c>
      <c r="K1753" s="32" t="s">
        <v>11152</v>
      </c>
      <c r="L1753" s="31" t="s">
        <v>54</v>
      </c>
      <c r="M1753" s="46">
        <f t="shared" si="239"/>
        <v>41</v>
      </c>
      <c r="N1753" s="46">
        <v>41</v>
      </c>
      <c r="O1753" s="68">
        <f t="shared" si="237"/>
        <v>70000</v>
      </c>
      <c r="P1753" s="68">
        <v>70000</v>
      </c>
      <c r="Q1753" s="3">
        <v>202001</v>
      </c>
      <c r="R1753" s="3" t="s">
        <v>11133</v>
      </c>
      <c r="S1753" s="3" t="s">
        <v>11153</v>
      </c>
      <c r="T1753" s="143" t="str">
        <f t="shared" si="231"/>
        <v>Click</v>
      </c>
      <c r="U1753" s="31" t="s">
        <v>243</v>
      </c>
      <c r="V1753" s="5"/>
      <c r="W1753" s="51"/>
      <c r="X1753" s="51"/>
      <c r="Y1753" s="50"/>
      <c r="Z1753" s="43">
        <f t="shared" si="232"/>
        <v>0</v>
      </c>
      <c r="AA1753" s="6">
        <f t="shared" si="233"/>
        <v>0</v>
      </c>
      <c r="AB1753" s="6">
        <f t="shared" si="234"/>
        <v>0</v>
      </c>
      <c r="AC1753" s="44">
        <f t="shared" si="235"/>
        <v>0</v>
      </c>
      <c r="AD1753" s="44">
        <f t="shared" si="236"/>
        <v>0</v>
      </c>
      <c r="AE1753" s="13" t="s">
        <v>57</v>
      </c>
      <c r="AF1753" s="14"/>
      <c r="AG1753" s="39" t="s">
        <v>243</v>
      </c>
      <c r="AH1753" s="32" t="s">
        <v>11166</v>
      </c>
      <c r="AI1753" s="46">
        <v>0</v>
      </c>
      <c r="AJ1753" s="32" t="s">
        <v>100</v>
      </c>
      <c r="AK1753" s="32" t="s">
        <v>100</v>
      </c>
      <c r="AL1753" s="32" t="s">
        <v>100</v>
      </c>
      <c r="AM1753" s="31" t="s">
        <v>244</v>
      </c>
      <c r="AN1753" s="63"/>
      <c r="AO1753" s="63"/>
    </row>
    <row r="1754" spans="1:41" s="15" customFormat="1" ht="16.350000000000001" customHeight="1">
      <c r="A1754" s="3">
        <f t="shared" si="238"/>
        <v>1752</v>
      </c>
      <c r="B1754" s="31" t="s">
        <v>10478</v>
      </c>
      <c r="C1754" s="31" t="s">
        <v>10500</v>
      </c>
      <c r="D1754" s="31" t="s">
        <v>11130</v>
      </c>
      <c r="E1754" s="3" t="s">
        <v>11173</v>
      </c>
      <c r="F1754" s="31" t="s">
        <v>68</v>
      </c>
      <c r="G1754" s="31" t="s">
        <v>498</v>
      </c>
      <c r="H1754" s="32" t="s">
        <v>10768</v>
      </c>
      <c r="I1754" s="32" t="s">
        <v>10769</v>
      </c>
      <c r="J1754" s="32" t="s">
        <v>10770</v>
      </c>
      <c r="K1754" s="32" t="s">
        <v>11155</v>
      </c>
      <c r="L1754" s="31" t="s">
        <v>54</v>
      </c>
      <c r="M1754" s="46">
        <f t="shared" si="239"/>
        <v>30</v>
      </c>
      <c r="N1754" s="46">
        <v>30</v>
      </c>
      <c r="O1754" s="68">
        <f t="shared" si="237"/>
        <v>113000</v>
      </c>
      <c r="P1754" s="68">
        <v>70000</v>
      </c>
      <c r="Q1754" s="3">
        <v>202001</v>
      </c>
      <c r="R1754" s="3" t="s">
        <v>11133</v>
      </c>
      <c r="S1754" s="3" t="s">
        <v>11156</v>
      </c>
      <c r="T1754" s="143" t="str">
        <f t="shared" si="231"/>
        <v>Click</v>
      </c>
      <c r="U1754" s="31" t="s">
        <v>243</v>
      </c>
      <c r="V1754" s="5"/>
      <c r="W1754" s="51"/>
      <c r="X1754" s="51"/>
      <c r="Y1754" s="50"/>
      <c r="Z1754" s="43">
        <f t="shared" si="232"/>
        <v>0</v>
      </c>
      <c r="AA1754" s="6">
        <f t="shared" si="233"/>
        <v>0</v>
      </c>
      <c r="AB1754" s="6">
        <f t="shared" si="234"/>
        <v>0</v>
      </c>
      <c r="AC1754" s="44">
        <f t="shared" si="235"/>
        <v>0</v>
      </c>
      <c r="AD1754" s="44">
        <f t="shared" si="236"/>
        <v>0</v>
      </c>
      <c r="AE1754" s="13" t="s">
        <v>57</v>
      </c>
      <c r="AF1754" s="14"/>
      <c r="AG1754" s="39" t="s">
        <v>68</v>
      </c>
      <c r="AH1754" s="32" t="s">
        <v>11174</v>
      </c>
      <c r="AI1754" s="46">
        <v>43000</v>
      </c>
      <c r="AJ1754" s="32" t="s">
        <v>10779</v>
      </c>
      <c r="AK1754" s="32" t="s">
        <v>11139</v>
      </c>
      <c r="AL1754" s="59" t="s">
        <v>1835</v>
      </c>
      <c r="AM1754" s="31" t="s">
        <v>244</v>
      </c>
      <c r="AN1754" s="63"/>
      <c r="AO1754" s="63"/>
    </row>
    <row r="1755" spans="1:41" s="15" customFormat="1" ht="16.350000000000001" customHeight="1">
      <c r="A1755" s="3">
        <f t="shared" si="238"/>
        <v>1753</v>
      </c>
      <c r="B1755" s="31" t="s">
        <v>1768</v>
      </c>
      <c r="C1755" s="31" t="s">
        <v>10500</v>
      </c>
      <c r="D1755" s="31" t="s">
        <v>11175</v>
      </c>
      <c r="E1755" s="3" t="s">
        <v>11176</v>
      </c>
      <c r="F1755" s="2" t="s">
        <v>68</v>
      </c>
      <c r="G1755" s="2" t="s">
        <v>69</v>
      </c>
      <c r="H1755" s="5" t="s">
        <v>11177</v>
      </c>
      <c r="I1755" s="5" t="s">
        <v>11178</v>
      </c>
      <c r="J1755" s="5" t="s">
        <v>11179</v>
      </c>
      <c r="K1755" s="3" t="s">
        <v>11180</v>
      </c>
      <c r="L1755" s="31" t="s">
        <v>54</v>
      </c>
      <c r="M1755" s="68">
        <v>55</v>
      </c>
      <c r="N1755" s="68">
        <v>55</v>
      </c>
      <c r="O1755" s="6">
        <f t="shared" si="237"/>
        <v>277000</v>
      </c>
      <c r="P1755" s="6">
        <v>250000</v>
      </c>
      <c r="Q1755" s="5">
        <v>201911</v>
      </c>
      <c r="R1755" s="5" t="s">
        <v>10882</v>
      </c>
      <c r="S1755" s="34" t="s">
        <v>11181</v>
      </c>
      <c r="T1755" s="144" t="str">
        <f t="shared" si="231"/>
        <v>Click</v>
      </c>
      <c r="U1755" s="31" t="s">
        <v>243</v>
      </c>
      <c r="V1755" s="5"/>
      <c r="W1755" s="51"/>
      <c r="X1755" s="51"/>
      <c r="Y1755" s="50"/>
      <c r="Z1755" s="43">
        <f t="shared" si="232"/>
        <v>0</v>
      </c>
      <c r="AA1755" s="6">
        <f t="shared" si="233"/>
        <v>0</v>
      </c>
      <c r="AB1755" s="6">
        <f t="shared" si="234"/>
        <v>0</v>
      </c>
      <c r="AC1755" s="44">
        <f t="shared" si="235"/>
        <v>0</v>
      </c>
      <c r="AD1755" s="44">
        <f t="shared" si="236"/>
        <v>0</v>
      </c>
      <c r="AE1755" s="13" t="s">
        <v>57</v>
      </c>
      <c r="AF1755" s="14"/>
      <c r="AG1755" s="2" t="s">
        <v>58</v>
      </c>
      <c r="AH1755" s="3" t="s">
        <v>11182</v>
      </c>
      <c r="AI1755" s="126">
        <v>27000</v>
      </c>
      <c r="AJ1755" s="3" t="s">
        <v>10511</v>
      </c>
      <c r="AK1755" s="3" t="s">
        <v>10882</v>
      </c>
      <c r="AL1755" s="59" t="s">
        <v>11183</v>
      </c>
      <c r="AM1755" s="2" t="s">
        <v>244</v>
      </c>
    </row>
    <row r="1756" spans="1:41" s="15" customFormat="1" ht="16.350000000000001" customHeight="1">
      <c r="A1756" s="3">
        <f t="shared" si="238"/>
        <v>1754</v>
      </c>
      <c r="B1756" s="31" t="s">
        <v>1768</v>
      </c>
      <c r="C1756" s="31" t="s">
        <v>10500</v>
      </c>
      <c r="D1756" s="31" t="s">
        <v>11175</v>
      </c>
      <c r="E1756" s="5" t="s">
        <v>11184</v>
      </c>
      <c r="F1756" s="2" t="s">
        <v>68</v>
      </c>
      <c r="G1756" s="2" t="s">
        <v>69</v>
      </c>
      <c r="H1756" s="5" t="s">
        <v>11185</v>
      </c>
      <c r="I1756" s="5" t="s">
        <v>11186</v>
      </c>
      <c r="J1756" s="5" t="s">
        <v>11052</v>
      </c>
      <c r="K1756" s="5" t="s">
        <v>11187</v>
      </c>
      <c r="L1756" s="2" t="s">
        <v>54</v>
      </c>
      <c r="M1756" s="6">
        <v>28</v>
      </c>
      <c r="N1756" s="6">
        <v>28</v>
      </c>
      <c r="O1756" s="6">
        <f t="shared" si="237"/>
        <v>250000</v>
      </c>
      <c r="P1756" s="6">
        <v>230000</v>
      </c>
      <c r="Q1756" s="5">
        <v>2018</v>
      </c>
      <c r="R1756" s="5" t="s">
        <v>10722</v>
      </c>
      <c r="S1756" s="34" t="s">
        <v>11188</v>
      </c>
      <c r="T1756" s="144" t="str">
        <f t="shared" si="231"/>
        <v>Click</v>
      </c>
      <c r="U1756" s="31" t="s">
        <v>243</v>
      </c>
      <c r="V1756" s="5"/>
      <c r="W1756" s="51"/>
      <c r="X1756" s="51"/>
      <c r="Y1756" s="50"/>
      <c r="Z1756" s="43">
        <f t="shared" si="232"/>
        <v>0</v>
      </c>
      <c r="AA1756" s="6">
        <f t="shared" si="233"/>
        <v>0</v>
      </c>
      <c r="AB1756" s="6">
        <f t="shared" si="234"/>
        <v>0</v>
      </c>
      <c r="AC1756" s="44">
        <f t="shared" si="235"/>
        <v>0</v>
      </c>
      <c r="AD1756" s="44">
        <f t="shared" si="236"/>
        <v>0</v>
      </c>
      <c r="AE1756" s="13" t="s">
        <v>57</v>
      </c>
      <c r="AF1756" s="14"/>
      <c r="AG1756" s="2" t="s">
        <v>58</v>
      </c>
      <c r="AH1756" s="5" t="s">
        <v>11189</v>
      </c>
      <c r="AI1756" s="73">
        <v>20000</v>
      </c>
      <c r="AJ1756" s="5" t="s">
        <v>10729</v>
      </c>
      <c r="AK1756" s="5" t="s">
        <v>10722</v>
      </c>
      <c r="AL1756" s="34" t="s">
        <v>10765</v>
      </c>
      <c r="AM1756" s="2" t="s">
        <v>244</v>
      </c>
    </row>
    <row r="1757" spans="1:41" s="15" customFormat="1" ht="16.350000000000001" customHeight="1">
      <c r="A1757" s="3">
        <f t="shared" si="238"/>
        <v>1755</v>
      </c>
      <c r="B1757" s="31" t="s">
        <v>1768</v>
      </c>
      <c r="C1757" s="31" t="s">
        <v>10500</v>
      </c>
      <c r="D1757" s="31" t="s">
        <v>11175</v>
      </c>
      <c r="E1757" s="5" t="s">
        <v>11190</v>
      </c>
      <c r="F1757" s="2" t="s">
        <v>68</v>
      </c>
      <c r="G1757" s="2" t="s">
        <v>69</v>
      </c>
      <c r="H1757" s="5" t="s">
        <v>11191</v>
      </c>
      <c r="I1757" s="5" t="s">
        <v>11186</v>
      </c>
      <c r="J1757" s="5" t="s">
        <v>11052</v>
      </c>
      <c r="K1757" s="5" t="s">
        <v>11192</v>
      </c>
      <c r="L1757" s="2" t="s">
        <v>54</v>
      </c>
      <c r="M1757" s="6">
        <v>32</v>
      </c>
      <c r="N1757" s="6">
        <v>32</v>
      </c>
      <c r="O1757" s="6">
        <f t="shared" si="237"/>
        <v>220000</v>
      </c>
      <c r="P1757" s="6">
        <v>200000</v>
      </c>
      <c r="Q1757" s="5">
        <v>2018</v>
      </c>
      <c r="R1757" s="5" t="s">
        <v>10722</v>
      </c>
      <c r="S1757" s="34" t="s">
        <v>11193</v>
      </c>
      <c r="T1757" s="144" t="str">
        <f t="shared" si="231"/>
        <v>Click</v>
      </c>
      <c r="U1757" s="31" t="s">
        <v>243</v>
      </c>
      <c r="V1757" s="5"/>
      <c r="W1757" s="51"/>
      <c r="X1757" s="51"/>
      <c r="Y1757" s="50"/>
      <c r="Z1757" s="43">
        <f t="shared" si="232"/>
        <v>0</v>
      </c>
      <c r="AA1757" s="6">
        <f t="shared" si="233"/>
        <v>0</v>
      </c>
      <c r="AB1757" s="6">
        <f t="shared" si="234"/>
        <v>0</v>
      </c>
      <c r="AC1757" s="44">
        <f t="shared" si="235"/>
        <v>0</v>
      </c>
      <c r="AD1757" s="44">
        <f t="shared" si="236"/>
        <v>0</v>
      </c>
      <c r="AE1757" s="13" t="s">
        <v>57</v>
      </c>
      <c r="AF1757" s="14"/>
      <c r="AG1757" s="2" t="s">
        <v>58</v>
      </c>
      <c r="AH1757" s="5" t="s">
        <v>11194</v>
      </c>
      <c r="AI1757" s="6">
        <v>20000</v>
      </c>
      <c r="AJ1757" s="5" t="s">
        <v>10729</v>
      </c>
      <c r="AK1757" s="5" t="s">
        <v>10722</v>
      </c>
      <c r="AL1757" s="34" t="s">
        <v>10765</v>
      </c>
      <c r="AM1757" s="2" t="s">
        <v>244</v>
      </c>
    </row>
    <row r="1758" spans="1:41" s="15" customFormat="1" ht="16.350000000000001" customHeight="1">
      <c r="A1758" s="3">
        <f t="shared" si="238"/>
        <v>1756</v>
      </c>
      <c r="B1758" s="31" t="s">
        <v>1768</v>
      </c>
      <c r="C1758" s="31" t="s">
        <v>10500</v>
      </c>
      <c r="D1758" s="31" t="s">
        <v>11175</v>
      </c>
      <c r="E1758" s="5" t="s">
        <v>11195</v>
      </c>
      <c r="F1758" s="2" t="s">
        <v>68</v>
      </c>
      <c r="G1758" s="2" t="s">
        <v>69</v>
      </c>
      <c r="H1758" s="5" t="s">
        <v>11196</v>
      </c>
      <c r="I1758" s="5" t="s">
        <v>11197</v>
      </c>
      <c r="J1758" s="5" t="s">
        <v>11052</v>
      </c>
      <c r="K1758" s="5" t="s">
        <v>11198</v>
      </c>
      <c r="L1758" s="2" t="s">
        <v>54</v>
      </c>
      <c r="M1758" s="6">
        <v>21</v>
      </c>
      <c r="N1758" s="6">
        <v>21</v>
      </c>
      <c r="O1758" s="6">
        <f t="shared" si="237"/>
        <v>100000</v>
      </c>
      <c r="P1758" s="6">
        <v>100000</v>
      </c>
      <c r="Q1758" s="5">
        <v>2017</v>
      </c>
      <c r="R1758" s="5" t="s">
        <v>10722</v>
      </c>
      <c r="S1758" s="34" t="s">
        <v>11199</v>
      </c>
      <c r="T1758" s="144" t="str">
        <f t="shared" si="231"/>
        <v>Click</v>
      </c>
      <c r="U1758" s="31" t="s">
        <v>243</v>
      </c>
      <c r="V1758" s="5"/>
      <c r="W1758" s="51"/>
      <c r="X1758" s="51"/>
      <c r="Y1758" s="50"/>
      <c r="Z1758" s="43">
        <f t="shared" si="232"/>
        <v>0</v>
      </c>
      <c r="AA1758" s="6">
        <f t="shared" si="233"/>
        <v>0</v>
      </c>
      <c r="AB1758" s="6">
        <f t="shared" si="234"/>
        <v>0</v>
      </c>
      <c r="AC1758" s="44">
        <f t="shared" si="235"/>
        <v>0</v>
      </c>
      <c r="AD1758" s="44">
        <f t="shared" si="236"/>
        <v>0</v>
      </c>
      <c r="AE1758" s="13" t="s">
        <v>57</v>
      </c>
      <c r="AF1758" s="14"/>
      <c r="AG1758" s="2" t="s">
        <v>243</v>
      </c>
      <c r="AH1758" s="5" t="s">
        <v>100</v>
      </c>
      <c r="AI1758" s="6">
        <v>0</v>
      </c>
      <c r="AJ1758" s="5" t="s">
        <v>100</v>
      </c>
      <c r="AK1758" s="5" t="s">
        <v>100</v>
      </c>
      <c r="AL1758" s="34" t="s">
        <v>100</v>
      </c>
      <c r="AM1758" s="2" t="s">
        <v>244</v>
      </c>
    </row>
    <row r="1759" spans="1:41" s="15" customFormat="1" ht="16.350000000000001" customHeight="1">
      <c r="A1759" s="3">
        <f t="shared" si="238"/>
        <v>1757</v>
      </c>
      <c r="B1759" s="31" t="s">
        <v>1768</v>
      </c>
      <c r="C1759" s="31" t="s">
        <v>10500</v>
      </c>
      <c r="D1759" s="31" t="s">
        <v>11175</v>
      </c>
      <c r="E1759" s="5" t="s">
        <v>11200</v>
      </c>
      <c r="F1759" s="2" t="s">
        <v>68</v>
      </c>
      <c r="G1759" s="2" t="s">
        <v>69</v>
      </c>
      <c r="H1759" s="5" t="s">
        <v>11196</v>
      </c>
      <c r="I1759" s="5" t="s">
        <v>11197</v>
      </c>
      <c r="J1759" s="5" t="s">
        <v>11052</v>
      </c>
      <c r="K1759" s="5" t="s">
        <v>11201</v>
      </c>
      <c r="L1759" s="2" t="s">
        <v>54</v>
      </c>
      <c r="M1759" s="6">
        <v>19</v>
      </c>
      <c r="N1759" s="6">
        <v>19</v>
      </c>
      <c r="O1759" s="6">
        <f t="shared" si="237"/>
        <v>70000</v>
      </c>
      <c r="P1759" s="6">
        <v>70000</v>
      </c>
      <c r="Q1759" s="5">
        <v>2017</v>
      </c>
      <c r="R1759" s="5" t="s">
        <v>10722</v>
      </c>
      <c r="S1759" s="5" t="s">
        <v>11202</v>
      </c>
      <c r="T1759" s="144" t="str">
        <f t="shared" si="231"/>
        <v>Click</v>
      </c>
      <c r="U1759" s="31" t="s">
        <v>243</v>
      </c>
      <c r="V1759" s="5"/>
      <c r="W1759" s="51"/>
      <c r="X1759" s="51"/>
      <c r="Y1759" s="50"/>
      <c r="Z1759" s="43">
        <f t="shared" si="232"/>
        <v>0</v>
      </c>
      <c r="AA1759" s="6">
        <f t="shared" si="233"/>
        <v>0</v>
      </c>
      <c r="AB1759" s="6">
        <f t="shared" si="234"/>
        <v>0</v>
      </c>
      <c r="AC1759" s="44">
        <f t="shared" si="235"/>
        <v>0</v>
      </c>
      <c r="AD1759" s="44">
        <f t="shared" si="236"/>
        <v>0</v>
      </c>
      <c r="AE1759" s="13" t="s">
        <v>57</v>
      </c>
      <c r="AF1759" s="14"/>
      <c r="AG1759" s="2" t="s">
        <v>243</v>
      </c>
      <c r="AH1759" s="5" t="s">
        <v>100</v>
      </c>
      <c r="AI1759" s="6">
        <v>0</v>
      </c>
      <c r="AJ1759" s="5" t="s">
        <v>100</v>
      </c>
      <c r="AK1759" s="5" t="s">
        <v>100</v>
      </c>
      <c r="AL1759" s="34" t="s">
        <v>100</v>
      </c>
      <c r="AM1759" s="2" t="s">
        <v>244</v>
      </c>
    </row>
    <row r="1760" spans="1:41" s="15" customFormat="1" ht="16.350000000000001" customHeight="1">
      <c r="A1760" s="3">
        <f t="shared" si="238"/>
        <v>1758</v>
      </c>
      <c r="B1760" s="31" t="s">
        <v>10478</v>
      </c>
      <c r="C1760" s="31" t="s">
        <v>10500</v>
      </c>
      <c r="D1760" s="31" t="s">
        <v>11203</v>
      </c>
      <c r="E1760" s="32" t="s">
        <v>11204</v>
      </c>
      <c r="F1760" s="39" t="s">
        <v>68</v>
      </c>
      <c r="G1760" s="39" t="s">
        <v>69</v>
      </c>
      <c r="H1760" s="32" t="s">
        <v>10768</v>
      </c>
      <c r="I1760" s="32" t="s">
        <v>10769</v>
      </c>
      <c r="J1760" s="32" t="s">
        <v>10770</v>
      </c>
      <c r="K1760" s="32" t="s">
        <v>11205</v>
      </c>
      <c r="L1760" s="39" t="s">
        <v>54</v>
      </c>
      <c r="M1760" s="46">
        <f>N1760</f>
        <v>39</v>
      </c>
      <c r="N1760" s="46">
        <v>39</v>
      </c>
      <c r="O1760" s="46">
        <f t="shared" si="237"/>
        <v>175000</v>
      </c>
      <c r="P1760" s="46">
        <v>150000</v>
      </c>
      <c r="Q1760" s="32">
        <v>202001</v>
      </c>
      <c r="R1760" s="3" t="s">
        <v>10793</v>
      </c>
      <c r="S1760" s="3" t="s">
        <v>11206</v>
      </c>
      <c r="T1760" s="143" t="str">
        <f t="shared" si="231"/>
        <v>Click</v>
      </c>
      <c r="U1760" s="31" t="s">
        <v>243</v>
      </c>
      <c r="V1760" s="5"/>
      <c r="W1760" s="51"/>
      <c r="X1760" s="51"/>
      <c r="Y1760" s="50"/>
      <c r="Z1760" s="43">
        <f t="shared" si="232"/>
        <v>0</v>
      </c>
      <c r="AA1760" s="6">
        <f t="shared" si="233"/>
        <v>0</v>
      </c>
      <c r="AB1760" s="6">
        <f t="shared" si="234"/>
        <v>0</v>
      </c>
      <c r="AC1760" s="44">
        <f t="shared" si="235"/>
        <v>0</v>
      </c>
      <c r="AD1760" s="44">
        <f t="shared" si="236"/>
        <v>0</v>
      </c>
      <c r="AE1760" s="13" t="s">
        <v>57</v>
      </c>
      <c r="AF1760" s="14"/>
      <c r="AG1760" s="39" t="s">
        <v>68</v>
      </c>
      <c r="AH1760" s="32" t="s">
        <v>11207</v>
      </c>
      <c r="AI1760" s="46">
        <v>25000</v>
      </c>
      <c r="AJ1760" s="32" t="s">
        <v>10779</v>
      </c>
      <c r="AK1760" s="32" t="s">
        <v>10793</v>
      </c>
      <c r="AL1760" s="59" t="s">
        <v>11208</v>
      </c>
      <c r="AM1760" s="39" t="s">
        <v>244</v>
      </c>
      <c r="AN1760" s="32"/>
      <c r="AO1760" s="32"/>
    </row>
    <row r="1761" spans="1:41" s="15" customFormat="1" ht="16.350000000000001" customHeight="1">
      <c r="A1761" s="3">
        <f t="shared" si="238"/>
        <v>1759</v>
      </c>
      <c r="B1761" s="31" t="s">
        <v>10478</v>
      </c>
      <c r="C1761" s="31" t="s">
        <v>10500</v>
      </c>
      <c r="D1761" s="31" t="s">
        <v>11203</v>
      </c>
      <c r="E1761" s="32" t="s">
        <v>11209</v>
      </c>
      <c r="F1761" s="31" t="s">
        <v>68</v>
      </c>
      <c r="G1761" s="39" t="s">
        <v>69</v>
      </c>
      <c r="H1761" s="32" t="s">
        <v>10768</v>
      </c>
      <c r="I1761" s="32" t="s">
        <v>10769</v>
      </c>
      <c r="J1761" s="32" t="s">
        <v>10770</v>
      </c>
      <c r="K1761" s="32" t="s">
        <v>11210</v>
      </c>
      <c r="L1761" s="31" t="s">
        <v>54</v>
      </c>
      <c r="M1761" s="46">
        <f>N1761</f>
        <v>13</v>
      </c>
      <c r="N1761" s="46">
        <v>13</v>
      </c>
      <c r="O1761" s="46">
        <v>100000</v>
      </c>
      <c r="P1761" s="46">
        <v>100000</v>
      </c>
      <c r="Q1761" s="3">
        <v>202001</v>
      </c>
      <c r="R1761" s="3" t="s">
        <v>10793</v>
      </c>
      <c r="S1761" s="3" t="s">
        <v>11211</v>
      </c>
      <c r="T1761" s="143" t="str">
        <f t="shared" si="231"/>
        <v>Click</v>
      </c>
      <c r="U1761" s="31" t="s">
        <v>243</v>
      </c>
      <c r="V1761" s="5"/>
      <c r="W1761" s="51"/>
      <c r="X1761" s="51"/>
      <c r="Y1761" s="50"/>
      <c r="Z1761" s="43">
        <f t="shared" si="232"/>
        <v>0</v>
      </c>
      <c r="AA1761" s="6">
        <f t="shared" si="233"/>
        <v>0</v>
      </c>
      <c r="AB1761" s="6">
        <f t="shared" si="234"/>
        <v>0</v>
      </c>
      <c r="AC1761" s="44">
        <f t="shared" si="235"/>
        <v>0</v>
      </c>
      <c r="AD1761" s="44">
        <f t="shared" si="236"/>
        <v>0</v>
      </c>
      <c r="AE1761" s="13" t="s">
        <v>57</v>
      </c>
      <c r="AF1761" s="14"/>
      <c r="AG1761" s="39" t="s">
        <v>243</v>
      </c>
      <c r="AH1761" s="32" t="s">
        <v>11212</v>
      </c>
      <c r="AI1761" s="46">
        <v>0</v>
      </c>
      <c r="AJ1761" s="32" t="s">
        <v>100</v>
      </c>
      <c r="AK1761" s="32" t="s">
        <v>100</v>
      </c>
      <c r="AL1761" s="59" t="s">
        <v>100</v>
      </c>
      <c r="AM1761" s="31" t="s">
        <v>244</v>
      </c>
      <c r="AN1761" s="127"/>
      <c r="AO1761" s="127"/>
    </row>
    <row r="1762" spans="1:41" s="15" customFormat="1" ht="16.350000000000001" customHeight="1">
      <c r="A1762" s="3">
        <f t="shared" si="238"/>
        <v>1760</v>
      </c>
      <c r="B1762" s="31" t="s">
        <v>10478</v>
      </c>
      <c r="C1762" s="31" t="s">
        <v>10500</v>
      </c>
      <c r="D1762" s="31" t="s">
        <v>11203</v>
      </c>
      <c r="E1762" s="32" t="s">
        <v>11213</v>
      </c>
      <c r="F1762" s="31" t="s">
        <v>68</v>
      </c>
      <c r="G1762" s="39" t="s">
        <v>69</v>
      </c>
      <c r="H1762" s="32" t="s">
        <v>10768</v>
      </c>
      <c r="I1762" s="32" t="s">
        <v>10769</v>
      </c>
      <c r="J1762" s="32" t="s">
        <v>10770</v>
      </c>
      <c r="K1762" s="32" t="s">
        <v>11214</v>
      </c>
      <c r="L1762" s="31" t="s">
        <v>54</v>
      </c>
      <c r="M1762" s="46">
        <v>8</v>
      </c>
      <c r="N1762" s="46">
        <v>8</v>
      </c>
      <c r="O1762" s="46">
        <f>P1762+AI1762</f>
        <v>80000</v>
      </c>
      <c r="P1762" s="46">
        <v>80000</v>
      </c>
      <c r="Q1762" s="3">
        <v>202001</v>
      </c>
      <c r="R1762" s="3" t="s">
        <v>10793</v>
      </c>
      <c r="S1762" s="3" t="s">
        <v>11211</v>
      </c>
      <c r="T1762" s="143" t="str">
        <f t="shared" si="231"/>
        <v>Click</v>
      </c>
      <c r="U1762" s="31" t="s">
        <v>243</v>
      </c>
      <c r="V1762" s="5"/>
      <c r="W1762" s="51"/>
      <c r="X1762" s="51"/>
      <c r="Y1762" s="50"/>
      <c r="Z1762" s="43">
        <f t="shared" si="232"/>
        <v>0</v>
      </c>
      <c r="AA1762" s="6">
        <f t="shared" si="233"/>
        <v>0</v>
      </c>
      <c r="AB1762" s="6">
        <f t="shared" si="234"/>
        <v>0</v>
      </c>
      <c r="AC1762" s="44">
        <f t="shared" si="235"/>
        <v>0</v>
      </c>
      <c r="AD1762" s="44">
        <f t="shared" si="236"/>
        <v>0</v>
      </c>
      <c r="AE1762" s="13" t="s">
        <v>57</v>
      </c>
      <c r="AF1762" s="14"/>
      <c r="AG1762" s="39" t="s">
        <v>243</v>
      </c>
      <c r="AH1762" s="32" t="s">
        <v>11212</v>
      </c>
      <c r="AI1762" s="46">
        <v>0</v>
      </c>
      <c r="AJ1762" s="32" t="s">
        <v>100</v>
      </c>
      <c r="AK1762" s="32" t="s">
        <v>100</v>
      </c>
      <c r="AL1762" s="59" t="s">
        <v>100</v>
      </c>
      <c r="AM1762" s="31" t="s">
        <v>244</v>
      </c>
      <c r="AN1762" s="127"/>
      <c r="AO1762" s="127"/>
    </row>
    <row r="1763" spans="1:41" s="15" customFormat="1" ht="16.350000000000001" customHeight="1">
      <c r="A1763" s="3">
        <f t="shared" si="238"/>
        <v>1761</v>
      </c>
      <c r="B1763" s="31" t="s">
        <v>10478</v>
      </c>
      <c r="C1763" s="31" t="s">
        <v>10500</v>
      </c>
      <c r="D1763" s="31" t="s">
        <v>11203</v>
      </c>
      <c r="E1763" s="32" t="s">
        <v>11215</v>
      </c>
      <c r="F1763" s="31" t="s">
        <v>68</v>
      </c>
      <c r="G1763" s="39" t="s">
        <v>69</v>
      </c>
      <c r="H1763" s="32" t="s">
        <v>10768</v>
      </c>
      <c r="I1763" s="32" t="s">
        <v>10769</v>
      </c>
      <c r="J1763" s="32" t="s">
        <v>10770</v>
      </c>
      <c r="K1763" s="32" t="s">
        <v>11216</v>
      </c>
      <c r="L1763" s="31" t="s">
        <v>54</v>
      </c>
      <c r="M1763" s="46">
        <f t="shared" ref="M1763:M1772" si="240">N1763</f>
        <v>15</v>
      </c>
      <c r="N1763" s="46">
        <v>15</v>
      </c>
      <c r="O1763" s="46">
        <f>P1763+AI1763</f>
        <v>100000</v>
      </c>
      <c r="P1763" s="46">
        <v>100000</v>
      </c>
      <c r="Q1763" s="3">
        <v>202001</v>
      </c>
      <c r="R1763" s="3" t="s">
        <v>10793</v>
      </c>
      <c r="S1763" s="3" t="s">
        <v>11211</v>
      </c>
      <c r="T1763" s="143" t="str">
        <f t="shared" si="231"/>
        <v>Click</v>
      </c>
      <c r="U1763" s="31" t="s">
        <v>243</v>
      </c>
      <c r="V1763" s="5"/>
      <c r="W1763" s="51"/>
      <c r="X1763" s="51"/>
      <c r="Y1763" s="50"/>
      <c r="Z1763" s="43">
        <f t="shared" si="232"/>
        <v>0</v>
      </c>
      <c r="AA1763" s="6">
        <f t="shared" si="233"/>
        <v>0</v>
      </c>
      <c r="AB1763" s="6">
        <f t="shared" si="234"/>
        <v>0</v>
      </c>
      <c r="AC1763" s="44">
        <f t="shared" si="235"/>
        <v>0</v>
      </c>
      <c r="AD1763" s="44">
        <f t="shared" si="236"/>
        <v>0</v>
      </c>
      <c r="AE1763" s="13" t="s">
        <v>57</v>
      </c>
      <c r="AF1763" s="14"/>
      <c r="AG1763" s="39" t="s">
        <v>243</v>
      </c>
      <c r="AH1763" s="32" t="s">
        <v>11212</v>
      </c>
      <c r="AI1763" s="46">
        <v>0</v>
      </c>
      <c r="AJ1763" s="32" t="s">
        <v>100</v>
      </c>
      <c r="AK1763" s="32" t="s">
        <v>100</v>
      </c>
      <c r="AL1763" s="59" t="s">
        <v>100</v>
      </c>
      <c r="AM1763" s="31" t="s">
        <v>244</v>
      </c>
      <c r="AN1763" s="127"/>
      <c r="AO1763" s="127"/>
    </row>
    <row r="1764" spans="1:41" s="15" customFormat="1" ht="16.350000000000001" customHeight="1">
      <c r="A1764" s="3">
        <f t="shared" si="238"/>
        <v>1762</v>
      </c>
      <c r="B1764" s="31" t="s">
        <v>10478</v>
      </c>
      <c r="C1764" s="31" t="s">
        <v>10500</v>
      </c>
      <c r="D1764" s="31" t="s">
        <v>11203</v>
      </c>
      <c r="E1764" s="32" t="s">
        <v>11217</v>
      </c>
      <c r="F1764" s="31" t="s">
        <v>68</v>
      </c>
      <c r="G1764" s="39" t="s">
        <v>69</v>
      </c>
      <c r="H1764" s="32" t="s">
        <v>10768</v>
      </c>
      <c r="I1764" s="32" t="s">
        <v>10769</v>
      </c>
      <c r="J1764" s="32" t="s">
        <v>10770</v>
      </c>
      <c r="K1764" s="32" t="s">
        <v>11218</v>
      </c>
      <c r="L1764" s="31" t="s">
        <v>54</v>
      </c>
      <c r="M1764" s="46">
        <f t="shared" si="240"/>
        <v>16</v>
      </c>
      <c r="N1764" s="46">
        <v>16</v>
      </c>
      <c r="O1764" s="46">
        <f>P1764+AI1764</f>
        <v>100000</v>
      </c>
      <c r="P1764" s="46">
        <v>100000</v>
      </c>
      <c r="Q1764" s="3">
        <v>202001</v>
      </c>
      <c r="R1764" s="3" t="s">
        <v>10798</v>
      </c>
      <c r="S1764" s="3" t="s">
        <v>11211</v>
      </c>
      <c r="T1764" s="143" t="str">
        <f t="shared" si="231"/>
        <v>Click</v>
      </c>
      <c r="U1764" s="31" t="s">
        <v>243</v>
      </c>
      <c r="V1764" s="5"/>
      <c r="W1764" s="51"/>
      <c r="X1764" s="51"/>
      <c r="Y1764" s="50"/>
      <c r="Z1764" s="43">
        <f t="shared" si="232"/>
        <v>0</v>
      </c>
      <c r="AA1764" s="6">
        <f t="shared" si="233"/>
        <v>0</v>
      </c>
      <c r="AB1764" s="6">
        <f t="shared" si="234"/>
        <v>0</v>
      </c>
      <c r="AC1764" s="44">
        <f t="shared" si="235"/>
        <v>0</v>
      </c>
      <c r="AD1764" s="44">
        <f t="shared" si="236"/>
        <v>0</v>
      </c>
      <c r="AE1764" s="13" t="s">
        <v>57</v>
      </c>
      <c r="AF1764" s="14"/>
      <c r="AG1764" s="39" t="s">
        <v>243</v>
      </c>
      <c r="AH1764" s="32" t="s">
        <v>11212</v>
      </c>
      <c r="AI1764" s="46">
        <v>0</v>
      </c>
      <c r="AJ1764" s="32" t="s">
        <v>100</v>
      </c>
      <c r="AK1764" s="32" t="s">
        <v>100</v>
      </c>
      <c r="AL1764" s="59" t="s">
        <v>100</v>
      </c>
      <c r="AM1764" s="31" t="s">
        <v>244</v>
      </c>
      <c r="AN1764" s="127"/>
      <c r="AO1764" s="127"/>
    </row>
    <row r="1765" spans="1:41" s="15" customFormat="1" ht="16.350000000000001" customHeight="1">
      <c r="A1765" s="3">
        <f t="shared" si="238"/>
        <v>1763</v>
      </c>
      <c r="B1765" s="31" t="s">
        <v>10478</v>
      </c>
      <c r="C1765" s="31" t="s">
        <v>10500</v>
      </c>
      <c r="D1765" s="31" t="s">
        <v>11203</v>
      </c>
      <c r="E1765" s="32" t="s">
        <v>11219</v>
      </c>
      <c r="F1765" s="31" t="s">
        <v>68</v>
      </c>
      <c r="G1765" s="39" t="s">
        <v>69</v>
      </c>
      <c r="H1765" s="32" t="s">
        <v>10768</v>
      </c>
      <c r="I1765" s="32" t="s">
        <v>10769</v>
      </c>
      <c r="J1765" s="32" t="s">
        <v>10770</v>
      </c>
      <c r="K1765" s="32" t="s">
        <v>11220</v>
      </c>
      <c r="L1765" s="31" t="s">
        <v>54</v>
      </c>
      <c r="M1765" s="46">
        <f t="shared" si="240"/>
        <v>12</v>
      </c>
      <c r="N1765" s="46">
        <v>12</v>
      </c>
      <c r="O1765" s="46">
        <f>P1765+AI1765</f>
        <v>133000</v>
      </c>
      <c r="P1765" s="46">
        <v>100000</v>
      </c>
      <c r="Q1765" s="3">
        <v>202001</v>
      </c>
      <c r="R1765" s="3" t="s">
        <v>10793</v>
      </c>
      <c r="S1765" s="3" t="s">
        <v>11211</v>
      </c>
      <c r="T1765" s="143" t="str">
        <f t="shared" si="231"/>
        <v>Click</v>
      </c>
      <c r="U1765" s="31" t="s">
        <v>243</v>
      </c>
      <c r="V1765" s="5"/>
      <c r="W1765" s="51"/>
      <c r="X1765" s="51"/>
      <c r="Y1765" s="50"/>
      <c r="Z1765" s="43">
        <f t="shared" si="232"/>
        <v>0</v>
      </c>
      <c r="AA1765" s="6">
        <f t="shared" si="233"/>
        <v>0</v>
      </c>
      <c r="AB1765" s="6">
        <f t="shared" si="234"/>
        <v>0</v>
      </c>
      <c r="AC1765" s="44">
        <f t="shared" si="235"/>
        <v>0</v>
      </c>
      <c r="AD1765" s="44">
        <f t="shared" si="236"/>
        <v>0</v>
      </c>
      <c r="AE1765" s="13" t="s">
        <v>57</v>
      </c>
      <c r="AF1765" s="14"/>
      <c r="AG1765" s="39" t="s">
        <v>68</v>
      </c>
      <c r="AH1765" s="32" t="s">
        <v>11221</v>
      </c>
      <c r="AI1765" s="46">
        <v>33000</v>
      </c>
      <c r="AJ1765" s="32" t="s">
        <v>10779</v>
      </c>
      <c r="AK1765" s="32" t="s">
        <v>10793</v>
      </c>
      <c r="AL1765" s="59" t="s">
        <v>11222</v>
      </c>
      <c r="AM1765" s="31" t="s">
        <v>244</v>
      </c>
      <c r="AN1765" s="127"/>
      <c r="AO1765" s="127"/>
    </row>
    <row r="1766" spans="1:41" s="15" customFormat="1" ht="16.350000000000001" customHeight="1">
      <c r="A1766" s="3">
        <f t="shared" si="238"/>
        <v>1764</v>
      </c>
      <c r="B1766" s="31" t="s">
        <v>10478</v>
      </c>
      <c r="C1766" s="31" t="s">
        <v>10500</v>
      </c>
      <c r="D1766" s="31" t="s">
        <v>11203</v>
      </c>
      <c r="E1766" s="32" t="s">
        <v>11223</v>
      </c>
      <c r="F1766" s="31" t="s">
        <v>68</v>
      </c>
      <c r="G1766" s="31" t="s">
        <v>498</v>
      </c>
      <c r="H1766" s="32" t="s">
        <v>10768</v>
      </c>
      <c r="I1766" s="32" t="s">
        <v>10769</v>
      </c>
      <c r="J1766" s="32" t="s">
        <v>10770</v>
      </c>
      <c r="K1766" s="32" t="s">
        <v>11224</v>
      </c>
      <c r="L1766" s="31" t="s">
        <v>54</v>
      </c>
      <c r="M1766" s="46">
        <f t="shared" si="240"/>
        <v>34</v>
      </c>
      <c r="N1766" s="46">
        <v>34</v>
      </c>
      <c r="O1766" s="46">
        <f>P1766+AI1766</f>
        <v>176000</v>
      </c>
      <c r="P1766" s="46">
        <v>150000</v>
      </c>
      <c r="Q1766" s="3">
        <v>202001</v>
      </c>
      <c r="R1766" s="3" t="s">
        <v>10793</v>
      </c>
      <c r="S1766" s="3" t="s">
        <v>11206</v>
      </c>
      <c r="T1766" s="143" t="str">
        <f t="shared" si="231"/>
        <v>Click</v>
      </c>
      <c r="U1766" s="31" t="s">
        <v>243</v>
      </c>
      <c r="V1766" s="5"/>
      <c r="W1766" s="51"/>
      <c r="X1766" s="51"/>
      <c r="Y1766" s="50"/>
      <c r="Z1766" s="43">
        <f t="shared" si="232"/>
        <v>0</v>
      </c>
      <c r="AA1766" s="6">
        <f t="shared" si="233"/>
        <v>0</v>
      </c>
      <c r="AB1766" s="6">
        <f t="shared" si="234"/>
        <v>0</v>
      </c>
      <c r="AC1766" s="44">
        <f t="shared" si="235"/>
        <v>0</v>
      </c>
      <c r="AD1766" s="44">
        <f t="shared" si="236"/>
        <v>0</v>
      </c>
      <c r="AE1766" s="13" t="s">
        <v>57</v>
      </c>
      <c r="AF1766" s="14"/>
      <c r="AG1766" s="39" t="s">
        <v>68</v>
      </c>
      <c r="AH1766" s="32" t="s">
        <v>11225</v>
      </c>
      <c r="AI1766" s="46">
        <v>26000</v>
      </c>
      <c r="AJ1766" s="32" t="s">
        <v>10779</v>
      </c>
      <c r="AK1766" s="32" t="s">
        <v>10793</v>
      </c>
      <c r="AL1766" s="59" t="s">
        <v>11226</v>
      </c>
      <c r="AM1766" s="31" t="s">
        <v>244</v>
      </c>
      <c r="AN1766" s="127"/>
      <c r="AO1766" s="127"/>
    </row>
    <row r="1767" spans="1:41" s="15" customFormat="1" ht="16.350000000000001" customHeight="1">
      <c r="A1767" s="3">
        <f t="shared" si="238"/>
        <v>1765</v>
      </c>
      <c r="B1767" s="31" t="s">
        <v>10478</v>
      </c>
      <c r="C1767" s="31" t="s">
        <v>10500</v>
      </c>
      <c r="D1767" s="31" t="s">
        <v>11203</v>
      </c>
      <c r="E1767" s="32" t="s">
        <v>11227</v>
      </c>
      <c r="F1767" s="31" t="s">
        <v>68</v>
      </c>
      <c r="G1767" s="31" t="s">
        <v>498</v>
      </c>
      <c r="H1767" s="32" t="s">
        <v>10768</v>
      </c>
      <c r="I1767" s="32" t="s">
        <v>10769</v>
      </c>
      <c r="J1767" s="32" t="s">
        <v>10770</v>
      </c>
      <c r="K1767" s="32" t="s">
        <v>11228</v>
      </c>
      <c r="L1767" s="31" t="s">
        <v>54</v>
      </c>
      <c r="M1767" s="46">
        <f t="shared" si="240"/>
        <v>13</v>
      </c>
      <c r="N1767" s="46">
        <v>13</v>
      </c>
      <c r="O1767" s="46">
        <v>100000</v>
      </c>
      <c r="P1767" s="46">
        <v>100000</v>
      </c>
      <c r="Q1767" s="3">
        <v>202001</v>
      </c>
      <c r="R1767" s="3" t="s">
        <v>10793</v>
      </c>
      <c r="S1767" s="3" t="s">
        <v>11211</v>
      </c>
      <c r="T1767" s="143" t="str">
        <f t="shared" si="231"/>
        <v>Click</v>
      </c>
      <c r="U1767" s="31" t="s">
        <v>243</v>
      </c>
      <c r="V1767" s="5"/>
      <c r="W1767" s="51"/>
      <c r="X1767" s="51"/>
      <c r="Y1767" s="50"/>
      <c r="Z1767" s="43">
        <f t="shared" si="232"/>
        <v>0</v>
      </c>
      <c r="AA1767" s="6">
        <f t="shared" si="233"/>
        <v>0</v>
      </c>
      <c r="AB1767" s="6">
        <f t="shared" si="234"/>
        <v>0</v>
      </c>
      <c r="AC1767" s="44">
        <f t="shared" si="235"/>
        <v>0</v>
      </c>
      <c r="AD1767" s="44">
        <f t="shared" si="236"/>
        <v>0</v>
      </c>
      <c r="AE1767" s="13" t="s">
        <v>57</v>
      </c>
      <c r="AF1767" s="14"/>
      <c r="AG1767" s="39" t="s">
        <v>243</v>
      </c>
      <c r="AH1767" s="32" t="s">
        <v>11229</v>
      </c>
      <c r="AI1767" s="46">
        <v>0</v>
      </c>
      <c r="AJ1767" s="32" t="s">
        <v>100</v>
      </c>
      <c r="AK1767" s="32" t="s">
        <v>100</v>
      </c>
      <c r="AL1767" s="59" t="s">
        <v>100</v>
      </c>
      <c r="AM1767" s="31" t="s">
        <v>244</v>
      </c>
      <c r="AN1767" s="127"/>
      <c r="AO1767" s="127"/>
    </row>
    <row r="1768" spans="1:41" s="15" customFormat="1" ht="16.350000000000001" customHeight="1">
      <c r="A1768" s="3">
        <f t="shared" si="238"/>
        <v>1766</v>
      </c>
      <c r="B1768" s="31" t="s">
        <v>10478</v>
      </c>
      <c r="C1768" s="31" t="s">
        <v>10500</v>
      </c>
      <c r="D1768" s="31" t="s">
        <v>11203</v>
      </c>
      <c r="E1768" s="3" t="s">
        <v>11230</v>
      </c>
      <c r="F1768" s="31" t="s">
        <v>68</v>
      </c>
      <c r="G1768" s="31" t="s">
        <v>498</v>
      </c>
      <c r="H1768" s="32" t="s">
        <v>10768</v>
      </c>
      <c r="I1768" s="32" t="s">
        <v>10769</v>
      </c>
      <c r="J1768" s="32" t="s">
        <v>10770</v>
      </c>
      <c r="K1768" s="32" t="s">
        <v>11214</v>
      </c>
      <c r="L1768" s="31" t="s">
        <v>54</v>
      </c>
      <c r="M1768" s="46">
        <f t="shared" si="240"/>
        <v>8</v>
      </c>
      <c r="N1768" s="46">
        <v>8</v>
      </c>
      <c r="O1768" s="46">
        <f t="shared" ref="O1768:O1790" si="241">P1768+AI1768</f>
        <v>80000</v>
      </c>
      <c r="P1768" s="46">
        <v>80000</v>
      </c>
      <c r="Q1768" s="3">
        <v>202001</v>
      </c>
      <c r="R1768" s="3" t="s">
        <v>10793</v>
      </c>
      <c r="S1768" s="3" t="s">
        <v>11211</v>
      </c>
      <c r="T1768" s="143" t="str">
        <f t="shared" si="231"/>
        <v>Click</v>
      </c>
      <c r="U1768" s="31" t="s">
        <v>243</v>
      </c>
      <c r="V1768" s="5"/>
      <c r="W1768" s="51"/>
      <c r="X1768" s="51"/>
      <c r="Y1768" s="50"/>
      <c r="Z1768" s="43">
        <f t="shared" si="232"/>
        <v>0</v>
      </c>
      <c r="AA1768" s="6">
        <f t="shared" si="233"/>
        <v>0</v>
      </c>
      <c r="AB1768" s="6">
        <f t="shared" si="234"/>
        <v>0</v>
      </c>
      <c r="AC1768" s="44">
        <f t="shared" si="235"/>
        <v>0</v>
      </c>
      <c r="AD1768" s="44">
        <f t="shared" si="236"/>
        <v>0</v>
      </c>
      <c r="AE1768" s="13" t="s">
        <v>57</v>
      </c>
      <c r="AF1768" s="14"/>
      <c r="AG1768" s="39" t="s">
        <v>243</v>
      </c>
      <c r="AH1768" s="32" t="s">
        <v>11229</v>
      </c>
      <c r="AI1768" s="46">
        <v>0</v>
      </c>
      <c r="AJ1768" s="32" t="s">
        <v>100</v>
      </c>
      <c r="AK1768" s="32" t="s">
        <v>100</v>
      </c>
      <c r="AL1768" s="59" t="s">
        <v>100</v>
      </c>
      <c r="AM1768" s="31" t="s">
        <v>244</v>
      </c>
      <c r="AN1768" s="127"/>
      <c r="AO1768" s="127"/>
    </row>
    <row r="1769" spans="1:41" s="15" customFormat="1" ht="16.350000000000001" customHeight="1">
      <c r="A1769" s="3">
        <f t="shared" si="238"/>
        <v>1767</v>
      </c>
      <c r="B1769" s="31" t="s">
        <v>10478</v>
      </c>
      <c r="C1769" s="31" t="s">
        <v>10500</v>
      </c>
      <c r="D1769" s="31" t="s">
        <v>11203</v>
      </c>
      <c r="E1769" s="3" t="s">
        <v>11231</v>
      </c>
      <c r="F1769" s="31" t="s">
        <v>68</v>
      </c>
      <c r="G1769" s="31" t="s">
        <v>498</v>
      </c>
      <c r="H1769" s="32" t="s">
        <v>10768</v>
      </c>
      <c r="I1769" s="32" t="s">
        <v>10769</v>
      </c>
      <c r="J1769" s="32" t="s">
        <v>10770</v>
      </c>
      <c r="K1769" s="32" t="s">
        <v>11216</v>
      </c>
      <c r="L1769" s="31" t="s">
        <v>54</v>
      </c>
      <c r="M1769" s="46">
        <f t="shared" si="240"/>
        <v>12</v>
      </c>
      <c r="N1769" s="46">
        <v>12</v>
      </c>
      <c r="O1769" s="46">
        <f t="shared" si="241"/>
        <v>100000</v>
      </c>
      <c r="P1769" s="46">
        <v>100000</v>
      </c>
      <c r="Q1769" s="3">
        <v>202001</v>
      </c>
      <c r="R1769" s="3" t="s">
        <v>10793</v>
      </c>
      <c r="S1769" s="3" t="s">
        <v>11211</v>
      </c>
      <c r="T1769" s="143" t="str">
        <f t="shared" si="231"/>
        <v>Click</v>
      </c>
      <c r="U1769" s="31" t="s">
        <v>243</v>
      </c>
      <c r="V1769" s="5"/>
      <c r="W1769" s="51"/>
      <c r="X1769" s="51"/>
      <c r="Y1769" s="50"/>
      <c r="Z1769" s="43">
        <f t="shared" si="232"/>
        <v>0</v>
      </c>
      <c r="AA1769" s="6">
        <f t="shared" si="233"/>
        <v>0</v>
      </c>
      <c r="AB1769" s="6">
        <f t="shared" si="234"/>
        <v>0</v>
      </c>
      <c r="AC1769" s="44">
        <f t="shared" si="235"/>
        <v>0</v>
      </c>
      <c r="AD1769" s="44">
        <f t="shared" si="236"/>
        <v>0</v>
      </c>
      <c r="AE1769" s="13" t="s">
        <v>57</v>
      </c>
      <c r="AF1769" s="14"/>
      <c r="AG1769" s="39" t="s">
        <v>243</v>
      </c>
      <c r="AH1769" s="32" t="s">
        <v>11229</v>
      </c>
      <c r="AI1769" s="46">
        <v>0</v>
      </c>
      <c r="AJ1769" s="32" t="s">
        <v>100</v>
      </c>
      <c r="AK1769" s="32" t="s">
        <v>100</v>
      </c>
      <c r="AL1769" s="59" t="s">
        <v>100</v>
      </c>
      <c r="AM1769" s="31" t="s">
        <v>244</v>
      </c>
      <c r="AN1769" s="127"/>
      <c r="AO1769" s="127"/>
    </row>
    <row r="1770" spans="1:41" s="15" customFormat="1" ht="16.350000000000001" customHeight="1">
      <c r="A1770" s="3">
        <f t="shared" si="238"/>
        <v>1768</v>
      </c>
      <c r="B1770" s="31" t="s">
        <v>10478</v>
      </c>
      <c r="C1770" s="31" t="s">
        <v>10500</v>
      </c>
      <c r="D1770" s="31" t="s">
        <v>11203</v>
      </c>
      <c r="E1770" s="3" t="s">
        <v>11232</v>
      </c>
      <c r="F1770" s="31" t="s">
        <v>68</v>
      </c>
      <c r="G1770" s="31" t="s">
        <v>498</v>
      </c>
      <c r="H1770" s="32" t="s">
        <v>10768</v>
      </c>
      <c r="I1770" s="32" t="s">
        <v>10769</v>
      </c>
      <c r="J1770" s="32" t="s">
        <v>10770</v>
      </c>
      <c r="K1770" s="32" t="s">
        <v>11233</v>
      </c>
      <c r="L1770" s="31" t="s">
        <v>54</v>
      </c>
      <c r="M1770" s="46">
        <f t="shared" si="240"/>
        <v>15</v>
      </c>
      <c r="N1770" s="46">
        <v>15</v>
      </c>
      <c r="O1770" s="46">
        <f t="shared" si="241"/>
        <v>100000</v>
      </c>
      <c r="P1770" s="46">
        <v>100000</v>
      </c>
      <c r="Q1770" s="3">
        <v>202001</v>
      </c>
      <c r="R1770" s="3" t="s">
        <v>10793</v>
      </c>
      <c r="S1770" s="3" t="s">
        <v>11211</v>
      </c>
      <c r="T1770" s="143" t="str">
        <f t="shared" si="231"/>
        <v>Click</v>
      </c>
      <c r="U1770" s="31" t="s">
        <v>243</v>
      </c>
      <c r="V1770" s="5"/>
      <c r="W1770" s="51"/>
      <c r="X1770" s="51"/>
      <c r="Y1770" s="50"/>
      <c r="Z1770" s="43">
        <f t="shared" si="232"/>
        <v>0</v>
      </c>
      <c r="AA1770" s="6">
        <f t="shared" si="233"/>
        <v>0</v>
      </c>
      <c r="AB1770" s="6">
        <f t="shared" si="234"/>
        <v>0</v>
      </c>
      <c r="AC1770" s="44">
        <f t="shared" si="235"/>
        <v>0</v>
      </c>
      <c r="AD1770" s="44">
        <f t="shared" si="236"/>
        <v>0</v>
      </c>
      <c r="AE1770" s="13" t="s">
        <v>57</v>
      </c>
      <c r="AF1770" s="14"/>
      <c r="AG1770" s="39" t="s">
        <v>243</v>
      </c>
      <c r="AH1770" s="32" t="s">
        <v>11229</v>
      </c>
      <c r="AI1770" s="46">
        <v>0</v>
      </c>
      <c r="AJ1770" s="32" t="s">
        <v>100</v>
      </c>
      <c r="AK1770" s="32" t="s">
        <v>100</v>
      </c>
      <c r="AL1770" s="59" t="s">
        <v>100</v>
      </c>
      <c r="AM1770" s="31" t="s">
        <v>244</v>
      </c>
      <c r="AN1770" s="127"/>
      <c r="AO1770" s="127"/>
    </row>
    <row r="1771" spans="1:41" s="15" customFormat="1" ht="16.350000000000001" customHeight="1">
      <c r="A1771" s="3">
        <f t="shared" si="238"/>
        <v>1769</v>
      </c>
      <c r="B1771" s="31" t="s">
        <v>10478</v>
      </c>
      <c r="C1771" s="31" t="s">
        <v>10500</v>
      </c>
      <c r="D1771" s="31" t="s">
        <v>11203</v>
      </c>
      <c r="E1771" s="3" t="s">
        <v>11234</v>
      </c>
      <c r="F1771" s="31" t="s">
        <v>68</v>
      </c>
      <c r="G1771" s="31" t="s">
        <v>498</v>
      </c>
      <c r="H1771" s="32" t="s">
        <v>10768</v>
      </c>
      <c r="I1771" s="32" t="s">
        <v>10769</v>
      </c>
      <c r="J1771" s="32" t="s">
        <v>10770</v>
      </c>
      <c r="K1771" s="32" t="s">
        <v>11218</v>
      </c>
      <c r="L1771" s="31" t="s">
        <v>54</v>
      </c>
      <c r="M1771" s="46">
        <f t="shared" si="240"/>
        <v>16</v>
      </c>
      <c r="N1771" s="46">
        <v>16</v>
      </c>
      <c r="O1771" s="46">
        <f t="shared" si="241"/>
        <v>100000</v>
      </c>
      <c r="P1771" s="46">
        <v>100000</v>
      </c>
      <c r="Q1771" s="3">
        <v>202001</v>
      </c>
      <c r="R1771" s="3" t="s">
        <v>10793</v>
      </c>
      <c r="S1771" s="3" t="s">
        <v>11211</v>
      </c>
      <c r="T1771" s="143" t="str">
        <f t="shared" si="231"/>
        <v>Click</v>
      </c>
      <c r="U1771" s="31" t="s">
        <v>243</v>
      </c>
      <c r="V1771" s="5"/>
      <c r="W1771" s="51"/>
      <c r="X1771" s="51"/>
      <c r="Y1771" s="50"/>
      <c r="Z1771" s="43">
        <f t="shared" si="232"/>
        <v>0</v>
      </c>
      <c r="AA1771" s="6">
        <f t="shared" si="233"/>
        <v>0</v>
      </c>
      <c r="AB1771" s="6">
        <f t="shared" si="234"/>
        <v>0</v>
      </c>
      <c r="AC1771" s="44">
        <f t="shared" si="235"/>
        <v>0</v>
      </c>
      <c r="AD1771" s="44">
        <f t="shared" si="236"/>
        <v>0</v>
      </c>
      <c r="AE1771" s="13" t="s">
        <v>57</v>
      </c>
      <c r="AF1771" s="14"/>
      <c r="AG1771" s="39" t="s">
        <v>243</v>
      </c>
      <c r="AH1771" s="32" t="s">
        <v>11229</v>
      </c>
      <c r="AI1771" s="46">
        <v>0</v>
      </c>
      <c r="AJ1771" s="32" t="s">
        <v>100</v>
      </c>
      <c r="AK1771" s="32" t="s">
        <v>100</v>
      </c>
      <c r="AL1771" s="59" t="s">
        <v>100</v>
      </c>
      <c r="AM1771" s="31" t="s">
        <v>244</v>
      </c>
      <c r="AN1771" s="127"/>
      <c r="AO1771" s="127"/>
    </row>
    <row r="1772" spans="1:41" s="15" customFormat="1" ht="16.350000000000001" customHeight="1">
      <c r="A1772" s="3">
        <f t="shared" si="238"/>
        <v>1770</v>
      </c>
      <c r="B1772" s="31" t="s">
        <v>10478</v>
      </c>
      <c r="C1772" s="31" t="s">
        <v>10500</v>
      </c>
      <c r="D1772" s="31" t="s">
        <v>11203</v>
      </c>
      <c r="E1772" s="3" t="s">
        <v>11235</v>
      </c>
      <c r="F1772" s="31" t="s">
        <v>68</v>
      </c>
      <c r="G1772" s="31" t="s">
        <v>498</v>
      </c>
      <c r="H1772" s="32" t="s">
        <v>10768</v>
      </c>
      <c r="I1772" s="32" t="s">
        <v>10769</v>
      </c>
      <c r="J1772" s="32" t="s">
        <v>10770</v>
      </c>
      <c r="K1772" s="32" t="s">
        <v>11220</v>
      </c>
      <c r="L1772" s="31" t="s">
        <v>54</v>
      </c>
      <c r="M1772" s="46">
        <f t="shared" si="240"/>
        <v>12</v>
      </c>
      <c r="N1772" s="46">
        <v>12</v>
      </c>
      <c r="O1772" s="46">
        <f t="shared" si="241"/>
        <v>136000</v>
      </c>
      <c r="P1772" s="46">
        <v>100000</v>
      </c>
      <c r="Q1772" s="3">
        <v>202001</v>
      </c>
      <c r="R1772" s="3" t="s">
        <v>10793</v>
      </c>
      <c r="S1772" s="3" t="s">
        <v>11211</v>
      </c>
      <c r="T1772" s="143" t="str">
        <f t="shared" si="231"/>
        <v>Click</v>
      </c>
      <c r="U1772" s="31" t="s">
        <v>243</v>
      </c>
      <c r="V1772" s="5"/>
      <c r="W1772" s="51"/>
      <c r="X1772" s="51"/>
      <c r="Y1772" s="50"/>
      <c r="Z1772" s="43">
        <f t="shared" si="232"/>
        <v>0</v>
      </c>
      <c r="AA1772" s="6">
        <f t="shared" si="233"/>
        <v>0</v>
      </c>
      <c r="AB1772" s="6">
        <f t="shared" si="234"/>
        <v>0</v>
      </c>
      <c r="AC1772" s="44">
        <f t="shared" si="235"/>
        <v>0</v>
      </c>
      <c r="AD1772" s="44">
        <f t="shared" si="236"/>
        <v>0</v>
      </c>
      <c r="AE1772" s="13" t="s">
        <v>57</v>
      </c>
      <c r="AF1772" s="14"/>
      <c r="AG1772" s="39" t="s">
        <v>68</v>
      </c>
      <c r="AH1772" s="32" t="s">
        <v>11236</v>
      </c>
      <c r="AI1772" s="46">
        <v>36000</v>
      </c>
      <c r="AJ1772" s="32" t="s">
        <v>10779</v>
      </c>
      <c r="AK1772" s="32" t="s">
        <v>10793</v>
      </c>
      <c r="AL1772" s="59" t="s">
        <v>11237</v>
      </c>
      <c r="AM1772" s="31" t="s">
        <v>244</v>
      </c>
      <c r="AN1772" s="127"/>
      <c r="AO1772" s="127"/>
    </row>
    <row r="1773" spans="1:41" s="15" customFormat="1" ht="16.350000000000001" customHeight="1">
      <c r="A1773" s="3">
        <f t="shared" si="238"/>
        <v>1771</v>
      </c>
      <c r="B1773" s="31" t="s">
        <v>1768</v>
      </c>
      <c r="C1773" s="31" t="s">
        <v>1857</v>
      </c>
      <c r="D1773" s="31" t="s">
        <v>3260</v>
      </c>
      <c r="E1773" s="3" t="s">
        <v>11238</v>
      </c>
      <c r="F1773" s="2" t="s">
        <v>68</v>
      </c>
      <c r="G1773" s="2" t="s">
        <v>69</v>
      </c>
      <c r="H1773" s="5" t="s">
        <v>11239</v>
      </c>
      <c r="I1773" s="5" t="s">
        <v>11240</v>
      </c>
      <c r="J1773" s="5" t="s">
        <v>11241</v>
      </c>
      <c r="K1773" s="5" t="s">
        <v>11242</v>
      </c>
      <c r="L1773" s="2" t="s">
        <v>54</v>
      </c>
      <c r="M1773" s="6">
        <v>16</v>
      </c>
      <c r="N1773" s="6">
        <v>16</v>
      </c>
      <c r="O1773" s="6">
        <f t="shared" si="241"/>
        <v>104000</v>
      </c>
      <c r="P1773" s="6">
        <v>90000</v>
      </c>
      <c r="Q1773" s="5">
        <v>201906</v>
      </c>
      <c r="R1773" s="5" t="s">
        <v>11243</v>
      </c>
      <c r="S1773" s="34" t="s">
        <v>11244</v>
      </c>
      <c r="T1773" s="144" t="str">
        <f t="shared" si="231"/>
        <v>Click</v>
      </c>
      <c r="U1773" s="31" t="s">
        <v>243</v>
      </c>
      <c r="V1773" s="5"/>
      <c r="W1773" s="51"/>
      <c r="X1773" s="51"/>
      <c r="Y1773" s="50"/>
      <c r="Z1773" s="43">
        <f t="shared" si="232"/>
        <v>0</v>
      </c>
      <c r="AA1773" s="6">
        <f t="shared" si="233"/>
        <v>0</v>
      </c>
      <c r="AB1773" s="6">
        <f t="shared" si="234"/>
        <v>0</v>
      </c>
      <c r="AC1773" s="44">
        <f t="shared" si="235"/>
        <v>0</v>
      </c>
      <c r="AD1773" s="44">
        <f t="shared" si="236"/>
        <v>0</v>
      </c>
      <c r="AE1773" s="13" t="s">
        <v>57</v>
      </c>
      <c r="AF1773" s="14"/>
      <c r="AG1773" s="2" t="s">
        <v>58</v>
      </c>
      <c r="AH1773" s="5" t="s">
        <v>11245</v>
      </c>
      <c r="AI1773" s="6">
        <v>14000</v>
      </c>
      <c r="AJ1773" s="5" t="s">
        <v>1876</v>
      </c>
      <c r="AK1773" s="5" t="s">
        <v>11246</v>
      </c>
      <c r="AL1773" s="55" t="s">
        <v>11247</v>
      </c>
      <c r="AM1773" s="2" t="s">
        <v>244</v>
      </c>
    </row>
    <row r="1774" spans="1:41" s="15" customFormat="1" ht="16.350000000000001" customHeight="1">
      <c r="A1774" s="3">
        <f t="shared" si="238"/>
        <v>1772</v>
      </c>
      <c r="B1774" s="31" t="s">
        <v>1768</v>
      </c>
      <c r="C1774" s="31" t="s">
        <v>1857</v>
      </c>
      <c r="D1774" s="31" t="s">
        <v>3260</v>
      </c>
      <c r="E1774" s="3" t="s">
        <v>11248</v>
      </c>
      <c r="F1774" s="2" t="s">
        <v>68</v>
      </c>
      <c r="G1774" s="2" t="s">
        <v>69</v>
      </c>
      <c r="H1774" s="5" t="s">
        <v>11239</v>
      </c>
      <c r="I1774" s="5" t="s">
        <v>11240</v>
      </c>
      <c r="J1774" s="5" t="s">
        <v>11241</v>
      </c>
      <c r="K1774" s="5" t="s">
        <v>11249</v>
      </c>
      <c r="L1774" s="2" t="s">
        <v>54</v>
      </c>
      <c r="M1774" s="6">
        <v>18</v>
      </c>
      <c r="N1774" s="6">
        <v>18</v>
      </c>
      <c r="O1774" s="6">
        <f t="shared" si="241"/>
        <v>104000</v>
      </c>
      <c r="P1774" s="6">
        <v>90000</v>
      </c>
      <c r="Q1774" s="5">
        <v>201906</v>
      </c>
      <c r="R1774" s="5" t="s">
        <v>11243</v>
      </c>
      <c r="S1774" s="34" t="s">
        <v>11250</v>
      </c>
      <c r="T1774" s="144" t="str">
        <f t="shared" si="231"/>
        <v>Click</v>
      </c>
      <c r="U1774" s="31" t="s">
        <v>243</v>
      </c>
      <c r="V1774" s="5"/>
      <c r="W1774" s="51"/>
      <c r="X1774" s="51"/>
      <c r="Y1774" s="50"/>
      <c r="Z1774" s="43">
        <f t="shared" si="232"/>
        <v>0</v>
      </c>
      <c r="AA1774" s="6">
        <f t="shared" si="233"/>
        <v>0</v>
      </c>
      <c r="AB1774" s="6">
        <f t="shared" si="234"/>
        <v>0</v>
      </c>
      <c r="AC1774" s="44">
        <f t="shared" si="235"/>
        <v>0</v>
      </c>
      <c r="AD1774" s="44">
        <f t="shared" si="236"/>
        <v>0</v>
      </c>
      <c r="AE1774" s="13" t="s">
        <v>57</v>
      </c>
      <c r="AF1774" s="14"/>
      <c r="AG1774" s="2" t="s">
        <v>58</v>
      </c>
      <c r="AH1774" s="5" t="s">
        <v>11251</v>
      </c>
      <c r="AI1774" s="6">
        <v>14000</v>
      </c>
      <c r="AJ1774" s="5" t="s">
        <v>1876</v>
      </c>
      <c r="AK1774" s="5" t="s">
        <v>11246</v>
      </c>
      <c r="AL1774" s="55" t="s">
        <v>11252</v>
      </c>
      <c r="AM1774" s="2" t="s">
        <v>244</v>
      </c>
    </row>
    <row r="1775" spans="1:41" s="15" customFormat="1" ht="16.350000000000001" customHeight="1">
      <c r="A1775" s="3">
        <f t="shared" si="238"/>
        <v>1773</v>
      </c>
      <c r="B1775" s="31" t="s">
        <v>1768</v>
      </c>
      <c r="C1775" s="31" t="s">
        <v>1857</v>
      </c>
      <c r="D1775" s="31" t="s">
        <v>3260</v>
      </c>
      <c r="E1775" s="3" t="s">
        <v>11253</v>
      </c>
      <c r="F1775" s="2" t="s">
        <v>68</v>
      </c>
      <c r="G1775" s="2" t="s">
        <v>69</v>
      </c>
      <c r="H1775" s="5" t="s">
        <v>11239</v>
      </c>
      <c r="I1775" s="5" t="s">
        <v>11240</v>
      </c>
      <c r="J1775" s="5" t="s">
        <v>11241</v>
      </c>
      <c r="K1775" s="5" t="s">
        <v>11254</v>
      </c>
      <c r="L1775" s="2" t="s">
        <v>54</v>
      </c>
      <c r="M1775" s="6">
        <v>17</v>
      </c>
      <c r="N1775" s="6">
        <v>17</v>
      </c>
      <c r="O1775" s="6">
        <f t="shared" si="241"/>
        <v>104000</v>
      </c>
      <c r="P1775" s="6">
        <v>90000</v>
      </c>
      <c r="Q1775" s="5">
        <v>201906</v>
      </c>
      <c r="R1775" s="5" t="s">
        <v>11243</v>
      </c>
      <c r="S1775" s="34" t="s">
        <v>11255</v>
      </c>
      <c r="T1775" s="144" t="str">
        <f t="shared" si="231"/>
        <v>Click</v>
      </c>
      <c r="U1775" s="31" t="s">
        <v>243</v>
      </c>
      <c r="V1775" s="5"/>
      <c r="W1775" s="51"/>
      <c r="X1775" s="51"/>
      <c r="Y1775" s="50"/>
      <c r="Z1775" s="43">
        <f t="shared" si="232"/>
        <v>0</v>
      </c>
      <c r="AA1775" s="6">
        <f t="shared" si="233"/>
        <v>0</v>
      </c>
      <c r="AB1775" s="6">
        <f t="shared" si="234"/>
        <v>0</v>
      </c>
      <c r="AC1775" s="44">
        <f t="shared" si="235"/>
        <v>0</v>
      </c>
      <c r="AD1775" s="44">
        <f t="shared" si="236"/>
        <v>0</v>
      </c>
      <c r="AE1775" s="13" t="s">
        <v>57</v>
      </c>
      <c r="AF1775" s="14"/>
      <c r="AG1775" s="2" t="s">
        <v>58</v>
      </c>
      <c r="AH1775" s="5" t="s">
        <v>11256</v>
      </c>
      <c r="AI1775" s="6">
        <v>14000</v>
      </c>
      <c r="AJ1775" s="5" t="s">
        <v>1876</v>
      </c>
      <c r="AK1775" s="5" t="s">
        <v>11246</v>
      </c>
      <c r="AL1775" s="55" t="s">
        <v>11257</v>
      </c>
      <c r="AM1775" s="2" t="s">
        <v>244</v>
      </c>
    </row>
    <row r="1776" spans="1:41" s="15" customFormat="1" ht="16.350000000000001" customHeight="1">
      <c r="A1776" s="3">
        <f t="shared" si="238"/>
        <v>1774</v>
      </c>
      <c r="B1776" s="31" t="s">
        <v>1768</v>
      </c>
      <c r="C1776" s="31" t="s">
        <v>1857</v>
      </c>
      <c r="D1776" s="31" t="s">
        <v>3260</v>
      </c>
      <c r="E1776" s="5" t="s">
        <v>11258</v>
      </c>
      <c r="F1776" s="2" t="s">
        <v>68</v>
      </c>
      <c r="G1776" s="2" t="s">
        <v>69</v>
      </c>
      <c r="H1776" s="5" t="s">
        <v>11259</v>
      </c>
      <c r="I1776" s="5" t="s">
        <v>11260</v>
      </c>
      <c r="J1776" s="5" t="s">
        <v>11261</v>
      </c>
      <c r="K1776" s="5" t="s">
        <v>11262</v>
      </c>
      <c r="L1776" s="2" t="s">
        <v>54</v>
      </c>
      <c r="M1776" s="6">
        <v>29</v>
      </c>
      <c r="N1776" s="6">
        <v>29</v>
      </c>
      <c r="O1776" s="6">
        <f t="shared" si="241"/>
        <v>105000</v>
      </c>
      <c r="P1776" s="6">
        <v>80000</v>
      </c>
      <c r="Q1776" s="5">
        <v>201712</v>
      </c>
      <c r="R1776" s="5" t="s">
        <v>11263</v>
      </c>
      <c r="S1776" s="34" t="s">
        <v>11264</v>
      </c>
      <c r="T1776" s="144" t="str">
        <f t="shared" si="231"/>
        <v>Click</v>
      </c>
      <c r="U1776" s="31" t="s">
        <v>243</v>
      </c>
      <c r="V1776" s="5"/>
      <c r="W1776" s="51"/>
      <c r="X1776" s="51"/>
      <c r="Y1776" s="50"/>
      <c r="Z1776" s="43">
        <f t="shared" si="232"/>
        <v>0</v>
      </c>
      <c r="AA1776" s="6">
        <f t="shared" si="233"/>
        <v>0</v>
      </c>
      <c r="AB1776" s="6">
        <f t="shared" si="234"/>
        <v>0</v>
      </c>
      <c r="AC1776" s="44">
        <f t="shared" si="235"/>
        <v>0</v>
      </c>
      <c r="AD1776" s="44">
        <f t="shared" si="236"/>
        <v>0</v>
      </c>
      <c r="AE1776" s="13" t="s">
        <v>57</v>
      </c>
      <c r="AF1776" s="14"/>
      <c r="AG1776" s="2" t="s">
        <v>68</v>
      </c>
      <c r="AH1776" s="5" t="s">
        <v>11265</v>
      </c>
      <c r="AI1776" s="6">
        <v>25000</v>
      </c>
      <c r="AJ1776" s="5" t="s">
        <v>11266</v>
      </c>
      <c r="AK1776" s="5" t="s">
        <v>11267</v>
      </c>
      <c r="AL1776" s="55" t="s">
        <v>11268</v>
      </c>
      <c r="AM1776" s="2" t="s">
        <v>244</v>
      </c>
    </row>
    <row r="1777" spans="1:41" s="15" customFormat="1" ht="16.350000000000001" customHeight="1">
      <c r="A1777" s="3">
        <f t="shared" si="238"/>
        <v>1775</v>
      </c>
      <c r="B1777" s="31" t="s">
        <v>1768</v>
      </c>
      <c r="C1777" s="31" t="s">
        <v>1857</v>
      </c>
      <c r="D1777" s="31" t="s">
        <v>3260</v>
      </c>
      <c r="E1777" s="5" t="s">
        <v>11269</v>
      </c>
      <c r="F1777" s="2" t="s">
        <v>68</v>
      </c>
      <c r="G1777" s="2" t="s">
        <v>69</v>
      </c>
      <c r="H1777" s="5" t="s">
        <v>11259</v>
      </c>
      <c r="I1777" s="5" t="s">
        <v>11260</v>
      </c>
      <c r="J1777" s="5" t="s">
        <v>11270</v>
      </c>
      <c r="K1777" s="5" t="s">
        <v>11271</v>
      </c>
      <c r="L1777" s="2" t="s">
        <v>54</v>
      </c>
      <c r="M1777" s="6">
        <v>29</v>
      </c>
      <c r="N1777" s="6">
        <v>29</v>
      </c>
      <c r="O1777" s="6">
        <f t="shared" si="241"/>
        <v>80000</v>
      </c>
      <c r="P1777" s="6">
        <v>80000</v>
      </c>
      <c r="Q1777" s="5">
        <v>201701</v>
      </c>
      <c r="R1777" s="5" t="s">
        <v>11263</v>
      </c>
      <c r="S1777" s="34" t="s">
        <v>11272</v>
      </c>
      <c r="T1777" s="144" t="str">
        <f t="shared" si="231"/>
        <v>Click</v>
      </c>
      <c r="U1777" s="31" t="s">
        <v>243</v>
      </c>
      <c r="V1777" s="5"/>
      <c r="W1777" s="51"/>
      <c r="X1777" s="51"/>
      <c r="Y1777" s="50"/>
      <c r="Z1777" s="43">
        <f t="shared" si="232"/>
        <v>0</v>
      </c>
      <c r="AA1777" s="6">
        <f t="shared" si="233"/>
        <v>0</v>
      </c>
      <c r="AB1777" s="6">
        <f t="shared" si="234"/>
        <v>0</v>
      </c>
      <c r="AC1777" s="44">
        <f t="shared" si="235"/>
        <v>0</v>
      </c>
      <c r="AD1777" s="44">
        <f t="shared" si="236"/>
        <v>0</v>
      </c>
      <c r="AE1777" s="13" t="s">
        <v>57</v>
      </c>
      <c r="AF1777" s="14"/>
      <c r="AG1777" s="2" t="s">
        <v>243</v>
      </c>
      <c r="AH1777" s="5" t="s">
        <v>10964</v>
      </c>
      <c r="AI1777" s="6">
        <v>0</v>
      </c>
      <c r="AJ1777" s="5" t="s">
        <v>100</v>
      </c>
      <c r="AK1777" s="5" t="s">
        <v>100</v>
      </c>
      <c r="AL1777" s="34" t="s">
        <v>100</v>
      </c>
      <c r="AM1777" s="2" t="s">
        <v>244</v>
      </c>
    </row>
    <row r="1778" spans="1:41" s="15" customFormat="1" ht="16.350000000000001" customHeight="1">
      <c r="A1778" s="3">
        <f t="shared" si="238"/>
        <v>1776</v>
      </c>
      <c r="B1778" s="31" t="s">
        <v>1768</v>
      </c>
      <c r="C1778" s="31" t="s">
        <v>1857</v>
      </c>
      <c r="D1778" s="31" t="s">
        <v>3260</v>
      </c>
      <c r="E1778" s="5" t="s">
        <v>11273</v>
      </c>
      <c r="F1778" s="2" t="s">
        <v>68</v>
      </c>
      <c r="G1778" s="2" t="s">
        <v>69</v>
      </c>
      <c r="H1778" s="5" t="s">
        <v>11259</v>
      </c>
      <c r="I1778" s="5" t="s">
        <v>11260</v>
      </c>
      <c r="J1778" s="5" t="s">
        <v>11274</v>
      </c>
      <c r="K1778" s="5" t="s">
        <v>11275</v>
      </c>
      <c r="L1778" s="2" t="s">
        <v>54</v>
      </c>
      <c r="M1778" s="6">
        <v>29</v>
      </c>
      <c r="N1778" s="6">
        <v>29</v>
      </c>
      <c r="O1778" s="6">
        <f t="shared" si="241"/>
        <v>80000</v>
      </c>
      <c r="P1778" s="6">
        <v>80000</v>
      </c>
      <c r="Q1778" s="5">
        <v>201701</v>
      </c>
      <c r="R1778" s="5" t="s">
        <v>11263</v>
      </c>
      <c r="S1778" s="34" t="s">
        <v>11276</v>
      </c>
      <c r="T1778" s="144" t="str">
        <f t="shared" si="231"/>
        <v>Click</v>
      </c>
      <c r="U1778" s="31" t="s">
        <v>243</v>
      </c>
      <c r="V1778" s="5"/>
      <c r="W1778" s="51"/>
      <c r="X1778" s="51"/>
      <c r="Y1778" s="50"/>
      <c r="Z1778" s="43">
        <f t="shared" si="232"/>
        <v>0</v>
      </c>
      <c r="AA1778" s="6">
        <f t="shared" si="233"/>
        <v>0</v>
      </c>
      <c r="AB1778" s="6">
        <f t="shared" si="234"/>
        <v>0</v>
      </c>
      <c r="AC1778" s="44">
        <f t="shared" si="235"/>
        <v>0</v>
      </c>
      <c r="AD1778" s="44">
        <f t="shared" si="236"/>
        <v>0</v>
      </c>
      <c r="AE1778" s="13" t="s">
        <v>57</v>
      </c>
      <c r="AF1778" s="14"/>
      <c r="AG1778" s="2" t="s">
        <v>243</v>
      </c>
      <c r="AH1778" s="5" t="s">
        <v>10964</v>
      </c>
      <c r="AI1778" s="6">
        <v>0</v>
      </c>
      <c r="AJ1778" s="5" t="s">
        <v>100</v>
      </c>
      <c r="AK1778" s="5" t="s">
        <v>100</v>
      </c>
      <c r="AL1778" s="34" t="s">
        <v>100</v>
      </c>
      <c r="AM1778" s="2" t="s">
        <v>244</v>
      </c>
    </row>
    <row r="1779" spans="1:41" s="15" customFormat="1" ht="16.350000000000001" customHeight="1">
      <c r="A1779" s="3">
        <f t="shared" si="238"/>
        <v>1777</v>
      </c>
      <c r="B1779" s="31" t="s">
        <v>10478</v>
      </c>
      <c r="C1779" s="31" t="s">
        <v>2639</v>
      </c>
      <c r="D1779" s="31" t="s">
        <v>3452</v>
      </c>
      <c r="E1779" s="3" t="s">
        <v>11277</v>
      </c>
      <c r="F1779" s="31" t="s">
        <v>68</v>
      </c>
      <c r="G1779" s="31" t="s">
        <v>69</v>
      </c>
      <c r="H1779" s="3" t="s">
        <v>11278</v>
      </c>
      <c r="I1779" s="3" t="s">
        <v>11279</v>
      </c>
      <c r="J1779" s="3" t="s">
        <v>11280</v>
      </c>
      <c r="K1779" s="3" t="s">
        <v>11281</v>
      </c>
      <c r="L1779" s="31" t="s">
        <v>54</v>
      </c>
      <c r="M1779" s="6">
        <v>21</v>
      </c>
      <c r="N1779" s="6">
        <v>21</v>
      </c>
      <c r="O1779" s="6">
        <f t="shared" si="241"/>
        <v>52000</v>
      </c>
      <c r="P1779" s="68">
        <v>52000</v>
      </c>
      <c r="Q1779" s="3">
        <v>201809</v>
      </c>
      <c r="R1779" s="3" t="s">
        <v>11282</v>
      </c>
      <c r="S1779" s="3" t="s">
        <v>11283</v>
      </c>
      <c r="T1779" s="143" t="str">
        <f t="shared" si="231"/>
        <v>Click</v>
      </c>
      <c r="U1779" s="31" t="s">
        <v>243</v>
      </c>
      <c r="V1779" s="3"/>
      <c r="W1779" s="84"/>
      <c r="X1779" s="84"/>
      <c r="Y1779" s="50"/>
      <c r="Z1779" s="43">
        <f t="shared" si="232"/>
        <v>0</v>
      </c>
      <c r="AA1779" s="68">
        <f t="shared" si="233"/>
        <v>0</v>
      </c>
      <c r="AB1779" s="68">
        <f t="shared" si="234"/>
        <v>0</v>
      </c>
      <c r="AC1779" s="69">
        <f t="shared" si="235"/>
        <v>0</v>
      </c>
      <c r="AD1779" s="44">
        <f t="shared" si="236"/>
        <v>0</v>
      </c>
      <c r="AE1779" s="45" t="s">
        <v>57</v>
      </c>
      <c r="AF1779" s="14"/>
      <c r="AG1779" s="31" t="s">
        <v>243</v>
      </c>
      <c r="AH1779" s="3" t="s">
        <v>100</v>
      </c>
      <c r="AI1779" s="68">
        <v>0</v>
      </c>
      <c r="AJ1779" s="3" t="s">
        <v>100</v>
      </c>
      <c r="AK1779" s="3" t="s">
        <v>100</v>
      </c>
      <c r="AL1779" s="32" t="s">
        <v>100</v>
      </c>
      <c r="AM1779" s="31" t="s">
        <v>244</v>
      </c>
      <c r="AN1779" s="63"/>
      <c r="AO1779" s="63"/>
    </row>
    <row r="1780" spans="1:41" s="15" customFormat="1" ht="16.350000000000001" customHeight="1">
      <c r="A1780" s="3">
        <f t="shared" si="238"/>
        <v>1778</v>
      </c>
      <c r="B1780" s="31" t="s">
        <v>10478</v>
      </c>
      <c r="C1780" s="31" t="s">
        <v>2639</v>
      </c>
      <c r="D1780" s="31" t="s">
        <v>3452</v>
      </c>
      <c r="E1780" s="3" t="s">
        <v>11284</v>
      </c>
      <c r="F1780" s="31" t="s">
        <v>68</v>
      </c>
      <c r="G1780" s="31" t="s">
        <v>69</v>
      </c>
      <c r="H1780" s="3" t="s">
        <v>11278</v>
      </c>
      <c r="I1780" s="3" t="s">
        <v>11279</v>
      </c>
      <c r="J1780" s="3" t="s">
        <v>11280</v>
      </c>
      <c r="K1780" s="3" t="s">
        <v>11285</v>
      </c>
      <c r="L1780" s="31" t="s">
        <v>54</v>
      </c>
      <c r="M1780" s="6">
        <v>19</v>
      </c>
      <c r="N1780" s="6">
        <v>19</v>
      </c>
      <c r="O1780" s="6">
        <f t="shared" si="241"/>
        <v>48000</v>
      </c>
      <c r="P1780" s="68">
        <v>48000</v>
      </c>
      <c r="Q1780" s="3">
        <v>201808</v>
      </c>
      <c r="R1780" s="3" t="s">
        <v>11282</v>
      </c>
      <c r="S1780" s="3" t="s">
        <v>11286</v>
      </c>
      <c r="T1780" s="143" t="str">
        <f t="shared" si="231"/>
        <v>Click</v>
      </c>
      <c r="U1780" s="31" t="s">
        <v>243</v>
      </c>
      <c r="V1780" s="3"/>
      <c r="W1780" s="84"/>
      <c r="X1780" s="84"/>
      <c r="Y1780" s="50"/>
      <c r="Z1780" s="43">
        <f t="shared" si="232"/>
        <v>0</v>
      </c>
      <c r="AA1780" s="68">
        <f t="shared" si="233"/>
        <v>0</v>
      </c>
      <c r="AB1780" s="68">
        <f t="shared" si="234"/>
        <v>0</v>
      </c>
      <c r="AC1780" s="69">
        <f t="shared" si="235"/>
        <v>0</v>
      </c>
      <c r="AD1780" s="44">
        <f t="shared" si="236"/>
        <v>0</v>
      </c>
      <c r="AE1780" s="45" t="s">
        <v>57</v>
      </c>
      <c r="AF1780" s="14"/>
      <c r="AG1780" s="31" t="s">
        <v>243</v>
      </c>
      <c r="AH1780" s="3" t="s">
        <v>100</v>
      </c>
      <c r="AI1780" s="68">
        <v>0</v>
      </c>
      <c r="AJ1780" s="3" t="s">
        <v>100</v>
      </c>
      <c r="AK1780" s="3" t="s">
        <v>100</v>
      </c>
      <c r="AL1780" s="32" t="s">
        <v>100</v>
      </c>
      <c r="AM1780" s="31" t="s">
        <v>244</v>
      </c>
      <c r="AN1780" s="63"/>
      <c r="AO1780" s="63"/>
    </row>
    <row r="1781" spans="1:41" s="15" customFormat="1" ht="16.350000000000001" customHeight="1">
      <c r="A1781" s="3">
        <f t="shared" si="238"/>
        <v>1779</v>
      </c>
      <c r="B1781" s="31" t="s">
        <v>10478</v>
      </c>
      <c r="C1781" s="31" t="s">
        <v>2639</v>
      </c>
      <c r="D1781" s="31" t="s">
        <v>3452</v>
      </c>
      <c r="E1781" s="32" t="s">
        <v>11287</v>
      </c>
      <c r="F1781" s="2" t="s">
        <v>68</v>
      </c>
      <c r="G1781" s="2" t="s">
        <v>69</v>
      </c>
      <c r="H1781" s="5" t="s">
        <v>11278</v>
      </c>
      <c r="I1781" s="5" t="s">
        <v>11279</v>
      </c>
      <c r="J1781" s="5" t="s">
        <v>11280</v>
      </c>
      <c r="K1781" s="5" t="s">
        <v>11288</v>
      </c>
      <c r="L1781" s="2" t="s">
        <v>54</v>
      </c>
      <c r="M1781" s="6">
        <v>15</v>
      </c>
      <c r="N1781" s="6">
        <v>15</v>
      </c>
      <c r="O1781" s="6">
        <f t="shared" si="241"/>
        <v>40000</v>
      </c>
      <c r="P1781" s="6">
        <v>40000</v>
      </c>
      <c r="Q1781" s="71">
        <v>201903</v>
      </c>
      <c r="R1781" s="5" t="s">
        <v>11282</v>
      </c>
      <c r="S1781" s="5" t="s">
        <v>11289</v>
      </c>
      <c r="T1781" s="144" t="str">
        <f t="shared" si="231"/>
        <v>Click</v>
      </c>
      <c r="U1781" s="31" t="s">
        <v>243</v>
      </c>
      <c r="V1781" s="5"/>
      <c r="W1781" s="51"/>
      <c r="X1781" s="51"/>
      <c r="Y1781" s="50"/>
      <c r="Z1781" s="43">
        <f t="shared" si="232"/>
        <v>0</v>
      </c>
      <c r="AA1781" s="6">
        <f t="shared" si="233"/>
        <v>0</v>
      </c>
      <c r="AB1781" s="6">
        <f t="shared" si="234"/>
        <v>0</v>
      </c>
      <c r="AC1781" s="44">
        <f t="shared" si="235"/>
        <v>0</v>
      </c>
      <c r="AD1781" s="44">
        <f t="shared" si="236"/>
        <v>0</v>
      </c>
      <c r="AE1781" s="13" t="s">
        <v>57</v>
      </c>
      <c r="AF1781" s="14"/>
      <c r="AG1781" s="2" t="s">
        <v>243</v>
      </c>
      <c r="AH1781" s="5" t="s">
        <v>100</v>
      </c>
      <c r="AI1781" s="6">
        <v>0</v>
      </c>
      <c r="AJ1781" s="5" t="s">
        <v>100</v>
      </c>
      <c r="AK1781" s="5" t="s">
        <v>100</v>
      </c>
      <c r="AL1781" s="34" t="s">
        <v>100</v>
      </c>
      <c r="AM1781" s="2" t="s">
        <v>244</v>
      </c>
    </row>
    <row r="1782" spans="1:41" s="15" customFormat="1" ht="16.350000000000001" customHeight="1">
      <c r="A1782" s="3">
        <f t="shared" si="238"/>
        <v>1780</v>
      </c>
      <c r="B1782" s="31" t="s">
        <v>10478</v>
      </c>
      <c r="C1782" s="31" t="s">
        <v>2639</v>
      </c>
      <c r="D1782" s="31" t="s">
        <v>3452</v>
      </c>
      <c r="E1782" s="32" t="s">
        <v>11290</v>
      </c>
      <c r="F1782" s="2" t="s">
        <v>68</v>
      </c>
      <c r="G1782" s="2" t="s">
        <v>69</v>
      </c>
      <c r="H1782" s="5" t="s">
        <v>11291</v>
      </c>
      <c r="I1782" s="5" t="s">
        <v>11279</v>
      </c>
      <c r="J1782" s="5" t="s">
        <v>11292</v>
      </c>
      <c r="K1782" s="5" t="s">
        <v>11293</v>
      </c>
      <c r="L1782" s="2" t="s">
        <v>54</v>
      </c>
      <c r="M1782" s="6">
        <v>14</v>
      </c>
      <c r="N1782" s="6">
        <v>14</v>
      </c>
      <c r="O1782" s="6">
        <f t="shared" si="241"/>
        <v>38000</v>
      </c>
      <c r="P1782" s="6">
        <v>38000</v>
      </c>
      <c r="Q1782" s="71">
        <v>201903</v>
      </c>
      <c r="R1782" s="5" t="s">
        <v>11282</v>
      </c>
      <c r="S1782" s="5" t="s">
        <v>11294</v>
      </c>
      <c r="T1782" s="144" t="str">
        <f t="shared" si="231"/>
        <v>Click</v>
      </c>
      <c r="U1782" s="31" t="s">
        <v>243</v>
      </c>
      <c r="V1782" s="5"/>
      <c r="W1782" s="51"/>
      <c r="X1782" s="51"/>
      <c r="Y1782" s="50"/>
      <c r="Z1782" s="43">
        <f t="shared" si="232"/>
        <v>0</v>
      </c>
      <c r="AA1782" s="6">
        <f t="shared" si="233"/>
        <v>0</v>
      </c>
      <c r="AB1782" s="6">
        <f t="shared" si="234"/>
        <v>0</v>
      </c>
      <c r="AC1782" s="44">
        <f t="shared" si="235"/>
        <v>0</v>
      </c>
      <c r="AD1782" s="44">
        <f t="shared" si="236"/>
        <v>0</v>
      </c>
      <c r="AE1782" s="13" t="s">
        <v>57</v>
      </c>
      <c r="AF1782" s="14"/>
      <c r="AG1782" s="2" t="s">
        <v>243</v>
      </c>
      <c r="AH1782" s="5" t="s">
        <v>100</v>
      </c>
      <c r="AI1782" s="6">
        <v>0</v>
      </c>
      <c r="AJ1782" s="5" t="s">
        <v>100</v>
      </c>
      <c r="AK1782" s="5" t="s">
        <v>100</v>
      </c>
      <c r="AL1782" s="34" t="s">
        <v>100</v>
      </c>
      <c r="AM1782" s="2" t="s">
        <v>244</v>
      </c>
    </row>
    <row r="1783" spans="1:41" s="15" customFormat="1" ht="16.350000000000001" customHeight="1">
      <c r="A1783" s="3">
        <f t="shared" si="238"/>
        <v>1781</v>
      </c>
      <c r="B1783" s="31" t="s">
        <v>10478</v>
      </c>
      <c r="C1783" s="31" t="s">
        <v>2639</v>
      </c>
      <c r="D1783" s="31" t="s">
        <v>3452</v>
      </c>
      <c r="E1783" s="32" t="s">
        <v>11295</v>
      </c>
      <c r="F1783" s="2" t="s">
        <v>68</v>
      </c>
      <c r="G1783" s="2" t="s">
        <v>69</v>
      </c>
      <c r="H1783" s="5" t="s">
        <v>11291</v>
      </c>
      <c r="I1783" s="5" t="s">
        <v>11279</v>
      </c>
      <c r="J1783" s="5" t="s">
        <v>11292</v>
      </c>
      <c r="K1783" s="5" t="s">
        <v>11296</v>
      </c>
      <c r="L1783" s="2" t="s">
        <v>54</v>
      </c>
      <c r="M1783" s="6">
        <v>14</v>
      </c>
      <c r="N1783" s="6">
        <v>14</v>
      </c>
      <c r="O1783" s="6">
        <f t="shared" si="241"/>
        <v>40000</v>
      </c>
      <c r="P1783" s="6">
        <v>40000</v>
      </c>
      <c r="Q1783" s="71">
        <v>201902</v>
      </c>
      <c r="R1783" s="5" t="s">
        <v>11282</v>
      </c>
      <c r="S1783" s="5" t="s">
        <v>11297</v>
      </c>
      <c r="T1783" s="144" t="str">
        <f t="shared" si="231"/>
        <v>Click</v>
      </c>
      <c r="U1783" s="31" t="s">
        <v>243</v>
      </c>
      <c r="V1783" s="5"/>
      <c r="W1783" s="51"/>
      <c r="X1783" s="51"/>
      <c r="Y1783" s="50"/>
      <c r="Z1783" s="43">
        <f t="shared" si="232"/>
        <v>0</v>
      </c>
      <c r="AA1783" s="6">
        <f t="shared" si="233"/>
        <v>0</v>
      </c>
      <c r="AB1783" s="6">
        <f t="shared" si="234"/>
        <v>0</v>
      </c>
      <c r="AC1783" s="44">
        <f t="shared" si="235"/>
        <v>0</v>
      </c>
      <c r="AD1783" s="44">
        <f t="shared" si="236"/>
        <v>0</v>
      </c>
      <c r="AE1783" s="13" t="s">
        <v>57</v>
      </c>
      <c r="AF1783" s="14"/>
      <c r="AG1783" s="2" t="s">
        <v>243</v>
      </c>
      <c r="AH1783" s="5" t="s">
        <v>100</v>
      </c>
      <c r="AI1783" s="6">
        <v>0</v>
      </c>
      <c r="AJ1783" s="5" t="s">
        <v>100</v>
      </c>
      <c r="AK1783" s="5" t="s">
        <v>100</v>
      </c>
      <c r="AL1783" s="34" t="s">
        <v>100</v>
      </c>
      <c r="AM1783" s="2" t="s">
        <v>244</v>
      </c>
    </row>
    <row r="1784" spans="1:41" s="15" customFormat="1" ht="16.350000000000001" customHeight="1">
      <c r="A1784" s="3">
        <f t="shared" si="238"/>
        <v>1782</v>
      </c>
      <c r="B1784" s="31" t="s">
        <v>10478</v>
      </c>
      <c r="C1784" s="31" t="s">
        <v>2639</v>
      </c>
      <c r="D1784" s="31" t="s">
        <v>3452</v>
      </c>
      <c r="E1784" s="32" t="s">
        <v>11298</v>
      </c>
      <c r="F1784" s="2" t="s">
        <v>68</v>
      </c>
      <c r="G1784" s="2" t="s">
        <v>69</v>
      </c>
      <c r="H1784" s="5" t="s">
        <v>11291</v>
      </c>
      <c r="I1784" s="5" t="s">
        <v>11279</v>
      </c>
      <c r="J1784" s="5" t="s">
        <v>11292</v>
      </c>
      <c r="K1784" s="5" t="s">
        <v>11299</v>
      </c>
      <c r="L1784" s="2" t="s">
        <v>54</v>
      </c>
      <c r="M1784" s="6">
        <v>15</v>
      </c>
      <c r="N1784" s="6">
        <v>15</v>
      </c>
      <c r="O1784" s="6">
        <f t="shared" si="241"/>
        <v>40000</v>
      </c>
      <c r="P1784" s="6">
        <v>40000</v>
      </c>
      <c r="Q1784" s="71">
        <v>201902</v>
      </c>
      <c r="R1784" s="5" t="s">
        <v>11282</v>
      </c>
      <c r="S1784" s="5" t="s">
        <v>11300</v>
      </c>
      <c r="T1784" s="144" t="str">
        <f t="shared" si="231"/>
        <v>Click</v>
      </c>
      <c r="U1784" s="31" t="s">
        <v>243</v>
      </c>
      <c r="V1784" s="5"/>
      <c r="W1784" s="51"/>
      <c r="X1784" s="51"/>
      <c r="Y1784" s="50"/>
      <c r="Z1784" s="43">
        <f t="shared" si="232"/>
        <v>0</v>
      </c>
      <c r="AA1784" s="6">
        <f t="shared" si="233"/>
        <v>0</v>
      </c>
      <c r="AB1784" s="6">
        <f t="shared" si="234"/>
        <v>0</v>
      </c>
      <c r="AC1784" s="44">
        <f t="shared" si="235"/>
        <v>0</v>
      </c>
      <c r="AD1784" s="44">
        <f t="shared" si="236"/>
        <v>0</v>
      </c>
      <c r="AE1784" s="13" t="s">
        <v>57</v>
      </c>
      <c r="AF1784" s="14"/>
      <c r="AG1784" s="2" t="s">
        <v>243</v>
      </c>
      <c r="AH1784" s="5" t="s">
        <v>100</v>
      </c>
      <c r="AI1784" s="6">
        <v>0</v>
      </c>
      <c r="AJ1784" s="5" t="s">
        <v>100</v>
      </c>
      <c r="AK1784" s="5" t="s">
        <v>100</v>
      </c>
      <c r="AL1784" s="34" t="s">
        <v>100</v>
      </c>
      <c r="AM1784" s="2" t="s">
        <v>244</v>
      </c>
    </row>
    <row r="1785" spans="1:41" s="15" customFormat="1" ht="16.350000000000001" customHeight="1">
      <c r="A1785" s="3">
        <f t="shared" si="238"/>
        <v>1783</v>
      </c>
      <c r="B1785" s="31" t="s">
        <v>1768</v>
      </c>
      <c r="C1785" s="31" t="s">
        <v>1857</v>
      </c>
      <c r="D1785" s="31" t="s">
        <v>3452</v>
      </c>
      <c r="E1785" s="3" t="s">
        <v>11301</v>
      </c>
      <c r="F1785" s="2" t="s">
        <v>68</v>
      </c>
      <c r="G1785" s="2" t="s">
        <v>69</v>
      </c>
      <c r="H1785" s="5" t="s">
        <v>11302</v>
      </c>
      <c r="I1785" s="5" t="s">
        <v>11303</v>
      </c>
      <c r="J1785" s="5" t="s">
        <v>11304</v>
      </c>
      <c r="K1785" s="5" t="s">
        <v>11305</v>
      </c>
      <c r="L1785" s="2" t="s">
        <v>54</v>
      </c>
      <c r="M1785" s="6">
        <v>23</v>
      </c>
      <c r="N1785" s="6">
        <v>23</v>
      </c>
      <c r="O1785" s="6">
        <f t="shared" si="241"/>
        <v>56000</v>
      </c>
      <c r="P1785" s="6">
        <v>56000</v>
      </c>
      <c r="Q1785" s="71">
        <v>201805</v>
      </c>
      <c r="R1785" s="5" t="s">
        <v>11306</v>
      </c>
      <c r="S1785" s="5" t="s">
        <v>11307</v>
      </c>
      <c r="T1785" s="144" t="str">
        <f t="shared" si="231"/>
        <v>Click</v>
      </c>
      <c r="U1785" s="31" t="s">
        <v>243</v>
      </c>
      <c r="V1785" s="5"/>
      <c r="W1785" s="51"/>
      <c r="X1785" s="51"/>
      <c r="Y1785" s="50"/>
      <c r="Z1785" s="43">
        <f t="shared" si="232"/>
        <v>0</v>
      </c>
      <c r="AA1785" s="6">
        <f t="shared" si="233"/>
        <v>0</v>
      </c>
      <c r="AB1785" s="6">
        <f t="shared" si="234"/>
        <v>0</v>
      </c>
      <c r="AC1785" s="44">
        <f t="shared" si="235"/>
        <v>0</v>
      </c>
      <c r="AD1785" s="44">
        <f t="shared" si="236"/>
        <v>0</v>
      </c>
      <c r="AE1785" s="13" t="s">
        <v>57</v>
      </c>
      <c r="AF1785" s="14"/>
      <c r="AG1785" s="2" t="s">
        <v>243</v>
      </c>
      <c r="AH1785" s="5" t="s">
        <v>100</v>
      </c>
      <c r="AI1785" s="6">
        <v>0</v>
      </c>
      <c r="AJ1785" s="5" t="s">
        <v>100</v>
      </c>
      <c r="AK1785" s="5" t="s">
        <v>100</v>
      </c>
      <c r="AL1785" s="34" t="s">
        <v>100</v>
      </c>
      <c r="AM1785" s="2" t="s">
        <v>244</v>
      </c>
    </row>
    <row r="1786" spans="1:41" s="15" customFormat="1" ht="16.350000000000001" customHeight="1">
      <c r="A1786" s="3">
        <f t="shared" si="238"/>
        <v>1784</v>
      </c>
      <c r="B1786" s="31" t="s">
        <v>1768</v>
      </c>
      <c r="C1786" s="31" t="s">
        <v>1857</v>
      </c>
      <c r="D1786" s="31" t="s">
        <v>3452</v>
      </c>
      <c r="E1786" s="3" t="s">
        <v>11308</v>
      </c>
      <c r="F1786" s="2" t="s">
        <v>68</v>
      </c>
      <c r="G1786" s="2" t="s">
        <v>69</v>
      </c>
      <c r="H1786" s="5" t="s">
        <v>11302</v>
      </c>
      <c r="I1786" s="5" t="s">
        <v>11303</v>
      </c>
      <c r="J1786" s="5" t="s">
        <v>11304</v>
      </c>
      <c r="K1786" s="5" t="s">
        <v>11309</v>
      </c>
      <c r="L1786" s="2" t="s">
        <v>54</v>
      </c>
      <c r="M1786" s="6">
        <v>25</v>
      </c>
      <c r="N1786" s="6">
        <v>25</v>
      </c>
      <c r="O1786" s="6">
        <f t="shared" si="241"/>
        <v>60000</v>
      </c>
      <c r="P1786" s="6">
        <v>60000</v>
      </c>
      <c r="Q1786" s="71">
        <v>201804</v>
      </c>
      <c r="R1786" s="5" t="s">
        <v>11306</v>
      </c>
      <c r="S1786" s="5" t="s">
        <v>11310</v>
      </c>
      <c r="T1786" s="144" t="str">
        <f t="shared" si="231"/>
        <v>Click</v>
      </c>
      <c r="U1786" s="31" t="s">
        <v>243</v>
      </c>
      <c r="V1786" s="5"/>
      <c r="W1786" s="51"/>
      <c r="X1786" s="51"/>
      <c r="Y1786" s="50"/>
      <c r="Z1786" s="43">
        <f t="shared" si="232"/>
        <v>0</v>
      </c>
      <c r="AA1786" s="6">
        <f t="shared" si="233"/>
        <v>0</v>
      </c>
      <c r="AB1786" s="6">
        <f t="shared" si="234"/>
        <v>0</v>
      </c>
      <c r="AC1786" s="44">
        <f t="shared" si="235"/>
        <v>0</v>
      </c>
      <c r="AD1786" s="44">
        <f t="shared" si="236"/>
        <v>0</v>
      </c>
      <c r="AE1786" s="13" t="s">
        <v>57</v>
      </c>
      <c r="AF1786" s="14"/>
      <c r="AG1786" s="2" t="s">
        <v>243</v>
      </c>
      <c r="AH1786" s="5" t="s">
        <v>100</v>
      </c>
      <c r="AI1786" s="6">
        <v>0</v>
      </c>
      <c r="AJ1786" s="5" t="s">
        <v>100</v>
      </c>
      <c r="AK1786" s="5" t="s">
        <v>100</v>
      </c>
      <c r="AL1786" s="34" t="s">
        <v>100</v>
      </c>
      <c r="AM1786" s="2" t="s">
        <v>244</v>
      </c>
    </row>
    <row r="1787" spans="1:41" s="15" customFormat="1" ht="16.350000000000001" customHeight="1">
      <c r="A1787" s="3">
        <f t="shared" si="238"/>
        <v>1785</v>
      </c>
      <c r="B1787" s="31" t="s">
        <v>1768</v>
      </c>
      <c r="C1787" s="31" t="s">
        <v>1857</v>
      </c>
      <c r="D1787" s="31" t="s">
        <v>3452</v>
      </c>
      <c r="E1787" s="3" t="s">
        <v>11311</v>
      </c>
      <c r="F1787" s="2" t="s">
        <v>68</v>
      </c>
      <c r="G1787" s="2" t="s">
        <v>69</v>
      </c>
      <c r="H1787" s="5" t="s">
        <v>11302</v>
      </c>
      <c r="I1787" s="5" t="s">
        <v>11303</v>
      </c>
      <c r="J1787" s="5" t="s">
        <v>11304</v>
      </c>
      <c r="K1787" s="5" t="s">
        <v>11312</v>
      </c>
      <c r="L1787" s="2" t="s">
        <v>54</v>
      </c>
      <c r="M1787" s="6">
        <v>21</v>
      </c>
      <c r="N1787" s="6">
        <v>21</v>
      </c>
      <c r="O1787" s="6">
        <f t="shared" si="241"/>
        <v>52000</v>
      </c>
      <c r="P1787" s="6">
        <v>52000</v>
      </c>
      <c r="Q1787" s="71">
        <v>201803</v>
      </c>
      <c r="R1787" s="5" t="s">
        <v>11306</v>
      </c>
      <c r="S1787" s="5" t="s">
        <v>11313</v>
      </c>
      <c r="T1787" s="144" t="str">
        <f t="shared" si="231"/>
        <v>Click</v>
      </c>
      <c r="U1787" s="31" t="s">
        <v>243</v>
      </c>
      <c r="V1787" s="5"/>
      <c r="W1787" s="51"/>
      <c r="X1787" s="51"/>
      <c r="Y1787" s="50"/>
      <c r="Z1787" s="43">
        <f t="shared" si="232"/>
        <v>0</v>
      </c>
      <c r="AA1787" s="6">
        <f t="shared" si="233"/>
        <v>0</v>
      </c>
      <c r="AB1787" s="6">
        <f t="shared" si="234"/>
        <v>0</v>
      </c>
      <c r="AC1787" s="44">
        <f t="shared" si="235"/>
        <v>0</v>
      </c>
      <c r="AD1787" s="44">
        <f t="shared" si="236"/>
        <v>0</v>
      </c>
      <c r="AE1787" s="13" t="s">
        <v>57</v>
      </c>
      <c r="AF1787" s="14"/>
      <c r="AG1787" s="2" t="s">
        <v>243</v>
      </c>
      <c r="AH1787" s="5" t="s">
        <v>100</v>
      </c>
      <c r="AI1787" s="6">
        <v>0</v>
      </c>
      <c r="AJ1787" s="5" t="s">
        <v>100</v>
      </c>
      <c r="AK1787" s="5" t="s">
        <v>100</v>
      </c>
      <c r="AL1787" s="34" t="s">
        <v>100</v>
      </c>
      <c r="AM1787" s="2" t="s">
        <v>244</v>
      </c>
      <c r="AN1787" s="3"/>
      <c r="AO1787" s="3"/>
    </row>
    <row r="1788" spans="1:41" s="15" customFormat="1" ht="16.350000000000001" customHeight="1">
      <c r="A1788" s="3">
        <f t="shared" si="238"/>
        <v>1786</v>
      </c>
      <c r="B1788" s="31" t="s">
        <v>1768</v>
      </c>
      <c r="C1788" s="31" t="s">
        <v>1857</v>
      </c>
      <c r="D1788" s="31" t="s">
        <v>3452</v>
      </c>
      <c r="E1788" s="3" t="s">
        <v>11314</v>
      </c>
      <c r="F1788" s="33" t="s">
        <v>68</v>
      </c>
      <c r="G1788" s="33" t="s">
        <v>69</v>
      </c>
      <c r="H1788" s="3" t="s">
        <v>11302</v>
      </c>
      <c r="I1788" s="3" t="s">
        <v>11303</v>
      </c>
      <c r="J1788" s="32" t="s">
        <v>11304</v>
      </c>
      <c r="K1788" s="3" t="s">
        <v>11315</v>
      </c>
      <c r="L1788" s="33" t="s">
        <v>54</v>
      </c>
      <c r="M1788" s="6">
        <v>24</v>
      </c>
      <c r="N1788" s="6">
        <v>24</v>
      </c>
      <c r="O1788" s="6">
        <f t="shared" si="241"/>
        <v>58000</v>
      </c>
      <c r="P1788" s="46">
        <v>58000</v>
      </c>
      <c r="Q1788" s="3">
        <v>201905</v>
      </c>
      <c r="R1788" s="3" t="s">
        <v>11306</v>
      </c>
      <c r="S1788" s="32" t="s">
        <v>11316</v>
      </c>
      <c r="T1788" s="144" t="str">
        <f t="shared" si="231"/>
        <v>Click</v>
      </c>
      <c r="U1788" s="31" t="s">
        <v>243</v>
      </c>
      <c r="V1788" s="40"/>
      <c r="W1788" s="41"/>
      <c r="X1788" s="84"/>
      <c r="Y1788" s="50"/>
      <c r="Z1788" s="43">
        <f t="shared" si="232"/>
        <v>0</v>
      </c>
      <c r="AA1788" s="6">
        <f t="shared" si="233"/>
        <v>0</v>
      </c>
      <c r="AB1788" s="6">
        <f t="shared" si="234"/>
        <v>0</v>
      </c>
      <c r="AC1788" s="44">
        <f t="shared" si="235"/>
        <v>0</v>
      </c>
      <c r="AD1788" s="44">
        <f t="shared" si="236"/>
        <v>0</v>
      </c>
      <c r="AE1788" s="13" t="s">
        <v>57</v>
      </c>
      <c r="AF1788" s="14"/>
      <c r="AG1788" s="2" t="s">
        <v>243</v>
      </c>
      <c r="AH1788" s="34" t="s">
        <v>100</v>
      </c>
      <c r="AI1788" s="37">
        <v>0</v>
      </c>
      <c r="AJ1788" s="34" t="s">
        <v>100</v>
      </c>
      <c r="AK1788" s="34" t="s">
        <v>100</v>
      </c>
      <c r="AL1788" s="34" t="s">
        <v>100</v>
      </c>
      <c r="AM1788" s="2" t="s">
        <v>244</v>
      </c>
      <c r="AN1788" s="3"/>
      <c r="AO1788" s="3"/>
    </row>
    <row r="1789" spans="1:41" s="15" customFormat="1" ht="16.350000000000001" customHeight="1">
      <c r="A1789" s="3">
        <f t="shared" si="238"/>
        <v>1787</v>
      </c>
      <c r="B1789" s="31" t="s">
        <v>1768</v>
      </c>
      <c r="C1789" s="31" t="s">
        <v>1857</v>
      </c>
      <c r="D1789" s="31" t="s">
        <v>3452</v>
      </c>
      <c r="E1789" s="32" t="s">
        <v>11317</v>
      </c>
      <c r="F1789" s="2" t="s">
        <v>68</v>
      </c>
      <c r="G1789" s="2" t="s">
        <v>69</v>
      </c>
      <c r="H1789" s="5" t="s">
        <v>11318</v>
      </c>
      <c r="I1789" s="5" t="s">
        <v>11319</v>
      </c>
      <c r="J1789" s="5" t="s">
        <v>11320</v>
      </c>
      <c r="K1789" s="5" t="s">
        <v>11321</v>
      </c>
      <c r="L1789" s="2" t="s">
        <v>54</v>
      </c>
      <c r="M1789" s="6">
        <v>13</v>
      </c>
      <c r="N1789" s="6">
        <v>13</v>
      </c>
      <c r="O1789" s="6">
        <f t="shared" si="241"/>
        <v>36000</v>
      </c>
      <c r="P1789" s="6">
        <v>36000</v>
      </c>
      <c r="Q1789" s="5">
        <v>201902</v>
      </c>
      <c r="R1789" s="5" t="s">
        <v>11322</v>
      </c>
      <c r="S1789" s="5" t="s">
        <v>11323</v>
      </c>
      <c r="T1789" s="144" t="str">
        <f t="shared" si="231"/>
        <v>Click</v>
      </c>
      <c r="U1789" s="31" t="s">
        <v>243</v>
      </c>
      <c r="V1789" s="5"/>
      <c r="W1789" s="51"/>
      <c r="X1789" s="51"/>
      <c r="Y1789" s="50"/>
      <c r="Z1789" s="43">
        <f t="shared" si="232"/>
        <v>0</v>
      </c>
      <c r="AA1789" s="6">
        <f t="shared" si="233"/>
        <v>0</v>
      </c>
      <c r="AB1789" s="6">
        <f t="shared" si="234"/>
        <v>0</v>
      </c>
      <c r="AC1789" s="44">
        <f t="shared" si="235"/>
        <v>0</v>
      </c>
      <c r="AD1789" s="44">
        <f t="shared" si="236"/>
        <v>0</v>
      </c>
      <c r="AE1789" s="13" t="s">
        <v>57</v>
      </c>
      <c r="AF1789" s="14"/>
      <c r="AG1789" s="2" t="s">
        <v>243</v>
      </c>
      <c r="AH1789" s="5" t="s">
        <v>100</v>
      </c>
      <c r="AI1789" s="6">
        <v>0</v>
      </c>
      <c r="AJ1789" s="5" t="s">
        <v>100</v>
      </c>
      <c r="AK1789" s="5" t="s">
        <v>100</v>
      </c>
      <c r="AL1789" s="34" t="s">
        <v>100</v>
      </c>
      <c r="AM1789" s="2" t="s">
        <v>244</v>
      </c>
    </row>
    <row r="1790" spans="1:41" s="15" customFormat="1" ht="16.350000000000001" customHeight="1">
      <c r="A1790" s="3">
        <f t="shared" si="238"/>
        <v>1788</v>
      </c>
      <c r="B1790" s="31" t="s">
        <v>1768</v>
      </c>
      <c r="C1790" s="31" t="s">
        <v>1857</v>
      </c>
      <c r="D1790" s="31" t="s">
        <v>3452</v>
      </c>
      <c r="E1790" s="3" t="s">
        <v>11324</v>
      </c>
      <c r="F1790" s="2" t="s">
        <v>68</v>
      </c>
      <c r="G1790" s="2" t="s">
        <v>69</v>
      </c>
      <c r="H1790" s="5" t="s">
        <v>11318</v>
      </c>
      <c r="I1790" s="5" t="s">
        <v>11319</v>
      </c>
      <c r="J1790" s="5" t="s">
        <v>11320</v>
      </c>
      <c r="K1790" s="5" t="s">
        <v>11325</v>
      </c>
      <c r="L1790" s="2" t="s">
        <v>54</v>
      </c>
      <c r="M1790" s="6">
        <v>18</v>
      </c>
      <c r="N1790" s="6">
        <v>18</v>
      </c>
      <c r="O1790" s="6">
        <f t="shared" si="241"/>
        <v>46000</v>
      </c>
      <c r="P1790" s="6">
        <v>46000</v>
      </c>
      <c r="Q1790" s="5">
        <v>201902</v>
      </c>
      <c r="R1790" s="5" t="s">
        <v>11322</v>
      </c>
      <c r="S1790" s="5" t="s">
        <v>11326</v>
      </c>
      <c r="T1790" s="144" t="str">
        <f t="shared" si="231"/>
        <v>Click</v>
      </c>
      <c r="U1790" s="31" t="s">
        <v>243</v>
      </c>
      <c r="V1790" s="5"/>
      <c r="W1790" s="51"/>
      <c r="X1790" s="51"/>
      <c r="Y1790" s="50"/>
      <c r="Z1790" s="43">
        <f t="shared" si="232"/>
        <v>0</v>
      </c>
      <c r="AA1790" s="6">
        <f t="shared" si="233"/>
        <v>0</v>
      </c>
      <c r="AB1790" s="6">
        <f t="shared" si="234"/>
        <v>0</v>
      </c>
      <c r="AC1790" s="44">
        <f t="shared" si="235"/>
        <v>0</v>
      </c>
      <c r="AD1790" s="44">
        <f t="shared" si="236"/>
        <v>0</v>
      </c>
      <c r="AE1790" s="13" t="s">
        <v>57</v>
      </c>
      <c r="AF1790" s="14"/>
      <c r="AG1790" s="2" t="s">
        <v>243</v>
      </c>
      <c r="AH1790" s="5" t="s">
        <v>100</v>
      </c>
      <c r="AI1790" s="6">
        <v>0</v>
      </c>
      <c r="AJ1790" s="5" t="s">
        <v>100</v>
      </c>
      <c r="AK1790" s="5" t="s">
        <v>100</v>
      </c>
      <c r="AL1790" s="34" t="s">
        <v>100</v>
      </c>
      <c r="AM1790" s="2" t="s">
        <v>244</v>
      </c>
    </row>
    <row r="1791" spans="1:41" s="15" customFormat="1" ht="16.350000000000001" customHeight="1">
      <c r="A1791" s="3">
        <f t="shared" si="238"/>
        <v>1789</v>
      </c>
      <c r="B1791" s="31" t="s">
        <v>10478</v>
      </c>
      <c r="C1791" s="31" t="s">
        <v>2639</v>
      </c>
      <c r="D1791" s="31" t="s">
        <v>3452</v>
      </c>
      <c r="E1791" s="32" t="s">
        <v>11327</v>
      </c>
      <c r="F1791" s="31" t="s">
        <v>68</v>
      </c>
      <c r="G1791" s="31" t="s">
        <v>69</v>
      </c>
      <c r="H1791" s="32" t="s">
        <v>11328</v>
      </c>
      <c r="I1791" s="32" t="s">
        <v>11329</v>
      </c>
      <c r="J1791" s="32" t="s">
        <v>11330</v>
      </c>
      <c r="K1791" s="32" t="s">
        <v>11331</v>
      </c>
      <c r="L1791" s="31" t="s">
        <v>54</v>
      </c>
      <c r="M1791" s="46">
        <v>24</v>
      </c>
      <c r="N1791" s="46">
        <v>24</v>
      </c>
      <c r="O1791" s="46">
        <v>58000</v>
      </c>
      <c r="P1791" s="46">
        <v>58000</v>
      </c>
      <c r="Q1791" s="32">
        <v>202005</v>
      </c>
      <c r="R1791" s="32" t="s">
        <v>11306</v>
      </c>
      <c r="S1791" s="32" t="s">
        <v>11332</v>
      </c>
      <c r="T1791" s="143" t="str">
        <f t="shared" si="231"/>
        <v>Click</v>
      </c>
      <c r="U1791" s="39" t="s">
        <v>243</v>
      </c>
      <c r="V1791" s="39"/>
      <c r="W1791" s="41"/>
      <c r="X1791" s="83"/>
      <c r="Y1791" s="56"/>
      <c r="Z1791" s="57">
        <f t="shared" si="232"/>
        <v>0</v>
      </c>
      <c r="AA1791" s="46">
        <f t="shared" si="233"/>
        <v>0</v>
      </c>
      <c r="AB1791" s="46">
        <f t="shared" si="234"/>
        <v>0</v>
      </c>
      <c r="AC1791" s="58">
        <f t="shared" si="235"/>
        <v>0</v>
      </c>
      <c r="AD1791" s="58">
        <f t="shared" si="236"/>
        <v>0</v>
      </c>
      <c r="AE1791" s="85" t="s">
        <v>100</v>
      </c>
      <c r="AF1791" s="14"/>
      <c r="AG1791" s="39" t="s">
        <v>243</v>
      </c>
      <c r="AH1791" s="32" t="s">
        <v>100</v>
      </c>
      <c r="AI1791" s="46">
        <v>0</v>
      </c>
      <c r="AJ1791" s="32" t="s">
        <v>100</v>
      </c>
      <c r="AK1791" s="32" t="s">
        <v>100</v>
      </c>
      <c r="AL1791" s="32" t="s">
        <v>100</v>
      </c>
      <c r="AM1791" s="31" t="s">
        <v>244</v>
      </c>
      <c r="AN1791" s="32"/>
      <c r="AO1791" s="32"/>
    </row>
    <row r="1792" spans="1:41" s="15" customFormat="1" ht="16.350000000000001" customHeight="1">
      <c r="A1792" s="3">
        <f t="shared" si="238"/>
        <v>1790</v>
      </c>
      <c r="B1792" s="31" t="s">
        <v>10478</v>
      </c>
      <c r="C1792" s="31" t="s">
        <v>2639</v>
      </c>
      <c r="D1792" s="31" t="s">
        <v>3452</v>
      </c>
      <c r="E1792" s="3" t="s">
        <v>11333</v>
      </c>
      <c r="F1792" s="2" t="s">
        <v>68</v>
      </c>
      <c r="G1792" s="2" t="s">
        <v>69</v>
      </c>
      <c r="H1792" s="3" t="s">
        <v>11334</v>
      </c>
      <c r="I1792" s="3" t="s">
        <v>11329</v>
      </c>
      <c r="J1792" s="3" t="s">
        <v>11335</v>
      </c>
      <c r="K1792" s="3" t="s">
        <v>11336</v>
      </c>
      <c r="L1792" s="2" t="s">
        <v>54</v>
      </c>
      <c r="M1792" s="6">
        <v>13</v>
      </c>
      <c r="N1792" s="6">
        <v>13</v>
      </c>
      <c r="O1792" s="6">
        <f t="shared" ref="O1792:O1808" si="242">P1792+AI1792</f>
        <v>36000</v>
      </c>
      <c r="P1792" s="68">
        <v>36000</v>
      </c>
      <c r="Q1792" s="3">
        <v>201906</v>
      </c>
      <c r="R1792" s="3" t="s">
        <v>11306</v>
      </c>
      <c r="S1792" s="3" t="s">
        <v>11337</v>
      </c>
      <c r="T1792" s="144" t="str">
        <f t="shared" si="231"/>
        <v>Click</v>
      </c>
      <c r="U1792" s="31" t="s">
        <v>243</v>
      </c>
      <c r="V1792" s="40"/>
      <c r="W1792" s="41"/>
      <c r="X1792" s="83"/>
      <c r="Y1792" s="50"/>
      <c r="Z1792" s="43">
        <f t="shared" si="232"/>
        <v>0</v>
      </c>
      <c r="AA1792" s="6">
        <f t="shared" si="233"/>
        <v>0</v>
      </c>
      <c r="AB1792" s="6">
        <f t="shared" si="234"/>
        <v>0</v>
      </c>
      <c r="AC1792" s="44">
        <f t="shared" si="235"/>
        <v>0</v>
      </c>
      <c r="AD1792" s="44">
        <f t="shared" si="236"/>
        <v>0</v>
      </c>
      <c r="AE1792" s="13" t="s">
        <v>57</v>
      </c>
      <c r="AF1792" s="14"/>
      <c r="AG1792" s="2" t="s">
        <v>243</v>
      </c>
      <c r="AH1792" s="5" t="s">
        <v>100</v>
      </c>
      <c r="AI1792" s="6">
        <v>0</v>
      </c>
      <c r="AJ1792" s="5" t="s">
        <v>100</v>
      </c>
      <c r="AK1792" s="5" t="s">
        <v>100</v>
      </c>
      <c r="AL1792" s="34" t="s">
        <v>100</v>
      </c>
      <c r="AM1792" s="2" t="s">
        <v>244</v>
      </c>
      <c r="AN1792" s="32"/>
      <c r="AO1792" s="32"/>
    </row>
    <row r="1793" spans="1:41" s="15" customFormat="1" ht="16.350000000000001" customHeight="1">
      <c r="A1793" s="3">
        <f t="shared" si="238"/>
        <v>1791</v>
      </c>
      <c r="B1793" s="31" t="s">
        <v>10478</v>
      </c>
      <c r="C1793" s="31" t="s">
        <v>2639</v>
      </c>
      <c r="D1793" s="31" t="s">
        <v>3452</v>
      </c>
      <c r="E1793" s="3" t="s">
        <v>11338</v>
      </c>
      <c r="F1793" s="2" t="s">
        <v>68</v>
      </c>
      <c r="G1793" s="2" t="s">
        <v>69</v>
      </c>
      <c r="H1793" s="3" t="s">
        <v>11334</v>
      </c>
      <c r="I1793" s="3" t="s">
        <v>11329</v>
      </c>
      <c r="J1793" s="3" t="s">
        <v>11335</v>
      </c>
      <c r="K1793" s="3" t="s">
        <v>11339</v>
      </c>
      <c r="L1793" s="2" t="s">
        <v>54</v>
      </c>
      <c r="M1793" s="6">
        <v>12</v>
      </c>
      <c r="N1793" s="6">
        <v>12</v>
      </c>
      <c r="O1793" s="6">
        <f t="shared" si="242"/>
        <v>34000</v>
      </c>
      <c r="P1793" s="68">
        <v>34000</v>
      </c>
      <c r="Q1793" s="3">
        <v>201906</v>
      </c>
      <c r="R1793" s="3" t="s">
        <v>11306</v>
      </c>
      <c r="S1793" s="3" t="s">
        <v>11340</v>
      </c>
      <c r="T1793" s="144" t="str">
        <f t="shared" si="231"/>
        <v>Click</v>
      </c>
      <c r="U1793" s="31" t="s">
        <v>243</v>
      </c>
      <c r="V1793" s="40"/>
      <c r="W1793" s="41"/>
      <c r="X1793" s="83"/>
      <c r="Y1793" s="50"/>
      <c r="Z1793" s="43">
        <f t="shared" si="232"/>
        <v>0</v>
      </c>
      <c r="AA1793" s="6">
        <f t="shared" si="233"/>
        <v>0</v>
      </c>
      <c r="AB1793" s="6">
        <f t="shared" si="234"/>
        <v>0</v>
      </c>
      <c r="AC1793" s="44">
        <f t="shared" si="235"/>
        <v>0</v>
      </c>
      <c r="AD1793" s="44">
        <f t="shared" si="236"/>
        <v>0</v>
      </c>
      <c r="AE1793" s="13" t="s">
        <v>57</v>
      </c>
      <c r="AF1793" s="14"/>
      <c r="AG1793" s="2" t="s">
        <v>243</v>
      </c>
      <c r="AH1793" s="5" t="s">
        <v>100</v>
      </c>
      <c r="AI1793" s="6">
        <v>0</v>
      </c>
      <c r="AJ1793" s="5" t="s">
        <v>100</v>
      </c>
      <c r="AK1793" s="5" t="s">
        <v>100</v>
      </c>
      <c r="AL1793" s="34" t="s">
        <v>100</v>
      </c>
      <c r="AM1793" s="2" t="s">
        <v>244</v>
      </c>
      <c r="AN1793" s="32"/>
      <c r="AO1793" s="32"/>
    </row>
    <row r="1794" spans="1:41" s="15" customFormat="1" ht="16.350000000000001" customHeight="1">
      <c r="A1794" s="3">
        <f t="shared" si="238"/>
        <v>1792</v>
      </c>
      <c r="B1794" s="31" t="s">
        <v>10478</v>
      </c>
      <c r="C1794" s="31" t="s">
        <v>2639</v>
      </c>
      <c r="D1794" s="31" t="s">
        <v>3452</v>
      </c>
      <c r="E1794" s="3" t="s">
        <v>11341</v>
      </c>
      <c r="F1794" s="2" t="s">
        <v>68</v>
      </c>
      <c r="G1794" s="2" t="s">
        <v>69</v>
      </c>
      <c r="H1794" s="5" t="s">
        <v>11342</v>
      </c>
      <c r="I1794" s="5" t="s">
        <v>11343</v>
      </c>
      <c r="J1794" s="5" t="s">
        <v>11344</v>
      </c>
      <c r="K1794" s="5" t="s">
        <v>11345</v>
      </c>
      <c r="L1794" s="2" t="s">
        <v>54</v>
      </c>
      <c r="M1794" s="6">
        <v>21</v>
      </c>
      <c r="N1794" s="6">
        <v>21</v>
      </c>
      <c r="O1794" s="6">
        <f t="shared" si="242"/>
        <v>52000</v>
      </c>
      <c r="P1794" s="6">
        <v>52000</v>
      </c>
      <c r="Q1794" s="5">
        <v>201702</v>
      </c>
      <c r="R1794" s="5" t="s">
        <v>11346</v>
      </c>
      <c r="S1794" s="5" t="s">
        <v>11347</v>
      </c>
      <c r="T1794" s="144" t="str">
        <f t="shared" si="231"/>
        <v>Click</v>
      </c>
      <c r="U1794" s="31" t="s">
        <v>243</v>
      </c>
      <c r="V1794" s="5"/>
      <c r="W1794" s="51"/>
      <c r="X1794" s="51"/>
      <c r="Y1794" s="50"/>
      <c r="Z1794" s="43">
        <f t="shared" si="232"/>
        <v>0</v>
      </c>
      <c r="AA1794" s="6">
        <f t="shared" si="233"/>
        <v>0</v>
      </c>
      <c r="AB1794" s="6">
        <f t="shared" si="234"/>
        <v>0</v>
      </c>
      <c r="AC1794" s="44">
        <f t="shared" si="235"/>
        <v>0</v>
      </c>
      <c r="AD1794" s="44">
        <f t="shared" si="236"/>
        <v>0</v>
      </c>
      <c r="AE1794" s="13" t="s">
        <v>57</v>
      </c>
      <c r="AF1794" s="14"/>
      <c r="AG1794" s="2" t="s">
        <v>243</v>
      </c>
      <c r="AH1794" s="5" t="s">
        <v>100</v>
      </c>
      <c r="AI1794" s="6">
        <v>0</v>
      </c>
      <c r="AJ1794" s="5" t="s">
        <v>100</v>
      </c>
      <c r="AK1794" s="5" t="s">
        <v>100</v>
      </c>
      <c r="AL1794" s="34" t="s">
        <v>100</v>
      </c>
      <c r="AM1794" s="2" t="s">
        <v>244</v>
      </c>
      <c r="AN1794" s="32"/>
      <c r="AO1794" s="32"/>
    </row>
    <row r="1795" spans="1:41" s="15" customFormat="1" ht="16.350000000000001" customHeight="1">
      <c r="A1795" s="3">
        <f t="shared" si="238"/>
        <v>1793</v>
      </c>
      <c r="B1795" s="31" t="s">
        <v>10478</v>
      </c>
      <c r="C1795" s="31" t="s">
        <v>2639</v>
      </c>
      <c r="D1795" s="31" t="s">
        <v>3452</v>
      </c>
      <c r="E1795" s="3" t="s">
        <v>11348</v>
      </c>
      <c r="F1795" s="2" t="s">
        <v>68</v>
      </c>
      <c r="G1795" s="2" t="s">
        <v>69</v>
      </c>
      <c r="H1795" s="5" t="s">
        <v>11349</v>
      </c>
      <c r="I1795" s="5" t="s">
        <v>11350</v>
      </c>
      <c r="J1795" s="5" t="s">
        <v>11344</v>
      </c>
      <c r="K1795" s="5" t="s">
        <v>11351</v>
      </c>
      <c r="L1795" s="2" t="s">
        <v>54</v>
      </c>
      <c r="M1795" s="6">
        <v>27</v>
      </c>
      <c r="N1795" s="6">
        <v>27</v>
      </c>
      <c r="O1795" s="6">
        <f t="shared" si="242"/>
        <v>64000</v>
      </c>
      <c r="P1795" s="6">
        <v>64000</v>
      </c>
      <c r="Q1795" s="5">
        <v>201701</v>
      </c>
      <c r="R1795" s="5" t="s">
        <v>11346</v>
      </c>
      <c r="S1795" s="5" t="s">
        <v>11352</v>
      </c>
      <c r="T1795" s="144" t="str">
        <f t="shared" ref="T1795:T1814" si="243">HYPERLINK(S1795,AM1795)</f>
        <v>Click</v>
      </c>
      <c r="U1795" s="31" t="s">
        <v>243</v>
      </c>
      <c r="V1795" s="5"/>
      <c r="W1795" s="51"/>
      <c r="X1795" s="51"/>
      <c r="Y1795" s="50"/>
      <c r="Z1795" s="43">
        <f t="shared" ref="Z1795:Z1814" si="244">IF(V1795="C",2970*W1795,IF(V1795="B",4180*W1795,6160*W1795))</f>
        <v>0</v>
      </c>
      <c r="AA1795" s="6">
        <f t="shared" ref="AA1795:AA1814" si="245">IF(X1795=0,Z1795*50%,Z1795*Y1795*90%)</f>
        <v>0</v>
      </c>
      <c r="AB1795" s="6">
        <f t="shared" ref="AB1795:AB1814" si="246">IF(X1795=0,Z1795*40%,Z1795*Y1795*80%)</f>
        <v>0</v>
      </c>
      <c r="AC1795" s="44">
        <f t="shared" ref="AC1795:AC1814" si="247">IF(X1795=0,Z1795*20%,Z1795*Y1795*40%)</f>
        <v>0</v>
      </c>
      <c r="AD1795" s="44">
        <f t="shared" ref="AD1795:AD1814" si="248">IF(W1795&gt;=16,Z1795*AF1795,0)</f>
        <v>0</v>
      </c>
      <c r="AE1795" s="13" t="s">
        <v>57</v>
      </c>
      <c r="AF1795" s="14"/>
      <c r="AG1795" s="2" t="s">
        <v>243</v>
      </c>
      <c r="AH1795" s="5" t="s">
        <v>100</v>
      </c>
      <c r="AI1795" s="6">
        <v>0</v>
      </c>
      <c r="AJ1795" s="5" t="s">
        <v>100</v>
      </c>
      <c r="AK1795" s="5" t="s">
        <v>100</v>
      </c>
      <c r="AL1795" s="34" t="s">
        <v>100</v>
      </c>
      <c r="AM1795" s="2" t="s">
        <v>244</v>
      </c>
    </row>
    <row r="1796" spans="1:41" s="15" customFormat="1" ht="16.350000000000001" customHeight="1">
      <c r="A1796" s="3">
        <f t="shared" si="238"/>
        <v>1794</v>
      </c>
      <c r="B1796" s="31" t="s">
        <v>10478</v>
      </c>
      <c r="C1796" s="31" t="s">
        <v>2639</v>
      </c>
      <c r="D1796" s="31" t="s">
        <v>3452</v>
      </c>
      <c r="E1796" s="3" t="s">
        <v>11353</v>
      </c>
      <c r="F1796" s="33" t="s">
        <v>68</v>
      </c>
      <c r="G1796" s="33" t="s">
        <v>69</v>
      </c>
      <c r="H1796" s="32" t="s">
        <v>11354</v>
      </c>
      <c r="I1796" s="3" t="s">
        <v>11355</v>
      </c>
      <c r="J1796" s="3" t="s">
        <v>11356</v>
      </c>
      <c r="K1796" s="3" t="s">
        <v>11357</v>
      </c>
      <c r="L1796" s="33" t="s">
        <v>54</v>
      </c>
      <c r="M1796" s="6">
        <v>14</v>
      </c>
      <c r="N1796" s="6">
        <v>14</v>
      </c>
      <c r="O1796" s="6">
        <f t="shared" si="242"/>
        <v>38000</v>
      </c>
      <c r="P1796" s="46">
        <v>38000</v>
      </c>
      <c r="Q1796" s="3">
        <v>201905</v>
      </c>
      <c r="R1796" s="3" t="s">
        <v>11358</v>
      </c>
      <c r="S1796" s="32" t="s">
        <v>11359</v>
      </c>
      <c r="T1796" s="144" t="str">
        <f t="shared" si="243"/>
        <v>Click</v>
      </c>
      <c r="U1796" s="31" t="s">
        <v>243</v>
      </c>
      <c r="V1796" s="40"/>
      <c r="W1796" s="41"/>
      <c r="X1796" s="84"/>
      <c r="Y1796" s="50"/>
      <c r="Z1796" s="43">
        <f t="shared" si="244"/>
        <v>0</v>
      </c>
      <c r="AA1796" s="6">
        <f t="shared" si="245"/>
        <v>0</v>
      </c>
      <c r="AB1796" s="6">
        <f t="shared" si="246"/>
        <v>0</v>
      </c>
      <c r="AC1796" s="44">
        <f t="shared" si="247"/>
        <v>0</v>
      </c>
      <c r="AD1796" s="44">
        <f t="shared" si="248"/>
        <v>0</v>
      </c>
      <c r="AE1796" s="13" t="s">
        <v>57</v>
      </c>
      <c r="AF1796" s="14"/>
      <c r="AG1796" s="2" t="s">
        <v>243</v>
      </c>
      <c r="AH1796" s="34" t="s">
        <v>100</v>
      </c>
      <c r="AI1796" s="37">
        <v>0</v>
      </c>
      <c r="AJ1796" s="34" t="s">
        <v>100</v>
      </c>
      <c r="AK1796" s="34" t="s">
        <v>100</v>
      </c>
      <c r="AL1796" s="34" t="s">
        <v>100</v>
      </c>
      <c r="AM1796" s="2" t="s">
        <v>244</v>
      </c>
    </row>
    <row r="1797" spans="1:41" s="15" customFormat="1" ht="16.350000000000001" customHeight="1">
      <c r="A1797" s="3">
        <f t="shared" si="238"/>
        <v>1795</v>
      </c>
      <c r="B1797" s="31" t="s">
        <v>10478</v>
      </c>
      <c r="C1797" s="31" t="s">
        <v>2639</v>
      </c>
      <c r="D1797" s="31" t="s">
        <v>3452</v>
      </c>
      <c r="E1797" s="3" t="s">
        <v>11360</v>
      </c>
      <c r="F1797" s="33" t="s">
        <v>68</v>
      </c>
      <c r="G1797" s="33" t="s">
        <v>69</v>
      </c>
      <c r="H1797" s="3" t="s">
        <v>11354</v>
      </c>
      <c r="I1797" s="3" t="s">
        <v>11355</v>
      </c>
      <c r="J1797" s="3" t="s">
        <v>11356</v>
      </c>
      <c r="K1797" s="3" t="s">
        <v>11361</v>
      </c>
      <c r="L1797" s="33" t="s">
        <v>54</v>
      </c>
      <c r="M1797" s="6">
        <v>11</v>
      </c>
      <c r="N1797" s="6">
        <v>11</v>
      </c>
      <c r="O1797" s="6">
        <f t="shared" si="242"/>
        <v>32000</v>
      </c>
      <c r="P1797" s="46">
        <v>32000</v>
      </c>
      <c r="Q1797" s="3">
        <v>201905</v>
      </c>
      <c r="R1797" s="3" t="s">
        <v>11358</v>
      </c>
      <c r="S1797" s="32" t="s">
        <v>11362</v>
      </c>
      <c r="T1797" s="144" t="str">
        <f t="shared" si="243"/>
        <v>Click</v>
      </c>
      <c r="U1797" s="31" t="s">
        <v>243</v>
      </c>
      <c r="V1797" s="40"/>
      <c r="W1797" s="41"/>
      <c r="X1797" s="84"/>
      <c r="Y1797" s="50"/>
      <c r="Z1797" s="43">
        <f t="shared" si="244"/>
        <v>0</v>
      </c>
      <c r="AA1797" s="6">
        <f t="shared" si="245"/>
        <v>0</v>
      </c>
      <c r="AB1797" s="6">
        <f t="shared" si="246"/>
        <v>0</v>
      </c>
      <c r="AC1797" s="44">
        <f t="shared" si="247"/>
        <v>0</v>
      </c>
      <c r="AD1797" s="44">
        <f t="shared" si="248"/>
        <v>0</v>
      </c>
      <c r="AE1797" s="13" t="s">
        <v>57</v>
      </c>
      <c r="AF1797" s="14"/>
      <c r="AG1797" s="2" t="s">
        <v>243</v>
      </c>
      <c r="AH1797" s="34" t="s">
        <v>100</v>
      </c>
      <c r="AI1797" s="37">
        <v>0</v>
      </c>
      <c r="AJ1797" s="34" t="s">
        <v>100</v>
      </c>
      <c r="AK1797" s="34" t="s">
        <v>100</v>
      </c>
      <c r="AL1797" s="34" t="s">
        <v>100</v>
      </c>
      <c r="AM1797" s="2" t="s">
        <v>244</v>
      </c>
    </row>
    <row r="1798" spans="1:41" s="15" customFormat="1" ht="16.350000000000001" customHeight="1">
      <c r="A1798" s="3">
        <f t="shared" si="238"/>
        <v>1796</v>
      </c>
      <c r="B1798" s="31" t="s">
        <v>10478</v>
      </c>
      <c r="C1798" s="31" t="s">
        <v>2639</v>
      </c>
      <c r="D1798" s="31" t="s">
        <v>3452</v>
      </c>
      <c r="E1798" s="3" t="s">
        <v>11363</v>
      </c>
      <c r="F1798" s="33" t="s">
        <v>68</v>
      </c>
      <c r="G1798" s="33" t="s">
        <v>69</v>
      </c>
      <c r="H1798" s="3" t="s">
        <v>11354</v>
      </c>
      <c r="I1798" s="3" t="s">
        <v>11355</v>
      </c>
      <c r="J1798" s="3" t="s">
        <v>11356</v>
      </c>
      <c r="K1798" s="3" t="s">
        <v>11364</v>
      </c>
      <c r="L1798" s="33" t="s">
        <v>54</v>
      </c>
      <c r="M1798" s="6">
        <v>9</v>
      </c>
      <c r="N1798" s="6">
        <v>9</v>
      </c>
      <c r="O1798" s="6">
        <f t="shared" si="242"/>
        <v>28000</v>
      </c>
      <c r="P1798" s="46">
        <v>28000</v>
      </c>
      <c r="Q1798" s="3">
        <v>201905</v>
      </c>
      <c r="R1798" s="3" t="s">
        <v>11358</v>
      </c>
      <c r="S1798" s="32" t="s">
        <v>11365</v>
      </c>
      <c r="T1798" s="144" t="str">
        <f t="shared" si="243"/>
        <v>Click</v>
      </c>
      <c r="U1798" s="31" t="s">
        <v>243</v>
      </c>
      <c r="V1798" s="40"/>
      <c r="W1798" s="41"/>
      <c r="X1798" s="84"/>
      <c r="Y1798" s="50"/>
      <c r="Z1798" s="43">
        <f t="shared" si="244"/>
        <v>0</v>
      </c>
      <c r="AA1798" s="6">
        <f t="shared" si="245"/>
        <v>0</v>
      </c>
      <c r="AB1798" s="6">
        <f t="shared" si="246"/>
        <v>0</v>
      </c>
      <c r="AC1798" s="44">
        <f t="shared" si="247"/>
        <v>0</v>
      </c>
      <c r="AD1798" s="44">
        <f t="shared" si="248"/>
        <v>0</v>
      </c>
      <c r="AE1798" s="13" t="s">
        <v>57</v>
      </c>
      <c r="AF1798" s="14"/>
      <c r="AG1798" s="2" t="s">
        <v>243</v>
      </c>
      <c r="AH1798" s="34" t="s">
        <v>100</v>
      </c>
      <c r="AI1798" s="37">
        <v>0</v>
      </c>
      <c r="AJ1798" s="34" t="s">
        <v>100</v>
      </c>
      <c r="AK1798" s="34" t="s">
        <v>100</v>
      </c>
      <c r="AL1798" s="34" t="s">
        <v>100</v>
      </c>
      <c r="AM1798" s="2" t="s">
        <v>244</v>
      </c>
    </row>
    <row r="1799" spans="1:41" s="15" customFormat="1" ht="16.350000000000001" customHeight="1">
      <c r="A1799" s="3">
        <f t="shared" si="238"/>
        <v>1797</v>
      </c>
      <c r="B1799" s="31" t="s">
        <v>10478</v>
      </c>
      <c r="C1799" s="31" t="s">
        <v>2639</v>
      </c>
      <c r="D1799" s="31" t="s">
        <v>3452</v>
      </c>
      <c r="E1799" s="3" t="s">
        <v>11366</v>
      </c>
      <c r="F1799" s="2" t="s">
        <v>68</v>
      </c>
      <c r="G1799" s="2" t="s">
        <v>69</v>
      </c>
      <c r="H1799" s="5" t="s">
        <v>11367</v>
      </c>
      <c r="I1799" s="5" t="s">
        <v>11368</v>
      </c>
      <c r="J1799" s="5" t="s">
        <v>11369</v>
      </c>
      <c r="K1799" s="5" t="s">
        <v>11370</v>
      </c>
      <c r="L1799" s="2" t="s">
        <v>54</v>
      </c>
      <c r="M1799" s="6">
        <v>6</v>
      </c>
      <c r="N1799" s="6">
        <v>6</v>
      </c>
      <c r="O1799" s="6">
        <f t="shared" si="242"/>
        <v>50000</v>
      </c>
      <c r="P1799" s="6">
        <v>50000</v>
      </c>
      <c r="Q1799" s="5">
        <v>201506</v>
      </c>
      <c r="R1799" s="5" t="s">
        <v>11371</v>
      </c>
      <c r="S1799" s="5" t="s">
        <v>11372</v>
      </c>
      <c r="T1799" s="144" t="str">
        <f t="shared" si="243"/>
        <v>Click</v>
      </c>
      <c r="U1799" s="31" t="s">
        <v>243</v>
      </c>
      <c r="V1799" s="5"/>
      <c r="W1799" s="51"/>
      <c r="X1799" s="51"/>
      <c r="Y1799" s="50"/>
      <c r="Z1799" s="43">
        <f t="shared" si="244"/>
        <v>0</v>
      </c>
      <c r="AA1799" s="6">
        <f t="shared" si="245"/>
        <v>0</v>
      </c>
      <c r="AB1799" s="6">
        <f t="shared" si="246"/>
        <v>0</v>
      </c>
      <c r="AC1799" s="44">
        <f t="shared" si="247"/>
        <v>0</v>
      </c>
      <c r="AD1799" s="44">
        <f t="shared" si="248"/>
        <v>0</v>
      </c>
      <c r="AE1799" s="13" t="s">
        <v>57</v>
      </c>
      <c r="AF1799" s="14"/>
      <c r="AG1799" s="2" t="s">
        <v>243</v>
      </c>
      <c r="AH1799" s="5" t="s">
        <v>100</v>
      </c>
      <c r="AI1799" s="6">
        <v>0</v>
      </c>
      <c r="AJ1799" s="5" t="s">
        <v>100</v>
      </c>
      <c r="AK1799" s="5" t="s">
        <v>100</v>
      </c>
      <c r="AL1799" s="34" t="s">
        <v>100</v>
      </c>
      <c r="AM1799" s="2" t="s">
        <v>244</v>
      </c>
    </row>
    <row r="1800" spans="1:41" s="15" customFormat="1" ht="16.350000000000001" customHeight="1">
      <c r="A1800" s="3">
        <f t="shared" ref="A1800:A1863" si="249">ROW()-2</f>
        <v>1798</v>
      </c>
      <c r="B1800" s="31" t="s">
        <v>10478</v>
      </c>
      <c r="C1800" s="31" t="s">
        <v>2639</v>
      </c>
      <c r="D1800" s="31" t="s">
        <v>3452</v>
      </c>
      <c r="E1800" s="3" t="s">
        <v>11373</v>
      </c>
      <c r="F1800" s="2" t="s">
        <v>68</v>
      </c>
      <c r="G1800" s="2" t="s">
        <v>69</v>
      </c>
      <c r="H1800" s="5" t="s">
        <v>11374</v>
      </c>
      <c r="I1800" s="5" t="s">
        <v>11375</v>
      </c>
      <c r="J1800" s="5" t="s">
        <v>11376</v>
      </c>
      <c r="K1800" s="5" t="s">
        <v>11377</v>
      </c>
      <c r="L1800" s="2" t="s">
        <v>54</v>
      </c>
      <c r="M1800" s="6">
        <v>27</v>
      </c>
      <c r="N1800" s="6">
        <v>27</v>
      </c>
      <c r="O1800" s="6">
        <f t="shared" si="242"/>
        <v>50000</v>
      </c>
      <c r="P1800" s="6">
        <v>50000</v>
      </c>
      <c r="Q1800" s="5">
        <v>201506</v>
      </c>
      <c r="R1800" s="5" t="s">
        <v>11358</v>
      </c>
      <c r="S1800" s="5" t="s">
        <v>11378</v>
      </c>
      <c r="T1800" s="144" t="str">
        <f t="shared" si="243"/>
        <v>Click</v>
      </c>
      <c r="U1800" s="31" t="s">
        <v>243</v>
      </c>
      <c r="V1800" s="5"/>
      <c r="W1800" s="51"/>
      <c r="X1800" s="51"/>
      <c r="Y1800" s="50"/>
      <c r="Z1800" s="43">
        <f t="shared" si="244"/>
        <v>0</v>
      </c>
      <c r="AA1800" s="6">
        <f t="shared" si="245"/>
        <v>0</v>
      </c>
      <c r="AB1800" s="6">
        <f t="shared" si="246"/>
        <v>0</v>
      </c>
      <c r="AC1800" s="44">
        <f t="shared" si="247"/>
        <v>0</v>
      </c>
      <c r="AD1800" s="44">
        <f t="shared" si="248"/>
        <v>0</v>
      </c>
      <c r="AE1800" s="13" t="s">
        <v>57</v>
      </c>
      <c r="AF1800" s="14"/>
      <c r="AG1800" s="2" t="s">
        <v>243</v>
      </c>
      <c r="AH1800" s="5" t="s">
        <v>100</v>
      </c>
      <c r="AI1800" s="6">
        <v>0</v>
      </c>
      <c r="AJ1800" s="5" t="s">
        <v>100</v>
      </c>
      <c r="AK1800" s="5" t="s">
        <v>100</v>
      </c>
      <c r="AL1800" s="34" t="s">
        <v>100</v>
      </c>
      <c r="AM1800" s="2" t="s">
        <v>244</v>
      </c>
    </row>
    <row r="1801" spans="1:41" s="15" customFormat="1" ht="16.350000000000001" customHeight="1">
      <c r="A1801" s="3">
        <f t="shared" si="249"/>
        <v>1799</v>
      </c>
      <c r="B1801" s="31" t="s">
        <v>10478</v>
      </c>
      <c r="C1801" s="31" t="s">
        <v>2639</v>
      </c>
      <c r="D1801" s="31" t="s">
        <v>3452</v>
      </c>
      <c r="E1801" s="3" t="s">
        <v>11379</v>
      </c>
      <c r="F1801" s="2" t="s">
        <v>68</v>
      </c>
      <c r="G1801" s="2" t="s">
        <v>69</v>
      </c>
      <c r="H1801" s="5" t="s">
        <v>11380</v>
      </c>
      <c r="I1801" s="5" t="s">
        <v>11375</v>
      </c>
      <c r="J1801" s="5" t="s">
        <v>11381</v>
      </c>
      <c r="K1801" s="5" t="s">
        <v>11382</v>
      </c>
      <c r="L1801" s="2" t="s">
        <v>54</v>
      </c>
      <c r="M1801" s="6">
        <v>26</v>
      </c>
      <c r="N1801" s="6">
        <v>26</v>
      </c>
      <c r="O1801" s="6">
        <f t="shared" si="242"/>
        <v>50000</v>
      </c>
      <c r="P1801" s="6">
        <v>50000</v>
      </c>
      <c r="Q1801" s="5">
        <v>201506</v>
      </c>
      <c r="R1801" s="5" t="s">
        <v>11358</v>
      </c>
      <c r="S1801" s="5" t="s">
        <v>11383</v>
      </c>
      <c r="T1801" s="144" t="str">
        <f t="shared" si="243"/>
        <v>Click</v>
      </c>
      <c r="U1801" s="31" t="s">
        <v>243</v>
      </c>
      <c r="V1801" s="5"/>
      <c r="W1801" s="51"/>
      <c r="X1801" s="51"/>
      <c r="Y1801" s="50"/>
      <c r="Z1801" s="43">
        <f t="shared" si="244"/>
        <v>0</v>
      </c>
      <c r="AA1801" s="6">
        <f t="shared" si="245"/>
        <v>0</v>
      </c>
      <c r="AB1801" s="6">
        <f t="shared" si="246"/>
        <v>0</v>
      </c>
      <c r="AC1801" s="44">
        <f t="shared" si="247"/>
        <v>0</v>
      </c>
      <c r="AD1801" s="44">
        <f t="shared" si="248"/>
        <v>0</v>
      </c>
      <c r="AE1801" s="13" t="s">
        <v>57</v>
      </c>
      <c r="AF1801" s="14"/>
      <c r="AG1801" s="2" t="s">
        <v>243</v>
      </c>
      <c r="AH1801" s="5" t="s">
        <v>100</v>
      </c>
      <c r="AI1801" s="6">
        <v>0</v>
      </c>
      <c r="AJ1801" s="5" t="s">
        <v>100</v>
      </c>
      <c r="AK1801" s="5" t="s">
        <v>100</v>
      </c>
      <c r="AL1801" s="34" t="s">
        <v>100</v>
      </c>
      <c r="AM1801" s="2" t="s">
        <v>244</v>
      </c>
    </row>
    <row r="1802" spans="1:41" s="15" customFormat="1" ht="16.350000000000001" customHeight="1">
      <c r="A1802" s="3">
        <f t="shared" si="249"/>
        <v>1800</v>
      </c>
      <c r="B1802" s="31" t="s">
        <v>1768</v>
      </c>
      <c r="C1802" s="31" t="s">
        <v>2639</v>
      </c>
      <c r="D1802" s="31" t="s">
        <v>3452</v>
      </c>
      <c r="E1802" s="3" t="s">
        <v>11384</v>
      </c>
      <c r="F1802" s="2" t="s">
        <v>68</v>
      </c>
      <c r="G1802" s="2" t="s">
        <v>69</v>
      </c>
      <c r="H1802" s="5" t="s">
        <v>11385</v>
      </c>
      <c r="I1802" s="5" t="s">
        <v>11386</v>
      </c>
      <c r="J1802" s="5" t="s">
        <v>11387</v>
      </c>
      <c r="K1802" s="5" t="s">
        <v>11388</v>
      </c>
      <c r="L1802" s="2" t="s">
        <v>54</v>
      </c>
      <c r="M1802" s="6">
        <v>18</v>
      </c>
      <c r="N1802" s="6">
        <v>18</v>
      </c>
      <c r="O1802" s="6">
        <f t="shared" si="242"/>
        <v>50000</v>
      </c>
      <c r="P1802" s="6">
        <v>50000</v>
      </c>
      <c r="Q1802" s="5">
        <v>201506</v>
      </c>
      <c r="R1802" s="5" t="s">
        <v>11358</v>
      </c>
      <c r="S1802" s="5" t="s">
        <v>11389</v>
      </c>
      <c r="T1802" s="144" t="str">
        <f t="shared" si="243"/>
        <v>Click</v>
      </c>
      <c r="U1802" s="31" t="s">
        <v>243</v>
      </c>
      <c r="V1802" s="5"/>
      <c r="W1802" s="51"/>
      <c r="X1802" s="51"/>
      <c r="Y1802" s="50"/>
      <c r="Z1802" s="43">
        <f t="shared" si="244"/>
        <v>0</v>
      </c>
      <c r="AA1802" s="6">
        <f t="shared" si="245"/>
        <v>0</v>
      </c>
      <c r="AB1802" s="6">
        <f t="shared" si="246"/>
        <v>0</v>
      </c>
      <c r="AC1802" s="44">
        <f t="shared" si="247"/>
        <v>0</v>
      </c>
      <c r="AD1802" s="44">
        <f t="shared" si="248"/>
        <v>0</v>
      </c>
      <c r="AE1802" s="13" t="s">
        <v>57</v>
      </c>
      <c r="AF1802" s="14"/>
      <c r="AG1802" s="2" t="s">
        <v>243</v>
      </c>
      <c r="AH1802" s="5" t="s">
        <v>100</v>
      </c>
      <c r="AI1802" s="6">
        <v>0</v>
      </c>
      <c r="AJ1802" s="5" t="s">
        <v>100</v>
      </c>
      <c r="AK1802" s="5" t="s">
        <v>100</v>
      </c>
      <c r="AL1802" s="34" t="s">
        <v>100</v>
      </c>
      <c r="AM1802" s="2" t="s">
        <v>244</v>
      </c>
    </row>
    <row r="1803" spans="1:41" s="15" customFormat="1" ht="16.350000000000001" customHeight="1">
      <c r="A1803" s="3">
        <f t="shared" si="249"/>
        <v>1801</v>
      </c>
      <c r="B1803" s="31" t="s">
        <v>10478</v>
      </c>
      <c r="C1803" s="31" t="s">
        <v>2639</v>
      </c>
      <c r="D1803" s="31" t="s">
        <v>3452</v>
      </c>
      <c r="E1803" s="3" t="s">
        <v>11390</v>
      </c>
      <c r="F1803" s="2" t="s">
        <v>68</v>
      </c>
      <c r="G1803" s="2" t="s">
        <v>69</v>
      </c>
      <c r="H1803" s="5" t="s">
        <v>11385</v>
      </c>
      <c r="I1803" s="5" t="s">
        <v>11386</v>
      </c>
      <c r="J1803" s="5" t="s">
        <v>11387</v>
      </c>
      <c r="K1803" s="5" t="s">
        <v>11391</v>
      </c>
      <c r="L1803" s="2" t="s">
        <v>54</v>
      </c>
      <c r="M1803" s="6">
        <v>20</v>
      </c>
      <c r="N1803" s="6">
        <v>20</v>
      </c>
      <c r="O1803" s="6">
        <f t="shared" si="242"/>
        <v>40000</v>
      </c>
      <c r="P1803" s="6">
        <v>40000</v>
      </c>
      <c r="Q1803" s="5">
        <v>2014</v>
      </c>
      <c r="R1803" s="5" t="s">
        <v>11358</v>
      </c>
      <c r="S1803" s="5" t="s">
        <v>11392</v>
      </c>
      <c r="T1803" s="144" t="str">
        <f t="shared" si="243"/>
        <v>Click</v>
      </c>
      <c r="U1803" s="31" t="s">
        <v>243</v>
      </c>
      <c r="V1803" s="5"/>
      <c r="W1803" s="51"/>
      <c r="X1803" s="51"/>
      <c r="Y1803" s="50"/>
      <c r="Z1803" s="43">
        <f t="shared" si="244"/>
        <v>0</v>
      </c>
      <c r="AA1803" s="6">
        <f t="shared" si="245"/>
        <v>0</v>
      </c>
      <c r="AB1803" s="6">
        <f t="shared" si="246"/>
        <v>0</v>
      </c>
      <c r="AC1803" s="44">
        <f t="shared" si="247"/>
        <v>0</v>
      </c>
      <c r="AD1803" s="44">
        <f t="shared" si="248"/>
        <v>0</v>
      </c>
      <c r="AE1803" s="13" t="s">
        <v>57</v>
      </c>
      <c r="AF1803" s="14"/>
      <c r="AG1803" s="2" t="s">
        <v>243</v>
      </c>
      <c r="AH1803" s="5" t="s">
        <v>100</v>
      </c>
      <c r="AI1803" s="6">
        <v>0</v>
      </c>
      <c r="AJ1803" s="5" t="s">
        <v>100</v>
      </c>
      <c r="AK1803" s="5" t="s">
        <v>100</v>
      </c>
      <c r="AL1803" s="34" t="s">
        <v>100</v>
      </c>
      <c r="AM1803" s="2" t="s">
        <v>244</v>
      </c>
    </row>
    <row r="1804" spans="1:41" s="15" customFormat="1" ht="16.350000000000001" customHeight="1">
      <c r="A1804" s="3">
        <f t="shared" si="249"/>
        <v>1802</v>
      </c>
      <c r="B1804" s="31" t="s">
        <v>10478</v>
      </c>
      <c r="C1804" s="31" t="s">
        <v>2639</v>
      </c>
      <c r="D1804" s="31" t="s">
        <v>3452</v>
      </c>
      <c r="E1804" s="3" t="s">
        <v>11393</v>
      </c>
      <c r="F1804" s="2" t="s">
        <v>68</v>
      </c>
      <c r="G1804" s="2" t="s">
        <v>69</v>
      </c>
      <c r="H1804" s="5" t="s">
        <v>11385</v>
      </c>
      <c r="I1804" s="5" t="s">
        <v>11386</v>
      </c>
      <c r="J1804" s="5" t="s">
        <v>11387</v>
      </c>
      <c r="K1804" s="5" t="s">
        <v>11394</v>
      </c>
      <c r="L1804" s="2" t="s">
        <v>54</v>
      </c>
      <c r="M1804" s="6">
        <v>24</v>
      </c>
      <c r="N1804" s="6">
        <v>24</v>
      </c>
      <c r="O1804" s="6">
        <f t="shared" si="242"/>
        <v>40000</v>
      </c>
      <c r="P1804" s="6">
        <v>40000</v>
      </c>
      <c r="Q1804" s="5">
        <v>2014</v>
      </c>
      <c r="R1804" s="5" t="s">
        <v>11358</v>
      </c>
      <c r="S1804" s="5" t="s">
        <v>11395</v>
      </c>
      <c r="T1804" s="144" t="str">
        <f t="shared" si="243"/>
        <v>Click</v>
      </c>
      <c r="U1804" s="31" t="s">
        <v>243</v>
      </c>
      <c r="V1804" s="5"/>
      <c r="W1804" s="51"/>
      <c r="X1804" s="51"/>
      <c r="Y1804" s="50"/>
      <c r="Z1804" s="43">
        <f t="shared" si="244"/>
        <v>0</v>
      </c>
      <c r="AA1804" s="6">
        <f t="shared" si="245"/>
        <v>0</v>
      </c>
      <c r="AB1804" s="6">
        <f t="shared" si="246"/>
        <v>0</v>
      </c>
      <c r="AC1804" s="44">
        <f t="shared" si="247"/>
        <v>0</v>
      </c>
      <c r="AD1804" s="44">
        <f t="shared" si="248"/>
        <v>0</v>
      </c>
      <c r="AE1804" s="13" t="s">
        <v>57</v>
      </c>
      <c r="AF1804" s="14"/>
      <c r="AG1804" s="2" t="s">
        <v>243</v>
      </c>
      <c r="AH1804" s="5" t="s">
        <v>100</v>
      </c>
      <c r="AI1804" s="6">
        <v>0</v>
      </c>
      <c r="AJ1804" s="5" t="s">
        <v>100</v>
      </c>
      <c r="AK1804" s="5" t="s">
        <v>100</v>
      </c>
      <c r="AL1804" s="34" t="s">
        <v>100</v>
      </c>
      <c r="AM1804" s="2" t="s">
        <v>244</v>
      </c>
    </row>
    <row r="1805" spans="1:41" s="15" customFormat="1" ht="16.350000000000001" customHeight="1">
      <c r="A1805" s="3">
        <f t="shared" si="249"/>
        <v>1803</v>
      </c>
      <c r="B1805" s="31" t="s">
        <v>10478</v>
      </c>
      <c r="C1805" s="31" t="s">
        <v>2639</v>
      </c>
      <c r="D1805" s="31" t="s">
        <v>3452</v>
      </c>
      <c r="E1805" s="3" t="s">
        <v>11396</v>
      </c>
      <c r="F1805" s="2" t="s">
        <v>68</v>
      </c>
      <c r="G1805" s="2" t="s">
        <v>69</v>
      </c>
      <c r="H1805" s="5" t="s">
        <v>11385</v>
      </c>
      <c r="I1805" s="5" t="s">
        <v>11386</v>
      </c>
      <c r="J1805" s="5" t="s">
        <v>11387</v>
      </c>
      <c r="K1805" s="5" t="s">
        <v>11397</v>
      </c>
      <c r="L1805" s="2" t="s">
        <v>54</v>
      </c>
      <c r="M1805" s="6">
        <v>17</v>
      </c>
      <c r="N1805" s="6">
        <v>17</v>
      </c>
      <c r="O1805" s="6">
        <f t="shared" si="242"/>
        <v>40000</v>
      </c>
      <c r="P1805" s="6">
        <v>40000</v>
      </c>
      <c r="Q1805" s="5">
        <v>2014</v>
      </c>
      <c r="R1805" s="5" t="s">
        <v>11358</v>
      </c>
      <c r="S1805" s="5" t="s">
        <v>11398</v>
      </c>
      <c r="T1805" s="144" t="str">
        <f t="shared" si="243"/>
        <v>Click</v>
      </c>
      <c r="U1805" s="31" t="s">
        <v>243</v>
      </c>
      <c r="V1805" s="5"/>
      <c r="W1805" s="51"/>
      <c r="X1805" s="51"/>
      <c r="Y1805" s="50"/>
      <c r="Z1805" s="43">
        <f t="shared" si="244"/>
        <v>0</v>
      </c>
      <c r="AA1805" s="6">
        <f t="shared" si="245"/>
        <v>0</v>
      </c>
      <c r="AB1805" s="6">
        <f t="shared" si="246"/>
        <v>0</v>
      </c>
      <c r="AC1805" s="44">
        <f t="shared" si="247"/>
        <v>0</v>
      </c>
      <c r="AD1805" s="44">
        <f t="shared" si="248"/>
        <v>0</v>
      </c>
      <c r="AE1805" s="13" t="s">
        <v>57</v>
      </c>
      <c r="AF1805" s="14"/>
      <c r="AG1805" s="2" t="s">
        <v>243</v>
      </c>
      <c r="AH1805" s="5" t="s">
        <v>100</v>
      </c>
      <c r="AI1805" s="6">
        <v>0</v>
      </c>
      <c r="AJ1805" s="5" t="s">
        <v>100</v>
      </c>
      <c r="AK1805" s="5" t="s">
        <v>100</v>
      </c>
      <c r="AL1805" s="34" t="s">
        <v>100</v>
      </c>
      <c r="AM1805" s="2" t="s">
        <v>244</v>
      </c>
    </row>
    <row r="1806" spans="1:41" s="15" customFormat="1" ht="16.350000000000001" customHeight="1">
      <c r="A1806" s="3">
        <f t="shared" si="249"/>
        <v>1804</v>
      </c>
      <c r="B1806" s="31" t="s">
        <v>1768</v>
      </c>
      <c r="C1806" s="31" t="s">
        <v>2639</v>
      </c>
      <c r="D1806" s="31" t="s">
        <v>3452</v>
      </c>
      <c r="E1806" s="3" t="s">
        <v>11399</v>
      </c>
      <c r="F1806" s="2" t="s">
        <v>68</v>
      </c>
      <c r="G1806" s="2" t="s">
        <v>498</v>
      </c>
      <c r="H1806" s="5" t="s">
        <v>11400</v>
      </c>
      <c r="I1806" s="5" t="s">
        <v>11401</v>
      </c>
      <c r="J1806" s="5" t="s">
        <v>11402</v>
      </c>
      <c r="K1806" s="5" t="s">
        <v>11403</v>
      </c>
      <c r="L1806" s="2" t="s">
        <v>54</v>
      </c>
      <c r="M1806" s="6">
        <v>16</v>
      </c>
      <c r="N1806" s="6">
        <v>16</v>
      </c>
      <c r="O1806" s="6">
        <f t="shared" si="242"/>
        <v>42000</v>
      </c>
      <c r="P1806" s="6">
        <v>42000</v>
      </c>
      <c r="Q1806" s="71">
        <v>201812</v>
      </c>
      <c r="R1806" s="3" t="s">
        <v>11404</v>
      </c>
      <c r="S1806" s="5" t="s">
        <v>11405</v>
      </c>
      <c r="T1806" s="144" t="str">
        <f t="shared" si="243"/>
        <v>Click</v>
      </c>
      <c r="U1806" s="31" t="s">
        <v>243</v>
      </c>
      <c r="V1806" s="5"/>
      <c r="W1806" s="51"/>
      <c r="X1806" s="51"/>
      <c r="Y1806" s="50"/>
      <c r="Z1806" s="43">
        <f t="shared" si="244"/>
        <v>0</v>
      </c>
      <c r="AA1806" s="6">
        <f t="shared" si="245"/>
        <v>0</v>
      </c>
      <c r="AB1806" s="6">
        <f t="shared" si="246"/>
        <v>0</v>
      </c>
      <c r="AC1806" s="44">
        <f t="shared" si="247"/>
        <v>0</v>
      </c>
      <c r="AD1806" s="44">
        <f t="shared" si="248"/>
        <v>0</v>
      </c>
      <c r="AE1806" s="13" t="s">
        <v>57</v>
      </c>
      <c r="AF1806" s="14"/>
      <c r="AG1806" s="2" t="s">
        <v>243</v>
      </c>
      <c r="AH1806" s="5" t="s">
        <v>100</v>
      </c>
      <c r="AI1806" s="6">
        <v>0</v>
      </c>
      <c r="AJ1806" s="5" t="s">
        <v>100</v>
      </c>
      <c r="AK1806" s="5" t="s">
        <v>100</v>
      </c>
      <c r="AL1806" s="34" t="s">
        <v>100</v>
      </c>
      <c r="AM1806" s="2" t="s">
        <v>244</v>
      </c>
    </row>
    <row r="1807" spans="1:41" s="15" customFormat="1" ht="16.350000000000001" customHeight="1">
      <c r="A1807" s="3">
        <f t="shared" si="249"/>
        <v>1805</v>
      </c>
      <c r="B1807" s="31" t="s">
        <v>1768</v>
      </c>
      <c r="C1807" s="31" t="s">
        <v>2639</v>
      </c>
      <c r="D1807" s="31" t="s">
        <v>3452</v>
      </c>
      <c r="E1807" s="3" t="s">
        <v>11406</v>
      </c>
      <c r="F1807" s="2" t="s">
        <v>68</v>
      </c>
      <c r="G1807" s="2" t="s">
        <v>498</v>
      </c>
      <c r="H1807" s="5" t="s">
        <v>11400</v>
      </c>
      <c r="I1807" s="5" t="s">
        <v>11401</v>
      </c>
      <c r="J1807" s="5" t="s">
        <v>11402</v>
      </c>
      <c r="K1807" s="5" t="s">
        <v>11407</v>
      </c>
      <c r="L1807" s="2" t="s">
        <v>54</v>
      </c>
      <c r="M1807" s="6">
        <v>15</v>
      </c>
      <c r="N1807" s="6">
        <v>15</v>
      </c>
      <c r="O1807" s="6">
        <f t="shared" si="242"/>
        <v>40000</v>
      </c>
      <c r="P1807" s="6">
        <v>40000</v>
      </c>
      <c r="Q1807" s="71">
        <v>201812</v>
      </c>
      <c r="R1807" s="3" t="s">
        <v>11404</v>
      </c>
      <c r="S1807" s="5" t="s">
        <v>11408</v>
      </c>
      <c r="T1807" s="144" t="str">
        <f t="shared" si="243"/>
        <v>Click</v>
      </c>
      <c r="U1807" s="31" t="s">
        <v>243</v>
      </c>
      <c r="V1807" s="5"/>
      <c r="W1807" s="51"/>
      <c r="X1807" s="51"/>
      <c r="Y1807" s="50"/>
      <c r="Z1807" s="43">
        <f t="shared" si="244"/>
        <v>0</v>
      </c>
      <c r="AA1807" s="6">
        <f t="shared" si="245"/>
        <v>0</v>
      </c>
      <c r="AB1807" s="6">
        <f t="shared" si="246"/>
        <v>0</v>
      </c>
      <c r="AC1807" s="44">
        <f t="shared" si="247"/>
        <v>0</v>
      </c>
      <c r="AD1807" s="44">
        <f t="shared" si="248"/>
        <v>0</v>
      </c>
      <c r="AE1807" s="13" t="s">
        <v>57</v>
      </c>
      <c r="AF1807" s="14"/>
      <c r="AG1807" s="2" t="s">
        <v>243</v>
      </c>
      <c r="AH1807" s="5" t="s">
        <v>100</v>
      </c>
      <c r="AI1807" s="6">
        <v>0</v>
      </c>
      <c r="AJ1807" s="5" t="s">
        <v>100</v>
      </c>
      <c r="AK1807" s="5" t="s">
        <v>100</v>
      </c>
      <c r="AL1807" s="34" t="s">
        <v>100</v>
      </c>
      <c r="AM1807" s="2" t="s">
        <v>244</v>
      </c>
      <c r="AN1807" s="32"/>
      <c r="AO1807" s="32"/>
    </row>
    <row r="1808" spans="1:41" s="15" customFormat="1" ht="16.350000000000001" customHeight="1">
      <c r="A1808" s="3">
        <f t="shared" si="249"/>
        <v>1806</v>
      </c>
      <c r="B1808" s="31" t="s">
        <v>1768</v>
      </c>
      <c r="C1808" s="31" t="s">
        <v>2639</v>
      </c>
      <c r="D1808" s="31" t="s">
        <v>3452</v>
      </c>
      <c r="E1808" s="3" t="s">
        <v>11409</v>
      </c>
      <c r="F1808" s="2" t="s">
        <v>68</v>
      </c>
      <c r="G1808" s="2" t="s">
        <v>498</v>
      </c>
      <c r="H1808" s="5" t="s">
        <v>11400</v>
      </c>
      <c r="I1808" s="5" t="s">
        <v>11401</v>
      </c>
      <c r="J1808" s="5" t="s">
        <v>11402</v>
      </c>
      <c r="K1808" s="5" t="s">
        <v>11410</v>
      </c>
      <c r="L1808" s="2" t="s">
        <v>54</v>
      </c>
      <c r="M1808" s="6">
        <v>12</v>
      </c>
      <c r="N1808" s="6">
        <v>12</v>
      </c>
      <c r="O1808" s="6">
        <f t="shared" si="242"/>
        <v>34000</v>
      </c>
      <c r="P1808" s="6">
        <v>34000</v>
      </c>
      <c r="Q1808" s="71">
        <v>201812</v>
      </c>
      <c r="R1808" s="3" t="s">
        <v>11404</v>
      </c>
      <c r="S1808" s="5" t="s">
        <v>11411</v>
      </c>
      <c r="T1808" s="144" t="str">
        <f t="shared" si="243"/>
        <v>Click</v>
      </c>
      <c r="U1808" s="31" t="s">
        <v>243</v>
      </c>
      <c r="V1808" s="5"/>
      <c r="W1808" s="51"/>
      <c r="X1808" s="51"/>
      <c r="Y1808" s="50"/>
      <c r="Z1808" s="43">
        <f t="shared" si="244"/>
        <v>0</v>
      </c>
      <c r="AA1808" s="6">
        <f t="shared" si="245"/>
        <v>0</v>
      </c>
      <c r="AB1808" s="6">
        <f t="shared" si="246"/>
        <v>0</v>
      </c>
      <c r="AC1808" s="44">
        <f t="shared" si="247"/>
        <v>0</v>
      </c>
      <c r="AD1808" s="44">
        <f t="shared" si="248"/>
        <v>0</v>
      </c>
      <c r="AE1808" s="13" t="s">
        <v>57</v>
      </c>
      <c r="AF1808" s="14"/>
      <c r="AG1808" s="2" t="s">
        <v>243</v>
      </c>
      <c r="AH1808" s="5" t="s">
        <v>100</v>
      </c>
      <c r="AI1808" s="6">
        <v>0</v>
      </c>
      <c r="AJ1808" s="5" t="s">
        <v>100</v>
      </c>
      <c r="AK1808" s="5" t="s">
        <v>100</v>
      </c>
      <c r="AL1808" s="34" t="s">
        <v>100</v>
      </c>
      <c r="AM1808" s="2" t="s">
        <v>244</v>
      </c>
    </row>
    <row r="1809" spans="1:41" s="15" customFormat="1" ht="16.350000000000001" customHeight="1">
      <c r="A1809" s="3">
        <f t="shared" si="249"/>
        <v>1807</v>
      </c>
      <c r="B1809" s="31" t="s">
        <v>1768</v>
      </c>
      <c r="C1809" s="31" t="s">
        <v>2639</v>
      </c>
      <c r="D1809" s="31" t="s">
        <v>3452</v>
      </c>
      <c r="E1809" s="32" t="s">
        <v>11412</v>
      </c>
      <c r="F1809" s="31" t="s">
        <v>68</v>
      </c>
      <c r="G1809" s="31" t="s">
        <v>69</v>
      </c>
      <c r="H1809" s="32" t="s">
        <v>11413</v>
      </c>
      <c r="I1809" s="32" t="s">
        <v>11414</v>
      </c>
      <c r="J1809" s="32" t="s">
        <v>11415</v>
      </c>
      <c r="K1809" s="32" t="s">
        <v>11416</v>
      </c>
      <c r="L1809" s="31" t="s">
        <v>54</v>
      </c>
      <c r="M1809" s="46">
        <v>15</v>
      </c>
      <c r="N1809" s="46">
        <v>15</v>
      </c>
      <c r="O1809" s="46">
        <v>40000</v>
      </c>
      <c r="P1809" s="46">
        <v>40000</v>
      </c>
      <c r="Q1809" s="32">
        <v>202005</v>
      </c>
      <c r="R1809" s="32" t="s">
        <v>11417</v>
      </c>
      <c r="S1809" s="32" t="s">
        <v>11418</v>
      </c>
      <c r="T1809" s="143" t="str">
        <f t="shared" si="243"/>
        <v>Click</v>
      </c>
      <c r="U1809" s="39" t="s">
        <v>243</v>
      </c>
      <c r="V1809" s="39"/>
      <c r="W1809" s="41"/>
      <c r="X1809" s="83"/>
      <c r="Y1809" s="56"/>
      <c r="Z1809" s="57">
        <f t="shared" si="244"/>
        <v>0</v>
      </c>
      <c r="AA1809" s="46">
        <f t="shared" si="245"/>
        <v>0</v>
      </c>
      <c r="AB1809" s="46">
        <f t="shared" si="246"/>
        <v>0</v>
      </c>
      <c r="AC1809" s="58">
        <f t="shared" si="247"/>
        <v>0</v>
      </c>
      <c r="AD1809" s="58">
        <f t="shared" si="248"/>
        <v>0</v>
      </c>
      <c r="AE1809" s="13" t="s">
        <v>57</v>
      </c>
      <c r="AF1809" s="14"/>
      <c r="AG1809" s="39" t="s">
        <v>243</v>
      </c>
      <c r="AH1809" s="32" t="s">
        <v>100</v>
      </c>
      <c r="AI1809" s="46">
        <v>0</v>
      </c>
      <c r="AJ1809" s="32" t="s">
        <v>100</v>
      </c>
      <c r="AK1809" s="32" t="s">
        <v>100</v>
      </c>
      <c r="AL1809" s="32" t="s">
        <v>100</v>
      </c>
      <c r="AM1809" s="2" t="s">
        <v>244</v>
      </c>
      <c r="AN1809" s="32"/>
      <c r="AO1809" s="32"/>
    </row>
    <row r="1810" spans="1:41" s="15" customFormat="1" ht="16.350000000000001" customHeight="1">
      <c r="A1810" s="3">
        <f t="shared" si="249"/>
        <v>1808</v>
      </c>
      <c r="B1810" s="31" t="s">
        <v>1768</v>
      </c>
      <c r="C1810" s="31" t="s">
        <v>2639</v>
      </c>
      <c r="D1810" s="31" t="s">
        <v>3452</v>
      </c>
      <c r="E1810" s="32" t="s">
        <v>11419</v>
      </c>
      <c r="F1810" s="31" t="s">
        <v>68</v>
      </c>
      <c r="G1810" s="31" t="s">
        <v>69</v>
      </c>
      <c r="H1810" s="32" t="s">
        <v>11413</v>
      </c>
      <c r="I1810" s="32" t="s">
        <v>11414</v>
      </c>
      <c r="J1810" s="32" t="s">
        <v>11420</v>
      </c>
      <c r="K1810" s="32" t="s">
        <v>11421</v>
      </c>
      <c r="L1810" s="31" t="s">
        <v>54</v>
      </c>
      <c r="M1810" s="46">
        <v>15</v>
      </c>
      <c r="N1810" s="46">
        <v>15</v>
      </c>
      <c r="O1810" s="46">
        <v>40000</v>
      </c>
      <c r="P1810" s="46">
        <v>40000</v>
      </c>
      <c r="Q1810" s="32">
        <v>202005</v>
      </c>
      <c r="R1810" s="32" t="s">
        <v>11417</v>
      </c>
      <c r="S1810" s="32" t="s">
        <v>11422</v>
      </c>
      <c r="T1810" s="143" t="str">
        <f t="shared" si="243"/>
        <v>Click</v>
      </c>
      <c r="U1810" s="39" t="s">
        <v>243</v>
      </c>
      <c r="V1810" s="39"/>
      <c r="W1810" s="41"/>
      <c r="X1810" s="83"/>
      <c r="Y1810" s="56"/>
      <c r="Z1810" s="57">
        <f t="shared" si="244"/>
        <v>0</v>
      </c>
      <c r="AA1810" s="46">
        <f t="shared" si="245"/>
        <v>0</v>
      </c>
      <c r="AB1810" s="46">
        <f t="shared" si="246"/>
        <v>0</v>
      </c>
      <c r="AC1810" s="58">
        <f t="shared" si="247"/>
        <v>0</v>
      </c>
      <c r="AD1810" s="58">
        <f t="shared" si="248"/>
        <v>0</v>
      </c>
      <c r="AE1810" s="13" t="s">
        <v>57</v>
      </c>
      <c r="AF1810" s="14"/>
      <c r="AG1810" s="39" t="s">
        <v>243</v>
      </c>
      <c r="AH1810" s="32" t="s">
        <v>100</v>
      </c>
      <c r="AI1810" s="46">
        <v>0</v>
      </c>
      <c r="AJ1810" s="32" t="s">
        <v>100</v>
      </c>
      <c r="AK1810" s="32" t="s">
        <v>100</v>
      </c>
      <c r="AL1810" s="32" t="s">
        <v>100</v>
      </c>
      <c r="AM1810" s="2" t="s">
        <v>244</v>
      </c>
      <c r="AN1810" s="32"/>
      <c r="AO1810" s="32"/>
    </row>
    <row r="1811" spans="1:41" s="15" customFormat="1" ht="16.350000000000001" customHeight="1">
      <c r="A1811" s="3">
        <f t="shared" si="249"/>
        <v>1809</v>
      </c>
      <c r="B1811" s="31" t="s">
        <v>1768</v>
      </c>
      <c r="C1811" s="31" t="s">
        <v>1857</v>
      </c>
      <c r="D1811" s="31" t="s">
        <v>3452</v>
      </c>
      <c r="E1811" s="3" t="s">
        <v>11423</v>
      </c>
      <c r="F1811" s="2" t="s">
        <v>68</v>
      </c>
      <c r="G1811" s="2" t="s">
        <v>69</v>
      </c>
      <c r="H1811" s="5" t="s">
        <v>11424</v>
      </c>
      <c r="I1811" s="5" t="s">
        <v>11425</v>
      </c>
      <c r="J1811" s="5" t="s">
        <v>11426</v>
      </c>
      <c r="K1811" s="5" t="s">
        <v>11427</v>
      </c>
      <c r="L1811" s="2" t="s">
        <v>54</v>
      </c>
      <c r="M1811" s="6">
        <v>14</v>
      </c>
      <c r="N1811" s="6">
        <v>14</v>
      </c>
      <c r="O1811" s="6">
        <f>P1811+AI1811</f>
        <v>50000</v>
      </c>
      <c r="P1811" s="6">
        <v>50000</v>
      </c>
      <c r="Q1811" s="5">
        <v>201406</v>
      </c>
      <c r="R1811" s="5" t="s">
        <v>11428</v>
      </c>
      <c r="S1811" s="5" t="s">
        <v>11429</v>
      </c>
      <c r="T1811" s="144" t="str">
        <f t="shared" si="243"/>
        <v>Click</v>
      </c>
      <c r="U1811" s="31" t="s">
        <v>243</v>
      </c>
      <c r="V1811" s="5"/>
      <c r="W1811" s="51"/>
      <c r="X1811" s="51"/>
      <c r="Y1811" s="50"/>
      <c r="Z1811" s="43">
        <f t="shared" si="244"/>
        <v>0</v>
      </c>
      <c r="AA1811" s="6">
        <f t="shared" si="245"/>
        <v>0</v>
      </c>
      <c r="AB1811" s="6">
        <f t="shared" si="246"/>
        <v>0</v>
      </c>
      <c r="AC1811" s="44">
        <f t="shared" si="247"/>
        <v>0</v>
      </c>
      <c r="AD1811" s="44">
        <f t="shared" si="248"/>
        <v>0</v>
      </c>
      <c r="AE1811" s="13" t="s">
        <v>57</v>
      </c>
      <c r="AF1811" s="14"/>
      <c r="AG1811" s="2" t="s">
        <v>243</v>
      </c>
      <c r="AH1811" s="5" t="s">
        <v>100</v>
      </c>
      <c r="AI1811" s="6">
        <v>0</v>
      </c>
      <c r="AJ1811" s="5" t="s">
        <v>100</v>
      </c>
      <c r="AK1811" s="5" t="s">
        <v>100</v>
      </c>
      <c r="AL1811" s="34" t="s">
        <v>100</v>
      </c>
      <c r="AM1811" s="2" t="s">
        <v>244</v>
      </c>
      <c r="AN1811" s="32"/>
      <c r="AO1811" s="32"/>
    </row>
    <row r="1812" spans="1:41" s="15" customFormat="1" ht="16.350000000000001" customHeight="1">
      <c r="A1812" s="3">
        <f t="shared" si="249"/>
        <v>1810</v>
      </c>
      <c r="B1812" s="31" t="s">
        <v>1768</v>
      </c>
      <c r="C1812" s="31" t="s">
        <v>1857</v>
      </c>
      <c r="D1812" s="31" t="s">
        <v>3452</v>
      </c>
      <c r="E1812" s="3" t="s">
        <v>11430</v>
      </c>
      <c r="F1812" s="2" t="s">
        <v>68</v>
      </c>
      <c r="G1812" s="2" t="s">
        <v>69</v>
      </c>
      <c r="H1812" s="5" t="s">
        <v>11431</v>
      </c>
      <c r="I1812" s="5" t="s">
        <v>11425</v>
      </c>
      <c r="J1812" s="5" t="s">
        <v>11426</v>
      </c>
      <c r="K1812" s="5" t="s">
        <v>11432</v>
      </c>
      <c r="L1812" s="2" t="s">
        <v>54</v>
      </c>
      <c r="M1812" s="6">
        <v>7</v>
      </c>
      <c r="N1812" s="6">
        <v>7</v>
      </c>
      <c r="O1812" s="6">
        <f>P1812+AI1812</f>
        <v>40000</v>
      </c>
      <c r="P1812" s="6">
        <v>40000</v>
      </c>
      <c r="Q1812" s="5">
        <v>201406</v>
      </c>
      <c r="R1812" s="5" t="s">
        <v>11428</v>
      </c>
      <c r="S1812" s="5" t="s">
        <v>11433</v>
      </c>
      <c r="T1812" s="144" t="str">
        <f t="shared" si="243"/>
        <v>Click</v>
      </c>
      <c r="U1812" s="31" t="s">
        <v>243</v>
      </c>
      <c r="V1812" s="5"/>
      <c r="W1812" s="51"/>
      <c r="X1812" s="51"/>
      <c r="Y1812" s="50"/>
      <c r="Z1812" s="43">
        <f t="shared" si="244"/>
        <v>0</v>
      </c>
      <c r="AA1812" s="6">
        <f t="shared" si="245"/>
        <v>0</v>
      </c>
      <c r="AB1812" s="6">
        <f t="shared" si="246"/>
        <v>0</v>
      </c>
      <c r="AC1812" s="44">
        <f t="shared" si="247"/>
        <v>0</v>
      </c>
      <c r="AD1812" s="44">
        <f t="shared" si="248"/>
        <v>0</v>
      </c>
      <c r="AE1812" s="13" t="s">
        <v>57</v>
      </c>
      <c r="AF1812" s="14"/>
      <c r="AG1812" s="2" t="s">
        <v>243</v>
      </c>
      <c r="AH1812" s="5" t="s">
        <v>100</v>
      </c>
      <c r="AI1812" s="6">
        <v>0</v>
      </c>
      <c r="AJ1812" s="5" t="s">
        <v>100</v>
      </c>
      <c r="AK1812" s="5" t="s">
        <v>100</v>
      </c>
      <c r="AL1812" s="34" t="s">
        <v>100</v>
      </c>
      <c r="AM1812" s="2" t="s">
        <v>244</v>
      </c>
      <c r="AN1812" s="32"/>
      <c r="AO1812" s="32"/>
    </row>
    <row r="1813" spans="1:41" s="32" customFormat="1" ht="16.350000000000001" customHeight="1">
      <c r="A1813" s="3">
        <f t="shared" si="249"/>
        <v>1811</v>
      </c>
      <c r="B1813" s="31" t="s">
        <v>1768</v>
      </c>
      <c r="C1813" s="31" t="s">
        <v>1857</v>
      </c>
      <c r="D1813" s="31" t="s">
        <v>3452</v>
      </c>
      <c r="E1813" s="3" t="s">
        <v>11434</v>
      </c>
      <c r="F1813" s="2" t="s">
        <v>68</v>
      </c>
      <c r="G1813" s="2" t="s">
        <v>69</v>
      </c>
      <c r="H1813" s="5" t="s">
        <v>11424</v>
      </c>
      <c r="I1813" s="5" t="s">
        <v>11425</v>
      </c>
      <c r="J1813" s="5" t="s">
        <v>11435</v>
      </c>
      <c r="K1813" s="5" t="s">
        <v>11436</v>
      </c>
      <c r="L1813" s="2" t="s">
        <v>54</v>
      </c>
      <c r="M1813" s="6">
        <v>19</v>
      </c>
      <c r="N1813" s="6">
        <v>19</v>
      </c>
      <c r="O1813" s="6">
        <f>P1813+AI1813</f>
        <v>50000</v>
      </c>
      <c r="P1813" s="6">
        <v>50000</v>
      </c>
      <c r="Q1813" s="5">
        <v>201406</v>
      </c>
      <c r="R1813" s="5" t="s">
        <v>11428</v>
      </c>
      <c r="S1813" s="5" t="s">
        <v>11437</v>
      </c>
      <c r="T1813" s="144" t="str">
        <f t="shared" si="243"/>
        <v>Click</v>
      </c>
      <c r="U1813" s="31" t="s">
        <v>243</v>
      </c>
      <c r="V1813" s="5"/>
      <c r="W1813" s="51"/>
      <c r="X1813" s="51"/>
      <c r="Y1813" s="50"/>
      <c r="Z1813" s="43">
        <f t="shared" si="244"/>
        <v>0</v>
      </c>
      <c r="AA1813" s="6">
        <f t="shared" si="245"/>
        <v>0</v>
      </c>
      <c r="AB1813" s="6">
        <f t="shared" si="246"/>
        <v>0</v>
      </c>
      <c r="AC1813" s="44">
        <f t="shared" si="247"/>
        <v>0</v>
      </c>
      <c r="AD1813" s="44">
        <f t="shared" si="248"/>
        <v>0</v>
      </c>
      <c r="AE1813" s="13" t="s">
        <v>57</v>
      </c>
      <c r="AF1813" s="14"/>
      <c r="AG1813" s="2" t="s">
        <v>243</v>
      </c>
      <c r="AH1813" s="5" t="s">
        <v>100</v>
      </c>
      <c r="AI1813" s="6">
        <v>0</v>
      </c>
      <c r="AJ1813" s="5" t="s">
        <v>100</v>
      </c>
      <c r="AK1813" s="5" t="s">
        <v>100</v>
      </c>
      <c r="AL1813" s="34" t="s">
        <v>100</v>
      </c>
      <c r="AM1813" s="2" t="s">
        <v>244</v>
      </c>
      <c r="AN1813" s="15"/>
      <c r="AO1813" s="15"/>
    </row>
    <row r="1814" spans="1:41" s="32" customFormat="1" ht="16.350000000000001" customHeight="1">
      <c r="A1814" s="3">
        <f t="shared" si="249"/>
        <v>1812</v>
      </c>
      <c r="B1814" s="31" t="s">
        <v>1768</v>
      </c>
      <c r="C1814" s="31" t="s">
        <v>1857</v>
      </c>
      <c r="D1814" s="31" t="s">
        <v>3452</v>
      </c>
      <c r="E1814" s="3" t="s">
        <v>11438</v>
      </c>
      <c r="F1814" s="2" t="s">
        <v>68</v>
      </c>
      <c r="G1814" s="2" t="s">
        <v>69</v>
      </c>
      <c r="H1814" s="5" t="s">
        <v>11431</v>
      </c>
      <c r="I1814" s="5" t="s">
        <v>11425</v>
      </c>
      <c r="J1814" s="5" t="s">
        <v>11435</v>
      </c>
      <c r="K1814" s="5" t="s">
        <v>11439</v>
      </c>
      <c r="L1814" s="2" t="s">
        <v>54</v>
      </c>
      <c r="M1814" s="6">
        <v>16</v>
      </c>
      <c r="N1814" s="6">
        <v>16</v>
      </c>
      <c r="O1814" s="6">
        <f>P1814+AI1814</f>
        <v>50000</v>
      </c>
      <c r="P1814" s="6">
        <v>50000</v>
      </c>
      <c r="Q1814" s="5">
        <v>201406</v>
      </c>
      <c r="R1814" s="5" t="s">
        <v>11428</v>
      </c>
      <c r="S1814" s="5" t="s">
        <v>11440</v>
      </c>
      <c r="T1814" s="144" t="str">
        <f t="shared" si="243"/>
        <v>Click</v>
      </c>
      <c r="U1814" s="31" t="s">
        <v>243</v>
      </c>
      <c r="V1814" s="5"/>
      <c r="W1814" s="51"/>
      <c r="X1814" s="51"/>
      <c r="Y1814" s="50"/>
      <c r="Z1814" s="43">
        <f t="shared" si="244"/>
        <v>0</v>
      </c>
      <c r="AA1814" s="6">
        <f t="shared" si="245"/>
        <v>0</v>
      </c>
      <c r="AB1814" s="6">
        <f t="shared" si="246"/>
        <v>0</v>
      </c>
      <c r="AC1814" s="44">
        <f t="shared" si="247"/>
        <v>0</v>
      </c>
      <c r="AD1814" s="44">
        <f t="shared" si="248"/>
        <v>0</v>
      </c>
      <c r="AE1814" s="13" t="s">
        <v>57</v>
      </c>
      <c r="AF1814" s="14"/>
      <c r="AG1814" s="2" t="s">
        <v>243</v>
      </c>
      <c r="AH1814" s="5" t="s">
        <v>100</v>
      </c>
      <c r="AI1814" s="6">
        <v>0</v>
      </c>
      <c r="AJ1814" s="5" t="s">
        <v>100</v>
      </c>
      <c r="AK1814" s="5" t="s">
        <v>100</v>
      </c>
      <c r="AL1814" s="34" t="s">
        <v>100</v>
      </c>
      <c r="AM1814" s="2" t="s">
        <v>244</v>
      </c>
      <c r="AN1814" s="15"/>
      <c r="AO1814" s="15"/>
    </row>
    <row r="1815" spans="1:41" s="15" customFormat="1" ht="16.350000000000001" customHeight="1">
      <c r="A1815" s="3">
        <f t="shared" si="249"/>
        <v>1813</v>
      </c>
      <c r="B1815" s="31" t="s">
        <v>1768</v>
      </c>
      <c r="C1815" s="31" t="s">
        <v>1857</v>
      </c>
      <c r="D1815" s="31" t="s">
        <v>3452</v>
      </c>
      <c r="E1815" s="3" t="s">
        <v>11441</v>
      </c>
      <c r="F1815" s="39" t="s">
        <v>58</v>
      </c>
      <c r="G1815" s="39" t="s">
        <v>49</v>
      </c>
      <c r="H1815" s="3" t="s">
        <v>11442</v>
      </c>
      <c r="I1815" s="3" t="s">
        <v>11443</v>
      </c>
      <c r="J1815" s="3" t="s">
        <v>11444</v>
      </c>
      <c r="K1815" s="3" t="s">
        <v>11445</v>
      </c>
      <c r="L1815" s="39" t="s">
        <v>54</v>
      </c>
      <c r="M1815" s="6">
        <v>14</v>
      </c>
      <c r="N1815" s="6">
        <v>14</v>
      </c>
      <c r="O1815" s="68">
        <v>40000</v>
      </c>
      <c r="P1815" s="46">
        <v>40000</v>
      </c>
      <c r="Q1815" s="3">
        <v>202001</v>
      </c>
      <c r="R1815" s="3" t="s">
        <v>11282</v>
      </c>
      <c r="S1815" s="3" t="s">
        <v>11446</v>
      </c>
      <c r="T1815" s="143" t="s">
        <v>11447</v>
      </c>
      <c r="U1815" s="39" t="s">
        <v>243</v>
      </c>
      <c r="V1815" s="40"/>
      <c r="W1815" s="41"/>
      <c r="X1815" s="84"/>
      <c r="Y1815" s="56"/>
      <c r="Z1815" s="79">
        <v>0</v>
      </c>
      <c r="AA1815" s="68">
        <v>0</v>
      </c>
      <c r="AB1815" s="68">
        <v>0</v>
      </c>
      <c r="AC1815" s="69">
        <v>0</v>
      </c>
      <c r="AD1815" s="69">
        <v>0</v>
      </c>
      <c r="AE1815" s="45" t="s">
        <v>57</v>
      </c>
      <c r="AF1815" s="14"/>
      <c r="AG1815" s="39" t="s">
        <v>243</v>
      </c>
      <c r="AH1815" s="32" t="s">
        <v>57</v>
      </c>
      <c r="AI1815" s="46">
        <v>0</v>
      </c>
      <c r="AJ1815" s="32" t="s">
        <v>57</v>
      </c>
      <c r="AK1815" s="32" t="s">
        <v>57</v>
      </c>
      <c r="AL1815" s="32" t="s">
        <v>57</v>
      </c>
      <c r="AM1815" s="31" t="s">
        <v>11447</v>
      </c>
      <c r="AN1815" s="63"/>
      <c r="AO1815" s="63"/>
    </row>
    <row r="1816" spans="1:41" s="15" customFormat="1" ht="16.350000000000001" customHeight="1">
      <c r="A1816" s="3">
        <f t="shared" si="249"/>
        <v>1814</v>
      </c>
      <c r="B1816" s="31" t="s">
        <v>1768</v>
      </c>
      <c r="C1816" s="31" t="s">
        <v>1857</v>
      </c>
      <c r="D1816" s="31" t="s">
        <v>3452</v>
      </c>
      <c r="E1816" s="3" t="s">
        <v>11448</v>
      </c>
      <c r="F1816" s="39" t="s">
        <v>58</v>
      </c>
      <c r="G1816" s="39" t="s">
        <v>49</v>
      </c>
      <c r="H1816" s="3" t="s">
        <v>11442</v>
      </c>
      <c r="I1816" s="3" t="s">
        <v>11443</v>
      </c>
      <c r="J1816" s="3" t="s">
        <v>11444</v>
      </c>
      <c r="K1816" s="3" t="s">
        <v>11449</v>
      </c>
      <c r="L1816" s="39" t="s">
        <v>54</v>
      </c>
      <c r="M1816" s="6">
        <v>19</v>
      </c>
      <c r="N1816" s="6">
        <v>19</v>
      </c>
      <c r="O1816" s="68">
        <v>50000</v>
      </c>
      <c r="P1816" s="46">
        <v>50000</v>
      </c>
      <c r="Q1816" s="3">
        <v>202001</v>
      </c>
      <c r="R1816" s="3" t="s">
        <v>11282</v>
      </c>
      <c r="S1816" s="3" t="s">
        <v>11450</v>
      </c>
      <c r="T1816" s="143" t="s">
        <v>11447</v>
      </c>
      <c r="U1816" s="39" t="s">
        <v>243</v>
      </c>
      <c r="V1816" s="40"/>
      <c r="W1816" s="41"/>
      <c r="X1816" s="84"/>
      <c r="Y1816" s="56"/>
      <c r="Z1816" s="79">
        <v>0</v>
      </c>
      <c r="AA1816" s="68">
        <v>0</v>
      </c>
      <c r="AB1816" s="68">
        <v>0</v>
      </c>
      <c r="AC1816" s="69">
        <v>0</v>
      </c>
      <c r="AD1816" s="69">
        <v>0</v>
      </c>
      <c r="AE1816" s="45" t="s">
        <v>57</v>
      </c>
      <c r="AF1816" s="14"/>
      <c r="AG1816" s="39" t="s">
        <v>243</v>
      </c>
      <c r="AH1816" s="32" t="s">
        <v>57</v>
      </c>
      <c r="AI1816" s="46">
        <v>0</v>
      </c>
      <c r="AJ1816" s="32" t="s">
        <v>57</v>
      </c>
      <c r="AK1816" s="32" t="s">
        <v>57</v>
      </c>
      <c r="AL1816" s="32" t="s">
        <v>57</v>
      </c>
      <c r="AM1816" s="31" t="s">
        <v>11447</v>
      </c>
      <c r="AN1816" s="63"/>
      <c r="AO1816" s="63"/>
    </row>
    <row r="1817" spans="1:41" s="15" customFormat="1" ht="16.350000000000001" customHeight="1">
      <c r="A1817" s="3">
        <f t="shared" si="249"/>
        <v>1815</v>
      </c>
      <c r="B1817" s="31" t="s">
        <v>10478</v>
      </c>
      <c r="C1817" s="31" t="s">
        <v>1857</v>
      </c>
      <c r="D1817" s="31" t="s">
        <v>3452</v>
      </c>
      <c r="E1817" s="3" t="s">
        <v>11451</v>
      </c>
      <c r="F1817" s="31" t="s">
        <v>68</v>
      </c>
      <c r="G1817" s="31" t="s">
        <v>69</v>
      </c>
      <c r="H1817" s="3" t="s">
        <v>11452</v>
      </c>
      <c r="I1817" s="3" t="s">
        <v>11279</v>
      </c>
      <c r="J1817" s="3" t="s">
        <v>11280</v>
      </c>
      <c r="K1817" s="3" t="s">
        <v>11453</v>
      </c>
      <c r="L1817" s="31" t="s">
        <v>54</v>
      </c>
      <c r="M1817" s="6">
        <v>12</v>
      </c>
      <c r="N1817" s="6">
        <v>12</v>
      </c>
      <c r="O1817" s="6">
        <f t="shared" ref="O1817:O1852" si="250">P1817+AI1817</f>
        <v>34000</v>
      </c>
      <c r="P1817" s="68">
        <v>34000</v>
      </c>
      <c r="Q1817" s="3">
        <v>201808</v>
      </c>
      <c r="R1817" s="3" t="s">
        <v>11282</v>
      </c>
      <c r="S1817" s="3" t="s">
        <v>11454</v>
      </c>
      <c r="T1817" s="143" t="str">
        <f t="shared" ref="T1817:T1880" si="251">HYPERLINK(S1817,AM1817)</f>
        <v>Click</v>
      </c>
      <c r="U1817" s="31" t="s">
        <v>243</v>
      </c>
      <c r="V1817" s="3"/>
      <c r="W1817" s="84"/>
      <c r="X1817" s="84"/>
      <c r="Y1817" s="50"/>
      <c r="Z1817" s="43">
        <f t="shared" ref="Z1817:Z1880" si="252">IF(V1817="C",2970*W1817,IF(V1817="B",4180*W1817,6160*W1817))</f>
        <v>0</v>
      </c>
      <c r="AA1817" s="68">
        <f t="shared" ref="AA1817:AA1880" si="253">IF(X1817=0,Z1817*50%,Z1817*Y1817*90%)</f>
        <v>0</v>
      </c>
      <c r="AB1817" s="68">
        <f t="shared" ref="AB1817:AB1880" si="254">IF(X1817=0,Z1817*40%,Z1817*Y1817*80%)</f>
        <v>0</v>
      </c>
      <c r="AC1817" s="69">
        <f t="shared" ref="AC1817:AC1880" si="255">IF(X1817=0,Z1817*20%,Z1817*Y1817*40%)</f>
        <v>0</v>
      </c>
      <c r="AD1817" s="44">
        <f t="shared" ref="AD1817:AD1880" si="256">IF(W1817&gt;=16,Z1817*AF1817,0)</f>
        <v>0</v>
      </c>
      <c r="AE1817" s="45" t="s">
        <v>57</v>
      </c>
      <c r="AF1817" s="14"/>
      <c r="AG1817" s="31" t="s">
        <v>243</v>
      </c>
      <c r="AH1817" s="3" t="s">
        <v>100</v>
      </c>
      <c r="AI1817" s="68">
        <v>0</v>
      </c>
      <c r="AJ1817" s="3" t="s">
        <v>100</v>
      </c>
      <c r="AK1817" s="3" t="s">
        <v>100</v>
      </c>
      <c r="AL1817" s="32" t="s">
        <v>100</v>
      </c>
      <c r="AM1817" s="31" t="s">
        <v>244</v>
      </c>
      <c r="AN1817" s="63"/>
      <c r="AO1817" s="63"/>
    </row>
    <row r="1818" spans="1:41" s="15" customFormat="1" ht="16.350000000000001" customHeight="1">
      <c r="A1818" s="3">
        <f t="shared" si="249"/>
        <v>1816</v>
      </c>
      <c r="B1818" s="31" t="s">
        <v>10478</v>
      </c>
      <c r="C1818" s="31" t="s">
        <v>1857</v>
      </c>
      <c r="D1818" s="31" t="s">
        <v>3452</v>
      </c>
      <c r="E1818" s="3" t="s">
        <v>11455</v>
      </c>
      <c r="F1818" s="2" t="s">
        <v>68</v>
      </c>
      <c r="G1818" s="2" t="s">
        <v>69</v>
      </c>
      <c r="H1818" s="5" t="s">
        <v>11456</v>
      </c>
      <c r="I1818" s="5" t="s">
        <v>11457</v>
      </c>
      <c r="J1818" s="5" t="s">
        <v>11458</v>
      </c>
      <c r="K1818" s="5" t="s">
        <v>11459</v>
      </c>
      <c r="L1818" s="2" t="s">
        <v>54</v>
      </c>
      <c r="M1818" s="6">
        <v>15</v>
      </c>
      <c r="N1818" s="6">
        <v>15</v>
      </c>
      <c r="O1818" s="6">
        <f t="shared" si="250"/>
        <v>40000</v>
      </c>
      <c r="P1818" s="6">
        <v>40000</v>
      </c>
      <c r="Q1818" s="5">
        <v>201702</v>
      </c>
      <c r="R1818" s="5" t="s">
        <v>11460</v>
      </c>
      <c r="S1818" s="5" t="s">
        <v>11461</v>
      </c>
      <c r="T1818" s="144" t="str">
        <f t="shared" si="251"/>
        <v>Click</v>
      </c>
      <c r="U1818" s="31" t="s">
        <v>243</v>
      </c>
      <c r="V1818" s="5"/>
      <c r="W1818" s="51"/>
      <c r="X1818" s="51"/>
      <c r="Y1818" s="50"/>
      <c r="Z1818" s="43">
        <f t="shared" si="252"/>
        <v>0</v>
      </c>
      <c r="AA1818" s="6">
        <f t="shared" si="253"/>
        <v>0</v>
      </c>
      <c r="AB1818" s="6">
        <f t="shared" si="254"/>
        <v>0</v>
      </c>
      <c r="AC1818" s="44">
        <f t="shared" si="255"/>
        <v>0</v>
      </c>
      <c r="AD1818" s="44">
        <f t="shared" si="256"/>
        <v>0</v>
      </c>
      <c r="AE1818" s="13" t="s">
        <v>57</v>
      </c>
      <c r="AF1818" s="14"/>
      <c r="AG1818" s="2" t="s">
        <v>243</v>
      </c>
      <c r="AH1818" s="5" t="s">
        <v>100</v>
      </c>
      <c r="AI1818" s="6">
        <v>0</v>
      </c>
      <c r="AJ1818" s="5" t="s">
        <v>100</v>
      </c>
      <c r="AK1818" s="5" t="s">
        <v>100</v>
      </c>
      <c r="AL1818" s="34" t="s">
        <v>100</v>
      </c>
      <c r="AM1818" s="2" t="s">
        <v>244</v>
      </c>
    </row>
    <row r="1819" spans="1:41" ht="16.350000000000001" customHeight="1">
      <c r="A1819" s="3">
        <f t="shared" si="249"/>
        <v>1817</v>
      </c>
      <c r="B1819" s="31" t="s">
        <v>10478</v>
      </c>
      <c r="C1819" s="31" t="s">
        <v>1857</v>
      </c>
      <c r="D1819" s="31" t="s">
        <v>3452</v>
      </c>
      <c r="E1819" s="3" t="s">
        <v>11462</v>
      </c>
      <c r="F1819" s="2" t="s">
        <v>68</v>
      </c>
      <c r="G1819" s="2" t="s">
        <v>69</v>
      </c>
      <c r="H1819" s="5" t="s">
        <v>11463</v>
      </c>
      <c r="I1819" s="5" t="s">
        <v>11457</v>
      </c>
      <c r="J1819" s="5" t="s">
        <v>11464</v>
      </c>
      <c r="K1819" s="5" t="s">
        <v>11465</v>
      </c>
      <c r="L1819" s="2" t="s">
        <v>54</v>
      </c>
      <c r="M1819" s="6">
        <v>20</v>
      </c>
      <c r="N1819" s="6">
        <v>20</v>
      </c>
      <c r="O1819" s="6">
        <f t="shared" si="250"/>
        <v>50000</v>
      </c>
      <c r="P1819" s="6">
        <v>50000</v>
      </c>
      <c r="Q1819" s="5">
        <v>201702</v>
      </c>
      <c r="R1819" s="5" t="s">
        <v>11460</v>
      </c>
      <c r="S1819" s="5" t="s">
        <v>11466</v>
      </c>
      <c r="T1819" s="144" t="str">
        <f t="shared" si="251"/>
        <v>Click</v>
      </c>
      <c r="U1819" s="31" t="s">
        <v>243</v>
      </c>
      <c r="V1819" s="5"/>
      <c r="W1819" s="51"/>
      <c r="X1819" s="51"/>
      <c r="Y1819" s="50"/>
      <c r="Z1819" s="43">
        <f t="shared" si="252"/>
        <v>0</v>
      </c>
      <c r="AA1819" s="6">
        <f t="shared" si="253"/>
        <v>0</v>
      </c>
      <c r="AB1819" s="6">
        <f t="shared" si="254"/>
        <v>0</v>
      </c>
      <c r="AC1819" s="44">
        <f t="shared" si="255"/>
        <v>0</v>
      </c>
      <c r="AD1819" s="44">
        <f t="shared" si="256"/>
        <v>0</v>
      </c>
      <c r="AE1819" s="13" t="s">
        <v>57</v>
      </c>
      <c r="AF1819" s="14"/>
      <c r="AG1819" s="2" t="s">
        <v>243</v>
      </c>
      <c r="AH1819" s="5" t="s">
        <v>100</v>
      </c>
      <c r="AI1819" s="6">
        <v>0</v>
      </c>
      <c r="AJ1819" s="5" t="s">
        <v>100</v>
      </c>
      <c r="AK1819" s="5" t="s">
        <v>100</v>
      </c>
      <c r="AL1819" s="34" t="s">
        <v>100</v>
      </c>
      <c r="AM1819" s="2" t="s">
        <v>244</v>
      </c>
      <c r="AN1819" s="15"/>
      <c r="AO1819" s="15"/>
    </row>
    <row r="1820" spans="1:41" ht="16.350000000000001" customHeight="1">
      <c r="A1820" s="3">
        <f t="shared" si="249"/>
        <v>1818</v>
      </c>
      <c r="B1820" s="31" t="s">
        <v>10478</v>
      </c>
      <c r="C1820" s="31" t="s">
        <v>1857</v>
      </c>
      <c r="D1820" s="31" t="s">
        <v>3452</v>
      </c>
      <c r="E1820" s="3" t="s">
        <v>11467</v>
      </c>
      <c r="F1820" s="2" t="s">
        <v>68</v>
      </c>
      <c r="G1820" s="2" t="s">
        <v>498</v>
      </c>
      <c r="H1820" s="5" t="s">
        <v>11468</v>
      </c>
      <c r="I1820" s="5" t="s">
        <v>11457</v>
      </c>
      <c r="J1820" s="5" t="s">
        <v>11469</v>
      </c>
      <c r="K1820" s="5" t="s">
        <v>11465</v>
      </c>
      <c r="L1820" s="2" t="s">
        <v>54</v>
      </c>
      <c r="M1820" s="6">
        <v>20</v>
      </c>
      <c r="N1820" s="6">
        <v>20</v>
      </c>
      <c r="O1820" s="6">
        <f t="shared" si="250"/>
        <v>50000</v>
      </c>
      <c r="P1820" s="6">
        <v>50000</v>
      </c>
      <c r="Q1820" s="5">
        <v>201702</v>
      </c>
      <c r="R1820" s="5" t="s">
        <v>11460</v>
      </c>
      <c r="S1820" s="5" t="s">
        <v>11470</v>
      </c>
      <c r="T1820" s="144" t="str">
        <f t="shared" si="251"/>
        <v>Click</v>
      </c>
      <c r="U1820" s="31" t="s">
        <v>243</v>
      </c>
      <c r="V1820" s="5"/>
      <c r="W1820" s="51"/>
      <c r="X1820" s="51"/>
      <c r="Y1820" s="50"/>
      <c r="Z1820" s="43">
        <f t="shared" si="252"/>
        <v>0</v>
      </c>
      <c r="AA1820" s="6">
        <f t="shared" si="253"/>
        <v>0</v>
      </c>
      <c r="AB1820" s="6">
        <f t="shared" si="254"/>
        <v>0</v>
      </c>
      <c r="AC1820" s="44">
        <f t="shared" si="255"/>
        <v>0</v>
      </c>
      <c r="AD1820" s="44">
        <f t="shared" si="256"/>
        <v>0</v>
      </c>
      <c r="AE1820" s="13" t="s">
        <v>57</v>
      </c>
      <c r="AF1820" s="14"/>
      <c r="AG1820" s="2" t="s">
        <v>243</v>
      </c>
      <c r="AH1820" s="5" t="s">
        <v>100</v>
      </c>
      <c r="AI1820" s="6">
        <v>0</v>
      </c>
      <c r="AJ1820" s="5" t="s">
        <v>100</v>
      </c>
      <c r="AK1820" s="5" t="s">
        <v>100</v>
      </c>
      <c r="AL1820" s="34" t="s">
        <v>100</v>
      </c>
      <c r="AM1820" s="2" t="s">
        <v>244</v>
      </c>
      <c r="AN1820" s="15"/>
      <c r="AO1820" s="15"/>
    </row>
    <row r="1821" spans="1:41" ht="16.350000000000001" customHeight="1">
      <c r="A1821" s="3">
        <f t="shared" si="249"/>
        <v>1819</v>
      </c>
      <c r="B1821" s="31" t="s">
        <v>10478</v>
      </c>
      <c r="C1821" s="31" t="s">
        <v>1857</v>
      </c>
      <c r="D1821" s="31" t="s">
        <v>3452</v>
      </c>
      <c r="E1821" s="3" t="s">
        <v>11471</v>
      </c>
      <c r="F1821" s="2" t="s">
        <v>68</v>
      </c>
      <c r="G1821" s="31" t="s">
        <v>69</v>
      </c>
      <c r="H1821" s="3" t="s">
        <v>11472</v>
      </c>
      <c r="I1821" s="3" t="s">
        <v>11473</v>
      </c>
      <c r="J1821" s="3" t="s">
        <v>11474</v>
      </c>
      <c r="K1821" s="3" t="s">
        <v>11475</v>
      </c>
      <c r="L1821" s="31" t="s">
        <v>3708</v>
      </c>
      <c r="M1821" s="6">
        <v>9</v>
      </c>
      <c r="N1821" s="6">
        <v>9</v>
      </c>
      <c r="O1821" s="46">
        <f t="shared" si="250"/>
        <v>40000</v>
      </c>
      <c r="P1821" s="46">
        <v>40000</v>
      </c>
      <c r="Q1821" s="3">
        <v>201506</v>
      </c>
      <c r="R1821" s="3" t="s">
        <v>11476</v>
      </c>
      <c r="S1821" s="32" t="s">
        <v>11477</v>
      </c>
      <c r="T1821" s="144" t="str">
        <f t="shared" si="251"/>
        <v>Click</v>
      </c>
      <c r="U1821" s="31" t="s">
        <v>243</v>
      </c>
      <c r="V1821" s="5"/>
      <c r="W1821" s="51"/>
      <c r="X1821" s="51"/>
      <c r="Y1821" s="50"/>
      <c r="Z1821" s="43">
        <f t="shared" si="252"/>
        <v>0</v>
      </c>
      <c r="AA1821" s="6">
        <f t="shared" si="253"/>
        <v>0</v>
      </c>
      <c r="AB1821" s="6">
        <f t="shared" si="254"/>
        <v>0</v>
      </c>
      <c r="AC1821" s="44">
        <f t="shared" si="255"/>
        <v>0</v>
      </c>
      <c r="AD1821" s="44">
        <f t="shared" si="256"/>
        <v>0</v>
      </c>
      <c r="AE1821" s="13" t="s">
        <v>57</v>
      </c>
      <c r="AF1821" s="14"/>
      <c r="AG1821" s="2" t="s">
        <v>243</v>
      </c>
      <c r="AH1821" s="5" t="s">
        <v>100</v>
      </c>
      <c r="AI1821" s="6">
        <v>0</v>
      </c>
      <c r="AJ1821" s="5" t="s">
        <v>100</v>
      </c>
      <c r="AK1821" s="5" t="s">
        <v>100</v>
      </c>
      <c r="AL1821" s="34" t="s">
        <v>100</v>
      </c>
      <c r="AM1821" s="2" t="s">
        <v>244</v>
      </c>
      <c r="AN1821" s="32"/>
      <c r="AO1821" s="32"/>
    </row>
    <row r="1822" spans="1:41" s="15" customFormat="1" ht="16.350000000000001" customHeight="1">
      <c r="A1822" s="3">
        <f t="shared" si="249"/>
        <v>1820</v>
      </c>
      <c r="B1822" s="31" t="s">
        <v>10478</v>
      </c>
      <c r="C1822" s="31" t="s">
        <v>1857</v>
      </c>
      <c r="D1822" s="31" t="s">
        <v>3452</v>
      </c>
      <c r="E1822" s="3" t="s">
        <v>11478</v>
      </c>
      <c r="F1822" s="2" t="s">
        <v>68</v>
      </c>
      <c r="G1822" s="2" t="s">
        <v>69</v>
      </c>
      <c r="H1822" s="5" t="s">
        <v>11479</v>
      </c>
      <c r="I1822" s="5" t="s">
        <v>11480</v>
      </c>
      <c r="J1822" s="5" t="s">
        <v>11481</v>
      </c>
      <c r="K1822" s="5" t="s">
        <v>11482</v>
      </c>
      <c r="L1822" s="2" t="s">
        <v>54</v>
      </c>
      <c r="M1822" s="6">
        <v>19</v>
      </c>
      <c r="N1822" s="6">
        <v>19</v>
      </c>
      <c r="O1822" s="6">
        <f t="shared" si="250"/>
        <v>50000</v>
      </c>
      <c r="P1822" s="6">
        <v>50000</v>
      </c>
      <c r="Q1822" s="5">
        <v>201506</v>
      </c>
      <c r="R1822" s="5" t="s">
        <v>11483</v>
      </c>
      <c r="S1822" s="5" t="s">
        <v>11484</v>
      </c>
      <c r="T1822" s="144" t="str">
        <f t="shared" si="251"/>
        <v>Click</v>
      </c>
      <c r="U1822" s="31" t="s">
        <v>243</v>
      </c>
      <c r="V1822" s="5"/>
      <c r="W1822" s="51"/>
      <c r="X1822" s="51"/>
      <c r="Y1822" s="50"/>
      <c r="Z1822" s="43">
        <f t="shared" si="252"/>
        <v>0</v>
      </c>
      <c r="AA1822" s="6">
        <f t="shared" si="253"/>
        <v>0</v>
      </c>
      <c r="AB1822" s="6">
        <f t="shared" si="254"/>
        <v>0</v>
      </c>
      <c r="AC1822" s="44">
        <f t="shared" si="255"/>
        <v>0</v>
      </c>
      <c r="AD1822" s="44">
        <f t="shared" si="256"/>
        <v>0</v>
      </c>
      <c r="AE1822" s="13" t="s">
        <v>57</v>
      </c>
      <c r="AF1822" s="14"/>
      <c r="AG1822" s="2" t="s">
        <v>243</v>
      </c>
      <c r="AH1822" s="5" t="s">
        <v>100</v>
      </c>
      <c r="AI1822" s="6">
        <v>0</v>
      </c>
      <c r="AJ1822" s="5" t="s">
        <v>100</v>
      </c>
      <c r="AK1822" s="5" t="s">
        <v>100</v>
      </c>
      <c r="AL1822" s="34" t="s">
        <v>100</v>
      </c>
      <c r="AM1822" s="2" t="s">
        <v>244</v>
      </c>
    </row>
    <row r="1823" spans="1:41" s="15" customFormat="1" ht="16.350000000000001" customHeight="1">
      <c r="A1823" s="3">
        <f t="shared" si="249"/>
        <v>1821</v>
      </c>
      <c r="B1823" s="31" t="s">
        <v>10478</v>
      </c>
      <c r="C1823" s="31" t="s">
        <v>1857</v>
      </c>
      <c r="D1823" s="31" t="s">
        <v>3452</v>
      </c>
      <c r="E1823" s="3" t="s">
        <v>11485</v>
      </c>
      <c r="F1823" s="2" t="s">
        <v>68</v>
      </c>
      <c r="G1823" s="2" t="s">
        <v>69</v>
      </c>
      <c r="H1823" s="5" t="s">
        <v>11479</v>
      </c>
      <c r="I1823" s="5" t="s">
        <v>11480</v>
      </c>
      <c r="J1823" s="5" t="s">
        <v>11481</v>
      </c>
      <c r="K1823" s="5" t="s">
        <v>11486</v>
      </c>
      <c r="L1823" s="2" t="s">
        <v>54</v>
      </c>
      <c r="M1823" s="6">
        <v>20</v>
      </c>
      <c r="N1823" s="6">
        <v>20</v>
      </c>
      <c r="O1823" s="6">
        <f t="shared" si="250"/>
        <v>50000</v>
      </c>
      <c r="P1823" s="6">
        <v>50000</v>
      </c>
      <c r="Q1823" s="5">
        <v>201506</v>
      </c>
      <c r="R1823" s="5" t="s">
        <v>11483</v>
      </c>
      <c r="S1823" s="5" t="s">
        <v>11487</v>
      </c>
      <c r="T1823" s="144" t="str">
        <f t="shared" si="251"/>
        <v>Click</v>
      </c>
      <c r="U1823" s="31" t="s">
        <v>243</v>
      </c>
      <c r="V1823" s="5"/>
      <c r="W1823" s="51"/>
      <c r="X1823" s="51"/>
      <c r="Y1823" s="50"/>
      <c r="Z1823" s="43">
        <f t="shared" si="252"/>
        <v>0</v>
      </c>
      <c r="AA1823" s="6">
        <f t="shared" si="253"/>
        <v>0</v>
      </c>
      <c r="AB1823" s="6">
        <f t="shared" si="254"/>
        <v>0</v>
      </c>
      <c r="AC1823" s="44">
        <f t="shared" si="255"/>
        <v>0</v>
      </c>
      <c r="AD1823" s="44">
        <f t="shared" si="256"/>
        <v>0</v>
      </c>
      <c r="AE1823" s="13" t="s">
        <v>57</v>
      </c>
      <c r="AF1823" s="14"/>
      <c r="AG1823" s="2" t="s">
        <v>243</v>
      </c>
      <c r="AH1823" s="5" t="s">
        <v>100</v>
      </c>
      <c r="AI1823" s="6">
        <v>0</v>
      </c>
      <c r="AJ1823" s="5" t="s">
        <v>100</v>
      </c>
      <c r="AK1823" s="5" t="s">
        <v>100</v>
      </c>
      <c r="AL1823" s="34" t="s">
        <v>100</v>
      </c>
      <c r="AM1823" s="2" t="s">
        <v>244</v>
      </c>
    </row>
    <row r="1824" spans="1:41" s="15" customFormat="1" ht="16.350000000000001" customHeight="1">
      <c r="A1824" s="3">
        <f t="shared" si="249"/>
        <v>1822</v>
      </c>
      <c r="B1824" s="31" t="s">
        <v>10478</v>
      </c>
      <c r="C1824" s="31" t="s">
        <v>1857</v>
      </c>
      <c r="D1824" s="31" t="s">
        <v>3452</v>
      </c>
      <c r="E1824" s="3" t="s">
        <v>11488</v>
      </c>
      <c r="F1824" s="2" t="s">
        <v>68</v>
      </c>
      <c r="G1824" s="2" t="s">
        <v>69</v>
      </c>
      <c r="H1824" s="5" t="s">
        <v>11479</v>
      </c>
      <c r="I1824" s="5" t="s">
        <v>11480</v>
      </c>
      <c r="J1824" s="5" t="s">
        <v>11481</v>
      </c>
      <c r="K1824" s="5" t="s">
        <v>11489</v>
      </c>
      <c r="L1824" s="2" t="s">
        <v>54</v>
      </c>
      <c r="M1824" s="6">
        <v>15</v>
      </c>
      <c r="N1824" s="6">
        <v>15</v>
      </c>
      <c r="O1824" s="6">
        <f t="shared" si="250"/>
        <v>50000</v>
      </c>
      <c r="P1824" s="6">
        <v>50000</v>
      </c>
      <c r="Q1824" s="5">
        <v>201506</v>
      </c>
      <c r="R1824" s="5" t="s">
        <v>11483</v>
      </c>
      <c r="S1824" s="5" t="s">
        <v>11490</v>
      </c>
      <c r="T1824" s="144" t="str">
        <f t="shared" si="251"/>
        <v>Click</v>
      </c>
      <c r="U1824" s="31" t="s">
        <v>243</v>
      </c>
      <c r="V1824" s="5"/>
      <c r="W1824" s="51"/>
      <c r="X1824" s="51"/>
      <c r="Y1824" s="50"/>
      <c r="Z1824" s="43">
        <f t="shared" si="252"/>
        <v>0</v>
      </c>
      <c r="AA1824" s="6">
        <f t="shared" si="253"/>
        <v>0</v>
      </c>
      <c r="AB1824" s="6">
        <f t="shared" si="254"/>
        <v>0</v>
      </c>
      <c r="AC1824" s="44">
        <f t="shared" si="255"/>
        <v>0</v>
      </c>
      <c r="AD1824" s="44">
        <f t="shared" si="256"/>
        <v>0</v>
      </c>
      <c r="AE1824" s="13" t="s">
        <v>57</v>
      </c>
      <c r="AF1824" s="14"/>
      <c r="AG1824" s="2" t="s">
        <v>243</v>
      </c>
      <c r="AH1824" s="5" t="s">
        <v>100</v>
      </c>
      <c r="AI1824" s="6">
        <v>0</v>
      </c>
      <c r="AJ1824" s="5" t="s">
        <v>100</v>
      </c>
      <c r="AK1824" s="5" t="s">
        <v>100</v>
      </c>
      <c r="AL1824" s="34" t="s">
        <v>100</v>
      </c>
      <c r="AM1824" s="2" t="s">
        <v>244</v>
      </c>
    </row>
    <row r="1825" spans="1:41" s="15" customFormat="1" ht="16.350000000000001" customHeight="1">
      <c r="A1825" s="3">
        <f t="shared" si="249"/>
        <v>1823</v>
      </c>
      <c r="B1825" s="31" t="s">
        <v>11491</v>
      </c>
      <c r="C1825" s="31" t="s">
        <v>1857</v>
      </c>
      <c r="D1825" s="31" t="s">
        <v>11492</v>
      </c>
      <c r="E1825" s="3" t="s">
        <v>11493</v>
      </c>
      <c r="F1825" s="2" t="s">
        <v>580</v>
      </c>
      <c r="G1825" s="2" t="s">
        <v>4100</v>
      </c>
      <c r="H1825" s="5" t="s">
        <v>11494</v>
      </c>
      <c r="I1825" s="5" t="s">
        <v>11480</v>
      </c>
      <c r="J1825" s="5" t="s">
        <v>11481</v>
      </c>
      <c r="K1825" s="5" t="s">
        <v>11495</v>
      </c>
      <c r="L1825" s="2" t="s">
        <v>54</v>
      </c>
      <c r="M1825" s="6">
        <v>9</v>
      </c>
      <c r="N1825" s="6">
        <v>9</v>
      </c>
      <c r="O1825" s="6">
        <f t="shared" si="250"/>
        <v>40000</v>
      </c>
      <c r="P1825" s="6">
        <v>40000</v>
      </c>
      <c r="Q1825" s="5">
        <v>201506</v>
      </c>
      <c r="R1825" s="5" t="s">
        <v>11483</v>
      </c>
      <c r="S1825" s="5" t="s">
        <v>11496</v>
      </c>
      <c r="T1825" s="144" t="str">
        <f t="shared" si="251"/>
        <v>Click</v>
      </c>
      <c r="U1825" s="31" t="s">
        <v>243</v>
      </c>
      <c r="V1825" s="5"/>
      <c r="W1825" s="51"/>
      <c r="X1825" s="51"/>
      <c r="Y1825" s="50"/>
      <c r="Z1825" s="43">
        <f t="shared" si="252"/>
        <v>0</v>
      </c>
      <c r="AA1825" s="6">
        <f t="shared" si="253"/>
        <v>0</v>
      </c>
      <c r="AB1825" s="6">
        <f t="shared" si="254"/>
        <v>0</v>
      </c>
      <c r="AC1825" s="44">
        <f t="shared" si="255"/>
        <v>0</v>
      </c>
      <c r="AD1825" s="44">
        <f t="shared" si="256"/>
        <v>0</v>
      </c>
      <c r="AE1825" s="13" t="s">
        <v>57</v>
      </c>
      <c r="AF1825" s="14"/>
      <c r="AG1825" s="2" t="s">
        <v>243</v>
      </c>
      <c r="AH1825" s="5" t="s">
        <v>100</v>
      </c>
      <c r="AI1825" s="6">
        <v>0</v>
      </c>
      <c r="AJ1825" s="5" t="s">
        <v>100</v>
      </c>
      <c r="AK1825" s="5" t="s">
        <v>100</v>
      </c>
      <c r="AL1825" s="34" t="s">
        <v>100</v>
      </c>
      <c r="AM1825" s="2" t="s">
        <v>244</v>
      </c>
    </row>
    <row r="1826" spans="1:41" s="15" customFormat="1" ht="16.350000000000001" customHeight="1">
      <c r="A1826" s="3">
        <f t="shared" si="249"/>
        <v>1824</v>
      </c>
      <c r="B1826" s="31" t="s">
        <v>10478</v>
      </c>
      <c r="C1826" s="31" t="s">
        <v>2639</v>
      </c>
      <c r="D1826" s="31" t="s">
        <v>11497</v>
      </c>
      <c r="E1826" s="3" t="s">
        <v>11498</v>
      </c>
      <c r="F1826" s="2" t="s">
        <v>68</v>
      </c>
      <c r="G1826" s="2" t="s">
        <v>69</v>
      </c>
      <c r="H1826" s="5" t="s">
        <v>11499</v>
      </c>
      <c r="I1826" s="5" t="s">
        <v>11500</v>
      </c>
      <c r="J1826" s="5" t="s">
        <v>11501</v>
      </c>
      <c r="K1826" s="5" t="s">
        <v>11502</v>
      </c>
      <c r="L1826" s="2" t="s">
        <v>54</v>
      </c>
      <c r="M1826" s="6">
        <v>15</v>
      </c>
      <c r="N1826" s="6">
        <v>15</v>
      </c>
      <c r="O1826" s="6">
        <f t="shared" si="250"/>
        <v>40000</v>
      </c>
      <c r="P1826" s="6">
        <v>40000</v>
      </c>
      <c r="Q1826" s="71">
        <v>201806</v>
      </c>
      <c r="R1826" s="5" t="s">
        <v>11503</v>
      </c>
      <c r="S1826" s="5" t="s">
        <v>11504</v>
      </c>
      <c r="T1826" s="144" t="str">
        <f t="shared" si="251"/>
        <v>Click</v>
      </c>
      <c r="U1826" s="31" t="s">
        <v>243</v>
      </c>
      <c r="V1826" s="5"/>
      <c r="W1826" s="51"/>
      <c r="X1826" s="51"/>
      <c r="Y1826" s="50"/>
      <c r="Z1826" s="43">
        <f t="shared" si="252"/>
        <v>0</v>
      </c>
      <c r="AA1826" s="6">
        <f t="shared" si="253"/>
        <v>0</v>
      </c>
      <c r="AB1826" s="6">
        <f t="shared" si="254"/>
        <v>0</v>
      </c>
      <c r="AC1826" s="44">
        <f t="shared" si="255"/>
        <v>0</v>
      </c>
      <c r="AD1826" s="44">
        <f t="shared" si="256"/>
        <v>0</v>
      </c>
      <c r="AE1826" s="13" t="s">
        <v>57</v>
      </c>
      <c r="AF1826" s="14"/>
      <c r="AG1826" s="2" t="s">
        <v>243</v>
      </c>
      <c r="AH1826" s="5" t="s">
        <v>100</v>
      </c>
      <c r="AI1826" s="6">
        <v>0</v>
      </c>
      <c r="AJ1826" s="5" t="s">
        <v>100</v>
      </c>
      <c r="AK1826" s="5" t="s">
        <v>100</v>
      </c>
      <c r="AL1826" s="34" t="s">
        <v>100</v>
      </c>
      <c r="AM1826" s="2" t="s">
        <v>244</v>
      </c>
    </row>
    <row r="1827" spans="1:41" s="15" customFormat="1" ht="16.350000000000001" customHeight="1">
      <c r="A1827" s="3">
        <f t="shared" si="249"/>
        <v>1825</v>
      </c>
      <c r="B1827" s="31" t="s">
        <v>10478</v>
      </c>
      <c r="C1827" s="31" t="s">
        <v>2639</v>
      </c>
      <c r="D1827" s="31" t="s">
        <v>11497</v>
      </c>
      <c r="E1827" s="3" t="s">
        <v>11505</v>
      </c>
      <c r="F1827" s="2" t="s">
        <v>68</v>
      </c>
      <c r="G1827" s="2" t="s">
        <v>69</v>
      </c>
      <c r="H1827" s="5" t="s">
        <v>11506</v>
      </c>
      <c r="I1827" s="5" t="s">
        <v>11507</v>
      </c>
      <c r="J1827" s="5" t="s">
        <v>11508</v>
      </c>
      <c r="K1827" s="5" t="s">
        <v>11509</v>
      </c>
      <c r="L1827" s="2" t="s">
        <v>54</v>
      </c>
      <c r="M1827" s="6">
        <v>20</v>
      </c>
      <c r="N1827" s="6">
        <v>20</v>
      </c>
      <c r="O1827" s="6">
        <f t="shared" si="250"/>
        <v>50000</v>
      </c>
      <c r="P1827" s="6">
        <v>50000</v>
      </c>
      <c r="Q1827" s="71">
        <v>201805</v>
      </c>
      <c r="R1827" s="5" t="s">
        <v>11503</v>
      </c>
      <c r="S1827" s="5" t="s">
        <v>11510</v>
      </c>
      <c r="T1827" s="144" t="str">
        <f t="shared" si="251"/>
        <v>Click</v>
      </c>
      <c r="U1827" s="31" t="s">
        <v>243</v>
      </c>
      <c r="V1827" s="5"/>
      <c r="W1827" s="51"/>
      <c r="X1827" s="51"/>
      <c r="Y1827" s="50"/>
      <c r="Z1827" s="43">
        <f t="shared" si="252"/>
        <v>0</v>
      </c>
      <c r="AA1827" s="6">
        <f t="shared" si="253"/>
        <v>0</v>
      </c>
      <c r="AB1827" s="6">
        <f t="shared" si="254"/>
        <v>0</v>
      </c>
      <c r="AC1827" s="44">
        <f t="shared" si="255"/>
        <v>0</v>
      </c>
      <c r="AD1827" s="44">
        <f t="shared" si="256"/>
        <v>0</v>
      </c>
      <c r="AE1827" s="13" t="s">
        <v>57</v>
      </c>
      <c r="AF1827" s="14"/>
      <c r="AG1827" s="2" t="s">
        <v>243</v>
      </c>
      <c r="AH1827" s="5" t="s">
        <v>100</v>
      </c>
      <c r="AI1827" s="6">
        <v>0</v>
      </c>
      <c r="AJ1827" s="5" t="s">
        <v>100</v>
      </c>
      <c r="AK1827" s="5" t="s">
        <v>100</v>
      </c>
      <c r="AL1827" s="34" t="s">
        <v>100</v>
      </c>
      <c r="AM1827" s="2" t="s">
        <v>244</v>
      </c>
    </row>
    <row r="1828" spans="1:41" s="15" customFormat="1" ht="16.350000000000001" customHeight="1">
      <c r="A1828" s="3">
        <f t="shared" si="249"/>
        <v>1826</v>
      </c>
      <c r="B1828" s="31" t="s">
        <v>10478</v>
      </c>
      <c r="C1828" s="31" t="s">
        <v>2639</v>
      </c>
      <c r="D1828" s="31" t="s">
        <v>11497</v>
      </c>
      <c r="E1828" s="3" t="s">
        <v>11511</v>
      </c>
      <c r="F1828" s="2" t="s">
        <v>68</v>
      </c>
      <c r="G1828" s="2" t="s">
        <v>69</v>
      </c>
      <c r="H1828" s="5" t="s">
        <v>11512</v>
      </c>
      <c r="I1828" s="5" t="s">
        <v>11513</v>
      </c>
      <c r="J1828" s="5" t="s">
        <v>11514</v>
      </c>
      <c r="K1828" s="5" t="s">
        <v>11515</v>
      </c>
      <c r="L1828" s="2" t="s">
        <v>54</v>
      </c>
      <c r="M1828" s="6">
        <v>20</v>
      </c>
      <c r="N1828" s="6">
        <v>20</v>
      </c>
      <c r="O1828" s="6">
        <f t="shared" si="250"/>
        <v>50000</v>
      </c>
      <c r="P1828" s="6">
        <v>50000</v>
      </c>
      <c r="Q1828" s="71">
        <v>201805</v>
      </c>
      <c r="R1828" s="5" t="s">
        <v>11503</v>
      </c>
      <c r="S1828" s="5" t="s">
        <v>11516</v>
      </c>
      <c r="T1828" s="144" t="str">
        <f t="shared" si="251"/>
        <v>Click</v>
      </c>
      <c r="U1828" s="31" t="s">
        <v>243</v>
      </c>
      <c r="V1828" s="5"/>
      <c r="W1828" s="51"/>
      <c r="X1828" s="51"/>
      <c r="Y1828" s="50"/>
      <c r="Z1828" s="43">
        <f t="shared" si="252"/>
        <v>0</v>
      </c>
      <c r="AA1828" s="6">
        <f t="shared" si="253"/>
        <v>0</v>
      </c>
      <c r="AB1828" s="6">
        <f t="shared" si="254"/>
        <v>0</v>
      </c>
      <c r="AC1828" s="44">
        <f t="shared" si="255"/>
        <v>0</v>
      </c>
      <c r="AD1828" s="44">
        <f t="shared" si="256"/>
        <v>0</v>
      </c>
      <c r="AE1828" s="13" t="s">
        <v>57</v>
      </c>
      <c r="AF1828" s="14"/>
      <c r="AG1828" s="2" t="s">
        <v>243</v>
      </c>
      <c r="AH1828" s="5" t="s">
        <v>100</v>
      </c>
      <c r="AI1828" s="6">
        <v>0</v>
      </c>
      <c r="AJ1828" s="5" t="s">
        <v>100</v>
      </c>
      <c r="AK1828" s="5" t="s">
        <v>100</v>
      </c>
      <c r="AL1828" s="34" t="s">
        <v>100</v>
      </c>
      <c r="AM1828" s="2" t="s">
        <v>244</v>
      </c>
    </row>
    <row r="1829" spans="1:41" s="15" customFormat="1" ht="16.350000000000001" customHeight="1">
      <c r="A1829" s="3">
        <f t="shared" si="249"/>
        <v>1827</v>
      </c>
      <c r="B1829" s="31" t="s">
        <v>10478</v>
      </c>
      <c r="C1829" s="31" t="s">
        <v>2639</v>
      </c>
      <c r="D1829" s="31" t="s">
        <v>11497</v>
      </c>
      <c r="E1829" s="3" t="s">
        <v>11517</v>
      </c>
      <c r="F1829" s="2" t="s">
        <v>68</v>
      </c>
      <c r="G1829" s="2" t="s">
        <v>69</v>
      </c>
      <c r="H1829" s="5" t="s">
        <v>11518</v>
      </c>
      <c r="I1829" s="5" t="s">
        <v>11519</v>
      </c>
      <c r="J1829" s="5" t="s">
        <v>11520</v>
      </c>
      <c r="K1829" s="5" t="s">
        <v>11521</v>
      </c>
      <c r="L1829" s="2" t="s">
        <v>54</v>
      </c>
      <c r="M1829" s="6">
        <v>22</v>
      </c>
      <c r="N1829" s="6">
        <v>22</v>
      </c>
      <c r="O1829" s="6">
        <f t="shared" si="250"/>
        <v>54000</v>
      </c>
      <c r="P1829" s="6">
        <v>54000</v>
      </c>
      <c r="Q1829" s="5">
        <v>201712</v>
      </c>
      <c r="R1829" s="5" t="s">
        <v>11282</v>
      </c>
      <c r="S1829" s="5" t="s">
        <v>11522</v>
      </c>
      <c r="T1829" s="144" t="str">
        <f t="shared" si="251"/>
        <v>Click</v>
      </c>
      <c r="U1829" s="31" t="s">
        <v>243</v>
      </c>
      <c r="V1829" s="5"/>
      <c r="W1829" s="51"/>
      <c r="X1829" s="51"/>
      <c r="Y1829" s="50"/>
      <c r="Z1829" s="43">
        <f t="shared" si="252"/>
        <v>0</v>
      </c>
      <c r="AA1829" s="6">
        <f t="shared" si="253"/>
        <v>0</v>
      </c>
      <c r="AB1829" s="6">
        <f t="shared" si="254"/>
        <v>0</v>
      </c>
      <c r="AC1829" s="44">
        <f t="shared" si="255"/>
        <v>0</v>
      </c>
      <c r="AD1829" s="44">
        <f t="shared" si="256"/>
        <v>0</v>
      </c>
      <c r="AE1829" s="13" t="s">
        <v>57</v>
      </c>
      <c r="AF1829" s="14"/>
      <c r="AG1829" s="2" t="s">
        <v>243</v>
      </c>
      <c r="AH1829" s="5" t="s">
        <v>100</v>
      </c>
      <c r="AI1829" s="6">
        <v>0</v>
      </c>
      <c r="AJ1829" s="5" t="s">
        <v>100</v>
      </c>
      <c r="AK1829" s="5" t="s">
        <v>100</v>
      </c>
      <c r="AL1829" s="34" t="s">
        <v>100</v>
      </c>
      <c r="AM1829" s="2" t="s">
        <v>244</v>
      </c>
    </row>
    <row r="1830" spans="1:41" s="15" customFormat="1" ht="16.350000000000001" customHeight="1">
      <c r="A1830" s="3">
        <f t="shared" si="249"/>
        <v>1828</v>
      </c>
      <c r="B1830" s="31" t="s">
        <v>10478</v>
      </c>
      <c r="C1830" s="31" t="s">
        <v>2639</v>
      </c>
      <c r="D1830" s="31" t="s">
        <v>11497</v>
      </c>
      <c r="E1830" s="3" t="s">
        <v>11523</v>
      </c>
      <c r="F1830" s="2" t="s">
        <v>68</v>
      </c>
      <c r="G1830" s="2" t="s">
        <v>498</v>
      </c>
      <c r="H1830" s="5" t="s">
        <v>11524</v>
      </c>
      <c r="I1830" s="5" t="s">
        <v>11525</v>
      </c>
      <c r="J1830" s="5" t="s">
        <v>11526</v>
      </c>
      <c r="K1830" s="5" t="s">
        <v>11527</v>
      </c>
      <c r="L1830" s="2" t="s">
        <v>54</v>
      </c>
      <c r="M1830" s="6">
        <v>19</v>
      </c>
      <c r="N1830" s="6">
        <v>19</v>
      </c>
      <c r="O1830" s="6">
        <f t="shared" si="250"/>
        <v>48000</v>
      </c>
      <c r="P1830" s="6">
        <v>48000</v>
      </c>
      <c r="Q1830" s="5">
        <v>201801</v>
      </c>
      <c r="R1830" s="5" t="s">
        <v>11282</v>
      </c>
      <c r="S1830" s="5" t="s">
        <v>11528</v>
      </c>
      <c r="T1830" s="144" t="str">
        <f t="shared" si="251"/>
        <v>Click</v>
      </c>
      <c r="U1830" s="31" t="s">
        <v>243</v>
      </c>
      <c r="V1830" s="5"/>
      <c r="W1830" s="51"/>
      <c r="X1830" s="51"/>
      <c r="Y1830" s="50"/>
      <c r="Z1830" s="43">
        <f t="shared" si="252"/>
        <v>0</v>
      </c>
      <c r="AA1830" s="6">
        <f t="shared" si="253"/>
        <v>0</v>
      </c>
      <c r="AB1830" s="6">
        <f t="shared" si="254"/>
        <v>0</v>
      </c>
      <c r="AC1830" s="44">
        <f t="shared" si="255"/>
        <v>0</v>
      </c>
      <c r="AD1830" s="44">
        <f t="shared" si="256"/>
        <v>0</v>
      </c>
      <c r="AE1830" s="13" t="s">
        <v>57</v>
      </c>
      <c r="AF1830" s="14"/>
      <c r="AG1830" s="2" t="s">
        <v>243</v>
      </c>
      <c r="AH1830" s="5" t="s">
        <v>100</v>
      </c>
      <c r="AI1830" s="6">
        <v>0</v>
      </c>
      <c r="AJ1830" s="5" t="s">
        <v>100</v>
      </c>
      <c r="AK1830" s="5" t="s">
        <v>100</v>
      </c>
      <c r="AL1830" s="34" t="s">
        <v>100</v>
      </c>
      <c r="AM1830" s="2" t="s">
        <v>244</v>
      </c>
    </row>
    <row r="1831" spans="1:41" s="15" customFormat="1" ht="16.350000000000001" customHeight="1">
      <c r="A1831" s="3">
        <f t="shared" si="249"/>
        <v>1829</v>
      </c>
      <c r="B1831" s="31" t="s">
        <v>10478</v>
      </c>
      <c r="C1831" s="31" t="s">
        <v>2639</v>
      </c>
      <c r="D1831" s="31" t="s">
        <v>11497</v>
      </c>
      <c r="E1831" s="3" t="s">
        <v>11529</v>
      </c>
      <c r="F1831" s="2" t="s">
        <v>68</v>
      </c>
      <c r="G1831" s="2" t="s">
        <v>498</v>
      </c>
      <c r="H1831" s="5" t="s">
        <v>11530</v>
      </c>
      <c r="I1831" s="5" t="s">
        <v>11531</v>
      </c>
      <c r="J1831" s="5" t="s">
        <v>11532</v>
      </c>
      <c r="K1831" s="5" t="s">
        <v>11533</v>
      </c>
      <c r="L1831" s="2" t="s">
        <v>54</v>
      </c>
      <c r="M1831" s="6">
        <v>22</v>
      </c>
      <c r="N1831" s="6">
        <v>22</v>
      </c>
      <c r="O1831" s="6">
        <f t="shared" si="250"/>
        <v>54000</v>
      </c>
      <c r="P1831" s="6">
        <v>54000</v>
      </c>
      <c r="Q1831" s="5">
        <v>201801</v>
      </c>
      <c r="R1831" s="5" t="s">
        <v>11282</v>
      </c>
      <c r="S1831" s="5" t="s">
        <v>11534</v>
      </c>
      <c r="T1831" s="144" t="str">
        <f t="shared" si="251"/>
        <v>Click</v>
      </c>
      <c r="U1831" s="31" t="s">
        <v>243</v>
      </c>
      <c r="V1831" s="5"/>
      <c r="W1831" s="51"/>
      <c r="X1831" s="51"/>
      <c r="Y1831" s="50"/>
      <c r="Z1831" s="43">
        <f t="shared" si="252"/>
        <v>0</v>
      </c>
      <c r="AA1831" s="6">
        <f t="shared" si="253"/>
        <v>0</v>
      </c>
      <c r="AB1831" s="6">
        <f t="shared" si="254"/>
        <v>0</v>
      </c>
      <c r="AC1831" s="44">
        <f t="shared" si="255"/>
        <v>0</v>
      </c>
      <c r="AD1831" s="44">
        <f t="shared" si="256"/>
        <v>0</v>
      </c>
      <c r="AE1831" s="13" t="s">
        <v>57</v>
      </c>
      <c r="AF1831" s="14"/>
      <c r="AG1831" s="2" t="s">
        <v>243</v>
      </c>
      <c r="AH1831" s="5" t="s">
        <v>100</v>
      </c>
      <c r="AI1831" s="6">
        <v>0</v>
      </c>
      <c r="AJ1831" s="5" t="s">
        <v>100</v>
      </c>
      <c r="AK1831" s="5" t="s">
        <v>100</v>
      </c>
      <c r="AL1831" s="34" t="s">
        <v>100</v>
      </c>
      <c r="AM1831" s="2" t="s">
        <v>244</v>
      </c>
    </row>
    <row r="1832" spans="1:41" s="15" customFormat="1" ht="16.350000000000001" customHeight="1">
      <c r="A1832" s="3">
        <f t="shared" si="249"/>
        <v>1830</v>
      </c>
      <c r="B1832" s="31" t="s">
        <v>10478</v>
      </c>
      <c r="C1832" s="31" t="s">
        <v>2639</v>
      </c>
      <c r="D1832" s="31" t="s">
        <v>11497</v>
      </c>
      <c r="E1832" s="3" t="s">
        <v>11535</v>
      </c>
      <c r="F1832" s="2" t="s">
        <v>68</v>
      </c>
      <c r="G1832" s="2" t="s">
        <v>69</v>
      </c>
      <c r="H1832" s="5" t="s">
        <v>11536</v>
      </c>
      <c r="I1832" s="5" t="s">
        <v>11537</v>
      </c>
      <c r="J1832" s="5" t="s">
        <v>11520</v>
      </c>
      <c r="K1832" s="5" t="s">
        <v>11538</v>
      </c>
      <c r="L1832" s="2" t="s">
        <v>54</v>
      </c>
      <c r="M1832" s="6">
        <v>15</v>
      </c>
      <c r="N1832" s="6">
        <v>15</v>
      </c>
      <c r="O1832" s="6">
        <f t="shared" si="250"/>
        <v>40000</v>
      </c>
      <c r="P1832" s="6">
        <v>40000</v>
      </c>
      <c r="Q1832" s="5">
        <v>201712</v>
      </c>
      <c r="R1832" s="5" t="s">
        <v>11282</v>
      </c>
      <c r="S1832" s="5" t="s">
        <v>11539</v>
      </c>
      <c r="T1832" s="144" t="str">
        <f t="shared" si="251"/>
        <v>Click</v>
      </c>
      <c r="U1832" s="31" t="s">
        <v>243</v>
      </c>
      <c r="V1832" s="5"/>
      <c r="W1832" s="51"/>
      <c r="X1832" s="51"/>
      <c r="Y1832" s="50"/>
      <c r="Z1832" s="43">
        <f t="shared" si="252"/>
        <v>0</v>
      </c>
      <c r="AA1832" s="6">
        <f t="shared" si="253"/>
        <v>0</v>
      </c>
      <c r="AB1832" s="6">
        <f t="shared" si="254"/>
        <v>0</v>
      </c>
      <c r="AC1832" s="44">
        <f t="shared" si="255"/>
        <v>0</v>
      </c>
      <c r="AD1832" s="44">
        <f t="shared" si="256"/>
        <v>0</v>
      </c>
      <c r="AE1832" s="13" t="s">
        <v>57</v>
      </c>
      <c r="AF1832" s="14"/>
      <c r="AG1832" s="2" t="s">
        <v>243</v>
      </c>
      <c r="AH1832" s="5" t="s">
        <v>100</v>
      </c>
      <c r="AI1832" s="6">
        <v>0</v>
      </c>
      <c r="AJ1832" s="5" t="s">
        <v>100</v>
      </c>
      <c r="AK1832" s="5" t="s">
        <v>100</v>
      </c>
      <c r="AL1832" s="34" t="s">
        <v>100</v>
      </c>
      <c r="AM1832" s="2" t="s">
        <v>244</v>
      </c>
    </row>
    <row r="1833" spans="1:41" s="15" customFormat="1" ht="16.350000000000001" customHeight="1">
      <c r="A1833" s="3">
        <f t="shared" si="249"/>
        <v>1831</v>
      </c>
      <c r="B1833" s="31" t="s">
        <v>10478</v>
      </c>
      <c r="C1833" s="31" t="s">
        <v>2639</v>
      </c>
      <c r="D1833" s="31" t="s">
        <v>11497</v>
      </c>
      <c r="E1833" s="3" t="s">
        <v>11540</v>
      </c>
      <c r="F1833" s="2" t="s">
        <v>68</v>
      </c>
      <c r="G1833" s="2" t="s">
        <v>69</v>
      </c>
      <c r="H1833" s="5" t="s">
        <v>11541</v>
      </c>
      <c r="I1833" s="5" t="s">
        <v>11542</v>
      </c>
      <c r="J1833" s="5" t="s">
        <v>11543</v>
      </c>
      <c r="K1833" s="5" t="s">
        <v>11544</v>
      </c>
      <c r="L1833" s="2" t="s">
        <v>54</v>
      </c>
      <c r="M1833" s="6">
        <v>20</v>
      </c>
      <c r="N1833" s="6">
        <v>20</v>
      </c>
      <c r="O1833" s="6">
        <f t="shared" si="250"/>
        <v>50000</v>
      </c>
      <c r="P1833" s="6">
        <v>50000</v>
      </c>
      <c r="Q1833" s="5">
        <v>201712</v>
      </c>
      <c r="R1833" s="5" t="s">
        <v>11282</v>
      </c>
      <c r="S1833" s="5" t="s">
        <v>11545</v>
      </c>
      <c r="T1833" s="144" t="str">
        <f t="shared" si="251"/>
        <v>Click</v>
      </c>
      <c r="U1833" s="31" t="s">
        <v>243</v>
      </c>
      <c r="V1833" s="5"/>
      <c r="W1833" s="51"/>
      <c r="X1833" s="51"/>
      <c r="Y1833" s="50"/>
      <c r="Z1833" s="43">
        <f t="shared" si="252"/>
        <v>0</v>
      </c>
      <c r="AA1833" s="6">
        <f t="shared" si="253"/>
        <v>0</v>
      </c>
      <c r="AB1833" s="6">
        <f t="shared" si="254"/>
        <v>0</v>
      </c>
      <c r="AC1833" s="44">
        <f t="shared" si="255"/>
        <v>0</v>
      </c>
      <c r="AD1833" s="44">
        <f t="shared" si="256"/>
        <v>0</v>
      </c>
      <c r="AE1833" s="13" t="s">
        <v>57</v>
      </c>
      <c r="AF1833" s="14"/>
      <c r="AG1833" s="2" t="s">
        <v>243</v>
      </c>
      <c r="AH1833" s="5" t="s">
        <v>100</v>
      </c>
      <c r="AI1833" s="6">
        <v>0</v>
      </c>
      <c r="AJ1833" s="5" t="s">
        <v>100</v>
      </c>
      <c r="AK1833" s="5" t="s">
        <v>100</v>
      </c>
      <c r="AL1833" s="34" t="s">
        <v>100</v>
      </c>
      <c r="AM1833" s="2" t="s">
        <v>244</v>
      </c>
    </row>
    <row r="1834" spans="1:41" s="15" customFormat="1" ht="16.350000000000001" customHeight="1">
      <c r="A1834" s="3">
        <f t="shared" si="249"/>
        <v>1832</v>
      </c>
      <c r="B1834" s="31" t="s">
        <v>10478</v>
      </c>
      <c r="C1834" s="31" t="s">
        <v>2639</v>
      </c>
      <c r="D1834" s="31" t="s">
        <v>11497</v>
      </c>
      <c r="E1834" s="3" t="s">
        <v>11546</v>
      </c>
      <c r="F1834" s="2" t="s">
        <v>68</v>
      </c>
      <c r="G1834" s="2" t="s">
        <v>69</v>
      </c>
      <c r="H1834" s="5" t="s">
        <v>11547</v>
      </c>
      <c r="I1834" s="5" t="s">
        <v>11537</v>
      </c>
      <c r="J1834" s="5" t="s">
        <v>11520</v>
      </c>
      <c r="K1834" s="5" t="s">
        <v>11548</v>
      </c>
      <c r="L1834" s="2" t="s">
        <v>54</v>
      </c>
      <c r="M1834" s="6">
        <v>20</v>
      </c>
      <c r="N1834" s="6">
        <v>20</v>
      </c>
      <c r="O1834" s="6">
        <f t="shared" si="250"/>
        <v>50000</v>
      </c>
      <c r="P1834" s="6">
        <v>50000</v>
      </c>
      <c r="Q1834" s="5">
        <v>201801</v>
      </c>
      <c r="R1834" s="5" t="s">
        <v>11282</v>
      </c>
      <c r="S1834" s="5" t="s">
        <v>11549</v>
      </c>
      <c r="T1834" s="144" t="str">
        <f t="shared" si="251"/>
        <v>Click</v>
      </c>
      <c r="U1834" s="31" t="s">
        <v>243</v>
      </c>
      <c r="V1834" s="5"/>
      <c r="W1834" s="51"/>
      <c r="X1834" s="51"/>
      <c r="Y1834" s="50"/>
      <c r="Z1834" s="43">
        <f t="shared" si="252"/>
        <v>0</v>
      </c>
      <c r="AA1834" s="6">
        <f t="shared" si="253"/>
        <v>0</v>
      </c>
      <c r="AB1834" s="6">
        <f t="shared" si="254"/>
        <v>0</v>
      </c>
      <c r="AC1834" s="44">
        <f t="shared" si="255"/>
        <v>0</v>
      </c>
      <c r="AD1834" s="44">
        <f t="shared" si="256"/>
        <v>0</v>
      </c>
      <c r="AE1834" s="13" t="s">
        <v>57</v>
      </c>
      <c r="AF1834" s="14"/>
      <c r="AG1834" s="2" t="s">
        <v>243</v>
      </c>
      <c r="AH1834" s="5" t="s">
        <v>100</v>
      </c>
      <c r="AI1834" s="6">
        <v>0</v>
      </c>
      <c r="AJ1834" s="5" t="s">
        <v>100</v>
      </c>
      <c r="AK1834" s="5" t="s">
        <v>100</v>
      </c>
      <c r="AL1834" s="34" t="s">
        <v>100</v>
      </c>
      <c r="AM1834" s="2" t="s">
        <v>244</v>
      </c>
    </row>
    <row r="1835" spans="1:41" s="15" customFormat="1" ht="16.350000000000001" customHeight="1">
      <c r="A1835" s="3">
        <f t="shared" si="249"/>
        <v>1833</v>
      </c>
      <c r="B1835" s="31" t="s">
        <v>10478</v>
      </c>
      <c r="C1835" s="31" t="s">
        <v>2639</v>
      </c>
      <c r="D1835" s="31" t="s">
        <v>11497</v>
      </c>
      <c r="E1835" s="3" t="s">
        <v>11550</v>
      </c>
      <c r="F1835" s="2" t="s">
        <v>68</v>
      </c>
      <c r="G1835" s="2" t="s">
        <v>69</v>
      </c>
      <c r="H1835" s="5" t="s">
        <v>11551</v>
      </c>
      <c r="I1835" s="5" t="s">
        <v>11537</v>
      </c>
      <c r="J1835" s="5" t="s">
        <v>11520</v>
      </c>
      <c r="K1835" s="5" t="s">
        <v>11552</v>
      </c>
      <c r="L1835" s="2" t="s">
        <v>54</v>
      </c>
      <c r="M1835" s="6">
        <v>21</v>
      </c>
      <c r="N1835" s="6">
        <v>21</v>
      </c>
      <c r="O1835" s="6">
        <f t="shared" si="250"/>
        <v>52000</v>
      </c>
      <c r="P1835" s="6">
        <v>52000</v>
      </c>
      <c r="Q1835" s="5">
        <v>201801</v>
      </c>
      <c r="R1835" s="5" t="s">
        <v>11282</v>
      </c>
      <c r="S1835" s="5" t="s">
        <v>11553</v>
      </c>
      <c r="T1835" s="144" t="str">
        <f t="shared" si="251"/>
        <v>Click</v>
      </c>
      <c r="U1835" s="31" t="s">
        <v>243</v>
      </c>
      <c r="V1835" s="5"/>
      <c r="W1835" s="51"/>
      <c r="X1835" s="51"/>
      <c r="Y1835" s="50"/>
      <c r="Z1835" s="43">
        <f t="shared" si="252"/>
        <v>0</v>
      </c>
      <c r="AA1835" s="6">
        <f t="shared" si="253"/>
        <v>0</v>
      </c>
      <c r="AB1835" s="6">
        <f t="shared" si="254"/>
        <v>0</v>
      </c>
      <c r="AC1835" s="44">
        <f t="shared" si="255"/>
        <v>0</v>
      </c>
      <c r="AD1835" s="44">
        <f t="shared" si="256"/>
        <v>0</v>
      </c>
      <c r="AE1835" s="13" t="s">
        <v>57</v>
      </c>
      <c r="AF1835" s="14"/>
      <c r="AG1835" s="2" t="s">
        <v>243</v>
      </c>
      <c r="AH1835" s="5" t="s">
        <v>100</v>
      </c>
      <c r="AI1835" s="6">
        <v>0</v>
      </c>
      <c r="AJ1835" s="5" t="s">
        <v>100</v>
      </c>
      <c r="AK1835" s="5" t="s">
        <v>100</v>
      </c>
      <c r="AL1835" s="34" t="s">
        <v>100</v>
      </c>
      <c r="AM1835" s="2" t="s">
        <v>244</v>
      </c>
    </row>
    <row r="1836" spans="1:41" ht="16.350000000000001" customHeight="1">
      <c r="A1836" s="3">
        <f t="shared" si="249"/>
        <v>1834</v>
      </c>
      <c r="B1836" s="31" t="s">
        <v>10478</v>
      </c>
      <c r="C1836" s="31" t="s">
        <v>2639</v>
      </c>
      <c r="D1836" s="31" t="s">
        <v>11497</v>
      </c>
      <c r="E1836" s="3" t="s">
        <v>11554</v>
      </c>
      <c r="F1836" s="2" t="s">
        <v>68</v>
      </c>
      <c r="G1836" s="2" t="s">
        <v>69</v>
      </c>
      <c r="H1836" s="5" t="s">
        <v>11555</v>
      </c>
      <c r="I1836" s="5" t="s">
        <v>11537</v>
      </c>
      <c r="J1836" s="5" t="s">
        <v>11543</v>
      </c>
      <c r="K1836" s="5" t="s">
        <v>11556</v>
      </c>
      <c r="L1836" s="2" t="s">
        <v>54</v>
      </c>
      <c r="M1836" s="6">
        <v>23</v>
      </c>
      <c r="N1836" s="6">
        <v>23</v>
      </c>
      <c r="O1836" s="6">
        <f t="shared" si="250"/>
        <v>56000</v>
      </c>
      <c r="P1836" s="6">
        <v>56000</v>
      </c>
      <c r="Q1836" s="5">
        <v>201801</v>
      </c>
      <c r="R1836" s="5" t="s">
        <v>11282</v>
      </c>
      <c r="S1836" s="5" t="s">
        <v>11557</v>
      </c>
      <c r="T1836" s="144" t="str">
        <f t="shared" si="251"/>
        <v>Click</v>
      </c>
      <c r="U1836" s="31" t="s">
        <v>243</v>
      </c>
      <c r="V1836" s="5"/>
      <c r="W1836" s="51"/>
      <c r="X1836" s="51"/>
      <c r="Y1836" s="50"/>
      <c r="Z1836" s="43">
        <f t="shared" si="252"/>
        <v>0</v>
      </c>
      <c r="AA1836" s="6">
        <f t="shared" si="253"/>
        <v>0</v>
      </c>
      <c r="AB1836" s="6">
        <f t="shared" si="254"/>
        <v>0</v>
      </c>
      <c r="AC1836" s="44">
        <f t="shared" si="255"/>
        <v>0</v>
      </c>
      <c r="AD1836" s="44">
        <f t="shared" si="256"/>
        <v>0</v>
      </c>
      <c r="AE1836" s="13" t="s">
        <v>57</v>
      </c>
      <c r="AF1836" s="14"/>
      <c r="AG1836" s="2" t="s">
        <v>243</v>
      </c>
      <c r="AH1836" s="5" t="s">
        <v>100</v>
      </c>
      <c r="AI1836" s="6">
        <v>0</v>
      </c>
      <c r="AJ1836" s="5" t="s">
        <v>100</v>
      </c>
      <c r="AK1836" s="5" t="s">
        <v>100</v>
      </c>
      <c r="AL1836" s="34" t="s">
        <v>100</v>
      </c>
      <c r="AM1836" s="2" t="s">
        <v>244</v>
      </c>
      <c r="AN1836" s="15"/>
      <c r="AO1836" s="15"/>
    </row>
    <row r="1837" spans="1:41" s="15" customFormat="1" ht="16.350000000000001" customHeight="1">
      <c r="A1837" s="3">
        <f t="shared" si="249"/>
        <v>1835</v>
      </c>
      <c r="B1837" s="31" t="s">
        <v>1768</v>
      </c>
      <c r="C1837" s="31" t="s">
        <v>1857</v>
      </c>
      <c r="D1837" s="31" t="s">
        <v>11497</v>
      </c>
      <c r="E1837" s="3" t="s">
        <v>11558</v>
      </c>
      <c r="F1837" s="2" t="s">
        <v>68</v>
      </c>
      <c r="G1837" s="2" t="s">
        <v>69</v>
      </c>
      <c r="H1837" s="5" t="s">
        <v>11559</v>
      </c>
      <c r="I1837" s="5" t="s">
        <v>11425</v>
      </c>
      <c r="J1837" s="5" t="s">
        <v>11560</v>
      </c>
      <c r="K1837" s="5" t="s">
        <v>11561</v>
      </c>
      <c r="L1837" s="2" t="s">
        <v>54</v>
      </c>
      <c r="M1837" s="6">
        <v>19</v>
      </c>
      <c r="N1837" s="6">
        <v>19</v>
      </c>
      <c r="O1837" s="6">
        <f t="shared" si="250"/>
        <v>50000</v>
      </c>
      <c r="P1837" s="6">
        <v>50000</v>
      </c>
      <c r="Q1837" s="5">
        <v>201406</v>
      </c>
      <c r="R1837" s="5" t="s">
        <v>11503</v>
      </c>
      <c r="S1837" s="5" t="s">
        <v>11562</v>
      </c>
      <c r="T1837" s="144" t="str">
        <f t="shared" si="251"/>
        <v>Click</v>
      </c>
      <c r="U1837" s="31" t="s">
        <v>243</v>
      </c>
      <c r="V1837" s="5"/>
      <c r="W1837" s="51"/>
      <c r="X1837" s="51"/>
      <c r="Y1837" s="50"/>
      <c r="Z1837" s="43">
        <f t="shared" si="252"/>
        <v>0</v>
      </c>
      <c r="AA1837" s="6">
        <f t="shared" si="253"/>
        <v>0</v>
      </c>
      <c r="AB1837" s="6">
        <f t="shared" si="254"/>
        <v>0</v>
      </c>
      <c r="AC1837" s="44">
        <f t="shared" si="255"/>
        <v>0</v>
      </c>
      <c r="AD1837" s="44">
        <f t="shared" si="256"/>
        <v>0</v>
      </c>
      <c r="AE1837" s="13" t="s">
        <v>57</v>
      </c>
      <c r="AF1837" s="14"/>
      <c r="AG1837" s="2" t="s">
        <v>243</v>
      </c>
      <c r="AH1837" s="5" t="s">
        <v>100</v>
      </c>
      <c r="AI1837" s="6">
        <v>0</v>
      </c>
      <c r="AJ1837" s="5" t="s">
        <v>100</v>
      </c>
      <c r="AK1837" s="5" t="s">
        <v>100</v>
      </c>
      <c r="AL1837" s="34" t="s">
        <v>100</v>
      </c>
      <c r="AM1837" s="2" t="s">
        <v>244</v>
      </c>
    </row>
    <row r="1838" spans="1:41" ht="16.350000000000001" customHeight="1">
      <c r="A1838" s="3">
        <f t="shared" si="249"/>
        <v>1836</v>
      </c>
      <c r="B1838" s="31" t="s">
        <v>1768</v>
      </c>
      <c r="C1838" s="31" t="s">
        <v>1857</v>
      </c>
      <c r="D1838" s="31" t="s">
        <v>11497</v>
      </c>
      <c r="E1838" s="3" t="s">
        <v>11563</v>
      </c>
      <c r="F1838" s="2" t="s">
        <v>68</v>
      </c>
      <c r="G1838" s="2" t="s">
        <v>69</v>
      </c>
      <c r="H1838" s="5" t="s">
        <v>11564</v>
      </c>
      <c r="I1838" s="5" t="s">
        <v>11425</v>
      </c>
      <c r="J1838" s="5" t="s">
        <v>11565</v>
      </c>
      <c r="K1838" s="5" t="s">
        <v>11566</v>
      </c>
      <c r="L1838" s="2" t="s">
        <v>54</v>
      </c>
      <c r="M1838" s="6">
        <v>24</v>
      </c>
      <c r="N1838" s="6">
        <v>24</v>
      </c>
      <c r="O1838" s="6">
        <f t="shared" si="250"/>
        <v>50000</v>
      </c>
      <c r="P1838" s="6">
        <v>50000</v>
      </c>
      <c r="Q1838" s="5">
        <v>201406</v>
      </c>
      <c r="R1838" s="5" t="s">
        <v>11503</v>
      </c>
      <c r="S1838" s="5" t="s">
        <v>11567</v>
      </c>
      <c r="T1838" s="144" t="str">
        <f t="shared" si="251"/>
        <v>Click</v>
      </c>
      <c r="U1838" s="31" t="s">
        <v>243</v>
      </c>
      <c r="V1838" s="5"/>
      <c r="W1838" s="51"/>
      <c r="X1838" s="51"/>
      <c r="Y1838" s="50"/>
      <c r="Z1838" s="43">
        <f t="shared" si="252"/>
        <v>0</v>
      </c>
      <c r="AA1838" s="6">
        <f t="shared" si="253"/>
        <v>0</v>
      </c>
      <c r="AB1838" s="6">
        <f t="shared" si="254"/>
        <v>0</v>
      </c>
      <c r="AC1838" s="44">
        <f t="shared" si="255"/>
        <v>0</v>
      </c>
      <c r="AD1838" s="44">
        <f t="shared" si="256"/>
        <v>0</v>
      </c>
      <c r="AE1838" s="13" t="s">
        <v>57</v>
      </c>
      <c r="AF1838" s="14"/>
      <c r="AG1838" s="2" t="s">
        <v>243</v>
      </c>
      <c r="AH1838" s="5" t="s">
        <v>100</v>
      </c>
      <c r="AI1838" s="6">
        <v>0</v>
      </c>
      <c r="AJ1838" s="5" t="s">
        <v>100</v>
      </c>
      <c r="AK1838" s="5" t="s">
        <v>100</v>
      </c>
      <c r="AL1838" s="34" t="s">
        <v>100</v>
      </c>
      <c r="AM1838" s="2" t="s">
        <v>244</v>
      </c>
      <c r="AN1838" s="15"/>
      <c r="AO1838" s="15"/>
    </row>
    <row r="1839" spans="1:41" s="15" customFormat="1" ht="16.350000000000001" customHeight="1">
      <c r="A1839" s="3">
        <f t="shared" si="249"/>
        <v>1837</v>
      </c>
      <c r="B1839" s="31" t="s">
        <v>1768</v>
      </c>
      <c r="C1839" s="31" t="s">
        <v>1857</v>
      </c>
      <c r="D1839" s="31" t="s">
        <v>11497</v>
      </c>
      <c r="E1839" s="3" t="s">
        <v>11568</v>
      </c>
      <c r="F1839" s="2" t="s">
        <v>68</v>
      </c>
      <c r="G1839" s="2" t="s">
        <v>69</v>
      </c>
      <c r="H1839" s="5" t="s">
        <v>11569</v>
      </c>
      <c r="I1839" s="5" t="s">
        <v>11425</v>
      </c>
      <c r="J1839" s="5" t="s">
        <v>11570</v>
      </c>
      <c r="K1839" s="5" t="s">
        <v>11571</v>
      </c>
      <c r="L1839" s="2" t="s">
        <v>54</v>
      </c>
      <c r="M1839" s="6">
        <v>16</v>
      </c>
      <c r="N1839" s="6">
        <v>16</v>
      </c>
      <c r="O1839" s="6">
        <f t="shared" si="250"/>
        <v>50000</v>
      </c>
      <c r="P1839" s="6">
        <v>50000</v>
      </c>
      <c r="Q1839" s="5">
        <v>201406</v>
      </c>
      <c r="R1839" s="5" t="s">
        <v>11503</v>
      </c>
      <c r="S1839" s="5" t="s">
        <v>11572</v>
      </c>
      <c r="T1839" s="144" t="str">
        <f t="shared" si="251"/>
        <v>Click</v>
      </c>
      <c r="U1839" s="31" t="s">
        <v>243</v>
      </c>
      <c r="V1839" s="5"/>
      <c r="W1839" s="51"/>
      <c r="X1839" s="51"/>
      <c r="Y1839" s="50"/>
      <c r="Z1839" s="43">
        <f t="shared" si="252"/>
        <v>0</v>
      </c>
      <c r="AA1839" s="6">
        <f t="shared" si="253"/>
        <v>0</v>
      </c>
      <c r="AB1839" s="6">
        <f t="shared" si="254"/>
        <v>0</v>
      </c>
      <c r="AC1839" s="44">
        <f t="shared" si="255"/>
        <v>0</v>
      </c>
      <c r="AD1839" s="44">
        <f t="shared" si="256"/>
        <v>0</v>
      </c>
      <c r="AE1839" s="13" t="s">
        <v>57</v>
      </c>
      <c r="AF1839" s="14"/>
      <c r="AG1839" s="2" t="s">
        <v>243</v>
      </c>
      <c r="AH1839" s="5" t="s">
        <v>100</v>
      </c>
      <c r="AI1839" s="6">
        <v>0</v>
      </c>
      <c r="AJ1839" s="5" t="s">
        <v>100</v>
      </c>
      <c r="AK1839" s="5" t="s">
        <v>100</v>
      </c>
      <c r="AL1839" s="34" t="s">
        <v>100</v>
      </c>
      <c r="AM1839" s="2" t="s">
        <v>244</v>
      </c>
    </row>
    <row r="1840" spans="1:41" s="15" customFormat="1" ht="16.350000000000001" customHeight="1">
      <c r="A1840" s="3">
        <f t="shared" si="249"/>
        <v>1838</v>
      </c>
      <c r="B1840" s="31" t="s">
        <v>1768</v>
      </c>
      <c r="C1840" s="31" t="s">
        <v>1857</v>
      </c>
      <c r="D1840" s="31" t="s">
        <v>11497</v>
      </c>
      <c r="E1840" s="3" t="s">
        <v>11573</v>
      </c>
      <c r="F1840" s="2" t="s">
        <v>68</v>
      </c>
      <c r="G1840" s="2" t="s">
        <v>69</v>
      </c>
      <c r="H1840" s="5" t="s">
        <v>11574</v>
      </c>
      <c r="I1840" s="5" t="s">
        <v>11425</v>
      </c>
      <c r="J1840" s="5" t="s">
        <v>11575</v>
      </c>
      <c r="K1840" s="5" t="s">
        <v>11571</v>
      </c>
      <c r="L1840" s="2" t="s">
        <v>54</v>
      </c>
      <c r="M1840" s="6">
        <v>16</v>
      </c>
      <c r="N1840" s="6">
        <v>16</v>
      </c>
      <c r="O1840" s="6">
        <f t="shared" si="250"/>
        <v>40000</v>
      </c>
      <c r="P1840" s="6">
        <v>40000</v>
      </c>
      <c r="Q1840" s="5">
        <v>201406</v>
      </c>
      <c r="R1840" s="5" t="s">
        <v>11503</v>
      </c>
      <c r="S1840" s="5" t="s">
        <v>11576</v>
      </c>
      <c r="T1840" s="144" t="str">
        <f t="shared" si="251"/>
        <v>Click</v>
      </c>
      <c r="U1840" s="31" t="s">
        <v>243</v>
      </c>
      <c r="V1840" s="5"/>
      <c r="W1840" s="51"/>
      <c r="X1840" s="51"/>
      <c r="Y1840" s="50"/>
      <c r="Z1840" s="43">
        <f t="shared" si="252"/>
        <v>0</v>
      </c>
      <c r="AA1840" s="6">
        <f t="shared" si="253"/>
        <v>0</v>
      </c>
      <c r="AB1840" s="6">
        <f t="shared" si="254"/>
        <v>0</v>
      </c>
      <c r="AC1840" s="44">
        <f t="shared" si="255"/>
        <v>0</v>
      </c>
      <c r="AD1840" s="44">
        <f t="shared" si="256"/>
        <v>0</v>
      </c>
      <c r="AE1840" s="13" t="s">
        <v>57</v>
      </c>
      <c r="AF1840" s="14"/>
      <c r="AG1840" s="2" t="s">
        <v>243</v>
      </c>
      <c r="AH1840" s="5" t="s">
        <v>100</v>
      </c>
      <c r="AI1840" s="6">
        <v>0</v>
      </c>
      <c r="AJ1840" s="5" t="s">
        <v>100</v>
      </c>
      <c r="AK1840" s="5" t="s">
        <v>100</v>
      </c>
      <c r="AL1840" s="34" t="s">
        <v>100</v>
      </c>
      <c r="AM1840" s="2" t="s">
        <v>244</v>
      </c>
    </row>
    <row r="1841" spans="1:41" s="15" customFormat="1" ht="16.350000000000001" customHeight="1">
      <c r="A1841" s="3">
        <f t="shared" si="249"/>
        <v>1839</v>
      </c>
      <c r="B1841" s="31" t="s">
        <v>1768</v>
      </c>
      <c r="C1841" s="31" t="s">
        <v>1857</v>
      </c>
      <c r="D1841" s="31" t="s">
        <v>11497</v>
      </c>
      <c r="E1841" s="3" t="s">
        <v>11577</v>
      </c>
      <c r="F1841" s="2" t="s">
        <v>68</v>
      </c>
      <c r="G1841" s="2" t="s">
        <v>69</v>
      </c>
      <c r="H1841" s="5" t="s">
        <v>11578</v>
      </c>
      <c r="I1841" s="5" t="s">
        <v>11579</v>
      </c>
      <c r="J1841" s="5" t="s">
        <v>11580</v>
      </c>
      <c r="K1841" s="5" t="s">
        <v>11581</v>
      </c>
      <c r="L1841" s="2" t="s">
        <v>54</v>
      </c>
      <c r="M1841" s="6">
        <v>15</v>
      </c>
      <c r="N1841" s="6">
        <v>15</v>
      </c>
      <c r="O1841" s="6">
        <f t="shared" si="250"/>
        <v>40000</v>
      </c>
      <c r="P1841" s="6">
        <v>40000</v>
      </c>
      <c r="Q1841" s="5">
        <v>201802</v>
      </c>
      <c r="R1841" s="5" t="s">
        <v>11371</v>
      </c>
      <c r="S1841" s="5" t="s">
        <v>11582</v>
      </c>
      <c r="T1841" s="144" t="str">
        <f t="shared" si="251"/>
        <v>Click</v>
      </c>
      <c r="U1841" s="31" t="s">
        <v>243</v>
      </c>
      <c r="V1841" s="5"/>
      <c r="W1841" s="51"/>
      <c r="X1841" s="51"/>
      <c r="Y1841" s="50"/>
      <c r="Z1841" s="43">
        <f t="shared" si="252"/>
        <v>0</v>
      </c>
      <c r="AA1841" s="6">
        <f t="shared" si="253"/>
        <v>0</v>
      </c>
      <c r="AB1841" s="6">
        <f t="shared" si="254"/>
        <v>0</v>
      </c>
      <c r="AC1841" s="44">
        <f t="shared" si="255"/>
        <v>0</v>
      </c>
      <c r="AD1841" s="44">
        <f t="shared" si="256"/>
        <v>0</v>
      </c>
      <c r="AE1841" s="13" t="s">
        <v>57</v>
      </c>
      <c r="AF1841" s="14"/>
      <c r="AG1841" s="2" t="s">
        <v>243</v>
      </c>
      <c r="AH1841" s="5" t="s">
        <v>100</v>
      </c>
      <c r="AI1841" s="6">
        <v>0</v>
      </c>
      <c r="AJ1841" s="5" t="s">
        <v>100</v>
      </c>
      <c r="AK1841" s="5" t="s">
        <v>100</v>
      </c>
      <c r="AL1841" s="34" t="s">
        <v>100</v>
      </c>
      <c r="AM1841" s="2" t="s">
        <v>244</v>
      </c>
    </row>
    <row r="1842" spans="1:41" s="15" customFormat="1" ht="16.350000000000001" customHeight="1">
      <c r="A1842" s="3">
        <f t="shared" si="249"/>
        <v>1840</v>
      </c>
      <c r="B1842" s="31" t="s">
        <v>1768</v>
      </c>
      <c r="C1842" s="31" t="s">
        <v>1857</v>
      </c>
      <c r="D1842" s="31" t="s">
        <v>11497</v>
      </c>
      <c r="E1842" s="3" t="s">
        <v>11583</v>
      </c>
      <c r="F1842" s="2" t="s">
        <v>68</v>
      </c>
      <c r="G1842" s="2" t="s">
        <v>69</v>
      </c>
      <c r="H1842" s="5" t="s">
        <v>11584</v>
      </c>
      <c r="I1842" s="5" t="s">
        <v>11579</v>
      </c>
      <c r="J1842" s="5" t="s">
        <v>11585</v>
      </c>
      <c r="K1842" s="5" t="s">
        <v>11586</v>
      </c>
      <c r="L1842" s="2" t="s">
        <v>54</v>
      </c>
      <c r="M1842" s="6">
        <v>27</v>
      </c>
      <c r="N1842" s="6">
        <v>27</v>
      </c>
      <c r="O1842" s="6">
        <f t="shared" si="250"/>
        <v>64000</v>
      </c>
      <c r="P1842" s="6">
        <v>64000</v>
      </c>
      <c r="Q1842" s="5">
        <v>201712</v>
      </c>
      <c r="R1842" s="5" t="s">
        <v>11371</v>
      </c>
      <c r="S1842" s="5" t="s">
        <v>11587</v>
      </c>
      <c r="T1842" s="144" t="str">
        <f t="shared" si="251"/>
        <v>Click</v>
      </c>
      <c r="U1842" s="31" t="s">
        <v>243</v>
      </c>
      <c r="V1842" s="5"/>
      <c r="W1842" s="51"/>
      <c r="X1842" s="51"/>
      <c r="Y1842" s="50"/>
      <c r="Z1842" s="43">
        <f t="shared" si="252"/>
        <v>0</v>
      </c>
      <c r="AA1842" s="6">
        <f t="shared" si="253"/>
        <v>0</v>
      </c>
      <c r="AB1842" s="6">
        <f t="shared" si="254"/>
        <v>0</v>
      </c>
      <c r="AC1842" s="44">
        <f t="shared" si="255"/>
        <v>0</v>
      </c>
      <c r="AD1842" s="44">
        <f t="shared" si="256"/>
        <v>0</v>
      </c>
      <c r="AE1842" s="13" t="s">
        <v>57</v>
      </c>
      <c r="AF1842" s="14"/>
      <c r="AG1842" s="2" t="s">
        <v>243</v>
      </c>
      <c r="AH1842" s="5" t="s">
        <v>100</v>
      </c>
      <c r="AI1842" s="6">
        <v>0</v>
      </c>
      <c r="AJ1842" s="5" t="s">
        <v>100</v>
      </c>
      <c r="AK1842" s="5" t="s">
        <v>100</v>
      </c>
      <c r="AL1842" s="34" t="s">
        <v>100</v>
      </c>
      <c r="AM1842" s="2" t="s">
        <v>244</v>
      </c>
    </row>
    <row r="1843" spans="1:41" s="15" customFormat="1" ht="16.350000000000001" customHeight="1">
      <c r="A1843" s="3">
        <f t="shared" si="249"/>
        <v>1841</v>
      </c>
      <c r="B1843" s="31" t="s">
        <v>10478</v>
      </c>
      <c r="C1843" s="31" t="s">
        <v>2639</v>
      </c>
      <c r="D1843" s="31" t="s">
        <v>11497</v>
      </c>
      <c r="E1843" s="3" t="s">
        <v>11588</v>
      </c>
      <c r="F1843" s="2" t="s">
        <v>68</v>
      </c>
      <c r="G1843" s="2" t="s">
        <v>69</v>
      </c>
      <c r="H1843" s="5" t="s">
        <v>11589</v>
      </c>
      <c r="I1843" s="5" t="s">
        <v>11590</v>
      </c>
      <c r="J1843" s="5" t="s">
        <v>11591</v>
      </c>
      <c r="K1843" s="5" t="s">
        <v>11592</v>
      </c>
      <c r="L1843" s="2" t="s">
        <v>54</v>
      </c>
      <c r="M1843" s="6">
        <v>23</v>
      </c>
      <c r="N1843" s="6">
        <v>23</v>
      </c>
      <c r="O1843" s="6">
        <f t="shared" si="250"/>
        <v>56000</v>
      </c>
      <c r="P1843" s="6">
        <v>56000</v>
      </c>
      <c r="Q1843" s="5">
        <v>201803</v>
      </c>
      <c r="R1843" s="5" t="s">
        <v>11282</v>
      </c>
      <c r="S1843" s="5" t="s">
        <v>11593</v>
      </c>
      <c r="T1843" s="144" t="str">
        <f t="shared" si="251"/>
        <v>Click</v>
      </c>
      <c r="U1843" s="31" t="s">
        <v>243</v>
      </c>
      <c r="V1843" s="5"/>
      <c r="W1843" s="51"/>
      <c r="X1843" s="51"/>
      <c r="Y1843" s="50"/>
      <c r="Z1843" s="43">
        <f t="shared" si="252"/>
        <v>0</v>
      </c>
      <c r="AA1843" s="6">
        <f t="shared" si="253"/>
        <v>0</v>
      </c>
      <c r="AB1843" s="6">
        <f t="shared" si="254"/>
        <v>0</v>
      </c>
      <c r="AC1843" s="44">
        <f t="shared" si="255"/>
        <v>0</v>
      </c>
      <c r="AD1843" s="44">
        <f t="shared" si="256"/>
        <v>0</v>
      </c>
      <c r="AE1843" s="13" t="s">
        <v>57</v>
      </c>
      <c r="AF1843" s="14"/>
      <c r="AG1843" s="2" t="s">
        <v>243</v>
      </c>
      <c r="AH1843" s="5" t="s">
        <v>100</v>
      </c>
      <c r="AI1843" s="6">
        <v>0</v>
      </c>
      <c r="AJ1843" s="5" t="s">
        <v>100</v>
      </c>
      <c r="AK1843" s="5" t="s">
        <v>100</v>
      </c>
      <c r="AL1843" s="34" t="s">
        <v>100</v>
      </c>
      <c r="AM1843" s="2" t="s">
        <v>244</v>
      </c>
    </row>
    <row r="1844" spans="1:41" s="15" customFormat="1" ht="16.350000000000001" customHeight="1">
      <c r="A1844" s="3">
        <f t="shared" si="249"/>
        <v>1842</v>
      </c>
      <c r="B1844" s="31" t="s">
        <v>10478</v>
      </c>
      <c r="C1844" s="31" t="s">
        <v>2639</v>
      </c>
      <c r="D1844" s="31" t="s">
        <v>11497</v>
      </c>
      <c r="E1844" s="3" t="s">
        <v>11594</v>
      </c>
      <c r="F1844" s="2" t="s">
        <v>68</v>
      </c>
      <c r="G1844" s="2" t="s">
        <v>69</v>
      </c>
      <c r="H1844" s="5" t="s">
        <v>11595</v>
      </c>
      <c r="I1844" s="5" t="s">
        <v>11596</v>
      </c>
      <c r="J1844" s="5" t="s">
        <v>11591</v>
      </c>
      <c r="K1844" s="5" t="s">
        <v>11597</v>
      </c>
      <c r="L1844" s="2" t="s">
        <v>54</v>
      </c>
      <c r="M1844" s="6">
        <v>20</v>
      </c>
      <c r="N1844" s="6">
        <v>20</v>
      </c>
      <c r="O1844" s="6">
        <f t="shared" si="250"/>
        <v>50000</v>
      </c>
      <c r="P1844" s="6">
        <v>50000</v>
      </c>
      <c r="Q1844" s="5">
        <v>201803</v>
      </c>
      <c r="R1844" s="5" t="s">
        <v>11282</v>
      </c>
      <c r="S1844" s="5" t="s">
        <v>11598</v>
      </c>
      <c r="T1844" s="144" t="str">
        <f t="shared" si="251"/>
        <v>Click</v>
      </c>
      <c r="U1844" s="31" t="s">
        <v>243</v>
      </c>
      <c r="V1844" s="5"/>
      <c r="W1844" s="51"/>
      <c r="X1844" s="51"/>
      <c r="Y1844" s="50"/>
      <c r="Z1844" s="43">
        <f t="shared" si="252"/>
        <v>0</v>
      </c>
      <c r="AA1844" s="6">
        <f t="shared" si="253"/>
        <v>0</v>
      </c>
      <c r="AB1844" s="6">
        <f t="shared" si="254"/>
        <v>0</v>
      </c>
      <c r="AC1844" s="44">
        <f t="shared" si="255"/>
        <v>0</v>
      </c>
      <c r="AD1844" s="44">
        <f t="shared" si="256"/>
        <v>0</v>
      </c>
      <c r="AE1844" s="13" t="s">
        <v>57</v>
      </c>
      <c r="AF1844" s="14"/>
      <c r="AG1844" s="2" t="s">
        <v>243</v>
      </c>
      <c r="AH1844" s="5" t="s">
        <v>100</v>
      </c>
      <c r="AI1844" s="6">
        <v>0</v>
      </c>
      <c r="AJ1844" s="5" t="s">
        <v>100</v>
      </c>
      <c r="AK1844" s="5" t="s">
        <v>100</v>
      </c>
      <c r="AL1844" s="34" t="s">
        <v>100</v>
      </c>
      <c r="AM1844" s="2" t="s">
        <v>244</v>
      </c>
    </row>
    <row r="1845" spans="1:41" s="15" customFormat="1" ht="16.350000000000001" customHeight="1">
      <c r="A1845" s="3">
        <f t="shared" si="249"/>
        <v>1843</v>
      </c>
      <c r="B1845" s="31" t="s">
        <v>10478</v>
      </c>
      <c r="C1845" s="31" t="s">
        <v>2639</v>
      </c>
      <c r="D1845" s="31" t="s">
        <v>11497</v>
      </c>
      <c r="E1845" s="3" t="s">
        <v>11599</v>
      </c>
      <c r="F1845" s="2" t="s">
        <v>68</v>
      </c>
      <c r="G1845" s="2" t="s">
        <v>69</v>
      </c>
      <c r="H1845" s="5" t="s">
        <v>11600</v>
      </c>
      <c r="I1845" s="5" t="s">
        <v>11601</v>
      </c>
      <c r="J1845" s="5" t="s">
        <v>11602</v>
      </c>
      <c r="K1845" s="5" t="s">
        <v>11603</v>
      </c>
      <c r="L1845" s="2" t="s">
        <v>54</v>
      </c>
      <c r="M1845" s="6">
        <v>20</v>
      </c>
      <c r="N1845" s="6">
        <v>20</v>
      </c>
      <c r="O1845" s="6">
        <f t="shared" si="250"/>
        <v>50000</v>
      </c>
      <c r="P1845" s="6">
        <v>50000</v>
      </c>
      <c r="Q1845" s="5">
        <v>201805</v>
      </c>
      <c r="R1845" s="5" t="s">
        <v>11282</v>
      </c>
      <c r="S1845" s="5" t="s">
        <v>11604</v>
      </c>
      <c r="T1845" s="144" t="str">
        <f t="shared" si="251"/>
        <v>Click</v>
      </c>
      <c r="U1845" s="31" t="s">
        <v>243</v>
      </c>
      <c r="V1845" s="5"/>
      <c r="W1845" s="51"/>
      <c r="X1845" s="51"/>
      <c r="Y1845" s="50"/>
      <c r="Z1845" s="43">
        <f t="shared" si="252"/>
        <v>0</v>
      </c>
      <c r="AA1845" s="6">
        <f t="shared" si="253"/>
        <v>0</v>
      </c>
      <c r="AB1845" s="6">
        <f t="shared" si="254"/>
        <v>0</v>
      </c>
      <c r="AC1845" s="44">
        <f t="shared" si="255"/>
        <v>0</v>
      </c>
      <c r="AD1845" s="44">
        <f t="shared" si="256"/>
        <v>0</v>
      </c>
      <c r="AE1845" s="13" t="s">
        <v>57</v>
      </c>
      <c r="AF1845" s="14"/>
      <c r="AG1845" s="2" t="s">
        <v>243</v>
      </c>
      <c r="AH1845" s="5" t="s">
        <v>100</v>
      </c>
      <c r="AI1845" s="6">
        <v>0</v>
      </c>
      <c r="AJ1845" s="5" t="s">
        <v>100</v>
      </c>
      <c r="AK1845" s="5" t="s">
        <v>100</v>
      </c>
      <c r="AL1845" s="34" t="s">
        <v>100</v>
      </c>
      <c r="AM1845" s="2" t="s">
        <v>244</v>
      </c>
    </row>
    <row r="1846" spans="1:41" s="15" customFormat="1" ht="16.350000000000001" customHeight="1">
      <c r="A1846" s="3">
        <f t="shared" si="249"/>
        <v>1844</v>
      </c>
      <c r="B1846" s="31" t="s">
        <v>10478</v>
      </c>
      <c r="C1846" s="31" t="s">
        <v>2639</v>
      </c>
      <c r="D1846" s="31" t="s">
        <v>11497</v>
      </c>
      <c r="E1846" s="3" t="s">
        <v>11605</v>
      </c>
      <c r="F1846" s="2" t="s">
        <v>68</v>
      </c>
      <c r="G1846" s="2" t="s">
        <v>69</v>
      </c>
      <c r="H1846" s="5" t="s">
        <v>11606</v>
      </c>
      <c r="I1846" s="5" t="s">
        <v>11607</v>
      </c>
      <c r="J1846" s="5" t="s">
        <v>11602</v>
      </c>
      <c r="K1846" s="5" t="s">
        <v>11608</v>
      </c>
      <c r="L1846" s="2" t="s">
        <v>54</v>
      </c>
      <c r="M1846" s="6">
        <v>16</v>
      </c>
      <c r="N1846" s="6">
        <v>16</v>
      </c>
      <c r="O1846" s="6">
        <f t="shared" si="250"/>
        <v>42000</v>
      </c>
      <c r="P1846" s="6">
        <v>42000</v>
      </c>
      <c r="Q1846" s="5">
        <v>201805</v>
      </c>
      <c r="R1846" s="5" t="s">
        <v>11282</v>
      </c>
      <c r="S1846" s="5" t="s">
        <v>11609</v>
      </c>
      <c r="T1846" s="144" t="str">
        <f t="shared" si="251"/>
        <v>Click</v>
      </c>
      <c r="U1846" s="31" t="s">
        <v>243</v>
      </c>
      <c r="V1846" s="5"/>
      <c r="W1846" s="51"/>
      <c r="X1846" s="51"/>
      <c r="Y1846" s="50"/>
      <c r="Z1846" s="43">
        <f t="shared" si="252"/>
        <v>0</v>
      </c>
      <c r="AA1846" s="6">
        <f t="shared" si="253"/>
        <v>0</v>
      </c>
      <c r="AB1846" s="6">
        <f t="shared" si="254"/>
        <v>0</v>
      </c>
      <c r="AC1846" s="44">
        <f t="shared" si="255"/>
        <v>0</v>
      </c>
      <c r="AD1846" s="44">
        <f t="shared" si="256"/>
        <v>0</v>
      </c>
      <c r="AE1846" s="13" t="s">
        <v>57</v>
      </c>
      <c r="AF1846" s="14"/>
      <c r="AG1846" s="2" t="s">
        <v>243</v>
      </c>
      <c r="AH1846" s="5" t="s">
        <v>100</v>
      </c>
      <c r="AI1846" s="6">
        <v>0</v>
      </c>
      <c r="AJ1846" s="5" t="s">
        <v>100</v>
      </c>
      <c r="AK1846" s="5" t="s">
        <v>100</v>
      </c>
      <c r="AL1846" s="34" t="s">
        <v>100</v>
      </c>
      <c r="AM1846" s="2" t="s">
        <v>244</v>
      </c>
    </row>
    <row r="1847" spans="1:41" s="15" customFormat="1" ht="16.350000000000001" customHeight="1">
      <c r="A1847" s="3">
        <f t="shared" si="249"/>
        <v>1845</v>
      </c>
      <c r="B1847" s="31" t="s">
        <v>10478</v>
      </c>
      <c r="C1847" s="31" t="s">
        <v>2639</v>
      </c>
      <c r="D1847" s="31" t="s">
        <v>11497</v>
      </c>
      <c r="E1847" s="3" t="s">
        <v>11610</v>
      </c>
      <c r="F1847" s="2" t="s">
        <v>68</v>
      </c>
      <c r="G1847" s="2" t="s">
        <v>69</v>
      </c>
      <c r="H1847" s="5" t="s">
        <v>11611</v>
      </c>
      <c r="I1847" s="5" t="s">
        <v>11612</v>
      </c>
      <c r="J1847" s="5" t="s">
        <v>11613</v>
      </c>
      <c r="K1847" s="5" t="s">
        <v>11614</v>
      </c>
      <c r="L1847" s="2" t="s">
        <v>54</v>
      </c>
      <c r="M1847" s="6">
        <v>13</v>
      </c>
      <c r="N1847" s="6">
        <v>13</v>
      </c>
      <c r="O1847" s="6">
        <f t="shared" si="250"/>
        <v>36000</v>
      </c>
      <c r="P1847" s="6">
        <v>36000</v>
      </c>
      <c r="Q1847" s="5">
        <v>201603</v>
      </c>
      <c r="R1847" s="5" t="s">
        <v>11282</v>
      </c>
      <c r="S1847" s="5" t="s">
        <v>11615</v>
      </c>
      <c r="T1847" s="144" t="str">
        <f t="shared" si="251"/>
        <v>Click</v>
      </c>
      <c r="U1847" s="31" t="s">
        <v>243</v>
      </c>
      <c r="V1847" s="5"/>
      <c r="W1847" s="51"/>
      <c r="X1847" s="51"/>
      <c r="Y1847" s="50"/>
      <c r="Z1847" s="43">
        <f t="shared" si="252"/>
        <v>0</v>
      </c>
      <c r="AA1847" s="6">
        <f t="shared" si="253"/>
        <v>0</v>
      </c>
      <c r="AB1847" s="6">
        <f t="shared" si="254"/>
        <v>0</v>
      </c>
      <c r="AC1847" s="44">
        <f t="shared" si="255"/>
        <v>0</v>
      </c>
      <c r="AD1847" s="44">
        <f t="shared" si="256"/>
        <v>0</v>
      </c>
      <c r="AE1847" s="13" t="s">
        <v>57</v>
      </c>
      <c r="AF1847" s="14"/>
      <c r="AG1847" s="2" t="s">
        <v>243</v>
      </c>
      <c r="AH1847" s="5" t="s">
        <v>100</v>
      </c>
      <c r="AI1847" s="6">
        <v>0</v>
      </c>
      <c r="AJ1847" s="5" t="s">
        <v>100</v>
      </c>
      <c r="AK1847" s="5" t="s">
        <v>100</v>
      </c>
      <c r="AL1847" s="34" t="s">
        <v>100</v>
      </c>
      <c r="AM1847" s="2" t="s">
        <v>244</v>
      </c>
    </row>
    <row r="1848" spans="1:41" s="15" customFormat="1" ht="16.350000000000001" customHeight="1">
      <c r="A1848" s="3">
        <f t="shared" si="249"/>
        <v>1846</v>
      </c>
      <c r="B1848" s="31" t="s">
        <v>10478</v>
      </c>
      <c r="C1848" s="31" t="s">
        <v>2639</v>
      </c>
      <c r="D1848" s="31" t="s">
        <v>11497</v>
      </c>
      <c r="E1848" s="3" t="s">
        <v>11616</v>
      </c>
      <c r="F1848" s="2" t="s">
        <v>68</v>
      </c>
      <c r="G1848" s="2" t="s">
        <v>69</v>
      </c>
      <c r="H1848" s="5" t="s">
        <v>11611</v>
      </c>
      <c r="I1848" s="5" t="s">
        <v>11612</v>
      </c>
      <c r="J1848" s="5" t="s">
        <v>11613</v>
      </c>
      <c r="K1848" s="5" t="s">
        <v>11617</v>
      </c>
      <c r="L1848" s="2" t="s">
        <v>54</v>
      </c>
      <c r="M1848" s="6">
        <v>16</v>
      </c>
      <c r="N1848" s="6">
        <v>16</v>
      </c>
      <c r="O1848" s="6">
        <f t="shared" si="250"/>
        <v>42000</v>
      </c>
      <c r="P1848" s="6">
        <v>42000</v>
      </c>
      <c r="Q1848" s="5">
        <v>201602</v>
      </c>
      <c r="R1848" s="5" t="s">
        <v>11282</v>
      </c>
      <c r="S1848" s="5" t="s">
        <v>11618</v>
      </c>
      <c r="T1848" s="144" t="str">
        <f t="shared" si="251"/>
        <v>Click</v>
      </c>
      <c r="U1848" s="31" t="s">
        <v>243</v>
      </c>
      <c r="V1848" s="5"/>
      <c r="W1848" s="51"/>
      <c r="X1848" s="51"/>
      <c r="Y1848" s="50"/>
      <c r="Z1848" s="43">
        <f t="shared" si="252"/>
        <v>0</v>
      </c>
      <c r="AA1848" s="6">
        <f t="shared" si="253"/>
        <v>0</v>
      </c>
      <c r="AB1848" s="6">
        <f t="shared" si="254"/>
        <v>0</v>
      </c>
      <c r="AC1848" s="44">
        <f t="shared" si="255"/>
        <v>0</v>
      </c>
      <c r="AD1848" s="44">
        <f t="shared" si="256"/>
        <v>0</v>
      </c>
      <c r="AE1848" s="13" t="s">
        <v>57</v>
      </c>
      <c r="AF1848" s="14"/>
      <c r="AG1848" s="2" t="s">
        <v>243</v>
      </c>
      <c r="AH1848" s="5" t="s">
        <v>100</v>
      </c>
      <c r="AI1848" s="6">
        <v>0</v>
      </c>
      <c r="AJ1848" s="5" t="s">
        <v>100</v>
      </c>
      <c r="AK1848" s="5" t="s">
        <v>100</v>
      </c>
      <c r="AL1848" s="34" t="s">
        <v>100</v>
      </c>
      <c r="AM1848" s="2" t="s">
        <v>244</v>
      </c>
    </row>
    <row r="1849" spans="1:41" s="15" customFormat="1" ht="16.350000000000001" customHeight="1">
      <c r="A1849" s="3">
        <f t="shared" si="249"/>
        <v>1847</v>
      </c>
      <c r="B1849" s="31" t="s">
        <v>10478</v>
      </c>
      <c r="C1849" s="31" t="s">
        <v>2639</v>
      </c>
      <c r="D1849" s="31" t="s">
        <v>11497</v>
      </c>
      <c r="E1849" s="3" t="s">
        <v>11619</v>
      </c>
      <c r="F1849" s="2" t="s">
        <v>68</v>
      </c>
      <c r="G1849" s="2" t="s">
        <v>69</v>
      </c>
      <c r="H1849" s="5" t="s">
        <v>11620</v>
      </c>
      <c r="I1849" s="5" t="s">
        <v>11621</v>
      </c>
      <c r="J1849" s="5" t="s">
        <v>11622</v>
      </c>
      <c r="K1849" s="5" t="s">
        <v>11623</v>
      </c>
      <c r="L1849" s="2" t="s">
        <v>54</v>
      </c>
      <c r="M1849" s="6">
        <v>19</v>
      </c>
      <c r="N1849" s="6">
        <v>19</v>
      </c>
      <c r="O1849" s="6">
        <f t="shared" si="250"/>
        <v>48000</v>
      </c>
      <c r="P1849" s="6">
        <v>48000</v>
      </c>
      <c r="Q1849" s="5">
        <v>201603</v>
      </c>
      <c r="R1849" s="5" t="s">
        <v>11282</v>
      </c>
      <c r="S1849" s="5" t="s">
        <v>11624</v>
      </c>
      <c r="T1849" s="144" t="str">
        <f t="shared" si="251"/>
        <v>Click</v>
      </c>
      <c r="U1849" s="31" t="s">
        <v>243</v>
      </c>
      <c r="V1849" s="5"/>
      <c r="W1849" s="51"/>
      <c r="X1849" s="51"/>
      <c r="Y1849" s="50"/>
      <c r="Z1849" s="43">
        <f t="shared" si="252"/>
        <v>0</v>
      </c>
      <c r="AA1849" s="6">
        <f t="shared" si="253"/>
        <v>0</v>
      </c>
      <c r="AB1849" s="6">
        <f t="shared" si="254"/>
        <v>0</v>
      </c>
      <c r="AC1849" s="44">
        <f t="shared" si="255"/>
        <v>0</v>
      </c>
      <c r="AD1849" s="44">
        <f t="shared" si="256"/>
        <v>0</v>
      </c>
      <c r="AE1849" s="13" t="s">
        <v>57</v>
      </c>
      <c r="AF1849" s="14"/>
      <c r="AG1849" s="2" t="s">
        <v>243</v>
      </c>
      <c r="AH1849" s="5" t="s">
        <v>100</v>
      </c>
      <c r="AI1849" s="6">
        <v>0</v>
      </c>
      <c r="AJ1849" s="5" t="s">
        <v>100</v>
      </c>
      <c r="AK1849" s="5" t="s">
        <v>100</v>
      </c>
      <c r="AL1849" s="34" t="s">
        <v>100</v>
      </c>
      <c r="AM1849" s="2" t="s">
        <v>244</v>
      </c>
    </row>
    <row r="1850" spans="1:41" s="15" customFormat="1" ht="16.350000000000001" customHeight="1">
      <c r="A1850" s="3">
        <f t="shared" si="249"/>
        <v>1848</v>
      </c>
      <c r="B1850" s="31" t="s">
        <v>10478</v>
      </c>
      <c r="C1850" s="31" t="s">
        <v>2639</v>
      </c>
      <c r="D1850" s="31" t="s">
        <v>11497</v>
      </c>
      <c r="E1850" s="3" t="s">
        <v>11625</v>
      </c>
      <c r="F1850" s="2" t="s">
        <v>68</v>
      </c>
      <c r="G1850" s="2" t="s">
        <v>69</v>
      </c>
      <c r="H1850" s="5" t="s">
        <v>11626</v>
      </c>
      <c r="I1850" s="5" t="s">
        <v>11612</v>
      </c>
      <c r="J1850" s="5" t="s">
        <v>11622</v>
      </c>
      <c r="K1850" s="5" t="s">
        <v>11627</v>
      </c>
      <c r="L1850" s="2" t="s">
        <v>54</v>
      </c>
      <c r="M1850" s="6">
        <v>20</v>
      </c>
      <c r="N1850" s="6">
        <v>20</v>
      </c>
      <c r="O1850" s="6">
        <f t="shared" si="250"/>
        <v>50000</v>
      </c>
      <c r="P1850" s="6">
        <v>50000</v>
      </c>
      <c r="Q1850" s="5">
        <v>201602</v>
      </c>
      <c r="R1850" s="5" t="s">
        <v>11282</v>
      </c>
      <c r="S1850" s="5" t="s">
        <v>11628</v>
      </c>
      <c r="T1850" s="144" t="str">
        <f t="shared" si="251"/>
        <v>Click</v>
      </c>
      <c r="U1850" s="31" t="s">
        <v>243</v>
      </c>
      <c r="V1850" s="5"/>
      <c r="W1850" s="51"/>
      <c r="X1850" s="51"/>
      <c r="Y1850" s="50"/>
      <c r="Z1850" s="43">
        <f t="shared" si="252"/>
        <v>0</v>
      </c>
      <c r="AA1850" s="6">
        <f t="shared" si="253"/>
        <v>0</v>
      </c>
      <c r="AB1850" s="6">
        <f t="shared" si="254"/>
        <v>0</v>
      </c>
      <c r="AC1850" s="44">
        <f t="shared" si="255"/>
        <v>0</v>
      </c>
      <c r="AD1850" s="44">
        <f t="shared" si="256"/>
        <v>0</v>
      </c>
      <c r="AE1850" s="13" t="s">
        <v>57</v>
      </c>
      <c r="AF1850" s="14"/>
      <c r="AG1850" s="2" t="s">
        <v>243</v>
      </c>
      <c r="AH1850" s="5" t="s">
        <v>100</v>
      </c>
      <c r="AI1850" s="6">
        <v>0</v>
      </c>
      <c r="AJ1850" s="5" t="s">
        <v>100</v>
      </c>
      <c r="AK1850" s="5" t="s">
        <v>100</v>
      </c>
      <c r="AL1850" s="34" t="s">
        <v>100</v>
      </c>
      <c r="AM1850" s="2" t="s">
        <v>244</v>
      </c>
    </row>
    <row r="1851" spans="1:41" s="15" customFormat="1" ht="16.350000000000001" customHeight="1">
      <c r="A1851" s="3">
        <f t="shared" si="249"/>
        <v>1849</v>
      </c>
      <c r="B1851" s="31" t="s">
        <v>10478</v>
      </c>
      <c r="C1851" s="31" t="s">
        <v>2639</v>
      </c>
      <c r="D1851" s="31" t="s">
        <v>11497</v>
      </c>
      <c r="E1851" s="3" t="s">
        <v>11629</v>
      </c>
      <c r="F1851" s="2" t="s">
        <v>68</v>
      </c>
      <c r="G1851" s="2" t="s">
        <v>69</v>
      </c>
      <c r="H1851" s="5" t="s">
        <v>11630</v>
      </c>
      <c r="I1851" s="5" t="s">
        <v>11612</v>
      </c>
      <c r="J1851" s="5" t="s">
        <v>11631</v>
      </c>
      <c r="K1851" s="5" t="s">
        <v>11632</v>
      </c>
      <c r="L1851" s="2" t="s">
        <v>54</v>
      </c>
      <c r="M1851" s="6">
        <v>20</v>
      </c>
      <c r="N1851" s="6">
        <v>20</v>
      </c>
      <c r="O1851" s="6">
        <f t="shared" si="250"/>
        <v>50000</v>
      </c>
      <c r="P1851" s="6">
        <v>50000</v>
      </c>
      <c r="Q1851" s="5">
        <v>201601</v>
      </c>
      <c r="R1851" s="5" t="s">
        <v>11282</v>
      </c>
      <c r="S1851" s="5" t="s">
        <v>11633</v>
      </c>
      <c r="T1851" s="144" t="str">
        <f t="shared" si="251"/>
        <v>Click</v>
      </c>
      <c r="U1851" s="31" t="s">
        <v>243</v>
      </c>
      <c r="V1851" s="5"/>
      <c r="W1851" s="51"/>
      <c r="X1851" s="51"/>
      <c r="Y1851" s="50"/>
      <c r="Z1851" s="43">
        <f t="shared" si="252"/>
        <v>0</v>
      </c>
      <c r="AA1851" s="6">
        <f t="shared" si="253"/>
        <v>0</v>
      </c>
      <c r="AB1851" s="6">
        <f t="shared" si="254"/>
        <v>0</v>
      </c>
      <c r="AC1851" s="44">
        <f t="shared" si="255"/>
        <v>0</v>
      </c>
      <c r="AD1851" s="44">
        <f t="shared" si="256"/>
        <v>0</v>
      </c>
      <c r="AE1851" s="13" t="s">
        <v>57</v>
      </c>
      <c r="AF1851" s="14"/>
      <c r="AG1851" s="2" t="s">
        <v>243</v>
      </c>
      <c r="AH1851" s="5" t="s">
        <v>100</v>
      </c>
      <c r="AI1851" s="6">
        <v>0</v>
      </c>
      <c r="AJ1851" s="5" t="s">
        <v>100</v>
      </c>
      <c r="AK1851" s="5" t="s">
        <v>100</v>
      </c>
      <c r="AL1851" s="34" t="s">
        <v>100</v>
      </c>
      <c r="AM1851" s="2" t="s">
        <v>244</v>
      </c>
    </row>
    <row r="1852" spans="1:41" s="15" customFormat="1" ht="16.350000000000001" customHeight="1">
      <c r="A1852" s="3">
        <f t="shared" si="249"/>
        <v>1850</v>
      </c>
      <c r="B1852" s="31" t="s">
        <v>10478</v>
      </c>
      <c r="C1852" s="31" t="s">
        <v>2639</v>
      </c>
      <c r="D1852" s="31" t="s">
        <v>11497</v>
      </c>
      <c r="E1852" s="3" t="s">
        <v>11634</v>
      </c>
      <c r="F1852" s="2" t="s">
        <v>68</v>
      </c>
      <c r="G1852" s="2" t="s">
        <v>69</v>
      </c>
      <c r="H1852" s="5" t="s">
        <v>11635</v>
      </c>
      <c r="I1852" s="5" t="s">
        <v>11612</v>
      </c>
      <c r="J1852" s="5" t="s">
        <v>11636</v>
      </c>
      <c r="K1852" s="5" t="s">
        <v>11637</v>
      </c>
      <c r="L1852" s="2" t="s">
        <v>54</v>
      </c>
      <c r="M1852" s="6">
        <v>18</v>
      </c>
      <c r="N1852" s="6">
        <v>18</v>
      </c>
      <c r="O1852" s="6">
        <f t="shared" si="250"/>
        <v>50000</v>
      </c>
      <c r="P1852" s="6">
        <v>50000</v>
      </c>
      <c r="Q1852" s="5">
        <v>201506</v>
      </c>
      <c r="R1852" s="5" t="s">
        <v>11282</v>
      </c>
      <c r="S1852" s="5" t="s">
        <v>11638</v>
      </c>
      <c r="T1852" s="144" t="str">
        <f t="shared" si="251"/>
        <v>Click</v>
      </c>
      <c r="U1852" s="31" t="s">
        <v>243</v>
      </c>
      <c r="V1852" s="5"/>
      <c r="W1852" s="51"/>
      <c r="X1852" s="51"/>
      <c r="Y1852" s="50"/>
      <c r="Z1852" s="43">
        <f t="shared" si="252"/>
        <v>0</v>
      </c>
      <c r="AA1852" s="6">
        <f t="shared" si="253"/>
        <v>0</v>
      </c>
      <c r="AB1852" s="6">
        <f t="shared" si="254"/>
        <v>0</v>
      </c>
      <c r="AC1852" s="44">
        <f t="shared" si="255"/>
        <v>0</v>
      </c>
      <c r="AD1852" s="44">
        <f t="shared" si="256"/>
        <v>0</v>
      </c>
      <c r="AE1852" s="13" t="s">
        <v>57</v>
      </c>
      <c r="AF1852" s="14"/>
      <c r="AG1852" s="2" t="s">
        <v>243</v>
      </c>
      <c r="AH1852" s="5" t="s">
        <v>100</v>
      </c>
      <c r="AI1852" s="6">
        <v>0</v>
      </c>
      <c r="AJ1852" s="5" t="s">
        <v>100</v>
      </c>
      <c r="AK1852" s="5" t="s">
        <v>100</v>
      </c>
      <c r="AL1852" s="34" t="s">
        <v>100</v>
      </c>
      <c r="AM1852" s="2" t="s">
        <v>244</v>
      </c>
    </row>
    <row r="1853" spans="1:41" s="15" customFormat="1" ht="16.350000000000001" customHeight="1">
      <c r="A1853" s="3">
        <f t="shared" si="249"/>
        <v>1851</v>
      </c>
      <c r="B1853" s="39" t="s">
        <v>1768</v>
      </c>
      <c r="C1853" s="31" t="s">
        <v>2639</v>
      </c>
      <c r="D1853" s="39" t="s">
        <v>11639</v>
      </c>
      <c r="E1853" s="32" t="s">
        <v>11640</v>
      </c>
      <c r="F1853" s="31" t="s">
        <v>68</v>
      </c>
      <c r="G1853" s="31" t="s">
        <v>69</v>
      </c>
      <c r="H1853" s="32" t="s">
        <v>11641</v>
      </c>
      <c r="I1853" s="32" t="s">
        <v>11642</v>
      </c>
      <c r="J1853" s="32" t="s">
        <v>11643</v>
      </c>
      <c r="K1853" s="32" t="s">
        <v>11644</v>
      </c>
      <c r="L1853" s="31" t="s">
        <v>54</v>
      </c>
      <c r="M1853" s="46">
        <v>20</v>
      </c>
      <c r="N1853" s="46">
        <v>20</v>
      </c>
      <c r="O1853" s="46">
        <v>50000</v>
      </c>
      <c r="P1853" s="46">
        <v>50000</v>
      </c>
      <c r="Q1853" s="32">
        <v>202005</v>
      </c>
      <c r="R1853" s="32" t="s">
        <v>11645</v>
      </c>
      <c r="S1853" s="32" t="s">
        <v>11646</v>
      </c>
      <c r="T1853" s="143" t="str">
        <f t="shared" si="251"/>
        <v>Click</v>
      </c>
      <c r="U1853" s="39" t="s">
        <v>243</v>
      </c>
      <c r="V1853" s="39"/>
      <c r="W1853" s="41"/>
      <c r="X1853" s="83"/>
      <c r="Y1853" s="56"/>
      <c r="Z1853" s="57">
        <f t="shared" si="252"/>
        <v>0</v>
      </c>
      <c r="AA1853" s="46">
        <f t="shared" si="253"/>
        <v>0</v>
      </c>
      <c r="AB1853" s="46">
        <f t="shared" si="254"/>
        <v>0</v>
      </c>
      <c r="AC1853" s="58">
        <f t="shared" si="255"/>
        <v>0</v>
      </c>
      <c r="AD1853" s="58">
        <f t="shared" si="256"/>
        <v>0</v>
      </c>
      <c r="AE1853" s="85" t="s">
        <v>100</v>
      </c>
      <c r="AF1853" s="14"/>
      <c r="AG1853" s="39" t="s">
        <v>243</v>
      </c>
      <c r="AH1853" s="32" t="s">
        <v>100</v>
      </c>
      <c r="AI1853" s="46">
        <v>0</v>
      </c>
      <c r="AJ1853" s="32" t="s">
        <v>100</v>
      </c>
      <c r="AK1853" s="32" t="s">
        <v>100</v>
      </c>
      <c r="AL1853" s="32" t="s">
        <v>100</v>
      </c>
      <c r="AM1853" s="2" t="s">
        <v>244</v>
      </c>
      <c r="AN1853" s="32"/>
      <c r="AO1853" s="32"/>
    </row>
    <row r="1854" spans="1:41" s="15" customFormat="1" ht="16.350000000000001" customHeight="1">
      <c r="A1854" s="3">
        <f t="shared" si="249"/>
        <v>1852</v>
      </c>
      <c r="B1854" s="39" t="s">
        <v>1768</v>
      </c>
      <c r="C1854" s="31" t="s">
        <v>2639</v>
      </c>
      <c r="D1854" s="39" t="s">
        <v>11639</v>
      </c>
      <c r="E1854" s="32" t="s">
        <v>11647</v>
      </c>
      <c r="F1854" s="31" t="s">
        <v>68</v>
      </c>
      <c r="G1854" s="31" t="s">
        <v>69</v>
      </c>
      <c r="H1854" s="32" t="s">
        <v>11641</v>
      </c>
      <c r="I1854" s="32" t="s">
        <v>11642</v>
      </c>
      <c r="J1854" s="32" t="s">
        <v>11643</v>
      </c>
      <c r="K1854" s="32" t="s">
        <v>11648</v>
      </c>
      <c r="L1854" s="31" t="s">
        <v>54</v>
      </c>
      <c r="M1854" s="46">
        <v>20</v>
      </c>
      <c r="N1854" s="46">
        <v>20</v>
      </c>
      <c r="O1854" s="46">
        <v>50000</v>
      </c>
      <c r="P1854" s="46">
        <v>50000</v>
      </c>
      <c r="Q1854" s="32">
        <v>202005</v>
      </c>
      <c r="R1854" s="32" t="s">
        <v>11645</v>
      </c>
      <c r="S1854" s="32" t="s">
        <v>11649</v>
      </c>
      <c r="T1854" s="143" t="str">
        <f t="shared" si="251"/>
        <v>Click</v>
      </c>
      <c r="U1854" s="39" t="s">
        <v>243</v>
      </c>
      <c r="V1854" s="39"/>
      <c r="W1854" s="41"/>
      <c r="X1854" s="83"/>
      <c r="Y1854" s="56"/>
      <c r="Z1854" s="57">
        <f t="shared" si="252"/>
        <v>0</v>
      </c>
      <c r="AA1854" s="46">
        <f t="shared" si="253"/>
        <v>0</v>
      </c>
      <c r="AB1854" s="46">
        <f t="shared" si="254"/>
        <v>0</v>
      </c>
      <c r="AC1854" s="58">
        <f t="shared" si="255"/>
        <v>0</v>
      </c>
      <c r="AD1854" s="58">
        <f t="shared" si="256"/>
        <v>0</v>
      </c>
      <c r="AE1854" s="85" t="s">
        <v>100</v>
      </c>
      <c r="AF1854" s="14"/>
      <c r="AG1854" s="39" t="s">
        <v>243</v>
      </c>
      <c r="AH1854" s="32" t="s">
        <v>100</v>
      </c>
      <c r="AI1854" s="46">
        <v>0</v>
      </c>
      <c r="AJ1854" s="32" t="s">
        <v>100</v>
      </c>
      <c r="AK1854" s="32" t="s">
        <v>100</v>
      </c>
      <c r="AL1854" s="32" t="s">
        <v>100</v>
      </c>
      <c r="AM1854" s="2" t="s">
        <v>244</v>
      </c>
      <c r="AN1854" s="32"/>
      <c r="AO1854" s="32"/>
    </row>
    <row r="1855" spans="1:41" s="15" customFormat="1" ht="16.350000000000001" customHeight="1">
      <c r="A1855" s="3">
        <f t="shared" si="249"/>
        <v>1853</v>
      </c>
      <c r="B1855" s="39" t="s">
        <v>1768</v>
      </c>
      <c r="C1855" s="31" t="s">
        <v>2639</v>
      </c>
      <c r="D1855" s="39" t="s">
        <v>11639</v>
      </c>
      <c r="E1855" s="32" t="s">
        <v>11650</v>
      </c>
      <c r="F1855" s="31" t="s">
        <v>68</v>
      </c>
      <c r="G1855" s="31" t="s">
        <v>69</v>
      </c>
      <c r="H1855" s="32" t="s">
        <v>11651</v>
      </c>
      <c r="I1855" s="32" t="s">
        <v>11652</v>
      </c>
      <c r="J1855" s="32" t="s">
        <v>11653</v>
      </c>
      <c r="K1855" s="32" t="s">
        <v>11654</v>
      </c>
      <c r="L1855" s="31" t="s">
        <v>54</v>
      </c>
      <c r="M1855" s="46">
        <v>15</v>
      </c>
      <c r="N1855" s="46">
        <v>15</v>
      </c>
      <c r="O1855" s="46">
        <v>40000</v>
      </c>
      <c r="P1855" s="46">
        <v>40000</v>
      </c>
      <c r="Q1855" s="32">
        <v>202005</v>
      </c>
      <c r="R1855" s="32" t="s">
        <v>11645</v>
      </c>
      <c r="S1855" s="32" t="s">
        <v>11655</v>
      </c>
      <c r="T1855" s="143" t="str">
        <f t="shared" si="251"/>
        <v>Click</v>
      </c>
      <c r="U1855" s="39" t="s">
        <v>243</v>
      </c>
      <c r="V1855" s="39"/>
      <c r="W1855" s="41"/>
      <c r="X1855" s="83"/>
      <c r="Y1855" s="56"/>
      <c r="Z1855" s="57">
        <f t="shared" si="252"/>
        <v>0</v>
      </c>
      <c r="AA1855" s="46">
        <f t="shared" si="253"/>
        <v>0</v>
      </c>
      <c r="AB1855" s="46">
        <f t="shared" si="254"/>
        <v>0</v>
      </c>
      <c r="AC1855" s="58">
        <f t="shared" si="255"/>
        <v>0</v>
      </c>
      <c r="AD1855" s="58">
        <f t="shared" si="256"/>
        <v>0</v>
      </c>
      <c r="AE1855" s="85" t="s">
        <v>100</v>
      </c>
      <c r="AF1855" s="14"/>
      <c r="AG1855" s="39" t="s">
        <v>243</v>
      </c>
      <c r="AH1855" s="32" t="s">
        <v>100</v>
      </c>
      <c r="AI1855" s="46">
        <v>0</v>
      </c>
      <c r="AJ1855" s="32" t="s">
        <v>100</v>
      </c>
      <c r="AK1855" s="32" t="s">
        <v>100</v>
      </c>
      <c r="AL1855" s="32" t="s">
        <v>100</v>
      </c>
      <c r="AM1855" s="2" t="s">
        <v>244</v>
      </c>
      <c r="AN1855" s="32"/>
      <c r="AO1855" s="32"/>
    </row>
    <row r="1856" spans="1:41" s="15" customFormat="1" ht="16.350000000000001" customHeight="1">
      <c r="A1856" s="3">
        <f t="shared" si="249"/>
        <v>1854</v>
      </c>
      <c r="B1856" s="39" t="s">
        <v>1768</v>
      </c>
      <c r="C1856" s="31" t="s">
        <v>2639</v>
      </c>
      <c r="D1856" s="39" t="s">
        <v>11639</v>
      </c>
      <c r="E1856" s="32" t="s">
        <v>11656</v>
      </c>
      <c r="F1856" s="31" t="s">
        <v>68</v>
      </c>
      <c r="G1856" s="31" t="s">
        <v>69</v>
      </c>
      <c r="H1856" s="32" t="s">
        <v>11651</v>
      </c>
      <c r="I1856" s="32" t="s">
        <v>11652</v>
      </c>
      <c r="J1856" s="32" t="s">
        <v>11653</v>
      </c>
      <c r="K1856" s="32" t="s">
        <v>11657</v>
      </c>
      <c r="L1856" s="31" t="s">
        <v>54</v>
      </c>
      <c r="M1856" s="46">
        <v>20</v>
      </c>
      <c r="N1856" s="46">
        <v>20</v>
      </c>
      <c r="O1856" s="46">
        <v>50000</v>
      </c>
      <c r="P1856" s="46">
        <v>50000</v>
      </c>
      <c r="Q1856" s="32">
        <v>202005</v>
      </c>
      <c r="R1856" s="32" t="s">
        <v>11645</v>
      </c>
      <c r="S1856" s="32" t="s">
        <v>11658</v>
      </c>
      <c r="T1856" s="143" t="str">
        <f t="shared" si="251"/>
        <v>Click</v>
      </c>
      <c r="U1856" s="39" t="s">
        <v>243</v>
      </c>
      <c r="V1856" s="39"/>
      <c r="W1856" s="41"/>
      <c r="X1856" s="83"/>
      <c r="Y1856" s="56"/>
      <c r="Z1856" s="57">
        <f t="shared" si="252"/>
        <v>0</v>
      </c>
      <c r="AA1856" s="46">
        <f t="shared" si="253"/>
        <v>0</v>
      </c>
      <c r="AB1856" s="46">
        <f t="shared" si="254"/>
        <v>0</v>
      </c>
      <c r="AC1856" s="58">
        <f t="shared" si="255"/>
        <v>0</v>
      </c>
      <c r="AD1856" s="58">
        <f t="shared" si="256"/>
        <v>0</v>
      </c>
      <c r="AE1856" s="85" t="s">
        <v>100</v>
      </c>
      <c r="AF1856" s="14"/>
      <c r="AG1856" s="39" t="s">
        <v>243</v>
      </c>
      <c r="AH1856" s="32" t="s">
        <v>100</v>
      </c>
      <c r="AI1856" s="46">
        <v>0</v>
      </c>
      <c r="AJ1856" s="32" t="s">
        <v>100</v>
      </c>
      <c r="AK1856" s="32" t="s">
        <v>100</v>
      </c>
      <c r="AL1856" s="32" t="s">
        <v>100</v>
      </c>
      <c r="AM1856" s="2" t="s">
        <v>244</v>
      </c>
      <c r="AN1856" s="32"/>
      <c r="AO1856" s="32"/>
    </row>
    <row r="1857" spans="1:41" s="15" customFormat="1" ht="16.350000000000001" customHeight="1">
      <c r="A1857" s="3">
        <f t="shared" si="249"/>
        <v>1855</v>
      </c>
      <c r="B1857" s="31" t="s">
        <v>10478</v>
      </c>
      <c r="C1857" s="31" t="s">
        <v>2639</v>
      </c>
      <c r="D1857" s="31" t="s">
        <v>11497</v>
      </c>
      <c r="E1857" s="3" t="s">
        <v>11659</v>
      </c>
      <c r="F1857" s="2" t="s">
        <v>68</v>
      </c>
      <c r="G1857" s="2" t="s">
        <v>69</v>
      </c>
      <c r="H1857" s="5" t="s">
        <v>11660</v>
      </c>
      <c r="I1857" s="5" t="s">
        <v>11661</v>
      </c>
      <c r="J1857" s="5" t="s">
        <v>11662</v>
      </c>
      <c r="K1857" s="5" t="s">
        <v>11663</v>
      </c>
      <c r="L1857" s="2" t="s">
        <v>54</v>
      </c>
      <c r="M1857" s="6">
        <v>13</v>
      </c>
      <c r="N1857" s="6">
        <v>13</v>
      </c>
      <c r="O1857" s="6">
        <f t="shared" ref="O1857:O1888" si="257">P1857+AI1857</f>
        <v>50000</v>
      </c>
      <c r="P1857" s="6">
        <v>50000</v>
      </c>
      <c r="Q1857" s="5">
        <v>201506</v>
      </c>
      <c r="R1857" s="5" t="s">
        <v>11371</v>
      </c>
      <c r="S1857" s="5" t="s">
        <v>11664</v>
      </c>
      <c r="T1857" s="144" t="str">
        <f t="shared" si="251"/>
        <v>Click</v>
      </c>
      <c r="U1857" s="31" t="s">
        <v>243</v>
      </c>
      <c r="V1857" s="5"/>
      <c r="W1857" s="51"/>
      <c r="X1857" s="51"/>
      <c r="Y1857" s="50"/>
      <c r="Z1857" s="43">
        <f t="shared" si="252"/>
        <v>0</v>
      </c>
      <c r="AA1857" s="6">
        <f t="shared" si="253"/>
        <v>0</v>
      </c>
      <c r="AB1857" s="6">
        <f t="shared" si="254"/>
        <v>0</v>
      </c>
      <c r="AC1857" s="44">
        <f t="shared" si="255"/>
        <v>0</v>
      </c>
      <c r="AD1857" s="44">
        <f t="shared" si="256"/>
        <v>0</v>
      </c>
      <c r="AE1857" s="13" t="s">
        <v>57</v>
      </c>
      <c r="AF1857" s="14"/>
      <c r="AG1857" s="2" t="s">
        <v>243</v>
      </c>
      <c r="AH1857" s="5" t="s">
        <v>100</v>
      </c>
      <c r="AI1857" s="6">
        <v>0</v>
      </c>
      <c r="AJ1857" s="5" t="s">
        <v>100</v>
      </c>
      <c r="AK1857" s="5" t="s">
        <v>100</v>
      </c>
      <c r="AL1857" s="34" t="s">
        <v>100</v>
      </c>
      <c r="AM1857" s="2" t="s">
        <v>244</v>
      </c>
    </row>
    <row r="1858" spans="1:41" s="15" customFormat="1" ht="16.350000000000001" customHeight="1">
      <c r="A1858" s="3">
        <f t="shared" si="249"/>
        <v>1856</v>
      </c>
      <c r="B1858" s="31" t="s">
        <v>10478</v>
      </c>
      <c r="C1858" s="31" t="s">
        <v>2639</v>
      </c>
      <c r="D1858" s="31" t="s">
        <v>11497</v>
      </c>
      <c r="E1858" s="3" t="s">
        <v>11665</v>
      </c>
      <c r="F1858" s="2" t="s">
        <v>68</v>
      </c>
      <c r="G1858" s="2" t="s">
        <v>69</v>
      </c>
      <c r="H1858" s="5" t="s">
        <v>11666</v>
      </c>
      <c r="I1858" s="5" t="s">
        <v>11667</v>
      </c>
      <c r="J1858" s="5" t="s">
        <v>11668</v>
      </c>
      <c r="K1858" s="5" t="s">
        <v>11669</v>
      </c>
      <c r="L1858" s="2" t="s">
        <v>54</v>
      </c>
      <c r="M1858" s="6">
        <v>7</v>
      </c>
      <c r="N1858" s="6">
        <v>7</v>
      </c>
      <c r="O1858" s="6">
        <f t="shared" si="257"/>
        <v>40000</v>
      </c>
      <c r="P1858" s="6">
        <v>40000</v>
      </c>
      <c r="Q1858" s="5">
        <v>201506</v>
      </c>
      <c r="R1858" s="5" t="s">
        <v>11371</v>
      </c>
      <c r="S1858" s="5" t="s">
        <v>11670</v>
      </c>
      <c r="T1858" s="144" t="str">
        <f t="shared" si="251"/>
        <v>Click</v>
      </c>
      <c r="U1858" s="31" t="s">
        <v>243</v>
      </c>
      <c r="V1858" s="5"/>
      <c r="W1858" s="51"/>
      <c r="X1858" s="51"/>
      <c r="Y1858" s="50"/>
      <c r="Z1858" s="43">
        <f t="shared" si="252"/>
        <v>0</v>
      </c>
      <c r="AA1858" s="6">
        <f t="shared" si="253"/>
        <v>0</v>
      </c>
      <c r="AB1858" s="6">
        <f t="shared" si="254"/>
        <v>0</v>
      </c>
      <c r="AC1858" s="44">
        <f t="shared" si="255"/>
        <v>0</v>
      </c>
      <c r="AD1858" s="44">
        <f t="shared" si="256"/>
        <v>0</v>
      </c>
      <c r="AE1858" s="13" t="s">
        <v>57</v>
      </c>
      <c r="AF1858" s="14"/>
      <c r="AG1858" s="2" t="s">
        <v>243</v>
      </c>
      <c r="AH1858" s="5" t="s">
        <v>100</v>
      </c>
      <c r="AI1858" s="6">
        <v>0</v>
      </c>
      <c r="AJ1858" s="5" t="s">
        <v>100</v>
      </c>
      <c r="AK1858" s="5" t="s">
        <v>100</v>
      </c>
      <c r="AL1858" s="34" t="s">
        <v>100</v>
      </c>
      <c r="AM1858" s="2" t="s">
        <v>244</v>
      </c>
    </row>
    <row r="1859" spans="1:41" s="15" customFormat="1" ht="16.350000000000001" customHeight="1">
      <c r="A1859" s="3">
        <f t="shared" si="249"/>
        <v>1857</v>
      </c>
      <c r="B1859" s="31" t="s">
        <v>10478</v>
      </c>
      <c r="C1859" s="31" t="s">
        <v>2639</v>
      </c>
      <c r="D1859" s="31" t="s">
        <v>11497</v>
      </c>
      <c r="E1859" s="3" t="s">
        <v>11671</v>
      </c>
      <c r="F1859" s="2" t="s">
        <v>68</v>
      </c>
      <c r="G1859" s="2" t="s">
        <v>69</v>
      </c>
      <c r="H1859" s="5" t="s">
        <v>11672</v>
      </c>
      <c r="I1859" s="5" t="s">
        <v>11673</v>
      </c>
      <c r="J1859" s="5" t="s">
        <v>11674</v>
      </c>
      <c r="K1859" s="5" t="s">
        <v>11675</v>
      </c>
      <c r="L1859" s="2" t="s">
        <v>54</v>
      </c>
      <c r="M1859" s="6">
        <v>14</v>
      </c>
      <c r="N1859" s="6">
        <v>14</v>
      </c>
      <c r="O1859" s="6">
        <f t="shared" si="257"/>
        <v>40000</v>
      </c>
      <c r="P1859" s="6">
        <v>40000</v>
      </c>
      <c r="Q1859" s="5">
        <v>201506</v>
      </c>
      <c r="R1859" s="5" t="s">
        <v>11371</v>
      </c>
      <c r="S1859" s="5" t="s">
        <v>11676</v>
      </c>
      <c r="T1859" s="144" t="str">
        <f t="shared" si="251"/>
        <v>Click</v>
      </c>
      <c r="U1859" s="31" t="s">
        <v>243</v>
      </c>
      <c r="V1859" s="5"/>
      <c r="W1859" s="51"/>
      <c r="X1859" s="51"/>
      <c r="Y1859" s="50"/>
      <c r="Z1859" s="43">
        <f t="shared" si="252"/>
        <v>0</v>
      </c>
      <c r="AA1859" s="6">
        <f t="shared" si="253"/>
        <v>0</v>
      </c>
      <c r="AB1859" s="6">
        <f t="shared" si="254"/>
        <v>0</v>
      </c>
      <c r="AC1859" s="44">
        <f t="shared" si="255"/>
        <v>0</v>
      </c>
      <c r="AD1859" s="44">
        <f t="shared" si="256"/>
        <v>0</v>
      </c>
      <c r="AE1859" s="13" t="s">
        <v>57</v>
      </c>
      <c r="AF1859" s="14"/>
      <c r="AG1859" s="2" t="s">
        <v>243</v>
      </c>
      <c r="AH1859" s="5" t="s">
        <v>100</v>
      </c>
      <c r="AI1859" s="6">
        <v>0</v>
      </c>
      <c r="AJ1859" s="5" t="s">
        <v>100</v>
      </c>
      <c r="AK1859" s="5" t="s">
        <v>100</v>
      </c>
      <c r="AL1859" s="34" t="s">
        <v>100</v>
      </c>
      <c r="AM1859" s="2" t="s">
        <v>244</v>
      </c>
    </row>
    <row r="1860" spans="1:41" s="15" customFormat="1" ht="16.350000000000001" customHeight="1">
      <c r="A1860" s="3">
        <f t="shared" si="249"/>
        <v>1858</v>
      </c>
      <c r="B1860" s="31" t="s">
        <v>10478</v>
      </c>
      <c r="C1860" s="31" t="s">
        <v>2639</v>
      </c>
      <c r="D1860" s="31" t="s">
        <v>11497</v>
      </c>
      <c r="E1860" s="3" t="s">
        <v>11677</v>
      </c>
      <c r="F1860" s="2" t="s">
        <v>68</v>
      </c>
      <c r="G1860" s="2" t="s">
        <v>69</v>
      </c>
      <c r="H1860" s="5" t="s">
        <v>11678</v>
      </c>
      <c r="I1860" s="5" t="s">
        <v>11679</v>
      </c>
      <c r="J1860" s="5" t="s">
        <v>11680</v>
      </c>
      <c r="K1860" s="5" t="s">
        <v>11681</v>
      </c>
      <c r="L1860" s="2" t="s">
        <v>54</v>
      </c>
      <c r="M1860" s="6">
        <v>14</v>
      </c>
      <c r="N1860" s="6">
        <v>14</v>
      </c>
      <c r="O1860" s="6">
        <f t="shared" si="257"/>
        <v>40000</v>
      </c>
      <c r="P1860" s="6">
        <v>40000</v>
      </c>
      <c r="Q1860" s="5">
        <v>201506</v>
      </c>
      <c r="R1860" s="5" t="s">
        <v>11371</v>
      </c>
      <c r="S1860" s="5" t="s">
        <v>11682</v>
      </c>
      <c r="T1860" s="144" t="str">
        <f t="shared" si="251"/>
        <v>Click</v>
      </c>
      <c r="U1860" s="31" t="s">
        <v>243</v>
      </c>
      <c r="V1860" s="5"/>
      <c r="W1860" s="51"/>
      <c r="X1860" s="51"/>
      <c r="Y1860" s="50"/>
      <c r="Z1860" s="43">
        <f t="shared" si="252"/>
        <v>0</v>
      </c>
      <c r="AA1860" s="6">
        <f t="shared" si="253"/>
        <v>0</v>
      </c>
      <c r="AB1860" s="6">
        <f t="shared" si="254"/>
        <v>0</v>
      </c>
      <c r="AC1860" s="44">
        <f t="shared" si="255"/>
        <v>0</v>
      </c>
      <c r="AD1860" s="44">
        <f t="shared" si="256"/>
        <v>0</v>
      </c>
      <c r="AE1860" s="13" t="s">
        <v>57</v>
      </c>
      <c r="AF1860" s="14"/>
      <c r="AG1860" s="2" t="s">
        <v>243</v>
      </c>
      <c r="AH1860" s="5" t="s">
        <v>100</v>
      </c>
      <c r="AI1860" s="6">
        <v>0</v>
      </c>
      <c r="AJ1860" s="5" t="s">
        <v>100</v>
      </c>
      <c r="AK1860" s="5" t="s">
        <v>100</v>
      </c>
      <c r="AL1860" s="34" t="s">
        <v>100</v>
      </c>
      <c r="AM1860" s="2" t="s">
        <v>244</v>
      </c>
    </row>
    <row r="1861" spans="1:41" s="15" customFormat="1" ht="16.350000000000001" customHeight="1">
      <c r="A1861" s="3">
        <f t="shared" si="249"/>
        <v>1859</v>
      </c>
      <c r="B1861" s="31" t="s">
        <v>10478</v>
      </c>
      <c r="C1861" s="31" t="s">
        <v>2639</v>
      </c>
      <c r="D1861" s="31" t="s">
        <v>11497</v>
      </c>
      <c r="E1861" s="3" t="s">
        <v>11683</v>
      </c>
      <c r="F1861" s="2" t="s">
        <v>68</v>
      </c>
      <c r="G1861" s="2" t="s">
        <v>69</v>
      </c>
      <c r="H1861" s="5" t="s">
        <v>11684</v>
      </c>
      <c r="I1861" s="5" t="s">
        <v>11685</v>
      </c>
      <c r="J1861" s="5" t="s">
        <v>11686</v>
      </c>
      <c r="K1861" s="5" t="s">
        <v>11687</v>
      </c>
      <c r="L1861" s="2" t="s">
        <v>54</v>
      </c>
      <c r="M1861" s="6">
        <v>14</v>
      </c>
      <c r="N1861" s="6">
        <v>14</v>
      </c>
      <c r="O1861" s="6">
        <f t="shared" si="257"/>
        <v>40000</v>
      </c>
      <c r="P1861" s="6">
        <v>40000</v>
      </c>
      <c r="Q1861" s="5">
        <v>201506</v>
      </c>
      <c r="R1861" s="5" t="s">
        <v>11371</v>
      </c>
      <c r="S1861" s="5" t="s">
        <v>11688</v>
      </c>
      <c r="T1861" s="144" t="str">
        <f t="shared" si="251"/>
        <v>Click</v>
      </c>
      <c r="U1861" s="31" t="s">
        <v>243</v>
      </c>
      <c r="V1861" s="5"/>
      <c r="W1861" s="51"/>
      <c r="X1861" s="51"/>
      <c r="Y1861" s="50"/>
      <c r="Z1861" s="43">
        <f t="shared" si="252"/>
        <v>0</v>
      </c>
      <c r="AA1861" s="6">
        <f t="shared" si="253"/>
        <v>0</v>
      </c>
      <c r="AB1861" s="6">
        <f t="shared" si="254"/>
        <v>0</v>
      </c>
      <c r="AC1861" s="44">
        <f t="shared" si="255"/>
        <v>0</v>
      </c>
      <c r="AD1861" s="44">
        <f t="shared" si="256"/>
        <v>0</v>
      </c>
      <c r="AE1861" s="13" t="s">
        <v>57</v>
      </c>
      <c r="AF1861" s="14"/>
      <c r="AG1861" s="2" t="s">
        <v>243</v>
      </c>
      <c r="AH1861" s="5" t="s">
        <v>100</v>
      </c>
      <c r="AI1861" s="6">
        <v>0</v>
      </c>
      <c r="AJ1861" s="5" t="s">
        <v>100</v>
      </c>
      <c r="AK1861" s="5" t="s">
        <v>100</v>
      </c>
      <c r="AL1861" s="34" t="s">
        <v>100</v>
      </c>
      <c r="AM1861" s="2" t="s">
        <v>244</v>
      </c>
    </row>
    <row r="1862" spans="1:41" s="15" customFormat="1" ht="16.350000000000001" customHeight="1">
      <c r="A1862" s="3">
        <f t="shared" si="249"/>
        <v>1860</v>
      </c>
      <c r="B1862" s="31" t="s">
        <v>10478</v>
      </c>
      <c r="C1862" s="31" t="s">
        <v>2639</v>
      </c>
      <c r="D1862" s="31" t="s">
        <v>11497</v>
      </c>
      <c r="E1862" s="3" t="s">
        <v>11689</v>
      </c>
      <c r="F1862" s="2" t="s">
        <v>68</v>
      </c>
      <c r="G1862" s="2" t="s">
        <v>69</v>
      </c>
      <c r="H1862" s="5" t="s">
        <v>11690</v>
      </c>
      <c r="I1862" s="5" t="s">
        <v>11691</v>
      </c>
      <c r="J1862" s="5" t="s">
        <v>11692</v>
      </c>
      <c r="K1862" s="5" t="s">
        <v>11693</v>
      </c>
      <c r="L1862" s="2" t="s">
        <v>54</v>
      </c>
      <c r="M1862" s="6">
        <v>17</v>
      </c>
      <c r="N1862" s="6">
        <v>17</v>
      </c>
      <c r="O1862" s="6">
        <f t="shared" si="257"/>
        <v>40000</v>
      </c>
      <c r="P1862" s="6">
        <v>40000</v>
      </c>
      <c r="Q1862" s="5">
        <v>201506</v>
      </c>
      <c r="R1862" s="5" t="s">
        <v>11371</v>
      </c>
      <c r="S1862" s="5" t="s">
        <v>11694</v>
      </c>
      <c r="T1862" s="144" t="str">
        <f t="shared" si="251"/>
        <v>Click</v>
      </c>
      <c r="U1862" s="31" t="s">
        <v>243</v>
      </c>
      <c r="V1862" s="5"/>
      <c r="W1862" s="51"/>
      <c r="X1862" s="51"/>
      <c r="Y1862" s="50"/>
      <c r="Z1862" s="43">
        <f t="shared" si="252"/>
        <v>0</v>
      </c>
      <c r="AA1862" s="6">
        <f t="shared" si="253"/>
        <v>0</v>
      </c>
      <c r="AB1862" s="6">
        <f t="shared" si="254"/>
        <v>0</v>
      </c>
      <c r="AC1862" s="44">
        <f t="shared" si="255"/>
        <v>0</v>
      </c>
      <c r="AD1862" s="44">
        <f t="shared" si="256"/>
        <v>0</v>
      </c>
      <c r="AE1862" s="13" t="s">
        <v>57</v>
      </c>
      <c r="AF1862" s="14"/>
      <c r="AG1862" s="2" t="s">
        <v>243</v>
      </c>
      <c r="AH1862" s="5" t="s">
        <v>100</v>
      </c>
      <c r="AI1862" s="6">
        <v>0</v>
      </c>
      <c r="AJ1862" s="5" t="s">
        <v>100</v>
      </c>
      <c r="AK1862" s="5" t="s">
        <v>100</v>
      </c>
      <c r="AL1862" s="34" t="s">
        <v>100</v>
      </c>
      <c r="AM1862" s="2" t="s">
        <v>244</v>
      </c>
    </row>
    <row r="1863" spans="1:41" s="15" customFormat="1" ht="16.350000000000001" customHeight="1">
      <c r="A1863" s="3">
        <f t="shared" si="249"/>
        <v>1861</v>
      </c>
      <c r="B1863" s="31" t="s">
        <v>10478</v>
      </c>
      <c r="C1863" s="31" t="s">
        <v>2639</v>
      </c>
      <c r="D1863" s="31" t="s">
        <v>11497</v>
      </c>
      <c r="E1863" s="3" t="s">
        <v>11695</v>
      </c>
      <c r="F1863" s="2" t="s">
        <v>68</v>
      </c>
      <c r="G1863" s="2" t="s">
        <v>69</v>
      </c>
      <c r="H1863" s="5" t="s">
        <v>11696</v>
      </c>
      <c r="I1863" s="5" t="s">
        <v>11697</v>
      </c>
      <c r="J1863" s="5" t="s">
        <v>11698</v>
      </c>
      <c r="K1863" s="5" t="s">
        <v>11699</v>
      </c>
      <c r="L1863" s="2" t="s">
        <v>54</v>
      </c>
      <c r="M1863" s="6">
        <v>14</v>
      </c>
      <c r="N1863" s="6">
        <v>14</v>
      </c>
      <c r="O1863" s="6">
        <f t="shared" si="257"/>
        <v>40000</v>
      </c>
      <c r="P1863" s="6">
        <v>40000</v>
      </c>
      <c r="Q1863" s="5">
        <v>201506</v>
      </c>
      <c r="R1863" s="5" t="s">
        <v>11371</v>
      </c>
      <c r="S1863" s="5" t="s">
        <v>11700</v>
      </c>
      <c r="T1863" s="144" t="str">
        <f t="shared" si="251"/>
        <v>Click</v>
      </c>
      <c r="U1863" s="31" t="s">
        <v>243</v>
      </c>
      <c r="V1863" s="5"/>
      <c r="W1863" s="51"/>
      <c r="X1863" s="51"/>
      <c r="Y1863" s="50"/>
      <c r="Z1863" s="43">
        <f t="shared" si="252"/>
        <v>0</v>
      </c>
      <c r="AA1863" s="6">
        <f t="shared" si="253"/>
        <v>0</v>
      </c>
      <c r="AB1863" s="6">
        <f t="shared" si="254"/>
        <v>0</v>
      </c>
      <c r="AC1863" s="44">
        <f t="shared" si="255"/>
        <v>0</v>
      </c>
      <c r="AD1863" s="44">
        <f t="shared" si="256"/>
        <v>0</v>
      </c>
      <c r="AE1863" s="13" t="s">
        <v>57</v>
      </c>
      <c r="AF1863" s="14"/>
      <c r="AG1863" s="2" t="s">
        <v>243</v>
      </c>
      <c r="AH1863" s="5" t="s">
        <v>100</v>
      </c>
      <c r="AI1863" s="6">
        <v>0</v>
      </c>
      <c r="AJ1863" s="5" t="s">
        <v>100</v>
      </c>
      <c r="AK1863" s="5" t="s">
        <v>100</v>
      </c>
      <c r="AL1863" s="34" t="s">
        <v>100</v>
      </c>
      <c r="AM1863" s="2" t="s">
        <v>244</v>
      </c>
    </row>
    <row r="1864" spans="1:41" s="15" customFormat="1" ht="16.350000000000001" customHeight="1">
      <c r="A1864" s="3">
        <f t="shared" ref="A1864:A1927" si="258">ROW()-2</f>
        <v>1862</v>
      </c>
      <c r="B1864" s="31" t="s">
        <v>10478</v>
      </c>
      <c r="C1864" s="31" t="s">
        <v>2639</v>
      </c>
      <c r="D1864" s="31" t="s">
        <v>11497</v>
      </c>
      <c r="E1864" s="3" t="s">
        <v>11701</v>
      </c>
      <c r="F1864" s="2" t="s">
        <v>68</v>
      </c>
      <c r="G1864" s="2" t="s">
        <v>69</v>
      </c>
      <c r="H1864" s="5" t="s">
        <v>11702</v>
      </c>
      <c r="I1864" s="5" t="s">
        <v>11703</v>
      </c>
      <c r="J1864" s="5" t="s">
        <v>11704</v>
      </c>
      <c r="K1864" s="5" t="s">
        <v>11705</v>
      </c>
      <c r="L1864" s="2" t="s">
        <v>54</v>
      </c>
      <c r="M1864" s="6">
        <v>20</v>
      </c>
      <c r="N1864" s="6">
        <v>20</v>
      </c>
      <c r="O1864" s="6">
        <f t="shared" si="257"/>
        <v>50000</v>
      </c>
      <c r="P1864" s="6">
        <v>50000</v>
      </c>
      <c r="Q1864" s="5">
        <v>201506</v>
      </c>
      <c r="R1864" s="5" t="s">
        <v>11282</v>
      </c>
      <c r="S1864" s="5" t="s">
        <v>11706</v>
      </c>
      <c r="T1864" s="144" t="str">
        <f t="shared" si="251"/>
        <v>Click</v>
      </c>
      <c r="U1864" s="31" t="s">
        <v>243</v>
      </c>
      <c r="V1864" s="5"/>
      <c r="W1864" s="51"/>
      <c r="X1864" s="51"/>
      <c r="Y1864" s="50"/>
      <c r="Z1864" s="43">
        <f t="shared" si="252"/>
        <v>0</v>
      </c>
      <c r="AA1864" s="6">
        <f t="shared" si="253"/>
        <v>0</v>
      </c>
      <c r="AB1864" s="6">
        <f t="shared" si="254"/>
        <v>0</v>
      </c>
      <c r="AC1864" s="44">
        <f t="shared" si="255"/>
        <v>0</v>
      </c>
      <c r="AD1864" s="44">
        <f t="shared" si="256"/>
        <v>0</v>
      </c>
      <c r="AE1864" s="13" t="s">
        <v>57</v>
      </c>
      <c r="AF1864" s="14"/>
      <c r="AG1864" s="2" t="s">
        <v>243</v>
      </c>
      <c r="AH1864" s="5" t="s">
        <v>100</v>
      </c>
      <c r="AI1864" s="6">
        <v>0</v>
      </c>
      <c r="AJ1864" s="5" t="s">
        <v>100</v>
      </c>
      <c r="AK1864" s="5" t="s">
        <v>100</v>
      </c>
      <c r="AL1864" s="34" t="s">
        <v>100</v>
      </c>
      <c r="AM1864" s="2" t="s">
        <v>244</v>
      </c>
    </row>
    <row r="1865" spans="1:41" s="15" customFormat="1" ht="16.350000000000001" customHeight="1">
      <c r="A1865" s="3">
        <f t="shared" si="258"/>
        <v>1863</v>
      </c>
      <c r="B1865" s="31" t="s">
        <v>10478</v>
      </c>
      <c r="C1865" s="31" t="s">
        <v>2639</v>
      </c>
      <c r="D1865" s="31" t="s">
        <v>11497</v>
      </c>
      <c r="E1865" s="3" t="s">
        <v>11707</v>
      </c>
      <c r="F1865" s="2" t="s">
        <v>68</v>
      </c>
      <c r="G1865" s="2" t="s">
        <v>69</v>
      </c>
      <c r="H1865" s="5" t="s">
        <v>11708</v>
      </c>
      <c r="I1865" s="5" t="s">
        <v>11709</v>
      </c>
      <c r="J1865" s="5" t="s">
        <v>11710</v>
      </c>
      <c r="K1865" s="5" t="s">
        <v>11711</v>
      </c>
      <c r="L1865" s="2" t="s">
        <v>54</v>
      </c>
      <c r="M1865" s="6">
        <v>22</v>
      </c>
      <c r="N1865" s="6">
        <v>22</v>
      </c>
      <c r="O1865" s="6">
        <f t="shared" si="257"/>
        <v>50000</v>
      </c>
      <c r="P1865" s="6">
        <v>50000</v>
      </c>
      <c r="Q1865" s="5">
        <v>201506</v>
      </c>
      <c r="R1865" s="5" t="s">
        <v>11282</v>
      </c>
      <c r="S1865" s="5" t="s">
        <v>11712</v>
      </c>
      <c r="T1865" s="144" t="str">
        <f t="shared" si="251"/>
        <v>Click</v>
      </c>
      <c r="U1865" s="31" t="s">
        <v>243</v>
      </c>
      <c r="V1865" s="5"/>
      <c r="W1865" s="51"/>
      <c r="X1865" s="51"/>
      <c r="Y1865" s="50"/>
      <c r="Z1865" s="43">
        <f t="shared" si="252"/>
        <v>0</v>
      </c>
      <c r="AA1865" s="6">
        <f t="shared" si="253"/>
        <v>0</v>
      </c>
      <c r="AB1865" s="6">
        <f t="shared" si="254"/>
        <v>0</v>
      </c>
      <c r="AC1865" s="44">
        <f t="shared" si="255"/>
        <v>0</v>
      </c>
      <c r="AD1865" s="44">
        <f t="shared" si="256"/>
        <v>0</v>
      </c>
      <c r="AE1865" s="13" t="s">
        <v>57</v>
      </c>
      <c r="AF1865" s="14"/>
      <c r="AG1865" s="2" t="s">
        <v>243</v>
      </c>
      <c r="AH1865" s="5" t="s">
        <v>100</v>
      </c>
      <c r="AI1865" s="6">
        <v>0</v>
      </c>
      <c r="AJ1865" s="5" t="s">
        <v>100</v>
      </c>
      <c r="AK1865" s="5" t="s">
        <v>100</v>
      </c>
      <c r="AL1865" s="34" t="s">
        <v>100</v>
      </c>
      <c r="AM1865" s="2" t="s">
        <v>244</v>
      </c>
    </row>
    <row r="1866" spans="1:41" s="15" customFormat="1" ht="16.350000000000001" customHeight="1">
      <c r="A1866" s="3">
        <f t="shared" si="258"/>
        <v>1864</v>
      </c>
      <c r="B1866" s="31" t="s">
        <v>10478</v>
      </c>
      <c r="C1866" s="31" t="s">
        <v>2639</v>
      </c>
      <c r="D1866" s="31" t="s">
        <v>11497</v>
      </c>
      <c r="E1866" s="3" t="s">
        <v>11713</v>
      </c>
      <c r="F1866" s="2" t="s">
        <v>68</v>
      </c>
      <c r="G1866" s="2" t="s">
        <v>69</v>
      </c>
      <c r="H1866" s="5" t="s">
        <v>11714</v>
      </c>
      <c r="I1866" s="5" t="s">
        <v>11715</v>
      </c>
      <c r="J1866" s="5" t="s">
        <v>11716</v>
      </c>
      <c r="K1866" s="5" t="s">
        <v>11717</v>
      </c>
      <c r="L1866" s="2" t="s">
        <v>54</v>
      </c>
      <c r="M1866" s="6">
        <v>20</v>
      </c>
      <c r="N1866" s="6">
        <v>20</v>
      </c>
      <c r="O1866" s="6">
        <f t="shared" si="257"/>
        <v>50000</v>
      </c>
      <c r="P1866" s="6">
        <v>50000</v>
      </c>
      <c r="Q1866" s="5">
        <v>201605</v>
      </c>
      <c r="R1866" s="5" t="s">
        <v>11282</v>
      </c>
      <c r="S1866" s="5" t="s">
        <v>11718</v>
      </c>
      <c r="T1866" s="144" t="str">
        <f t="shared" si="251"/>
        <v>Click</v>
      </c>
      <c r="U1866" s="31" t="s">
        <v>243</v>
      </c>
      <c r="V1866" s="5"/>
      <c r="W1866" s="51"/>
      <c r="X1866" s="51"/>
      <c r="Y1866" s="50"/>
      <c r="Z1866" s="43">
        <f t="shared" si="252"/>
        <v>0</v>
      </c>
      <c r="AA1866" s="6">
        <f t="shared" si="253"/>
        <v>0</v>
      </c>
      <c r="AB1866" s="6">
        <f t="shared" si="254"/>
        <v>0</v>
      </c>
      <c r="AC1866" s="44">
        <f t="shared" si="255"/>
        <v>0</v>
      </c>
      <c r="AD1866" s="44">
        <f t="shared" si="256"/>
        <v>0</v>
      </c>
      <c r="AE1866" s="13" t="s">
        <v>57</v>
      </c>
      <c r="AF1866" s="14"/>
      <c r="AG1866" s="2" t="s">
        <v>243</v>
      </c>
      <c r="AH1866" s="5" t="s">
        <v>100</v>
      </c>
      <c r="AI1866" s="6">
        <v>0</v>
      </c>
      <c r="AJ1866" s="5" t="s">
        <v>100</v>
      </c>
      <c r="AK1866" s="5" t="s">
        <v>100</v>
      </c>
      <c r="AL1866" s="34" t="s">
        <v>100</v>
      </c>
      <c r="AM1866" s="2" t="s">
        <v>244</v>
      </c>
    </row>
    <row r="1867" spans="1:41" s="15" customFormat="1" ht="16.350000000000001" customHeight="1">
      <c r="A1867" s="3">
        <f t="shared" si="258"/>
        <v>1865</v>
      </c>
      <c r="B1867" s="31" t="s">
        <v>1768</v>
      </c>
      <c r="C1867" s="31" t="s">
        <v>1857</v>
      </c>
      <c r="D1867" s="31" t="s">
        <v>11497</v>
      </c>
      <c r="E1867" s="3" t="s">
        <v>11719</v>
      </c>
      <c r="F1867" s="2" t="s">
        <v>68</v>
      </c>
      <c r="G1867" s="2" t="s">
        <v>69</v>
      </c>
      <c r="H1867" s="5" t="s">
        <v>11720</v>
      </c>
      <c r="I1867" s="5" t="s">
        <v>11457</v>
      </c>
      <c r="J1867" s="5" t="s">
        <v>11721</v>
      </c>
      <c r="K1867" s="5" t="s">
        <v>11722</v>
      </c>
      <c r="L1867" s="2" t="s">
        <v>54</v>
      </c>
      <c r="M1867" s="6">
        <v>24</v>
      </c>
      <c r="N1867" s="6">
        <v>24</v>
      </c>
      <c r="O1867" s="6">
        <f t="shared" si="257"/>
        <v>58000</v>
      </c>
      <c r="P1867" s="6">
        <v>58000</v>
      </c>
      <c r="Q1867" s="5">
        <v>201609</v>
      </c>
      <c r="R1867" s="5" t="s">
        <v>11282</v>
      </c>
      <c r="S1867" s="5" t="s">
        <v>11723</v>
      </c>
      <c r="T1867" s="144" t="str">
        <f t="shared" si="251"/>
        <v>Click</v>
      </c>
      <c r="U1867" s="31" t="s">
        <v>243</v>
      </c>
      <c r="V1867" s="5"/>
      <c r="W1867" s="51"/>
      <c r="X1867" s="51"/>
      <c r="Y1867" s="50"/>
      <c r="Z1867" s="43">
        <f t="shared" si="252"/>
        <v>0</v>
      </c>
      <c r="AA1867" s="6">
        <f t="shared" si="253"/>
        <v>0</v>
      </c>
      <c r="AB1867" s="6">
        <f t="shared" si="254"/>
        <v>0</v>
      </c>
      <c r="AC1867" s="44">
        <f t="shared" si="255"/>
        <v>0</v>
      </c>
      <c r="AD1867" s="44">
        <f t="shared" si="256"/>
        <v>0</v>
      </c>
      <c r="AE1867" s="13" t="s">
        <v>57</v>
      </c>
      <c r="AF1867" s="14"/>
      <c r="AG1867" s="2" t="s">
        <v>243</v>
      </c>
      <c r="AH1867" s="5" t="s">
        <v>100</v>
      </c>
      <c r="AI1867" s="6">
        <v>0</v>
      </c>
      <c r="AJ1867" s="5" t="s">
        <v>100</v>
      </c>
      <c r="AK1867" s="5" t="s">
        <v>100</v>
      </c>
      <c r="AL1867" s="34" t="s">
        <v>100</v>
      </c>
      <c r="AM1867" s="2" t="s">
        <v>244</v>
      </c>
    </row>
    <row r="1868" spans="1:41" s="15" customFormat="1" ht="16.350000000000001" customHeight="1">
      <c r="A1868" s="3">
        <f t="shared" si="258"/>
        <v>1866</v>
      </c>
      <c r="B1868" s="31" t="s">
        <v>1768</v>
      </c>
      <c r="C1868" s="31" t="s">
        <v>1857</v>
      </c>
      <c r="D1868" s="31" t="s">
        <v>11497</v>
      </c>
      <c r="E1868" s="3" t="s">
        <v>11724</v>
      </c>
      <c r="F1868" s="2" t="s">
        <v>68</v>
      </c>
      <c r="G1868" s="2" t="s">
        <v>69</v>
      </c>
      <c r="H1868" s="5" t="s">
        <v>11725</v>
      </c>
      <c r="I1868" s="5" t="s">
        <v>11457</v>
      </c>
      <c r="J1868" s="5" t="s">
        <v>11726</v>
      </c>
      <c r="K1868" s="5" t="s">
        <v>11727</v>
      </c>
      <c r="L1868" s="2" t="s">
        <v>54</v>
      </c>
      <c r="M1868" s="6">
        <v>20</v>
      </c>
      <c r="N1868" s="6">
        <v>20</v>
      </c>
      <c r="O1868" s="6">
        <f t="shared" si="257"/>
        <v>50000</v>
      </c>
      <c r="P1868" s="6">
        <v>50000</v>
      </c>
      <c r="Q1868" s="5">
        <v>201608</v>
      </c>
      <c r="R1868" s="5" t="s">
        <v>11282</v>
      </c>
      <c r="S1868" s="5" t="s">
        <v>11728</v>
      </c>
      <c r="T1868" s="144" t="str">
        <f t="shared" si="251"/>
        <v>Click</v>
      </c>
      <c r="U1868" s="31" t="s">
        <v>243</v>
      </c>
      <c r="V1868" s="5"/>
      <c r="W1868" s="51"/>
      <c r="X1868" s="51"/>
      <c r="Y1868" s="50"/>
      <c r="Z1868" s="43">
        <f t="shared" si="252"/>
        <v>0</v>
      </c>
      <c r="AA1868" s="6">
        <f t="shared" si="253"/>
        <v>0</v>
      </c>
      <c r="AB1868" s="6">
        <f t="shared" si="254"/>
        <v>0</v>
      </c>
      <c r="AC1868" s="44">
        <f t="shared" si="255"/>
        <v>0</v>
      </c>
      <c r="AD1868" s="44">
        <f t="shared" si="256"/>
        <v>0</v>
      </c>
      <c r="AE1868" s="13" t="s">
        <v>57</v>
      </c>
      <c r="AF1868" s="14"/>
      <c r="AG1868" s="2" t="s">
        <v>243</v>
      </c>
      <c r="AH1868" s="5" t="s">
        <v>100</v>
      </c>
      <c r="AI1868" s="6">
        <v>0</v>
      </c>
      <c r="AJ1868" s="5" t="s">
        <v>100</v>
      </c>
      <c r="AK1868" s="5" t="s">
        <v>100</v>
      </c>
      <c r="AL1868" s="34" t="s">
        <v>100</v>
      </c>
      <c r="AM1868" s="2" t="s">
        <v>244</v>
      </c>
    </row>
    <row r="1869" spans="1:41" s="15" customFormat="1" ht="16.350000000000001" customHeight="1">
      <c r="A1869" s="3">
        <f t="shared" si="258"/>
        <v>1867</v>
      </c>
      <c r="B1869" s="31" t="s">
        <v>10478</v>
      </c>
      <c r="C1869" s="31" t="s">
        <v>2639</v>
      </c>
      <c r="D1869" s="31" t="s">
        <v>11497</v>
      </c>
      <c r="E1869" s="3" t="s">
        <v>11729</v>
      </c>
      <c r="F1869" s="2" t="s">
        <v>68</v>
      </c>
      <c r="G1869" s="2" t="s">
        <v>69</v>
      </c>
      <c r="H1869" s="5" t="s">
        <v>11730</v>
      </c>
      <c r="I1869" s="5" t="s">
        <v>11731</v>
      </c>
      <c r="J1869" s="5" t="s">
        <v>11732</v>
      </c>
      <c r="K1869" s="5" t="s">
        <v>11733</v>
      </c>
      <c r="L1869" s="2" t="s">
        <v>54</v>
      </c>
      <c r="M1869" s="6">
        <v>10</v>
      </c>
      <c r="N1869" s="6">
        <v>10</v>
      </c>
      <c r="O1869" s="46">
        <f t="shared" si="257"/>
        <v>20000</v>
      </c>
      <c r="P1869" s="6">
        <v>20000</v>
      </c>
      <c r="Q1869" s="32">
        <v>202007</v>
      </c>
      <c r="R1869" s="3" t="s">
        <v>11503</v>
      </c>
      <c r="S1869" s="5" t="s">
        <v>11734</v>
      </c>
      <c r="T1869" s="144" t="str">
        <f t="shared" si="251"/>
        <v>Click</v>
      </c>
      <c r="U1869" s="31" t="s">
        <v>243</v>
      </c>
      <c r="V1869" s="5"/>
      <c r="W1869" s="51"/>
      <c r="X1869" s="51"/>
      <c r="Y1869" s="50"/>
      <c r="Z1869" s="43">
        <f t="shared" si="252"/>
        <v>0</v>
      </c>
      <c r="AA1869" s="6">
        <f t="shared" si="253"/>
        <v>0</v>
      </c>
      <c r="AB1869" s="6">
        <f t="shared" si="254"/>
        <v>0</v>
      </c>
      <c r="AC1869" s="44">
        <f t="shared" si="255"/>
        <v>0</v>
      </c>
      <c r="AD1869" s="44">
        <f t="shared" si="256"/>
        <v>0</v>
      </c>
      <c r="AE1869" s="13" t="s">
        <v>57</v>
      </c>
      <c r="AF1869" s="14"/>
      <c r="AG1869" s="2" t="s">
        <v>243</v>
      </c>
      <c r="AH1869" s="5" t="s">
        <v>100</v>
      </c>
      <c r="AI1869" s="6">
        <v>0</v>
      </c>
      <c r="AJ1869" s="5" t="s">
        <v>100</v>
      </c>
      <c r="AK1869" s="5" t="s">
        <v>100</v>
      </c>
      <c r="AL1869" s="34" t="s">
        <v>100</v>
      </c>
      <c r="AM1869" s="2" t="s">
        <v>244</v>
      </c>
    </row>
    <row r="1870" spans="1:41" s="15" customFormat="1" ht="16.350000000000001" customHeight="1">
      <c r="A1870" s="3">
        <f t="shared" si="258"/>
        <v>1868</v>
      </c>
      <c r="B1870" s="31" t="s">
        <v>10478</v>
      </c>
      <c r="C1870" s="31" t="s">
        <v>2639</v>
      </c>
      <c r="D1870" s="31" t="s">
        <v>11497</v>
      </c>
      <c r="E1870" s="32" t="s">
        <v>11735</v>
      </c>
      <c r="F1870" s="2" t="s">
        <v>68</v>
      </c>
      <c r="G1870" s="2" t="s">
        <v>69</v>
      </c>
      <c r="H1870" s="5" t="s">
        <v>11730</v>
      </c>
      <c r="I1870" s="5" t="s">
        <v>11731</v>
      </c>
      <c r="J1870" s="5" t="s">
        <v>11732</v>
      </c>
      <c r="K1870" s="32" t="s">
        <v>11736</v>
      </c>
      <c r="L1870" s="2" t="s">
        <v>54</v>
      </c>
      <c r="M1870" s="6">
        <v>7</v>
      </c>
      <c r="N1870" s="6">
        <v>7</v>
      </c>
      <c r="O1870" s="46">
        <f t="shared" si="257"/>
        <v>14000</v>
      </c>
      <c r="P1870" s="6">
        <v>14000</v>
      </c>
      <c r="Q1870" s="32">
        <v>202007</v>
      </c>
      <c r="R1870" s="32" t="s">
        <v>11503</v>
      </c>
      <c r="S1870" s="5" t="s">
        <v>11737</v>
      </c>
      <c r="T1870" s="144" t="str">
        <f t="shared" si="251"/>
        <v>Click</v>
      </c>
      <c r="U1870" s="31" t="s">
        <v>243</v>
      </c>
      <c r="V1870" s="5"/>
      <c r="W1870" s="51"/>
      <c r="X1870" s="51"/>
      <c r="Y1870" s="50"/>
      <c r="Z1870" s="43">
        <f t="shared" si="252"/>
        <v>0</v>
      </c>
      <c r="AA1870" s="6">
        <f t="shared" si="253"/>
        <v>0</v>
      </c>
      <c r="AB1870" s="6">
        <f t="shared" si="254"/>
        <v>0</v>
      </c>
      <c r="AC1870" s="44">
        <f t="shared" si="255"/>
        <v>0</v>
      </c>
      <c r="AD1870" s="44">
        <f t="shared" si="256"/>
        <v>0</v>
      </c>
      <c r="AE1870" s="13" t="s">
        <v>57</v>
      </c>
      <c r="AF1870" s="14"/>
      <c r="AG1870" s="2" t="s">
        <v>243</v>
      </c>
      <c r="AH1870" s="5" t="s">
        <v>100</v>
      </c>
      <c r="AI1870" s="6">
        <v>0</v>
      </c>
      <c r="AJ1870" s="5" t="s">
        <v>100</v>
      </c>
      <c r="AK1870" s="5" t="s">
        <v>100</v>
      </c>
      <c r="AL1870" s="34" t="s">
        <v>100</v>
      </c>
      <c r="AM1870" s="2" t="s">
        <v>244</v>
      </c>
      <c r="AN1870" s="32"/>
      <c r="AO1870" s="32"/>
    </row>
    <row r="1871" spans="1:41" s="15" customFormat="1" ht="16.350000000000001" customHeight="1">
      <c r="A1871" s="3">
        <f t="shared" si="258"/>
        <v>1869</v>
      </c>
      <c r="B1871" s="31" t="s">
        <v>10478</v>
      </c>
      <c r="C1871" s="31" t="s">
        <v>2639</v>
      </c>
      <c r="D1871" s="31" t="s">
        <v>11497</v>
      </c>
      <c r="E1871" s="32" t="s">
        <v>11738</v>
      </c>
      <c r="F1871" s="2" t="s">
        <v>68</v>
      </c>
      <c r="G1871" s="2" t="s">
        <v>69</v>
      </c>
      <c r="H1871" s="5" t="s">
        <v>11730</v>
      </c>
      <c r="I1871" s="5" t="s">
        <v>11731</v>
      </c>
      <c r="J1871" s="5" t="s">
        <v>11732</v>
      </c>
      <c r="K1871" s="32" t="s">
        <v>11739</v>
      </c>
      <c r="L1871" s="2" t="s">
        <v>54</v>
      </c>
      <c r="M1871" s="6">
        <v>11</v>
      </c>
      <c r="N1871" s="6">
        <v>11</v>
      </c>
      <c r="O1871" s="46">
        <f t="shared" si="257"/>
        <v>22000</v>
      </c>
      <c r="P1871" s="6">
        <v>22000</v>
      </c>
      <c r="Q1871" s="32">
        <v>202007</v>
      </c>
      <c r="R1871" s="32" t="s">
        <v>11503</v>
      </c>
      <c r="S1871" s="5" t="s">
        <v>11740</v>
      </c>
      <c r="T1871" s="144" t="str">
        <f t="shared" si="251"/>
        <v>Click</v>
      </c>
      <c r="U1871" s="31" t="s">
        <v>243</v>
      </c>
      <c r="V1871" s="5"/>
      <c r="W1871" s="51"/>
      <c r="X1871" s="51"/>
      <c r="Y1871" s="50"/>
      <c r="Z1871" s="43">
        <f t="shared" si="252"/>
        <v>0</v>
      </c>
      <c r="AA1871" s="6">
        <f t="shared" si="253"/>
        <v>0</v>
      </c>
      <c r="AB1871" s="6">
        <f t="shared" si="254"/>
        <v>0</v>
      </c>
      <c r="AC1871" s="44">
        <f t="shared" si="255"/>
        <v>0</v>
      </c>
      <c r="AD1871" s="44">
        <f t="shared" si="256"/>
        <v>0</v>
      </c>
      <c r="AE1871" s="13" t="s">
        <v>57</v>
      </c>
      <c r="AF1871" s="14"/>
      <c r="AG1871" s="2" t="s">
        <v>243</v>
      </c>
      <c r="AH1871" s="5" t="s">
        <v>100</v>
      </c>
      <c r="AI1871" s="6">
        <v>0</v>
      </c>
      <c r="AJ1871" s="5" t="s">
        <v>100</v>
      </c>
      <c r="AK1871" s="5" t="s">
        <v>100</v>
      </c>
      <c r="AL1871" s="34" t="s">
        <v>100</v>
      </c>
      <c r="AM1871" s="2" t="s">
        <v>244</v>
      </c>
      <c r="AN1871" s="32"/>
      <c r="AO1871" s="32"/>
    </row>
    <row r="1872" spans="1:41" s="15" customFormat="1" ht="16.350000000000001" customHeight="1">
      <c r="A1872" s="3">
        <f t="shared" si="258"/>
        <v>1870</v>
      </c>
      <c r="B1872" s="31" t="s">
        <v>10478</v>
      </c>
      <c r="C1872" s="31" t="s">
        <v>2639</v>
      </c>
      <c r="D1872" s="31" t="s">
        <v>11497</v>
      </c>
      <c r="E1872" s="32" t="s">
        <v>11741</v>
      </c>
      <c r="F1872" s="2" t="s">
        <v>68</v>
      </c>
      <c r="G1872" s="2" t="s">
        <v>69</v>
      </c>
      <c r="H1872" s="5" t="s">
        <v>11730</v>
      </c>
      <c r="I1872" s="5" t="s">
        <v>11731</v>
      </c>
      <c r="J1872" s="5" t="s">
        <v>11732</v>
      </c>
      <c r="K1872" s="32" t="s">
        <v>11742</v>
      </c>
      <c r="L1872" s="2" t="s">
        <v>54</v>
      </c>
      <c r="M1872" s="6">
        <v>20</v>
      </c>
      <c r="N1872" s="6">
        <v>20</v>
      </c>
      <c r="O1872" s="46">
        <f t="shared" si="257"/>
        <v>40000</v>
      </c>
      <c r="P1872" s="6">
        <v>40000</v>
      </c>
      <c r="Q1872" s="32">
        <v>202007</v>
      </c>
      <c r="R1872" s="32" t="s">
        <v>11503</v>
      </c>
      <c r="S1872" s="5" t="s">
        <v>11743</v>
      </c>
      <c r="T1872" s="144" t="str">
        <f t="shared" si="251"/>
        <v>Click</v>
      </c>
      <c r="U1872" s="31" t="s">
        <v>243</v>
      </c>
      <c r="V1872" s="5"/>
      <c r="W1872" s="51"/>
      <c r="X1872" s="51"/>
      <c r="Y1872" s="50"/>
      <c r="Z1872" s="43">
        <f t="shared" si="252"/>
        <v>0</v>
      </c>
      <c r="AA1872" s="6">
        <f t="shared" si="253"/>
        <v>0</v>
      </c>
      <c r="AB1872" s="6">
        <f t="shared" si="254"/>
        <v>0</v>
      </c>
      <c r="AC1872" s="44">
        <f t="shared" si="255"/>
        <v>0</v>
      </c>
      <c r="AD1872" s="44">
        <f t="shared" si="256"/>
        <v>0</v>
      </c>
      <c r="AE1872" s="13" t="s">
        <v>57</v>
      </c>
      <c r="AF1872" s="14"/>
      <c r="AG1872" s="2" t="s">
        <v>243</v>
      </c>
      <c r="AH1872" s="5" t="s">
        <v>100</v>
      </c>
      <c r="AI1872" s="6">
        <v>0</v>
      </c>
      <c r="AJ1872" s="5" t="s">
        <v>100</v>
      </c>
      <c r="AK1872" s="5" t="s">
        <v>100</v>
      </c>
      <c r="AL1872" s="34" t="s">
        <v>100</v>
      </c>
      <c r="AM1872" s="2" t="s">
        <v>244</v>
      </c>
      <c r="AN1872" s="32"/>
      <c r="AO1872" s="32"/>
    </row>
    <row r="1873" spans="1:41" s="15" customFormat="1" ht="16.350000000000001" customHeight="1">
      <c r="A1873" s="3">
        <f t="shared" si="258"/>
        <v>1871</v>
      </c>
      <c r="B1873" s="31" t="s">
        <v>1768</v>
      </c>
      <c r="C1873" s="31" t="s">
        <v>1857</v>
      </c>
      <c r="D1873" s="31" t="s">
        <v>11497</v>
      </c>
      <c r="E1873" s="3" t="s">
        <v>11744</v>
      </c>
      <c r="F1873" s="2" t="s">
        <v>68</v>
      </c>
      <c r="G1873" s="2" t="s">
        <v>69</v>
      </c>
      <c r="H1873" s="5" t="s">
        <v>11745</v>
      </c>
      <c r="I1873" s="5" t="s">
        <v>11579</v>
      </c>
      <c r="J1873" s="5" t="s">
        <v>11746</v>
      </c>
      <c r="K1873" s="5" t="s">
        <v>11747</v>
      </c>
      <c r="L1873" s="2" t="s">
        <v>54</v>
      </c>
      <c r="M1873" s="6">
        <v>9</v>
      </c>
      <c r="N1873" s="6">
        <v>9</v>
      </c>
      <c r="O1873" s="6">
        <f t="shared" si="257"/>
        <v>28000</v>
      </c>
      <c r="P1873" s="6">
        <v>28000</v>
      </c>
      <c r="Q1873" s="5">
        <v>201712</v>
      </c>
      <c r="R1873" s="5" t="s">
        <v>11371</v>
      </c>
      <c r="S1873" s="5" t="s">
        <v>11748</v>
      </c>
      <c r="T1873" s="144" t="str">
        <f t="shared" si="251"/>
        <v>Click</v>
      </c>
      <c r="U1873" s="31" t="s">
        <v>243</v>
      </c>
      <c r="V1873" s="5"/>
      <c r="W1873" s="51"/>
      <c r="X1873" s="51"/>
      <c r="Y1873" s="50"/>
      <c r="Z1873" s="43">
        <f t="shared" si="252"/>
        <v>0</v>
      </c>
      <c r="AA1873" s="6">
        <f t="shared" si="253"/>
        <v>0</v>
      </c>
      <c r="AB1873" s="6">
        <f t="shared" si="254"/>
        <v>0</v>
      </c>
      <c r="AC1873" s="44">
        <f t="shared" si="255"/>
        <v>0</v>
      </c>
      <c r="AD1873" s="44">
        <f t="shared" si="256"/>
        <v>0</v>
      </c>
      <c r="AE1873" s="13" t="s">
        <v>57</v>
      </c>
      <c r="AF1873" s="14"/>
      <c r="AG1873" s="2" t="s">
        <v>243</v>
      </c>
      <c r="AH1873" s="5" t="s">
        <v>100</v>
      </c>
      <c r="AI1873" s="6">
        <v>0</v>
      </c>
      <c r="AJ1873" s="5" t="s">
        <v>100</v>
      </c>
      <c r="AK1873" s="5" t="s">
        <v>100</v>
      </c>
      <c r="AL1873" s="34" t="s">
        <v>100</v>
      </c>
      <c r="AM1873" s="2" t="s">
        <v>244</v>
      </c>
    </row>
    <row r="1874" spans="1:41" s="15" customFormat="1" ht="16.350000000000001" customHeight="1">
      <c r="A1874" s="3">
        <f t="shared" si="258"/>
        <v>1872</v>
      </c>
      <c r="B1874" s="31" t="s">
        <v>10478</v>
      </c>
      <c r="C1874" s="31" t="s">
        <v>2639</v>
      </c>
      <c r="D1874" s="31" t="s">
        <v>11497</v>
      </c>
      <c r="E1874" s="32" t="s">
        <v>11749</v>
      </c>
      <c r="F1874" s="2" t="s">
        <v>68</v>
      </c>
      <c r="G1874" s="2" t="s">
        <v>69</v>
      </c>
      <c r="H1874" s="5" t="s">
        <v>11750</v>
      </c>
      <c r="I1874" s="5" t="s">
        <v>11751</v>
      </c>
      <c r="J1874" s="5" t="s">
        <v>11752</v>
      </c>
      <c r="K1874" s="5" t="s">
        <v>11753</v>
      </c>
      <c r="L1874" s="2" t="s">
        <v>54</v>
      </c>
      <c r="M1874" s="6">
        <v>21</v>
      </c>
      <c r="N1874" s="6">
        <v>21</v>
      </c>
      <c r="O1874" s="6">
        <f t="shared" si="257"/>
        <v>52000</v>
      </c>
      <c r="P1874" s="6">
        <v>52000</v>
      </c>
      <c r="Q1874" s="5">
        <v>201711</v>
      </c>
      <c r="R1874" s="5" t="s">
        <v>11282</v>
      </c>
      <c r="S1874" s="5" t="s">
        <v>11754</v>
      </c>
      <c r="T1874" s="144" t="str">
        <f t="shared" si="251"/>
        <v>Click</v>
      </c>
      <c r="U1874" s="31" t="s">
        <v>243</v>
      </c>
      <c r="V1874" s="5"/>
      <c r="W1874" s="51"/>
      <c r="X1874" s="51"/>
      <c r="Y1874" s="50"/>
      <c r="Z1874" s="43">
        <f t="shared" si="252"/>
        <v>0</v>
      </c>
      <c r="AA1874" s="6">
        <f t="shared" si="253"/>
        <v>0</v>
      </c>
      <c r="AB1874" s="6">
        <f t="shared" si="254"/>
        <v>0</v>
      </c>
      <c r="AC1874" s="44">
        <f t="shared" si="255"/>
        <v>0</v>
      </c>
      <c r="AD1874" s="44">
        <f t="shared" si="256"/>
        <v>0</v>
      </c>
      <c r="AE1874" s="13" t="s">
        <v>57</v>
      </c>
      <c r="AF1874" s="14"/>
      <c r="AG1874" s="2" t="s">
        <v>243</v>
      </c>
      <c r="AH1874" s="5" t="s">
        <v>100</v>
      </c>
      <c r="AI1874" s="6">
        <v>0</v>
      </c>
      <c r="AJ1874" s="5" t="s">
        <v>100</v>
      </c>
      <c r="AK1874" s="5" t="s">
        <v>100</v>
      </c>
      <c r="AL1874" s="34" t="s">
        <v>100</v>
      </c>
      <c r="AM1874" s="2" t="s">
        <v>244</v>
      </c>
    </row>
    <row r="1875" spans="1:41" s="15" customFormat="1" ht="16.350000000000001" customHeight="1">
      <c r="A1875" s="3">
        <f t="shared" si="258"/>
        <v>1873</v>
      </c>
      <c r="B1875" s="31" t="s">
        <v>10478</v>
      </c>
      <c r="C1875" s="31" t="s">
        <v>2639</v>
      </c>
      <c r="D1875" s="31" t="s">
        <v>11497</v>
      </c>
      <c r="E1875" s="32" t="s">
        <v>11755</v>
      </c>
      <c r="F1875" s="2" t="s">
        <v>68</v>
      </c>
      <c r="G1875" s="2" t="s">
        <v>69</v>
      </c>
      <c r="H1875" s="5" t="s">
        <v>11756</v>
      </c>
      <c r="I1875" s="5" t="s">
        <v>11757</v>
      </c>
      <c r="J1875" s="5" t="s">
        <v>11758</v>
      </c>
      <c r="K1875" s="5" t="s">
        <v>11759</v>
      </c>
      <c r="L1875" s="2" t="s">
        <v>54</v>
      </c>
      <c r="M1875" s="6">
        <v>18</v>
      </c>
      <c r="N1875" s="6">
        <v>18</v>
      </c>
      <c r="O1875" s="6">
        <f t="shared" si="257"/>
        <v>46000</v>
      </c>
      <c r="P1875" s="6">
        <v>46000</v>
      </c>
      <c r="Q1875" s="5">
        <v>201711</v>
      </c>
      <c r="R1875" s="5" t="s">
        <v>11282</v>
      </c>
      <c r="S1875" s="5" t="s">
        <v>11760</v>
      </c>
      <c r="T1875" s="144" t="str">
        <f t="shared" si="251"/>
        <v>Click</v>
      </c>
      <c r="U1875" s="31" t="s">
        <v>243</v>
      </c>
      <c r="V1875" s="5"/>
      <c r="W1875" s="51"/>
      <c r="X1875" s="51"/>
      <c r="Y1875" s="50"/>
      <c r="Z1875" s="43">
        <f t="shared" si="252"/>
        <v>0</v>
      </c>
      <c r="AA1875" s="6">
        <f t="shared" si="253"/>
        <v>0</v>
      </c>
      <c r="AB1875" s="6">
        <f t="shared" si="254"/>
        <v>0</v>
      </c>
      <c r="AC1875" s="44">
        <f t="shared" si="255"/>
        <v>0</v>
      </c>
      <c r="AD1875" s="44">
        <f t="shared" si="256"/>
        <v>0</v>
      </c>
      <c r="AE1875" s="13" t="s">
        <v>57</v>
      </c>
      <c r="AF1875" s="14"/>
      <c r="AG1875" s="2" t="s">
        <v>243</v>
      </c>
      <c r="AH1875" s="5" t="s">
        <v>100</v>
      </c>
      <c r="AI1875" s="6">
        <v>0</v>
      </c>
      <c r="AJ1875" s="5" t="s">
        <v>100</v>
      </c>
      <c r="AK1875" s="5" t="s">
        <v>100</v>
      </c>
      <c r="AL1875" s="34" t="s">
        <v>100</v>
      </c>
      <c r="AM1875" s="2" t="s">
        <v>244</v>
      </c>
      <c r="AN1875" s="63"/>
      <c r="AO1875" s="63"/>
    </row>
    <row r="1876" spans="1:41" s="15" customFormat="1" ht="16.350000000000001" customHeight="1">
      <c r="A1876" s="3">
        <f t="shared" si="258"/>
        <v>1874</v>
      </c>
      <c r="B1876" s="31" t="s">
        <v>1768</v>
      </c>
      <c r="C1876" s="31" t="s">
        <v>1857</v>
      </c>
      <c r="D1876" s="31" t="s">
        <v>11497</v>
      </c>
      <c r="E1876" s="3" t="s">
        <v>11761</v>
      </c>
      <c r="F1876" s="2" t="s">
        <v>68</v>
      </c>
      <c r="G1876" s="2" t="s">
        <v>69</v>
      </c>
      <c r="H1876" s="5" t="s">
        <v>11745</v>
      </c>
      <c r="I1876" s="5" t="s">
        <v>11579</v>
      </c>
      <c r="J1876" s="5" t="s">
        <v>11746</v>
      </c>
      <c r="K1876" s="5" t="s">
        <v>11762</v>
      </c>
      <c r="L1876" s="2" t="s">
        <v>54</v>
      </c>
      <c r="M1876" s="6">
        <v>16</v>
      </c>
      <c r="N1876" s="6">
        <v>16</v>
      </c>
      <c r="O1876" s="6">
        <f t="shared" si="257"/>
        <v>42000</v>
      </c>
      <c r="P1876" s="6">
        <v>42000</v>
      </c>
      <c r="Q1876" s="5">
        <v>201712</v>
      </c>
      <c r="R1876" s="5" t="s">
        <v>11371</v>
      </c>
      <c r="S1876" s="5" t="s">
        <v>11748</v>
      </c>
      <c r="T1876" s="144" t="str">
        <f t="shared" si="251"/>
        <v>Click</v>
      </c>
      <c r="U1876" s="31" t="s">
        <v>243</v>
      </c>
      <c r="V1876" s="5"/>
      <c r="W1876" s="51"/>
      <c r="X1876" s="51"/>
      <c r="Y1876" s="50"/>
      <c r="Z1876" s="43">
        <f t="shared" si="252"/>
        <v>0</v>
      </c>
      <c r="AA1876" s="6">
        <f t="shared" si="253"/>
        <v>0</v>
      </c>
      <c r="AB1876" s="6">
        <f t="shared" si="254"/>
        <v>0</v>
      </c>
      <c r="AC1876" s="44">
        <f t="shared" si="255"/>
        <v>0</v>
      </c>
      <c r="AD1876" s="44">
        <f t="shared" si="256"/>
        <v>0</v>
      </c>
      <c r="AE1876" s="13" t="s">
        <v>57</v>
      </c>
      <c r="AF1876" s="14"/>
      <c r="AG1876" s="2" t="s">
        <v>243</v>
      </c>
      <c r="AH1876" s="5" t="s">
        <v>100</v>
      </c>
      <c r="AI1876" s="6">
        <v>0</v>
      </c>
      <c r="AJ1876" s="5" t="s">
        <v>100</v>
      </c>
      <c r="AK1876" s="5" t="s">
        <v>100</v>
      </c>
      <c r="AL1876" s="34" t="s">
        <v>100</v>
      </c>
      <c r="AM1876" s="2" t="s">
        <v>244</v>
      </c>
    </row>
    <row r="1877" spans="1:41" s="15" customFormat="1" ht="16.350000000000001" customHeight="1">
      <c r="A1877" s="3">
        <f t="shared" si="258"/>
        <v>1875</v>
      </c>
      <c r="B1877" s="31" t="s">
        <v>10478</v>
      </c>
      <c r="C1877" s="31" t="s">
        <v>2639</v>
      </c>
      <c r="D1877" s="31" t="s">
        <v>11497</v>
      </c>
      <c r="E1877" s="3" t="s">
        <v>11763</v>
      </c>
      <c r="F1877" s="2" t="s">
        <v>100</v>
      </c>
      <c r="G1877" s="2" t="s">
        <v>69</v>
      </c>
      <c r="H1877" s="5" t="s">
        <v>11764</v>
      </c>
      <c r="I1877" s="5" t="s">
        <v>11765</v>
      </c>
      <c r="J1877" s="5" t="s">
        <v>11766</v>
      </c>
      <c r="K1877" s="5" t="s">
        <v>11767</v>
      </c>
      <c r="L1877" s="2" t="s">
        <v>54</v>
      </c>
      <c r="M1877" s="6">
        <v>33</v>
      </c>
      <c r="N1877" s="6">
        <v>36</v>
      </c>
      <c r="O1877" s="6">
        <f t="shared" si="257"/>
        <v>85000</v>
      </c>
      <c r="P1877" s="6">
        <v>85000</v>
      </c>
      <c r="Q1877" s="5">
        <v>201306</v>
      </c>
      <c r="R1877" s="5" t="s">
        <v>11768</v>
      </c>
      <c r="S1877" s="5" t="s">
        <v>11769</v>
      </c>
      <c r="T1877" s="144" t="str">
        <f t="shared" si="251"/>
        <v>Click</v>
      </c>
      <c r="U1877" s="31" t="s">
        <v>243</v>
      </c>
      <c r="V1877" s="62"/>
      <c r="W1877" s="42"/>
      <c r="X1877" s="42"/>
      <c r="Y1877" s="50"/>
      <c r="Z1877" s="43">
        <f t="shared" si="252"/>
        <v>0</v>
      </c>
      <c r="AA1877" s="6">
        <f t="shared" si="253"/>
        <v>0</v>
      </c>
      <c r="AB1877" s="6">
        <f t="shared" si="254"/>
        <v>0</v>
      </c>
      <c r="AC1877" s="44">
        <f t="shared" si="255"/>
        <v>0</v>
      </c>
      <c r="AD1877" s="44">
        <f t="shared" si="256"/>
        <v>0</v>
      </c>
      <c r="AE1877" s="13" t="s">
        <v>57</v>
      </c>
      <c r="AF1877" s="14"/>
      <c r="AG1877" s="2" t="s">
        <v>243</v>
      </c>
      <c r="AH1877" s="5" t="s">
        <v>100</v>
      </c>
      <c r="AI1877" s="6">
        <v>0</v>
      </c>
      <c r="AJ1877" s="5" t="s">
        <v>100</v>
      </c>
      <c r="AK1877" s="5" t="s">
        <v>100</v>
      </c>
      <c r="AL1877" s="34" t="s">
        <v>100</v>
      </c>
      <c r="AM1877" s="2" t="s">
        <v>244</v>
      </c>
    </row>
    <row r="1878" spans="1:41" s="15" customFormat="1" ht="16.350000000000001" customHeight="1">
      <c r="A1878" s="3">
        <f t="shared" si="258"/>
        <v>1876</v>
      </c>
      <c r="B1878" s="31" t="s">
        <v>10478</v>
      </c>
      <c r="C1878" s="31" t="s">
        <v>2639</v>
      </c>
      <c r="D1878" s="31" t="s">
        <v>11497</v>
      </c>
      <c r="E1878" s="3" t="s">
        <v>11770</v>
      </c>
      <c r="F1878" s="2" t="s">
        <v>68</v>
      </c>
      <c r="G1878" s="2" t="s">
        <v>69</v>
      </c>
      <c r="H1878" s="5" t="s">
        <v>11771</v>
      </c>
      <c r="I1878" s="5" t="s">
        <v>11772</v>
      </c>
      <c r="J1878" s="5" t="s">
        <v>11662</v>
      </c>
      <c r="K1878" s="5" t="s">
        <v>11773</v>
      </c>
      <c r="L1878" s="2" t="s">
        <v>54</v>
      </c>
      <c r="M1878" s="6">
        <v>14</v>
      </c>
      <c r="N1878" s="6">
        <v>14</v>
      </c>
      <c r="O1878" s="6">
        <f t="shared" si="257"/>
        <v>50000</v>
      </c>
      <c r="P1878" s="6">
        <v>50000</v>
      </c>
      <c r="Q1878" s="5">
        <v>201506</v>
      </c>
      <c r="R1878" s="5" t="s">
        <v>11371</v>
      </c>
      <c r="S1878" s="5" t="s">
        <v>11774</v>
      </c>
      <c r="T1878" s="144" t="str">
        <f t="shared" si="251"/>
        <v>Click</v>
      </c>
      <c r="U1878" s="31" t="s">
        <v>243</v>
      </c>
      <c r="V1878" s="5"/>
      <c r="W1878" s="51"/>
      <c r="X1878" s="51"/>
      <c r="Y1878" s="50"/>
      <c r="Z1878" s="43">
        <f t="shared" si="252"/>
        <v>0</v>
      </c>
      <c r="AA1878" s="6">
        <f t="shared" si="253"/>
        <v>0</v>
      </c>
      <c r="AB1878" s="6">
        <f t="shared" si="254"/>
        <v>0</v>
      </c>
      <c r="AC1878" s="44">
        <f t="shared" si="255"/>
        <v>0</v>
      </c>
      <c r="AD1878" s="44">
        <f t="shared" si="256"/>
        <v>0</v>
      </c>
      <c r="AE1878" s="13" t="s">
        <v>57</v>
      </c>
      <c r="AF1878" s="14"/>
      <c r="AG1878" s="2" t="s">
        <v>243</v>
      </c>
      <c r="AH1878" s="5" t="s">
        <v>100</v>
      </c>
      <c r="AI1878" s="6">
        <v>0</v>
      </c>
      <c r="AJ1878" s="5" t="s">
        <v>100</v>
      </c>
      <c r="AK1878" s="5" t="s">
        <v>100</v>
      </c>
      <c r="AL1878" s="34" t="s">
        <v>100</v>
      </c>
      <c r="AM1878" s="2" t="s">
        <v>244</v>
      </c>
    </row>
    <row r="1879" spans="1:41" s="15" customFormat="1" ht="16.350000000000001" customHeight="1">
      <c r="A1879" s="3">
        <f t="shared" si="258"/>
        <v>1877</v>
      </c>
      <c r="B1879" s="31" t="s">
        <v>1768</v>
      </c>
      <c r="C1879" s="31" t="s">
        <v>1857</v>
      </c>
      <c r="D1879" s="31" t="s">
        <v>11497</v>
      </c>
      <c r="E1879" s="3" t="s">
        <v>11775</v>
      </c>
      <c r="F1879" s="2" t="s">
        <v>68</v>
      </c>
      <c r="G1879" s="2" t="s">
        <v>69</v>
      </c>
      <c r="H1879" s="5" t="s">
        <v>11776</v>
      </c>
      <c r="I1879" s="5" t="s">
        <v>11579</v>
      </c>
      <c r="J1879" s="5" t="s">
        <v>11585</v>
      </c>
      <c r="K1879" s="5" t="s">
        <v>11777</v>
      </c>
      <c r="L1879" s="2" t="s">
        <v>54</v>
      </c>
      <c r="M1879" s="6">
        <v>35</v>
      </c>
      <c r="N1879" s="6">
        <v>35</v>
      </c>
      <c r="O1879" s="6">
        <f t="shared" si="257"/>
        <v>80000</v>
      </c>
      <c r="P1879" s="6">
        <v>80000</v>
      </c>
      <c r="Q1879" s="5">
        <v>201712</v>
      </c>
      <c r="R1879" s="5" t="s">
        <v>11371</v>
      </c>
      <c r="S1879" s="5" t="s">
        <v>11587</v>
      </c>
      <c r="T1879" s="144" t="str">
        <f t="shared" si="251"/>
        <v>Click</v>
      </c>
      <c r="U1879" s="31" t="s">
        <v>243</v>
      </c>
      <c r="V1879" s="5"/>
      <c r="W1879" s="51"/>
      <c r="X1879" s="51"/>
      <c r="Y1879" s="50"/>
      <c r="Z1879" s="43">
        <f t="shared" si="252"/>
        <v>0</v>
      </c>
      <c r="AA1879" s="6">
        <f t="shared" si="253"/>
        <v>0</v>
      </c>
      <c r="AB1879" s="6">
        <f t="shared" si="254"/>
        <v>0</v>
      </c>
      <c r="AC1879" s="44">
        <f t="shared" si="255"/>
        <v>0</v>
      </c>
      <c r="AD1879" s="44">
        <f t="shared" si="256"/>
        <v>0</v>
      </c>
      <c r="AE1879" s="13" t="s">
        <v>57</v>
      </c>
      <c r="AF1879" s="14"/>
      <c r="AG1879" s="2" t="s">
        <v>243</v>
      </c>
      <c r="AH1879" s="5" t="s">
        <v>100</v>
      </c>
      <c r="AI1879" s="6">
        <v>0</v>
      </c>
      <c r="AJ1879" s="5" t="s">
        <v>100</v>
      </c>
      <c r="AK1879" s="5" t="s">
        <v>100</v>
      </c>
      <c r="AL1879" s="34" t="s">
        <v>100</v>
      </c>
      <c r="AM1879" s="2" t="s">
        <v>244</v>
      </c>
    </row>
    <row r="1880" spans="1:41" s="15" customFormat="1" ht="16.350000000000001" customHeight="1">
      <c r="A1880" s="3">
        <f t="shared" si="258"/>
        <v>1878</v>
      </c>
      <c r="B1880" s="31" t="s">
        <v>10478</v>
      </c>
      <c r="C1880" s="31" t="s">
        <v>2639</v>
      </c>
      <c r="D1880" s="31" t="s">
        <v>10501</v>
      </c>
      <c r="E1880" s="32" t="s">
        <v>11778</v>
      </c>
      <c r="F1880" s="2" t="s">
        <v>68</v>
      </c>
      <c r="G1880" s="2" t="s">
        <v>69</v>
      </c>
      <c r="H1880" s="32" t="s">
        <v>11779</v>
      </c>
      <c r="I1880" s="32" t="s">
        <v>11780</v>
      </c>
      <c r="J1880" s="32" t="s">
        <v>11781</v>
      </c>
      <c r="K1880" s="32" t="s">
        <v>11782</v>
      </c>
      <c r="L1880" s="2" t="s">
        <v>54</v>
      </c>
      <c r="M1880" s="6">
        <v>16</v>
      </c>
      <c r="N1880" s="6">
        <v>16</v>
      </c>
      <c r="O1880" s="46">
        <f t="shared" si="257"/>
        <v>32000</v>
      </c>
      <c r="P1880" s="6">
        <v>32000</v>
      </c>
      <c r="Q1880" s="32">
        <v>202007</v>
      </c>
      <c r="R1880" s="32" t="s">
        <v>11783</v>
      </c>
      <c r="S1880" s="5" t="s">
        <v>11784</v>
      </c>
      <c r="T1880" s="144" t="str">
        <f t="shared" si="251"/>
        <v>Click</v>
      </c>
      <c r="U1880" s="31" t="s">
        <v>243</v>
      </c>
      <c r="V1880" s="5"/>
      <c r="W1880" s="51"/>
      <c r="X1880" s="51"/>
      <c r="Y1880" s="50"/>
      <c r="Z1880" s="43">
        <f t="shared" si="252"/>
        <v>0</v>
      </c>
      <c r="AA1880" s="6">
        <f t="shared" si="253"/>
        <v>0</v>
      </c>
      <c r="AB1880" s="6">
        <f t="shared" si="254"/>
        <v>0</v>
      </c>
      <c r="AC1880" s="44">
        <f t="shared" si="255"/>
        <v>0</v>
      </c>
      <c r="AD1880" s="44">
        <f t="shared" si="256"/>
        <v>0</v>
      </c>
      <c r="AE1880" s="13" t="s">
        <v>57</v>
      </c>
      <c r="AF1880" s="14"/>
      <c r="AG1880" s="2" t="s">
        <v>243</v>
      </c>
      <c r="AH1880" s="5" t="s">
        <v>100</v>
      </c>
      <c r="AI1880" s="6">
        <v>0</v>
      </c>
      <c r="AJ1880" s="5" t="s">
        <v>100</v>
      </c>
      <c r="AK1880" s="5" t="s">
        <v>100</v>
      </c>
      <c r="AL1880" s="34" t="s">
        <v>100</v>
      </c>
      <c r="AM1880" s="2" t="s">
        <v>244</v>
      </c>
      <c r="AN1880" s="32"/>
      <c r="AO1880" s="32"/>
    </row>
    <row r="1881" spans="1:41" s="15" customFormat="1" ht="16.350000000000001" customHeight="1">
      <c r="A1881" s="3">
        <f t="shared" si="258"/>
        <v>1879</v>
      </c>
      <c r="B1881" s="31" t="s">
        <v>10478</v>
      </c>
      <c r="C1881" s="31" t="s">
        <v>2639</v>
      </c>
      <c r="D1881" s="31" t="s">
        <v>10501</v>
      </c>
      <c r="E1881" s="3" t="s">
        <v>11785</v>
      </c>
      <c r="F1881" s="2" t="s">
        <v>68</v>
      </c>
      <c r="G1881" s="2" t="s">
        <v>69</v>
      </c>
      <c r="H1881" s="5" t="s">
        <v>11786</v>
      </c>
      <c r="I1881" s="5" t="s">
        <v>11787</v>
      </c>
      <c r="J1881" s="5" t="s">
        <v>11788</v>
      </c>
      <c r="K1881" s="5" t="s">
        <v>11789</v>
      </c>
      <c r="L1881" s="2" t="s">
        <v>54</v>
      </c>
      <c r="M1881" s="6">
        <v>13</v>
      </c>
      <c r="N1881" s="6">
        <v>13</v>
      </c>
      <c r="O1881" s="6">
        <f t="shared" si="257"/>
        <v>40000</v>
      </c>
      <c r="P1881" s="6">
        <v>40000</v>
      </c>
      <c r="Q1881" s="5">
        <v>201506</v>
      </c>
      <c r="R1881" s="5" t="s">
        <v>11476</v>
      </c>
      <c r="S1881" s="5" t="s">
        <v>11790</v>
      </c>
      <c r="T1881" s="144" t="str">
        <f t="shared" ref="T1881:T1944" si="259">HYPERLINK(S1881,AM1881)</f>
        <v>Click</v>
      </c>
      <c r="U1881" s="31" t="s">
        <v>243</v>
      </c>
      <c r="V1881" s="5"/>
      <c r="W1881" s="51"/>
      <c r="X1881" s="51"/>
      <c r="Y1881" s="50"/>
      <c r="Z1881" s="43">
        <f t="shared" ref="Z1881:Z1944" si="260">IF(V1881="C",2970*W1881,IF(V1881="B",4180*W1881,6160*W1881))</f>
        <v>0</v>
      </c>
      <c r="AA1881" s="6">
        <f t="shared" ref="AA1881:AA1944" si="261">IF(X1881=0,Z1881*50%,Z1881*Y1881*90%)</f>
        <v>0</v>
      </c>
      <c r="AB1881" s="6">
        <f t="shared" ref="AB1881:AB1944" si="262">IF(X1881=0,Z1881*40%,Z1881*Y1881*80%)</f>
        <v>0</v>
      </c>
      <c r="AC1881" s="44">
        <f t="shared" ref="AC1881:AC1944" si="263">IF(X1881=0,Z1881*20%,Z1881*Y1881*40%)</f>
        <v>0</v>
      </c>
      <c r="AD1881" s="44">
        <f t="shared" ref="AD1881:AD1944" si="264">IF(W1881&gt;=16,Z1881*AF1881,0)</f>
        <v>0</v>
      </c>
      <c r="AE1881" s="13" t="s">
        <v>57</v>
      </c>
      <c r="AF1881" s="14"/>
      <c r="AG1881" s="2" t="s">
        <v>243</v>
      </c>
      <c r="AH1881" s="5" t="s">
        <v>100</v>
      </c>
      <c r="AI1881" s="6">
        <v>0</v>
      </c>
      <c r="AJ1881" s="5" t="s">
        <v>100</v>
      </c>
      <c r="AK1881" s="5" t="s">
        <v>100</v>
      </c>
      <c r="AL1881" s="34" t="s">
        <v>100</v>
      </c>
      <c r="AM1881" s="2" t="s">
        <v>244</v>
      </c>
    </row>
    <row r="1882" spans="1:41" s="15" customFormat="1" ht="16.350000000000001" customHeight="1">
      <c r="A1882" s="3">
        <f t="shared" si="258"/>
        <v>1880</v>
      </c>
      <c r="B1882" s="31" t="s">
        <v>10478</v>
      </c>
      <c r="C1882" s="31" t="s">
        <v>2639</v>
      </c>
      <c r="D1882" s="31" t="s">
        <v>10501</v>
      </c>
      <c r="E1882" s="3" t="s">
        <v>11791</v>
      </c>
      <c r="F1882" s="33" t="s">
        <v>68</v>
      </c>
      <c r="G1882" s="33" t="s">
        <v>69</v>
      </c>
      <c r="H1882" s="32" t="s">
        <v>11792</v>
      </c>
      <c r="I1882" s="32" t="s">
        <v>11793</v>
      </c>
      <c r="J1882" s="32" t="s">
        <v>11794</v>
      </c>
      <c r="K1882" s="32" t="s">
        <v>11795</v>
      </c>
      <c r="L1882" s="33" t="s">
        <v>3708</v>
      </c>
      <c r="M1882" s="6">
        <v>18</v>
      </c>
      <c r="N1882" s="6">
        <v>18</v>
      </c>
      <c r="O1882" s="6">
        <f t="shared" si="257"/>
        <v>46000</v>
      </c>
      <c r="P1882" s="6">
        <v>46000</v>
      </c>
      <c r="Q1882" s="34">
        <v>202004</v>
      </c>
      <c r="R1882" s="32" t="s">
        <v>11796</v>
      </c>
      <c r="S1882" s="32" t="s">
        <v>11797</v>
      </c>
      <c r="T1882" s="144" t="str">
        <f t="shared" si="259"/>
        <v>Click</v>
      </c>
      <c r="U1882" s="31" t="s">
        <v>243</v>
      </c>
      <c r="V1882" s="40"/>
      <c r="W1882" s="41"/>
      <c r="X1882" s="83"/>
      <c r="Y1882" s="50"/>
      <c r="Z1882" s="43">
        <f t="shared" si="260"/>
        <v>0</v>
      </c>
      <c r="AA1882" s="6">
        <f t="shared" si="261"/>
        <v>0</v>
      </c>
      <c r="AB1882" s="6">
        <f t="shared" si="262"/>
        <v>0</v>
      </c>
      <c r="AC1882" s="44">
        <f t="shared" si="263"/>
        <v>0</v>
      </c>
      <c r="AD1882" s="44">
        <f t="shared" si="264"/>
        <v>0</v>
      </c>
      <c r="AE1882" s="13" t="s">
        <v>57</v>
      </c>
      <c r="AF1882" s="14"/>
      <c r="AG1882" s="2" t="s">
        <v>243</v>
      </c>
      <c r="AH1882" s="5" t="s">
        <v>100</v>
      </c>
      <c r="AI1882" s="6">
        <v>0</v>
      </c>
      <c r="AJ1882" s="5" t="s">
        <v>100</v>
      </c>
      <c r="AK1882" s="5" t="s">
        <v>100</v>
      </c>
      <c r="AL1882" s="34" t="s">
        <v>100</v>
      </c>
      <c r="AM1882" s="2" t="s">
        <v>244</v>
      </c>
    </row>
    <row r="1883" spans="1:41" s="15" customFormat="1" ht="16.350000000000001" customHeight="1">
      <c r="A1883" s="3">
        <f t="shared" si="258"/>
        <v>1881</v>
      </c>
      <c r="B1883" s="31" t="s">
        <v>10478</v>
      </c>
      <c r="C1883" s="31" t="s">
        <v>2639</v>
      </c>
      <c r="D1883" s="31" t="s">
        <v>10501</v>
      </c>
      <c r="E1883" s="3" t="s">
        <v>11798</v>
      </c>
      <c r="F1883" s="33" t="s">
        <v>68</v>
      </c>
      <c r="G1883" s="33" t="s">
        <v>69</v>
      </c>
      <c r="H1883" s="32" t="s">
        <v>11799</v>
      </c>
      <c r="I1883" s="32" t="s">
        <v>11793</v>
      </c>
      <c r="J1883" s="32" t="s">
        <v>11800</v>
      </c>
      <c r="K1883" s="32" t="s">
        <v>11801</v>
      </c>
      <c r="L1883" s="33" t="s">
        <v>3708</v>
      </c>
      <c r="M1883" s="6">
        <v>26</v>
      </c>
      <c r="N1883" s="6">
        <v>26</v>
      </c>
      <c r="O1883" s="6">
        <f t="shared" si="257"/>
        <v>62000</v>
      </c>
      <c r="P1883" s="6">
        <v>62000</v>
      </c>
      <c r="Q1883" s="34">
        <v>202004</v>
      </c>
      <c r="R1883" s="32" t="s">
        <v>11796</v>
      </c>
      <c r="S1883" s="32" t="s">
        <v>11802</v>
      </c>
      <c r="T1883" s="144" t="str">
        <f t="shared" si="259"/>
        <v>Click</v>
      </c>
      <c r="U1883" s="31" t="s">
        <v>243</v>
      </c>
      <c r="V1883" s="40"/>
      <c r="W1883" s="41"/>
      <c r="X1883" s="83"/>
      <c r="Y1883" s="50"/>
      <c r="Z1883" s="43">
        <f t="shared" si="260"/>
        <v>0</v>
      </c>
      <c r="AA1883" s="6">
        <f t="shared" si="261"/>
        <v>0</v>
      </c>
      <c r="AB1883" s="6">
        <f t="shared" si="262"/>
        <v>0</v>
      </c>
      <c r="AC1883" s="44">
        <f t="shared" si="263"/>
        <v>0</v>
      </c>
      <c r="AD1883" s="44">
        <f t="shared" si="264"/>
        <v>0</v>
      </c>
      <c r="AE1883" s="13" t="s">
        <v>57</v>
      </c>
      <c r="AF1883" s="14"/>
      <c r="AG1883" s="2" t="s">
        <v>243</v>
      </c>
      <c r="AH1883" s="5" t="s">
        <v>100</v>
      </c>
      <c r="AI1883" s="6">
        <v>0</v>
      </c>
      <c r="AJ1883" s="5" t="s">
        <v>100</v>
      </c>
      <c r="AK1883" s="5" t="s">
        <v>100</v>
      </c>
      <c r="AL1883" s="34" t="s">
        <v>100</v>
      </c>
      <c r="AM1883" s="2" t="s">
        <v>244</v>
      </c>
    </row>
    <row r="1884" spans="1:41" s="15" customFormat="1" ht="16.350000000000001" customHeight="1">
      <c r="A1884" s="3">
        <f t="shared" si="258"/>
        <v>1882</v>
      </c>
      <c r="B1884" s="31" t="s">
        <v>1768</v>
      </c>
      <c r="C1884" s="31" t="s">
        <v>1857</v>
      </c>
      <c r="D1884" s="31" t="s">
        <v>10501</v>
      </c>
      <c r="E1884" s="3" t="s">
        <v>11803</v>
      </c>
      <c r="F1884" s="33" t="s">
        <v>68</v>
      </c>
      <c r="G1884" s="33" t="s">
        <v>69</v>
      </c>
      <c r="H1884" s="32" t="s">
        <v>11804</v>
      </c>
      <c r="I1884" s="32" t="s">
        <v>11805</v>
      </c>
      <c r="J1884" s="32" t="s">
        <v>11806</v>
      </c>
      <c r="K1884" s="32" t="s">
        <v>11807</v>
      </c>
      <c r="L1884" s="33" t="s">
        <v>54</v>
      </c>
      <c r="M1884" s="6">
        <v>20</v>
      </c>
      <c r="N1884" s="6">
        <v>20</v>
      </c>
      <c r="O1884" s="6">
        <f t="shared" si="257"/>
        <v>50000</v>
      </c>
      <c r="P1884" s="6">
        <v>50000</v>
      </c>
      <c r="Q1884" s="34">
        <v>201910</v>
      </c>
      <c r="R1884" s="32" t="s">
        <v>11796</v>
      </c>
      <c r="S1884" s="32" t="s">
        <v>11808</v>
      </c>
      <c r="T1884" s="144" t="str">
        <f t="shared" si="259"/>
        <v>Click</v>
      </c>
      <c r="U1884" s="31" t="s">
        <v>243</v>
      </c>
      <c r="V1884" s="40"/>
      <c r="W1884" s="41"/>
      <c r="X1884" s="83"/>
      <c r="Y1884" s="50"/>
      <c r="Z1884" s="43">
        <f t="shared" si="260"/>
        <v>0</v>
      </c>
      <c r="AA1884" s="6">
        <f t="shared" si="261"/>
        <v>0</v>
      </c>
      <c r="AB1884" s="6">
        <f t="shared" si="262"/>
        <v>0</v>
      </c>
      <c r="AC1884" s="44">
        <f t="shared" si="263"/>
        <v>0</v>
      </c>
      <c r="AD1884" s="44">
        <f t="shared" si="264"/>
        <v>0</v>
      </c>
      <c r="AE1884" s="13" t="s">
        <v>57</v>
      </c>
      <c r="AF1884" s="14"/>
      <c r="AG1884" s="2" t="s">
        <v>243</v>
      </c>
      <c r="AH1884" s="5" t="s">
        <v>100</v>
      </c>
      <c r="AI1884" s="6">
        <v>0</v>
      </c>
      <c r="AJ1884" s="5" t="s">
        <v>100</v>
      </c>
      <c r="AK1884" s="5" t="s">
        <v>100</v>
      </c>
      <c r="AL1884" s="34" t="s">
        <v>100</v>
      </c>
      <c r="AM1884" s="2" t="s">
        <v>244</v>
      </c>
    </row>
    <row r="1885" spans="1:41" s="15" customFormat="1" ht="16.350000000000001" customHeight="1">
      <c r="A1885" s="3">
        <f t="shared" si="258"/>
        <v>1883</v>
      </c>
      <c r="B1885" s="31" t="s">
        <v>10478</v>
      </c>
      <c r="C1885" s="31" t="s">
        <v>2639</v>
      </c>
      <c r="D1885" s="31" t="s">
        <v>10501</v>
      </c>
      <c r="E1885" s="3" t="s">
        <v>11809</v>
      </c>
      <c r="F1885" s="33" t="s">
        <v>68</v>
      </c>
      <c r="G1885" s="33" t="s">
        <v>69</v>
      </c>
      <c r="H1885" s="32" t="s">
        <v>11810</v>
      </c>
      <c r="I1885" s="32" t="s">
        <v>11811</v>
      </c>
      <c r="J1885" s="32" t="s">
        <v>11812</v>
      </c>
      <c r="K1885" s="32" t="s">
        <v>11813</v>
      </c>
      <c r="L1885" s="33" t="s">
        <v>3708</v>
      </c>
      <c r="M1885" s="6">
        <v>24</v>
      </c>
      <c r="N1885" s="6">
        <v>24</v>
      </c>
      <c r="O1885" s="6">
        <f t="shared" si="257"/>
        <v>58000</v>
      </c>
      <c r="P1885" s="6">
        <v>58000</v>
      </c>
      <c r="Q1885" s="34">
        <v>202003</v>
      </c>
      <c r="R1885" s="32" t="s">
        <v>11796</v>
      </c>
      <c r="S1885" s="32" t="s">
        <v>11814</v>
      </c>
      <c r="T1885" s="144" t="str">
        <f t="shared" si="259"/>
        <v>Click</v>
      </c>
      <c r="U1885" s="31" t="s">
        <v>243</v>
      </c>
      <c r="V1885" s="40"/>
      <c r="W1885" s="41"/>
      <c r="X1885" s="83"/>
      <c r="Y1885" s="50"/>
      <c r="Z1885" s="43">
        <f t="shared" si="260"/>
        <v>0</v>
      </c>
      <c r="AA1885" s="6">
        <f t="shared" si="261"/>
        <v>0</v>
      </c>
      <c r="AB1885" s="6">
        <f t="shared" si="262"/>
        <v>0</v>
      </c>
      <c r="AC1885" s="44">
        <f t="shared" si="263"/>
        <v>0</v>
      </c>
      <c r="AD1885" s="44">
        <f t="shared" si="264"/>
        <v>0</v>
      </c>
      <c r="AE1885" s="13" t="s">
        <v>57</v>
      </c>
      <c r="AF1885" s="14"/>
      <c r="AG1885" s="2" t="s">
        <v>243</v>
      </c>
      <c r="AH1885" s="5" t="s">
        <v>100</v>
      </c>
      <c r="AI1885" s="6">
        <v>0</v>
      </c>
      <c r="AJ1885" s="5" t="s">
        <v>100</v>
      </c>
      <c r="AK1885" s="5" t="s">
        <v>100</v>
      </c>
      <c r="AL1885" s="34" t="s">
        <v>100</v>
      </c>
      <c r="AM1885" s="2" t="s">
        <v>244</v>
      </c>
    </row>
    <row r="1886" spans="1:41" s="15" customFormat="1" ht="16.350000000000001" customHeight="1">
      <c r="A1886" s="3">
        <f t="shared" si="258"/>
        <v>1884</v>
      </c>
      <c r="B1886" s="31" t="s">
        <v>10478</v>
      </c>
      <c r="C1886" s="31" t="s">
        <v>2639</v>
      </c>
      <c r="D1886" s="31" t="s">
        <v>10501</v>
      </c>
      <c r="E1886" s="3" t="s">
        <v>11815</v>
      </c>
      <c r="F1886" s="33" t="s">
        <v>68</v>
      </c>
      <c r="G1886" s="33" t="s">
        <v>69</v>
      </c>
      <c r="H1886" s="32" t="s">
        <v>11816</v>
      </c>
      <c r="I1886" s="32" t="s">
        <v>11811</v>
      </c>
      <c r="J1886" s="32" t="s">
        <v>11817</v>
      </c>
      <c r="K1886" s="32" t="s">
        <v>11818</v>
      </c>
      <c r="L1886" s="33" t="s">
        <v>3708</v>
      </c>
      <c r="M1886" s="6">
        <v>20</v>
      </c>
      <c r="N1886" s="6">
        <v>20</v>
      </c>
      <c r="O1886" s="6">
        <f t="shared" si="257"/>
        <v>50000</v>
      </c>
      <c r="P1886" s="6">
        <v>50000</v>
      </c>
      <c r="Q1886" s="34">
        <v>202003</v>
      </c>
      <c r="R1886" s="32" t="s">
        <v>11796</v>
      </c>
      <c r="S1886" s="32" t="s">
        <v>11819</v>
      </c>
      <c r="T1886" s="144" t="str">
        <f t="shared" si="259"/>
        <v>Click</v>
      </c>
      <c r="U1886" s="31" t="s">
        <v>243</v>
      </c>
      <c r="V1886" s="40"/>
      <c r="W1886" s="41"/>
      <c r="X1886" s="83"/>
      <c r="Y1886" s="50"/>
      <c r="Z1886" s="43">
        <f t="shared" si="260"/>
        <v>0</v>
      </c>
      <c r="AA1886" s="6">
        <f t="shared" si="261"/>
        <v>0</v>
      </c>
      <c r="AB1886" s="6">
        <f t="shared" si="262"/>
        <v>0</v>
      </c>
      <c r="AC1886" s="44">
        <f t="shared" si="263"/>
        <v>0</v>
      </c>
      <c r="AD1886" s="44">
        <f t="shared" si="264"/>
        <v>0</v>
      </c>
      <c r="AE1886" s="13" t="s">
        <v>57</v>
      </c>
      <c r="AF1886" s="14"/>
      <c r="AG1886" s="2" t="s">
        <v>243</v>
      </c>
      <c r="AH1886" s="5" t="s">
        <v>100</v>
      </c>
      <c r="AI1886" s="6">
        <v>0</v>
      </c>
      <c r="AJ1886" s="5" t="s">
        <v>100</v>
      </c>
      <c r="AK1886" s="5" t="s">
        <v>100</v>
      </c>
      <c r="AL1886" s="34" t="s">
        <v>100</v>
      </c>
      <c r="AM1886" s="2" t="s">
        <v>244</v>
      </c>
    </row>
    <row r="1887" spans="1:41" s="15" customFormat="1" ht="16.350000000000001" customHeight="1">
      <c r="A1887" s="3">
        <f t="shared" si="258"/>
        <v>1885</v>
      </c>
      <c r="B1887" s="31" t="s">
        <v>10478</v>
      </c>
      <c r="C1887" s="31" t="s">
        <v>2639</v>
      </c>
      <c r="D1887" s="31" t="s">
        <v>10501</v>
      </c>
      <c r="E1887" s="3" t="s">
        <v>11820</v>
      </c>
      <c r="F1887" s="33" t="s">
        <v>68</v>
      </c>
      <c r="G1887" s="33" t="s">
        <v>69</v>
      </c>
      <c r="H1887" s="32" t="s">
        <v>11821</v>
      </c>
      <c r="I1887" s="32" t="s">
        <v>11811</v>
      </c>
      <c r="J1887" s="32" t="s">
        <v>11822</v>
      </c>
      <c r="K1887" s="32" t="s">
        <v>11823</v>
      </c>
      <c r="L1887" s="33" t="s">
        <v>3708</v>
      </c>
      <c r="M1887" s="6">
        <v>27</v>
      </c>
      <c r="N1887" s="6">
        <v>27</v>
      </c>
      <c r="O1887" s="6">
        <f t="shared" si="257"/>
        <v>64000</v>
      </c>
      <c r="P1887" s="6">
        <v>64000</v>
      </c>
      <c r="Q1887" s="34">
        <v>202003</v>
      </c>
      <c r="R1887" s="32" t="s">
        <v>11796</v>
      </c>
      <c r="S1887" s="32" t="s">
        <v>11824</v>
      </c>
      <c r="T1887" s="144" t="str">
        <f t="shared" si="259"/>
        <v>Click</v>
      </c>
      <c r="U1887" s="31" t="s">
        <v>243</v>
      </c>
      <c r="V1887" s="40"/>
      <c r="W1887" s="41"/>
      <c r="X1887" s="83"/>
      <c r="Y1887" s="50"/>
      <c r="Z1887" s="43">
        <f t="shared" si="260"/>
        <v>0</v>
      </c>
      <c r="AA1887" s="6">
        <f t="shared" si="261"/>
        <v>0</v>
      </c>
      <c r="AB1887" s="6">
        <f t="shared" si="262"/>
        <v>0</v>
      </c>
      <c r="AC1887" s="44">
        <f t="shared" si="263"/>
        <v>0</v>
      </c>
      <c r="AD1887" s="44">
        <f t="shared" si="264"/>
        <v>0</v>
      </c>
      <c r="AE1887" s="13" t="s">
        <v>57</v>
      </c>
      <c r="AF1887" s="14"/>
      <c r="AG1887" s="2" t="s">
        <v>243</v>
      </c>
      <c r="AH1887" s="5" t="s">
        <v>100</v>
      </c>
      <c r="AI1887" s="6">
        <v>0</v>
      </c>
      <c r="AJ1887" s="5" t="s">
        <v>100</v>
      </c>
      <c r="AK1887" s="5" t="s">
        <v>100</v>
      </c>
      <c r="AL1887" s="34" t="s">
        <v>100</v>
      </c>
      <c r="AM1887" s="2" t="s">
        <v>244</v>
      </c>
    </row>
    <row r="1888" spans="1:41" s="15" customFormat="1" ht="16.350000000000001" customHeight="1">
      <c r="A1888" s="3">
        <f t="shared" si="258"/>
        <v>1886</v>
      </c>
      <c r="B1888" s="31" t="s">
        <v>10478</v>
      </c>
      <c r="C1888" s="31" t="s">
        <v>2639</v>
      </c>
      <c r="D1888" s="31" t="s">
        <v>10501</v>
      </c>
      <c r="E1888" s="3" t="s">
        <v>11825</v>
      </c>
      <c r="F1888" s="33" t="s">
        <v>68</v>
      </c>
      <c r="G1888" s="33" t="s">
        <v>69</v>
      </c>
      <c r="H1888" s="32" t="s">
        <v>11826</v>
      </c>
      <c r="I1888" s="32" t="s">
        <v>11811</v>
      </c>
      <c r="J1888" s="32" t="s">
        <v>11827</v>
      </c>
      <c r="K1888" s="32" t="s">
        <v>11828</v>
      </c>
      <c r="L1888" s="33" t="s">
        <v>3708</v>
      </c>
      <c r="M1888" s="6">
        <v>21</v>
      </c>
      <c r="N1888" s="6">
        <v>21</v>
      </c>
      <c r="O1888" s="6">
        <f t="shared" si="257"/>
        <v>52000</v>
      </c>
      <c r="P1888" s="6">
        <v>52000</v>
      </c>
      <c r="Q1888" s="34">
        <v>202003</v>
      </c>
      <c r="R1888" s="32" t="s">
        <v>11796</v>
      </c>
      <c r="S1888" s="32" t="s">
        <v>11829</v>
      </c>
      <c r="T1888" s="144" t="str">
        <f t="shared" si="259"/>
        <v>Click</v>
      </c>
      <c r="U1888" s="31" t="s">
        <v>243</v>
      </c>
      <c r="V1888" s="40"/>
      <c r="W1888" s="41"/>
      <c r="X1888" s="83"/>
      <c r="Y1888" s="50"/>
      <c r="Z1888" s="43">
        <f t="shared" si="260"/>
        <v>0</v>
      </c>
      <c r="AA1888" s="6">
        <f t="shared" si="261"/>
        <v>0</v>
      </c>
      <c r="AB1888" s="6">
        <f t="shared" si="262"/>
        <v>0</v>
      </c>
      <c r="AC1888" s="44">
        <f t="shared" si="263"/>
        <v>0</v>
      </c>
      <c r="AD1888" s="44">
        <f t="shared" si="264"/>
        <v>0</v>
      </c>
      <c r="AE1888" s="13" t="s">
        <v>57</v>
      </c>
      <c r="AF1888" s="14"/>
      <c r="AG1888" s="2" t="s">
        <v>243</v>
      </c>
      <c r="AH1888" s="5" t="s">
        <v>100</v>
      </c>
      <c r="AI1888" s="6">
        <v>0</v>
      </c>
      <c r="AJ1888" s="5" t="s">
        <v>100</v>
      </c>
      <c r="AK1888" s="5" t="s">
        <v>100</v>
      </c>
      <c r="AL1888" s="34" t="s">
        <v>100</v>
      </c>
      <c r="AM1888" s="2" t="s">
        <v>244</v>
      </c>
    </row>
    <row r="1889" spans="1:39" s="15" customFormat="1" ht="16.350000000000001" customHeight="1">
      <c r="A1889" s="3">
        <f t="shared" si="258"/>
        <v>1887</v>
      </c>
      <c r="B1889" s="31" t="s">
        <v>11491</v>
      </c>
      <c r="C1889" s="31" t="s">
        <v>4096</v>
      </c>
      <c r="D1889" s="31" t="s">
        <v>11830</v>
      </c>
      <c r="E1889" s="5" t="s">
        <v>11831</v>
      </c>
      <c r="F1889" s="2" t="s">
        <v>580</v>
      </c>
      <c r="G1889" s="2" t="s">
        <v>4100</v>
      </c>
      <c r="H1889" s="5" t="s">
        <v>11832</v>
      </c>
      <c r="I1889" s="5" t="s">
        <v>11833</v>
      </c>
      <c r="J1889" s="5" t="s">
        <v>11834</v>
      </c>
      <c r="K1889" s="5" t="s">
        <v>11835</v>
      </c>
      <c r="L1889" s="2" t="s">
        <v>54</v>
      </c>
      <c r="M1889" s="6">
        <v>9</v>
      </c>
      <c r="N1889" s="6">
        <v>9</v>
      </c>
      <c r="O1889" s="6">
        <f t="shared" ref="O1889:O1915" si="265">P1889+AI1889</f>
        <v>80000</v>
      </c>
      <c r="P1889" s="6">
        <v>80000</v>
      </c>
      <c r="Q1889" s="5">
        <v>202002</v>
      </c>
      <c r="R1889" s="5" t="s">
        <v>11836</v>
      </c>
      <c r="S1889" s="5" t="s">
        <v>11837</v>
      </c>
      <c r="T1889" s="144" t="str">
        <f t="shared" si="259"/>
        <v>Click</v>
      </c>
      <c r="U1889" s="31" t="s">
        <v>243</v>
      </c>
      <c r="V1889" s="5"/>
      <c r="W1889" s="51"/>
      <c r="X1889" s="51"/>
      <c r="Y1889" s="50"/>
      <c r="Z1889" s="43">
        <f t="shared" si="260"/>
        <v>0</v>
      </c>
      <c r="AA1889" s="6">
        <f t="shared" si="261"/>
        <v>0</v>
      </c>
      <c r="AB1889" s="6">
        <f t="shared" si="262"/>
        <v>0</v>
      </c>
      <c r="AC1889" s="44">
        <f t="shared" si="263"/>
        <v>0</v>
      </c>
      <c r="AD1889" s="44">
        <f t="shared" si="264"/>
        <v>0</v>
      </c>
      <c r="AE1889" s="13" t="s">
        <v>57</v>
      </c>
      <c r="AF1889" s="14"/>
      <c r="AG1889" s="2" t="s">
        <v>243</v>
      </c>
      <c r="AH1889" s="5" t="s">
        <v>11838</v>
      </c>
      <c r="AI1889" s="6">
        <v>0</v>
      </c>
      <c r="AJ1889" s="5" t="s">
        <v>11839</v>
      </c>
      <c r="AK1889" s="5" t="s">
        <v>11840</v>
      </c>
      <c r="AL1889" s="34" t="s">
        <v>11841</v>
      </c>
      <c r="AM1889" s="2" t="s">
        <v>244</v>
      </c>
    </row>
    <row r="1890" spans="1:39" s="15" customFormat="1" ht="16.350000000000001" customHeight="1">
      <c r="A1890" s="3">
        <f t="shared" si="258"/>
        <v>1888</v>
      </c>
      <c r="B1890" s="31" t="s">
        <v>10478</v>
      </c>
      <c r="C1890" s="31" t="s">
        <v>2639</v>
      </c>
      <c r="D1890" s="31" t="s">
        <v>11830</v>
      </c>
      <c r="E1890" s="5" t="s">
        <v>11842</v>
      </c>
      <c r="F1890" s="2" t="s">
        <v>68</v>
      </c>
      <c r="G1890" s="2" t="s">
        <v>69</v>
      </c>
      <c r="H1890" s="5" t="s">
        <v>11832</v>
      </c>
      <c r="I1890" s="5" t="s">
        <v>11833</v>
      </c>
      <c r="J1890" s="5" t="s">
        <v>11834</v>
      </c>
      <c r="K1890" s="5" t="s">
        <v>11843</v>
      </c>
      <c r="L1890" s="2" t="s">
        <v>54</v>
      </c>
      <c r="M1890" s="6">
        <v>21</v>
      </c>
      <c r="N1890" s="6">
        <v>21</v>
      </c>
      <c r="O1890" s="6">
        <f t="shared" si="265"/>
        <v>207000</v>
      </c>
      <c r="P1890" s="6">
        <v>180000</v>
      </c>
      <c r="Q1890" s="5">
        <v>201911</v>
      </c>
      <c r="R1890" s="5" t="s">
        <v>11844</v>
      </c>
      <c r="S1890" s="5" t="s">
        <v>11845</v>
      </c>
      <c r="T1890" s="144" t="str">
        <f t="shared" si="259"/>
        <v>Click</v>
      </c>
      <c r="U1890" s="31" t="s">
        <v>243</v>
      </c>
      <c r="V1890" s="5"/>
      <c r="W1890" s="51"/>
      <c r="X1890" s="51"/>
      <c r="Y1890" s="50"/>
      <c r="Z1890" s="43">
        <f t="shared" si="260"/>
        <v>0</v>
      </c>
      <c r="AA1890" s="6">
        <f t="shared" si="261"/>
        <v>0</v>
      </c>
      <c r="AB1890" s="6">
        <f t="shared" si="262"/>
        <v>0</v>
      </c>
      <c r="AC1890" s="44">
        <f t="shared" si="263"/>
        <v>0</v>
      </c>
      <c r="AD1890" s="44">
        <f t="shared" si="264"/>
        <v>0</v>
      </c>
      <c r="AE1890" s="13" t="s">
        <v>57</v>
      </c>
      <c r="AF1890" s="14"/>
      <c r="AG1890" s="2" t="s">
        <v>68</v>
      </c>
      <c r="AH1890" s="5" t="s">
        <v>11846</v>
      </c>
      <c r="AI1890" s="6">
        <v>27000</v>
      </c>
      <c r="AJ1890" s="5" t="s">
        <v>11839</v>
      </c>
      <c r="AK1890" s="5" t="s">
        <v>11840</v>
      </c>
      <c r="AL1890" s="34" t="s">
        <v>11841</v>
      </c>
      <c r="AM1890" s="2" t="s">
        <v>244</v>
      </c>
    </row>
    <row r="1891" spans="1:39" s="15" customFormat="1" ht="16.350000000000001" customHeight="1">
      <c r="A1891" s="3">
        <f t="shared" si="258"/>
        <v>1889</v>
      </c>
      <c r="B1891" s="31" t="s">
        <v>10478</v>
      </c>
      <c r="C1891" s="31" t="s">
        <v>2639</v>
      </c>
      <c r="D1891" s="31" t="s">
        <v>11830</v>
      </c>
      <c r="E1891" s="5" t="s">
        <v>11847</v>
      </c>
      <c r="F1891" s="2" t="s">
        <v>68</v>
      </c>
      <c r="G1891" s="2" t="s">
        <v>69</v>
      </c>
      <c r="H1891" s="5" t="s">
        <v>11832</v>
      </c>
      <c r="I1891" s="5" t="s">
        <v>11833</v>
      </c>
      <c r="J1891" s="5" t="s">
        <v>11834</v>
      </c>
      <c r="K1891" s="5" t="s">
        <v>11848</v>
      </c>
      <c r="L1891" s="2" t="s">
        <v>54</v>
      </c>
      <c r="M1891" s="6">
        <v>27</v>
      </c>
      <c r="N1891" s="6">
        <v>27</v>
      </c>
      <c r="O1891" s="6">
        <f t="shared" si="265"/>
        <v>150000</v>
      </c>
      <c r="P1891" s="6">
        <v>150000</v>
      </c>
      <c r="Q1891" s="5">
        <v>202002</v>
      </c>
      <c r="R1891" s="5" t="s">
        <v>11849</v>
      </c>
      <c r="S1891" s="5" t="s">
        <v>11850</v>
      </c>
      <c r="T1891" s="144" t="str">
        <f t="shared" si="259"/>
        <v>Click</v>
      </c>
      <c r="U1891" s="31" t="s">
        <v>243</v>
      </c>
      <c r="V1891" s="5"/>
      <c r="W1891" s="51"/>
      <c r="X1891" s="51"/>
      <c r="Y1891" s="50"/>
      <c r="Z1891" s="43">
        <f t="shared" si="260"/>
        <v>0</v>
      </c>
      <c r="AA1891" s="6">
        <f t="shared" si="261"/>
        <v>0</v>
      </c>
      <c r="AB1891" s="6">
        <f t="shared" si="262"/>
        <v>0</v>
      </c>
      <c r="AC1891" s="44">
        <f t="shared" si="263"/>
        <v>0</v>
      </c>
      <c r="AD1891" s="44">
        <f t="shared" si="264"/>
        <v>0</v>
      </c>
      <c r="AE1891" s="13" t="s">
        <v>57</v>
      </c>
      <c r="AF1891" s="14"/>
      <c r="AG1891" s="2" t="s">
        <v>243</v>
      </c>
      <c r="AH1891" s="5" t="s">
        <v>11851</v>
      </c>
      <c r="AI1891" s="6">
        <v>0</v>
      </c>
      <c r="AJ1891" s="5" t="s">
        <v>11839</v>
      </c>
      <c r="AK1891" s="5" t="s">
        <v>11840</v>
      </c>
      <c r="AL1891" s="34" t="s">
        <v>11852</v>
      </c>
      <c r="AM1891" s="2" t="s">
        <v>244</v>
      </c>
    </row>
    <row r="1892" spans="1:39" s="15" customFormat="1" ht="16.350000000000001" customHeight="1">
      <c r="A1892" s="3">
        <f t="shared" si="258"/>
        <v>1890</v>
      </c>
      <c r="B1892" s="31" t="s">
        <v>10478</v>
      </c>
      <c r="C1892" s="31" t="s">
        <v>2639</v>
      </c>
      <c r="D1892" s="31" t="s">
        <v>11830</v>
      </c>
      <c r="E1892" s="5" t="s">
        <v>11853</v>
      </c>
      <c r="F1892" s="2" t="s">
        <v>68</v>
      </c>
      <c r="G1892" s="2" t="s">
        <v>69</v>
      </c>
      <c r="H1892" s="5" t="s">
        <v>11854</v>
      </c>
      <c r="I1892" s="5" t="s">
        <v>11855</v>
      </c>
      <c r="J1892" s="5" t="s">
        <v>11856</v>
      </c>
      <c r="K1892" s="5" t="s">
        <v>11857</v>
      </c>
      <c r="L1892" s="2" t="s">
        <v>54</v>
      </c>
      <c r="M1892" s="6">
        <v>26</v>
      </c>
      <c r="N1892" s="6">
        <v>26</v>
      </c>
      <c r="O1892" s="6">
        <f t="shared" si="265"/>
        <v>228000</v>
      </c>
      <c r="P1892" s="6">
        <v>200000</v>
      </c>
      <c r="Q1892" s="5">
        <v>201911</v>
      </c>
      <c r="R1892" s="5" t="s">
        <v>11858</v>
      </c>
      <c r="S1892" s="5" t="s">
        <v>11859</v>
      </c>
      <c r="T1892" s="144" t="str">
        <f t="shared" si="259"/>
        <v>Click</v>
      </c>
      <c r="U1892" s="31" t="s">
        <v>243</v>
      </c>
      <c r="V1892" s="5"/>
      <c r="W1892" s="51"/>
      <c r="X1892" s="51"/>
      <c r="Y1892" s="50"/>
      <c r="Z1892" s="43">
        <f t="shared" si="260"/>
        <v>0</v>
      </c>
      <c r="AA1892" s="6">
        <f t="shared" si="261"/>
        <v>0</v>
      </c>
      <c r="AB1892" s="6">
        <f t="shared" si="262"/>
        <v>0</v>
      </c>
      <c r="AC1892" s="44">
        <f t="shared" si="263"/>
        <v>0</v>
      </c>
      <c r="AD1892" s="44">
        <f t="shared" si="264"/>
        <v>0</v>
      </c>
      <c r="AE1892" s="13" t="s">
        <v>57</v>
      </c>
      <c r="AF1892" s="14"/>
      <c r="AG1892" s="2" t="s">
        <v>68</v>
      </c>
      <c r="AH1892" s="5" t="s">
        <v>11860</v>
      </c>
      <c r="AI1892" s="6">
        <v>28000</v>
      </c>
      <c r="AJ1892" s="5" t="s">
        <v>11839</v>
      </c>
      <c r="AK1892" s="5" t="s">
        <v>11840</v>
      </c>
      <c r="AL1892" s="55" t="s">
        <v>11852</v>
      </c>
      <c r="AM1892" s="2" t="s">
        <v>244</v>
      </c>
    </row>
    <row r="1893" spans="1:39" s="15" customFormat="1" ht="16.350000000000001" customHeight="1">
      <c r="A1893" s="3">
        <f t="shared" si="258"/>
        <v>1891</v>
      </c>
      <c r="B1893" s="31" t="s">
        <v>1768</v>
      </c>
      <c r="C1893" s="31" t="s">
        <v>1857</v>
      </c>
      <c r="D1893" s="31" t="s">
        <v>11861</v>
      </c>
      <c r="E1893" s="5" t="s">
        <v>11862</v>
      </c>
      <c r="F1893" s="2" t="s">
        <v>68</v>
      </c>
      <c r="G1893" s="2" t="s">
        <v>49</v>
      </c>
      <c r="H1893" s="5" t="s">
        <v>11863</v>
      </c>
      <c r="I1893" s="128" t="s">
        <v>11864</v>
      </c>
      <c r="J1893" s="5" t="s">
        <v>11865</v>
      </c>
      <c r="K1893" s="5" t="s">
        <v>11866</v>
      </c>
      <c r="L1893" s="2" t="s">
        <v>54</v>
      </c>
      <c r="M1893" s="6">
        <v>30</v>
      </c>
      <c r="N1893" s="6">
        <v>30</v>
      </c>
      <c r="O1893" s="6">
        <f t="shared" si="265"/>
        <v>150000</v>
      </c>
      <c r="P1893" s="6">
        <v>150000</v>
      </c>
      <c r="Q1893" s="5">
        <v>201905</v>
      </c>
      <c r="R1893" s="5" t="s">
        <v>11867</v>
      </c>
      <c r="S1893" s="5" t="s">
        <v>11868</v>
      </c>
      <c r="T1893" s="144" t="str">
        <f t="shared" si="259"/>
        <v>Click</v>
      </c>
      <c r="U1893" s="31" t="s">
        <v>243</v>
      </c>
      <c r="V1893" s="49"/>
      <c r="W1893" s="42"/>
      <c r="X1893" s="51"/>
      <c r="Y1893" s="50"/>
      <c r="Z1893" s="43">
        <f t="shared" si="260"/>
        <v>0</v>
      </c>
      <c r="AA1893" s="6">
        <f t="shared" si="261"/>
        <v>0</v>
      </c>
      <c r="AB1893" s="6">
        <f t="shared" si="262"/>
        <v>0</v>
      </c>
      <c r="AC1893" s="44">
        <f t="shared" si="263"/>
        <v>0</v>
      </c>
      <c r="AD1893" s="44">
        <f t="shared" si="264"/>
        <v>0</v>
      </c>
      <c r="AE1893" s="13" t="s">
        <v>57</v>
      </c>
      <c r="AF1893" s="14"/>
      <c r="AG1893" s="2" t="s">
        <v>243</v>
      </c>
      <c r="AH1893" s="5" t="s">
        <v>100</v>
      </c>
      <c r="AI1893" s="6">
        <v>0</v>
      </c>
      <c r="AJ1893" s="5" t="s">
        <v>100</v>
      </c>
      <c r="AK1893" s="5" t="s">
        <v>100</v>
      </c>
      <c r="AL1893" s="34" t="s">
        <v>100</v>
      </c>
      <c r="AM1893" s="2" t="s">
        <v>244</v>
      </c>
    </row>
    <row r="1894" spans="1:39" s="15" customFormat="1" ht="16.350000000000001" customHeight="1">
      <c r="A1894" s="3">
        <f t="shared" si="258"/>
        <v>1892</v>
      </c>
      <c r="B1894" s="31" t="s">
        <v>1768</v>
      </c>
      <c r="C1894" s="31" t="s">
        <v>1857</v>
      </c>
      <c r="D1894" s="31" t="s">
        <v>11861</v>
      </c>
      <c r="E1894" s="5" t="s">
        <v>11869</v>
      </c>
      <c r="F1894" s="2" t="s">
        <v>68</v>
      </c>
      <c r="G1894" s="2" t="s">
        <v>49</v>
      </c>
      <c r="H1894" s="5" t="s">
        <v>11863</v>
      </c>
      <c r="I1894" s="128" t="s">
        <v>11864</v>
      </c>
      <c r="J1894" s="5" t="s">
        <v>11865</v>
      </c>
      <c r="K1894" s="5" t="s">
        <v>11870</v>
      </c>
      <c r="L1894" s="2" t="s">
        <v>54</v>
      </c>
      <c r="M1894" s="6">
        <v>24</v>
      </c>
      <c r="N1894" s="6">
        <v>24</v>
      </c>
      <c r="O1894" s="6">
        <f t="shared" si="265"/>
        <v>99000</v>
      </c>
      <c r="P1894" s="6">
        <v>80000</v>
      </c>
      <c r="Q1894" s="5">
        <v>201904</v>
      </c>
      <c r="R1894" s="5" t="s">
        <v>11871</v>
      </c>
      <c r="S1894" s="5" t="s">
        <v>11872</v>
      </c>
      <c r="T1894" s="144" t="str">
        <f t="shared" si="259"/>
        <v>Click</v>
      </c>
      <c r="U1894" s="31" t="s">
        <v>243</v>
      </c>
      <c r="V1894" s="49"/>
      <c r="W1894" s="42"/>
      <c r="X1894" s="51"/>
      <c r="Y1894" s="50"/>
      <c r="Z1894" s="43">
        <f t="shared" si="260"/>
        <v>0</v>
      </c>
      <c r="AA1894" s="6">
        <f t="shared" si="261"/>
        <v>0</v>
      </c>
      <c r="AB1894" s="6">
        <f t="shared" si="262"/>
        <v>0</v>
      </c>
      <c r="AC1894" s="44">
        <f t="shared" si="263"/>
        <v>0</v>
      </c>
      <c r="AD1894" s="44">
        <f t="shared" si="264"/>
        <v>0</v>
      </c>
      <c r="AE1894" s="13" t="s">
        <v>57</v>
      </c>
      <c r="AF1894" s="14"/>
      <c r="AG1894" s="2" t="s">
        <v>68</v>
      </c>
      <c r="AH1894" s="5" t="s">
        <v>11873</v>
      </c>
      <c r="AI1894" s="6">
        <v>19000</v>
      </c>
      <c r="AJ1894" s="5" t="s">
        <v>1876</v>
      </c>
      <c r="AK1894" s="5" t="s">
        <v>1882</v>
      </c>
      <c r="AL1894" s="34" t="s">
        <v>11874</v>
      </c>
      <c r="AM1894" s="2" t="s">
        <v>244</v>
      </c>
    </row>
    <row r="1895" spans="1:39" s="15" customFormat="1" ht="16.350000000000001" customHeight="1">
      <c r="A1895" s="3">
        <f t="shared" si="258"/>
        <v>1893</v>
      </c>
      <c r="B1895" s="31" t="s">
        <v>1768</v>
      </c>
      <c r="C1895" s="31" t="s">
        <v>1857</v>
      </c>
      <c r="D1895" s="31" t="s">
        <v>11861</v>
      </c>
      <c r="E1895" s="5" t="s">
        <v>11875</v>
      </c>
      <c r="F1895" s="2" t="s">
        <v>68</v>
      </c>
      <c r="G1895" s="2" t="s">
        <v>49</v>
      </c>
      <c r="H1895" s="5" t="s">
        <v>11863</v>
      </c>
      <c r="I1895" s="128" t="s">
        <v>11864</v>
      </c>
      <c r="J1895" s="5" t="s">
        <v>11865</v>
      </c>
      <c r="K1895" s="5" t="s">
        <v>11876</v>
      </c>
      <c r="L1895" s="2" t="s">
        <v>54</v>
      </c>
      <c r="M1895" s="6">
        <v>34</v>
      </c>
      <c r="N1895" s="6">
        <v>34</v>
      </c>
      <c r="O1895" s="6">
        <f t="shared" si="265"/>
        <v>99000</v>
      </c>
      <c r="P1895" s="6">
        <v>80000</v>
      </c>
      <c r="Q1895" s="5">
        <v>201904</v>
      </c>
      <c r="R1895" s="5" t="s">
        <v>11871</v>
      </c>
      <c r="S1895" s="5" t="s">
        <v>11877</v>
      </c>
      <c r="T1895" s="144" t="str">
        <f t="shared" si="259"/>
        <v>Click</v>
      </c>
      <c r="U1895" s="31" t="s">
        <v>243</v>
      </c>
      <c r="V1895" s="49"/>
      <c r="W1895" s="42"/>
      <c r="X1895" s="51"/>
      <c r="Y1895" s="50"/>
      <c r="Z1895" s="43">
        <f t="shared" si="260"/>
        <v>0</v>
      </c>
      <c r="AA1895" s="6">
        <f t="shared" si="261"/>
        <v>0</v>
      </c>
      <c r="AB1895" s="6">
        <f t="shared" si="262"/>
        <v>0</v>
      </c>
      <c r="AC1895" s="44">
        <f t="shared" si="263"/>
        <v>0</v>
      </c>
      <c r="AD1895" s="44">
        <f t="shared" si="264"/>
        <v>0</v>
      </c>
      <c r="AE1895" s="13" t="s">
        <v>57</v>
      </c>
      <c r="AF1895" s="14"/>
      <c r="AG1895" s="2" t="s">
        <v>68</v>
      </c>
      <c r="AH1895" s="5" t="s">
        <v>11873</v>
      </c>
      <c r="AI1895" s="6">
        <v>19000</v>
      </c>
      <c r="AJ1895" s="5" t="s">
        <v>1876</v>
      </c>
      <c r="AK1895" s="5" t="s">
        <v>1882</v>
      </c>
      <c r="AL1895" s="34" t="s">
        <v>11874</v>
      </c>
      <c r="AM1895" s="2" t="s">
        <v>244</v>
      </c>
    </row>
    <row r="1896" spans="1:39" s="15" customFormat="1" ht="16.350000000000001" customHeight="1">
      <c r="A1896" s="3">
        <f t="shared" si="258"/>
        <v>1894</v>
      </c>
      <c r="B1896" s="31" t="s">
        <v>1768</v>
      </c>
      <c r="C1896" s="31" t="s">
        <v>1857</v>
      </c>
      <c r="D1896" s="31" t="s">
        <v>11861</v>
      </c>
      <c r="E1896" s="3" t="s">
        <v>11878</v>
      </c>
      <c r="F1896" s="2" t="s">
        <v>68</v>
      </c>
      <c r="G1896" s="2" t="s">
        <v>498</v>
      </c>
      <c r="H1896" s="5" t="s">
        <v>11879</v>
      </c>
      <c r="I1896" s="5" t="s">
        <v>11864</v>
      </c>
      <c r="J1896" s="5" t="s">
        <v>11880</v>
      </c>
      <c r="K1896" s="5" t="s">
        <v>11881</v>
      </c>
      <c r="L1896" s="2" t="s">
        <v>54</v>
      </c>
      <c r="M1896" s="6">
        <v>31</v>
      </c>
      <c r="N1896" s="6">
        <v>30</v>
      </c>
      <c r="O1896" s="64">
        <f t="shared" si="265"/>
        <v>92100</v>
      </c>
      <c r="P1896" s="43">
        <v>92100</v>
      </c>
      <c r="Q1896" s="5">
        <v>201907</v>
      </c>
      <c r="R1896" s="5" t="s">
        <v>11882</v>
      </c>
      <c r="S1896" s="32" t="s">
        <v>11883</v>
      </c>
      <c r="T1896" s="144" t="str">
        <f t="shared" si="259"/>
        <v>Click</v>
      </c>
      <c r="U1896" s="31" t="s">
        <v>243</v>
      </c>
      <c r="V1896" s="62"/>
      <c r="W1896" s="42"/>
      <c r="X1896" s="42"/>
      <c r="Y1896" s="50"/>
      <c r="Z1896" s="43">
        <f t="shared" si="260"/>
        <v>0</v>
      </c>
      <c r="AA1896" s="6">
        <f t="shared" si="261"/>
        <v>0</v>
      </c>
      <c r="AB1896" s="6">
        <f t="shared" si="262"/>
        <v>0</v>
      </c>
      <c r="AC1896" s="44">
        <f t="shared" si="263"/>
        <v>0</v>
      </c>
      <c r="AD1896" s="44">
        <f t="shared" si="264"/>
        <v>0</v>
      </c>
      <c r="AE1896" s="35" t="s">
        <v>1874</v>
      </c>
      <c r="AF1896" s="14"/>
      <c r="AG1896" s="2" t="s">
        <v>243</v>
      </c>
      <c r="AH1896" s="5" t="s">
        <v>100</v>
      </c>
      <c r="AI1896" s="6">
        <v>0</v>
      </c>
      <c r="AJ1896" s="5" t="s">
        <v>100</v>
      </c>
      <c r="AK1896" s="5" t="s">
        <v>100</v>
      </c>
      <c r="AL1896" s="60" t="s">
        <v>100</v>
      </c>
      <c r="AM1896" s="2" t="s">
        <v>244</v>
      </c>
    </row>
    <row r="1897" spans="1:39" s="15" customFormat="1" ht="16.350000000000001" customHeight="1">
      <c r="A1897" s="3">
        <f t="shared" si="258"/>
        <v>1895</v>
      </c>
      <c r="B1897" s="31" t="s">
        <v>1768</v>
      </c>
      <c r="C1897" s="31" t="s">
        <v>1857</v>
      </c>
      <c r="D1897" s="31" t="s">
        <v>11861</v>
      </c>
      <c r="E1897" s="5" t="s">
        <v>11884</v>
      </c>
      <c r="F1897" s="2" t="s">
        <v>68</v>
      </c>
      <c r="G1897" s="2" t="s">
        <v>49</v>
      </c>
      <c r="H1897" s="5" t="s">
        <v>11863</v>
      </c>
      <c r="I1897" s="128" t="s">
        <v>11864</v>
      </c>
      <c r="J1897" s="5" t="s">
        <v>11865</v>
      </c>
      <c r="K1897" s="5" t="s">
        <v>11885</v>
      </c>
      <c r="L1897" s="2" t="s">
        <v>54</v>
      </c>
      <c r="M1897" s="6">
        <v>20</v>
      </c>
      <c r="N1897" s="6">
        <v>20</v>
      </c>
      <c r="O1897" s="6">
        <f t="shared" si="265"/>
        <v>100000</v>
      </c>
      <c r="P1897" s="6">
        <v>80000</v>
      </c>
      <c r="Q1897" s="5">
        <v>201904</v>
      </c>
      <c r="R1897" s="5" t="s">
        <v>11886</v>
      </c>
      <c r="S1897" s="5" t="s">
        <v>11887</v>
      </c>
      <c r="T1897" s="144" t="str">
        <f t="shared" si="259"/>
        <v>Click</v>
      </c>
      <c r="U1897" s="31" t="s">
        <v>243</v>
      </c>
      <c r="V1897" s="49"/>
      <c r="W1897" s="42"/>
      <c r="X1897" s="51"/>
      <c r="Y1897" s="50"/>
      <c r="Z1897" s="43">
        <f t="shared" si="260"/>
        <v>0</v>
      </c>
      <c r="AA1897" s="6">
        <f t="shared" si="261"/>
        <v>0</v>
      </c>
      <c r="AB1897" s="6">
        <f t="shared" si="262"/>
        <v>0</v>
      </c>
      <c r="AC1897" s="44">
        <f t="shared" si="263"/>
        <v>0</v>
      </c>
      <c r="AD1897" s="44">
        <f t="shared" si="264"/>
        <v>0</v>
      </c>
      <c r="AE1897" s="13" t="s">
        <v>57</v>
      </c>
      <c r="AF1897" s="14"/>
      <c r="AG1897" s="2" t="s">
        <v>68</v>
      </c>
      <c r="AH1897" s="5" t="s">
        <v>11888</v>
      </c>
      <c r="AI1897" s="6">
        <v>20000</v>
      </c>
      <c r="AJ1897" s="5" t="s">
        <v>1876</v>
      </c>
      <c r="AK1897" s="5" t="s">
        <v>1872</v>
      </c>
      <c r="AL1897" s="34" t="s">
        <v>11889</v>
      </c>
      <c r="AM1897" s="2" t="s">
        <v>244</v>
      </c>
    </row>
    <row r="1898" spans="1:39" s="15" customFormat="1" ht="16.350000000000001" customHeight="1">
      <c r="A1898" s="3">
        <f t="shared" si="258"/>
        <v>1896</v>
      </c>
      <c r="B1898" s="31" t="s">
        <v>1768</v>
      </c>
      <c r="C1898" s="31" t="s">
        <v>1857</v>
      </c>
      <c r="D1898" s="31" t="s">
        <v>11861</v>
      </c>
      <c r="E1898" s="5" t="s">
        <v>11890</v>
      </c>
      <c r="F1898" s="2" t="s">
        <v>68</v>
      </c>
      <c r="G1898" s="2" t="s">
        <v>49</v>
      </c>
      <c r="H1898" s="5" t="s">
        <v>11863</v>
      </c>
      <c r="I1898" s="128" t="s">
        <v>11864</v>
      </c>
      <c r="J1898" s="5" t="s">
        <v>11865</v>
      </c>
      <c r="K1898" s="5" t="s">
        <v>11891</v>
      </c>
      <c r="L1898" s="2" t="s">
        <v>54</v>
      </c>
      <c r="M1898" s="6">
        <v>22</v>
      </c>
      <c r="N1898" s="6">
        <v>22</v>
      </c>
      <c r="O1898" s="6">
        <f t="shared" si="265"/>
        <v>100000</v>
      </c>
      <c r="P1898" s="6">
        <v>80000</v>
      </c>
      <c r="Q1898" s="5">
        <v>201904</v>
      </c>
      <c r="R1898" s="5" t="s">
        <v>11886</v>
      </c>
      <c r="S1898" s="5" t="s">
        <v>11892</v>
      </c>
      <c r="T1898" s="144" t="str">
        <f t="shared" si="259"/>
        <v>Click</v>
      </c>
      <c r="U1898" s="31" t="s">
        <v>243</v>
      </c>
      <c r="V1898" s="49"/>
      <c r="W1898" s="42"/>
      <c r="X1898" s="51"/>
      <c r="Y1898" s="50"/>
      <c r="Z1898" s="43">
        <f t="shared" si="260"/>
        <v>0</v>
      </c>
      <c r="AA1898" s="6">
        <f t="shared" si="261"/>
        <v>0</v>
      </c>
      <c r="AB1898" s="6">
        <f t="shared" si="262"/>
        <v>0</v>
      </c>
      <c r="AC1898" s="44">
        <f t="shared" si="263"/>
        <v>0</v>
      </c>
      <c r="AD1898" s="44">
        <f t="shared" si="264"/>
        <v>0</v>
      </c>
      <c r="AE1898" s="13" t="s">
        <v>57</v>
      </c>
      <c r="AF1898" s="14"/>
      <c r="AG1898" s="2" t="s">
        <v>68</v>
      </c>
      <c r="AH1898" s="5" t="s">
        <v>11888</v>
      </c>
      <c r="AI1898" s="6">
        <v>20000</v>
      </c>
      <c r="AJ1898" s="5" t="s">
        <v>1876</v>
      </c>
      <c r="AK1898" s="5" t="s">
        <v>1872</v>
      </c>
      <c r="AL1898" s="34" t="s">
        <v>11889</v>
      </c>
      <c r="AM1898" s="2" t="s">
        <v>244</v>
      </c>
    </row>
    <row r="1899" spans="1:39" s="15" customFormat="1" ht="16.350000000000001" customHeight="1">
      <c r="A1899" s="3">
        <f t="shared" si="258"/>
        <v>1897</v>
      </c>
      <c r="B1899" s="31" t="s">
        <v>1768</v>
      </c>
      <c r="C1899" s="31" t="s">
        <v>1857</v>
      </c>
      <c r="D1899" s="31" t="s">
        <v>3548</v>
      </c>
      <c r="E1899" s="3" t="s">
        <v>11894</v>
      </c>
      <c r="F1899" s="2" t="s">
        <v>68</v>
      </c>
      <c r="G1899" s="2" t="s">
        <v>69</v>
      </c>
      <c r="H1899" s="5" t="s">
        <v>11895</v>
      </c>
      <c r="I1899" s="5" t="s">
        <v>11896</v>
      </c>
      <c r="J1899" s="5" t="s">
        <v>11897</v>
      </c>
      <c r="K1899" s="5" t="s">
        <v>11898</v>
      </c>
      <c r="L1899" s="2" t="s">
        <v>54</v>
      </c>
      <c r="M1899" s="6">
        <v>23</v>
      </c>
      <c r="N1899" s="6">
        <v>23</v>
      </c>
      <c r="O1899" s="6">
        <f t="shared" si="265"/>
        <v>90000</v>
      </c>
      <c r="P1899" s="6">
        <v>90000</v>
      </c>
      <c r="Q1899" s="5">
        <v>201612</v>
      </c>
      <c r="R1899" s="5" t="s">
        <v>11899</v>
      </c>
      <c r="S1899" s="5" t="s">
        <v>100</v>
      </c>
      <c r="T1899" s="144" t="str">
        <f t="shared" si="259"/>
        <v>Click</v>
      </c>
      <c r="U1899" s="31" t="s">
        <v>243</v>
      </c>
      <c r="V1899" s="5"/>
      <c r="W1899" s="51"/>
      <c r="X1899" s="51"/>
      <c r="Y1899" s="50"/>
      <c r="Z1899" s="43">
        <f t="shared" si="260"/>
        <v>0</v>
      </c>
      <c r="AA1899" s="6">
        <f t="shared" si="261"/>
        <v>0</v>
      </c>
      <c r="AB1899" s="6">
        <f t="shared" si="262"/>
        <v>0</v>
      </c>
      <c r="AC1899" s="44">
        <f t="shared" si="263"/>
        <v>0</v>
      </c>
      <c r="AD1899" s="44">
        <f t="shared" si="264"/>
        <v>0</v>
      </c>
      <c r="AE1899" s="13" t="s">
        <v>57</v>
      </c>
      <c r="AF1899" s="14"/>
      <c r="AG1899" s="2" t="s">
        <v>243</v>
      </c>
      <c r="AH1899" s="5" t="s">
        <v>10964</v>
      </c>
      <c r="AI1899" s="6">
        <v>0</v>
      </c>
      <c r="AJ1899" s="5" t="s">
        <v>100</v>
      </c>
      <c r="AK1899" s="5" t="s">
        <v>100</v>
      </c>
      <c r="AL1899" s="34" t="s">
        <v>100</v>
      </c>
      <c r="AM1899" s="2" t="s">
        <v>244</v>
      </c>
    </row>
    <row r="1900" spans="1:39" s="15" customFormat="1" ht="16.350000000000001" customHeight="1">
      <c r="A1900" s="3">
        <f t="shared" si="258"/>
        <v>1898</v>
      </c>
      <c r="B1900" s="31" t="s">
        <v>1768</v>
      </c>
      <c r="C1900" s="31" t="s">
        <v>1857</v>
      </c>
      <c r="D1900" s="31" t="s">
        <v>3548</v>
      </c>
      <c r="E1900" s="3" t="s">
        <v>11901</v>
      </c>
      <c r="F1900" s="2" t="s">
        <v>68</v>
      </c>
      <c r="G1900" s="2" t="s">
        <v>69</v>
      </c>
      <c r="H1900" s="5" t="s">
        <v>11902</v>
      </c>
      <c r="I1900" s="5" t="s">
        <v>11896</v>
      </c>
      <c r="J1900" s="5" t="s">
        <v>11897</v>
      </c>
      <c r="K1900" s="5" t="s">
        <v>11903</v>
      </c>
      <c r="L1900" s="2" t="s">
        <v>54</v>
      </c>
      <c r="M1900" s="6">
        <v>28</v>
      </c>
      <c r="N1900" s="6">
        <v>28</v>
      </c>
      <c r="O1900" s="6">
        <f t="shared" si="265"/>
        <v>90000</v>
      </c>
      <c r="P1900" s="6">
        <v>90000</v>
      </c>
      <c r="Q1900" s="5">
        <v>201612</v>
      </c>
      <c r="R1900" s="5" t="s">
        <v>11904</v>
      </c>
      <c r="S1900" s="5" t="s">
        <v>100</v>
      </c>
      <c r="T1900" s="144" t="str">
        <f t="shared" si="259"/>
        <v>Click</v>
      </c>
      <c r="U1900" s="31" t="s">
        <v>243</v>
      </c>
      <c r="V1900" s="5"/>
      <c r="W1900" s="51"/>
      <c r="X1900" s="51"/>
      <c r="Y1900" s="50"/>
      <c r="Z1900" s="43">
        <f t="shared" si="260"/>
        <v>0</v>
      </c>
      <c r="AA1900" s="6">
        <f t="shared" si="261"/>
        <v>0</v>
      </c>
      <c r="AB1900" s="6">
        <f t="shared" si="262"/>
        <v>0</v>
      </c>
      <c r="AC1900" s="44">
        <f t="shared" si="263"/>
        <v>0</v>
      </c>
      <c r="AD1900" s="44">
        <f t="shared" si="264"/>
        <v>0</v>
      </c>
      <c r="AE1900" s="13" t="s">
        <v>57</v>
      </c>
      <c r="AF1900" s="14"/>
      <c r="AG1900" s="2" t="s">
        <v>243</v>
      </c>
      <c r="AH1900" s="5" t="s">
        <v>10964</v>
      </c>
      <c r="AI1900" s="6">
        <v>0</v>
      </c>
      <c r="AJ1900" s="5" t="s">
        <v>100</v>
      </c>
      <c r="AK1900" s="5" t="s">
        <v>100</v>
      </c>
      <c r="AL1900" s="34" t="s">
        <v>100</v>
      </c>
      <c r="AM1900" s="2" t="s">
        <v>244</v>
      </c>
    </row>
    <row r="1901" spans="1:39" s="15" customFormat="1" ht="16.350000000000001" customHeight="1">
      <c r="A1901" s="3">
        <f t="shared" si="258"/>
        <v>1899</v>
      </c>
      <c r="B1901" s="31" t="s">
        <v>1768</v>
      </c>
      <c r="C1901" s="31" t="s">
        <v>1857</v>
      </c>
      <c r="D1901" s="31" t="s">
        <v>5662</v>
      </c>
      <c r="E1901" s="5" t="s">
        <v>11905</v>
      </c>
      <c r="F1901" s="2" t="s">
        <v>68</v>
      </c>
      <c r="G1901" s="2" t="s">
        <v>69</v>
      </c>
      <c r="H1901" s="5" t="s">
        <v>11906</v>
      </c>
      <c r="I1901" s="5" t="s">
        <v>11907</v>
      </c>
      <c r="J1901" s="5" t="s">
        <v>11908</v>
      </c>
      <c r="K1901" s="5" t="s">
        <v>11909</v>
      </c>
      <c r="L1901" s="2" t="s">
        <v>54</v>
      </c>
      <c r="M1901" s="6">
        <v>30</v>
      </c>
      <c r="N1901" s="6">
        <v>30</v>
      </c>
      <c r="O1901" s="6">
        <f t="shared" si="265"/>
        <v>103000</v>
      </c>
      <c r="P1901" s="6">
        <v>80000</v>
      </c>
      <c r="Q1901" s="5">
        <v>201907</v>
      </c>
      <c r="R1901" s="5" t="s">
        <v>11910</v>
      </c>
      <c r="S1901" s="5" t="s">
        <v>11911</v>
      </c>
      <c r="T1901" s="144" t="str">
        <f t="shared" si="259"/>
        <v>Click</v>
      </c>
      <c r="U1901" s="31" t="s">
        <v>243</v>
      </c>
      <c r="V1901" s="5"/>
      <c r="W1901" s="51"/>
      <c r="X1901" s="51"/>
      <c r="Y1901" s="50"/>
      <c r="Z1901" s="43">
        <f t="shared" si="260"/>
        <v>0</v>
      </c>
      <c r="AA1901" s="6">
        <f t="shared" si="261"/>
        <v>0</v>
      </c>
      <c r="AB1901" s="6">
        <f t="shared" si="262"/>
        <v>0</v>
      </c>
      <c r="AC1901" s="44">
        <f t="shared" si="263"/>
        <v>0</v>
      </c>
      <c r="AD1901" s="44">
        <f t="shared" si="264"/>
        <v>0</v>
      </c>
      <c r="AE1901" s="13" t="s">
        <v>57</v>
      </c>
      <c r="AF1901" s="14"/>
      <c r="AG1901" s="2" t="s">
        <v>68</v>
      </c>
      <c r="AH1901" s="5" t="s">
        <v>11912</v>
      </c>
      <c r="AI1901" s="6">
        <v>23000</v>
      </c>
      <c r="AJ1901" s="5" t="s">
        <v>11913</v>
      </c>
      <c r="AK1901" s="5" t="s">
        <v>11914</v>
      </c>
      <c r="AL1901" s="55" t="s">
        <v>11915</v>
      </c>
      <c r="AM1901" s="2" t="s">
        <v>244</v>
      </c>
    </row>
    <row r="1902" spans="1:39" s="15" customFormat="1" ht="16.350000000000001" customHeight="1">
      <c r="A1902" s="3">
        <f t="shared" si="258"/>
        <v>1900</v>
      </c>
      <c r="B1902" s="31" t="s">
        <v>1768</v>
      </c>
      <c r="C1902" s="31" t="s">
        <v>1857</v>
      </c>
      <c r="D1902" s="31" t="s">
        <v>5662</v>
      </c>
      <c r="E1902" s="5" t="s">
        <v>11916</v>
      </c>
      <c r="F1902" s="2" t="s">
        <v>68</v>
      </c>
      <c r="G1902" s="2" t="s">
        <v>69</v>
      </c>
      <c r="H1902" s="5" t="s">
        <v>11917</v>
      </c>
      <c r="I1902" s="5" t="s">
        <v>11918</v>
      </c>
      <c r="J1902" s="5" t="s">
        <v>11919</v>
      </c>
      <c r="K1902" s="5" t="s">
        <v>11920</v>
      </c>
      <c r="L1902" s="2" t="s">
        <v>54</v>
      </c>
      <c r="M1902" s="6">
        <v>6</v>
      </c>
      <c r="N1902" s="6">
        <v>6</v>
      </c>
      <c r="O1902" s="6">
        <f t="shared" si="265"/>
        <v>30000</v>
      </c>
      <c r="P1902" s="6">
        <v>30000</v>
      </c>
      <c r="Q1902" s="5">
        <v>201506</v>
      </c>
      <c r="R1902" s="5" t="s">
        <v>11921</v>
      </c>
      <c r="S1902" s="5" t="s">
        <v>11922</v>
      </c>
      <c r="T1902" s="144" t="str">
        <f t="shared" si="259"/>
        <v>Click</v>
      </c>
      <c r="U1902" s="31" t="s">
        <v>243</v>
      </c>
      <c r="V1902" s="5"/>
      <c r="W1902" s="51"/>
      <c r="X1902" s="51"/>
      <c r="Y1902" s="50"/>
      <c r="Z1902" s="43">
        <f t="shared" si="260"/>
        <v>0</v>
      </c>
      <c r="AA1902" s="6">
        <f t="shared" si="261"/>
        <v>0</v>
      </c>
      <c r="AB1902" s="6">
        <f t="shared" si="262"/>
        <v>0</v>
      </c>
      <c r="AC1902" s="44">
        <f t="shared" si="263"/>
        <v>0</v>
      </c>
      <c r="AD1902" s="44">
        <f t="shared" si="264"/>
        <v>0</v>
      </c>
      <c r="AE1902" s="13" t="s">
        <v>57</v>
      </c>
      <c r="AF1902" s="14"/>
      <c r="AG1902" s="2" t="s">
        <v>243</v>
      </c>
      <c r="AH1902" s="5" t="s">
        <v>100</v>
      </c>
      <c r="AI1902" s="6">
        <v>0</v>
      </c>
      <c r="AJ1902" s="5" t="s">
        <v>100</v>
      </c>
      <c r="AK1902" s="5" t="s">
        <v>100</v>
      </c>
      <c r="AL1902" s="34" t="s">
        <v>100</v>
      </c>
      <c r="AM1902" s="2" t="s">
        <v>244</v>
      </c>
    </row>
    <row r="1903" spans="1:39" s="15" customFormat="1" ht="16.350000000000001" customHeight="1">
      <c r="A1903" s="3">
        <f t="shared" si="258"/>
        <v>1901</v>
      </c>
      <c r="B1903" s="31" t="s">
        <v>1768</v>
      </c>
      <c r="C1903" s="31" t="s">
        <v>1857</v>
      </c>
      <c r="D1903" s="31" t="s">
        <v>5662</v>
      </c>
      <c r="E1903" s="5" t="s">
        <v>11923</v>
      </c>
      <c r="F1903" s="2" t="s">
        <v>68</v>
      </c>
      <c r="G1903" s="2" t="s">
        <v>69</v>
      </c>
      <c r="H1903" s="5" t="s">
        <v>11924</v>
      </c>
      <c r="I1903" s="5" t="s">
        <v>11918</v>
      </c>
      <c r="J1903" s="5" t="s">
        <v>11919</v>
      </c>
      <c r="K1903" s="5" t="s">
        <v>11925</v>
      </c>
      <c r="L1903" s="2" t="s">
        <v>54</v>
      </c>
      <c r="M1903" s="6">
        <v>11</v>
      </c>
      <c r="N1903" s="6">
        <v>11</v>
      </c>
      <c r="O1903" s="6">
        <f t="shared" si="265"/>
        <v>30000</v>
      </c>
      <c r="P1903" s="6">
        <v>30000</v>
      </c>
      <c r="Q1903" s="5">
        <v>201506</v>
      </c>
      <c r="R1903" s="5" t="s">
        <v>11921</v>
      </c>
      <c r="S1903" s="34" t="s">
        <v>11926</v>
      </c>
      <c r="T1903" s="144" t="str">
        <f t="shared" si="259"/>
        <v>Click</v>
      </c>
      <c r="U1903" s="31" t="s">
        <v>243</v>
      </c>
      <c r="V1903" s="5"/>
      <c r="W1903" s="51"/>
      <c r="X1903" s="51"/>
      <c r="Y1903" s="50"/>
      <c r="Z1903" s="43">
        <f t="shared" si="260"/>
        <v>0</v>
      </c>
      <c r="AA1903" s="6">
        <f t="shared" si="261"/>
        <v>0</v>
      </c>
      <c r="AB1903" s="6">
        <f t="shared" si="262"/>
        <v>0</v>
      </c>
      <c r="AC1903" s="44">
        <f t="shared" si="263"/>
        <v>0</v>
      </c>
      <c r="AD1903" s="44">
        <f t="shared" si="264"/>
        <v>0</v>
      </c>
      <c r="AE1903" s="13" t="s">
        <v>57</v>
      </c>
      <c r="AF1903" s="14"/>
      <c r="AG1903" s="2" t="s">
        <v>243</v>
      </c>
      <c r="AH1903" s="5" t="s">
        <v>100</v>
      </c>
      <c r="AI1903" s="6">
        <v>0</v>
      </c>
      <c r="AJ1903" s="5" t="s">
        <v>100</v>
      </c>
      <c r="AK1903" s="5" t="s">
        <v>100</v>
      </c>
      <c r="AL1903" s="34" t="s">
        <v>100</v>
      </c>
      <c r="AM1903" s="2" t="s">
        <v>244</v>
      </c>
    </row>
    <row r="1904" spans="1:39" s="15" customFormat="1" ht="16.350000000000001" customHeight="1">
      <c r="A1904" s="3">
        <f t="shared" si="258"/>
        <v>1902</v>
      </c>
      <c r="B1904" s="31" t="s">
        <v>1768</v>
      </c>
      <c r="C1904" s="31" t="s">
        <v>1857</v>
      </c>
      <c r="D1904" s="31" t="s">
        <v>5662</v>
      </c>
      <c r="E1904" s="5" t="s">
        <v>11927</v>
      </c>
      <c r="F1904" s="2" t="s">
        <v>68</v>
      </c>
      <c r="G1904" s="2" t="s">
        <v>69</v>
      </c>
      <c r="H1904" s="5" t="s">
        <v>11928</v>
      </c>
      <c r="I1904" s="5" t="s">
        <v>11918</v>
      </c>
      <c r="J1904" s="5" t="s">
        <v>11919</v>
      </c>
      <c r="K1904" s="5" t="s">
        <v>11929</v>
      </c>
      <c r="L1904" s="2" t="s">
        <v>54</v>
      </c>
      <c r="M1904" s="6">
        <v>17</v>
      </c>
      <c r="N1904" s="6">
        <v>17</v>
      </c>
      <c r="O1904" s="6">
        <f t="shared" si="265"/>
        <v>30000</v>
      </c>
      <c r="P1904" s="6">
        <v>30000</v>
      </c>
      <c r="Q1904" s="5">
        <v>201506</v>
      </c>
      <c r="R1904" s="5" t="s">
        <v>11921</v>
      </c>
      <c r="S1904" s="34" t="s">
        <v>11930</v>
      </c>
      <c r="T1904" s="144" t="str">
        <f t="shared" si="259"/>
        <v>Click</v>
      </c>
      <c r="U1904" s="31" t="s">
        <v>243</v>
      </c>
      <c r="V1904" s="5"/>
      <c r="W1904" s="51"/>
      <c r="X1904" s="51"/>
      <c r="Y1904" s="50"/>
      <c r="Z1904" s="43">
        <f t="shared" si="260"/>
        <v>0</v>
      </c>
      <c r="AA1904" s="6">
        <f t="shared" si="261"/>
        <v>0</v>
      </c>
      <c r="AB1904" s="6">
        <f t="shared" si="262"/>
        <v>0</v>
      </c>
      <c r="AC1904" s="44">
        <f t="shared" si="263"/>
        <v>0</v>
      </c>
      <c r="AD1904" s="44">
        <f t="shared" si="264"/>
        <v>0</v>
      </c>
      <c r="AE1904" s="13" t="s">
        <v>57</v>
      </c>
      <c r="AF1904" s="14"/>
      <c r="AG1904" s="2" t="s">
        <v>243</v>
      </c>
      <c r="AH1904" s="5" t="s">
        <v>100</v>
      </c>
      <c r="AI1904" s="6">
        <v>0</v>
      </c>
      <c r="AJ1904" s="5" t="s">
        <v>100</v>
      </c>
      <c r="AK1904" s="5" t="s">
        <v>100</v>
      </c>
      <c r="AL1904" s="34" t="s">
        <v>100</v>
      </c>
      <c r="AM1904" s="2" t="s">
        <v>244</v>
      </c>
    </row>
    <row r="1905" spans="1:41" s="15" customFormat="1" ht="16.350000000000001" customHeight="1">
      <c r="A1905" s="3">
        <f t="shared" si="258"/>
        <v>1903</v>
      </c>
      <c r="B1905" s="31" t="s">
        <v>1768</v>
      </c>
      <c r="C1905" s="31" t="s">
        <v>1857</v>
      </c>
      <c r="D1905" s="31" t="s">
        <v>5662</v>
      </c>
      <c r="E1905" s="5" t="s">
        <v>11931</v>
      </c>
      <c r="F1905" s="2" t="s">
        <v>68</v>
      </c>
      <c r="G1905" s="2" t="s">
        <v>69</v>
      </c>
      <c r="H1905" s="5" t="s">
        <v>11932</v>
      </c>
      <c r="I1905" s="5" t="s">
        <v>11918</v>
      </c>
      <c r="J1905" s="5" t="s">
        <v>11919</v>
      </c>
      <c r="K1905" s="5" t="s">
        <v>11933</v>
      </c>
      <c r="L1905" s="2" t="s">
        <v>54</v>
      </c>
      <c r="M1905" s="6">
        <v>25</v>
      </c>
      <c r="N1905" s="6">
        <v>25</v>
      </c>
      <c r="O1905" s="6">
        <f t="shared" si="265"/>
        <v>40000</v>
      </c>
      <c r="P1905" s="6">
        <v>40000</v>
      </c>
      <c r="Q1905" s="5">
        <v>201507</v>
      </c>
      <c r="R1905" s="5" t="s">
        <v>11921</v>
      </c>
      <c r="S1905" s="34" t="s">
        <v>11934</v>
      </c>
      <c r="T1905" s="144" t="str">
        <f t="shared" si="259"/>
        <v>Click</v>
      </c>
      <c r="U1905" s="31" t="s">
        <v>243</v>
      </c>
      <c r="V1905" s="5"/>
      <c r="W1905" s="51"/>
      <c r="X1905" s="51"/>
      <c r="Y1905" s="50"/>
      <c r="Z1905" s="43">
        <f t="shared" si="260"/>
        <v>0</v>
      </c>
      <c r="AA1905" s="6">
        <f t="shared" si="261"/>
        <v>0</v>
      </c>
      <c r="AB1905" s="6">
        <f t="shared" si="262"/>
        <v>0</v>
      </c>
      <c r="AC1905" s="44">
        <f t="shared" si="263"/>
        <v>0</v>
      </c>
      <c r="AD1905" s="44">
        <f t="shared" si="264"/>
        <v>0</v>
      </c>
      <c r="AE1905" s="13" t="s">
        <v>57</v>
      </c>
      <c r="AF1905" s="14"/>
      <c r="AG1905" s="2" t="s">
        <v>243</v>
      </c>
      <c r="AH1905" s="5" t="s">
        <v>100</v>
      </c>
      <c r="AI1905" s="6">
        <v>0</v>
      </c>
      <c r="AJ1905" s="5" t="s">
        <v>100</v>
      </c>
      <c r="AK1905" s="5" t="s">
        <v>100</v>
      </c>
      <c r="AL1905" s="34" t="s">
        <v>100</v>
      </c>
      <c r="AM1905" s="2" t="s">
        <v>244</v>
      </c>
    </row>
    <row r="1906" spans="1:41" s="15" customFormat="1" ht="16.350000000000001" customHeight="1">
      <c r="A1906" s="3">
        <f t="shared" si="258"/>
        <v>1904</v>
      </c>
      <c r="B1906" s="31" t="s">
        <v>1768</v>
      </c>
      <c r="C1906" s="31" t="s">
        <v>1857</v>
      </c>
      <c r="D1906" s="31" t="s">
        <v>5662</v>
      </c>
      <c r="E1906" s="5" t="s">
        <v>11935</v>
      </c>
      <c r="F1906" s="2" t="s">
        <v>68</v>
      </c>
      <c r="G1906" s="2" t="s">
        <v>69</v>
      </c>
      <c r="H1906" s="5" t="s">
        <v>11936</v>
      </c>
      <c r="I1906" s="5" t="s">
        <v>11918</v>
      </c>
      <c r="J1906" s="5" t="s">
        <v>11919</v>
      </c>
      <c r="K1906" s="5" t="s">
        <v>11937</v>
      </c>
      <c r="L1906" s="2" t="s">
        <v>54</v>
      </c>
      <c r="M1906" s="6">
        <v>39</v>
      </c>
      <c r="N1906" s="6">
        <v>39</v>
      </c>
      <c r="O1906" s="6">
        <f t="shared" si="265"/>
        <v>67000</v>
      </c>
      <c r="P1906" s="6">
        <v>55000</v>
      </c>
      <c r="Q1906" s="5">
        <v>201507</v>
      </c>
      <c r="R1906" s="5" t="s">
        <v>11921</v>
      </c>
      <c r="S1906" s="34" t="s">
        <v>11938</v>
      </c>
      <c r="T1906" s="144" t="str">
        <f t="shared" si="259"/>
        <v>Click</v>
      </c>
      <c r="U1906" s="31" t="s">
        <v>243</v>
      </c>
      <c r="V1906" s="5"/>
      <c r="W1906" s="51"/>
      <c r="X1906" s="51"/>
      <c r="Y1906" s="50"/>
      <c r="Z1906" s="43">
        <f t="shared" si="260"/>
        <v>0</v>
      </c>
      <c r="AA1906" s="6">
        <f t="shared" si="261"/>
        <v>0</v>
      </c>
      <c r="AB1906" s="6">
        <f t="shared" si="262"/>
        <v>0</v>
      </c>
      <c r="AC1906" s="44">
        <f t="shared" si="263"/>
        <v>0</v>
      </c>
      <c r="AD1906" s="44">
        <f t="shared" si="264"/>
        <v>0</v>
      </c>
      <c r="AE1906" s="13" t="s">
        <v>57</v>
      </c>
      <c r="AF1906" s="14"/>
      <c r="AG1906" s="2" t="s">
        <v>68</v>
      </c>
      <c r="AH1906" s="5" t="s">
        <v>11939</v>
      </c>
      <c r="AI1906" s="6">
        <v>12000</v>
      </c>
      <c r="AJ1906" s="5" t="s">
        <v>11940</v>
      </c>
      <c r="AK1906" s="5" t="s">
        <v>11941</v>
      </c>
      <c r="AL1906" s="34" t="s">
        <v>11942</v>
      </c>
      <c r="AM1906" s="2" t="s">
        <v>244</v>
      </c>
    </row>
    <row r="1907" spans="1:41" s="15" customFormat="1" ht="16.350000000000001" customHeight="1">
      <c r="A1907" s="3">
        <f t="shared" si="258"/>
        <v>1905</v>
      </c>
      <c r="B1907" s="31" t="s">
        <v>1768</v>
      </c>
      <c r="C1907" s="31" t="s">
        <v>1857</v>
      </c>
      <c r="D1907" s="31" t="s">
        <v>5662</v>
      </c>
      <c r="E1907" s="5" t="s">
        <v>11943</v>
      </c>
      <c r="F1907" s="2" t="s">
        <v>68</v>
      </c>
      <c r="G1907" s="2" t="s">
        <v>498</v>
      </c>
      <c r="H1907" s="5" t="s">
        <v>11944</v>
      </c>
      <c r="I1907" s="5" t="s">
        <v>11918</v>
      </c>
      <c r="J1907" s="5" t="s">
        <v>11919</v>
      </c>
      <c r="K1907" s="5" t="s">
        <v>11945</v>
      </c>
      <c r="L1907" s="2" t="s">
        <v>54</v>
      </c>
      <c r="M1907" s="6">
        <v>50</v>
      </c>
      <c r="N1907" s="6">
        <v>50</v>
      </c>
      <c r="O1907" s="6">
        <f t="shared" si="265"/>
        <v>70000</v>
      </c>
      <c r="P1907" s="6">
        <v>53000</v>
      </c>
      <c r="Q1907" s="5">
        <v>201508</v>
      </c>
      <c r="R1907" s="5" t="s">
        <v>11921</v>
      </c>
      <c r="S1907" s="34" t="s">
        <v>11946</v>
      </c>
      <c r="T1907" s="144" t="str">
        <f t="shared" si="259"/>
        <v>Click</v>
      </c>
      <c r="U1907" s="31" t="s">
        <v>243</v>
      </c>
      <c r="V1907" s="5"/>
      <c r="W1907" s="51"/>
      <c r="X1907" s="51"/>
      <c r="Y1907" s="50"/>
      <c r="Z1907" s="43">
        <f t="shared" si="260"/>
        <v>0</v>
      </c>
      <c r="AA1907" s="6">
        <f t="shared" si="261"/>
        <v>0</v>
      </c>
      <c r="AB1907" s="6">
        <f t="shared" si="262"/>
        <v>0</v>
      </c>
      <c r="AC1907" s="44">
        <f t="shared" si="263"/>
        <v>0</v>
      </c>
      <c r="AD1907" s="44">
        <f t="shared" si="264"/>
        <v>0</v>
      </c>
      <c r="AE1907" s="13" t="s">
        <v>57</v>
      </c>
      <c r="AF1907" s="14"/>
      <c r="AG1907" s="2" t="s">
        <v>68</v>
      </c>
      <c r="AH1907" s="5" t="s">
        <v>11947</v>
      </c>
      <c r="AI1907" s="6">
        <v>17000</v>
      </c>
      <c r="AJ1907" s="5" t="s">
        <v>11940</v>
      </c>
      <c r="AK1907" s="5" t="s">
        <v>11941</v>
      </c>
      <c r="AL1907" s="34" t="s">
        <v>11948</v>
      </c>
      <c r="AM1907" s="2" t="s">
        <v>244</v>
      </c>
    </row>
    <row r="1908" spans="1:41" s="15" customFormat="1" ht="16.350000000000001" customHeight="1">
      <c r="A1908" s="3">
        <f t="shared" si="258"/>
        <v>1906</v>
      </c>
      <c r="B1908" s="31" t="s">
        <v>1768</v>
      </c>
      <c r="C1908" s="31" t="s">
        <v>1857</v>
      </c>
      <c r="D1908" s="31" t="s">
        <v>5662</v>
      </c>
      <c r="E1908" s="5" t="s">
        <v>11949</v>
      </c>
      <c r="F1908" s="2" t="s">
        <v>68</v>
      </c>
      <c r="G1908" s="2" t="s">
        <v>498</v>
      </c>
      <c r="H1908" s="5" t="s">
        <v>11950</v>
      </c>
      <c r="I1908" s="5" t="s">
        <v>11918</v>
      </c>
      <c r="J1908" s="5" t="s">
        <v>11919</v>
      </c>
      <c r="K1908" s="5" t="s">
        <v>11951</v>
      </c>
      <c r="L1908" s="2" t="s">
        <v>54</v>
      </c>
      <c r="M1908" s="6">
        <v>46</v>
      </c>
      <c r="N1908" s="6">
        <v>46</v>
      </c>
      <c r="O1908" s="6">
        <f t="shared" si="265"/>
        <v>70000</v>
      </c>
      <c r="P1908" s="6">
        <v>50000</v>
      </c>
      <c r="Q1908" s="5">
        <v>201509</v>
      </c>
      <c r="R1908" s="5" t="s">
        <v>11921</v>
      </c>
      <c r="S1908" s="34" t="s">
        <v>11952</v>
      </c>
      <c r="T1908" s="144" t="str">
        <f t="shared" si="259"/>
        <v>Click</v>
      </c>
      <c r="U1908" s="31" t="s">
        <v>243</v>
      </c>
      <c r="V1908" s="5"/>
      <c r="W1908" s="51"/>
      <c r="X1908" s="51"/>
      <c r="Y1908" s="50"/>
      <c r="Z1908" s="43">
        <f t="shared" si="260"/>
        <v>0</v>
      </c>
      <c r="AA1908" s="6">
        <f t="shared" si="261"/>
        <v>0</v>
      </c>
      <c r="AB1908" s="6">
        <f t="shared" si="262"/>
        <v>0</v>
      </c>
      <c r="AC1908" s="44">
        <f t="shared" si="263"/>
        <v>0</v>
      </c>
      <c r="AD1908" s="44">
        <f t="shared" si="264"/>
        <v>0</v>
      </c>
      <c r="AE1908" s="13" t="s">
        <v>57</v>
      </c>
      <c r="AF1908" s="14"/>
      <c r="AG1908" s="2" t="s">
        <v>68</v>
      </c>
      <c r="AH1908" s="5" t="s">
        <v>11953</v>
      </c>
      <c r="AI1908" s="6">
        <v>20000</v>
      </c>
      <c r="AJ1908" s="5" t="s">
        <v>11940</v>
      </c>
      <c r="AK1908" s="5" t="s">
        <v>11941</v>
      </c>
      <c r="AL1908" s="34" t="s">
        <v>11954</v>
      </c>
      <c r="AM1908" s="2" t="s">
        <v>244</v>
      </c>
    </row>
    <row r="1909" spans="1:41" s="15" customFormat="1" ht="16.350000000000001" customHeight="1">
      <c r="A1909" s="3">
        <f t="shared" si="258"/>
        <v>1907</v>
      </c>
      <c r="B1909" s="31" t="s">
        <v>1768</v>
      </c>
      <c r="C1909" s="31" t="s">
        <v>1857</v>
      </c>
      <c r="D1909" s="31" t="s">
        <v>5662</v>
      </c>
      <c r="E1909" s="5" t="s">
        <v>11955</v>
      </c>
      <c r="F1909" s="2" t="s">
        <v>68</v>
      </c>
      <c r="G1909" s="2" t="s">
        <v>514</v>
      </c>
      <c r="H1909" s="5" t="s">
        <v>11956</v>
      </c>
      <c r="I1909" s="5" t="s">
        <v>11918</v>
      </c>
      <c r="J1909" s="5" t="s">
        <v>11919</v>
      </c>
      <c r="K1909" s="5" t="s">
        <v>11957</v>
      </c>
      <c r="L1909" s="2" t="s">
        <v>54</v>
      </c>
      <c r="M1909" s="6">
        <v>40</v>
      </c>
      <c r="N1909" s="6">
        <v>40</v>
      </c>
      <c r="O1909" s="6">
        <f t="shared" si="265"/>
        <v>71000</v>
      </c>
      <c r="P1909" s="6">
        <v>50000</v>
      </c>
      <c r="Q1909" s="5">
        <v>201510</v>
      </c>
      <c r="R1909" s="5" t="s">
        <v>11921</v>
      </c>
      <c r="S1909" s="34" t="s">
        <v>11958</v>
      </c>
      <c r="T1909" s="144" t="str">
        <f t="shared" si="259"/>
        <v>Click</v>
      </c>
      <c r="U1909" s="31" t="s">
        <v>243</v>
      </c>
      <c r="V1909" s="5"/>
      <c r="W1909" s="51"/>
      <c r="X1909" s="51"/>
      <c r="Y1909" s="50"/>
      <c r="Z1909" s="43">
        <f t="shared" si="260"/>
        <v>0</v>
      </c>
      <c r="AA1909" s="6">
        <f t="shared" si="261"/>
        <v>0</v>
      </c>
      <c r="AB1909" s="6">
        <f t="shared" si="262"/>
        <v>0</v>
      </c>
      <c r="AC1909" s="44">
        <f t="shared" si="263"/>
        <v>0</v>
      </c>
      <c r="AD1909" s="44">
        <f t="shared" si="264"/>
        <v>0</v>
      </c>
      <c r="AE1909" s="13" t="s">
        <v>57</v>
      </c>
      <c r="AF1909" s="14"/>
      <c r="AG1909" s="2" t="s">
        <v>68</v>
      </c>
      <c r="AH1909" s="5" t="s">
        <v>11959</v>
      </c>
      <c r="AI1909" s="6">
        <v>21000</v>
      </c>
      <c r="AJ1909" s="5" t="s">
        <v>11940</v>
      </c>
      <c r="AK1909" s="5" t="s">
        <v>11941</v>
      </c>
      <c r="AL1909" s="34" t="s">
        <v>11960</v>
      </c>
      <c r="AM1909" s="2" t="s">
        <v>244</v>
      </c>
    </row>
    <row r="1910" spans="1:41" ht="16.350000000000001" customHeight="1">
      <c r="A1910" s="3">
        <f t="shared" si="258"/>
        <v>1908</v>
      </c>
      <c r="B1910" s="31" t="s">
        <v>1768</v>
      </c>
      <c r="C1910" s="31" t="s">
        <v>1857</v>
      </c>
      <c r="D1910" s="31" t="s">
        <v>5662</v>
      </c>
      <c r="E1910" s="5" t="s">
        <v>11961</v>
      </c>
      <c r="F1910" s="2" t="s">
        <v>68</v>
      </c>
      <c r="G1910" s="2" t="s">
        <v>498</v>
      </c>
      <c r="H1910" s="5" t="s">
        <v>11962</v>
      </c>
      <c r="I1910" s="5" t="s">
        <v>11963</v>
      </c>
      <c r="J1910" s="5" t="s">
        <v>11964</v>
      </c>
      <c r="K1910" s="5" t="s">
        <v>11965</v>
      </c>
      <c r="L1910" s="2" t="s">
        <v>54</v>
      </c>
      <c r="M1910" s="6">
        <v>30</v>
      </c>
      <c r="N1910" s="6">
        <v>30</v>
      </c>
      <c r="O1910" s="6">
        <f t="shared" si="265"/>
        <v>70000</v>
      </c>
      <c r="P1910" s="6">
        <v>70000</v>
      </c>
      <c r="Q1910" s="5">
        <v>201703</v>
      </c>
      <c r="R1910" s="5" t="s">
        <v>11966</v>
      </c>
      <c r="S1910" s="34" t="s">
        <v>11967</v>
      </c>
      <c r="T1910" s="144" t="str">
        <f t="shared" si="259"/>
        <v>Click</v>
      </c>
      <c r="U1910" s="31" t="s">
        <v>243</v>
      </c>
      <c r="V1910" s="5"/>
      <c r="W1910" s="51"/>
      <c r="X1910" s="51"/>
      <c r="Y1910" s="50"/>
      <c r="Z1910" s="43">
        <f t="shared" si="260"/>
        <v>0</v>
      </c>
      <c r="AA1910" s="6">
        <f t="shared" si="261"/>
        <v>0</v>
      </c>
      <c r="AB1910" s="6">
        <f t="shared" si="262"/>
        <v>0</v>
      </c>
      <c r="AC1910" s="44">
        <f t="shared" si="263"/>
        <v>0</v>
      </c>
      <c r="AD1910" s="44">
        <f t="shared" si="264"/>
        <v>0</v>
      </c>
      <c r="AE1910" s="13" t="s">
        <v>57</v>
      </c>
      <c r="AF1910" s="14"/>
      <c r="AG1910" s="2" t="s">
        <v>243</v>
      </c>
      <c r="AH1910" s="5" t="s">
        <v>10964</v>
      </c>
      <c r="AI1910" s="6">
        <v>0</v>
      </c>
      <c r="AJ1910" s="5" t="s">
        <v>100</v>
      </c>
      <c r="AK1910" s="5" t="s">
        <v>100</v>
      </c>
      <c r="AL1910" s="34" t="s">
        <v>100</v>
      </c>
      <c r="AM1910" s="2" t="s">
        <v>244</v>
      </c>
      <c r="AN1910" s="15"/>
      <c r="AO1910" s="15"/>
    </row>
    <row r="1911" spans="1:41" ht="16.350000000000001" customHeight="1">
      <c r="A1911" s="3">
        <f t="shared" si="258"/>
        <v>1909</v>
      </c>
      <c r="B1911" s="31" t="s">
        <v>1768</v>
      </c>
      <c r="C1911" s="31" t="s">
        <v>1857</v>
      </c>
      <c r="D1911" s="31" t="s">
        <v>5662</v>
      </c>
      <c r="E1911" s="5" t="s">
        <v>11968</v>
      </c>
      <c r="F1911" s="2" t="s">
        <v>68</v>
      </c>
      <c r="G1911" s="2" t="s">
        <v>69</v>
      </c>
      <c r="H1911" s="5" t="s">
        <v>11969</v>
      </c>
      <c r="I1911" s="5" t="s">
        <v>11963</v>
      </c>
      <c r="J1911" s="5" t="s">
        <v>11964</v>
      </c>
      <c r="K1911" s="5" t="s">
        <v>11970</v>
      </c>
      <c r="L1911" s="2" t="s">
        <v>54</v>
      </c>
      <c r="M1911" s="6">
        <v>30</v>
      </c>
      <c r="N1911" s="6">
        <v>30</v>
      </c>
      <c r="O1911" s="6">
        <f t="shared" si="265"/>
        <v>70000</v>
      </c>
      <c r="P1911" s="6">
        <v>70000</v>
      </c>
      <c r="Q1911" s="5">
        <v>201701</v>
      </c>
      <c r="R1911" s="5" t="s">
        <v>11871</v>
      </c>
      <c r="S1911" s="34" t="s">
        <v>11971</v>
      </c>
      <c r="T1911" s="144" t="str">
        <f t="shared" si="259"/>
        <v>Click</v>
      </c>
      <c r="U1911" s="31" t="s">
        <v>243</v>
      </c>
      <c r="V1911" s="5"/>
      <c r="W1911" s="51"/>
      <c r="X1911" s="51"/>
      <c r="Y1911" s="50"/>
      <c r="Z1911" s="43">
        <f t="shared" si="260"/>
        <v>0</v>
      </c>
      <c r="AA1911" s="6">
        <f t="shared" si="261"/>
        <v>0</v>
      </c>
      <c r="AB1911" s="6">
        <f t="shared" si="262"/>
        <v>0</v>
      </c>
      <c r="AC1911" s="44">
        <f t="shared" si="263"/>
        <v>0</v>
      </c>
      <c r="AD1911" s="44">
        <f t="shared" si="264"/>
        <v>0</v>
      </c>
      <c r="AE1911" s="13" t="s">
        <v>57</v>
      </c>
      <c r="AF1911" s="14"/>
      <c r="AG1911" s="2" t="s">
        <v>243</v>
      </c>
      <c r="AH1911" s="5" t="s">
        <v>10964</v>
      </c>
      <c r="AI1911" s="6">
        <v>0</v>
      </c>
      <c r="AJ1911" s="5" t="s">
        <v>100</v>
      </c>
      <c r="AK1911" s="5" t="s">
        <v>100</v>
      </c>
      <c r="AL1911" s="34" t="s">
        <v>100</v>
      </c>
      <c r="AM1911" s="2" t="s">
        <v>244</v>
      </c>
      <c r="AN1911" s="15"/>
      <c r="AO1911" s="15"/>
    </row>
    <row r="1912" spans="1:41" ht="16.350000000000001" customHeight="1">
      <c r="A1912" s="3">
        <f t="shared" si="258"/>
        <v>1910</v>
      </c>
      <c r="B1912" s="31" t="s">
        <v>1768</v>
      </c>
      <c r="C1912" s="31" t="s">
        <v>1857</v>
      </c>
      <c r="D1912" s="31" t="s">
        <v>5662</v>
      </c>
      <c r="E1912" s="5" t="s">
        <v>11972</v>
      </c>
      <c r="F1912" s="2" t="s">
        <v>68</v>
      </c>
      <c r="G1912" s="2" t="s">
        <v>69</v>
      </c>
      <c r="H1912" s="5" t="s">
        <v>11969</v>
      </c>
      <c r="I1912" s="5" t="s">
        <v>11963</v>
      </c>
      <c r="J1912" s="5" t="s">
        <v>11964</v>
      </c>
      <c r="K1912" s="5" t="s">
        <v>11973</v>
      </c>
      <c r="L1912" s="2" t="s">
        <v>54</v>
      </c>
      <c r="M1912" s="6">
        <v>30</v>
      </c>
      <c r="N1912" s="6">
        <v>30</v>
      </c>
      <c r="O1912" s="6">
        <f t="shared" si="265"/>
        <v>95000</v>
      </c>
      <c r="P1912" s="6">
        <v>70000</v>
      </c>
      <c r="Q1912" s="5">
        <v>201701</v>
      </c>
      <c r="R1912" s="5" t="s">
        <v>11871</v>
      </c>
      <c r="S1912" s="34" t="s">
        <v>11974</v>
      </c>
      <c r="T1912" s="144" t="str">
        <f t="shared" si="259"/>
        <v>Click</v>
      </c>
      <c r="U1912" s="31" t="s">
        <v>243</v>
      </c>
      <c r="V1912" s="5"/>
      <c r="W1912" s="51"/>
      <c r="X1912" s="51"/>
      <c r="Y1912" s="50"/>
      <c r="Z1912" s="43">
        <f t="shared" si="260"/>
        <v>0</v>
      </c>
      <c r="AA1912" s="6">
        <f t="shared" si="261"/>
        <v>0</v>
      </c>
      <c r="AB1912" s="6">
        <f t="shared" si="262"/>
        <v>0</v>
      </c>
      <c r="AC1912" s="44">
        <f t="shared" si="263"/>
        <v>0</v>
      </c>
      <c r="AD1912" s="44">
        <f t="shared" si="264"/>
        <v>0</v>
      </c>
      <c r="AE1912" s="13" t="s">
        <v>57</v>
      </c>
      <c r="AF1912" s="14"/>
      <c r="AG1912" s="2" t="s">
        <v>68</v>
      </c>
      <c r="AH1912" s="5" t="s">
        <v>11975</v>
      </c>
      <c r="AI1912" s="6">
        <v>25000</v>
      </c>
      <c r="AJ1912" s="5" t="s">
        <v>11266</v>
      </c>
      <c r="AK1912" s="5" t="s">
        <v>11882</v>
      </c>
      <c r="AL1912" s="34" t="s">
        <v>11976</v>
      </c>
      <c r="AM1912" s="2" t="s">
        <v>244</v>
      </c>
      <c r="AN1912" s="15"/>
      <c r="AO1912" s="15"/>
    </row>
    <row r="1913" spans="1:41" ht="16.350000000000001" customHeight="1">
      <c r="A1913" s="3">
        <f t="shared" si="258"/>
        <v>1911</v>
      </c>
      <c r="B1913" s="31" t="s">
        <v>1768</v>
      </c>
      <c r="C1913" s="31" t="s">
        <v>1857</v>
      </c>
      <c r="D1913" s="31" t="s">
        <v>5662</v>
      </c>
      <c r="E1913" s="3" t="s">
        <v>11977</v>
      </c>
      <c r="F1913" s="2" t="s">
        <v>68</v>
      </c>
      <c r="G1913" s="2" t="s">
        <v>69</v>
      </c>
      <c r="H1913" s="5" t="s">
        <v>11978</v>
      </c>
      <c r="I1913" s="5" t="s">
        <v>11979</v>
      </c>
      <c r="J1913" s="5" t="s">
        <v>11980</v>
      </c>
      <c r="K1913" s="5" t="s">
        <v>11981</v>
      </c>
      <c r="L1913" s="2" t="s">
        <v>54</v>
      </c>
      <c r="M1913" s="6">
        <v>25</v>
      </c>
      <c r="N1913" s="6">
        <v>25</v>
      </c>
      <c r="O1913" s="6">
        <f t="shared" si="265"/>
        <v>100000</v>
      </c>
      <c r="P1913" s="6">
        <v>80000</v>
      </c>
      <c r="Q1913" s="5">
        <v>201908</v>
      </c>
      <c r="R1913" s="5" t="s">
        <v>11982</v>
      </c>
      <c r="S1913" s="5" t="s">
        <v>11983</v>
      </c>
      <c r="T1913" s="144" t="str">
        <f t="shared" si="259"/>
        <v>Click</v>
      </c>
      <c r="U1913" s="31" t="s">
        <v>243</v>
      </c>
      <c r="V1913" s="5"/>
      <c r="W1913" s="51"/>
      <c r="X1913" s="51"/>
      <c r="Y1913" s="50"/>
      <c r="Z1913" s="43">
        <f t="shared" si="260"/>
        <v>0</v>
      </c>
      <c r="AA1913" s="6">
        <f t="shared" si="261"/>
        <v>0</v>
      </c>
      <c r="AB1913" s="6">
        <f t="shared" si="262"/>
        <v>0</v>
      </c>
      <c r="AC1913" s="44">
        <f t="shared" si="263"/>
        <v>0</v>
      </c>
      <c r="AD1913" s="44">
        <f t="shared" si="264"/>
        <v>0</v>
      </c>
      <c r="AE1913" s="13" t="s">
        <v>57</v>
      </c>
      <c r="AF1913" s="14"/>
      <c r="AG1913" s="2" t="s">
        <v>58</v>
      </c>
      <c r="AH1913" s="5" t="s">
        <v>11984</v>
      </c>
      <c r="AI1913" s="6">
        <v>20000</v>
      </c>
      <c r="AJ1913" s="5" t="s">
        <v>11913</v>
      </c>
      <c r="AK1913" s="5" t="s">
        <v>11914</v>
      </c>
      <c r="AL1913" s="55" t="s">
        <v>11985</v>
      </c>
      <c r="AM1913" s="2" t="s">
        <v>244</v>
      </c>
      <c r="AN1913" s="15"/>
      <c r="AO1913" s="15"/>
    </row>
    <row r="1914" spans="1:41" ht="16.350000000000001" customHeight="1">
      <c r="A1914" s="3">
        <f t="shared" si="258"/>
        <v>1912</v>
      </c>
      <c r="B1914" s="31" t="s">
        <v>1768</v>
      </c>
      <c r="C1914" s="31" t="s">
        <v>1857</v>
      </c>
      <c r="D1914" s="31" t="s">
        <v>5662</v>
      </c>
      <c r="E1914" s="5" t="s">
        <v>11986</v>
      </c>
      <c r="F1914" s="2" t="s">
        <v>68</v>
      </c>
      <c r="G1914" s="2" t="s">
        <v>498</v>
      </c>
      <c r="H1914" s="5" t="s">
        <v>11987</v>
      </c>
      <c r="I1914" s="5" t="s">
        <v>11963</v>
      </c>
      <c r="J1914" s="5" t="s">
        <v>11964</v>
      </c>
      <c r="K1914" s="5" t="s">
        <v>11988</v>
      </c>
      <c r="L1914" s="2" t="s">
        <v>54</v>
      </c>
      <c r="M1914" s="6">
        <v>30</v>
      </c>
      <c r="N1914" s="6">
        <v>30</v>
      </c>
      <c r="O1914" s="6">
        <f t="shared" si="265"/>
        <v>98000</v>
      </c>
      <c r="P1914" s="6">
        <v>70000</v>
      </c>
      <c r="Q1914" s="5">
        <v>201703</v>
      </c>
      <c r="R1914" s="5" t="s">
        <v>11966</v>
      </c>
      <c r="S1914" s="34" t="s">
        <v>11989</v>
      </c>
      <c r="T1914" s="144" t="str">
        <f t="shared" si="259"/>
        <v>Click</v>
      </c>
      <c r="U1914" s="31" t="s">
        <v>243</v>
      </c>
      <c r="V1914" s="5"/>
      <c r="W1914" s="51"/>
      <c r="X1914" s="51"/>
      <c r="Y1914" s="50"/>
      <c r="Z1914" s="43">
        <f t="shared" si="260"/>
        <v>0</v>
      </c>
      <c r="AA1914" s="6">
        <f t="shared" si="261"/>
        <v>0</v>
      </c>
      <c r="AB1914" s="6">
        <f t="shared" si="262"/>
        <v>0</v>
      </c>
      <c r="AC1914" s="44">
        <f t="shared" si="263"/>
        <v>0</v>
      </c>
      <c r="AD1914" s="44">
        <f t="shared" si="264"/>
        <v>0</v>
      </c>
      <c r="AE1914" s="13" t="s">
        <v>57</v>
      </c>
      <c r="AF1914" s="14"/>
      <c r="AG1914" s="2" t="s">
        <v>68</v>
      </c>
      <c r="AH1914" s="5" t="s">
        <v>11990</v>
      </c>
      <c r="AI1914" s="6">
        <v>28000</v>
      </c>
      <c r="AJ1914" s="5" t="s">
        <v>11266</v>
      </c>
      <c r="AK1914" s="5" t="s">
        <v>11991</v>
      </c>
      <c r="AL1914" s="34" t="s">
        <v>11992</v>
      </c>
      <c r="AM1914" s="2" t="s">
        <v>244</v>
      </c>
      <c r="AN1914" s="15"/>
      <c r="AO1914" s="15"/>
    </row>
    <row r="1915" spans="1:41" ht="16.350000000000001" customHeight="1">
      <c r="A1915" s="3">
        <f t="shared" si="258"/>
        <v>1913</v>
      </c>
      <c r="B1915" s="31" t="s">
        <v>1768</v>
      </c>
      <c r="C1915" s="31" t="s">
        <v>1857</v>
      </c>
      <c r="D1915" s="31" t="s">
        <v>3664</v>
      </c>
      <c r="E1915" s="3" t="s">
        <v>11993</v>
      </c>
      <c r="F1915" s="2" t="s">
        <v>68</v>
      </c>
      <c r="G1915" s="2" t="s">
        <v>69</v>
      </c>
      <c r="H1915" s="5" t="s">
        <v>100</v>
      </c>
      <c r="I1915" s="5" t="s">
        <v>11994</v>
      </c>
      <c r="J1915" s="5" t="s">
        <v>11995</v>
      </c>
      <c r="K1915" s="5" t="s">
        <v>11996</v>
      </c>
      <c r="L1915" s="2" t="s">
        <v>54</v>
      </c>
      <c r="M1915" s="6">
        <v>35</v>
      </c>
      <c r="N1915" s="6">
        <v>35</v>
      </c>
      <c r="O1915" s="6">
        <f t="shared" si="265"/>
        <v>105000</v>
      </c>
      <c r="P1915" s="6">
        <v>75000</v>
      </c>
      <c r="Q1915" s="3">
        <v>2016</v>
      </c>
      <c r="R1915" s="5" t="s">
        <v>11997</v>
      </c>
      <c r="S1915" s="5" t="s">
        <v>100</v>
      </c>
      <c r="T1915" s="144" t="str">
        <f t="shared" si="259"/>
        <v>Click</v>
      </c>
      <c r="U1915" s="31" t="s">
        <v>243</v>
      </c>
      <c r="V1915" s="5"/>
      <c r="W1915" s="51"/>
      <c r="X1915" s="51"/>
      <c r="Y1915" s="50"/>
      <c r="Z1915" s="43">
        <f t="shared" si="260"/>
        <v>0</v>
      </c>
      <c r="AA1915" s="6">
        <f t="shared" si="261"/>
        <v>0</v>
      </c>
      <c r="AB1915" s="6">
        <f t="shared" si="262"/>
        <v>0</v>
      </c>
      <c r="AC1915" s="44">
        <f t="shared" si="263"/>
        <v>0</v>
      </c>
      <c r="AD1915" s="44">
        <f t="shared" si="264"/>
        <v>0</v>
      </c>
      <c r="AE1915" s="13" t="s">
        <v>57</v>
      </c>
      <c r="AF1915" s="14"/>
      <c r="AG1915" s="2" t="s">
        <v>243</v>
      </c>
      <c r="AH1915" s="5" t="s">
        <v>11998</v>
      </c>
      <c r="AI1915" s="6">
        <v>30000</v>
      </c>
      <c r="AJ1915" s="5" t="s">
        <v>11900</v>
      </c>
      <c r="AK1915" s="5" t="s">
        <v>11999</v>
      </c>
      <c r="AL1915" s="34" t="s">
        <v>12000</v>
      </c>
      <c r="AM1915" s="2" t="s">
        <v>244</v>
      </c>
      <c r="AN1915" s="15"/>
      <c r="AO1915" s="15"/>
    </row>
    <row r="1916" spans="1:41" ht="16.350000000000001" customHeight="1">
      <c r="A1916" s="3">
        <f t="shared" si="258"/>
        <v>1914</v>
      </c>
      <c r="B1916" s="31" t="s">
        <v>10478</v>
      </c>
      <c r="C1916" s="31" t="s">
        <v>2639</v>
      </c>
      <c r="D1916" s="31" t="s">
        <v>3664</v>
      </c>
      <c r="E1916" s="3" t="s">
        <v>12001</v>
      </c>
      <c r="F1916" s="2" t="s">
        <v>68</v>
      </c>
      <c r="G1916" s="2" t="s">
        <v>498</v>
      </c>
      <c r="H1916" s="3" t="s">
        <v>12002</v>
      </c>
      <c r="I1916" s="5" t="s">
        <v>12003</v>
      </c>
      <c r="J1916" s="3" t="s">
        <v>12004</v>
      </c>
      <c r="K1916" s="3" t="s">
        <v>12005</v>
      </c>
      <c r="L1916" s="31" t="s">
        <v>54</v>
      </c>
      <c r="M1916" s="46">
        <v>37</v>
      </c>
      <c r="N1916" s="46">
        <v>37</v>
      </c>
      <c r="O1916" s="46">
        <v>102000</v>
      </c>
      <c r="P1916" s="46">
        <v>70000</v>
      </c>
      <c r="Q1916" s="3">
        <v>202002</v>
      </c>
      <c r="R1916" s="3" t="s">
        <v>12006</v>
      </c>
      <c r="S1916" s="32" t="s">
        <v>12007</v>
      </c>
      <c r="T1916" s="143" t="str">
        <f t="shared" si="259"/>
        <v>Click</v>
      </c>
      <c r="U1916" s="31" t="s">
        <v>243</v>
      </c>
      <c r="V1916" s="40"/>
      <c r="W1916" s="41"/>
      <c r="X1916" s="41"/>
      <c r="Y1916" s="56"/>
      <c r="Z1916" s="57">
        <f t="shared" si="260"/>
        <v>0</v>
      </c>
      <c r="AA1916" s="46">
        <f t="shared" si="261"/>
        <v>0</v>
      </c>
      <c r="AB1916" s="46">
        <f t="shared" si="262"/>
        <v>0</v>
      </c>
      <c r="AC1916" s="58">
        <f t="shared" si="263"/>
        <v>0</v>
      </c>
      <c r="AD1916" s="58">
        <f t="shared" si="264"/>
        <v>0</v>
      </c>
      <c r="AE1916" s="85" t="s">
        <v>100</v>
      </c>
      <c r="AF1916" s="14"/>
      <c r="AG1916" s="31" t="s">
        <v>58</v>
      </c>
      <c r="AH1916" s="3" t="s">
        <v>12008</v>
      </c>
      <c r="AI1916" s="46">
        <v>32000</v>
      </c>
      <c r="AJ1916" s="3" t="s">
        <v>12009</v>
      </c>
      <c r="AK1916" s="3" t="s">
        <v>12006</v>
      </c>
      <c r="AL1916" s="32" t="s">
        <v>12010</v>
      </c>
      <c r="AM1916" s="2" t="s">
        <v>244</v>
      </c>
      <c r="AN1916" s="32"/>
      <c r="AO1916" s="32"/>
    </row>
    <row r="1917" spans="1:41" ht="16.350000000000001" customHeight="1">
      <c r="A1917" s="3">
        <f t="shared" si="258"/>
        <v>1915</v>
      </c>
      <c r="B1917" s="31" t="s">
        <v>10478</v>
      </c>
      <c r="C1917" s="31" t="s">
        <v>2639</v>
      </c>
      <c r="D1917" s="31" t="s">
        <v>3664</v>
      </c>
      <c r="E1917" s="3" t="s">
        <v>12012</v>
      </c>
      <c r="F1917" s="2" t="s">
        <v>68</v>
      </c>
      <c r="G1917" s="2" t="s">
        <v>498</v>
      </c>
      <c r="H1917" s="3" t="s">
        <v>12002</v>
      </c>
      <c r="I1917" s="5" t="s">
        <v>12003</v>
      </c>
      <c r="J1917" s="3" t="s">
        <v>12004</v>
      </c>
      <c r="K1917" s="3" t="s">
        <v>12013</v>
      </c>
      <c r="L1917" s="31" t="s">
        <v>54</v>
      </c>
      <c r="M1917" s="46">
        <v>38</v>
      </c>
      <c r="N1917" s="46">
        <v>38</v>
      </c>
      <c r="O1917" s="46">
        <v>70000</v>
      </c>
      <c r="P1917" s="46">
        <v>70000</v>
      </c>
      <c r="Q1917" s="3">
        <v>202002</v>
      </c>
      <c r="R1917" s="3" t="s">
        <v>12006</v>
      </c>
      <c r="S1917" s="32" t="s">
        <v>12014</v>
      </c>
      <c r="T1917" s="143" t="str">
        <f t="shared" si="259"/>
        <v>Click</v>
      </c>
      <c r="U1917" s="31" t="s">
        <v>243</v>
      </c>
      <c r="V1917" s="40"/>
      <c r="W1917" s="41"/>
      <c r="X1917" s="41"/>
      <c r="Y1917" s="56"/>
      <c r="Z1917" s="57">
        <f t="shared" si="260"/>
        <v>0</v>
      </c>
      <c r="AA1917" s="46">
        <f t="shared" si="261"/>
        <v>0</v>
      </c>
      <c r="AB1917" s="46">
        <f t="shared" si="262"/>
        <v>0</v>
      </c>
      <c r="AC1917" s="58">
        <f t="shared" si="263"/>
        <v>0</v>
      </c>
      <c r="AD1917" s="58">
        <f t="shared" si="264"/>
        <v>0</v>
      </c>
      <c r="AE1917" s="85" t="s">
        <v>100</v>
      </c>
      <c r="AF1917" s="14"/>
      <c r="AG1917" s="31" t="s">
        <v>61</v>
      </c>
      <c r="AH1917" s="3" t="s">
        <v>12015</v>
      </c>
      <c r="AI1917" s="46">
        <v>0</v>
      </c>
      <c r="AJ1917" s="3" t="s">
        <v>12009</v>
      </c>
      <c r="AK1917" s="3" t="s">
        <v>12006</v>
      </c>
      <c r="AL1917" s="32" t="s">
        <v>12010</v>
      </c>
      <c r="AM1917" s="2" t="s">
        <v>244</v>
      </c>
      <c r="AN1917" s="32"/>
      <c r="AO1917" s="32"/>
    </row>
    <row r="1918" spans="1:41" ht="16.350000000000001" customHeight="1">
      <c r="A1918" s="3">
        <f t="shared" si="258"/>
        <v>1916</v>
      </c>
      <c r="B1918" s="31" t="s">
        <v>10478</v>
      </c>
      <c r="C1918" s="31" t="s">
        <v>2639</v>
      </c>
      <c r="D1918" s="31" t="s">
        <v>3664</v>
      </c>
      <c r="E1918" s="3" t="s">
        <v>12016</v>
      </c>
      <c r="F1918" s="2" t="s">
        <v>68</v>
      </c>
      <c r="G1918" s="2" t="s">
        <v>498</v>
      </c>
      <c r="H1918" s="3" t="s">
        <v>12002</v>
      </c>
      <c r="I1918" s="5" t="s">
        <v>12003</v>
      </c>
      <c r="J1918" s="3" t="s">
        <v>12004</v>
      </c>
      <c r="K1918" s="3" t="s">
        <v>12017</v>
      </c>
      <c r="L1918" s="31" t="s">
        <v>54</v>
      </c>
      <c r="M1918" s="46">
        <v>33</v>
      </c>
      <c r="N1918" s="46">
        <v>33</v>
      </c>
      <c r="O1918" s="46">
        <v>60000</v>
      </c>
      <c r="P1918" s="46">
        <v>60000</v>
      </c>
      <c r="Q1918" s="3">
        <v>202002</v>
      </c>
      <c r="R1918" s="3" t="s">
        <v>12018</v>
      </c>
      <c r="S1918" s="32" t="s">
        <v>12019</v>
      </c>
      <c r="T1918" s="143" t="str">
        <f t="shared" si="259"/>
        <v>Click</v>
      </c>
      <c r="U1918" s="31" t="s">
        <v>243</v>
      </c>
      <c r="V1918" s="40"/>
      <c r="W1918" s="41"/>
      <c r="X1918" s="41"/>
      <c r="Y1918" s="56"/>
      <c r="Z1918" s="57">
        <f t="shared" si="260"/>
        <v>0</v>
      </c>
      <c r="AA1918" s="46">
        <f t="shared" si="261"/>
        <v>0</v>
      </c>
      <c r="AB1918" s="46">
        <f t="shared" si="262"/>
        <v>0</v>
      </c>
      <c r="AC1918" s="58">
        <f t="shared" si="263"/>
        <v>0</v>
      </c>
      <c r="AD1918" s="58">
        <f t="shared" si="264"/>
        <v>0</v>
      </c>
      <c r="AE1918" s="85" t="s">
        <v>100</v>
      </c>
      <c r="AF1918" s="14"/>
      <c r="AG1918" s="31" t="s">
        <v>61</v>
      </c>
      <c r="AH1918" s="3" t="s">
        <v>57</v>
      </c>
      <c r="AI1918" s="46">
        <v>0</v>
      </c>
      <c r="AJ1918" s="3"/>
      <c r="AK1918" s="3"/>
      <c r="AM1918" s="2" t="s">
        <v>244</v>
      </c>
      <c r="AN1918" s="32"/>
      <c r="AO1918" s="32"/>
    </row>
    <row r="1919" spans="1:41" ht="16.350000000000001" customHeight="1">
      <c r="A1919" s="3">
        <f t="shared" si="258"/>
        <v>1917</v>
      </c>
      <c r="B1919" s="31" t="s">
        <v>1768</v>
      </c>
      <c r="C1919" s="31" t="s">
        <v>1857</v>
      </c>
      <c r="D1919" s="31" t="s">
        <v>3664</v>
      </c>
      <c r="E1919" s="3" t="s">
        <v>12020</v>
      </c>
      <c r="F1919" s="2" t="s">
        <v>68</v>
      </c>
      <c r="G1919" s="2" t="s">
        <v>69</v>
      </c>
      <c r="H1919" s="5" t="s">
        <v>12002</v>
      </c>
      <c r="I1919" s="5" t="s">
        <v>12003</v>
      </c>
      <c r="J1919" s="5" t="s">
        <v>12021</v>
      </c>
      <c r="K1919" s="5" t="s">
        <v>12022</v>
      </c>
      <c r="L1919" s="2" t="s">
        <v>54</v>
      </c>
      <c r="M1919" s="6">
        <v>29</v>
      </c>
      <c r="N1919" s="6">
        <v>44</v>
      </c>
      <c r="O1919" s="6">
        <f>P1919+AI1919</f>
        <v>125000</v>
      </c>
      <c r="P1919" s="6">
        <v>100000</v>
      </c>
      <c r="Q1919" s="5">
        <v>201903</v>
      </c>
      <c r="R1919" s="5" t="s">
        <v>12023</v>
      </c>
      <c r="S1919" s="5" t="s">
        <v>12024</v>
      </c>
      <c r="T1919" s="144" t="str">
        <f t="shared" si="259"/>
        <v>Click</v>
      </c>
      <c r="U1919" s="31" t="s">
        <v>243</v>
      </c>
      <c r="V1919" s="5"/>
      <c r="W1919" s="51"/>
      <c r="X1919" s="51"/>
      <c r="Y1919" s="50"/>
      <c r="Z1919" s="43">
        <f t="shared" si="260"/>
        <v>0</v>
      </c>
      <c r="AA1919" s="6">
        <f t="shared" si="261"/>
        <v>0</v>
      </c>
      <c r="AB1919" s="6">
        <f t="shared" si="262"/>
        <v>0</v>
      </c>
      <c r="AC1919" s="44">
        <f t="shared" si="263"/>
        <v>0</v>
      </c>
      <c r="AD1919" s="44">
        <f t="shared" si="264"/>
        <v>0</v>
      </c>
      <c r="AE1919" s="13" t="s">
        <v>57</v>
      </c>
      <c r="AF1919" s="14"/>
      <c r="AG1919" s="31" t="s">
        <v>58</v>
      </c>
      <c r="AH1919" s="3" t="s">
        <v>12025</v>
      </c>
      <c r="AI1919" s="68">
        <v>25000</v>
      </c>
      <c r="AJ1919" s="3" t="s">
        <v>12009</v>
      </c>
      <c r="AK1919" s="3" t="s">
        <v>12006</v>
      </c>
      <c r="AL1919" s="59" t="s">
        <v>12026</v>
      </c>
      <c r="AM1919" s="2" t="s">
        <v>244</v>
      </c>
      <c r="AN1919" s="15"/>
      <c r="AO1919" s="15"/>
    </row>
    <row r="1920" spans="1:41" ht="16.350000000000001" customHeight="1">
      <c r="A1920" s="3">
        <f t="shared" si="258"/>
        <v>1918</v>
      </c>
      <c r="B1920" s="31" t="s">
        <v>1768</v>
      </c>
      <c r="C1920" s="31" t="s">
        <v>1857</v>
      </c>
      <c r="D1920" s="31" t="s">
        <v>3664</v>
      </c>
      <c r="E1920" s="3" t="s">
        <v>12027</v>
      </c>
      <c r="F1920" s="2" t="s">
        <v>68</v>
      </c>
      <c r="G1920" s="2" t="s">
        <v>69</v>
      </c>
      <c r="H1920" s="3" t="s">
        <v>12028</v>
      </c>
      <c r="I1920" s="5" t="s">
        <v>12029</v>
      </c>
      <c r="J1920" s="3" t="s">
        <v>12030</v>
      </c>
      <c r="K1920" s="3" t="s">
        <v>12031</v>
      </c>
      <c r="L1920" s="31" t="s">
        <v>54</v>
      </c>
      <c r="M1920" s="46">
        <v>30</v>
      </c>
      <c r="N1920" s="46">
        <v>30</v>
      </c>
      <c r="O1920" s="46">
        <v>97000</v>
      </c>
      <c r="P1920" s="46">
        <v>65000</v>
      </c>
      <c r="Q1920" s="3">
        <v>202002</v>
      </c>
      <c r="R1920" s="3" t="s">
        <v>12006</v>
      </c>
      <c r="S1920" s="32" t="s">
        <v>12032</v>
      </c>
      <c r="T1920" s="143" t="str">
        <f t="shared" si="259"/>
        <v>Click</v>
      </c>
      <c r="U1920" s="31" t="s">
        <v>243</v>
      </c>
      <c r="V1920" s="40"/>
      <c r="W1920" s="41"/>
      <c r="X1920" s="41"/>
      <c r="Y1920" s="56"/>
      <c r="Z1920" s="57">
        <f t="shared" si="260"/>
        <v>0</v>
      </c>
      <c r="AA1920" s="46">
        <f t="shared" si="261"/>
        <v>0</v>
      </c>
      <c r="AB1920" s="46">
        <f t="shared" si="262"/>
        <v>0</v>
      </c>
      <c r="AC1920" s="58">
        <f t="shared" si="263"/>
        <v>0</v>
      </c>
      <c r="AD1920" s="58">
        <f t="shared" si="264"/>
        <v>0</v>
      </c>
      <c r="AE1920" s="85" t="s">
        <v>100</v>
      </c>
      <c r="AF1920" s="14"/>
      <c r="AG1920" s="31" t="s">
        <v>58</v>
      </c>
      <c r="AH1920" s="3" t="s">
        <v>12033</v>
      </c>
      <c r="AI1920" s="46">
        <v>32000</v>
      </c>
      <c r="AJ1920" s="3" t="s">
        <v>12009</v>
      </c>
      <c r="AK1920" s="3" t="s">
        <v>12006</v>
      </c>
      <c r="AL1920" s="32" t="s">
        <v>12034</v>
      </c>
      <c r="AM1920" s="2" t="s">
        <v>244</v>
      </c>
      <c r="AN1920" s="32"/>
      <c r="AO1920" s="32"/>
    </row>
    <row r="1921" spans="1:41" ht="16.350000000000001" customHeight="1">
      <c r="A1921" s="3">
        <f t="shared" si="258"/>
        <v>1919</v>
      </c>
      <c r="B1921" s="31" t="s">
        <v>1768</v>
      </c>
      <c r="C1921" s="31" t="s">
        <v>1857</v>
      </c>
      <c r="D1921" s="31" t="s">
        <v>3664</v>
      </c>
      <c r="E1921" s="3" t="s">
        <v>12035</v>
      </c>
      <c r="F1921" s="2" t="s">
        <v>68</v>
      </c>
      <c r="G1921" s="2" t="s">
        <v>69</v>
      </c>
      <c r="H1921" s="3" t="s">
        <v>12028</v>
      </c>
      <c r="I1921" s="5" t="s">
        <v>12029</v>
      </c>
      <c r="J1921" s="3" t="s">
        <v>12030</v>
      </c>
      <c r="K1921" s="3" t="s">
        <v>12036</v>
      </c>
      <c r="L1921" s="31" t="s">
        <v>54</v>
      </c>
      <c r="M1921" s="46">
        <v>30</v>
      </c>
      <c r="N1921" s="46">
        <v>30</v>
      </c>
      <c r="O1921" s="46">
        <v>65000</v>
      </c>
      <c r="P1921" s="46">
        <v>65000</v>
      </c>
      <c r="Q1921" s="3">
        <v>202002</v>
      </c>
      <c r="R1921" s="3" t="s">
        <v>12006</v>
      </c>
      <c r="S1921" s="32" t="s">
        <v>12037</v>
      </c>
      <c r="T1921" s="143" t="str">
        <f t="shared" si="259"/>
        <v>Click</v>
      </c>
      <c r="U1921" s="31" t="s">
        <v>243</v>
      </c>
      <c r="V1921" s="40"/>
      <c r="W1921" s="41"/>
      <c r="X1921" s="41"/>
      <c r="Y1921" s="56"/>
      <c r="Z1921" s="57">
        <f t="shared" si="260"/>
        <v>0</v>
      </c>
      <c r="AA1921" s="46">
        <f t="shared" si="261"/>
        <v>0</v>
      </c>
      <c r="AB1921" s="46">
        <f t="shared" si="262"/>
        <v>0</v>
      </c>
      <c r="AC1921" s="58">
        <f t="shared" si="263"/>
        <v>0</v>
      </c>
      <c r="AD1921" s="58">
        <f t="shared" si="264"/>
        <v>0</v>
      </c>
      <c r="AE1921" s="85" t="s">
        <v>100</v>
      </c>
      <c r="AF1921" s="14"/>
      <c r="AG1921" s="31" t="s">
        <v>61</v>
      </c>
      <c r="AH1921" s="3" t="s">
        <v>12038</v>
      </c>
      <c r="AI1921" s="46">
        <v>0</v>
      </c>
      <c r="AJ1921" s="3" t="s">
        <v>12009</v>
      </c>
      <c r="AK1921" s="3" t="s">
        <v>12006</v>
      </c>
      <c r="AL1921" s="32" t="s">
        <v>12034</v>
      </c>
      <c r="AM1921" s="2" t="s">
        <v>244</v>
      </c>
      <c r="AN1921" s="32"/>
      <c r="AO1921" s="32"/>
    </row>
    <row r="1922" spans="1:41" ht="16.350000000000001" customHeight="1">
      <c r="A1922" s="3">
        <f t="shared" si="258"/>
        <v>1920</v>
      </c>
      <c r="B1922" s="31" t="s">
        <v>1768</v>
      </c>
      <c r="C1922" s="31" t="s">
        <v>1857</v>
      </c>
      <c r="D1922" s="31" t="s">
        <v>3664</v>
      </c>
      <c r="E1922" s="3" t="s">
        <v>12039</v>
      </c>
      <c r="F1922" s="2" t="s">
        <v>68</v>
      </c>
      <c r="G1922" s="2" t="s">
        <v>69</v>
      </c>
      <c r="H1922" s="3" t="s">
        <v>12028</v>
      </c>
      <c r="I1922" s="5" t="s">
        <v>12029</v>
      </c>
      <c r="J1922" s="3" t="s">
        <v>12030</v>
      </c>
      <c r="K1922" s="3" t="s">
        <v>12040</v>
      </c>
      <c r="L1922" s="31" t="s">
        <v>54</v>
      </c>
      <c r="M1922" s="46">
        <v>26</v>
      </c>
      <c r="N1922" s="46">
        <v>26</v>
      </c>
      <c r="O1922" s="46">
        <v>66000</v>
      </c>
      <c r="P1922" s="46">
        <v>40000</v>
      </c>
      <c r="Q1922" s="3">
        <v>202002</v>
      </c>
      <c r="R1922" s="3" t="s">
        <v>12006</v>
      </c>
      <c r="S1922" s="32" t="s">
        <v>12041</v>
      </c>
      <c r="T1922" s="143" t="str">
        <f t="shared" si="259"/>
        <v>Click</v>
      </c>
      <c r="U1922" s="31" t="s">
        <v>243</v>
      </c>
      <c r="V1922" s="40"/>
      <c r="W1922" s="41"/>
      <c r="X1922" s="41"/>
      <c r="Y1922" s="56"/>
      <c r="Z1922" s="57">
        <f t="shared" si="260"/>
        <v>0</v>
      </c>
      <c r="AA1922" s="46">
        <f t="shared" si="261"/>
        <v>0</v>
      </c>
      <c r="AB1922" s="46">
        <f t="shared" si="262"/>
        <v>0</v>
      </c>
      <c r="AC1922" s="58">
        <f t="shared" si="263"/>
        <v>0</v>
      </c>
      <c r="AD1922" s="58">
        <f t="shared" si="264"/>
        <v>0</v>
      </c>
      <c r="AE1922" s="85" t="s">
        <v>100</v>
      </c>
      <c r="AF1922" s="14"/>
      <c r="AG1922" s="31" t="s">
        <v>58</v>
      </c>
      <c r="AH1922" s="3" t="s">
        <v>12042</v>
      </c>
      <c r="AI1922" s="46">
        <v>26000</v>
      </c>
      <c r="AJ1922" s="3" t="s">
        <v>12009</v>
      </c>
      <c r="AK1922" s="3" t="s">
        <v>12006</v>
      </c>
      <c r="AL1922" s="32" t="s">
        <v>12043</v>
      </c>
      <c r="AM1922" s="2" t="s">
        <v>244</v>
      </c>
      <c r="AN1922" s="32"/>
      <c r="AO1922" s="32"/>
    </row>
    <row r="1923" spans="1:41" ht="16.350000000000001" customHeight="1">
      <c r="A1923" s="3">
        <f t="shared" si="258"/>
        <v>1921</v>
      </c>
      <c r="B1923" s="31" t="s">
        <v>1768</v>
      </c>
      <c r="C1923" s="31" t="s">
        <v>1857</v>
      </c>
      <c r="D1923" s="31" t="s">
        <v>12044</v>
      </c>
      <c r="E1923" s="3" t="s">
        <v>12045</v>
      </c>
      <c r="F1923" s="2" t="s">
        <v>68</v>
      </c>
      <c r="G1923" s="2" t="s">
        <v>49</v>
      </c>
      <c r="H1923" s="5" t="s">
        <v>12046</v>
      </c>
      <c r="I1923" s="5" t="s">
        <v>12047</v>
      </c>
      <c r="J1923" s="5" t="s">
        <v>12048</v>
      </c>
      <c r="K1923" s="5" t="s">
        <v>12049</v>
      </c>
      <c r="L1923" s="2" t="s">
        <v>54</v>
      </c>
      <c r="M1923" s="6">
        <v>10</v>
      </c>
      <c r="N1923" s="6">
        <v>10</v>
      </c>
      <c r="O1923" s="6">
        <f t="shared" ref="O1923:O1956" si="266">P1923+AI1923</f>
        <v>88000</v>
      </c>
      <c r="P1923" s="6">
        <v>68000</v>
      </c>
      <c r="Q1923" s="5">
        <v>201910</v>
      </c>
      <c r="R1923" s="5" t="s">
        <v>12050</v>
      </c>
      <c r="S1923" s="34" t="s">
        <v>12051</v>
      </c>
      <c r="T1923" s="144" t="str">
        <f t="shared" si="259"/>
        <v>Click</v>
      </c>
      <c r="U1923" s="31" t="s">
        <v>243</v>
      </c>
      <c r="V1923" s="5"/>
      <c r="W1923" s="51"/>
      <c r="X1923" s="51"/>
      <c r="Y1923" s="50"/>
      <c r="Z1923" s="43">
        <f t="shared" si="260"/>
        <v>0</v>
      </c>
      <c r="AA1923" s="6">
        <f t="shared" si="261"/>
        <v>0</v>
      </c>
      <c r="AB1923" s="6">
        <f t="shared" si="262"/>
        <v>0</v>
      </c>
      <c r="AC1923" s="44">
        <f t="shared" si="263"/>
        <v>0</v>
      </c>
      <c r="AD1923" s="44">
        <f t="shared" si="264"/>
        <v>0</v>
      </c>
      <c r="AE1923" s="13" t="s">
        <v>57</v>
      </c>
      <c r="AF1923" s="14"/>
      <c r="AG1923" s="2" t="s">
        <v>58</v>
      </c>
      <c r="AH1923" s="5" t="s">
        <v>12052</v>
      </c>
      <c r="AI1923" s="6">
        <v>20000</v>
      </c>
      <c r="AJ1923" s="5" t="s">
        <v>11266</v>
      </c>
      <c r="AK1923" s="5" t="s">
        <v>12053</v>
      </c>
      <c r="AL1923" s="55" t="s">
        <v>12054</v>
      </c>
      <c r="AM1923" s="2" t="s">
        <v>244</v>
      </c>
      <c r="AN1923" s="15"/>
      <c r="AO1923" s="15"/>
    </row>
    <row r="1924" spans="1:41" ht="16.350000000000001" customHeight="1">
      <c r="A1924" s="3">
        <f t="shared" si="258"/>
        <v>1922</v>
      </c>
      <c r="B1924" s="31" t="s">
        <v>1768</v>
      </c>
      <c r="C1924" s="31" t="s">
        <v>1857</v>
      </c>
      <c r="D1924" s="31" t="s">
        <v>12044</v>
      </c>
      <c r="E1924" s="3" t="s">
        <v>12055</v>
      </c>
      <c r="F1924" s="2" t="s">
        <v>68</v>
      </c>
      <c r="G1924" s="2" t="s">
        <v>49</v>
      </c>
      <c r="H1924" s="5" t="s">
        <v>12056</v>
      </c>
      <c r="I1924" s="5" t="s">
        <v>12047</v>
      </c>
      <c r="J1924" s="5" t="s">
        <v>12048</v>
      </c>
      <c r="K1924" s="5" t="s">
        <v>12057</v>
      </c>
      <c r="L1924" s="2" t="s">
        <v>54</v>
      </c>
      <c r="M1924" s="6">
        <v>18</v>
      </c>
      <c r="N1924" s="6">
        <v>18</v>
      </c>
      <c r="O1924" s="6">
        <f t="shared" si="266"/>
        <v>88000</v>
      </c>
      <c r="P1924" s="6">
        <v>68000</v>
      </c>
      <c r="Q1924" s="5">
        <v>201910</v>
      </c>
      <c r="R1924" s="5" t="s">
        <v>12050</v>
      </c>
      <c r="S1924" s="34" t="s">
        <v>12058</v>
      </c>
      <c r="T1924" s="144" t="str">
        <f t="shared" si="259"/>
        <v>Click</v>
      </c>
      <c r="U1924" s="31" t="s">
        <v>243</v>
      </c>
      <c r="V1924" s="5"/>
      <c r="W1924" s="51"/>
      <c r="X1924" s="51"/>
      <c r="Y1924" s="50"/>
      <c r="Z1924" s="43">
        <f t="shared" si="260"/>
        <v>0</v>
      </c>
      <c r="AA1924" s="6">
        <f t="shared" si="261"/>
        <v>0</v>
      </c>
      <c r="AB1924" s="6">
        <f t="shared" si="262"/>
        <v>0</v>
      </c>
      <c r="AC1924" s="44">
        <f t="shared" si="263"/>
        <v>0</v>
      </c>
      <c r="AD1924" s="44">
        <f t="shared" si="264"/>
        <v>0</v>
      </c>
      <c r="AE1924" s="13" t="s">
        <v>57</v>
      </c>
      <c r="AF1924" s="14"/>
      <c r="AG1924" s="2" t="s">
        <v>58</v>
      </c>
      <c r="AH1924" s="5" t="s">
        <v>12052</v>
      </c>
      <c r="AI1924" s="6">
        <v>20000</v>
      </c>
      <c r="AJ1924" s="5" t="s">
        <v>11266</v>
      </c>
      <c r="AK1924" s="5" t="s">
        <v>12053</v>
      </c>
      <c r="AL1924" s="55" t="s">
        <v>12054</v>
      </c>
      <c r="AM1924" s="2" t="s">
        <v>244</v>
      </c>
      <c r="AN1924" s="15"/>
      <c r="AO1924" s="15"/>
    </row>
    <row r="1925" spans="1:41" ht="16.350000000000001" customHeight="1">
      <c r="A1925" s="3">
        <f t="shared" si="258"/>
        <v>1923</v>
      </c>
      <c r="B1925" s="31" t="s">
        <v>1768</v>
      </c>
      <c r="C1925" s="31" t="s">
        <v>1857</v>
      </c>
      <c r="D1925" s="31" t="s">
        <v>12044</v>
      </c>
      <c r="E1925" s="3" t="s">
        <v>12059</v>
      </c>
      <c r="F1925" s="2" t="s">
        <v>68</v>
      </c>
      <c r="G1925" s="2" t="s">
        <v>49</v>
      </c>
      <c r="H1925" s="5" t="s">
        <v>12056</v>
      </c>
      <c r="I1925" s="5" t="s">
        <v>12047</v>
      </c>
      <c r="J1925" s="5" t="s">
        <v>12048</v>
      </c>
      <c r="K1925" s="5" t="s">
        <v>12060</v>
      </c>
      <c r="L1925" s="2" t="s">
        <v>54</v>
      </c>
      <c r="M1925" s="6">
        <v>27</v>
      </c>
      <c r="N1925" s="6">
        <v>27</v>
      </c>
      <c r="O1925" s="6">
        <f t="shared" si="266"/>
        <v>88000</v>
      </c>
      <c r="P1925" s="6">
        <v>68000</v>
      </c>
      <c r="Q1925" s="5">
        <v>201910</v>
      </c>
      <c r="R1925" s="5" t="s">
        <v>12050</v>
      </c>
      <c r="S1925" s="34" t="s">
        <v>12061</v>
      </c>
      <c r="T1925" s="144" t="str">
        <f t="shared" si="259"/>
        <v>Click</v>
      </c>
      <c r="U1925" s="31" t="s">
        <v>243</v>
      </c>
      <c r="V1925" s="5"/>
      <c r="W1925" s="51"/>
      <c r="X1925" s="51"/>
      <c r="Y1925" s="50"/>
      <c r="Z1925" s="43">
        <f t="shared" si="260"/>
        <v>0</v>
      </c>
      <c r="AA1925" s="6">
        <f t="shared" si="261"/>
        <v>0</v>
      </c>
      <c r="AB1925" s="6">
        <f t="shared" si="262"/>
        <v>0</v>
      </c>
      <c r="AC1925" s="44">
        <f t="shared" si="263"/>
        <v>0</v>
      </c>
      <c r="AD1925" s="44">
        <f t="shared" si="264"/>
        <v>0</v>
      </c>
      <c r="AE1925" s="13" t="s">
        <v>57</v>
      </c>
      <c r="AF1925" s="14"/>
      <c r="AG1925" s="2" t="s">
        <v>58</v>
      </c>
      <c r="AH1925" s="5" t="s">
        <v>12052</v>
      </c>
      <c r="AI1925" s="6">
        <v>20000</v>
      </c>
      <c r="AJ1925" s="5" t="s">
        <v>11266</v>
      </c>
      <c r="AK1925" s="5" t="s">
        <v>12053</v>
      </c>
      <c r="AL1925" s="55" t="s">
        <v>12054</v>
      </c>
      <c r="AM1925" s="2" t="s">
        <v>244</v>
      </c>
      <c r="AN1925" s="15"/>
      <c r="AO1925" s="15"/>
    </row>
    <row r="1926" spans="1:41" ht="16.350000000000001" customHeight="1">
      <c r="A1926" s="3">
        <f t="shared" si="258"/>
        <v>1924</v>
      </c>
      <c r="B1926" s="31" t="s">
        <v>1768</v>
      </c>
      <c r="C1926" s="31" t="s">
        <v>1857</v>
      </c>
      <c r="D1926" s="31" t="s">
        <v>12044</v>
      </c>
      <c r="E1926" s="3" t="s">
        <v>12062</v>
      </c>
      <c r="F1926" s="2" t="s">
        <v>68</v>
      </c>
      <c r="G1926" s="2" t="s">
        <v>49</v>
      </c>
      <c r="H1926" s="5" t="s">
        <v>12056</v>
      </c>
      <c r="I1926" s="5" t="s">
        <v>12047</v>
      </c>
      <c r="J1926" s="5" t="s">
        <v>12048</v>
      </c>
      <c r="K1926" s="5" t="s">
        <v>12063</v>
      </c>
      <c r="L1926" s="2" t="s">
        <v>54</v>
      </c>
      <c r="M1926" s="6">
        <v>19</v>
      </c>
      <c r="N1926" s="6">
        <v>19</v>
      </c>
      <c r="O1926" s="6">
        <f t="shared" si="266"/>
        <v>88000</v>
      </c>
      <c r="P1926" s="6">
        <v>68000</v>
      </c>
      <c r="Q1926" s="5">
        <v>201910</v>
      </c>
      <c r="R1926" s="5" t="s">
        <v>12050</v>
      </c>
      <c r="S1926" s="34" t="s">
        <v>12064</v>
      </c>
      <c r="T1926" s="144" t="str">
        <f t="shared" si="259"/>
        <v>Click</v>
      </c>
      <c r="U1926" s="31" t="s">
        <v>243</v>
      </c>
      <c r="V1926" s="5"/>
      <c r="W1926" s="51"/>
      <c r="X1926" s="51"/>
      <c r="Y1926" s="50"/>
      <c r="Z1926" s="43">
        <f t="shared" si="260"/>
        <v>0</v>
      </c>
      <c r="AA1926" s="6">
        <f t="shared" si="261"/>
        <v>0</v>
      </c>
      <c r="AB1926" s="6">
        <f t="shared" si="262"/>
        <v>0</v>
      </c>
      <c r="AC1926" s="44">
        <f t="shared" si="263"/>
        <v>0</v>
      </c>
      <c r="AD1926" s="44">
        <f t="shared" si="264"/>
        <v>0</v>
      </c>
      <c r="AE1926" s="13" t="s">
        <v>57</v>
      </c>
      <c r="AF1926" s="14"/>
      <c r="AG1926" s="2" t="s">
        <v>58</v>
      </c>
      <c r="AH1926" s="5" t="s">
        <v>12052</v>
      </c>
      <c r="AI1926" s="6">
        <v>20000</v>
      </c>
      <c r="AJ1926" s="5" t="s">
        <v>11266</v>
      </c>
      <c r="AK1926" s="5" t="s">
        <v>12053</v>
      </c>
      <c r="AL1926" s="55" t="s">
        <v>12054</v>
      </c>
      <c r="AM1926" s="2" t="s">
        <v>244</v>
      </c>
      <c r="AN1926" s="15"/>
      <c r="AO1926" s="15"/>
    </row>
    <row r="1927" spans="1:41" ht="16.350000000000001" customHeight="1">
      <c r="A1927" s="3">
        <f t="shared" si="258"/>
        <v>1925</v>
      </c>
      <c r="B1927" s="31" t="s">
        <v>1768</v>
      </c>
      <c r="C1927" s="31" t="s">
        <v>1857</v>
      </c>
      <c r="D1927" s="31" t="s">
        <v>12044</v>
      </c>
      <c r="E1927" s="3" t="s">
        <v>12065</v>
      </c>
      <c r="F1927" s="2" t="s">
        <v>68</v>
      </c>
      <c r="G1927" s="2" t="s">
        <v>49</v>
      </c>
      <c r="H1927" s="5" t="s">
        <v>12056</v>
      </c>
      <c r="I1927" s="5" t="s">
        <v>12047</v>
      </c>
      <c r="J1927" s="5" t="s">
        <v>12048</v>
      </c>
      <c r="K1927" s="5" t="s">
        <v>12066</v>
      </c>
      <c r="L1927" s="2" t="s">
        <v>54</v>
      </c>
      <c r="M1927" s="6">
        <v>13</v>
      </c>
      <c r="N1927" s="6">
        <v>13</v>
      </c>
      <c r="O1927" s="6">
        <f t="shared" si="266"/>
        <v>88000</v>
      </c>
      <c r="P1927" s="6">
        <v>68000</v>
      </c>
      <c r="Q1927" s="5">
        <v>201910</v>
      </c>
      <c r="R1927" s="5" t="s">
        <v>12050</v>
      </c>
      <c r="S1927" s="34" t="s">
        <v>12067</v>
      </c>
      <c r="T1927" s="144" t="str">
        <f t="shared" si="259"/>
        <v>Click</v>
      </c>
      <c r="U1927" s="31" t="s">
        <v>243</v>
      </c>
      <c r="V1927" s="5"/>
      <c r="W1927" s="51"/>
      <c r="X1927" s="51"/>
      <c r="Y1927" s="50"/>
      <c r="Z1927" s="43">
        <f t="shared" si="260"/>
        <v>0</v>
      </c>
      <c r="AA1927" s="6">
        <f t="shared" si="261"/>
        <v>0</v>
      </c>
      <c r="AB1927" s="6">
        <f t="shared" si="262"/>
        <v>0</v>
      </c>
      <c r="AC1927" s="44">
        <f t="shared" si="263"/>
        <v>0</v>
      </c>
      <c r="AD1927" s="44">
        <f t="shared" si="264"/>
        <v>0</v>
      </c>
      <c r="AE1927" s="13" t="s">
        <v>57</v>
      </c>
      <c r="AF1927" s="14"/>
      <c r="AG1927" s="2" t="s">
        <v>58</v>
      </c>
      <c r="AH1927" s="5" t="s">
        <v>12052</v>
      </c>
      <c r="AI1927" s="6">
        <v>20000</v>
      </c>
      <c r="AJ1927" s="5" t="s">
        <v>11266</v>
      </c>
      <c r="AK1927" s="5" t="s">
        <v>12053</v>
      </c>
      <c r="AL1927" s="55" t="s">
        <v>12054</v>
      </c>
      <c r="AM1927" s="2" t="s">
        <v>244</v>
      </c>
      <c r="AN1927" s="15"/>
      <c r="AO1927" s="15"/>
    </row>
    <row r="1928" spans="1:41" ht="16.350000000000001" customHeight="1">
      <c r="A1928" s="3">
        <f t="shared" ref="A1928:A1991" si="267">ROW()-2</f>
        <v>1926</v>
      </c>
      <c r="B1928" s="31" t="s">
        <v>1768</v>
      </c>
      <c r="C1928" s="31" t="s">
        <v>1857</v>
      </c>
      <c r="D1928" s="31" t="s">
        <v>12044</v>
      </c>
      <c r="E1928" s="3" t="s">
        <v>12068</v>
      </c>
      <c r="F1928" s="31" t="s">
        <v>58</v>
      </c>
      <c r="G1928" s="31" t="s">
        <v>49</v>
      </c>
      <c r="H1928" s="3" t="s">
        <v>12069</v>
      </c>
      <c r="I1928" s="3" t="s">
        <v>12070</v>
      </c>
      <c r="J1928" s="3" t="s">
        <v>12071</v>
      </c>
      <c r="K1928" s="3" t="s">
        <v>12072</v>
      </c>
      <c r="L1928" s="2" t="s">
        <v>10484</v>
      </c>
      <c r="M1928" s="6">
        <v>88</v>
      </c>
      <c r="N1928" s="6">
        <v>87</v>
      </c>
      <c r="O1928" s="64">
        <f t="shared" si="266"/>
        <v>281400</v>
      </c>
      <c r="P1928" s="43">
        <v>261400</v>
      </c>
      <c r="Q1928" s="5">
        <v>201910</v>
      </c>
      <c r="R1928" s="5" t="s">
        <v>12073</v>
      </c>
      <c r="S1928" s="32" t="s">
        <v>12074</v>
      </c>
      <c r="T1928" s="144" t="str">
        <f t="shared" si="259"/>
        <v>Click</v>
      </c>
      <c r="U1928" s="31" t="s">
        <v>243</v>
      </c>
      <c r="V1928" s="49"/>
      <c r="W1928" s="42"/>
      <c r="X1928" s="42"/>
      <c r="Y1928" s="50"/>
      <c r="Z1928" s="43">
        <f t="shared" si="260"/>
        <v>0</v>
      </c>
      <c r="AA1928" s="6">
        <f t="shared" si="261"/>
        <v>0</v>
      </c>
      <c r="AB1928" s="6">
        <f t="shared" si="262"/>
        <v>0</v>
      </c>
      <c r="AC1928" s="44">
        <f t="shared" si="263"/>
        <v>0</v>
      </c>
      <c r="AD1928" s="44">
        <f t="shared" si="264"/>
        <v>0</v>
      </c>
      <c r="AE1928" s="13" t="s">
        <v>57</v>
      </c>
      <c r="AF1928" s="14"/>
      <c r="AG1928" s="2" t="s">
        <v>58</v>
      </c>
      <c r="AH1928" s="5" t="s">
        <v>12075</v>
      </c>
      <c r="AI1928" s="6">
        <v>20000</v>
      </c>
      <c r="AJ1928" s="5" t="s">
        <v>2062</v>
      </c>
      <c r="AK1928" s="5" t="s">
        <v>12076</v>
      </c>
      <c r="AL1928" s="60" t="s">
        <v>12054</v>
      </c>
      <c r="AM1928" s="2" t="s">
        <v>244</v>
      </c>
      <c r="AN1928" s="15"/>
      <c r="AO1928" s="15"/>
    </row>
    <row r="1929" spans="1:41" ht="16.350000000000001" customHeight="1">
      <c r="A1929" s="3">
        <f t="shared" si="267"/>
        <v>1927</v>
      </c>
      <c r="B1929" s="31" t="s">
        <v>1768</v>
      </c>
      <c r="C1929" s="31" t="s">
        <v>1857</v>
      </c>
      <c r="D1929" s="31" t="s">
        <v>3728</v>
      </c>
      <c r="E1929" s="3" t="s">
        <v>12077</v>
      </c>
      <c r="F1929" s="2" t="s">
        <v>68</v>
      </c>
      <c r="G1929" s="2" t="s">
        <v>69</v>
      </c>
      <c r="H1929" s="5" t="s">
        <v>12078</v>
      </c>
      <c r="I1929" s="5" t="s">
        <v>12079</v>
      </c>
      <c r="J1929" s="5" t="s">
        <v>12080</v>
      </c>
      <c r="K1929" s="5" t="s">
        <v>12081</v>
      </c>
      <c r="L1929" s="2" t="s">
        <v>54</v>
      </c>
      <c r="M1929" s="6">
        <v>10</v>
      </c>
      <c r="N1929" s="6">
        <v>10</v>
      </c>
      <c r="O1929" s="6">
        <f t="shared" si="266"/>
        <v>50000</v>
      </c>
      <c r="P1929" s="6">
        <v>50000</v>
      </c>
      <c r="Q1929" s="5">
        <v>201902</v>
      </c>
      <c r="R1929" s="5" t="s">
        <v>2014</v>
      </c>
      <c r="S1929" s="34" t="s">
        <v>12082</v>
      </c>
      <c r="T1929" s="144" t="str">
        <f t="shared" si="259"/>
        <v>Click</v>
      </c>
      <c r="U1929" s="31" t="s">
        <v>243</v>
      </c>
      <c r="V1929" s="5"/>
      <c r="W1929" s="51"/>
      <c r="X1929" s="51"/>
      <c r="Y1929" s="50"/>
      <c r="Z1929" s="43">
        <f t="shared" si="260"/>
        <v>0</v>
      </c>
      <c r="AA1929" s="6">
        <f t="shared" si="261"/>
        <v>0</v>
      </c>
      <c r="AB1929" s="6">
        <f t="shared" si="262"/>
        <v>0</v>
      </c>
      <c r="AC1929" s="44">
        <f t="shared" si="263"/>
        <v>0</v>
      </c>
      <c r="AD1929" s="44">
        <f t="shared" si="264"/>
        <v>0</v>
      </c>
      <c r="AE1929" s="13" t="s">
        <v>57</v>
      </c>
      <c r="AF1929" s="14"/>
      <c r="AG1929" s="2" t="s">
        <v>243</v>
      </c>
      <c r="AH1929" s="5" t="s">
        <v>12083</v>
      </c>
      <c r="AI1929" s="6">
        <v>0</v>
      </c>
      <c r="AJ1929" s="5" t="s">
        <v>12084</v>
      </c>
      <c r="AK1929" s="5" t="s">
        <v>12085</v>
      </c>
      <c r="AL1929" s="129" t="s">
        <v>12086</v>
      </c>
      <c r="AM1929" s="2" t="s">
        <v>244</v>
      </c>
      <c r="AN1929" s="15"/>
      <c r="AO1929" s="15"/>
    </row>
    <row r="1930" spans="1:41" ht="16.350000000000001" customHeight="1">
      <c r="A1930" s="3">
        <f t="shared" si="267"/>
        <v>1928</v>
      </c>
      <c r="B1930" s="31" t="s">
        <v>1768</v>
      </c>
      <c r="C1930" s="31" t="s">
        <v>1857</v>
      </c>
      <c r="D1930" s="31" t="s">
        <v>3728</v>
      </c>
      <c r="E1930" s="3" t="s">
        <v>12087</v>
      </c>
      <c r="F1930" s="2" t="s">
        <v>68</v>
      </c>
      <c r="G1930" s="2" t="s">
        <v>69</v>
      </c>
      <c r="H1930" s="5" t="s">
        <v>12078</v>
      </c>
      <c r="I1930" s="5" t="s">
        <v>12079</v>
      </c>
      <c r="J1930" s="5" t="s">
        <v>12080</v>
      </c>
      <c r="K1930" s="5" t="s">
        <v>12088</v>
      </c>
      <c r="L1930" s="2" t="s">
        <v>54</v>
      </c>
      <c r="M1930" s="6">
        <v>10</v>
      </c>
      <c r="N1930" s="6">
        <v>10</v>
      </c>
      <c r="O1930" s="6">
        <f t="shared" si="266"/>
        <v>50000</v>
      </c>
      <c r="P1930" s="6">
        <v>50000</v>
      </c>
      <c r="Q1930" s="5">
        <v>201902</v>
      </c>
      <c r="R1930" s="5" t="s">
        <v>2020</v>
      </c>
      <c r="S1930" s="34" t="s">
        <v>12089</v>
      </c>
      <c r="T1930" s="144" t="str">
        <f t="shared" si="259"/>
        <v>Click</v>
      </c>
      <c r="U1930" s="31" t="s">
        <v>243</v>
      </c>
      <c r="V1930" s="5"/>
      <c r="W1930" s="51"/>
      <c r="X1930" s="51"/>
      <c r="Y1930" s="50"/>
      <c r="Z1930" s="43">
        <f t="shared" si="260"/>
        <v>0</v>
      </c>
      <c r="AA1930" s="6">
        <f t="shared" si="261"/>
        <v>0</v>
      </c>
      <c r="AB1930" s="6">
        <f t="shared" si="262"/>
        <v>0</v>
      </c>
      <c r="AC1930" s="44">
        <f t="shared" si="263"/>
        <v>0</v>
      </c>
      <c r="AD1930" s="44">
        <f t="shared" si="264"/>
        <v>0</v>
      </c>
      <c r="AE1930" s="13" t="s">
        <v>57</v>
      </c>
      <c r="AF1930" s="14"/>
      <c r="AG1930" s="2" t="s">
        <v>243</v>
      </c>
      <c r="AH1930" s="5" t="s">
        <v>12090</v>
      </c>
      <c r="AI1930" s="6">
        <v>0</v>
      </c>
      <c r="AJ1930" s="5" t="s">
        <v>12084</v>
      </c>
      <c r="AK1930" s="5" t="s">
        <v>12085</v>
      </c>
      <c r="AL1930" s="129" t="s">
        <v>12091</v>
      </c>
      <c r="AM1930" s="2" t="s">
        <v>244</v>
      </c>
      <c r="AN1930" s="15"/>
      <c r="AO1930" s="15"/>
    </row>
    <row r="1931" spans="1:41" ht="16.350000000000001" customHeight="1">
      <c r="A1931" s="3">
        <f t="shared" si="267"/>
        <v>1929</v>
      </c>
      <c r="B1931" s="31" t="s">
        <v>1768</v>
      </c>
      <c r="C1931" s="31" t="s">
        <v>1857</v>
      </c>
      <c r="D1931" s="31" t="s">
        <v>3728</v>
      </c>
      <c r="E1931" s="3" t="s">
        <v>12092</v>
      </c>
      <c r="F1931" s="2" t="s">
        <v>68</v>
      </c>
      <c r="G1931" s="2" t="s">
        <v>69</v>
      </c>
      <c r="H1931" s="5" t="s">
        <v>12078</v>
      </c>
      <c r="I1931" s="5" t="s">
        <v>12079</v>
      </c>
      <c r="J1931" s="5" t="s">
        <v>12080</v>
      </c>
      <c r="K1931" s="5" t="s">
        <v>12093</v>
      </c>
      <c r="L1931" s="2" t="s">
        <v>54</v>
      </c>
      <c r="M1931" s="6">
        <v>8</v>
      </c>
      <c r="N1931" s="6">
        <v>8</v>
      </c>
      <c r="O1931" s="6">
        <f t="shared" si="266"/>
        <v>50000</v>
      </c>
      <c r="P1931" s="6">
        <v>50000</v>
      </c>
      <c r="Q1931" s="5">
        <v>201902</v>
      </c>
      <c r="R1931" s="5" t="s">
        <v>2031</v>
      </c>
      <c r="S1931" s="34" t="s">
        <v>12094</v>
      </c>
      <c r="T1931" s="144" t="str">
        <f t="shared" si="259"/>
        <v>Click</v>
      </c>
      <c r="U1931" s="31" t="s">
        <v>243</v>
      </c>
      <c r="V1931" s="5"/>
      <c r="W1931" s="51"/>
      <c r="X1931" s="51"/>
      <c r="Y1931" s="50"/>
      <c r="Z1931" s="43">
        <f t="shared" si="260"/>
        <v>0</v>
      </c>
      <c r="AA1931" s="6">
        <f t="shared" si="261"/>
        <v>0</v>
      </c>
      <c r="AB1931" s="6">
        <f t="shared" si="262"/>
        <v>0</v>
      </c>
      <c r="AC1931" s="44">
        <f t="shared" si="263"/>
        <v>0</v>
      </c>
      <c r="AD1931" s="44">
        <f t="shared" si="264"/>
        <v>0</v>
      </c>
      <c r="AE1931" s="13" t="s">
        <v>57</v>
      </c>
      <c r="AF1931" s="14"/>
      <c r="AG1931" s="2" t="s">
        <v>243</v>
      </c>
      <c r="AH1931" s="5" t="s">
        <v>12095</v>
      </c>
      <c r="AI1931" s="6">
        <v>0</v>
      </c>
      <c r="AJ1931" s="5" t="s">
        <v>12084</v>
      </c>
      <c r="AK1931" s="5" t="s">
        <v>12085</v>
      </c>
      <c r="AL1931" s="129" t="s">
        <v>12096</v>
      </c>
      <c r="AM1931" s="2" t="s">
        <v>244</v>
      </c>
      <c r="AN1931" s="15"/>
      <c r="AO1931" s="15"/>
    </row>
    <row r="1932" spans="1:41" ht="16.350000000000001" customHeight="1">
      <c r="A1932" s="3">
        <f t="shared" si="267"/>
        <v>1930</v>
      </c>
      <c r="B1932" s="31" t="s">
        <v>1768</v>
      </c>
      <c r="C1932" s="31" t="s">
        <v>1857</v>
      </c>
      <c r="D1932" s="31" t="s">
        <v>3728</v>
      </c>
      <c r="E1932" s="3" t="s">
        <v>12097</v>
      </c>
      <c r="F1932" s="2" t="s">
        <v>68</v>
      </c>
      <c r="G1932" s="2" t="s">
        <v>69</v>
      </c>
      <c r="H1932" s="5" t="s">
        <v>12098</v>
      </c>
      <c r="I1932" s="5" t="s">
        <v>12079</v>
      </c>
      <c r="J1932" s="5" t="s">
        <v>12080</v>
      </c>
      <c r="K1932" s="5" t="s">
        <v>12099</v>
      </c>
      <c r="L1932" s="2" t="s">
        <v>54</v>
      </c>
      <c r="M1932" s="6">
        <v>10</v>
      </c>
      <c r="N1932" s="6">
        <v>10</v>
      </c>
      <c r="O1932" s="6">
        <f t="shared" si="266"/>
        <v>50000</v>
      </c>
      <c r="P1932" s="6">
        <v>50000</v>
      </c>
      <c r="Q1932" s="5">
        <v>201902</v>
      </c>
      <c r="R1932" s="5" t="s">
        <v>2025</v>
      </c>
      <c r="S1932" s="34" t="s">
        <v>12100</v>
      </c>
      <c r="T1932" s="144" t="str">
        <f t="shared" si="259"/>
        <v>Click</v>
      </c>
      <c r="U1932" s="31" t="s">
        <v>243</v>
      </c>
      <c r="V1932" s="5"/>
      <c r="W1932" s="51"/>
      <c r="X1932" s="51"/>
      <c r="Y1932" s="50"/>
      <c r="Z1932" s="43">
        <f t="shared" si="260"/>
        <v>0</v>
      </c>
      <c r="AA1932" s="6">
        <f t="shared" si="261"/>
        <v>0</v>
      </c>
      <c r="AB1932" s="6">
        <f t="shared" si="262"/>
        <v>0</v>
      </c>
      <c r="AC1932" s="44">
        <f t="shared" si="263"/>
        <v>0</v>
      </c>
      <c r="AD1932" s="44">
        <f t="shared" si="264"/>
        <v>0</v>
      </c>
      <c r="AE1932" s="13" t="s">
        <v>57</v>
      </c>
      <c r="AF1932" s="14"/>
      <c r="AG1932" s="2" t="s">
        <v>243</v>
      </c>
      <c r="AH1932" s="5" t="s">
        <v>12101</v>
      </c>
      <c r="AI1932" s="6">
        <v>0</v>
      </c>
      <c r="AJ1932" s="5" t="s">
        <v>12084</v>
      </c>
      <c r="AK1932" s="5" t="s">
        <v>12085</v>
      </c>
      <c r="AL1932" s="129" t="s">
        <v>12102</v>
      </c>
      <c r="AM1932" s="2" t="s">
        <v>244</v>
      </c>
      <c r="AN1932" s="15"/>
      <c r="AO1932" s="15"/>
    </row>
    <row r="1933" spans="1:41" ht="16.350000000000001" customHeight="1">
      <c r="A1933" s="3">
        <f t="shared" si="267"/>
        <v>1931</v>
      </c>
      <c r="B1933" s="31" t="s">
        <v>1768</v>
      </c>
      <c r="C1933" s="31" t="s">
        <v>1857</v>
      </c>
      <c r="D1933" s="31" t="s">
        <v>3728</v>
      </c>
      <c r="E1933" s="3" t="s">
        <v>12103</v>
      </c>
      <c r="F1933" s="2" t="s">
        <v>68</v>
      </c>
      <c r="G1933" s="2" t="s">
        <v>69</v>
      </c>
      <c r="H1933" s="5" t="s">
        <v>12098</v>
      </c>
      <c r="I1933" s="5" t="s">
        <v>12104</v>
      </c>
      <c r="J1933" s="5" t="s">
        <v>12105</v>
      </c>
      <c r="K1933" s="5" t="s">
        <v>12106</v>
      </c>
      <c r="L1933" s="2" t="s">
        <v>54</v>
      </c>
      <c r="M1933" s="6">
        <v>20</v>
      </c>
      <c r="N1933" s="6">
        <v>20</v>
      </c>
      <c r="O1933" s="6">
        <f t="shared" si="266"/>
        <v>75000</v>
      </c>
      <c r="P1933" s="6">
        <v>50000</v>
      </c>
      <c r="Q1933" s="5">
        <v>201902</v>
      </c>
      <c r="R1933" s="5" t="s">
        <v>2014</v>
      </c>
      <c r="S1933" s="34" t="s">
        <v>12107</v>
      </c>
      <c r="T1933" s="144" t="str">
        <f t="shared" si="259"/>
        <v>Click</v>
      </c>
      <c r="U1933" s="31" t="s">
        <v>243</v>
      </c>
      <c r="V1933" s="5"/>
      <c r="W1933" s="51"/>
      <c r="X1933" s="51"/>
      <c r="Y1933" s="50"/>
      <c r="Z1933" s="43">
        <f t="shared" si="260"/>
        <v>0</v>
      </c>
      <c r="AA1933" s="6">
        <f t="shared" si="261"/>
        <v>0</v>
      </c>
      <c r="AB1933" s="6">
        <f t="shared" si="262"/>
        <v>0</v>
      </c>
      <c r="AC1933" s="44">
        <f t="shared" si="263"/>
        <v>0</v>
      </c>
      <c r="AD1933" s="44">
        <f t="shared" si="264"/>
        <v>0</v>
      </c>
      <c r="AE1933" s="13" t="s">
        <v>57</v>
      </c>
      <c r="AF1933" s="14"/>
      <c r="AG1933" s="2" t="s">
        <v>58</v>
      </c>
      <c r="AH1933" s="5" t="s">
        <v>12108</v>
      </c>
      <c r="AI1933" s="6">
        <v>25000</v>
      </c>
      <c r="AJ1933" s="5" t="s">
        <v>12084</v>
      </c>
      <c r="AK1933" s="5" t="s">
        <v>12085</v>
      </c>
      <c r="AL1933" s="129" t="s">
        <v>12086</v>
      </c>
      <c r="AM1933" s="2" t="s">
        <v>244</v>
      </c>
      <c r="AN1933" s="15"/>
      <c r="AO1933" s="15"/>
    </row>
    <row r="1934" spans="1:41" s="32" customFormat="1" ht="16.350000000000001" customHeight="1">
      <c r="A1934" s="3">
        <f t="shared" si="267"/>
        <v>1932</v>
      </c>
      <c r="B1934" s="31" t="s">
        <v>1768</v>
      </c>
      <c r="C1934" s="31" t="s">
        <v>1857</v>
      </c>
      <c r="D1934" s="31" t="s">
        <v>3728</v>
      </c>
      <c r="E1934" s="3" t="s">
        <v>12109</v>
      </c>
      <c r="F1934" s="2" t="s">
        <v>68</v>
      </c>
      <c r="G1934" s="2" t="s">
        <v>69</v>
      </c>
      <c r="H1934" s="5" t="s">
        <v>12098</v>
      </c>
      <c r="I1934" s="5" t="s">
        <v>12104</v>
      </c>
      <c r="J1934" s="5" t="s">
        <v>12105</v>
      </c>
      <c r="K1934" s="5" t="s">
        <v>12110</v>
      </c>
      <c r="L1934" s="2" t="s">
        <v>54</v>
      </c>
      <c r="M1934" s="6">
        <v>20</v>
      </c>
      <c r="N1934" s="6">
        <v>20</v>
      </c>
      <c r="O1934" s="6">
        <f t="shared" si="266"/>
        <v>75000</v>
      </c>
      <c r="P1934" s="6">
        <v>50000</v>
      </c>
      <c r="Q1934" s="5">
        <v>201902</v>
      </c>
      <c r="R1934" s="5" t="s">
        <v>2020</v>
      </c>
      <c r="S1934" s="34" t="s">
        <v>12111</v>
      </c>
      <c r="T1934" s="144" t="str">
        <f t="shared" si="259"/>
        <v>Click</v>
      </c>
      <c r="U1934" s="31" t="s">
        <v>243</v>
      </c>
      <c r="V1934" s="5"/>
      <c r="W1934" s="51"/>
      <c r="X1934" s="51"/>
      <c r="Y1934" s="50"/>
      <c r="Z1934" s="43">
        <f t="shared" si="260"/>
        <v>0</v>
      </c>
      <c r="AA1934" s="6">
        <f t="shared" si="261"/>
        <v>0</v>
      </c>
      <c r="AB1934" s="6">
        <f t="shared" si="262"/>
        <v>0</v>
      </c>
      <c r="AC1934" s="44">
        <f t="shared" si="263"/>
        <v>0</v>
      </c>
      <c r="AD1934" s="44">
        <f t="shared" si="264"/>
        <v>0</v>
      </c>
      <c r="AE1934" s="13" t="s">
        <v>57</v>
      </c>
      <c r="AF1934" s="14"/>
      <c r="AG1934" s="2" t="s">
        <v>58</v>
      </c>
      <c r="AH1934" s="5" t="s">
        <v>12112</v>
      </c>
      <c r="AI1934" s="6">
        <v>25000</v>
      </c>
      <c r="AJ1934" s="5" t="s">
        <v>12084</v>
      </c>
      <c r="AK1934" s="5" t="s">
        <v>12085</v>
      </c>
      <c r="AL1934" s="129" t="s">
        <v>12091</v>
      </c>
      <c r="AM1934" s="2" t="s">
        <v>244</v>
      </c>
      <c r="AN1934" s="15"/>
      <c r="AO1934" s="15"/>
    </row>
    <row r="1935" spans="1:41" ht="16.350000000000001" customHeight="1">
      <c r="A1935" s="3">
        <f t="shared" si="267"/>
        <v>1933</v>
      </c>
      <c r="B1935" s="31" t="s">
        <v>1768</v>
      </c>
      <c r="C1935" s="31" t="s">
        <v>1857</v>
      </c>
      <c r="D1935" s="31" t="s">
        <v>3728</v>
      </c>
      <c r="E1935" s="3" t="s">
        <v>12113</v>
      </c>
      <c r="F1935" s="2" t="s">
        <v>68</v>
      </c>
      <c r="G1935" s="2" t="s">
        <v>69</v>
      </c>
      <c r="H1935" s="5" t="s">
        <v>12098</v>
      </c>
      <c r="I1935" s="5" t="s">
        <v>12104</v>
      </c>
      <c r="J1935" s="5" t="s">
        <v>12105</v>
      </c>
      <c r="K1935" s="5" t="s">
        <v>12114</v>
      </c>
      <c r="L1935" s="2" t="s">
        <v>54</v>
      </c>
      <c r="M1935" s="6">
        <v>20</v>
      </c>
      <c r="N1935" s="6">
        <v>20</v>
      </c>
      <c r="O1935" s="6">
        <f t="shared" si="266"/>
        <v>75000</v>
      </c>
      <c r="P1935" s="6">
        <v>50000</v>
      </c>
      <c r="Q1935" s="5">
        <v>201902</v>
      </c>
      <c r="R1935" s="5" t="s">
        <v>2025</v>
      </c>
      <c r="S1935" s="34" t="s">
        <v>12115</v>
      </c>
      <c r="T1935" s="144" t="str">
        <f t="shared" si="259"/>
        <v>Click</v>
      </c>
      <c r="U1935" s="31" t="s">
        <v>243</v>
      </c>
      <c r="V1935" s="5"/>
      <c r="W1935" s="51"/>
      <c r="X1935" s="51"/>
      <c r="Y1935" s="50"/>
      <c r="Z1935" s="43">
        <f t="shared" si="260"/>
        <v>0</v>
      </c>
      <c r="AA1935" s="6">
        <f t="shared" si="261"/>
        <v>0</v>
      </c>
      <c r="AB1935" s="6">
        <f t="shared" si="262"/>
        <v>0</v>
      </c>
      <c r="AC1935" s="44">
        <f t="shared" si="263"/>
        <v>0</v>
      </c>
      <c r="AD1935" s="44">
        <f t="shared" si="264"/>
        <v>0</v>
      </c>
      <c r="AE1935" s="13" t="s">
        <v>57</v>
      </c>
      <c r="AF1935" s="14"/>
      <c r="AG1935" s="2" t="s">
        <v>58</v>
      </c>
      <c r="AH1935" s="5" t="s">
        <v>12116</v>
      </c>
      <c r="AI1935" s="6">
        <v>25000</v>
      </c>
      <c r="AJ1935" s="5" t="s">
        <v>12084</v>
      </c>
      <c r="AK1935" s="5" t="s">
        <v>12085</v>
      </c>
      <c r="AL1935" s="129" t="s">
        <v>12102</v>
      </c>
      <c r="AM1935" s="2" t="s">
        <v>244</v>
      </c>
      <c r="AN1935" s="15"/>
      <c r="AO1935" s="15"/>
    </row>
    <row r="1936" spans="1:41" ht="16.350000000000001" customHeight="1">
      <c r="A1936" s="3">
        <f t="shared" si="267"/>
        <v>1934</v>
      </c>
      <c r="B1936" s="31" t="s">
        <v>1768</v>
      </c>
      <c r="C1936" s="31" t="s">
        <v>1857</v>
      </c>
      <c r="D1936" s="31" t="s">
        <v>3728</v>
      </c>
      <c r="E1936" s="3" t="s">
        <v>12117</v>
      </c>
      <c r="F1936" s="2" t="s">
        <v>68</v>
      </c>
      <c r="G1936" s="2" t="s">
        <v>69</v>
      </c>
      <c r="H1936" s="5" t="s">
        <v>12098</v>
      </c>
      <c r="I1936" s="5" t="s">
        <v>12118</v>
      </c>
      <c r="J1936" s="5" t="s">
        <v>12105</v>
      </c>
      <c r="K1936" s="5" t="s">
        <v>12119</v>
      </c>
      <c r="L1936" s="2" t="s">
        <v>54</v>
      </c>
      <c r="M1936" s="6">
        <v>18</v>
      </c>
      <c r="N1936" s="6">
        <v>18</v>
      </c>
      <c r="O1936" s="6">
        <f t="shared" si="266"/>
        <v>75000</v>
      </c>
      <c r="P1936" s="6">
        <v>50000</v>
      </c>
      <c r="Q1936" s="5">
        <v>201902</v>
      </c>
      <c r="R1936" s="5" t="s">
        <v>2031</v>
      </c>
      <c r="S1936" s="5" t="s">
        <v>12120</v>
      </c>
      <c r="T1936" s="144" t="str">
        <f t="shared" si="259"/>
        <v>Click</v>
      </c>
      <c r="U1936" s="31" t="s">
        <v>243</v>
      </c>
      <c r="V1936" s="5"/>
      <c r="W1936" s="51"/>
      <c r="X1936" s="51"/>
      <c r="Y1936" s="50"/>
      <c r="Z1936" s="43">
        <f t="shared" si="260"/>
        <v>0</v>
      </c>
      <c r="AA1936" s="6">
        <f t="shared" si="261"/>
        <v>0</v>
      </c>
      <c r="AB1936" s="6">
        <f t="shared" si="262"/>
        <v>0</v>
      </c>
      <c r="AC1936" s="44">
        <f t="shared" si="263"/>
        <v>0</v>
      </c>
      <c r="AD1936" s="44">
        <f t="shared" si="264"/>
        <v>0</v>
      </c>
      <c r="AE1936" s="13" t="s">
        <v>57</v>
      </c>
      <c r="AF1936" s="14"/>
      <c r="AG1936" s="2" t="s">
        <v>58</v>
      </c>
      <c r="AH1936" s="5" t="s">
        <v>12121</v>
      </c>
      <c r="AI1936" s="6">
        <v>25000</v>
      </c>
      <c r="AJ1936" s="5" t="s">
        <v>12084</v>
      </c>
      <c r="AK1936" s="5" t="s">
        <v>12085</v>
      </c>
      <c r="AL1936" s="129" t="s">
        <v>12096</v>
      </c>
      <c r="AM1936" s="2" t="s">
        <v>244</v>
      </c>
      <c r="AN1936" s="15"/>
      <c r="AO1936" s="15"/>
    </row>
    <row r="1937" spans="1:41" ht="16.350000000000001" customHeight="1">
      <c r="A1937" s="3">
        <f t="shared" si="267"/>
        <v>1935</v>
      </c>
      <c r="B1937" s="31" t="s">
        <v>1768</v>
      </c>
      <c r="C1937" s="31" t="s">
        <v>1857</v>
      </c>
      <c r="D1937" s="31" t="s">
        <v>1734</v>
      </c>
      <c r="E1937" s="3" t="s">
        <v>12122</v>
      </c>
      <c r="F1937" s="2" t="s">
        <v>58</v>
      </c>
      <c r="G1937" s="2" t="s">
        <v>49</v>
      </c>
      <c r="H1937" s="5" t="s">
        <v>1923</v>
      </c>
      <c r="I1937" s="5" t="s">
        <v>1924</v>
      </c>
      <c r="J1937" s="5" t="s">
        <v>1925</v>
      </c>
      <c r="K1937" s="5" t="s">
        <v>12123</v>
      </c>
      <c r="L1937" s="2" t="s">
        <v>3708</v>
      </c>
      <c r="M1937" s="6">
        <v>10</v>
      </c>
      <c r="N1937" s="6">
        <v>10</v>
      </c>
      <c r="O1937" s="6">
        <f t="shared" si="266"/>
        <v>40000</v>
      </c>
      <c r="P1937" s="68">
        <v>40000</v>
      </c>
      <c r="Q1937" s="5">
        <v>201909</v>
      </c>
      <c r="R1937" s="5" t="s">
        <v>2014</v>
      </c>
      <c r="S1937" s="3" t="s">
        <v>12124</v>
      </c>
      <c r="T1937" s="144" t="str">
        <f t="shared" si="259"/>
        <v>Click</v>
      </c>
      <c r="U1937" s="31" t="s">
        <v>243</v>
      </c>
      <c r="V1937" s="62"/>
      <c r="W1937" s="42"/>
      <c r="X1937" s="42"/>
      <c r="Y1937" s="50"/>
      <c r="Z1937" s="43">
        <f t="shared" si="260"/>
        <v>0</v>
      </c>
      <c r="AA1937" s="6">
        <f t="shared" si="261"/>
        <v>0</v>
      </c>
      <c r="AB1937" s="6">
        <f t="shared" si="262"/>
        <v>0</v>
      </c>
      <c r="AC1937" s="44">
        <f t="shared" si="263"/>
        <v>0</v>
      </c>
      <c r="AD1937" s="44">
        <f t="shared" si="264"/>
        <v>0</v>
      </c>
      <c r="AE1937" s="13" t="s">
        <v>57</v>
      </c>
      <c r="AF1937" s="14"/>
      <c r="AG1937" s="2" t="s">
        <v>243</v>
      </c>
      <c r="AH1937" s="60" t="s">
        <v>2016</v>
      </c>
      <c r="AI1937" s="6">
        <v>0</v>
      </c>
      <c r="AJ1937" s="5" t="s">
        <v>100</v>
      </c>
      <c r="AK1937" s="5" t="s">
        <v>100</v>
      </c>
      <c r="AL1937" s="34" t="s">
        <v>100</v>
      </c>
      <c r="AM1937" s="2" t="s">
        <v>244</v>
      </c>
      <c r="AN1937" s="15"/>
      <c r="AO1937" s="15"/>
    </row>
    <row r="1938" spans="1:41" ht="16.350000000000001" customHeight="1">
      <c r="A1938" s="3">
        <f t="shared" si="267"/>
        <v>1936</v>
      </c>
      <c r="B1938" s="31" t="s">
        <v>1768</v>
      </c>
      <c r="C1938" s="31" t="s">
        <v>1857</v>
      </c>
      <c r="D1938" s="31" t="s">
        <v>1734</v>
      </c>
      <c r="E1938" s="3" t="s">
        <v>12125</v>
      </c>
      <c r="F1938" s="2" t="s">
        <v>58</v>
      </c>
      <c r="G1938" s="2" t="s">
        <v>49</v>
      </c>
      <c r="H1938" s="5" t="s">
        <v>1923</v>
      </c>
      <c r="I1938" s="5" t="s">
        <v>1924</v>
      </c>
      <c r="J1938" s="5" t="s">
        <v>1925</v>
      </c>
      <c r="K1938" s="5" t="s">
        <v>12126</v>
      </c>
      <c r="L1938" s="2" t="s">
        <v>3708</v>
      </c>
      <c r="M1938" s="6">
        <v>10</v>
      </c>
      <c r="N1938" s="6">
        <v>10</v>
      </c>
      <c r="O1938" s="6">
        <f t="shared" si="266"/>
        <v>40000</v>
      </c>
      <c r="P1938" s="68">
        <v>40000</v>
      </c>
      <c r="Q1938" s="5">
        <v>201909</v>
      </c>
      <c r="R1938" s="5" t="s">
        <v>2020</v>
      </c>
      <c r="S1938" s="3" t="s">
        <v>12127</v>
      </c>
      <c r="T1938" s="144" t="str">
        <f t="shared" si="259"/>
        <v>Click</v>
      </c>
      <c r="U1938" s="31" t="s">
        <v>243</v>
      </c>
      <c r="V1938" s="62"/>
      <c r="W1938" s="42"/>
      <c r="X1938" s="42"/>
      <c r="Y1938" s="50"/>
      <c r="Z1938" s="43">
        <f t="shared" si="260"/>
        <v>0</v>
      </c>
      <c r="AA1938" s="6">
        <f t="shared" si="261"/>
        <v>0</v>
      </c>
      <c r="AB1938" s="6">
        <f t="shared" si="262"/>
        <v>0</v>
      </c>
      <c r="AC1938" s="44">
        <f t="shared" si="263"/>
        <v>0</v>
      </c>
      <c r="AD1938" s="44">
        <f t="shared" si="264"/>
        <v>0</v>
      </c>
      <c r="AE1938" s="13" t="s">
        <v>57</v>
      </c>
      <c r="AF1938" s="14"/>
      <c r="AG1938" s="2" t="s">
        <v>243</v>
      </c>
      <c r="AH1938" s="60" t="s">
        <v>2021</v>
      </c>
      <c r="AI1938" s="6">
        <v>0</v>
      </c>
      <c r="AJ1938" s="5" t="s">
        <v>100</v>
      </c>
      <c r="AK1938" s="5" t="s">
        <v>100</v>
      </c>
      <c r="AL1938" s="34" t="s">
        <v>100</v>
      </c>
      <c r="AM1938" s="2" t="s">
        <v>244</v>
      </c>
      <c r="AN1938" s="15"/>
      <c r="AO1938" s="15"/>
    </row>
    <row r="1939" spans="1:41" ht="16.350000000000001" customHeight="1">
      <c r="A1939" s="3">
        <f t="shared" si="267"/>
        <v>1937</v>
      </c>
      <c r="B1939" s="31" t="s">
        <v>1768</v>
      </c>
      <c r="C1939" s="31" t="s">
        <v>1857</v>
      </c>
      <c r="D1939" s="31" t="s">
        <v>1734</v>
      </c>
      <c r="E1939" s="3" t="s">
        <v>12128</v>
      </c>
      <c r="F1939" s="2" t="s">
        <v>58</v>
      </c>
      <c r="G1939" s="2" t="s">
        <v>49</v>
      </c>
      <c r="H1939" s="5" t="s">
        <v>1923</v>
      </c>
      <c r="I1939" s="5" t="s">
        <v>1924</v>
      </c>
      <c r="J1939" s="5" t="s">
        <v>1925</v>
      </c>
      <c r="K1939" s="5" t="s">
        <v>12129</v>
      </c>
      <c r="L1939" s="2" t="s">
        <v>3708</v>
      </c>
      <c r="M1939" s="6">
        <v>10</v>
      </c>
      <c r="N1939" s="6">
        <v>10</v>
      </c>
      <c r="O1939" s="6">
        <f t="shared" si="266"/>
        <v>40000</v>
      </c>
      <c r="P1939" s="68">
        <v>40000</v>
      </c>
      <c r="Q1939" s="5">
        <v>201909</v>
      </c>
      <c r="R1939" s="5" t="s">
        <v>2025</v>
      </c>
      <c r="S1939" s="3" t="s">
        <v>12130</v>
      </c>
      <c r="T1939" s="144" t="str">
        <f t="shared" si="259"/>
        <v>Click</v>
      </c>
      <c r="U1939" s="31" t="s">
        <v>243</v>
      </c>
      <c r="V1939" s="62"/>
      <c r="W1939" s="42"/>
      <c r="X1939" s="42"/>
      <c r="Y1939" s="50"/>
      <c r="Z1939" s="43">
        <f t="shared" si="260"/>
        <v>0</v>
      </c>
      <c r="AA1939" s="6">
        <f t="shared" si="261"/>
        <v>0</v>
      </c>
      <c r="AB1939" s="6">
        <f t="shared" si="262"/>
        <v>0</v>
      </c>
      <c r="AC1939" s="44">
        <f t="shared" si="263"/>
        <v>0</v>
      </c>
      <c r="AD1939" s="44">
        <f t="shared" si="264"/>
        <v>0</v>
      </c>
      <c r="AE1939" s="13" t="s">
        <v>57</v>
      </c>
      <c r="AF1939" s="14"/>
      <c r="AG1939" s="2" t="s">
        <v>243</v>
      </c>
      <c r="AH1939" s="60" t="s">
        <v>2027</v>
      </c>
      <c r="AI1939" s="6">
        <v>0</v>
      </c>
      <c r="AJ1939" s="5" t="s">
        <v>100</v>
      </c>
      <c r="AK1939" s="5" t="s">
        <v>100</v>
      </c>
      <c r="AL1939" s="34" t="s">
        <v>100</v>
      </c>
      <c r="AM1939" s="2" t="s">
        <v>244</v>
      </c>
      <c r="AN1939" s="15"/>
      <c r="AO1939" s="15"/>
    </row>
    <row r="1940" spans="1:41" ht="16.350000000000001" customHeight="1">
      <c r="A1940" s="3">
        <f t="shared" si="267"/>
        <v>1938</v>
      </c>
      <c r="B1940" s="31" t="s">
        <v>1768</v>
      </c>
      <c r="C1940" s="31" t="s">
        <v>1857</v>
      </c>
      <c r="D1940" s="31" t="s">
        <v>1734</v>
      </c>
      <c r="E1940" s="3" t="s">
        <v>12131</v>
      </c>
      <c r="F1940" s="2" t="s">
        <v>58</v>
      </c>
      <c r="G1940" s="2" t="s">
        <v>49</v>
      </c>
      <c r="H1940" s="5" t="s">
        <v>1923</v>
      </c>
      <c r="I1940" s="5" t="s">
        <v>1924</v>
      </c>
      <c r="J1940" s="5" t="s">
        <v>1925</v>
      </c>
      <c r="K1940" s="5" t="s">
        <v>12132</v>
      </c>
      <c r="L1940" s="2" t="s">
        <v>3708</v>
      </c>
      <c r="M1940" s="6">
        <v>8</v>
      </c>
      <c r="N1940" s="6">
        <v>8</v>
      </c>
      <c r="O1940" s="6">
        <f t="shared" si="266"/>
        <v>40000</v>
      </c>
      <c r="P1940" s="68">
        <v>40000</v>
      </c>
      <c r="Q1940" s="5">
        <v>201909</v>
      </c>
      <c r="R1940" s="5" t="s">
        <v>2031</v>
      </c>
      <c r="S1940" s="3" t="s">
        <v>12133</v>
      </c>
      <c r="T1940" s="144" t="str">
        <f t="shared" si="259"/>
        <v>Click</v>
      </c>
      <c r="U1940" s="31" t="s">
        <v>243</v>
      </c>
      <c r="V1940" s="62"/>
      <c r="W1940" s="42"/>
      <c r="X1940" s="42"/>
      <c r="Y1940" s="50"/>
      <c r="Z1940" s="43">
        <f t="shared" si="260"/>
        <v>0</v>
      </c>
      <c r="AA1940" s="6">
        <f t="shared" si="261"/>
        <v>0</v>
      </c>
      <c r="AB1940" s="6">
        <f t="shared" si="262"/>
        <v>0</v>
      </c>
      <c r="AC1940" s="44">
        <f t="shared" si="263"/>
        <v>0</v>
      </c>
      <c r="AD1940" s="44">
        <f t="shared" si="264"/>
        <v>0</v>
      </c>
      <c r="AE1940" s="13" t="s">
        <v>57</v>
      </c>
      <c r="AF1940" s="14"/>
      <c r="AG1940" s="2" t="s">
        <v>243</v>
      </c>
      <c r="AH1940" s="60" t="s">
        <v>2032</v>
      </c>
      <c r="AI1940" s="6">
        <v>0</v>
      </c>
      <c r="AJ1940" s="5" t="s">
        <v>100</v>
      </c>
      <c r="AK1940" s="5" t="s">
        <v>100</v>
      </c>
      <c r="AL1940" s="34" t="s">
        <v>100</v>
      </c>
      <c r="AM1940" s="2" t="s">
        <v>244</v>
      </c>
      <c r="AN1940" s="15"/>
      <c r="AO1940" s="15"/>
    </row>
    <row r="1941" spans="1:41" ht="16.350000000000001" customHeight="1">
      <c r="A1941" s="3">
        <f t="shared" si="267"/>
        <v>1939</v>
      </c>
      <c r="B1941" s="31" t="s">
        <v>1768</v>
      </c>
      <c r="C1941" s="31" t="s">
        <v>1857</v>
      </c>
      <c r="D1941" s="31" t="s">
        <v>3728</v>
      </c>
      <c r="E1941" s="5" t="s">
        <v>12134</v>
      </c>
      <c r="F1941" s="2" t="s">
        <v>68</v>
      </c>
      <c r="G1941" s="2" t="s">
        <v>69</v>
      </c>
      <c r="H1941" s="5" t="s">
        <v>12135</v>
      </c>
      <c r="I1941" s="5" t="s">
        <v>12136</v>
      </c>
      <c r="J1941" s="5" t="s">
        <v>12137</v>
      </c>
      <c r="K1941" s="5" t="s">
        <v>12138</v>
      </c>
      <c r="L1941" s="2" t="s">
        <v>3708</v>
      </c>
      <c r="M1941" s="6">
        <v>13</v>
      </c>
      <c r="N1941" s="6">
        <v>12</v>
      </c>
      <c r="O1941" s="6">
        <f t="shared" si="266"/>
        <v>59200</v>
      </c>
      <c r="P1941" s="6">
        <v>59200</v>
      </c>
      <c r="Q1941" s="5">
        <v>201702</v>
      </c>
      <c r="R1941" s="5" t="s">
        <v>12139</v>
      </c>
      <c r="S1941" s="34" t="s">
        <v>12140</v>
      </c>
      <c r="T1941" s="144" t="str">
        <f t="shared" si="259"/>
        <v>Click</v>
      </c>
      <c r="U1941" s="31" t="s">
        <v>243</v>
      </c>
      <c r="V1941" s="2"/>
      <c r="W1941" s="87"/>
      <c r="X1941" s="87"/>
      <c r="Y1941" s="50"/>
      <c r="Z1941" s="43">
        <f t="shared" si="260"/>
        <v>0</v>
      </c>
      <c r="AA1941" s="6">
        <f t="shared" si="261"/>
        <v>0</v>
      </c>
      <c r="AB1941" s="6">
        <f t="shared" si="262"/>
        <v>0</v>
      </c>
      <c r="AC1941" s="44">
        <f t="shared" si="263"/>
        <v>0</v>
      </c>
      <c r="AD1941" s="44">
        <f t="shared" si="264"/>
        <v>0</v>
      </c>
      <c r="AE1941" s="13" t="s">
        <v>57</v>
      </c>
      <c r="AF1941" s="14"/>
      <c r="AG1941" s="2" t="s">
        <v>243</v>
      </c>
      <c r="AH1941" s="5" t="s">
        <v>100</v>
      </c>
      <c r="AI1941" s="6">
        <v>0</v>
      </c>
      <c r="AJ1941" s="5" t="s">
        <v>100</v>
      </c>
      <c r="AK1941" s="5" t="s">
        <v>100</v>
      </c>
      <c r="AL1941" s="34" t="s">
        <v>100</v>
      </c>
      <c r="AM1941" s="2" t="s">
        <v>244</v>
      </c>
      <c r="AN1941" s="15"/>
      <c r="AO1941" s="15"/>
    </row>
    <row r="1942" spans="1:41" ht="16.350000000000001" customHeight="1">
      <c r="A1942" s="3">
        <f t="shared" si="267"/>
        <v>1940</v>
      </c>
      <c r="B1942" s="31" t="s">
        <v>1768</v>
      </c>
      <c r="C1942" s="31" t="s">
        <v>1857</v>
      </c>
      <c r="D1942" s="31" t="s">
        <v>3728</v>
      </c>
      <c r="E1942" s="5" t="s">
        <v>12141</v>
      </c>
      <c r="F1942" s="2" t="s">
        <v>68</v>
      </c>
      <c r="G1942" s="2" t="s">
        <v>69</v>
      </c>
      <c r="H1942" s="5" t="s">
        <v>12135</v>
      </c>
      <c r="I1942" s="5" t="s">
        <v>12136</v>
      </c>
      <c r="J1942" s="5" t="s">
        <v>12142</v>
      </c>
      <c r="K1942" s="5" t="s">
        <v>12143</v>
      </c>
      <c r="L1942" s="2" t="s">
        <v>3708</v>
      </c>
      <c r="M1942" s="6">
        <v>13</v>
      </c>
      <c r="N1942" s="6">
        <v>12</v>
      </c>
      <c r="O1942" s="6">
        <f t="shared" si="266"/>
        <v>59200</v>
      </c>
      <c r="P1942" s="6">
        <v>59200</v>
      </c>
      <c r="Q1942" s="5">
        <v>201702</v>
      </c>
      <c r="R1942" s="5" t="s">
        <v>12144</v>
      </c>
      <c r="S1942" s="34" t="s">
        <v>12145</v>
      </c>
      <c r="T1942" s="144" t="str">
        <f t="shared" si="259"/>
        <v>Click</v>
      </c>
      <c r="U1942" s="31" t="s">
        <v>243</v>
      </c>
      <c r="V1942" s="2"/>
      <c r="W1942" s="87"/>
      <c r="X1942" s="87"/>
      <c r="Y1942" s="50"/>
      <c r="Z1942" s="43">
        <f t="shared" si="260"/>
        <v>0</v>
      </c>
      <c r="AA1942" s="6">
        <f t="shared" si="261"/>
        <v>0</v>
      </c>
      <c r="AB1942" s="6">
        <f t="shared" si="262"/>
        <v>0</v>
      </c>
      <c r="AC1942" s="44">
        <f t="shared" si="263"/>
        <v>0</v>
      </c>
      <c r="AD1942" s="44">
        <f t="shared" si="264"/>
        <v>0</v>
      </c>
      <c r="AE1942" s="13" t="s">
        <v>57</v>
      </c>
      <c r="AF1942" s="14"/>
      <c r="AG1942" s="2" t="s">
        <v>243</v>
      </c>
      <c r="AH1942" s="5" t="s">
        <v>100</v>
      </c>
      <c r="AI1942" s="6">
        <v>0</v>
      </c>
      <c r="AJ1942" s="5" t="s">
        <v>100</v>
      </c>
      <c r="AK1942" s="5" t="s">
        <v>100</v>
      </c>
      <c r="AL1942" s="34" t="s">
        <v>100</v>
      </c>
      <c r="AM1942" s="2" t="s">
        <v>244</v>
      </c>
      <c r="AN1942" s="15"/>
      <c r="AO1942" s="15"/>
    </row>
    <row r="1943" spans="1:41" ht="16.350000000000001" customHeight="1">
      <c r="A1943" s="3">
        <f t="shared" si="267"/>
        <v>1941</v>
      </c>
      <c r="B1943" s="31" t="s">
        <v>1768</v>
      </c>
      <c r="C1943" s="31" t="s">
        <v>1857</v>
      </c>
      <c r="D1943" s="31" t="s">
        <v>3728</v>
      </c>
      <c r="E1943" s="5" t="s">
        <v>12146</v>
      </c>
      <c r="F1943" s="2" t="s">
        <v>68</v>
      </c>
      <c r="G1943" s="2" t="s">
        <v>69</v>
      </c>
      <c r="H1943" s="5" t="s">
        <v>12135</v>
      </c>
      <c r="I1943" s="5" t="s">
        <v>12136</v>
      </c>
      <c r="J1943" s="5" t="s">
        <v>12147</v>
      </c>
      <c r="K1943" s="5" t="s">
        <v>12148</v>
      </c>
      <c r="L1943" s="2" t="s">
        <v>3708</v>
      </c>
      <c r="M1943" s="6">
        <v>13</v>
      </c>
      <c r="N1943" s="6">
        <v>12</v>
      </c>
      <c r="O1943" s="6">
        <f t="shared" si="266"/>
        <v>59200</v>
      </c>
      <c r="P1943" s="6">
        <v>59200</v>
      </c>
      <c r="Q1943" s="5">
        <v>201702</v>
      </c>
      <c r="R1943" s="5" t="s">
        <v>12149</v>
      </c>
      <c r="S1943" s="34" t="s">
        <v>12150</v>
      </c>
      <c r="T1943" s="144" t="str">
        <f t="shared" si="259"/>
        <v>Click</v>
      </c>
      <c r="U1943" s="31" t="s">
        <v>243</v>
      </c>
      <c r="V1943" s="2"/>
      <c r="W1943" s="87"/>
      <c r="X1943" s="87"/>
      <c r="Y1943" s="50"/>
      <c r="Z1943" s="43">
        <f t="shared" si="260"/>
        <v>0</v>
      </c>
      <c r="AA1943" s="6">
        <f t="shared" si="261"/>
        <v>0</v>
      </c>
      <c r="AB1943" s="6">
        <f t="shared" si="262"/>
        <v>0</v>
      </c>
      <c r="AC1943" s="44">
        <f t="shared" si="263"/>
        <v>0</v>
      </c>
      <c r="AD1943" s="44">
        <f t="shared" si="264"/>
        <v>0</v>
      </c>
      <c r="AE1943" s="13" t="s">
        <v>57</v>
      </c>
      <c r="AF1943" s="14"/>
      <c r="AG1943" s="2" t="s">
        <v>243</v>
      </c>
      <c r="AH1943" s="5" t="s">
        <v>100</v>
      </c>
      <c r="AI1943" s="6">
        <v>0</v>
      </c>
      <c r="AJ1943" s="5" t="s">
        <v>100</v>
      </c>
      <c r="AK1943" s="5" t="s">
        <v>100</v>
      </c>
      <c r="AL1943" s="34" t="s">
        <v>100</v>
      </c>
      <c r="AM1943" s="2" t="s">
        <v>244</v>
      </c>
      <c r="AN1943" s="15"/>
      <c r="AO1943" s="15"/>
    </row>
    <row r="1944" spans="1:41" ht="16.350000000000001" customHeight="1">
      <c r="A1944" s="3">
        <f t="shared" si="267"/>
        <v>1942</v>
      </c>
      <c r="B1944" s="31" t="s">
        <v>1768</v>
      </c>
      <c r="C1944" s="31" t="s">
        <v>1857</v>
      </c>
      <c r="D1944" s="31" t="s">
        <v>3728</v>
      </c>
      <c r="E1944" s="5" t="s">
        <v>12151</v>
      </c>
      <c r="F1944" s="2" t="s">
        <v>68</v>
      </c>
      <c r="G1944" s="2" t="s">
        <v>69</v>
      </c>
      <c r="H1944" s="5" t="s">
        <v>12135</v>
      </c>
      <c r="I1944" s="5" t="s">
        <v>12136</v>
      </c>
      <c r="J1944" s="5" t="s">
        <v>12152</v>
      </c>
      <c r="K1944" s="5" t="s">
        <v>12153</v>
      </c>
      <c r="L1944" s="2" t="s">
        <v>3708</v>
      </c>
      <c r="M1944" s="6">
        <v>13</v>
      </c>
      <c r="N1944" s="6">
        <v>12</v>
      </c>
      <c r="O1944" s="6">
        <f t="shared" si="266"/>
        <v>59200</v>
      </c>
      <c r="P1944" s="6">
        <v>59200</v>
      </c>
      <c r="Q1944" s="5">
        <v>201702</v>
      </c>
      <c r="R1944" s="5" t="s">
        <v>12154</v>
      </c>
      <c r="S1944" s="34" t="s">
        <v>12155</v>
      </c>
      <c r="T1944" s="144" t="str">
        <f t="shared" si="259"/>
        <v>Click</v>
      </c>
      <c r="U1944" s="31" t="s">
        <v>243</v>
      </c>
      <c r="V1944" s="49"/>
      <c r="W1944" s="88"/>
      <c r="X1944" s="88"/>
      <c r="Y1944" s="50"/>
      <c r="Z1944" s="43">
        <f t="shared" si="260"/>
        <v>0</v>
      </c>
      <c r="AA1944" s="6">
        <f t="shared" si="261"/>
        <v>0</v>
      </c>
      <c r="AB1944" s="6">
        <f t="shared" si="262"/>
        <v>0</v>
      </c>
      <c r="AC1944" s="44">
        <f t="shared" si="263"/>
        <v>0</v>
      </c>
      <c r="AD1944" s="44">
        <f t="shared" si="264"/>
        <v>0</v>
      </c>
      <c r="AE1944" s="13" t="s">
        <v>57</v>
      </c>
      <c r="AF1944" s="14"/>
      <c r="AG1944" s="2" t="s">
        <v>243</v>
      </c>
      <c r="AH1944" s="5" t="s">
        <v>100</v>
      </c>
      <c r="AI1944" s="6">
        <v>0</v>
      </c>
      <c r="AJ1944" s="5" t="s">
        <v>100</v>
      </c>
      <c r="AK1944" s="5" t="s">
        <v>100</v>
      </c>
      <c r="AL1944" s="34" t="s">
        <v>100</v>
      </c>
      <c r="AM1944" s="2" t="s">
        <v>244</v>
      </c>
      <c r="AN1944" s="15"/>
      <c r="AO1944" s="15"/>
    </row>
    <row r="1945" spans="1:41" ht="16.350000000000001" customHeight="1">
      <c r="A1945" s="3">
        <f t="shared" si="267"/>
        <v>1943</v>
      </c>
      <c r="B1945" s="31" t="s">
        <v>1768</v>
      </c>
      <c r="C1945" s="31" t="s">
        <v>1857</v>
      </c>
      <c r="D1945" s="31" t="s">
        <v>3728</v>
      </c>
      <c r="E1945" s="5" t="s">
        <v>12156</v>
      </c>
      <c r="F1945" s="2" t="s">
        <v>68</v>
      </c>
      <c r="G1945" s="2" t="s">
        <v>69</v>
      </c>
      <c r="H1945" s="5" t="s">
        <v>12135</v>
      </c>
      <c r="I1945" s="5" t="s">
        <v>12136</v>
      </c>
      <c r="J1945" s="5" t="s">
        <v>12157</v>
      </c>
      <c r="K1945" s="5" t="s">
        <v>12158</v>
      </c>
      <c r="L1945" s="2" t="s">
        <v>3708</v>
      </c>
      <c r="M1945" s="6">
        <v>13</v>
      </c>
      <c r="N1945" s="6">
        <v>12</v>
      </c>
      <c r="O1945" s="6">
        <f t="shared" si="266"/>
        <v>59200</v>
      </c>
      <c r="P1945" s="6">
        <v>59200</v>
      </c>
      <c r="Q1945" s="5">
        <v>201701</v>
      </c>
      <c r="R1945" s="5" t="s">
        <v>12154</v>
      </c>
      <c r="S1945" s="5" t="s">
        <v>12159</v>
      </c>
      <c r="T1945" s="144" t="str">
        <f t="shared" ref="T1945:T2008" si="268">HYPERLINK(S1945,AM1945)</f>
        <v>Click</v>
      </c>
      <c r="U1945" s="31" t="s">
        <v>243</v>
      </c>
      <c r="V1945" s="2"/>
      <c r="W1945" s="87"/>
      <c r="X1945" s="87"/>
      <c r="Y1945" s="50"/>
      <c r="Z1945" s="43">
        <f t="shared" ref="Z1945:Z2008" si="269">IF(V1945="C",2970*W1945,IF(V1945="B",4180*W1945,6160*W1945))</f>
        <v>0</v>
      </c>
      <c r="AA1945" s="6">
        <f t="shared" ref="AA1945:AA2008" si="270">IF(X1945=0,Z1945*50%,Z1945*Y1945*90%)</f>
        <v>0</v>
      </c>
      <c r="AB1945" s="6">
        <f t="shared" ref="AB1945:AB2008" si="271">IF(X1945=0,Z1945*40%,Z1945*Y1945*80%)</f>
        <v>0</v>
      </c>
      <c r="AC1945" s="44">
        <f t="shared" ref="AC1945:AC2008" si="272">IF(X1945=0,Z1945*20%,Z1945*Y1945*40%)</f>
        <v>0</v>
      </c>
      <c r="AD1945" s="44">
        <f t="shared" ref="AD1945:AD2008" si="273">IF(W1945&gt;=16,Z1945*AF1945,0)</f>
        <v>0</v>
      </c>
      <c r="AE1945" s="13" t="s">
        <v>57</v>
      </c>
      <c r="AF1945" s="14"/>
      <c r="AG1945" s="2" t="s">
        <v>243</v>
      </c>
      <c r="AH1945" s="5" t="s">
        <v>100</v>
      </c>
      <c r="AI1945" s="6">
        <v>0</v>
      </c>
      <c r="AJ1945" s="5" t="s">
        <v>100</v>
      </c>
      <c r="AK1945" s="5" t="s">
        <v>100</v>
      </c>
      <c r="AL1945" s="34" t="s">
        <v>100</v>
      </c>
      <c r="AM1945" s="2" t="s">
        <v>244</v>
      </c>
      <c r="AN1945" s="15"/>
      <c r="AO1945" s="15"/>
    </row>
    <row r="1946" spans="1:41" ht="16.350000000000001" customHeight="1">
      <c r="A1946" s="3">
        <f t="shared" si="267"/>
        <v>1944</v>
      </c>
      <c r="B1946" s="31" t="s">
        <v>1768</v>
      </c>
      <c r="C1946" s="31" t="s">
        <v>1857</v>
      </c>
      <c r="D1946" s="31" t="s">
        <v>3728</v>
      </c>
      <c r="E1946" s="5" t="s">
        <v>12160</v>
      </c>
      <c r="F1946" s="2" t="s">
        <v>68</v>
      </c>
      <c r="G1946" s="2" t="s">
        <v>69</v>
      </c>
      <c r="H1946" s="5" t="s">
        <v>12161</v>
      </c>
      <c r="I1946" s="5" t="s">
        <v>12162</v>
      </c>
      <c r="J1946" s="5" t="s">
        <v>12163</v>
      </c>
      <c r="K1946" s="5" t="s">
        <v>12164</v>
      </c>
      <c r="L1946" s="2" t="s">
        <v>3708</v>
      </c>
      <c r="M1946" s="6">
        <v>9</v>
      </c>
      <c r="N1946" s="6">
        <v>8</v>
      </c>
      <c r="O1946" s="6">
        <f t="shared" si="266"/>
        <v>34200</v>
      </c>
      <c r="P1946" s="6">
        <v>34200</v>
      </c>
      <c r="Q1946" s="5">
        <v>201807</v>
      </c>
      <c r="R1946" s="5" t="s">
        <v>12165</v>
      </c>
      <c r="S1946" s="34" t="s">
        <v>12166</v>
      </c>
      <c r="T1946" s="144" t="str">
        <f t="shared" si="268"/>
        <v>Click</v>
      </c>
      <c r="U1946" s="31" t="s">
        <v>243</v>
      </c>
      <c r="V1946" s="2"/>
      <c r="W1946" s="87"/>
      <c r="X1946" s="87"/>
      <c r="Y1946" s="50"/>
      <c r="Z1946" s="43">
        <f t="shared" si="269"/>
        <v>0</v>
      </c>
      <c r="AA1946" s="6">
        <f t="shared" si="270"/>
        <v>0</v>
      </c>
      <c r="AB1946" s="6">
        <f t="shared" si="271"/>
        <v>0</v>
      </c>
      <c r="AC1946" s="44">
        <f t="shared" si="272"/>
        <v>0</v>
      </c>
      <c r="AD1946" s="44">
        <f t="shared" si="273"/>
        <v>0</v>
      </c>
      <c r="AE1946" s="13" t="s">
        <v>57</v>
      </c>
      <c r="AF1946" s="14"/>
      <c r="AG1946" s="2" t="s">
        <v>243</v>
      </c>
      <c r="AH1946" s="5" t="s">
        <v>100</v>
      </c>
      <c r="AI1946" s="6">
        <v>0</v>
      </c>
      <c r="AJ1946" s="5" t="s">
        <v>100</v>
      </c>
      <c r="AK1946" s="5" t="s">
        <v>100</v>
      </c>
      <c r="AL1946" s="34" t="s">
        <v>100</v>
      </c>
      <c r="AM1946" s="2" t="s">
        <v>244</v>
      </c>
      <c r="AN1946" s="15"/>
      <c r="AO1946" s="15"/>
    </row>
    <row r="1947" spans="1:41" ht="16.350000000000001" customHeight="1">
      <c r="A1947" s="3">
        <f t="shared" si="267"/>
        <v>1945</v>
      </c>
      <c r="B1947" s="31" t="s">
        <v>1768</v>
      </c>
      <c r="C1947" s="31" t="s">
        <v>1857</v>
      </c>
      <c r="D1947" s="31" t="s">
        <v>3728</v>
      </c>
      <c r="E1947" s="5" t="s">
        <v>12167</v>
      </c>
      <c r="F1947" s="2" t="s">
        <v>68</v>
      </c>
      <c r="G1947" s="2" t="s">
        <v>69</v>
      </c>
      <c r="H1947" s="5" t="s">
        <v>12161</v>
      </c>
      <c r="I1947" s="5" t="s">
        <v>12162</v>
      </c>
      <c r="J1947" s="5" t="s">
        <v>12168</v>
      </c>
      <c r="K1947" s="5" t="s">
        <v>12169</v>
      </c>
      <c r="L1947" s="2" t="s">
        <v>3708</v>
      </c>
      <c r="M1947" s="6">
        <v>9</v>
      </c>
      <c r="N1947" s="6">
        <v>8</v>
      </c>
      <c r="O1947" s="6">
        <f t="shared" si="266"/>
        <v>41000</v>
      </c>
      <c r="P1947" s="6">
        <v>41000</v>
      </c>
      <c r="Q1947" s="71">
        <v>201703</v>
      </c>
      <c r="R1947" s="5" t="s">
        <v>12170</v>
      </c>
      <c r="S1947" s="34" t="s">
        <v>12171</v>
      </c>
      <c r="T1947" s="144" t="str">
        <f t="shared" si="268"/>
        <v>Click</v>
      </c>
      <c r="U1947" s="31" t="s">
        <v>243</v>
      </c>
      <c r="V1947" s="2"/>
      <c r="W1947" s="87"/>
      <c r="X1947" s="87"/>
      <c r="Y1947" s="50"/>
      <c r="Z1947" s="43">
        <f t="shared" si="269"/>
        <v>0</v>
      </c>
      <c r="AA1947" s="6">
        <f t="shared" si="270"/>
        <v>0</v>
      </c>
      <c r="AB1947" s="6">
        <f t="shared" si="271"/>
        <v>0</v>
      </c>
      <c r="AC1947" s="44">
        <f t="shared" si="272"/>
        <v>0</v>
      </c>
      <c r="AD1947" s="44">
        <f t="shared" si="273"/>
        <v>0</v>
      </c>
      <c r="AE1947" s="13" t="s">
        <v>57</v>
      </c>
      <c r="AF1947" s="14"/>
      <c r="AG1947" s="2" t="s">
        <v>243</v>
      </c>
      <c r="AH1947" s="5" t="s">
        <v>100</v>
      </c>
      <c r="AI1947" s="6">
        <v>0</v>
      </c>
      <c r="AJ1947" s="5" t="s">
        <v>100</v>
      </c>
      <c r="AK1947" s="5" t="s">
        <v>100</v>
      </c>
      <c r="AL1947" s="34" t="s">
        <v>100</v>
      </c>
      <c r="AM1947" s="2" t="s">
        <v>244</v>
      </c>
      <c r="AN1947" s="15"/>
      <c r="AO1947" s="15"/>
    </row>
    <row r="1948" spans="1:41" ht="16.350000000000001" customHeight="1">
      <c r="A1948" s="3">
        <f t="shared" si="267"/>
        <v>1946</v>
      </c>
      <c r="B1948" s="31" t="s">
        <v>1768</v>
      </c>
      <c r="C1948" s="31" t="s">
        <v>1857</v>
      </c>
      <c r="D1948" s="31" t="s">
        <v>3728</v>
      </c>
      <c r="E1948" s="5" t="s">
        <v>12172</v>
      </c>
      <c r="F1948" s="2" t="s">
        <v>68</v>
      </c>
      <c r="G1948" s="2" t="s">
        <v>69</v>
      </c>
      <c r="H1948" s="5" t="s">
        <v>12161</v>
      </c>
      <c r="I1948" s="5" t="s">
        <v>12162</v>
      </c>
      <c r="J1948" s="5" t="s">
        <v>12173</v>
      </c>
      <c r="K1948" s="5" t="s">
        <v>12174</v>
      </c>
      <c r="L1948" s="2" t="s">
        <v>3708</v>
      </c>
      <c r="M1948" s="6">
        <v>9</v>
      </c>
      <c r="N1948" s="6">
        <v>8</v>
      </c>
      <c r="O1948" s="6">
        <f t="shared" si="266"/>
        <v>41000</v>
      </c>
      <c r="P1948" s="6">
        <v>41000</v>
      </c>
      <c r="Q1948" s="71">
        <v>201703</v>
      </c>
      <c r="R1948" s="5" t="s">
        <v>12175</v>
      </c>
      <c r="S1948" s="34" t="s">
        <v>12176</v>
      </c>
      <c r="T1948" s="144" t="str">
        <f t="shared" si="268"/>
        <v>Click</v>
      </c>
      <c r="U1948" s="31" t="s">
        <v>243</v>
      </c>
      <c r="V1948" s="2"/>
      <c r="W1948" s="87"/>
      <c r="X1948" s="87"/>
      <c r="Y1948" s="50"/>
      <c r="Z1948" s="43">
        <f t="shared" si="269"/>
        <v>0</v>
      </c>
      <c r="AA1948" s="6">
        <f t="shared" si="270"/>
        <v>0</v>
      </c>
      <c r="AB1948" s="6">
        <f t="shared" si="271"/>
        <v>0</v>
      </c>
      <c r="AC1948" s="44">
        <f t="shared" si="272"/>
        <v>0</v>
      </c>
      <c r="AD1948" s="44">
        <f t="shared" si="273"/>
        <v>0</v>
      </c>
      <c r="AE1948" s="13" t="s">
        <v>57</v>
      </c>
      <c r="AF1948" s="14"/>
      <c r="AG1948" s="2" t="s">
        <v>243</v>
      </c>
      <c r="AH1948" s="5" t="s">
        <v>100</v>
      </c>
      <c r="AI1948" s="6">
        <v>0</v>
      </c>
      <c r="AJ1948" s="5" t="s">
        <v>100</v>
      </c>
      <c r="AK1948" s="5" t="s">
        <v>100</v>
      </c>
      <c r="AL1948" s="34" t="s">
        <v>100</v>
      </c>
      <c r="AM1948" s="2" t="s">
        <v>244</v>
      </c>
      <c r="AN1948" s="15"/>
      <c r="AO1948" s="15"/>
    </row>
    <row r="1949" spans="1:41" ht="16.350000000000001" customHeight="1">
      <c r="A1949" s="3">
        <f t="shared" si="267"/>
        <v>1947</v>
      </c>
      <c r="B1949" s="31" t="s">
        <v>1768</v>
      </c>
      <c r="C1949" s="31" t="s">
        <v>1857</v>
      </c>
      <c r="D1949" s="31" t="s">
        <v>3728</v>
      </c>
      <c r="E1949" s="5" t="s">
        <v>12177</v>
      </c>
      <c r="F1949" s="2" t="s">
        <v>68</v>
      </c>
      <c r="G1949" s="2" t="s">
        <v>69</v>
      </c>
      <c r="H1949" s="5" t="s">
        <v>12161</v>
      </c>
      <c r="I1949" s="5" t="s">
        <v>12162</v>
      </c>
      <c r="J1949" s="5" t="s">
        <v>12178</v>
      </c>
      <c r="K1949" s="5" t="s">
        <v>12179</v>
      </c>
      <c r="L1949" s="2" t="s">
        <v>3708</v>
      </c>
      <c r="M1949" s="6">
        <v>9</v>
      </c>
      <c r="N1949" s="6">
        <v>8</v>
      </c>
      <c r="O1949" s="6">
        <f t="shared" si="266"/>
        <v>41000</v>
      </c>
      <c r="P1949" s="6">
        <v>41000</v>
      </c>
      <c r="Q1949" s="71">
        <v>201703</v>
      </c>
      <c r="R1949" s="5" t="s">
        <v>12180</v>
      </c>
      <c r="S1949" s="34" t="s">
        <v>12181</v>
      </c>
      <c r="T1949" s="144" t="str">
        <f t="shared" si="268"/>
        <v>Click</v>
      </c>
      <c r="U1949" s="31" t="s">
        <v>243</v>
      </c>
      <c r="V1949" s="2"/>
      <c r="W1949" s="87"/>
      <c r="X1949" s="87"/>
      <c r="Y1949" s="50"/>
      <c r="Z1949" s="43">
        <f t="shared" si="269"/>
        <v>0</v>
      </c>
      <c r="AA1949" s="6">
        <f t="shared" si="270"/>
        <v>0</v>
      </c>
      <c r="AB1949" s="6">
        <f t="shared" si="271"/>
        <v>0</v>
      </c>
      <c r="AC1949" s="44">
        <f t="shared" si="272"/>
        <v>0</v>
      </c>
      <c r="AD1949" s="44">
        <f t="shared" si="273"/>
        <v>0</v>
      </c>
      <c r="AE1949" s="13" t="s">
        <v>57</v>
      </c>
      <c r="AF1949" s="14"/>
      <c r="AG1949" s="2" t="s">
        <v>243</v>
      </c>
      <c r="AH1949" s="5" t="s">
        <v>100</v>
      </c>
      <c r="AI1949" s="6">
        <v>0</v>
      </c>
      <c r="AJ1949" s="5" t="s">
        <v>100</v>
      </c>
      <c r="AK1949" s="5" t="s">
        <v>100</v>
      </c>
      <c r="AL1949" s="34" t="s">
        <v>100</v>
      </c>
      <c r="AM1949" s="2" t="s">
        <v>244</v>
      </c>
      <c r="AN1949" s="15"/>
      <c r="AO1949" s="15"/>
    </row>
    <row r="1950" spans="1:41" ht="16.350000000000001" customHeight="1">
      <c r="A1950" s="3">
        <f t="shared" si="267"/>
        <v>1948</v>
      </c>
      <c r="B1950" s="31" t="s">
        <v>1768</v>
      </c>
      <c r="C1950" s="31" t="s">
        <v>1857</v>
      </c>
      <c r="D1950" s="31" t="s">
        <v>3728</v>
      </c>
      <c r="E1950" s="5" t="s">
        <v>12182</v>
      </c>
      <c r="F1950" s="2" t="s">
        <v>68</v>
      </c>
      <c r="G1950" s="2" t="s">
        <v>69</v>
      </c>
      <c r="H1950" s="5" t="s">
        <v>12161</v>
      </c>
      <c r="I1950" s="5" t="s">
        <v>12162</v>
      </c>
      <c r="J1950" s="5" t="s">
        <v>12183</v>
      </c>
      <c r="K1950" s="5" t="s">
        <v>12184</v>
      </c>
      <c r="L1950" s="2" t="s">
        <v>3708</v>
      </c>
      <c r="M1950" s="6">
        <v>9</v>
      </c>
      <c r="N1950" s="6">
        <v>8</v>
      </c>
      <c r="O1950" s="6">
        <f t="shared" si="266"/>
        <v>41000</v>
      </c>
      <c r="P1950" s="6">
        <v>41000</v>
      </c>
      <c r="Q1950" s="71">
        <v>201703</v>
      </c>
      <c r="R1950" s="5" t="s">
        <v>12180</v>
      </c>
      <c r="S1950" s="34" t="s">
        <v>12185</v>
      </c>
      <c r="T1950" s="144" t="str">
        <f t="shared" si="268"/>
        <v>Click</v>
      </c>
      <c r="U1950" s="31" t="s">
        <v>243</v>
      </c>
      <c r="V1950" s="62"/>
      <c r="W1950" s="88"/>
      <c r="X1950" s="88"/>
      <c r="Y1950" s="50"/>
      <c r="Z1950" s="43">
        <f t="shared" si="269"/>
        <v>0</v>
      </c>
      <c r="AA1950" s="6">
        <f t="shared" si="270"/>
        <v>0</v>
      </c>
      <c r="AB1950" s="6">
        <f t="shared" si="271"/>
        <v>0</v>
      </c>
      <c r="AC1950" s="44">
        <f t="shared" si="272"/>
        <v>0</v>
      </c>
      <c r="AD1950" s="44">
        <f t="shared" si="273"/>
        <v>0</v>
      </c>
      <c r="AE1950" s="13" t="s">
        <v>57</v>
      </c>
      <c r="AF1950" s="14"/>
      <c r="AG1950" s="2" t="s">
        <v>243</v>
      </c>
      <c r="AH1950" s="5" t="s">
        <v>100</v>
      </c>
      <c r="AI1950" s="6">
        <v>0</v>
      </c>
      <c r="AJ1950" s="5" t="s">
        <v>100</v>
      </c>
      <c r="AK1950" s="5" t="s">
        <v>100</v>
      </c>
      <c r="AL1950" s="34" t="s">
        <v>100</v>
      </c>
      <c r="AM1950" s="2" t="s">
        <v>244</v>
      </c>
      <c r="AN1950" s="15"/>
      <c r="AO1950" s="15"/>
    </row>
    <row r="1951" spans="1:41" ht="16.350000000000001" customHeight="1">
      <c r="A1951" s="3">
        <f t="shared" si="267"/>
        <v>1949</v>
      </c>
      <c r="B1951" s="31" t="s">
        <v>1768</v>
      </c>
      <c r="C1951" s="31" t="s">
        <v>1857</v>
      </c>
      <c r="D1951" s="31" t="s">
        <v>3728</v>
      </c>
      <c r="E1951" s="5" t="s">
        <v>12186</v>
      </c>
      <c r="F1951" s="2" t="s">
        <v>68</v>
      </c>
      <c r="G1951" s="2" t="s">
        <v>69</v>
      </c>
      <c r="H1951" s="5" t="s">
        <v>12161</v>
      </c>
      <c r="I1951" s="5" t="s">
        <v>12162</v>
      </c>
      <c r="J1951" s="5" t="s">
        <v>12187</v>
      </c>
      <c r="K1951" s="5" t="s">
        <v>12188</v>
      </c>
      <c r="L1951" s="2" t="s">
        <v>3708</v>
      </c>
      <c r="M1951" s="6">
        <v>9</v>
      </c>
      <c r="N1951" s="6">
        <v>8</v>
      </c>
      <c r="O1951" s="6">
        <f t="shared" si="266"/>
        <v>41000</v>
      </c>
      <c r="P1951" s="6">
        <v>41000</v>
      </c>
      <c r="Q1951" s="75">
        <v>201703</v>
      </c>
      <c r="R1951" s="5" t="s">
        <v>12189</v>
      </c>
      <c r="S1951" s="5" t="s">
        <v>12190</v>
      </c>
      <c r="T1951" s="144" t="str">
        <f t="shared" si="268"/>
        <v>Click</v>
      </c>
      <c r="U1951" s="31" t="s">
        <v>243</v>
      </c>
      <c r="V1951" s="2"/>
      <c r="W1951" s="87"/>
      <c r="X1951" s="87"/>
      <c r="Y1951" s="50"/>
      <c r="Z1951" s="43">
        <f t="shared" si="269"/>
        <v>0</v>
      </c>
      <c r="AA1951" s="6">
        <f t="shared" si="270"/>
        <v>0</v>
      </c>
      <c r="AB1951" s="6">
        <f t="shared" si="271"/>
        <v>0</v>
      </c>
      <c r="AC1951" s="44">
        <f t="shared" si="272"/>
        <v>0</v>
      </c>
      <c r="AD1951" s="44">
        <f t="shared" si="273"/>
        <v>0</v>
      </c>
      <c r="AE1951" s="13" t="s">
        <v>57</v>
      </c>
      <c r="AF1951" s="14"/>
      <c r="AG1951" s="2" t="s">
        <v>243</v>
      </c>
      <c r="AH1951" s="5" t="s">
        <v>100</v>
      </c>
      <c r="AI1951" s="6">
        <v>0</v>
      </c>
      <c r="AJ1951" s="5" t="s">
        <v>100</v>
      </c>
      <c r="AK1951" s="5" t="s">
        <v>100</v>
      </c>
      <c r="AL1951" s="34" t="s">
        <v>100</v>
      </c>
      <c r="AM1951" s="2" t="s">
        <v>244</v>
      </c>
      <c r="AN1951" s="15"/>
      <c r="AO1951" s="15"/>
    </row>
    <row r="1952" spans="1:41" ht="16.350000000000001" customHeight="1">
      <c r="A1952" s="3">
        <f t="shared" si="267"/>
        <v>1950</v>
      </c>
      <c r="B1952" s="31" t="s">
        <v>1768</v>
      </c>
      <c r="C1952" s="31" t="s">
        <v>1857</v>
      </c>
      <c r="D1952" s="31" t="s">
        <v>3728</v>
      </c>
      <c r="E1952" s="3" t="s">
        <v>12191</v>
      </c>
      <c r="F1952" s="2" t="s">
        <v>68</v>
      </c>
      <c r="G1952" s="2" t="s">
        <v>69</v>
      </c>
      <c r="H1952" s="5" t="s">
        <v>100</v>
      </c>
      <c r="I1952" s="5" t="s">
        <v>12192</v>
      </c>
      <c r="J1952" s="5" t="s">
        <v>12193</v>
      </c>
      <c r="K1952" s="5" t="s">
        <v>12194</v>
      </c>
      <c r="L1952" s="2" t="s">
        <v>54</v>
      </c>
      <c r="M1952" s="6">
        <v>30</v>
      </c>
      <c r="N1952" s="6">
        <v>30</v>
      </c>
      <c r="O1952" s="6">
        <f t="shared" si="266"/>
        <v>50000</v>
      </c>
      <c r="P1952" s="6">
        <v>50000</v>
      </c>
      <c r="Q1952" s="3"/>
      <c r="R1952" s="3"/>
      <c r="S1952" s="5" t="s">
        <v>100</v>
      </c>
      <c r="T1952" s="144" t="str">
        <f t="shared" si="268"/>
        <v>Click</v>
      </c>
      <c r="U1952" s="31" t="s">
        <v>243</v>
      </c>
      <c r="V1952" s="5"/>
      <c r="W1952" s="51"/>
      <c r="X1952" s="51"/>
      <c r="Y1952" s="50"/>
      <c r="Z1952" s="43">
        <f t="shared" si="269"/>
        <v>0</v>
      </c>
      <c r="AA1952" s="6">
        <f t="shared" si="270"/>
        <v>0</v>
      </c>
      <c r="AB1952" s="6">
        <f t="shared" si="271"/>
        <v>0</v>
      </c>
      <c r="AC1952" s="44">
        <f t="shared" si="272"/>
        <v>0</v>
      </c>
      <c r="AD1952" s="44">
        <f t="shared" si="273"/>
        <v>0</v>
      </c>
      <c r="AE1952" s="13" t="s">
        <v>57</v>
      </c>
      <c r="AF1952" s="14"/>
      <c r="AG1952" s="2" t="s">
        <v>243</v>
      </c>
      <c r="AH1952" s="5" t="s">
        <v>10964</v>
      </c>
      <c r="AI1952" s="6">
        <v>0</v>
      </c>
      <c r="AJ1952" s="5" t="s">
        <v>100</v>
      </c>
      <c r="AK1952" s="5" t="s">
        <v>100</v>
      </c>
      <c r="AL1952" s="34" t="s">
        <v>100</v>
      </c>
      <c r="AM1952" s="2" t="s">
        <v>244</v>
      </c>
      <c r="AN1952" s="15"/>
      <c r="AO1952" s="15"/>
    </row>
    <row r="1953" spans="1:41" ht="16.350000000000001" customHeight="1">
      <c r="A1953" s="3">
        <f t="shared" si="267"/>
        <v>1951</v>
      </c>
      <c r="B1953" s="31" t="s">
        <v>1768</v>
      </c>
      <c r="C1953" s="31" t="s">
        <v>1857</v>
      </c>
      <c r="D1953" s="31" t="s">
        <v>12195</v>
      </c>
      <c r="E1953" s="3" t="s">
        <v>12196</v>
      </c>
      <c r="F1953" s="2" t="s">
        <v>580</v>
      </c>
      <c r="G1953" s="2" t="s">
        <v>4100</v>
      </c>
      <c r="H1953" s="5" t="s">
        <v>579</v>
      </c>
      <c r="I1953" s="5" t="s">
        <v>12192</v>
      </c>
      <c r="J1953" s="5" t="s">
        <v>12193</v>
      </c>
      <c r="K1953" s="5" t="s">
        <v>12197</v>
      </c>
      <c r="L1953" s="2" t="s">
        <v>54</v>
      </c>
      <c r="M1953" s="6">
        <v>15</v>
      </c>
      <c r="N1953" s="6">
        <v>15</v>
      </c>
      <c r="O1953" s="6">
        <f t="shared" si="266"/>
        <v>50000</v>
      </c>
      <c r="P1953" s="6">
        <v>50000</v>
      </c>
      <c r="Q1953" s="3"/>
      <c r="R1953" s="3"/>
      <c r="S1953" s="5" t="s">
        <v>579</v>
      </c>
      <c r="T1953" s="144" t="str">
        <f t="shared" si="268"/>
        <v>Click</v>
      </c>
      <c r="U1953" s="31" t="s">
        <v>243</v>
      </c>
      <c r="V1953" s="5"/>
      <c r="W1953" s="51"/>
      <c r="X1953" s="51"/>
      <c r="Y1953" s="50"/>
      <c r="Z1953" s="43">
        <f t="shared" si="269"/>
        <v>0</v>
      </c>
      <c r="AA1953" s="6">
        <f t="shared" si="270"/>
        <v>0</v>
      </c>
      <c r="AB1953" s="6">
        <f t="shared" si="271"/>
        <v>0</v>
      </c>
      <c r="AC1953" s="44">
        <f t="shared" si="272"/>
        <v>0</v>
      </c>
      <c r="AD1953" s="44">
        <f t="shared" si="273"/>
        <v>0</v>
      </c>
      <c r="AE1953" s="13" t="s">
        <v>57</v>
      </c>
      <c r="AF1953" s="14"/>
      <c r="AG1953" s="2" t="s">
        <v>243</v>
      </c>
      <c r="AH1953" s="5" t="s">
        <v>10964</v>
      </c>
      <c r="AI1953" s="6">
        <v>0</v>
      </c>
      <c r="AJ1953" s="5" t="s">
        <v>100</v>
      </c>
      <c r="AK1953" s="5" t="s">
        <v>100</v>
      </c>
      <c r="AL1953" s="34" t="s">
        <v>100</v>
      </c>
      <c r="AM1953" s="2" t="s">
        <v>244</v>
      </c>
      <c r="AN1953" s="15"/>
      <c r="AO1953" s="15"/>
    </row>
    <row r="1954" spans="1:41" ht="16.350000000000001" customHeight="1">
      <c r="A1954" s="3">
        <f t="shared" si="267"/>
        <v>1952</v>
      </c>
      <c r="B1954" s="31" t="s">
        <v>1768</v>
      </c>
      <c r="C1954" s="31" t="s">
        <v>1857</v>
      </c>
      <c r="D1954" s="31" t="s">
        <v>3728</v>
      </c>
      <c r="E1954" s="3" t="s">
        <v>12198</v>
      </c>
      <c r="F1954" s="2" t="s">
        <v>68</v>
      </c>
      <c r="G1954" s="2" t="s">
        <v>69</v>
      </c>
      <c r="H1954" s="5" t="s">
        <v>100</v>
      </c>
      <c r="I1954" s="5" t="s">
        <v>12192</v>
      </c>
      <c r="J1954" s="5" t="s">
        <v>12193</v>
      </c>
      <c r="K1954" s="5" t="s">
        <v>12199</v>
      </c>
      <c r="L1954" s="2" t="s">
        <v>54</v>
      </c>
      <c r="M1954" s="6">
        <v>23</v>
      </c>
      <c r="N1954" s="6">
        <v>23</v>
      </c>
      <c r="O1954" s="6">
        <f t="shared" si="266"/>
        <v>50000</v>
      </c>
      <c r="P1954" s="6">
        <v>50000</v>
      </c>
      <c r="Q1954" s="3"/>
      <c r="R1954" s="3"/>
      <c r="S1954" s="5" t="s">
        <v>100</v>
      </c>
      <c r="T1954" s="144" t="str">
        <f t="shared" si="268"/>
        <v>Click</v>
      </c>
      <c r="U1954" s="31" t="s">
        <v>243</v>
      </c>
      <c r="V1954" s="5"/>
      <c r="W1954" s="51"/>
      <c r="X1954" s="51"/>
      <c r="Y1954" s="50"/>
      <c r="Z1954" s="43">
        <f t="shared" si="269"/>
        <v>0</v>
      </c>
      <c r="AA1954" s="6">
        <f t="shared" si="270"/>
        <v>0</v>
      </c>
      <c r="AB1954" s="6">
        <f t="shared" si="271"/>
        <v>0</v>
      </c>
      <c r="AC1954" s="44">
        <f t="shared" si="272"/>
        <v>0</v>
      </c>
      <c r="AD1954" s="44">
        <f t="shared" si="273"/>
        <v>0</v>
      </c>
      <c r="AE1954" s="13" t="s">
        <v>57</v>
      </c>
      <c r="AF1954" s="14"/>
      <c r="AG1954" s="2" t="s">
        <v>243</v>
      </c>
      <c r="AH1954" s="5" t="s">
        <v>10964</v>
      </c>
      <c r="AI1954" s="6">
        <v>0</v>
      </c>
      <c r="AJ1954" s="5" t="s">
        <v>100</v>
      </c>
      <c r="AK1954" s="5" t="s">
        <v>100</v>
      </c>
      <c r="AL1954" s="34" t="s">
        <v>100</v>
      </c>
      <c r="AM1954" s="2" t="s">
        <v>244</v>
      </c>
      <c r="AN1954" s="15"/>
      <c r="AO1954" s="15"/>
    </row>
    <row r="1955" spans="1:41" ht="16.350000000000001" customHeight="1">
      <c r="A1955" s="3">
        <f t="shared" si="267"/>
        <v>1953</v>
      </c>
      <c r="B1955" s="31" t="s">
        <v>1768</v>
      </c>
      <c r="C1955" s="31" t="s">
        <v>1857</v>
      </c>
      <c r="D1955" s="31" t="s">
        <v>3728</v>
      </c>
      <c r="E1955" s="3" t="s">
        <v>12200</v>
      </c>
      <c r="F1955" s="2" t="s">
        <v>68</v>
      </c>
      <c r="G1955" s="2" t="s">
        <v>69</v>
      </c>
      <c r="H1955" s="5" t="s">
        <v>100</v>
      </c>
      <c r="I1955" s="5" t="s">
        <v>12192</v>
      </c>
      <c r="J1955" s="5" t="s">
        <v>12193</v>
      </c>
      <c r="K1955" s="5" t="s">
        <v>12201</v>
      </c>
      <c r="L1955" s="2" t="s">
        <v>54</v>
      </c>
      <c r="M1955" s="6">
        <v>22</v>
      </c>
      <c r="N1955" s="6">
        <v>22</v>
      </c>
      <c r="O1955" s="6">
        <f t="shared" si="266"/>
        <v>98000</v>
      </c>
      <c r="P1955" s="6">
        <v>50000</v>
      </c>
      <c r="Q1955" s="3"/>
      <c r="R1955" s="5" t="s">
        <v>12202</v>
      </c>
      <c r="S1955" s="5" t="s">
        <v>100</v>
      </c>
      <c r="T1955" s="144" t="str">
        <f t="shared" si="268"/>
        <v>Click</v>
      </c>
      <c r="U1955" s="31" t="s">
        <v>243</v>
      </c>
      <c r="V1955" s="5"/>
      <c r="W1955" s="51"/>
      <c r="X1955" s="51"/>
      <c r="Y1955" s="50"/>
      <c r="Z1955" s="43">
        <f t="shared" si="269"/>
        <v>0</v>
      </c>
      <c r="AA1955" s="6">
        <f t="shared" si="270"/>
        <v>0</v>
      </c>
      <c r="AB1955" s="6">
        <f t="shared" si="271"/>
        <v>0</v>
      </c>
      <c r="AC1955" s="44">
        <f t="shared" si="272"/>
        <v>0</v>
      </c>
      <c r="AD1955" s="44">
        <f t="shared" si="273"/>
        <v>0</v>
      </c>
      <c r="AE1955" s="13" t="s">
        <v>57</v>
      </c>
      <c r="AF1955" s="14"/>
      <c r="AG1955" s="2" t="s">
        <v>243</v>
      </c>
      <c r="AH1955" s="5" t="s">
        <v>12203</v>
      </c>
      <c r="AI1955" s="6">
        <v>48000</v>
      </c>
      <c r="AJ1955" s="5" t="s">
        <v>11900</v>
      </c>
      <c r="AK1955" s="5" t="s">
        <v>12204</v>
      </c>
      <c r="AL1955" s="34" t="s">
        <v>12205</v>
      </c>
      <c r="AM1955" s="2" t="s">
        <v>244</v>
      </c>
      <c r="AN1955" s="15"/>
      <c r="AO1955" s="15"/>
    </row>
    <row r="1956" spans="1:41" ht="16.350000000000001" customHeight="1">
      <c r="A1956" s="3">
        <f t="shared" si="267"/>
        <v>1954</v>
      </c>
      <c r="B1956" s="31" t="s">
        <v>1768</v>
      </c>
      <c r="C1956" s="31" t="s">
        <v>1857</v>
      </c>
      <c r="D1956" s="31" t="s">
        <v>3728</v>
      </c>
      <c r="E1956" s="5" t="s">
        <v>12206</v>
      </c>
      <c r="F1956" s="2" t="s">
        <v>68</v>
      </c>
      <c r="G1956" s="2" t="s">
        <v>69</v>
      </c>
      <c r="H1956" s="5" t="s">
        <v>12135</v>
      </c>
      <c r="I1956" s="5" t="s">
        <v>12136</v>
      </c>
      <c r="J1956" s="5" t="s">
        <v>12207</v>
      </c>
      <c r="K1956" s="5" t="s">
        <v>12208</v>
      </c>
      <c r="L1956" s="2" t="s">
        <v>3708</v>
      </c>
      <c r="M1956" s="6">
        <v>13</v>
      </c>
      <c r="N1956" s="6">
        <v>12</v>
      </c>
      <c r="O1956" s="6">
        <f t="shared" si="266"/>
        <v>50000</v>
      </c>
      <c r="P1956" s="6">
        <v>50000</v>
      </c>
      <c r="Q1956" s="5">
        <v>201702</v>
      </c>
      <c r="R1956" s="5" t="s">
        <v>12209</v>
      </c>
      <c r="S1956" s="34" t="s">
        <v>12210</v>
      </c>
      <c r="T1956" s="144" t="str">
        <f t="shared" si="268"/>
        <v>Click</v>
      </c>
      <c r="U1956" s="31" t="s">
        <v>243</v>
      </c>
      <c r="V1956" s="2"/>
      <c r="W1956" s="87"/>
      <c r="X1956" s="87"/>
      <c r="Y1956" s="50"/>
      <c r="Z1956" s="43">
        <f t="shared" si="269"/>
        <v>0</v>
      </c>
      <c r="AA1956" s="6">
        <f t="shared" si="270"/>
        <v>0</v>
      </c>
      <c r="AB1956" s="6">
        <f t="shared" si="271"/>
        <v>0</v>
      </c>
      <c r="AC1956" s="44">
        <f t="shared" si="272"/>
        <v>0</v>
      </c>
      <c r="AD1956" s="44">
        <f t="shared" si="273"/>
        <v>0</v>
      </c>
      <c r="AE1956" s="13" t="s">
        <v>57</v>
      </c>
      <c r="AF1956" s="14"/>
      <c r="AG1956" s="2" t="s">
        <v>243</v>
      </c>
      <c r="AH1956" s="5" t="s">
        <v>100</v>
      </c>
      <c r="AI1956" s="6">
        <v>0</v>
      </c>
      <c r="AJ1956" s="5" t="s">
        <v>100</v>
      </c>
      <c r="AK1956" s="5" t="s">
        <v>100</v>
      </c>
      <c r="AL1956" s="34" t="s">
        <v>100</v>
      </c>
      <c r="AM1956" s="2" t="s">
        <v>244</v>
      </c>
      <c r="AN1956" s="15"/>
      <c r="AO1956" s="15"/>
    </row>
    <row r="1957" spans="1:41" ht="16.350000000000001" customHeight="1">
      <c r="A1957" s="3">
        <f t="shared" si="267"/>
        <v>1955</v>
      </c>
      <c r="B1957" s="31" t="s">
        <v>1768</v>
      </c>
      <c r="C1957" s="31" t="s">
        <v>1857</v>
      </c>
      <c r="D1957" s="31" t="s">
        <v>3728</v>
      </c>
      <c r="E1957" s="3" t="s">
        <v>12211</v>
      </c>
      <c r="F1957" s="31" t="s">
        <v>68</v>
      </c>
      <c r="G1957" s="31" t="s">
        <v>498</v>
      </c>
      <c r="H1957" s="3" t="s">
        <v>12212</v>
      </c>
      <c r="I1957" s="3" t="s">
        <v>12213</v>
      </c>
      <c r="J1957" s="3" t="s">
        <v>12214</v>
      </c>
      <c r="K1957" s="3" t="s">
        <v>12215</v>
      </c>
      <c r="L1957" s="31" t="s">
        <v>3708</v>
      </c>
      <c r="M1957" s="68">
        <v>32</v>
      </c>
      <c r="N1957" s="68">
        <v>32</v>
      </c>
      <c r="O1957" s="6">
        <v>70000</v>
      </c>
      <c r="P1957" s="68">
        <v>70000</v>
      </c>
      <c r="Q1957" s="3">
        <v>202003</v>
      </c>
      <c r="R1957" s="3" t="s">
        <v>12216</v>
      </c>
      <c r="S1957" s="32" t="s">
        <v>12217</v>
      </c>
      <c r="T1957" s="143" t="str">
        <f t="shared" si="268"/>
        <v>Click</v>
      </c>
      <c r="U1957" s="31" t="s">
        <v>243</v>
      </c>
      <c r="V1957" s="3"/>
      <c r="W1957" s="84"/>
      <c r="Y1957" s="50"/>
      <c r="Z1957" s="43">
        <f t="shared" si="269"/>
        <v>0</v>
      </c>
      <c r="AA1957" s="68">
        <f t="shared" si="270"/>
        <v>0</v>
      </c>
      <c r="AB1957" s="68">
        <f t="shared" si="271"/>
        <v>0</v>
      </c>
      <c r="AC1957" s="69">
        <f t="shared" si="272"/>
        <v>0</v>
      </c>
      <c r="AD1957" s="44">
        <f t="shared" si="273"/>
        <v>0</v>
      </c>
      <c r="AE1957" s="45" t="s">
        <v>57</v>
      </c>
      <c r="AF1957" s="14"/>
      <c r="AG1957" s="31" t="s">
        <v>243</v>
      </c>
      <c r="AH1957" s="3" t="s">
        <v>12218</v>
      </c>
      <c r="AI1957" s="68">
        <v>0</v>
      </c>
      <c r="AJ1957" s="3" t="s">
        <v>11913</v>
      </c>
      <c r="AK1957" s="3" t="s">
        <v>12219</v>
      </c>
      <c r="AL1957" s="32" t="s">
        <v>12220</v>
      </c>
      <c r="AM1957" s="31" t="s">
        <v>244</v>
      </c>
    </row>
    <row r="1958" spans="1:41" ht="16.350000000000001" customHeight="1">
      <c r="A1958" s="3">
        <f t="shared" si="267"/>
        <v>1956</v>
      </c>
      <c r="B1958" s="31" t="s">
        <v>1768</v>
      </c>
      <c r="C1958" s="31" t="s">
        <v>1857</v>
      </c>
      <c r="D1958" s="31" t="s">
        <v>3728</v>
      </c>
      <c r="E1958" s="3" t="s">
        <v>12221</v>
      </c>
      <c r="F1958" s="31" t="s">
        <v>68</v>
      </c>
      <c r="G1958" s="31" t="s">
        <v>498</v>
      </c>
      <c r="H1958" s="3" t="s">
        <v>12212</v>
      </c>
      <c r="I1958" s="3" t="s">
        <v>12214</v>
      </c>
      <c r="J1958" s="3" t="s">
        <v>12214</v>
      </c>
      <c r="K1958" s="3" t="s">
        <v>12222</v>
      </c>
      <c r="L1958" s="31" t="s">
        <v>3708</v>
      </c>
      <c r="M1958" s="68">
        <v>39</v>
      </c>
      <c r="N1958" s="68">
        <v>39</v>
      </c>
      <c r="O1958" s="6">
        <v>70000</v>
      </c>
      <c r="P1958" s="68">
        <v>70000</v>
      </c>
      <c r="Q1958" s="3">
        <v>202003</v>
      </c>
      <c r="R1958" s="3" t="s">
        <v>12223</v>
      </c>
      <c r="S1958" s="32" t="s">
        <v>12224</v>
      </c>
      <c r="T1958" s="143" t="str">
        <f t="shared" si="268"/>
        <v>Click</v>
      </c>
      <c r="U1958" s="31" t="s">
        <v>243</v>
      </c>
      <c r="V1958" s="3"/>
      <c r="W1958" s="84"/>
      <c r="Y1958" s="50"/>
      <c r="Z1958" s="43">
        <f t="shared" si="269"/>
        <v>0</v>
      </c>
      <c r="AA1958" s="68">
        <f t="shared" si="270"/>
        <v>0</v>
      </c>
      <c r="AB1958" s="68">
        <f t="shared" si="271"/>
        <v>0</v>
      </c>
      <c r="AC1958" s="69">
        <f t="shared" si="272"/>
        <v>0</v>
      </c>
      <c r="AD1958" s="44">
        <f t="shared" si="273"/>
        <v>0</v>
      </c>
      <c r="AE1958" s="45" t="s">
        <v>57</v>
      </c>
      <c r="AF1958" s="14"/>
      <c r="AG1958" s="31" t="s">
        <v>243</v>
      </c>
      <c r="AH1958" s="3" t="s">
        <v>12225</v>
      </c>
      <c r="AI1958" s="68">
        <v>0</v>
      </c>
      <c r="AJ1958" s="3" t="s">
        <v>11913</v>
      </c>
      <c r="AK1958" s="3" t="s">
        <v>12219</v>
      </c>
      <c r="AL1958" s="32" t="s">
        <v>12226</v>
      </c>
      <c r="AM1958" s="31" t="s">
        <v>244</v>
      </c>
    </row>
    <row r="1959" spans="1:41" ht="16.350000000000001" customHeight="1">
      <c r="A1959" s="3">
        <f t="shared" si="267"/>
        <v>1957</v>
      </c>
      <c r="B1959" s="31" t="s">
        <v>1768</v>
      </c>
      <c r="C1959" s="31" t="s">
        <v>1857</v>
      </c>
      <c r="D1959" s="31" t="s">
        <v>3728</v>
      </c>
      <c r="E1959" s="3" t="s">
        <v>12227</v>
      </c>
      <c r="F1959" s="31" t="s">
        <v>68</v>
      </c>
      <c r="G1959" s="31" t="s">
        <v>498</v>
      </c>
      <c r="H1959" s="3" t="s">
        <v>12212</v>
      </c>
      <c r="I1959" s="3" t="s">
        <v>12214</v>
      </c>
      <c r="J1959" s="3" t="s">
        <v>12213</v>
      </c>
      <c r="K1959" s="3" t="s">
        <v>12228</v>
      </c>
      <c r="L1959" s="31" t="s">
        <v>3708</v>
      </c>
      <c r="M1959" s="68">
        <v>36</v>
      </c>
      <c r="N1959" s="68">
        <v>36</v>
      </c>
      <c r="O1959" s="6">
        <v>70000</v>
      </c>
      <c r="P1959" s="68">
        <v>70000</v>
      </c>
      <c r="Q1959" s="3">
        <v>202003</v>
      </c>
      <c r="R1959" s="3" t="s">
        <v>12229</v>
      </c>
      <c r="S1959" s="32" t="s">
        <v>12230</v>
      </c>
      <c r="T1959" s="143" t="str">
        <f t="shared" si="268"/>
        <v>Click</v>
      </c>
      <c r="U1959" s="31" t="s">
        <v>243</v>
      </c>
      <c r="V1959" s="3"/>
      <c r="W1959" s="84"/>
      <c r="Y1959" s="50"/>
      <c r="Z1959" s="43">
        <f t="shared" si="269"/>
        <v>0</v>
      </c>
      <c r="AA1959" s="68">
        <f t="shared" si="270"/>
        <v>0</v>
      </c>
      <c r="AB1959" s="68">
        <f t="shared" si="271"/>
        <v>0</v>
      </c>
      <c r="AC1959" s="69">
        <f t="shared" si="272"/>
        <v>0</v>
      </c>
      <c r="AD1959" s="44">
        <f t="shared" si="273"/>
        <v>0</v>
      </c>
      <c r="AE1959" s="45" t="s">
        <v>57</v>
      </c>
      <c r="AF1959" s="14"/>
      <c r="AG1959" s="31" t="s">
        <v>243</v>
      </c>
      <c r="AH1959" s="3" t="s">
        <v>12231</v>
      </c>
      <c r="AI1959" s="68">
        <v>0</v>
      </c>
      <c r="AJ1959" s="3" t="s">
        <v>11913</v>
      </c>
      <c r="AK1959" s="3" t="s">
        <v>12219</v>
      </c>
      <c r="AL1959" s="32" t="s">
        <v>12232</v>
      </c>
      <c r="AM1959" s="31" t="s">
        <v>244</v>
      </c>
    </row>
    <row r="1960" spans="1:41" s="15" customFormat="1" ht="16.350000000000001" customHeight="1">
      <c r="A1960" s="3">
        <f t="shared" si="267"/>
        <v>1958</v>
      </c>
      <c r="B1960" s="31" t="s">
        <v>1768</v>
      </c>
      <c r="C1960" s="31" t="s">
        <v>1857</v>
      </c>
      <c r="D1960" s="31" t="s">
        <v>3728</v>
      </c>
      <c r="E1960" s="3" t="s">
        <v>12233</v>
      </c>
      <c r="F1960" s="31" t="s">
        <v>68</v>
      </c>
      <c r="G1960" s="31" t="s">
        <v>498</v>
      </c>
      <c r="H1960" s="3" t="s">
        <v>12212</v>
      </c>
      <c r="I1960" s="3" t="s">
        <v>12214</v>
      </c>
      <c r="J1960" s="3" t="s">
        <v>12213</v>
      </c>
      <c r="K1960" s="3" t="s">
        <v>12234</v>
      </c>
      <c r="L1960" s="31" t="s">
        <v>3708</v>
      </c>
      <c r="M1960" s="68">
        <v>48</v>
      </c>
      <c r="N1960" s="68">
        <v>48</v>
      </c>
      <c r="O1960" s="6">
        <f t="shared" ref="O1960:O2001" si="274">P1960+AI1960</f>
        <v>70000</v>
      </c>
      <c r="P1960" s="68">
        <v>70000</v>
      </c>
      <c r="Q1960" s="3">
        <v>202004</v>
      </c>
      <c r="R1960" s="3" t="s">
        <v>12235</v>
      </c>
      <c r="S1960" s="32" t="s">
        <v>12236</v>
      </c>
      <c r="T1960" s="143" t="str">
        <f t="shared" si="268"/>
        <v>Click</v>
      </c>
      <c r="U1960" s="31" t="s">
        <v>243</v>
      </c>
      <c r="V1960" s="3"/>
      <c r="W1960" s="84"/>
      <c r="X1960" s="84"/>
      <c r="Y1960" s="50"/>
      <c r="Z1960" s="43">
        <f t="shared" si="269"/>
        <v>0</v>
      </c>
      <c r="AA1960" s="68">
        <f t="shared" si="270"/>
        <v>0</v>
      </c>
      <c r="AB1960" s="68">
        <f t="shared" si="271"/>
        <v>0</v>
      </c>
      <c r="AC1960" s="69">
        <f t="shared" si="272"/>
        <v>0</v>
      </c>
      <c r="AD1960" s="44">
        <f t="shared" si="273"/>
        <v>0</v>
      </c>
      <c r="AE1960" s="45" t="s">
        <v>57</v>
      </c>
      <c r="AF1960" s="14"/>
      <c r="AG1960" s="31" t="s">
        <v>243</v>
      </c>
      <c r="AH1960" s="3" t="s">
        <v>12237</v>
      </c>
      <c r="AI1960" s="68">
        <v>0</v>
      </c>
      <c r="AJ1960" s="3" t="s">
        <v>11913</v>
      </c>
      <c r="AK1960" s="3" t="s">
        <v>12219</v>
      </c>
      <c r="AL1960" s="32" t="s">
        <v>12238</v>
      </c>
      <c r="AM1960" s="31" t="s">
        <v>244</v>
      </c>
      <c r="AN1960" s="63"/>
      <c r="AO1960" s="63"/>
    </row>
    <row r="1961" spans="1:41" s="15" customFormat="1" ht="16.350000000000001" customHeight="1">
      <c r="A1961" s="3">
        <f t="shared" si="267"/>
        <v>1959</v>
      </c>
      <c r="B1961" s="31" t="s">
        <v>1768</v>
      </c>
      <c r="C1961" s="31" t="s">
        <v>1857</v>
      </c>
      <c r="D1961" s="31" t="s">
        <v>3728</v>
      </c>
      <c r="E1961" s="3" t="s">
        <v>12239</v>
      </c>
      <c r="F1961" s="31" t="s">
        <v>68</v>
      </c>
      <c r="G1961" s="31" t="s">
        <v>498</v>
      </c>
      <c r="H1961" s="3" t="s">
        <v>12212</v>
      </c>
      <c r="I1961" s="3" t="s">
        <v>12214</v>
      </c>
      <c r="J1961" s="3" t="s">
        <v>12213</v>
      </c>
      <c r="K1961" s="3" t="s">
        <v>12240</v>
      </c>
      <c r="L1961" s="31" t="s">
        <v>3708</v>
      </c>
      <c r="M1961" s="68">
        <v>48</v>
      </c>
      <c r="N1961" s="68">
        <v>48</v>
      </c>
      <c r="O1961" s="6">
        <f t="shared" si="274"/>
        <v>70000</v>
      </c>
      <c r="P1961" s="68">
        <v>70000</v>
      </c>
      <c r="Q1961" s="3">
        <v>202004</v>
      </c>
      <c r="R1961" s="3" t="s">
        <v>12241</v>
      </c>
      <c r="S1961" s="32" t="s">
        <v>12242</v>
      </c>
      <c r="T1961" s="143" t="str">
        <f t="shared" si="268"/>
        <v>Click</v>
      </c>
      <c r="U1961" s="31" t="s">
        <v>243</v>
      </c>
      <c r="V1961" s="3"/>
      <c r="W1961" s="84"/>
      <c r="X1961" s="84"/>
      <c r="Y1961" s="50"/>
      <c r="Z1961" s="43">
        <f t="shared" si="269"/>
        <v>0</v>
      </c>
      <c r="AA1961" s="68">
        <f t="shared" si="270"/>
        <v>0</v>
      </c>
      <c r="AB1961" s="68">
        <f t="shared" si="271"/>
        <v>0</v>
      </c>
      <c r="AC1961" s="69">
        <f t="shared" si="272"/>
        <v>0</v>
      </c>
      <c r="AD1961" s="44">
        <f t="shared" si="273"/>
        <v>0</v>
      </c>
      <c r="AE1961" s="45" t="s">
        <v>57</v>
      </c>
      <c r="AF1961" s="14"/>
      <c r="AG1961" s="31" t="s">
        <v>243</v>
      </c>
      <c r="AH1961" s="3" t="s">
        <v>12243</v>
      </c>
      <c r="AI1961" s="68">
        <v>0</v>
      </c>
      <c r="AJ1961" s="3" t="s">
        <v>11913</v>
      </c>
      <c r="AK1961" s="3" t="s">
        <v>12219</v>
      </c>
      <c r="AL1961" s="32" t="s">
        <v>12244</v>
      </c>
      <c r="AM1961" s="31" t="s">
        <v>244</v>
      </c>
      <c r="AN1961" s="63"/>
      <c r="AO1961" s="63"/>
    </row>
    <row r="1962" spans="1:41" s="15" customFormat="1" ht="16.350000000000001" customHeight="1">
      <c r="A1962" s="3">
        <f t="shared" si="267"/>
        <v>1960</v>
      </c>
      <c r="B1962" s="31" t="s">
        <v>1768</v>
      </c>
      <c r="C1962" s="31" t="s">
        <v>1857</v>
      </c>
      <c r="D1962" s="31" t="s">
        <v>3728</v>
      </c>
      <c r="E1962" s="3" t="s">
        <v>12245</v>
      </c>
      <c r="F1962" s="31" t="s">
        <v>68</v>
      </c>
      <c r="G1962" s="31" t="s">
        <v>69</v>
      </c>
      <c r="H1962" s="3" t="s">
        <v>12212</v>
      </c>
      <c r="I1962" s="3" t="s">
        <v>12214</v>
      </c>
      <c r="J1962" s="3" t="s">
        <v>12213</v>
      </c>
      <c r="K1962" s="3" t="s">
        <v>12246</v>
      </c>
      <c r="L1962" s="31" t="s">
        <v>10484</v>
      </c>
      <c r="M1962" s="68">
        <v>32</v>
      </c>
      <c r="N1962" s="68">
        <v>32</v>
      </c>
      <c r="O1962" s="6">
        <f t="shared" si="274"/>
        <v>105000</v>
      </c>
      <c r="P1962" s="68">
        <v>70000</v>
      </c>
      <c r="Q1962" s="3">
        <v>202001</v>
      </c>
      <c r="R1962" s="3" t="s">
        <v>12247</v>
      </c>
      <c r="S1962" s="32" t="s">
        <v>12248</v>
      </c>
      <c r="T1962" s="143" t="str">
        <f t="shared" si="268"/>
        <v>Click</v>
      </c>
      <c r="U1962" s="31" t="s">
        <v>243</v>
      </c>
      <c r="V1962" s="3"/>
      <c r="W1962" s="84"/>
      <c r="X1962" s="84"/>
      <c r="Y1962" s="50"/>
      <c r="Z1962" s="43">
        <f t="shared" si="269"/>
        <v>0</v>
      </c>
      <c r="AA1962" s="68">
        <f t="shared" si="270"/>
        <v>0</v>
      </c>
      <c r="AB1962" s="68">
        <f t="shared" si="271"/>
        <v>0</v>
      </c>
      <c r="AC1962" s="69">
        <f t="shared" si="272"/>
        <v>0</v>
      </c>
      <c r="AD1962" s="44">
        <f t="shared" si="273"/>
        <v>0</v>
      </c>
      <c r="AE1962" s="45" t="s">
        <v>57</v>
      </c>
      <c r="AF1962" s="14"/>
      <c r="AG1962" s="31" t="s">
        <v>68</v>
      </c>
      <c r="AH1962" s="3" t="s">
        <v>12249</v>
      </c>
      <c r="AI1962" s="68">
        <v>35000</v>
      </c>
      <c r="AJ1962" s="3" t="s">
        <v>11913</v>
      </c>
      <c r="AK1962" s="3" t="s">
        <v>12219</v>
      </c>
      <c r="AL1962" s="32" t="s">
        <v>12238</v>
      </c>
      <c r="AM1962" s="31" t="s">
        <v>244</v>
      </c>
      <c r="AN1962" s="63"/>
      <c r="AO1962" s="63"/>
    </row>
    <row r="1963" spans="1:41" s="15" customFormat="1" ht="16.350000000000001" customHeight="1">
      <c r="A1963" s="3">
        <f t="shared" si="267"/>
        <v>1961</v>
      </c>
      <c r="B1963" s="31" t="s">
        <v>1768</v>
      </c>
      <c r="C1963" s="31" t="s">
        <v>1857</v>
      </c>
      <c r="D1963" s="31" t="s">
        <v>3728</v>
      </c>
      <c r="E1963" s="3" t="s">
        <v>12250</v>
      </c>
      <c r="F1963" s="31" t="s">
        <v>68</v>
      </c>
      <c r="G1963" s="31" t="s">
        <v>69</v>
      </c>
      <c r="H1963" s="3" t="s">
        <v>12212</v>
      </c>
      <c r="I1963" s="3" t="s">
        <v>12214</v>
      </c>
      <c r="J1963" s="3" t="s">
        <v>12213</v>
      </c>
      <c r="K1963" s="3" t="s">
        <v>12251</v>
      </c>
      <c r="L1963" s="31" t="s">
        <v>10484</v>
      </c>
      <c r="M1963" s="68">
        <v>31</v>
      </c>
      <c r="N1963" s="68">
        <v>31</v>
      </c>
      <c r="O1963" s="6">
        <f t="shared" si="274"/>
        <v>104000</v>
      </c>
      <c r="P1963" s="68">
        <v>70000</v>
      </c>
      <c r="Q1963" s="3">
        <v>202001</v>
      </c>
      <c r="R1963" s="3" t="s">
        <v>12252</v>
      </c>
      <c r="S1963" s="32" t="s">
        <v>12253</v>
      </c>
      <c r="T1963" s="143" t="str">
        <f t="shared" si="268"/>
        <v>Click</v>
      </c>
      <c r="U1963" s="31" t="s">
        <v>243</v>
      </c>
      <c r="V1963" s="3"/>
      <c r="W1963" s="84"/>
      <c r="X1963" s="84"/>
      <c r="Y1963" s="50"/>
      <c r="Z1963" s="43">
        <f t="shared" si="269"/>
        <v>0</v>
      </c>
      <c r="AA1963" s="68">
        <f t="shared" si="270"/>
        <v>0</v>
      </c>
      <c r="AB1963" s="68">
        <f t="shared" si="271"/>
        <v>0</v>
      </c>
      <c r="AC1963" s="69">
        <f t="shared" si="272"/>
        <v>0</v>
      </c>
      <c r="AD1963" s="44">
        <f t="shared" si="273"/>
        <v>0</v>
      </c>
      <c r="AE1963" s="45" t="s">
        <v>57</v>
      </c>
      <c r="AF1963" s="14"/>
      <c r="AG1963" s="31" t="s">
        <v>68</v>
      </c>
      <c r="AH1963" s="3" t="s">
        <v>12254</v>
      </c>
      <c r="AI1963" s="68">
        <v>34000</v>
      </c>
      <c r="AJ1963" s="3" t="s">
        <v>11913</v>
      </c>
      <c r="AK1963" s="3" t="s">
        <v>12219</v>
      </c>
      <c r="AL1963" s="32" t="s">
        <v>12244</v>
      </c>
      <c r="AM1963" s="31" t="s">
        <v>244</v>
      </c>
      <c r="AN1963" s="63"/>
      <c r="AO1963" s="63"/>
    </row>
    <row r="1964" spans="1:41" s="15" customFormat="1" ht="16.350000000000001" customHeight="1">
      <c r="A1964" s="3">
        <f t="shared" si="267"/>
        <v>1962</v>
      </c>
      <c r="B1964" s="31" t="s">
        <v>1768</v>
      </c>
      <c r="C1964" s="31" t="s">
        <v>1857</v>
      </c>
      <c r="D1964" s="31" t="s">
        <v>3728</v>
      </c>
      <c r="E1964" s="3" t="s">
        <v>12255</v>
      </c>
      <c r="F1964" s="31" t="s">
        <v>68</v>
      </c>
      <c r="G1964" s="31" t="s">
        <v>69</v>
      </c>
      <c r="H1964" s="3" t="s">
        <v>12212</v>
      </c>
      <c r="I1964" s="3" t="s">
        <v>12214</v>
      </c>
      <c r="J1964" s="3" t="s">
        <v>12213</v>
      </c>
      <c r="K1964" s="3" t="s">
        <v>12256</v>
      </c>
      <c r="L1964" s="31" t="s">
        <v>10484</v>
      </c>
      <c r="M1964" s="68">
        <v>55</v>
      </c>
      <c r="N1964" s="68">
        <v>55</v>
      </c>
      <c r="O1964" s="6">
        <f t="shared" si="274"/>
        <v>105000</v>
      </c>
      <c r="P1964" s="68">
        <v>70000</v>
      </c>
      <c r="Q1964" s="3">
        <v>202001</v>
      </c>
      <c r="R1964" s="3" t="s">
        <v>12257</v>
      </c>
      <c r="S1964" s="32" t="s">
        <v>12258</v>
      </c>
      <c r="T1964" s="143" t="str">
        <f t="shared" si="268"/>
        <v>Click</v>
      </c>
      <c r="U1964" s="31" t="s">
        <v>243</v>
      </c>
      <c r="V1964" s="3"/>
      <c r="W1964" s="84"/>
      <c r="X1964" s="84"/>
      <c r="Y1964" s="50"/>
      <c r="Z1964" s="43">
        <f t="shared" si="269"/>
        <v>0</v>
      </c>
      <c r="AA1964" s="68">
        <f t="shared" si="270"/>
        <v>0</v>
      </c>
      <c r="AB1964" s="68">
        <f t="shared" si="271"/>
        <v>0</v>
      </c>
      <c r="AC1964" s="69">
        <f t="shared" si="272"/>
        <v>0</v>
      </c>
      <c r="AD1964" s="44">
        <f t="shared" si="273"/>
        <v>0</v>
      </c>
      <c r="AE1964" s="45" t="s">
        <v>57</v>
      </c>
      <c r="AF1964" s="14"/>
      <c r="AG1964" s="31" t="s">
        <v>68</v>
      </c>
      <c r="AH1964" s="3" t="s">
        <v>12259</v>
      </c>
      <c r="AI1964" s="68">
        <v>35000</v>
      </c>
      <c r="AJ1964" s="3" t="s">
        <v>11913</v>
      </c>
      <c r="AK1964" s="3" t="s">
        <v>12219</v>
      </c>
      <c r="AL1964" s="32" t="s">
        <v>12220</v>
      </c>
      <c r="AM1964" s="31" t="s">
        <v>244</v>
      </c>
      <c r="AN1964" s="63"/>
      <c r="AO1964" s="63"/>
    </row>
    <row r="1965" spans="1:41" s="15" customFormat="1" ht="16.350000000000001" customHeight="1">
      <c r="A1965" s="3">
        <f t="shared" si="267"/>
        <v>1963</v>
      </c>
      <c r="B1965" s="31" t="s">
        <v>1768</v>
      </c>
      <c r="C1965" s="31" t="s">
        <v>1857</v>
      </c>
      <c r="D1965" s="31" t="s">
        <v>3728</v>
      </c>
      <c r="E1965" s="3" t="s">
        <v>12260</v>
      </c>
      <c r="F1965" s="31" t="s">
        <v>68</v>
      </c>
      <c r="G1965" s="31" t="s">
        <v>69</v>
      </c>
      <c r="H1965" s="3" t="s">
        <v>12212</v>
      </c>
      <c r="I1965" s="3" t="s">
        <v>12214</v>
      </c>
      <c r="J1965" s="3" t="s">
        <v>12213</v>
      </c>
      <c r="K1965" s="3" t="s">
        <v>12261</v>
      </c>
      <c r="L1965" s="31" t="s">
        <v>10484</v>
      </c>
      <c r="M1965" s="68">
        <v>51</v>
      </c>
      <c r="N1965" s="68">
        <v>51</v>
      </c>
      <c r="O1965" s="6">
        <f t="shared" si="274"/>
        <v>104000</v>
      </c>
      <c r="P1965" s="68">
        <v>70000</v>
      </c>
      <c r="Q1965" s="3">
        <v>202001</v>
      </c>
      <c r="R1965" s="3" t="s">
        <v>12262</v>
      </c>
      <c r="S1965" s="3" t="s">
        <v>12263</v>
      </c>
      <c r="T1965" s="143" t="str">
        <f t="shared" si="268"/>
        <v>Click</v>
      </c>
      <c r="U1965" s="31" t="s">
        <v>243</v>
      </c>
      <c r="V1965" s="3"/>
      <c r="W1965" s="84"/>
      <c r="X1965" s="84"/>
      <c r="Y1965" s="50"/>
      <c r="Z1965" s="43">
        <f t="shared" si="269"/>
        <v>0</v>
      </c>
      <c r="AA1965" s="68">
        <f t="shared" si="270"/>
        <v>0</v>
      </c>
      <c r="AB1965" s="68">
        <f t="shared" si="271"/>
        <v>0</v>
      </c>
      <c r="AC1965" s="69">
        <f t="shared" si="272"/>
        <v>0</v>
      </c>
      <c r="AD1965" s="44">
        <f t="shared" si="273"/>
        <v>0</v>
      </c>
      <c r="AE1965" s="45" t="s">
        <v>57</v>
      </c>
      <c r="AF1965" s="14"/>
      <c r="AG1965" s="31" t="s">
        <v>68</v>
      </c>
      <c r="AH1965" s="3" t="s">
        <v>12264</v>
      </c>
      <c r="AI1965" s="68">
        <v>34000</v>
      </c>
      <c r="AJ1965" s="3" t="s">
        <v>11913</v>
      </c>
      <c r="AK1965" s="3" t="s">
        <v>12219</v>
      </c>
      <c r="AL1965" s="32" t="s">
        <v>12226</v>
      </c>
      <c r="AM1965" s="31" t="s">
        <v>244</v>
      </c>
      <c r="AN1965" s="63"/>
      <c r="AO1965" s="63"/>
    </row>
    <row r="1966" spans="1:41" s="15" customFormat="1" ht="16.350000000000001" customHeight="1">
      <c r="A1966" s="3">
        <f t="shared" si="267"/>
        <v>1964</v>
      </c>
      <c r="B1966" s="31" t="s">
        <v>1768</v>
      </c>
      <c r="C1966" s="31" t="s">
        <v>1857</v>
      </c>
      <c r="D1966" s="31" t="s">
        <v>3728</v>
      </c>
      <c r="E1966" s="3" t="s">
        <v>12265</v>
      </c>
      <c r="F1966" s="31" t="s">
        <v>68</v>
      </c>
      <c r="G1966" s="31" t="s">
        <v>69</v>
      </c>
      <c r="H1966" s="3" t="s">
        <v>12212</v>
      </c>
      <c r="I1966" s="3" t="s">
        <v>12214</v>
      </c>
      <c r="J1966" s="3" t="s">
        <v>12213</v>
      </c>
      <c r="K1966" s="3" t="s">
        <v>12266</v>
      </c>
      <c r="L1966" s="31" t="s">
        <v>10484</v>
      </c>
      <c r="M1966" s="68">
        <v>51</v>
      </c>
      <c r="N1966" s="68">
        <v>51</v>
      </c>
      <c r="O1966" s="6">
        <f t="shared" si="274"/>
        <v>104000</v>
      </c>
      <c r="P1966" s="68">
        <v>70000</v>
      </c>
      <c r="Q1966" s="3">
        <v>202001</v>
      </c>
      <c r="R1966" s="3" t="s">
        <v>12267</v>
      </c>
      <c r="S1966" s="3" t="s">
        <v>12268</v>
      </c>
      <c r="T1966" s="143" t="str">
        <f t="shared" si="268"/>
        <v>Click</v>
      </c>
      <c r="U1966" s="31" t="s">
        <v>243</v>
      </c>
      <c r="V1966" s="3"/>
      <c r="W1966" s="84"/>
      <c r="X1966" s="84"/>
      <c r="Y1966" s="50"/>
      <c r="Z1966" s="43">
        <f t="shared" si="269"/>
        <v>0</v>
      </c>
      <c r="AA1966" s="68">
        <f t="shared" si="270"/>
        <v>0</v>
      </c>
      <c r="AB1966" s="68">
        <f t="shared" si="271"/>
        <v>0</v>
      </c>
      <c r="AC1966" s="69">
        <f t="shared" si="272"/>
        <v>0</v>
      </c>
      <c r="AD1966" s="44">
        <f t="shared" si="273"/>
        <v>0</v>
      </c>
      <c r="AE1966" s="45" t="s">
        <v>57</v>
      </c>
      <c r="AF1966" s="14"/>
      <c r="AG1966" s="31" t="s">
        <v>68</v>
      </c>
      <c r="AH1966" s="3" t="s">
        <v>12269</v>
      </c>
      <c r="AI1966" s="68">
        <v>34000</v>
      </c>
      <c r="AJ1966" s="3" t="s">
        <v>11913</v>
      </c>
      <c r="AK1966" s="3" t="s">
        <v>12219</v>
      </c>
      <c r="AL1966" s="59" t="s">
        <v>12232</v>
      </c>
      <c r="AM1966" s="31" t="s">
        <v>244</v>
      </c>
      <c r="AN1966" s="63"/>
      <c r="AO1966" s="63"/>
    </row>
    <row r="1967" spans="1:41" s="15" customFormat="1" ht="16.350000000000001" customHeight="1">
      <c r="A1967" s="3">
        <f t="shared" si="267"/>
        <v>1965</v>
      </c>
      <c r="B1967" s="31" t="s">
        <v>1768</v>
      </c>
      <c r="C1967" s="31" t="s">
        <v>1857</v>
      </c>
      <c r="D1967" s="31" t="s">
        <v>3728</v>
      </c>
      <c r="E1967" s="3" t="s">
        <v>12270</v>
      </c>
      <c r="F1967" s="31" t="s">
        <v>68</v>
      </c>
      <c r="G1967" s="31" t="s">
        <v>498</v>
      </c>
      <c r="H1967" s="3" t="s">
        <v>12212</v>
      </c>
      <c r="I1967" s="3" t="s">
        <v>12214</v>
      </c>
      <c r="J1967" s="3" t="s">
        <v>12213</v>
      </c>
      <c r="K1967" s="3" t="s">
        <v>12271</v>
      </c>
      <c r="L1967" s="31" t="s">
        <v>54</v>
      </c>
      <c r="M1967" s="6">
        <v>23</v>
      </c>
      <c r="N1967" s="6">
        <v>23</v>
      </c>
      <c r="O1967" s="6">
        <f t="shared" si="274"/>
        <v>75000</v>
      </c>
      <c r="P1967" s="68">
        <v>50000</v>
      </c>
      <c r="Q1967" s="3">
        <v>202005</v>
      </c>
      <c r="R1967" s="3" t="s">
        <v>12216</v>
      </c>
      <c r="S1967" s="3" t="s">
        <v>12272</v>
      </c>
      <c r="T1967" s="144" t="str">
        <f t="shared" si="268"/>
        <v>Click</v>
      </c>
      <c r="U1967" s="31" t="s">
        <v>243</v>
      </c>
      <c r="V1967" s="5"/>
      <c r="W1967" s="51"/>
      <c r="X1967" s="51"/>
      <c r="Y1967" s="50"/>
      <c r="Z1967" s="43">
        <f t="shared" si="269"/>
        <v>0</v>
      </c>
      <c r="AA1967" s="6">
        <f t="shared" si="270"/>
        <v>0</v>
      </c>
      <c r="AB1967" s="6">
        <f t="shared" si="271"/>
        <v>0</v>
      </c>
      <c r="AC1967" s="44">
        <f t="shared" si="272"/>
        <v>0</v>
      </c>
      <c r="AD1967" s="44">
        <f t="shared" si="273"/>
        <v>0</v>
      </c>
      <c r="AE1967" s="13" t="s">
        <v>57</v>
      </c>
      <c r="AF1967" s="14"/>
      <c r="AG1967" s="31" t="s">
        <v>68</v>
      </c>
      <c r="AH1967" s="3" t="s">
        <v>12273</v>
      </c>
      <c r="AI1967" s="68">
        <v>25000</v>
      </c>
      <c r="AJ1967" s="3" t="s">
        <v>12274</v>
      </c>
      <c r="AK1967" s="3" t="s">
        <v>12219</v>
      </c>
      <c r="AL1967" s="59" t="s">
        <v>12275</v>
      </c>
      <c r="AM1967" s="2" t="s">
        <v>244</v>
      </c>
    </row>
    <row r="1968" spans="1:41" s="15" customFormat="1" ht="16.350000000000001" customHeight="1">
      <c r="A1968" s="3">
        <f t="shared" si="267"/>
        <v>1966</v>
      </c>
      <c r="B1968" s="31" t="s">
        <v>1768</v>
      </c>
      <c r="C1968" s="31" t="s">
        <v>1857</v>
      </c>
      <c r="D1968" s="31" t="s">
        <v>3728</v>
      </c>
      <c r="E1968" s="3" t="s">
        <v>12276</v>
      </c>
      <c r="F1968" s="31" t="s">
        <v>68</v>
      </c>
      <c r="G1968" s="31" t="s">
        <v>498</v>
      </c>
      <c r="H1968" s="3" t="s">
        <v>12212</v>
      </c>
      <c r="I1968" s="3" t="s">
        <v>12214</v>
      </c>
      <c r="J1968" s="3" t="s">
        <v>12213</v>
      </c>
      <c r="K1968" s="3" t="s">
        <v>12277</v>
      </c>
      <c r="L1968" s="31" t="s">
        <v>54</v>
      </c>
      <c r="M1968" s="6">
        <v>42</v>
      </c>
      <c r="N1968" s="6">
        <v>42</v>
      </c>
      <c r="O1968" s="6">
        <f t="shared" si="274"/>
        <v>75000</v>
      </c>
      <c r="P1968" s="68">
        <v>50000</v>
      </c>
      <c r="Q1968" s="3">
        <v>202005</v>
      </c>
      <c r="R1968" s="3" t="s">
        <v>12223</v>
      </c>
      <c r="S1968" s="3" t="s">
        <v>12278</v>
      </c>
      <c r="T1968" s="144" t="str">
        <f t="shared" si="268"/>
        <v>Click</v>
      </c>
      <c r="U1968" s="31" t="s">
        <v>243</v>
      </c>
      <c r="V1968" s="5"/>
      <c r="W1968" s="51"/>
      <c r="X1968" s="51"/>
      <c r="Y1968" s="50"/>
      <c r="Z1968" s="43">
        <f t="shared" si="269"/>
        <v>0</v>
      </c>
      <c r="AA1968" s="6">
        <f t="shared" si="270"/>
        <v>0</v>
      </c>
      <c r="AB1968" s="6">
        <f t="shared" si="271"/>
        <v>0</v>
      </c>
      <c r="AC1968" s="44">
        <f t="shared" si="272"/>
        <v>0</v>
      </c>
      <c r="AD1968" s="44">
        <f t="shared" si="273"/>
        <v>0</v>
      </c>
      <c r="AE1968" s="13" t="s">
        <v>57</v>
      </c>
      <c r="AF1968" s="14"/>
      <c r="AG1968" s="31" t="s">
        <v>68</v>
      </c>
      <c r="AH1968" s="3" t="s">
        <v>12279</v>
      </c>
      <c r="AI1968" s="68">
        <v>25000</v>
      </c>
      <c r="AJ1968" s="3" t="s">
        <v>12274</v>
      </c>
      <c r="AK1968" s="3" t="s">
        <v>12219</v>
      </c>
      <c r="AL1968" s="59" t="s">
        <v>12280</v>
      </c>
      <c r="AM1968" s="2" t="s">
        <v>244</v>
      </c>
    </row>
    <row r="1969" spans="1:41" s="15" customFormat="1" ht="16.350000000000001" customHeight="1">
      <c r="A1969" s="3">
        <f t="shared" si="267"/>
        <v>1967</v>
      </c>
      <c r="B1969" s="31" t="s">
        <v>1768</v>
      </c>
      <c r="C1969" s="31" t="s">
        <v>1857</v>
      </c>
      <c r="D1969" s="31" t="s">
        <v>3728</v>
      </c>
      <c r="E1969" s="3" t="s">
        <v>12281</v>
      </c>
      <c r="F1969" s="31" t="s">
        <v>68</v>
      </c>
      <c r="G1969" s="31" t="s">
        <v>498</v>
      </c>
      <c r="H1969" s="3" t="s">
        <v>12212</v>
      </c>
      <c r="I1969" s="3" t="s">
        <v>12214</v>
      </c>
      <c r="J1969" s="3" t="s">
        <v>12213</v>
      </c>
      <c r="K1969" s="3" t="s">
        <v>12282</v>
      </c>
      <c r="L1969" s="31" t="s">
        <v>54</v>
      </c>
      <c r="M1969" s="6">
        <v>34</v>
      </c>
      <c r="N1969" s="6">
        <v>34</v>
      </c>
      <c r="O1969" s="6">
        <f t="shared" si="274"/>
        <v>75000</v>
      </c>
      <c r="P1969" s="68">
        <v>50000</v>
      </c>
      <c r="Q1969" s="3">
        <v>202005</v>
      </c>
      <c r="R1969" s="3" t="s">
        <v>12229</v>
      </c>
      <c r="S1969" s="3" t="s">
        <v>12283</v>
      </c>
      <c r="T1969" s="144" t="str">
        <f t="shared" si="268"/>
        <v>Click</v>
      </c>
      <c r="U1969" s="31" t="s">
        <v>243</v>
      </c>
      <c r="V1969" s="5"/>
      <c r="W1969" s="51"/>
      <c r="X1969" s="51"/>
      <c r="Y1969" s="50"/>
      <c r="Z1969" s="43">
        <f t="shared" si="269"/>
        <v>0</v>
      </c>
      <c r="AA1969" s="6">
        <f t="shared" si="270"/>
        <v>0</v>
      </c>
      <c r="AB1969" s="6">
        <f t="shared" si="271"/>
        <v>0</v>
      </c>
      <c r="AC1969" s="44">
        <f t="shared" si="272"/>
        <v>0</v>
      </c>
      <c r="AD1969" s="44">
        <f t="shared" si="273"/>
        <v>0</v>
      </c>
      <c r="AE1969" s="13" t="s">
        <v>57</v>
      </c>
      <c r="AF1969" s="14"/>
      <c r="AG1969" s="2" t="s">
        <v>58</v>
      </c>
      <c r="AH1969" s="5" t="s">
        <v>12284</v>
      </c>
      <c r="AI1969" s="6">
        <v>25000</v>
      </c>
      <c r="AJ1969" s="3" t="s">
        <v>12274</v>
      </c>
      <c r="AK1969" s="5" t="s">
        <v>12219</v>
      </c>
      <c r="AL1969" s="55" t="s">
        <v>12285</v>
      </c>
      <c r="AM1969" s="2" t="s">
        <v>244</v>
      </c>
    </row>
    <row r="1970" spans="1:41" s="15" customFormat="1" ht="16.350000000000001" customHeight="1">
      <c r="A1970" s="3">
        <f t="shared" si="267"/>
        <v>1968</v>
      </c>
      <c r="B1970" s="31" t="s">
        <v>1768</v>
      </c>
      <c r="C1970" s="31" t="s">
        <v>1857</v>
      </c>
      <c r="D1970" s="31" t="s">
        <v>3728</v>
      </c>
      <c r="E1970" s="3" t="s">
        <v>12286</v>
      </c>
      <c r="F1970" s="31" t="s">
        <v>68</v>
      </c>
      <c r="G1970" s="31" t="s">
        <v>498</v>
      </c>
      <c r="H1970" s="3" t="s">
        <v>12212</v>
      </c>
      <c r="I1970" s="3" t="s">
        <v>12214</v>
      </c>
      <c r="J1970" s="3" t="s">
        <v>12213</v>
      </c>
      <c r="K1970" s="3" t="s">
        <v>12287</v>
      </c>
      <c r="L1970" s="31" t="s">
        <v>54</v>
      </c>
      <c r="M1970" s="68">
        <v>32</v>
      </c>
      <c r="N1970" s="68">
        <v>32</v>
      </c>
      <c r="O1970" s="46">
        <f t="shared" si="274"/>
        <v>75000</v>
      </c>
      <c r="P1970" s="68">
        <v>50000</v>
      </c>
      <c r="Q1970" s="3">
        <v>202007</v>
      </c>
      <c r="R1970" s="3" t="s">
        <v>12235</v>
      </c>
      <c r="S1970" s="32" t="s">
        <v>12288</v>
      </c>
      <c r="T1970" s="143" t="str">
        <f t="shared" si="268"/>
        <v>Click</v>
      </c>
      <c r="U1970" s="31" t="s">
        <v>243</v>
      </c>
      <c r="V1970" s="40"/>
      <c r="W1970" s="41"/>
      <c r="X1970" s="42"/>
      <c r="Y1970" s="72"/>
      <c r="Z1970" s="43">
        <f t="shared" si="269"/>
        <v>0</v>
      </c>
      <c r="AA1970" s="6">
        <f t="shared" si="270"/>
        <v>0</v>
      </c>
      <c r="AB1970" s="6">
        <f t="shared" si="271"/>
        <v>0</v>
      </c>
      <c r="AC1970" s="44">
        <f t="shared" si="272"/>
        <v>0</v>
      </c>
      <c r="AD1970" s="44">
        <f t="shared" si="273"/>
        <v>0</v>
      </c>
      <c r="AE1970" s="13" t="s">
        <v>57</v>
      </c>
      <c r="AF1970" s="14"/>
      <c r="AG1970" s="31" t="s">
        <v>68</v>
      </c>
      <c r="AH1970" s="3" t="s">
        <v>12289</v>
      </c>
      <c r="AI1970" s="68">
        <v>25000</v>
      </c>
      <c r="AJ1970" s="3" t="s">
        <v>12274</v>
      </c>
      <c r="AK1970" s="3" t="s">
        <v>12219</v>
      </c>
      <c r="AL1970" s="130" t="s">
        <v>12290</v>
      </c>
      <c r="AM1970" s="2" t="s">
        <v>244</v>
      </c>
    </row>
    <row r="1971" spans="1:41" s="15" customFormat="1" ht="16.350000000000001" customHeight="1">
      <c r="A1971" s="3">
        <f t="shared" si="267"/>
        <v>1969</v>
      </c>
      <c r="B1971" s="31" t="s">
        <v>1768</v>
      </c>
      <c r="C1971" s="31" t="s">
        <v>1857</v>
      </c>
      <c r="D1971" s="31" t="s">
        <v>3728</v>
      </c>
      <c r="E1971" s="3" t="s">
        <v>12291</v>
      </c>
      <c r="F1971" s="31" t="s">
        <v>68</v>
      </c>
      <c r="G1971" s="31" t="s">
        <v>498</v>
      </c>
      <c r="H1971" s="3" t="s">
        <v>12212</v>
      </c>
      <c r="I1971" s="3" t="s">
        <v>12214</v>
      </c>
      <c r="J1971" s="3" t="s">
        <v>12213</v>
      </c>
      <c r="K1971" s="3" t="s">
        <v>12292</v>
      </c>
      <c r="L1971" s="31" t="s">
        <v>54</v>
      </c>
      <c r="M1971" s="68">
        <v>24</v>
      </c>
      <c r="N1971" s="68">
        <v>24</v>
      </c>
      <c r="O1971" s="46">
        <f t="shared" si="274"/>
        <v>75000</v>
      </c>
      <c r="P1971" s="68">
        <v>50000</v>
      </c>
      <c r="Q1971" s="3">
        <v>202007</v>
      </c>
      <c r="R1971" s="3" t="s">
        <v>12241</v>
      </c>
      <c r="S1971" s="3" t="s">
        <v>12293</v>
      </c>
      <c r="T1971" s="143" t="str">
        <f t="shared" si="268"/>
        <v>Click</v>
      </c>
      <c r="U1971" s="31" t="s">
        <v>243</v>
      </c>
      <c r="V1971" s="40"/>
      <c r="W1971" s="41"/>
      <c r="X1971" s="42"/>
      <c r="Y1971" s="72"/>
      <c r="Z1971" s="43">
        <f t="shared" si="269"/>
        <v>0</v>
      </c>
      <c r="AA1971" s="6">
        <f t="shared" si="270"/>
        <v>0</v>
      </c>
      <c r="AB1971" s="6">
        <f t="shared" si="271"/>
        <v>0</v>
      </c>
      <c r="AC1971" s="44">
        <f t="shared" si="272"/>
        <v>0</v>
      </c>
      <c r="AD1971" s="44">
        <f t="shared" si="273"/>
        <v>0</v>
      </c>
      <c r="AE1971" s="13" t="s">
        <v>57</v>
      </c>
      <c r="AF1971" s="14"/>
      <c r="AG1971" s="31" t="s">
        <v>68</v>
      </c>
      <c r="AH1971" s="3" t="s">
        <v>12294</v>
      </c>
      <c r="AI1971" s="68">
        <v>25000</v>
      </c>
      <c r="AJ1971" s="3" t="s">
        <v>12274</v>
      </c>
      <c r="AK1971" s="3" t="s">
        <v>12219</v>
      </c>
      <c r="AL1971" s="32" t="s">
        <v>12295</v>
      </c>
      <c r="AM1971" s="31" t="s">
        <v>244</v>
      </c>
    </row>
    <row r="1972" spans="1:41" s="15" customFormat="1" ht="16.350000000000001" customHeight="1">
      <c r="A1972" s="3">
        <f t="shared" si="267"/>
        <v>1970</v>
      </c>
      <c r="B1972" s="31" t="s">
        <v>1768</v>
      </c>
      <c r="C1972" s="31" t="s">
        <v>1857</v>
      </c>
      <c r="D1972" s="31" t="s">
        <v>3728</v>
      </c>
      <c r="E1972" s="3" t="s">
        <v>12296</v>
      </c>
      <c r="F1972" s="31" t="s">
        <v>68</v>
      </c>
      <c r="G1972" s="31" t="s">
        <v>498</v>
      </c>
      <c r="H1972" s="3" t="s">
        <v>12297</v>
      </c>
      <c r="I1972" s="3" t="s">
        <v>12298</v>
      </c>
      <c r="J1972" s="3" t="s">
        <v>12299</v>
      </c>
      <c r="K1972" s="3" t="s">
        <v>12300</v>
      </c>
      <c r="L1972" s="31" t="s">
        <v>54</v>
      </c>
      <c r="M1972" s="6">
        <v>29</v>
      </c>
      <c r="N1972" s="6">
        <v>29</v>
      </c>
      <c r="O1972" s="6">
        <f t="shared" si="274"/>
        <v>78000</v>
      </c>
      <c r="P1972" s="68">
        <v>65000</v>
      </c>
      <c r="Q1972" s="3">
        <v>202005</v>
      </c>
      <c r="R1972" s="3" t="s">
        <v>12301</v>
      </c>
      <c r="S1972" s="3" t="s">
        <v>12302</v>
      </c>
      <c r="T1972" s="143" t="str">
        <f t="shared" si="268"/>
        <v>Click</v>
      </c>
      <c r="U1972" s="31" t="s">
        <v>243</v>
      </c>
      <c r="V1972" s="3"/>
      <c r="W1972" s="41"/>
      <c r="X1972" s="84"/>
      <c r="Y1972" s="50"/>
      <c r="Z1972" s="43">
        <f t="shared" si="269"/>
        <v>0</v>
      </c>
      <c r="AA1972" s="6">
        <f t="shared" si="270"/>
        <v>0</v>
      </c>
      <c r="AB1972" s="6">
        <f t="shared" si="271"/>
        <v>0</v>
      </c>
      <c r="AC1972" s="44">
        <f t="shared" si="272"/>
        <v>0</v>
      </c>
      <c r="AD1972" s="44">
        <f t="shared" si="273"/>
        <v>0</v>
      </c>
      <c r="AE1972" s="13" t="s">
        <v>57</v>
      </c>
      <c r="AF1972" s="14"/>
      <c r="AG1972" s="31" t="s">
        <v>68</v>
      </c>
      <c r="AH1972" s="81" t="s">
        <v>12303</v>
      </c>
      <c r="AI1972" s="68">
        <v>13000</v>
      </c>
      <c r="AJ1972" s="3" t="s">
        <v>1876</v>
      </c>
      <c r="AK1972" s="3" t="s">
        <v>12304</v>
      </c>
      <c r="AL1972" s="32" t="s">
        <v>5448</v>
      </c>
      <c r="AM1972" s="2" t="s">
        <v>244</v>
      </c>
      <c r="AN1972" s="63"/>
      <c r="AO1972" s="63"/>
    </row>
    <row r="1973" spans="1:41" s="15" customFormat="1" ht="16.350000000000001" customHeight="1">
      <c r="A1973" s="3">
        <f t="shared" si="267"/>
        <v>1971</v>
      </c>
      <c r="B1973" s="31" t="s">
        <v>1768</v>
      </c>
      <c r="C1973" s="31" t="s">
        <v>1857</v>
      </c>
      <c r="D1973" s="31" t="s">
        <v>3728</v>
      </c>
      <c r="E1973" s="3" t="s">
        <v>12305</v>
      </c>
      <c r="F1973" s="31" t="s">
        <v>68</v>
      </c>
      <c r="G1973" s="31" t="s">
        <v>498</v>
      </c>
      <c r="H1973" s="3" t="s">
        <v>12297</v>
      </c>
      <c r="I1973" s="3" t="s">
        <v>12298</v>
      </c>
      <c r="J1973" s="3" t="s">
        <v>12306</v>
      </c>
      <c r="K1973" s="3" t="s">
        <v>12307</v>
      </c>
      <c r="L1973" s="31" t="s">
        <v>3708</v>
      </c>
      <c r="M1973" s="6">
        <v>24</v>
      </c>
      <c r="N1973" s="6">
        <v>24</v>
      </c>
      <c r="O1973" s="6">
        <f t="shared" si="274"/>
        <v>80000</v>
      </c>
      <c r="P1973" s="68">
        <v>65000</v>
      </c>
      <c r="Q1973" s="3">
        <v>202005</v>
      </c>
      <c r="R1973" s="3" t="s">
        <v>12308</v>
      </c>
      <c r="S1973" s="3" t="s">
        <v>12309</v>
      </c>
      <c r="T1973" s="143" t="str">
        <f t="shared" si="268"/>
        <v>Click</v>
      </c>
      <c r="U1973" s="31" t="s">
        <v>243</v>
      </c>
      <c r="V1973" s="3"/>
      <c r="W1973" s="41"/>
      <c r="X1973" s="84"/>
      <c r="Y1973" s="50"/>
      <c r="Z1973" s="43">
        <f t="shared" si="269"/>
        <v>0</v>
      </c>
      <c r="AA1973" s="6">
        <f t="shared" si="270"/>
        <v>0</v>
      </c>
      <c r="AB1973" s="6">
        <f t="shared" si="271"/>
        <v>0</v>
      </c>
      <c r="AC1973" s="44">
        <f t="shared" si="272"/>
        <v>0</v>
      </c>
      <c r="AD1973" s="44">
        <f t="shared" si="273"/>
        <v>0</v>
      </c>
      <c r="AE1973" s="13" t="s">
        <v>57</v>
      </c>
      <c r="AF1973" s="14"/>
      <c r="AG1973" s="31" t="s">
        <v>68</v>
      </c>
      <c r="AH1973" s="81" t="s">
        <v>12310</v>
      </c>
      <c r="AI1973" s="68">
        <v>15000</v>
      </c>
      <c r="AJ1973" s="3" t="s">
        <v>1876</v>
      </c>
      <c r="AK1973" s="3" t="s">
        <v>12304</v>
      </c>
      <c r="AL1973" s="32" t="s">
        <v>5448</v>
      </c>
      <c r="AM1973" s="2" t="s">
        <v>244</v>
      </c>
      <c r="AN1973" s="63"/>
      <c r="AO1973" s="63"/>
    </row>
    <row r="1974" spans="1:41" ht="16.350000000000001" customHeight="1">
      <c r="A1974" s="3">
        <f t="shared" si="267"/>
        <v>1972</v>
      </c>
      <c r="B1974" s="31" t="s">
        <v>1768</v>
      </c>
      <c r="C1974" s="31" t="s">
        <v>1857</v>
      </c>
      <c r="D1974" s="31" t="s">
        <v>3728</v>
      </c>
      <c r="E1974" s="3" t="s">
        <v>12311</v>
      </c>
      <c r="F1974" s="31" t="s">
        <v>68</v>
      </c>
      <c r="G1974" s="31" t="s">
        <v>498</v>
      </c>
      <c r="H1974" s="3" t="s">
        <v>12297</v>
      </c>
      <c r="I1974" s="3" t="s">
        <v>12298</v>
      </c>
      <c r="J1974" s="3" t="s">
        <v>12312</v>
      </c>
      <c r="K1974" s="3" t="s">
        <v>12313</v>
      </c>
      <c r="L1974" s="31" t="s">
        <v>3708</v>
      </c>
      <c r="M1974" s="6">
        <v>37</v>
      </c>
      <c r="N1974" s="6">
        <v>37</v>
      </c>
      <c r="O1974" s="6">
        <f t="shared" si="274"/>
        <v>83000</v>
      </c>
      <c r="P1974" s="68">
        <v>65000</v>
      </c>
      <c r="Q1974" s="3">
        <v>202005</v>
      </c>
      <c r="R1974" s="3" t="s">
        <v>12314</v>
      </c>
      <c r="S1974" s="3" t="s">
        <v>12315</v>
      </c>
      <c r="T1974" s="143" t="str">
        <f t="shared" si="268"/>
        <v>Click</v>
      </c>
      <c r="U1974" s="31" t="s">
        <v>243</v>
      </c>
      <c r="V1974" s="3"/>
      <c r="W1974" s="41"/>
      <c r="Y1974" s="50"/>
      <c r="Z1974" s="43">
        <f t="shared" si="269"/>
        <v>0</v>
      </c>
      <c r="AA1974" s="6">
        <f t="shared" si="270"/>
        <v>0</v>
      </c>
      <c r="AB1974" s="6">
        <f t="shared" si="271"/>
        <v>0</v>
      </c>
      <c r="AC1974" s="44">
        <f t="shared" si="272"/>
        <v>0</v>
      </c>
      <c r="AD1974" s="44">
        <f t="shared" si="273"/>
        <v>0</v>
      </c>
      <c r="AE1974" s="13" t="s">
        <v>57</v>
      </c>
      <c r="AF1974" s="14"/>
      <c r="AG1974" s="31" t="s">
        <v>68</v>
      </c>
      <c r="AH1974" s="81" t="s">
        <v>12316</v>
      </c>
      <c r="AI1974" s="68">
        <v>18000</v>
      </c>
      <c r="AJ1974" s="3" t="s">
        <v>1876</v>
      </c>
      <c r="AK1974" s="3" t="s">
        <v>12317</v>
      </c>
      <c r="AL1974" s="59" t="s">
        <v>5448</v>
      </c>
      <c r="AM1974" s="2" t="s">
        <v>244</v>
      </c>
    </row>
    <row r="1975" spans="1:41" ht="16.350000000000001" customHeight="1">
      <c r="A1975" s="3">
        <f t="shared" si="267"/>
        <v>1973</v>
      </c>
      <c r="B1975" s="31" t="s">
        <v>1768</v>
      </c>
      <c r="C1975" s="31" t="s">
        <v>1857</v>
      </c>
      <c r="D1975" s="31" t="s">
        <v>3728</v>
      </c>
      <c r="E1975" s="3" t="s">
        <v>12318</v>
      </c>
      <c r="F1975" s="31" t="s">
        <v>68</v>
      </c>
      <c r="G1975" s="31" t="s">
        <v>498</v>
      </c>
      <c r="H1975" s="3" t="s">
        <v>12297</v>
      </c>
      <c r="I1975" s="3" t="s">
        <v>12298</v>
      </c>
      <c r="J1975" s="3" t="s">
        <v>12319</v>
      </c>
      <c r="K1975" s="3" t="s">
        <v>12320</v>
      </c>
      <c r="L1975" s="31" t="s">
        <v>3708</v>
      </c>
      <c r="M1975" s="6">
        <v>37</v>
      </c>
      <c r="N1975" s="6">
        <v>37</v>
      </c>
      <c r="O1975" s="6">
        <f t="shared" si="274"/>
        <v>81000</v>
      </c>
      <c r="P1975" s="68">
        <v>65000</v>
      </c>
      <c r="Q1975" s="3">
        <v>202005</v>
      </c>
      <c r="R1975" s="3" t="s">
        <v>12321</v>
      </c>
      <c r="S1975" s="3" t="s">
        <v>12322</v>
      </c>
      <c r="T1975" s="143" t="str">
        <f t="shared" si="268"/>
        <v>Click</v>
      </c>
      <c r="U1975" s="31" t="s">
        <v>243</v>
      </c>
      <c r="V1975" s="3"/>
      <c r="W1975" s="41"/>
      <c r="Y1975" s="50"/>
      <c r="Z1975" s="43">
        <f t="shared" si="269"/>
        <v>0</v>
      </c>
      <c r="AA1975" s="6">
        <f t="shared" si="270"/>
        <v>0</v>
      </c>
      <c r="AB1975" s="6">
        <f t="shared" si="271"/>
        <v>0</v>
      </c>
      <c r="AC1975" s="44">
        <f t="shared" si="272"/>
        <v>0</v>
      </c>
      <c r="AD1975" s="44">
        <f t="shared" si="273"/>
        <v>0</v>
      </c>
      <c r="AE1975" s="13" t="s">
        <v>57</v>
      </c>
      <c r="AF1975" s="14"/>
      <c r="AG1975" s="31" t="s">
        <v>68</v>
      </c>
      <c r="AH1975" s="81" t="s">
        <v>12323</v>
      </c>
      <c r="AI1975" s="68">
        <v>16000</v>
      </c>
      <c r="AJ1975" s="3" t="s">
        <v>1876</v>
      </c>
      <c r="AK1975" s="3" t="s">
        <v>12324</v>
      </c>
      <c r="AL1975" s="59" t="s">
        <v>5448</v>
      </c>
      <c r="AM1975" s="2" t="s">
        <v>244</v>
      </c>
    </row>
    <row r="1976" spans="1:41" ht="16.350000000000001" customHeight="1">
      <c r="A1976" s="3">
        <f t="shared" si="267"/>
        <v>1974</v>
      </c>
      <c r="B1976" s="31" t="s">
        <v>1768</v>
      </c>
      <c r="C1976" s="31" t="s">
        <v>1857</v>
      </c>
      <c r="D1976" s="31" t="s">
        <v>3728</v>
      </c>
      <c r="E1976" s="3" t="s">
        <v>12325</v>
      </c>
      <c r="F1976" s="31" t="s">
        <v>68</v>
      </c>
      <c r="G1976" s="31" t="s">
        <v>498</v>
      </c>
      <c r="H1976" s="3" t="s">
        <v>12297</v>
      </c>
      <c r="I1976" s="3" t="s">
        <v>12298</v>
      </c>
      <c r="J1976" s="3" t="s">
        <v>12319</v>
      </c>
      <c r="K1976" s="3" t="s">
        <v>12326</v>
      </c>
      <c r="L1976" s="31" t="s">
        <v>3708</v>
      </c>
      <c r="M1976" s="6">
        <v>39</v>
      </c>
      <c r="N1976" s="6">
        <v>39</v>
      </c>
      <c r="O1976" s="6">
        <f t="shared" si="274"/>
        <v>80000</v>
      </c>
      <c r="P1976" s="68">
        <v>65000</v>
      </c>
      <c r="Q1976" s="3">
        <v>202005</v>
      </c>
      <c r="R1976" s="3" t="s">
        <v>12327</v>
      </c>
      <c r="S1976" s="3" t="s">
        <v>12328</v>
      </c>
      <c r="T1976" s="143" t="str">
        <f t="shared" si="268"/>
        <v>Click</v>
      </c>
      <c r="U1976" s="31" t="s">
        <v>243</v>
      </c>
      <c r="V1976" s="3"/>
      <c r="W1976" s="41"/>
      <c r="Y1976" s="50"/>
      <c r="Z1976" s="43">
        <f t="shared" si="269"/>
        <v>0</v>
      </c>
      <c r="AA1976" s="6">
        <f t="shared" si="270"/>
        <v>0</v>
      </c>
      <c r="AB1976" s="6">
        <f t="shared" si="271"/>
        <v>0</v>
      </c>
      <c r="AC1976" s="44">
        <f t="shared" si="272"/>
        <v>0</v>
      </c>
      <c r="AD1976" s="44">
        <f t="shared" si="273"/>
        <v>0</v>
      </c>
      <c r="AE1976" s="13" t="s">
        <v>57</v>
      </c>
      <c r="AF1976" s="14"/>
      <c r="AG1976" s="31" t="s">
        <v>68</v>
      </c>
      <c r="AH1976" s="81" t="s">
        <v>12329</v>
      </c>
      <c r="AI1976" s="68">
        <v>15000</v>
      </c>
      <c r="AJ1976" s="3" t="s">
        <v>1876</v>
      </c>
      <c r="AK1976" s="3" t="s">
        <v>12330</v>
      </c>
      <c r="AL1976" s="59" t="s">
        <v>5448</v>
      </c>
      <c r="AM1976" s="2" t="s">
        <v>244</v>
      </c>
    </row>
    <row r="1977" spans="1:41" ht="16.350000000000001" customHeight="1">
      <c r="A1977" s="3">
        <f t="shared" si="267"/>
        <v>1975</v>
      </c>
      <c r="B1977" s="31" t="s">
        <v>1768</v>
      </c>
      <c r="C1977" s="31" t="s">
        <v>1857</v>
      </c>
      <c r="D1977" s="31" t="s">
        <v>3728</v>
      </c>
      <c r="E1977" s="3" t="s">
        <v>12331</v>
      </c>
      <c r="F1977" s="31" t="s">
        <v>68</v>
      </c>
      <c r="G1977" s="31" t="s">
        <v>498</v>
      </c>
      <c r="H1977" s="3" t="s">
        <v>12297</v>
      </c>
      <c r="I1977" s="3" t="s">
        <v>12298</v>
      </c>
      <c r="J1977" s="3" t="s">
        <v>12332</v>
      </c>
      <c r="K1977" s="3" t="s">
        <v>12333</v>
      </c>
      <c r="L1977" s="31" t="s">
        <v>3708</v>
      </c>
      <c r="M1977" s="6">
        <v>35</v>
      </c>
      <c r="N1977" s="6">
        <v>35</v>
      </c>
      <c r="O1977" s="6">
        <f t="shared" si="274"/>
        <v>65000</v>
      </c>
      <c r="P1977" s="68">
        <v>65000</v>
      </c>
      <c r="Q1977" s="3">
        <v>202005</v>
      </c>
      <c r="R1977" s="3" t="s">
        <v>12334</v>
      </c>
      <c r="S1977" s="3" t="s">
        <v>12335</v>
      </c>
      <c r="T1977" s="143" t="str">
        <f t="shared" si="268"/>
        <v>Click</v>
      </c>
      <c r="U1977" s="31" t="s">
        <v>243</v>
      </c>
      <c r="V1977" s="3"/>
      <c r="W1977" s="41"/>
      <c r="Y1977" s="50"/>
      <c r="Z1977" s="43">
        <f t="shared" si="269"/>
        <v>0</v>
      </c>
      <c r="AA1977" s="6">
        <f t="shared" si="270"/>
        <v>0</v>
      </c>
      <c r="AB1977" s="6">
        <f t="shared" si="271"/>
        <v>0</v>
      </c>
      <c r="AC1977" s="44">
        <f t="shared" si="272"/>
        <v>0</v>
      </c>
      <c r="AD1977" s="44">
        <f t="shared" si="273"/>
        <v>0</v>
      </c>
      <c r="AE1977" s="13" t="s">
        <v>57</v>
      </c>
      <c r="AF1977" s="14"/>
      <c r="AG1977" s="31" t="s">
        <v>243</v>
      </c>
      <c r="AH1977" s="3" t="s">
        <v>12336</v>
      </c>
      <c r="AI1977" s="68">
        <v>0</v>
      </c>
      <c r="AJ1977" s="68">
        <v>0</v>
      </c>
      <c r="AK1977" s="68">
        <v>0</v>
      </c>
      <c r="AL1977" s="68">
        <v>0</v>
      </c>
      <c r="AM1977" s="2" t="s">
        <v>244</v>
      </c>
    </row>
    <row r="1978" spans="1:41" ht="16.350000000000001" customHeight="1">
      <c r="A1978" s="3">
        <f t="shared" si="267"/>
        <v>1976</v>
      </c>
      <c r="B1978" s="31" t="s">
        <v>1768</v>
      </c>
      <c r="C1978" s="31" t="s">
        <v>1857</v>
      </c>
      <c r="D1978" s="31" t="s">
        <v>3728</v>
      </c>
      <c r="E1978" s="3" t="s">
        <v>12337</v>
      </c>
      <c r="F1978" s="31" t="s">
        <v>68</v>
      </c>
      <c r="G1978" s="31" t="s">
        <v>69</v>
      </c>
      <c r="H1978" s="3" t="s">
        <v>12297</v>
      </c>
      <c r="I1978" s="3" t="s">
        <v>12298</v>
      </c>
      <c r="J1978" s="3" t="s">
        <v>12299</v>
      </c>
      <c r="K1978" s="3" t="s">
        <v>12338</v>
      </c>
      <c r="L1978" s="31" t="s">
        <v>54</v>
      </c>
      <c r="M1978" s="6">
        <v>16</v>
      </c>
      <c r="N1978" s="6">
        <v>16</v>
      </c>
      <c r="O1978" s="46">
        <f t="shared" si="274"/>
        <v>70000</v>
      </c>
      <c r="P1978" s="68">
        <v>50000</v>
      </c>
      <c r="Q1978" s="3">
        <v>202007</v>
      </c>
      <c r="R1978" s="3" t="s">
        <v>12301</v>
      </c>
      <c r="S1978" s="3" t="s">
        <v>12339</v>
      </c>
      <c r="T1978" s="144" t="str">
        <f t="shared" si="268"/>
        <v>Click</v>
      </c>
      <c r="U1978" s="31" t="s">
        <v>243</v>
      </c>
      <c r="V1978" s="3"/>
      <c r="W1978" s="84"/>
      <c r="Y1978" s="50"/>
      <c r="Z1978" s="43">
        <f t="shared" si="269"/>
        <v>0</v>
      </c>
      <c r="AA1978" s="6">
        <f t="shared" si="270"/>
        <v>0</v>
      </c>
      <c r="AB1978" s="6">
        <f t="shared" si="271"/>
        <v>0</v>
      </c>
      <c r="AC1978" s="44">
        <f t="shared" si="272"/>
        <v>0</v>
      </c>
      <c r="AD1978" s="44">
        <f t="shared" si="273"/>
        <v>0</v>
      </c>
      <c r="AE1978" s="13" t="s">
        <v>57</v>
      </c>
      <c r="AF1978" s="14"/>
      <c r="AG1978" s="31" t="s">
        <v>68</v>
      </c>
      <c r="AH1978" s="3" t="s">
        <v>12340</v>
      </c>
      <c r="AI1978" s="68">
        <v>20000</v>
      </c>
      <c r="AJ1978" s="3" t="s">
        <v>1876</v>
      </c>
      <c r="AK1978" s="3" t="s">
        <v>12304</v>
      </c>
      <c r="AL1978" s="59" t="s">
        <v>12341</v>
      </c>
      <c r="AM1978" s="2" t="s">
        <v>244</v>
      </c>
    </row>
    <row r="1979" spans="1:41" ht="16.350000000000001" customHeight="1">
      <c r="A1979" s="3">
        <f t="shared" si="267"/>
        <v>1977</v>
      </c>
      <c r="B1979" s="31" t="s">
        <v>1768</v>
      </c>
      <c r="C1979" s="31" t="s">
        <v>1857</v>
      </c>
      <c r="D1979" s="31" t="s">
        <v>3728</v>
      </c>
      <c r="E1979" s="3" t="s">
        <v>12342</v>
      </c>
      <c r="F1979" s="31" t="s">
        <v>68</v>
      </c>
      <c r="G1979" s="31" t="s">
        <v>69</v>
      </c>
      <c r="H1979" s="3" t="s">
        <v>12297</v>
      </c>
      <c r="I1979" s="3" t="s">
        <v>12298</v>
      </c>
      <c r="J1979" s="3" t="s">
        <v>12306</v>
      </c>
      <c r="K1979" s="3" t="s">
        <v>12343</v>
      </c>
      <c r="L1979" s="31" t="s">
        <v>54</v>
      </c>
      <c r="M1979" s="6">
        <v>16</v>
      </c>
      <c r="N1979" s="6">
        <v>16</v>
      </c>
      <c r="O1979" s="46">
        <f t="shared" si="274"/>
        <v>70000</v>
      </c>
      <c r="P1979" s="68">
        <v>50000</v>
      </c>
      <c r="Q1979" s="3">
        <v>202007</v>
      </c>
      <c r="R1979" s="3" t="s">
        <v>12308</v>
      </c>
      <c r="S1979" s="3" t="s">
        <v>12344</v>
      </c>
      <c r="T1979" s="144" t="str">
        <f t="shared" si="268"/>
        <v>Click</v>
      </c>
      <c r="U1979" s="31" t="s">
        <v>243</v>
      </c>
      <c r="V1979" s="3"/>
      <c r="W1979" s="84"/>
      <c r="Y1979" s="50"/>
      <c r="Z1979" s="43">
        <f t="shared" si="269"/>
        <v>0</v>
      </c>
      <c r="AA1979" s="6">
        <f t="shared" si="270"/>
        <v>0</v>
      </c>
      <c r="AB1979" s="6">
        <f t="shared" si="271"/>
        <v>0</v>
      </c>
      <c r="AC1979" s="44">
        <f t="shared" si="272"/>
        <v>0</v>
      </c>
      <c r="AD1979" s="44">
        <f t="shared" si="273"/>
        <v>0</v>
      </c>
      <c r="AE1979" s="13" t="s">
        <v>57</v>
      </c>
      <c r="AF1979" s="14"/>
      <c r="AG1979" s="31" t="s">
        <v>68</v>
      </c>
      <c r="AH1979" s="3" t="s">
        <v>12345</v>
      </c>
      <c r="AI1979" s="68">
        <v>20000</v>
      </c>
      <c r="AJ1979" s="3" t="s">
        <v>1876</v>
      </c>
      <c r="AK1979" s="3" t="s">
        <v>12304</v>
      </c>
      <c r="AL1979" s="59" t="s">
        <v>12346</v>
      </c>
      <c r="AM1979" s="2" t="s">
        <v>244</v>
      </c>
    </row>
    <row r="1980" spans="1:41" ht="16.350000000000001" customHeight="1">
      <c r="A1980" s="3">
        <f t="shared" si="267"/>
        <v>1978</v>
      </c>
      <c r="B1980" s="31" t="s">
        <v>1768</v>
      </c>
      <c r="C1980" s="31" t="s">
        <v>1857</v>
      </c>
      <c r="D1980" s="31" t="s">
        <v>3728</v>
      </c>
      <c r="E1980" s="3" t="s">
        <v>12347</v>
      </c>
      <c r="F1980" s="31" t="s">
        <v>68</v>
      </c>
      <c r="G1980" s="31" t="s">
        <v>69</v>
      </c>
      <c r="H1980" s="3" t="s">
        <v>12297</v>
      </c>
      <c r="I1980" s="3" t="s">
        <v>12298</v>
      </c>
      <c r="J1980" s="3" t="s">
        <v>12319</v>
      </c>
      <c r="K1980" s="3" t="s">
        <v>12348</v>
      </c>
      <c r="L1980" s="31" t="s">
        <v>54</v>
      </c>
      <c r="M1980" s="6">
        <v>18</v>
      </c>
      <c r="N1980" s="6">
        <v>18</v>
      </c>
      <c r="O1980" s="46">
        <f t="shared" si="274"/>
        <v>72000</v>
      </c>
      <c r="P1980" s="68">
        <v>50000</v>
      </c>
      <c r="Q1980" s="3">
        <v>202007</v>
      </c>
      <c r="R1980" s="3" t="s">
        <v>12349</v>
      </c>
      <c r="S1980" s="3" t="s">
        <v>12350</v>
      </c>
      <c r="T1980" s="144" t="str">
        <f t="shared" si="268"/>
        <v>Click</v>
      </c>
      <c r="U1980" s="31" t="s">
        <v>243</v>
      </c>
      <c r="V1980" s="3"/>
      <c r="W1980" s="84"/>
      <c r="Y1980" s="50"/>
      <c r="Z1980" s="43">
        <f t="shared" si="269"/>
        <v>0</v>
      </c>
      <c r="AA1980" s="6">
        <f t="shared" si="270"/>
        <v>0</v>
      </c>
      <c r="AB1980" s="6">
        <f t="shared" si="271"/>
        <v>0</v>
      </c>
      <c r="AC1980" s="44">
        <f t="shared" si="272"/>
        <v>0</v>
      </c>
      <c r="AD1980" s="44">
        <f t="shared" si="273"/>
        <v>0</v>
      </c>
      <c r="AE1980" s="13" t="s">
        <v>57</v>
      </c>
      <c r="AF1980" s="14"/>
      <c r="AG1980" s="31" t="s">
        <v>68</v>
      </c>
      <c r="AH1980" s="3" t="s">
        <v>12351</v>
      </c>
      <c r="AI1980" s="68">
        <v>22000</v>
      </c>
      <c r="AJ1980" s="3" t="s">
        <v>1876</v>
      </c>
      <c r="AK1980" s="3" t="s">
        <v>12304</v>
      </c>
      <c r="AL1980" s="59" t="s">
        <v>12352</v>
      </c>
      <c r="AM1980" s="2" t="s">
        <v>244</v>
      </c>
    </row>
    <row r="1981" spans="1:41" ht="16.350000000000001" customHeight="1">
      <c r="A1981" s="3">
        <f t="shared" si="267"/>
        <v>1979</v>
      </c>
      <c r="B1981" s="31" t="s">
        <v>1768</v>
      </c>
      <c r="C1981" s="31" t="s">
        <v>1857</v>
      </c>
      <c r="D1981" s="31" t="s">
        <v>3728</v>
      </c>
      <c r="E1981" s="3" t="s">
        <v>12353</v>
      </c>
      <c r="F1981" s="31" t="s">
        <v>68</v>
      </c>
      <c r="G1981" s="31" t="s">
        <v>69</v>
      </c>
      <c r="H1981" s="3" t="s">
        <v>12297</v>
      </c>
      <c r="I1981" s="3" t="s">
        <v>12298</v>
      </c>
      <c r="J1981" s="3" t="s">
        <v>12332</v>
      </c>
      <c r="K1981" s="3" t="s">
        <v>12354</v>
      </c>
      <c r="L1981" s="31" t="s">
        <v>54</v>
      </c>
      <c r="M1981" s="6">
        <v>22</v>
      </c>
      <c r="N1981" s="6">
        <v>22</v>
      </c>
      <c r="O1981" s="46">
        <f t="shared" si="274"/>
        <v>72000</v>
      </c>
      <c r="P1981" s="68">
        <v>50000</v>
      </c>
      <c r="Q1981" s="3">
        <v>202007</v>
      </c>
      <c r="R1981" s="3" t="s">
        <v>12334</v>
      </c>
      <c r="S1981" s="3" t="s">
        <v>12355</v>
      </c>
      <c r="T1981" s="144" t="str">
        <f t="shared" si="268"/>
        <v>Click</v>
      </c>
      <c r="U1981" s="31" t="s">
        <v>243</v>
      </c>
      <c r="V1981" s="3"/>
      <c r="W1981" s="84"/>
      <c r="Y1981" s="50"/>
      <c r="Z1981" s="43">
        <f t="shared" si="269"/>
        <v>0</v>
      </c>
      <c r="AA1981" s="6">
        <f t="shared" si="270"/>
        <v>0</v>
      </c>
      <c r="AB1981" s="6">
        <f t="shared" si="271"/>
        <v>0</v>
      </c>
      <c r="AC1981" s="44">
        <f t="shared" si="272"/>
        <v>0</v>
      </c>
      <c r="AD1981" s="44">
        <f t="shared" si="273"/>
        <v>0</v>
      </c>
      <c r="AE1981" s="13" t="s">
        <v>57</v>
      </c>
      <c r="AF1981" s="14"/>
      <c r="AG1981" s="31" t="s">
        <v>68</v>
      </c>
      <c r="AH1981" s="3" t="s">
        <v>12356</v>
      </c>
      <c r="AI1981" s="68">
        <v>22000</v>
      </c>
      <c r="AJ1981" s="3" t="s">
        <v>1876</v>
      </c>
      <c r="AK1981" s="3" t="s">
        <v>12304</v>
      </c>
      <c r="AL1981" s="59" t="s">
        <v>12357</v>
      </c>
      <c r="AM1981" s="2" t="s">
        <v>244</v>
      </c>
    </row>
    <row r="1982" spans="1:41" ht="16.350000000000001" customHeight="1">
      <c r="A1982" s="3">
        <f t="shared" si="267"/>
        <v>1980</v>
      </c>
      <c r="B1982" s="31" t="s">
        <v>10478</v>
      </c>
      <c r="C1982" s="31" t="s">
        <v>2639</v>
      </c>
      <c r="D1982" s="31" t="s">
        <v>3728</v>
      </c>
      <c r="E1982" s="5" t="s">
        <v>12358</v>
      </c>
      <c r="F1982" s="2" t="s">
        <v>68</v>
      </c>
      <c r="G1982" s="2" t="s">
        <v>69</v>
      </c>
      <c r="H1982" s="5" t="s">
        <v>12359</v>
      </c>
      <c r="I1982" s="5" t="s">
        <v>12298</v>
      </c>
      <c r="J1982" s="5" t="s">
        <v>12360</v>
      </c>
      <c r="K1982" s="5" t="s">
        <v>12361</v>
      </c>
      <c r="L1982" s="2" t="s">
        <v>54</v>
      </c>
      <c r="M1982" s="6">
        <v>21</v>
      </c>
      <c r="N1982" s="6">
        <v>21</v>
      </c>
      <c r="O1982" s="6">
        <f t="shared" si="274"/>
        <v>79000</v>
      </c>
      <c r="P1982" s="6">
        <v>50000</v>
      </c>
      <c r="Q1982" s="5">
        <v>202003</v>
      </c>
      <c r="R1982" s="5" t="s">
        <v>12362</v>
      </c>
      <c r="S1982" s="34" t="s">
        <v>12363</v>
      </c>
      <c r="T1982" s="144" t="str">
        <f t="shared" si="268"/>
        <v>Click</v>
      </c>
      <c r="U1982" s="31" t="s">
        <v>243</v>
      </c>
      <c r="V1982" s="5"/>
      <c r="W1982" s="51"/>
      <c r="X1982" s="51"/>
      <c r="Y1982" s="50"/>
      <c r="Z1982" s="43">
        <f t="shared" si="269"/>
        <v>0</v>
      </c>
      <c r="AA1982" s="6">
        <f t="shared" si="270"/>
        <v>0</v>
      </c>
      <c r="AB1982" s="6">
        <f t="shared" si="271"/>
        <v>0</v>
      </c>
      <c r="AC1982" s="44">
        <f t="shared" si="272"/>
        <v>0</v>
      </c>
      <c r="AD1982" s="44">
        <f t="shared" si="273"/>
        <v>0</v>
      </c>
      <c r="AE1982" s="13" t="s">
        <v>57</v>
      </c>
      <c r="AF1982" s="14"/>
      <c r="AG1982" s="2" t="s">
        <v>58</v>
      </c>
      <c r="AH1982" s="5" t="s">
        <v>12364</v>
      </c>
      <c r="AI1982" s="6">
        <v>29000</v>
      </c>
      <c r="AJ1982" s="5" t="s">
        <v>12365</v>
      </c>
      <c r="AK1982" s="5" t="s">
        <v>12366</v>
      </c>
      <c r="AL1982" s="55" t="s">
        <v>12367</v>
      </c>
      <c r="AM1982" s="2" t="s">
        <v>244</v>
      </c>
      <c r="AN1982" s="15"/>
      <c r="AO1982" s="15"/>
    </row>
    <row r="1983" spans="1:41" ht="16.350000000000001" customHeight="1">
      <c r="A1983" s="3">
        <f t="shared" si="267"/>
        <v>1981</v>
      </c>
      <c r="B1983" s="31" t="s">
        <v>10478</v>
      </c>
      <c r="C1983" s="31" t="s">
        <v>2639</v>
      </c>
      <c r="D1983" s="31" t="s">
        <v>3728</v>
      </c>
      <c r="E1983" s="5" t="s">
        <v>12368</v>
      </c>
      <c r="F1983" s="2" t="s">
        <v>68</v>
      </c>
      <c r="G1983" s="2" t="s">
        <v>69</v>
      </c>
      <c r="H1983" s="5" t="s">
        <v>12359</v>
      </c>
      <c r="I1983" s="5" t="s">
        <v>12298</v>
      </c>
      <c r="J1983" s="5" t="s">
        <v>12360</v>
      </c>
      <c r="K1983" s="5" t="s">
        <v>12369</v>
      </c>
      <c r="L1983" s="2" t="s">
        <v>54</v>
      </c>
      <c r="M1983" s="6">
        <v>30</v>
      </c>
      <c r="N1983" s="6">
        <v>30</v>
      </c>
      <c r="O1983" s="6">
        <f t="shared" si="274"/>
        <v>79000</v>
      </c>
      <c r="P1983" s="6">
        <v>50000</v>
      </c>
      <c r="Q1983" s="5">
        <v>202003</v>
      </c>
      <c r="R1983" s="5" t="s">
        <v>12370</v>
      </c>
      <c r="S1983" s="34" t="s">
        <v>12371</v>
      </c>
      <c r="T1983" s="144" t="str">
        <f t="shared" si="268"/>
        <v>Click</v>
      </c>
      <c r="U1983" s="31" t="s">
        <v>243</v>
      </c>
      <c r="V1983" s="5"/>
      <c r="W1983" s="51"/>
      <c r="X1983" s="51"/>
      <c r="Y1983" s="50"/>
      <c r="Z1983" s="43">
        <f t="shared" si="269"/>
        <v>0</v>
      </c>
      <c r="AA1983" s="6">
        <f t="shared" si="270"/>
        <v>0</v>
      </c>
      <c r="AB1983" s="6">
        <f t="shared" si="271"/>
        <v>0</v>
      </c>
      <c r="AC1983" s="44">
        <f t="shared" si="272"/>
        <v>0</v>
      </c>
      <c r="AD1983" s="44">
        <f t="shared" si="273"/>
        <v>0</v>
      </c>
      <c r="AE1983" s="13" t="s">
        <v>57</v>
      </c>
      <c r="AF1983" s="14"/>
      <c r="AG1983" s="2" t="s">
        <v>58</v>
      </c>
      <c r="AH1983" s="5" t="s">
        <v>12372</v>
      </c>
      <c r="AI1983" s="6">
        <v>29000</v>
      </c>
      <c r="AJ1983" s="5" t="s">
        <v>12365</v>
      </c>
      <c r="AK1983" s="5" t="s">
        <v>12366</v>
      </c>
      <c r="AL1983" s="55" t="s">
        <v>12373</v>
      </c>
      <c r="AM1983" s="2" t="s">
        <v>244</v>
      </c>
      <c r="AN1983" s="15"/>
      <c r="AO1983" s="15"/>
    </row>
    <row r="1984" spans="1:41" ht="16.350000000000001" customHeight="1">
      <c r="A1984" s="3">
        <f t="shared" si="267"/>
        <v>1982</v>
      </c>
      <c r="B1984" s="31" t="s">
        <v>10478</v>
      </c>
      <c r="C1984" s="31" t="s">
        <v>2639</v>
      </c>
      <c r="D1984" s="31" t="s">
        <v>3728</v>
      </c>
      <c r="E1984" s="5" t="s">
        <v>12374</v>
      </c>
      <c r="F1984" s="2" t="s">
        <v>68</v>
      </c>
      <c r="G1984" s="2" t="s">
        <v>69</v>
      </c>
      <c r="H1984" s="5" t="s">
        <v>12359</v>
      </c>
      <c r="I1984" s="5" t="s">
        <v>12298</v>
      </c>
      <c r="J1984" s="5" t="s">
        <v>12360</v>
      </c>
      <c r="K1984" s="5" t="s">
        <v>12375</v>
      </c>
      <c r="L1984" s="2" t="s">
        <v>54</v>
      </c>
      <c r="M1984" s="6">
        <v>32</v>
      </c>
      <c r="N1984" s="6">
        <v>32</v>
      </c>
      <c r="O1984" s="6">
        <f t="shared" si="274"/>
        <v>79000</v>
      </c>
      <c r="P1984" s="6">
        <v>50000</v>
      </c>
      <c r="Q1984" s="5">
        <v>202003</v>
      </c>
      <c r="R1984" s="5" t="s">
        <v>12376</v>
      </c>
      <c r="S1984" s="34" t="s">
        <v>12377</v>
      </c>
      <c r="T1984" s="144" t="str">
        <f t="shared" si="268"/>
        <v>Click</v>
      </c>
      <c r="U1984" s="31" t="s">
        <v>243</v>
      </c>
      <c r="V1984" s="5"/>
      <c r="W1984" s="51"/>
      <c r="X1984" s="51"/>
      <c r="Y1984" s="50"/>
      <c r="Z1984" s="43">
        <f t="shared" si="269"/>
        <v>0</v>
      </c>
      <c r="AA1984" s="6">
        <f t="shared" si="270"/>
        <v>0</v>
      </c>
      <c r="AB1984" s="6">
        <f t="shared" si="271"/>
        <v>0</v>
      </c>
      <c r="AC1984" s="44">
        <f t="shared" si="272"/>
        <v>0</v>
      </c>
      <c r="AD1984" s="44">
        <f t="shared" si="273"/>
        <v>0</v>
      </c>
      <c r="AE1984" s="13" t="s">
        <v>57</v>
      </c>
      <c r="AF1984" s="14"/>
      <c r="AG1984" s="2" t="s">
        <v>58</v>
      </c>
      <c r="AH1984" s="5" t="s">
        <v>12378</v>
      </c>
      <c r="AI1984" s="6">
        <v>29000</v>
      </c>
      <c r="AJ1984" s="5" t="s">
        <v>12365</v>
      </c>
      <c r="AK1984" s="5" t="s">
        <v>12366</v>
      </c>
      <c r="AL1984" s="55" t="s">
        <v>12379</v>
      </c>
      <c r="AM1984" s="2" t="s">
        <v>244</v>
      </c>
      <c r="AN1984" s="15"/>
      <c r="AO1984" s="15"/>
    </row>
    <row r="1985" spans="1:41" s="15" customFormat="1" ht="16.350000000000001" customHeight="1">
      <c r="A1985" s="3">
        <f t="shared" si="267"/>
        <v>1983</v>
      </c>
      <c r="B1985" s="31" t="s">
        <v>10478</v>
      </c>
      <c r="C1985" s="31" t="s">
        <v>2639</v>
      </c>
      <c r="D1985" s="31" t="s">
        <v>3728</v>
      </c>
      <c r="E1985" s="5" t="s">
        <v>12380</v>
      </c>
      <c r="F1985" s="2" t="s">
        <v>68</v>
      </c>
      <c r="G1985" s="2" t="s">
        <v>69</v>
      </c>
      <c r="H1985" s="5" t="s">
        <v>12359</v>
      </c>
      <c r="I1985" s="5" t="s">
        <v>12298</v>
      </c>
      <c r="J1985" s="5" t="s">
        <v>12360</v>
      </c>
      <c r="K1985" s="5" t="s">
        <v>12381</v>
      </c>
      <c r="L1985" s="2" t="s">
        <v>54</v>
      </c>
      <c r="M1985" s="6">
        <v>33</v>
      </c>
      <c r="N1985" s="6">
        <v>33</v>
      </c>
      <c r="O1985" s="6">
        <f t="shared" si="274"/>
        <v>82000</v>
      </c>
      <c r="P1985" s="6">
        <v>50000</v>
      </c>
      <c r="Q1985" s="5">
        <v>202003</v>
      </c>
      <c r="R1985" s="5" t="s">
        <v>12382</v>
      </c>
      <c r="S1985" s="34" t="s">
        <v>12383</v>
      </c>
      <c r="T1985" s="144" t="str">
        <f t="shared" si="268"/>
        <v>Click</v>
      </c>
      <c r="U1985" s="31" t="s">
        <v>243</v>
      </c>
      <c r="V1985" s="5"/>
      <c r="W1985" s="51"/>
      <c r="X1985" s="51"/>
      <c r="Y1985" s="50"/>
      <c r="Z1985" s="43">
        <f t="shared" si="269"/>
        <v>0</v>
      </c>
      <c r="AA1985" s="6">
        <f t="shared" si="270"/>
        <v>0</v>
      </c>
      <c r="AB1985" s="6">
        <f t="shared" si="271"/>
        <v>0</v>
      </c>
      <c r="AC1985" s="44">
        <f t="shared" si="272"/>
        <v>0</v>
      </c>
      <c r="AD1985" s="44">
        <f t="shared" si="273"/>
        <v>0</v>
      </c>
      <c r="AE1985" s="13" t="s">
        <v>57</v>
      </c>
      <c r="AF1985" s="14"/>
      <c r="AG1985" s="2" t="s">
        <v>58</v>
      </c>
      <c r="AH1985" s="5" t="s">
        <v>12384</v>
      </c>
      <c r="AI1985" s="6">
        <v>32000</v>
      </c>
      <c r="AJ1985" s="5" t="s">
        <v>12365</v>
      </c>
      <c r="AK1985" s="5" t="s">
        <v>12366</v>
      </c>
      <c r="AL1985" s="55" t="s">
        <v>12385</v>
      </c>
      <c r="AM1985" s="2" t="s">
        <v>244</v>
      </c>
    </row>
    <row r="1986" spans="1:41" s="15" customFormat="1" ht="16.350000000000001" customHeight="1">
      <c r="A1986" s="3">
        <f t="shared" si="267"/>
        <v>1984</v>
      </c>
      <c r="B1986" s="31" t="s">
        <v>10478</v>
      </c>
      <c r="C1986" s="31" t="s">
        <v>2639</v>
      </c>
      <c r="D1986" s="31" t="s">
        <v>3728</v>
      </c>
      <c r="E1986" s="5" t="s">
        <v>12386</v>
      </c>
      <c r="F1986" s="2" t="s">
        <v>68</v>
      </c>
      <c r="G1986" s="2" t="s">
        <v>69</v>
      </c>
      <c r="H1986" s="5" t="s">
        <v>12359</v>
      </c>
      <c r="I1986" s="5" t="s">
        <v>12298</v>
      </c>
      <c r="J1986" s="5" t="s">
        <v>12360</v>
      </c>
      <c r="K1986" s="5" t="s">
        <v>12387</v>
      </c>
      <c r="L1986" s="2" t="s">
        <v>54</v>
      </c>
      <c r="M1986" s="6">
        <v>42</v>
      </c>
      <c r="N1986" s="6">
        <v>42</v>
      </c>
      <c r="O1986" s="6">
        <f t="shared" si="274"/>
        <v>82000</v>
      </c>
      <c r="P1986" s="6">
        <v>50000</v>
      </c>
      <c r="Q1986" s="5">
        <v>202003</v>
      </c>
      <c r="R1986" s="5" t="s">
        <v>12388</v>
      </c>
      <c r="S1986" s="34" t="s">
        <v>12389</v>
      </c>
      <c r="T1986" s="144" t="str">
        <f t="shared" si="268"/>
        <v>Click</v>
      </c>
      <c r="U1986" s="31" t="s">
        <v>243</v>
      </c>
      <c r="V1986" s="5"/>
      <c r="W1986" s="51"/>
      <c r="X1986" s="51"/>
      <c r="Y1986" s="50"/>
      <c r="Z1986" s="43">
        <f t="shared" si="269"/>
        <v>0</v>
      </c>
      <c r="AA1986" s="6">
        <f t="shared" si="270"/>
        <v>0</v>
      </c>
      <c r="AB1986" s="6">
        <f t="shared" si="271"/>
        <v>0</v>
      </c>
      <c r="AC1986" s="44">
        <f t="shared" si="272"/>
        <v>0</v>
      </c>
      <c r="AD1986" s="44">
        <f t="shared" si="273"/>
        <v>0</v>
      </c>
      <c r="AE1986" s="13" t="s">
        <v>57</v>
      </c>
      <c r="AF1986" s="14"/>
      <c r="AG1986" s="2" t="s">
        <v>58</v>
      </c>
      <c r="AH1986" s="5" t="s">
        <v>12390</v>
      </c>
      <c r="AI1986" s="6">
        <v>32000</v>
      </c>
      <c r="AJ1986" s="5" t="s">
        <v>12365</v>
      </c>
      <c r="AK1986" s="5" t="s">
        <v>12366</v>
      </c>
      <c r="AL1986" s="55" t="s">
        <v>12391</v>
      </c>
      <c r="AM1986" s="2" t="s">
        <v>244</v>
      </c>
    </row>
    <row r="1987" spans="1:41" s="15" customFormat="1" ht="16.350000000000001" customHeight="1">
      <c r="A1987" s="3">
        <f t="shared" si="267"/>
        <v>1985</v>
      </c>
      <c r="B1987" s="31" t="s">
        <v>10478</v>
      </c>
      <c r="C1987" s="31" t="s">
        <v>2639</v>
      </c>
      <c r="D1987" s="31" t="s">
        <v>3728</v>
      </c>
      <c r="E1987" s="5" t="s">
        <v>12392</v>
      </c>
      <c r="F1987" s="2" t="s">
        <v>68</v>
      </c>
      <c r="G1987" s="2" t="s">
        <v>69</v>
      </c>
      <c r="H1987" s="5" t="s">
        <v>12359</v>
      </c>
      <c r="I1987" s="5" t="s">
        <v>12393</v>
      </c>
      <c r="J1987" s="5" t="s">
        <v>12360</v>
      </c>
      <c r="K1987" s="5" t="s">
        <v>12394</v>
      </c>
      <c r="L1987" s="2" t="s">
        <v>54</v>
      </c>
      <c r="M1987" s="6">
        <v>32</v>
      </c>
      <c r="N1987" s="6">
        <v>32</v>
      </c>
      <c r="O1987" s="6">
        <f t="shared" si="274"/>
        <v>82000</v>
      </c>
      <c r="P1987" s="6">
        <v>50000</v>
      </c>
      <c r="Q1987" s="5">
        <v>202003</v>
      </c>
      <c r="R1987" s="5" t="s">
        <v>12395</v>
      </c>
      <c r="S1987" s="34" t="s">
        <v>12396</v>
      </c>
      <c r="T1987" s="144" t="str">
        <f t="shared" si="268"/>
        <v>Click</v>
      </c>
      <c r="U1987" s="31" t="s">
        <v>243</v>
      </c>
      <c r="V1987" s="5"/>
      <c r="W1987" s="51"/>
      <c r="X1987" s="51"/>
      <c r="Y1987" s="50"/>
      <c r="Z1987" s="43">
        <f t="shared" si="269"/>
        <v>0</v>
      </c>
      <c r="AA1987" s="6">
        <f t="shared" si="270"/>
        <v>0</v>
      </c>
      <c r="AB1987" s="6">
        <f t="shared" si="271"/>
        <v>0</v>
      </c>
      <c r="AC1987" s="44">
        <f t="shared" si="272"/>
        <v>0</v>
      </c>
      <c r="AD1987" s="44">
        <f t="shared" si="273"/>
        <v>0</v>
      </c>
      <c r="AE1987" s="13" t="s">
        <v>57</v>
      </c>
      <c r="AF1987" s="14"/>
      <c r="AG1987" s="2" t="s">
        <v>58</v>
      </c>
      <c r="AH1987" s="5" t="s">
        <v>12397</v>
      </c>
      <c r="AI1987" s="6">
        <v>32000</v>
      </c>
      <c r="AJ1987" s="5" t="s">
        <v>12365</v>
      </c>
      <c r="AK1987" s="5" t="s">
        <v>12366</v>
      </c>
      <c r="AL1987" s="55" t="s">
        <v>12398</v>
      </c>
      <c r="AM1987" s="2" t="s">
        <v>244</v>
      </c>
    </row>
    <row r="1988" spans="1:41" s="15" customFormat="1" ht="16.350000000000001" customHeight="1">
      <c r="A1988" s="3">
        <f t="shared" si="267"/>
        <v>1986</v>
      </c>
      <c r="B1988" s="31" t="s">
        <v>10478</v>
      </c>
      <c r="C1988" s="31" t="s">
        <v>2639</v>
      </c>
      <c r="D1988" s="31" t="s">
        <v>3728</v>
      </c>
      <c r="E1988" s="5" t="s">
        <v>12399</v>
      </c>
      <c r="F1988" s="2" t="s">
        <v>68</v>
      </c>
      <c r="G1988" s="2" t="s">
        <v>69</v>
      </c>
      <c r="H1988" s="5" t="s">
        <v>12359</v>
      </c>
      <c r="I1988" s="5" t="s">
        <v>12298</v>
      </c>
      <c r="J1988" s="5" t="s">
        <v>12400</v>
      </c>
      <c r="K1988" s="5" t="s">
        <v>12401</v>
      </c>
      <c r="L1988" s="2" t="s">
        <v>54</v>
      </c>
      <c r="M1988" s="6">
        <v>24</v>
      </c>
      <c r="N1988" s="6">
        <v>24</v>
      </c>
      <c r="O1988" s="6">
        <f t="shared" si="274"/>
        <v>50000</v>
      </c>
      <c r="P1988" s="6">
        <v>50000</v>
      </c>
      <c r="Q1988" s="5">
        <v>202005</v>
      </c>
      <c r="R1988" s="5" t="s">
        <v>12362</v>
      </c>
      <c r="S1988" s="34" t="s">
        <v>12402</v>
      </c>
      <c r="T1988" s="144" t="str">
        <f t="shared" si="268"/>
        <v>Click</v>
      </c>
      <c r="U1988" s="31" t="s">
        <v>243</v>
      </c>
      <c r="V1988" s="5"/>
      <c r="W1988" s="51"/>
      <c r="X1988" s="51"/>
      <c r="Y1988" s="50"/>
      <c r="Z1988" s="43">
        <f t="shared" si="269"/>
        <v>0</v>
      </c>
      <c r="AA1988" s="6">
        <f t="shared" si="270"/>
        <v>0</v>
      </c>
      <c r="AB1988" s="6">
        <f t="shared" si="271"/>
        <v>0</v>
      </c>
      <c r="AC1988" s="44">
        <f t="shared" si="272"/>
        <v>0</v>
      </c>
      <c r="AD1988" s="44">
        <f t="shared" si="273"/>
        <v>0</v>
      </c>
      <c r="AE1988" s="13" t="s">
        <v>57</v>
      </c>
      <c r="AF1988" s="14"/>
      <c r="AG1988" s="2" t="s">
        <v>243</v>
      </c>
      <c r="AH1988" s="5" t="s">
        <v>12403</v>
      </c>
      <c r="AI1988" s="6">
        <v>0</v>
      </c>
      <c r="AJ1988" s="5" t="s">
        <v>12365</v>
      </c>
      <c r="AK1988" s="5" t="s">
        <v>12366</v>
      </c>
      <c r="AL1988" s="55" t="s">
        <v>12367</v>
      </c>
      <c r="AM1988" s="2" t="s">
        <v>244</v>
      </c>
    </row>
    <row r="1989" spans="1:41" s="15" customFormat="1" ht="16.350000000000001" customHeight="1">
      <c r="A1989" s="3">
        <f t="shared" si="267"/>
        <v>1987</v>
      </c>
      <c r="B1989" s="31" t="s">
        <v>10478</v>
      </c>
      <c r="C1989" s="31" t="s">
        <v>2639</v>
      </c>
      <c r="D1989" s="31" t="s">
        <v>3728</v>
      </c>
      <c r="E1989" s="5" t="s">
        <v>12404</v>
      </c>
      <c r="F1989" s="2" t="s">
        <v>68</v>
      </c>
      <c r="G1989" s="2" t="s">
        <v>69</v>
      </c>
      <c r="H1989" s="5" t="s">
        <v>12359</v>
      </c>
      <c r="I1989" s="5" t="s">
        <v>12298</v>
      </c>
      <c r="J1989" s="5" t="s">
        <v>12400</v>
      </c>
      <c r="K1989" s="5" t="s">
        <v>12405</v>
      </c>
      <c r="L1989" s="2" t="s">
        <v>54</v>
      </c>
      <c r="M1989" s="6">
        <v>32</v>
      </c>
      <c r="N1989" s="6">
        <v>32</v>
      </c>
      <c r="O1989" s="6">
        <f t="shared" si="274"/>
        <v>50000</v>
      </c>
      <c r="P1989" s="6">
        <v>50000</v>
      </c>
      <c r="Q1989" s="5">
        <v>202005</v>
      </c>
      <c r="R1989" s="5" t="s">
        <v>12370</v>
      </c>
      <c r="S1989" s="34" t="s">
        <v>12406</v>
      </c>
      <c r="T1989" s="144" t="str">
        <f t="shared" si="268"/>
        <v>Click</v>
      </c>
      <c r="U1989" s="31" t="s">
        <v>243</v>
      </c>
      <c r="V1989" s="5"/>
      <c r="W1989" s="51"/>
      <c r="X1989" s="51"/>
      <c r="Y1989" s="50"/>
      <c r="Z1989" s="43">
        <f t="shared" si="269"/>
        <v>0</v>
      </c>
      <c r="AA1989" s="6">
        <f t="shared" si="270"/>
        <v>0</v>
      </c>
      <c r="AB1989" s="6">
        <f t="shared" si="271"/>
        <v>0</v>
      </c>
      <c r="AC1989" s="44">
        <f t="shared" si="272"/>
        <v>0</v>
      </c>
      <c r="AD1989" s="44">
        <f t="shared" si="273"/>
        <v>0</v>
      </c>
      <c r="AE1989" s="13" t="s">
        <v>57</v>
      </c>
      <c r="AF1989" s="14"/>
      <c r="AG1989" s="2" t="s">
        <v>243</v>
      </c>
      <c r="AH1989" s="5" t="s">
        <v>12407</v>
      </c>
      <c r="AI1989" s="6">
        <v>0</v>
      </c>
      <c r="AJ1989" s="5" t="s">
        <v>12365</v>
      </c>
      <c r="AK1989" s="5" t="s">
        <v>12366</v>
      </c>
      <c r="AL1989" s="55" t="s">
        <v>12373</v>
      </c>
      <c r="AM1989" s="2" t="s">
        <v>244</v>
      </c>
    </row>
    <row r="1990" spans="1:41" s="15" customFormat="1" ht="16.350000000000001" customHeight="1">
      <c r="A1990" s="3">
        <f t="shared" si="267"/>
        <v>1988</v>
      </c>
      <c r="B1990" s="31" t="s">
        <v>10478</v>
      </c>
      <c r="C1990" s="31" t="s">
        <v>2639</v>
      </c>
      <c r="D1990" s="31" t="s">
        <v>3728</v>
      </c>
      <c r="E1990" s="5" t="s">
        <v>12408</v>
      </c>
      <c r="F1990" s="2" t="s">
        <v>68</v>
      </c>
      <c r="G1990" s="2" t="s">
        <v>69</v>
      </c>
      <c r="H1990" s="5" t="s">
        <v>12359</v>
      </c>
      <c r="I1990" s="5" t="s">
        <v>12298</v>
      </c>
      <c r="J1990" s="5" t="s">
        <v>12400</v>
      </c>
      <c r="K1990" s="5" t="s">
        <v>12409</v>
      </c>
      <c r="L1990" s="2" t="s">
        <v>54</v>
      </c>
      <c r="M1990" s="6">
        <v>32</v>
      </c>
      <c r="N1990" s="6">
        <v>32</v>
      </c>
      <c r="O1990" s="6">
        <f t="shared" si="274"/>
        <v>50000</v>
      </c>
      <c r="P1990" s="6">
        <v>50000</v>
      </c>
      <c r="Q1990" s="5">
        <v>202005</v>
      </c>
      <c r="R1990" s="5" t="s">
        <v>12376</v>
      </c>
      <c r="S1990" s="34" t="s">
        <v>12410</v>
      </c>
      <c r="T1990" s="144" t="str">
        <f t="shared" si="268"/>
        <v>Click</v>
      </c>
      <c r="U1990" s="31" t="s">
        <v>243</v>
      </c>
      <c r="V1990" s="5"/>
      <c r="W1990" s="51"/>
      <c r="X1990" s="51"/>
      <c r="Y1990" s="50"/>
      <c r="Z1990" s="43">
        <f t="shared" si="269"/>
        <v>0</v>
      </c>
      <c r="AA1990" s="6">
        <f t="shared" si="270"/>
        <v>0</v>
      </c>
      <c r="AB1990" s="6">
        <f t="shared" si="271"/>
        <v>0</v>
      </c>
      <c r="AC1990" s="44">
        <f t="shared" si="272"/>
        <v>0</v>
      </c>
      <c r="AD1990" s="44">
        <f t="shared" si="273"/>
        <v>0</v>
      </c>
      <c r="AE1990" s="13" t="s">
        <v>57</v>
      </c>
      <c r="AF1990" s="14"/>
      <c r="AG1990" s="2" t="s">
        <v>243</v>
      </c>
      <c r="AH1990" s="5" t="s">
        <v>12411</v>
      </c>
      <c r="AI1990" s="6">
        <v>0</v>
      </c>
      <c r="AJ1990" s="5" t="s">
        <v>12365</v>
      </c>
      <c r="AK1990" s="5" t="s">
        <v>12366</v>
      </c>
      <c r="AL1990" s="55" t="s">
        <v>12379</v>
      </c>
      <c r="AM1990" s="2" t="s">
        <v>244</v>
      </c>
    </row>
    <row r="1991" spans="1:41" s="15" customFormat="1" ht="16.350000000000001" customHeight="1">
      <c r="A1991" s="3">
        <f t="shared" si="267"/>
        <v>1989</v>
      </c>
      <c r="B1991" s="31" t="s">
        <v>10478</v>
      </c>
      <c r="C1991" s="31" t="s">
        <v>2639</v>
      </c>
      <c r="D1991" s="31" t="s">
        <v>3728</v>
      </c>
      <c r="E1991" s="5" t="s">
        <v>12412</v>
      </c>
      <c r="F1991" s="2" t="s">
        <v>68</v>
      </c>
      <c r="G1991" s="2" t="s">
        <v>69</v>
      </c>
      <c r="H1991" s="5" t="s">
        <v>12359</v>
      </c>
      <c r="I1991" s="5" t="s">
        <v>12298</v>
      </c>
      <c r="J1991" s="5" t="s">
        <v>12400</v>
      </c>
      <c r="K1991" s="5" t="s">
        <v>12413</v>
      </c>
      <c r="L1991" s="2" t="s">
        <v>54</v>
      </c>
      <c r="M1991" s="6">
        <v>37</v>
      </c>
      <c r="N1991" s="6">
        <v>37</v>
      </c>
      <c r="O1991" s="6">
        <f t="shared" si="274"/>
        <v>50000</v>
      </c>
      <c r="P1991" s="6">
        <v>50000</v>
      </c>
      <c r="Q1991" s="5">
        <v>202005</v>
      </c>
      <c r="R1991" s="5" t="s">
        <v>12382</v>
      </c>
      <c r="S1991" s="34" t="s">
        <v>12414</v>
      </c>
      <c r="T1991" s="144" t="str">
        <f t="shared" si="268"/>
        <v>Click</v>
      </c>
      <c r="U1991" s="31" t="s">
        <v>243</v>
      </c>
      <c r="V1991" s="5"/>
      <c r="W1991" s="51"/>
      <c r="X1991" s="51"/>
      <c r="Y1991" s="50"/>
      <c r="Z1991" s="43">
        <f t="shared" si="269"/>
        <v>0</v>
      </c>
      <c r="AA1991" s="6">
        <f t="shared" si="270"/>
        <v>0</v>
      </c>
      <c r="AB1991" s="6">
        <f t="shared" si="271"/>
        <v>0</v>
      </c>
      <c r="AC1991" s="44">
        <f t="shared" si="272"/>
        <v>0</v>
      </c>
      <c r="AD1991" s="44">
        <f t="shared" si="273"/>
        <v>0</v>
      </c>
      <c r="AE1991" s="13" t="s">
        <v>57</v>
      </c>
      <c r="AF1991" s="14"/>
      <c r="AG1991" s="2" t="s">
        <v>243</v>
      </c>
      <c r="AH1991" s="5" t="s">
        <v>12415</v>
      </c>
      <c r="AI1991" s="6">
        <v>0</v>
      </c>
      <c r="AJ1991" s="5" t="s">
        <v>12365</v>
      </c>
      <c r="AK1991" s="5" t="s">
        <v>12366</v>
      </c>
      <c r="AL1991" s="55" t="s">
        <v>12385</v>
      </c>
      <c r="AM1991" s="2" t="s">
        <v>244</v>
      </c>
    </row>
    <row r="1992" spans="1:41" s="15" customFormat="1" ht="16.350000000000001" customHeight="1">
      <c r="A1992" s="3">
        <f t="shared" ref="A1992:A2055" si="275">ROW()-2</f>
        <v>1990</v>
      </c>
      <c r="B1992" s="31" t="s">
        <v>10478</v>
      </c>
      <c r="C1992" s="31" t="s">
        <v>2639</v>
      </c>
      <c r="D1992" s="31" t="s">
        <v>3728</v>
      </c>
      <c r="E1992" s="5" t="s">
        <v>12416</v>
      </c>
      <c r="F1992" s="2" t="s">
        <v>68</v>
      </c>
      <c r="G1992" s="2" t="s">
        <v>69</v>
      </c>
      <c r="H1992" s="5" t="s">
        <v>12359</v>
      </c>
      <c r="I1992" s="5" t="s">
        <v>12298</v>
      </c>
      <c r="J1992" s="5" t="s">
        <v>12400</v>
      </c>
      <c r="K1992" s="5" t="s">
        <v>12417</v>
      </c>
      <c r="L1992" s="2" t="s">
        <v>54</v>
      </c>
      <c r="M1992" s="6">
        <v>32</v>
      </c>
      <c r="N1992" s="6">
        <v>32</v>
      </c>
      <c r="O1992" s="6">
        <f t="shared" si="274"/>
        <v>50000</v>
      </c>
      <c r="P1992" s="6">
        <v>50000</v>
      </c>
      <c r="Q1992" s="5">
        <v>202005</v>
      </c>
      <c r="R1992" s="5" t="s">
        <v>12388</v>
      </c>
      <c r="S1992" s="34" t="s">
        <v>12418</v>
      </c>
      <c r="T1992" s="144" t="str">
        <f t="shared" si="268"/>
        <v>Click</v>
      </c>
      <c r="U1992" s="31" t="s">
        <v>243</v>
      </c>
      <c r="V1992" s="5"/>
      <c r="W1992" s="51"/>
      <c r="X1992" s="51"/>
      <c r="Y1992" s="50"/>
      <c r="Z1992" s="43">
        <f t="shared" si="269"/>
        <v>0</v>
      </c>
      <c r="AA1992" s="6">
        <f t="shared" si="270"/>
        <v>0</v>
      </c>
      <c r="AB1992" s="6">
        <f t="shared" si="271"/>
        <v>0</v>
      </c>
      <c r="AC1992" s="44">
        <f t="shared" si="272"/>
        <v>0</v>
      </c>
      <c r="AD1992" s="44">
        <f t="shared" si="273"/>
        <v>0</v>
      </c>
      <c r="AE1992" s="13" t="s">
        <v>57</v>
      </c>
      <c r="AF1992" s="14"/>
      <c r="AG1992" s="2" t="s">
        <v>243</v>
      </c>
      <c r="AH1992" s="5" t="s">
        <v>12419</v>
      </c>
      <c r="AI1992" s="6">
        <v>0</v>
      </c>
      <c r="AJ1992" s="5" t="s">
        <v>12365</v>
      </c>
      <c r="AK1992" s="5" t="s">
        <v>12366</v>
      </c>
      <c r="AL1992" s="55" t="s">
        <v>12391</v>
      </c>
      <c r="AM1992" s="2" t="s">
        <v>244</v>
      </c>
    </row>
    <row r="1993" spans="1:41" s="15" customFormat="1" ht="16.350000000000001" customHeight="1">
      <c r="A1993" s="3">
        <f t="shared" si="275"/>
        <v>1991</v>
      </c>
      <c r="B1993" s="31" t="s">
        <v>10478</v>
      </c>
      <c r="C1993" s="31" t="s">
        <v>2639</v>
      </c>
      <c r="D1993" s="31" t="s">
        <v>3728</v>
      </c>
      <c r="E1993" s="5" t="s">
        <v>12420</v>
      </c>
      <c r="F1993" s="2" t="s">
        <v>68</v>
      </c>
      <c r="G1993" s="2" t="s">
        <v>69</v>
      </c>
      <c r="H1993" s="5" t="s">
        <v>12359</v>
      </c>
      <c r="I1993" s="5" t="s">
        <v>12298</v>
      </c>
      <c r="J1993" s="5" t="s">
        <v>12400</v>
      </c>
      <c r="K1993" s="5" t="s">
        <v>12421</v>
      </c>
      <c r="L1993" s="2" t="s">
        <v>54</v>
      </c>
      <c r="M1993" s="6">
        <v>31</v>
      </c>
      <c r="N1993" s="6">
        <v>31</v>
      </c>
      <c r="O1993" s="6">
        <f t="shared" si="274"/>
        <v>50000</v>
      </c>
      <c r="P1993" s="6">
        <v>50000</v>
      </c>
      <c r="Q1993" s="5">
        <v>202005</v>
      </c>
      <c r="R1993" s="5" t="s">
        <v>6079</v>
      </c>
      <c r="S1993" s="34" t="s">
        <v>12422</v>
      </c>
      <c r="T1993" s="144" t="str">
        <f t="shared" si="268"/>
        <v>Click</v>
      </c>
      <c r="U1993" s="31" t="s">
        <v>243</v>
      </c>
      <c r="V1993" s="5"/>
      <c r="W1993" s="51"/>
      <c r="X1993" s="51"/>
      <c r="Y1993" s="50"/>
      <c r="Z1993" s="43">
        <f t="shared" si="269"/>
        <v>0</v>
      </c>
      <c r="AA1993" s="6">
        <f t="shared" si="270"/>
        <v>0</v>
      </c>
      <c r="AB1993" s="6">
        <f t="shared" si="271"/>
        <v>0</v>
      </c>
      <c r="AC1993" s="44">
        <f t="shared" si="272"/>
        <v>0</v>
      </c>
      <c r="AD1993" s="44">
        <f t="shared" si="273"/>
        <v>0</v>
      </c>
      <c r="AE1993" s="13" t="s">
        <v>57</v>
      </c>
      <c r="AF1993" s="14"/>
      <c r="AG1993" s="2" t="s">
        <v>243</v>
      </c>
      <c r="AH1993" s="5" t="s">
        <v>12423</v>
      </c>
      <c r="AI1993" s="6">
        <v>0</v>
      </c>
      <c r="AJ1993" s="5" t="s">
        <v>12365</v>
      </c>
      <c r="AK1993" s="5" t="s">
        <v>12366</v>
      </c>
      <c r="AL1993" s="55" t="s">
        <v>12398</v>
      </c>
      <c r="AM1993" s="2" t="s">
        <v>244</v>
      </c>
    </row>
    <row r="1994" spans="1:41" s="15" customFormat="1" ht="16.350000000000001" customHeight="1">
      <c r="A1994" s="3">
        <f t="shared" si="275"/>
        <v>1992</v>
      </c>
      <c r="B1994" s="31" t="s">
        <v>1768</v>
      </c>
      <c r="C1994" s="31" t="s">
        <v>1857</v>
      </c>
      <c r="D1994" s="31" t="s">
        <v>3728</v>
      </c>
      <c r="E1994" s="3" t="s">
        <v>12424</v>
      </c>
      <c r="F1994" s="2" t="s">
        <v>68</v>
      </c>
      <c r="G1994" s="2" t="s">
        <v>69</v>
      </c>
      <c r="H1994" s="5" t="s">
        <v>12078</v>
      </c>
      <c r="I1994" s="5" t="s">
        <v>12079</v>
      </c>
      <c r="J1994" s="5" t="s">
        <v>12080</v>
      </c>
      <c r="K1994" s="5" t="s">
        <v>12425</v>
      </c>
      <c r="L1994" s="2" t="s">
        <v>3708</v>
      </c>
      <c r="M1994" s="6">
        <v>10</v>
      </c>
      <c r="N1994" s="6">
        <v>10</v>
      </c>
      <c r="O1994" s="6">
        <f t="shared" si="274"/>
        <v>50000</v>
      </c>
      <c r="P1994" s="6">
        <v>50000</v>
      </c>
      <c r="Q1994" s="5">
        <v>202003</v>
      </c>
      <c r="R1994" s="5" t="s">
        <v>8043</v>
      </c>
      <c r="S1994" s="34" t="s">
        <v>12426</v>
      </c>
      <c r="T1994" s="144" t="str">
        <f t="shared" si="268"/>
        <v>Click</v>
      </c>
      <c r="U1994" s="31" t="s">
        <v>243</v>
      </c>
      <c r="V1994" s="5"/>
      <c r="W1994" s="51"/>
      <c r="X1994" s="51"/>
      <c r="Y1994" s="50"/>
      <c r="Z1994" s="43">
        <f t="shared" si="269"/>
        <v>0</v>
      </c>
      <c r="AA1994" s="6">
        <f t="shared" si="270"/>
        <v>0</v>
      </c>
      <c r="AB1994" s="6">
        <f t="shared" si="271"/>
        <v>0</v>
      </c>
      <c r="AC1994" s="44">
        <f t="shared" si="272"/>
        <v>0</v>
      </c>
      <c r="AD1994" s="44">
        <f t="shared" si="273"/>
        <v>0</v>
      </c>
      <c r="AE1994" s="13" t="s">
        <v>57</v>
      </c>
      <c r="AF1994" s="14"/>
      <c r="AG1994" s="2" t="s">
        <v>243</v>
      </c>
      <c r="AH1994" s="5" t="s">
        <v>12427</v>
      </c>
      <c r="AI1994" s="6">
        <v>0</v>
      </c>
      <c r="AJ1994" s="5" t="s">
        <v>12428</v>
      </c>
      <c r="AK1994" s="5" t="s">
        <v>12084</v>
      </c>
      <c r="AL1994" s="129" t="s">
        <v>12429</v>
      </c>
      <c r="AM1994" s="2" t="s">
        <v>244</v>
      </c>
    </row>
    <row r="1995" spans="1:41" s="15" customFormat="1" ht="16.350000000000001" customHeight="1">
      <c r="A1995" s="3">
        <f t="shared" si="275"/>
        <v>1993</v>
      </c>
      <c r="B1995" s="31" t="s">
        <v>1768</v>
      </c>
      <c r="C1995" s="31" t="s">
        <v>1857</v>
      </c>
      <c r="D1995" s="31" t="s">
        <v>3728</v>
      </c>
      <c r="E1995" s="3" t="s">
        <v>12430</v>
      </c>
      <c r="F1995" s="2" t="s">
        <v>68</v>
      </c>
      <c r="G1995" s="2" t="s">
        <v>69</v>
      </c>
      <c r="H1995" s="5" t="s">
        <v>12098</v>
      </c>
      <c r="I1995" s="5" t="s">
        <v>12104</v>
      </c>
      <c r="J1995" s="5" t="s">
        <v>12105</v>
      </c>
      <c r="K1995" s="5" t="s">
        <v>12431</v>
      </c>
      <c r="L1995" s="2" t="s">
        <v>3708</v>
      </c>
      <c r="M1995" s="6">
        <v>20</v>
      </c>
      <c r="N1995" s="6">
        <v>20</v>
      </c>
      <c r="O1995" s="6">
        <f t="shared" si="274"/>
        <v>78000</v>
      </c>
      <c r="P1995" s="6">
        <v>50000</v>
      </c>
      <c r="Q1995" s="5">
        <v>202003</v>
      </c>
      <c r="R1995" s="5" t="s">
        <v>8043</v>
      </c>
      <c r="S1995" s="34" t="s">
        <v>12432</v>
      </c>
      <c r="T1995" s="144" t="str">
        <f t="shared" si="268"/>
        <v>Click</v>
      </c>
      <c r="U1995" s="31" t="s">
        <v>243</v>
      </c>
      <c r="V1995" s="5"/>
      <c r="W1995" s="51"/>
      <c r="X1995" s="51"/>
      <c r="Y1995" s="50"/>
      <c r="Z1995" s="43">
        <f t="shared" si="269"/>
        <v>0</v>
      </c>
      <c r="AA1995" s="6">
        <f t="shared" si="270"/>
        <v>0</v>
      </c>
      <c r="AB1995" s="6">
        <f t="shared" si="271"/>
        <v>0</v>
      </c>
      <c r="AC1995" s="44">
        <f t="shared" si="272"/>
        <v>0</v>
      </c>
      <c r="AD1995" s="44">
        <f t="shared" si="273"/>
        <v>0</v>
      </c>
      <c r="AE1995" s="13" t="s">
        <v>57</v>
      </c>
      <c r="AF1995" s="14"/>
      <c r="AG1995" s="2" t="s">
        <v>58</v>
      </c>
      <c r="AH1995" s="5" t="s">
        <v>12433</v>
      </c>
      <c r="AI1995" s="6">
        <v>28000</v>
      </c>
      <c r="AJ1995" s="5" t="s">
        <v>12428</v>
      </c>
      <c r="AK1995" s="5" t="s">
        <v>12084</v>
      </c>
      <c r="AL1995" s="129" t="s">
        <v>12429</v>
      </c>
      <c r="AM1995" s="2" t="s">
        <v>244</v>
      </c>
    </row>
    <row r="1996" spans="1:41" s="15" customFormat="1" ht="16.350000000000001" customHeight="1">
      <c r="A1996" s="3">
        <f t="shared" si="275"/>
        <v>1994</v>
      </c>
      <c r="B1996" s="31" t="s">
        <v>10478</v>
      </c>
      <c r="C1996" s="31" t="s">
        <v>2639</v>
      </c>
      <c r="D1996" s="31" t="s">
        <v>3728</v>
      </c>
      <c r="E1996" s="3" t="s">
        <v>12434</v>
      </c>
      <c r="F1996" s="31" t="s">
        <v>68</v>
      </c>
      <c r="G1996" s="31" t="s">
        <v>69</v>
      </c>
      <c r="H1996" s="3" t="s">
        <v>12297</v>
      </c>
      <c r="I1996" s="3" t="s">
        <v>12298</v>
      </c>
      <c r="J1996" s="3" t="s">
        <v>12299</v>
      </c>
      <c r="K1996" s="3" t="s">
        <v>12435</v>
      </c>
      <c r="L1996" s="31" t="s">
        <v>54</v>
      </c>
      <c r="M1996" s="68">
        <v>21</v>
      </c>
      <c r="N1996" s="68">
        <v>21</v>
      </c>
      <c r="O1996" s="6">
        <f t="shared" si="274"/>
        <v>30000</v>
      </c>
      <c r="P1996" s="68">
        <v>30000</v>
      </c>
      <c r="Q1996" s="3">
        <v>202001</v>
      </c>
      <c r="R1996" s="3" t="s">
        <v>12301</v>
      </c>
      <c r="S1996" s="32" t="s">
        <v>12436</v>
      </c>
      <c r="T1996" s="143" t="str">
        <f t="shared" si="268"/>
        <v>Click</v>
      </c>
      <c r="U1996" s="31" t="s">
        <v>243</v>
      </c>
      <c r="V1996" s="3"/>
      <c r="W1996" s="84"/>
      <c r="X1996" s="84"/>
      <c r="Y1996" s="50"/>
      <c r="Z1996" s="43">
        <f t="shared" si="269"/>
        <v>0</v>
      </c>
      <c r="AA1996" s="68">
        <f t="shared" si="270"/>
        <v>0</v>
      </c>
      <c r="AB1996" s="68">
        <f t="shared" si="271"/>
        <v>0</v>
      </c>
      <c r="AC1996" s="69">
        <f t="shared" si="272"/>
        <v>0</v>
      </c>
      <c r="AD1996" s="44">
        <f t="shared" si="273"/>
        <v>0</v>
      </c>
      <c r="AE1996" s="45" t="s">
        <v>57</v>
      </c>
      <c r="AF1996" s="14"/>
      <c r="AG1996" s="31" t="s">
        <v>243</v>
      </c>
      <c r="AH1996" s="3" t="s">
        <v>12437</v>
      </c>
      <c r="AI1996" s="68">
        <v>0</v>
      </c>
      <c r="AJ1996" s="3" t="s">
        <v>100</v>
      </c>
      <c r="AK1996" s="3" t="s">
        <v>100</v>
      </c>
      <c r="AL1996" s="32" t="s">
        <v>100</v>
      </c>
      <c r="AM1996" s="31" t="s">
        <v>244</v>
      </c>
      <c r="AN1996" s="63"/>
      <c r="AO1996" s="63"/>
    </row>
    <row r="1997" spans="1:41" s="15" customFormat="1" ht="16.350000000000001" customHeight="1">
      <c r="A1997" s="3">
        <f t="shared" si="275"/>
        <v>1995</v>
      </c>
      <c r="B1997" s="31" t="s">
        <v>10478</v>
      </c>
      <c r="C1997" s="31" t="s">
        <v>2639</v>
      </c>
      <c r="D1997" s="31" t="s">
        <v>3728</v>
      </c>
      <c r="E1997" s="3" t="s">
        <v>12438</v>
      </c>
      <c r="F1997" s="31" t="s">
        <v>68</v>
      </c>
      <c r="G1997" s="31" t="s">
        <v>69</v>
      </c>
      <c r="H1997" s="3" t="s">
        <v>12297</v>
      </c>
      <c r="I1997" s="3" t="s">
        <v>12298</v>
      </c>
      <c r="J1997" s="3" t="s">
        <v>12306</v>
      </c>
      <c r="K1997" s="3" t="s">
        <v>12439</v>
      </c>
      <c r="L1997" s="31" t="s">
        <v>54</v>
      </c>
      <c r="M1997" s="68">
        <v>21</v>
      </c>
      <c r="N1997" s="68">
        <v>21</v>
      </c>
      <c r="O1997" s="6">
        <f t="shared" si="274"/>
        <v>30000</v>
      </c>
      <c r="P1997" s="68">
        <v>30000</v>
      </c>
      <c r="Q1997" s="3">
        <v>202001</v>
      </c>
      <c r="R1997" s="3" t="s">
        <v>12308</v>
      </c>
      <c r="S1997" s="32" t="s">
        <v>12440</v>
      </c>
      <c r="T1997" s="143" t="str">
        <f t="shared" si="268"/>
        <v>Click</v>
      </c>
      <c r="U1997" s="31" t="s">
        <v>243</v>
      </c>
      <c r="V1997" s="3"/>
      <c r="W1997" s="84"/>
      <c r="X1997" s="84"/>
      <c r="Y1997" s="50"/>
      <c r="Z1997" s="43">
        <f t="shared" si="269"/>
        <v>0</v>
      </c>
      <c r="AA1997" s="68">
        <f t="shared" si="270"/>
        <v>0</v>
      </c>
      <c r="AB1997" s="68">
        <f t="shared" si="271"/>
        <v>0</v>
      </c>
      <c r="AC1997" s="69">
        <f t="shared" si="272"/>
        <v>0</v>
      </c>
      <c r="AD1997" s="44">
        <f t="shared" si="273"/>
        <v>0</v>
      </c>
      <c r="AE1997" s="45" t="s">
        <v>57</v>
      </c>
      <c r="AF1997" s="14"/>
      <c r="AG1997" s="31" t="s">
        <v>243</v>
      </c>
      <c r="AH1997" s="3" t="s">
        <v>12437</v>
      </c>
      <c r="AI1997" s="68">
        <v>0</v>
      </c>
      <c r="AJ1997" s="3" t="s">
        <v>100</v>
      </c>
      <c r="AK1997" s="3" t="s">
        <v>100</v>
      </c>
      <c r="AL1997" s="32" t="s">
        <v>100</v>
      </c>
      <c r="AM1997" s="31" t="s">
        <v>244</v>
      </c>
      <c r="AN1997" s="63"/>
      <c r="AO1997" s="63"/>
    </row>
    <row r="1998" spans="1:41" s="15" customFormat="1" ht="16.350000000000001" customHeight="1">
      <c r="A1998" s="3">
        <f t="shared" si="275"/>
        <v>1996</v>
      </c>
      <c r="B1998" s="31" t="s">
        <v>10478</v>
      </c>
      <c r="C1998" s="31" t="s">
        <v>2639</v>
      </c>
      <c r="D1998" s="31" t="s">
        <v>3728</v>
      </c>
      <c r="E1998" s="3" t="s">
        <v>12441</v>
      </c>
      <c r="F1998" s="31" t="s">
        <v>68</v>
      </c>
      <c r="G1998" s="31" t="s">
        <v>69</v>
      </c>
      <c r="H1998" s="3" t="s">
        <v>12297</v>
      </c>
      <c r="I1998" s="3" t="s">
        <v>12298</v>
      </c>
      <c r="J1998" s="3" t="s">
        <v>12312</v>
      </c>
      <c r="K1998" s="3" t="s">
        <v>12442</v>
      </c>
      <c r="L1998" s="31" t="s">
        <v>54</v>
      </c>
      <c r="M1998" s="68">
        <v>28</v>
      </c>
      <c r="N1998" s="68">
        <v>28</v>
      </c>
      <c r="O1998" s="6">
        <f t="shared" si="274"/>
        <v>30000</v>
      </c>
      <c r="P1998" s="68">
        <v>30000</v>
      </c>
      <c r="Q1998" s="3">
        <v>202001</v>
      </c>
      <c r="R1998" s="3" t="s">
        <v>12314</v>
      </c>
      <c r="S1998" s="32" t="s">
        <v>12443</v>
      </c>
      <c r="T1998" s="143" t="str">
        <f t="shared" si="268"/>
        <v>Click</v>
      </c>
      <c r="U1998" s="31" t="s">
        <v>243</v>
      </c>
      <c r="V1998" s="3"/>
      <c r="W1998" s="84"/>
      <c r="X1998" s="84"/>
      <c r="Y1998" s="50"/>
      <c r="Z1998" s="43">
        <f t="shared" si="269"/>
        <v>0</v>
      </c>
      <c r="AA1998" s="68">
        <f t="shared" si="270"/>
        <v>0</v>
      </c>
      <c r="AB1998" s="68">
        <f t="shared" si="271"/>
        <v>0</v>
      </c>
      <c r="AC1998" s="69">
        <f t="shared" si="272"/>
        <v>0</v>
      </c>
      <c r="AD1998" s="44">
        <f t="shared" si="273"/>
        <v>0</v>
      </c>
      <c r="AE1998" s="45" t="s">
        <v>57</v>
      </c>
      <c r="AF1998" s="14"/>
      <c r="AG1998" s="31" t="s">
        <v>243</v>
      </c>
      <c r="AH1998" s="3" t="s">
        <v>12437</v>
      </c>
      <c r="AI1998" s="68">
        <v>0</v>
      </c>
      <c r="AJ1998" s="3" t="s">
        <v>100</v>
      </c>
      <c r="AK1998" s="3" t="s">
        <v>100</v>
      </c>
      <c r="AL1998" s="32" t="s">
        <v>100</v>
      </c>
      <c r="AM1998" s="31" t="s">
        <v>244</v>
      </c>
      <c r="AN1998" s="63"/>
      <c r="AO1998" s="63"/>
    </row>
    <row r="1999" spans="1:41" s="15" customFormat="1" ht="16.350000000000001" customHeight="1">
      <c r="A1999" s="3">
        <f t="shared" si="275"/>
        <v>1997</v>
      </c>
      <c r="B1999" s="31" t="s">
        <v>10478</v>
      </c>
      <c r="C1999" s="31" t="s">
        <v>2639</v>
      </c>
      <c r="D1999" s="31" t="s">
        <v>3728</v>
      </c>
      <c r="E1999" s="3" t="s">
        <v>12444</v>
      </c>
      <c r="F1999" s="31" t="s">
        <v>68</v>
      </c>
      <c r="G1999" s="31" t="s">
        <v>69</v>
      </c>
      <c r="H1999" s="3" t="s">
        <v>12297</v>
      </c>
      <c r="I1999" s="3" t="s">
        <v>12298</v>
      </c>
      <c r="J1999" s="3" t="s">
        <v>12319</v>
      </c>
      <c r="K1999" s="3" t="s">
        <v>12445</v>
      </c>
      <c r="L1999" s="31" t="s">
        <v>54</v>
      </c>
      <c r="M1999" s="68">
        <v>26</v>
      </c>
      <c r="N1999" s="68">
        <v>26</v>
      </c>
      <c r="O1999" s="6">
        <f t="shared" si="274"/>
        <v>52000</v>
      </c>
      <c r="P1999" s="68">
        <v>30000</v>
      </c>
      <c r="Q1999" s="3">
        <v>202001</v>
      </c>
      <c r="R1999" s="3" t="s">
        <v>12321</v>
      </c>
      <c r="S1999" s="32" t="s">
        <v>12446</v>
      </c>
      <c r="T1999" s="143" t="str">
        <f t="shared" si="268"/>
        <v>Click</v>
      </c>
      <c r="U1999" s="31" t="s">
        <v>243</v>
      </c>
      <c r="V1999" s="3"/>
      <c r="W1999" s="84"/>
      <c r="X1999" s="84"/>
      <c r="Y1999" s="50"/>
      <c r="Z1999" s="43">
        <f t="shared" si="269"/>
        <v>0</v>
      </c>
      <c r="AA1999" s="68">
        <f t="shared" si="270"/>
        <v>0</v>
      </c>
      <c r="AB1999" s="68">
        <f t="shared" si="271"/>
        <v>0</v>
      </c>
      <c r="AC1999" s="69">
        <f t="shared" si="272"/>
        <v>0</v>
      </c>
      <c r="AD1999" s="44">
        <f t="shared" si="273"/>
        <v>0</v>
      </c>
      <c r="AE1999" s="45" t="s">
        <v>57</v>
      </c>
      <c r="AF1999" s="14"/>
      <c r="AG1999" s="31" t="s">
        <v>68</v>
      </c>
      <c r="AH1999" s="3" t="s">
        <v>12437</v>
      </c>
      <c r="AI1999" s="68">
        <v>22000</v>
      </c>
      <c r="AJ1999" s="3" t="s">
        <v>11913</v>
      </c>
      <c r="AK1999" s="3" t="s">
        <v>12447</v>
      </c>
      <c r="AL1999" s="59" t="s">
        <v>12448</v>
      </c>
      <c r="AM1999" s="31" t="s">
        <v>244</v>
      </c>
      <c r="AN1999" s="63"/>
      <c r="AO1999" s="63"/>
    </row>
    <row r="2000" spans="1:41" s="15" customFormat="1" ht="16.350000000000001" customHeight="1">
      <c r="A2000" s="3">
        <f t="shared" si="275"/>
        <v>1998</v>
      </c>
      <c r="B2000" s="31" t="s">
        <v>10478</v>
      </c>
      <c r="C2000" s="31" t="s">
        <v>2639</v>
      </c>
      <c r="D2000" s="31" t="s">
        <v>3728</v>
      </c>
      <c r="E2000" s="3" t="s">
        <v>12449</v>
      </c>
      <c r="F2000" s="31" t="s">
        <v>68</v>
      </c>
      <c r="G2000" s="31" t="s">
        <v>69</v>
      </c>
      <c r="H2000" s="3" t="s">
        <v>12297</v>
      </c>
      <c r="I2000" s="3" t="s">
        <v>12298</v>
      </c>
      <c r="J2000" s="3" t="s">
        <v>12319</v>
      </c>
      <c r="K2000" s="3" t="s">
        <v>12450</v>
      </c>
      <c r="L2000" s="31" t="s">
        <v>54</v>
      </c>
      <c r="M2000" s="68">
        <v>26</v>
      </c>
      <c r="N2000" s="68">
        <v>26</v>
      </c>
      <c r="O2000" s="6">
        <f t="shared" si="274"/>
        <v>43000</v>
      </c>
      <c r="P2000" s="68">
        <v>30000</v>
      </c>
      <c r="Q2000" s="3">
        <v>202001</v>
      </c>
      <c r="R2000" s="3" t="s">
        <v>12327</v>
      </c>
      <c r="S2000" s="32" t="s">
        <v>12451</v>
      </c>
      <c r="T2000" s="143" t="str">
        <f t="shared" si="268"/>
        <v>Click</v>
      </c>
      <c r="U2000" s="31" t="s">
        <v>243</v>
      </c>
      <c r="V2000" s="3"/>
      <c r="W2000" s="84"/>
      <c r="X2000" s="84"/>
      <c r="Y2000" s="50"/>
      <c r="Z2000" s="43">
        <f t="shared" si="269"/>
        <v>0</v>
      </c>
      <c r="AA2000" s="68">
        <f t="shared" si="270"/>
        <v>0</v>
      </c>
      <c r="AB2000" s="68">
        <f t="shared" si="271"/>
        <v>0</v>
      </c>
      <c r="AC2000" s="69">
        <f t="shared" si="272"/>
        <v>0</v>
      </c>
      <c r="AD2000" s="44">
        <f t="shared" si="273"/>
        <v>0</v>
      </c>
      <c r="AE2000" s="45" t="s">
        <v>57</v>
      </c>
      <c r="AF2000" s="14"/>
      <c r="AG2000" s="31" t="s">
        <v>58</v>
      </c>
      <c r="AH2000" s="3" t="s">
        <v>12452</v>
      </c>
      <c r="AI2000" s="68">
        <v>13000</v>
      </c>
      <c r="AJ2000" s="3" t="s">
        <v>11913</v>
      </c>
      <c r="AK2000" s="3" t="s">
        <v>12304</v>
      </c>
      <c r="AL2000" s="32" t="s">
        <v>12453</v>
      </c>
      <c r="AM2000" s="31" t="s">
        <v>244</v>
      </c>
      <c r="AN2000" s="63"/>
      <c r="AO2000" s="63"/>
    </row>
    <row r="2001" spans="1:41" s="15" customFormat="1" ht="16.350000000000001" customHeight="1">
      <c r="A2001" s="3">
        <f t="shared" si="275"/>
        <v>1999</v>
      </c>
      <c r="B2001" s="31" t="s">
        <v>10478</v>
      </c>
      <c r="C2001" s="31" t="s">
        <v>2639</v>
      </c>
      <c r="D2001" s="31" t="s">
        <v>3728</v>
      </c>
      <c r="E2001" s="3" t="s">
        <v>12454</v>
      </c>
      <c r="F2001" s="31" t="s">
        <v>68</v>
      </c>
      <c r="G2001" s="31" t="s">
        <v>69</v>
      </c>
      <c r="H2001" s="3" t="s">
        <v>12297</v>
      </c>
      <c r="I2001" s="3" t="s">
        <v>12298</v>
      </c>
      <c r="J2001" s="3" t="s">
        <v>12332</v>
      </c>
      <c r="K2001" s="3" t="s">
        <v>12455</v>
      </c>
      <c r="L2001" s="31" t="s">
        <v>54</v>
      </c>
      <c r="M2001" s="68">
        <v>28</v>
      </c>
      <c r="N2001" s="68">
        <v>28</v>
      </c>
      <c r="O2001" s="6">
        <f t="shared" si="274"/>
        <v>51000</v>
      </c>
      <c r="P2001" s="68">
        <v>30000</v>
      </c>
      <c r="Q2001" s="3">
        <v>202001</v>
      </c>
      <c r="R2001" s="3" t="s">
        <v>12334</v>
      </c>
      <c r="S2001" s="3" t="s">
        <v>12456</v>
      </c>
      <c r="T2001" s="143" t="str">
        <f t="shared" si="268"/>
        <v>Click</v>
      </c>
      <c r="U2001" s="31" t="s">
        <v>243</v>
      </c>
      <c r="V2001" s="3"/>
      <c r="W2001" s="84"/>
      <c r="X2001" s="84"/>
      <c r="Y2001" s="50"/>
      <c r="Z2001" s="43">
        <f t="shared" si="269"/>
        <v>0</v>
      </c>
      <c r="AA2001" s="68">
        <f t="shared" si="270"/>
        <v>0</v>
      </c>
      <c r="AB2001" s="68">
        <f t="shared" si="271"/>
        <v>0</v>
      </c>
      <c r="AC2001" s="69">
        <f t="shared" si="272"/>
        <v>0</v>
      </c>
      <c r="AD2001" s="44">
        <f t="shared" si="273"/>
        <v>0</v>
      </c>
      <c r="AE2001" s="45" t="s">
        <v>57</v>
      </c>
      <c r="AF2001" s="14"/>
      <c r="AG2001" s="31" t="s">
        <v>58</v>
      </c>
      <c r="AH2001" s="3" t="s">
        <v>12457</v>
      </c>
      <c r="AI2001" s="68">
        <v>21000</v>
      </c>
      <c r="AJ2001" s="3" t="s">
        <v>11913</v>
      </c>
      <c r="AK2001" s="3" t="s">
        <v>12304</v>
      </c>
      <c r="AL2001" s="59" t="s">
        <v>12453</v>
      </c>
      <c r="AM2001" s="31" t="s">
        <v>244</v>
      </c>
      <c r="AN2001" s="63"/>
      <c r="AO2001" s="63"/>
    </row>
    <row r="2002" spans="1:41" s="15" customFormat="1" ht="16.350000000000001" customHeight="1">
      <c r="A2002" s="3">
        <f t="shared" si="275"/>
        <v>2000</v>
      </c>
      <c r="B2002" s="31" t="s">
        <v>10478</v>
      </c>
      <c r="C2002" s="31" t="s">
        <v>2639</v>
      </c>
      <c r="D2002" s="31" t="s">
        <v>3728</v>
      </c>
      <c r="E2002" s="3" t="s">
        <v>12458</v>
      </c>
      <c r="F2002" s="31" t="s">
        <v>68</v>
      </c>
      <c r="G2002" s="31" t="s">
        <v>69</v>
      </c>
      <c r="H2002" s="3" t="s">
        <v>12297</v>
      </c>
      <c r="I2002" s="3" t="s">
        <v>12393</v>
      </c>
      <c r="J2002" s="3" t="s">
        <v>12459</v>
      </c>
      <c r="K2002" s="3" t="s">
        <v>12460</v>
      </c>
      <c r="L2002" s="31" t="s">
        <v>54</v>
      </c>
      <c r="M2002" s="68">
        <v>25</v>
      </c>
      <c r="N2002" s="68">
        <v>25</v>
      </c>
      <c r="O2002" s="6">
        <v>97000</v>
      </c>
      <c r="P2002" s="68">
        <v>70000</v>
      </c>
      <c r="Q2002" s="3">
        <v>202003</v>
      </c>
      <c r="R2002" s="3" t="s">
        <v>12461</v>
      </c>
      <c r="S2002" s="32" t="s">
        <v>12462</v>
      </c>
      <c r="T2002" s="143" t="str">
        <f t="shared" si="268"/>
        <v>Click</v>
      </c>
      <c r="U2002" s="31" t="s">
        <v>243</v>
      </c>
      <c r="V2002" s="3"/>
      <c r="W2002" s="84"/>
      <c r="X2002" s="84"/>
      <c r="Y2002" s="50"/>
      <c r="Z2002" s="43">
        <f t="shared" si="269"/>
        <v>0</v>
      </c>
      <c r="AA2002" s="68">
        <f t="shared" si="270"/>
        <v>0</v>
      </c>
      <c r="AB2002" s="68">
        <f t="shared" si="271"/>
        <v>0</v>
      </c>
      <c r="AC2002" s="69">
        <f t="shared" si="272"/>
        <v>0</v>
      </c>
      <c r="AD2002" s="44">
        <f t="shared" si="273"/>
        <v>0</v>
      </c>
      <c r="AE2002" s="45" t="s">
        <v>57</v>
      </c>
      <c r="AF2002" s="14"/>
      <c r="AG2002" s="31" t="s">
        <v>68</v>
      </c>
      <c r="AH2002" s="3" t="s">
        <v>12463</v>
      </c>
      <c r="AI2002" s="68">
        <v>27000</v>
      </c>
      <c r="AJ2002" s="3" t="s">
        <v>11913</v>
      </c>
      <c r="AK2002" s="3" t="s">
        <v>12464</v>
      </c>
      <c r="AL2002" s="32" t="s">
        <v>12465</v>
      </c>
      <c r="AM2002" s="31" t="s">
        <v>244</v>
      </c>
      <c r="AN2002" s="63"/>
      <c r="AO2002" s="63"/>
    </row>
    <row r="2003" spans="1:41" s="15" customFormat="1" ht="16.350000000000001" customHeight="1">
      <c r="A2003" s="3">
        <f t="shared" si="275"/>
        <v>2001</v>
      </c>
      <c r="B2003" s="31" t="s">
        <v>10478</v>
      </c>
      <c r="C2003" s="31" t="s">
        <v>2639</v>
      </c>
      <c r="D2003" s="31" t="s">
        <v>3728</v>
      </c>
      <c r="E2003" s="3" t="s">
        <v>12466</v>
      </c>
      <c r="F2003" s="31" t="s">
        <v>68</v>
      </c>
      <c r="G2003" s="31" t="s">
        <v>69</v>
      </c>
      <c r="H2003" s="3" t="s">
        <v>12297</v>
      </c>
      <c r="I2003" s="3" t="s">
        <v>12393</v>
      </c>
      <c r="J2003" s="3" t="s">
        <v>12459</v>
      </c>
      <c r="K2003" s="3" t="s">
        <v>12467</v>
      </c>
      <c r="L2003" s="31" t="s">
        <v>54</v>
      </c>
      <c r="M2003" s="68">
        <v>24</v>
      </c>
      <c r="N2003" s="68">
        <v>24</v>
      </c>
      <c r="O2003" s="6">
        <v>99000</v>
      </c>
      <c r="P2003" s="68">
        <v>70000</v>
      </c>
      <c r="Q2003" s="3">
        <v>202003</v>
      </c>
      <c r="R2003" s="3" t="s">
        <v>12468</v>
      </c>
      <c r="S2003" s="32" t="s">
        <v>12469</v>
      </c>
      <c r="T2003" s="143" t="str">
        <f t="shared" si="268"/>
        <v>Click</v>
      </c>
      <c r="U2003" s="31" t="s">
        <v>243</v>
      </c>
      <c r="V2003" s="3"/>
      <c r="W2003" s="84"/>
      <c r="X2003" s="84"/>
      <c r="Y2003" s="50"/>
      <c r="Z2003" s="43">
        <f t="shared" si="269"/>
        <v>0</v>
      </c>
      <c r="AA2003" s="68">
        <f t="shared" si="270"/>
        <v>0</v>
      </c>
      <c r="AB2003" s="68">
        <f t="shared" si="271"/>
        <v>0</v>
      </c>
      <c r="AC2003" s="69">
        <f t="shared" si="272"/>
        <v>0</v>
      </c>
      <c r="AD2003" s="44">
        <f t="shared" si="273"/>
        <v>0</v>
      </c>
      <c r="AE2003" s="45" t="s">
        <v>57</v>
      </c>
      <c r="AF2003" s="14"/>
      <c r="AG2003" s="31" t="s">
        <v>68</v>
      </c>
      <c r="AH2003" s="3" t="s">
        <v>12470</v>
      </c>
      <c r="AI2003" s="68">
        <v>29000</v>
      </c>
      <c r="AJ2003" s="3" t="s">
        <v>11913</v>
      </c>
      <c r="AK2003" s="3" t="s">
        <v>12464</v>
      </c>
      <c r="AL2003" s="32" t="s">
        <v>12471</v>
      </c>
      <c r="AM2003" s="31" t="s">
        <v>244</v>
      </c>
      <c r="AN2003" s="63"/>
      <c r="AO2003" s="63"/>
    </row>
    <row r="2004" spans="1:41" s="15" customFormat="1" ht="16.350000000000001" customHeight="1">
      <c r="A2004" s="3">
        <f t="shared" si="275"/>
        <v>2002</v>
      </c>
      <c r="B2004" s="31" t="s">
        <v>10478</v>
      </c>
      <c r="C2004" s="31" t="s">
        <v>2639</v>
      </c>
      <c r="D2004" s="31" t="s">
        <v>3728</v>
      </c>
      <c r="E2004" s="3" t="s">
        <v>12472</v>
      </c>
      <c r="F2004" s="31" t="s">
        <v>68</v>
      </c>
      <c r="G2004" s="31" t="s">
        <v>69</v>
      </c>
      <c r="H2004" s="3" t="s">
        <v>12297</v>
      </c>
      <c r="I2004" s="3" t="s">
        <v>12393</v>
      </c>
      <c r="J2004" s="3" t="s">
        <v>12459</v>
      </c>
      <c r="K2004" s="3" t="s">
        <v>12473</v>
      </c>
      <c r="L2004" s="31" t="s">
        <v>54</v>
      </c>
      <c r="M2004" s="68">
        <v>37</v>
      </c>
      <c r="N2004" s="68">
        <v>37</v>
      </c>
      <c r="O2004" s="6">
        <v>99000</v>
      </c>
      <c r="P2004" s="68">
        <v>70000</v>
      </c>
      <c r="Q2004" s="3">
        <v>202003</v>
      </c>
      <c r="R2004" s="3" t="s">
        <v>12474</v>
      </c>
      <c r="S2004" s="32" t="s">
        <v>12475</v>
      </c>
      <c r="T2004" s="143" t="str">
        <f t="shared" si="268"/>
        <v>Click</v>
      </c>
      <c r="U2004" s="31" t="s">
        <v>243</v>
      </c>
      <c r="V2004" s="3"/>
      <c r="W2004" s="84"/>
      <c r="X2004" s="84"/>
      <c r="Y2004" s="50"/>
      <c r="Z2004" s="43">
        <f t="shared" si="269"/>
        <v>0</v>
      </c>
      <c r="AA2004" s="68">
        <f t="shared" si="270"/>
        <v>0</v>
      </c>
      <c r="AB2004" s="68">
        <f t="shared" si="271"/>
        <v>0</v>
      </c>
      <c r="AC2004" s="69">
        <f t="shared" si="272"/>
        <v>0</v>
      </c>
      <c r="AD2004" s="44">
        <f t="shared" si="273"/>
        <v>0</v>
      </c>
      <c r="AE2004" s="45" t="s">
        <v>57</v>
      </c>
      <c r="AF2004" s="14"/>
      <c r="AG2004" s="31" t="s">
        <v>68</v>
      </c>
      <c r="AH2004" s="3" t="s">
        <v>12476</v>
      </c>
      <c r="AI2004" s="68">
        <v>29000</v>
      </c>
      <c r="AJ2004" s="3" t="s">
        <v>11913</v>
      </c>
      <c r="AK2004" s="3" t="s">
        <v>12464</v>
      </c>
      <c r="AL2004" s="32" t="s">
        <v>12477</v>
      </c>
      <c r="AM2004" s="31" t="s">
        <v>244</v>
      </c>
      <c r="AN2004" s="63"/>
      <c r="AO2004" s="63"/>
    </row>
    <row r="2005" spans="1:41" s="15" customFormat="1" ht="16.350000000000001" customHeight="1">
      <c r="A2005" s="3">
        <f t="shared" si="275"/>
        <v>2003</v>
      </c>
      <c r="B2005" s="31" t="s">
        <v>10478</v>
      </c>
      <c r="C2005" s="31" t="s">
        <v>2639</v>
      </c>
      <c r="D2005" s="31" t="s">
        <v>3728</v>
      </c>
      <c r="E2005" s="3" t="s">
        <v>12478</v>
      </c>
      <c r="F2005" s="31" t="s">
        <v>68</v>
      </c>
      <c r="G2005" s="31" t="s">
        <v>69</v>
      </c>
      <c r="H2005" s="3" t="s">
        <v>12297</v>
      </c>
      <c r="I2005" s="3" t="s">
        <v>12393</v>
      </c>
      <c r="J2005" s="3" t="s">
        <v>12459</v>
      </c>
      <c r="K2005" s="3" t="s">
        <v>12479</v>
      </c>
      <c r="L2005" s="31" t="s">
        <v>54</v>
      </c>
      <c r="M2005" s="68">
        <v>32</v>
      </c>
      <c r="N2005" s="68">
        <v>32</v>
      </c>
      <c r="O2005" s="6">
        <v>99000</v>
      </c>
      <c r="P2005" s="68">
        <v>70000</v>
      </c>
      <c r="Q2005" s="3">
        <v>202003</v>
      </c>
      <c r="R2005" s="3" t="s">
        <v>12480</v>
      </c>
      <c r="S2005" s="32" t="s">
        <v>12481</v>
      </c>
      <c r="T2005" s="143" t="str">
        <f t="shared" si="268"/>
        <v>Click</v>
      </c>
      <c r="U2005" s="31" t="s">
        <v>243</v>
      </c>
      <c r="V2005" s="3"/>
      <c r="W2005" s="84"/>
      <c r="X2005" s="84"/>
      <c r="Y2005" s="50"/>
      <c r="Z2005" s="43">
        <f t="shared" si="269"/>
        <v>0</v>
      </c>
      <c r="AA2005" s="68">
        <f t="shared" si="270"/>
        <v>0</v>
      </c>
      <c r="AB2005" s="68">
        <f t="shared" si="271"/>
        <v>0</v>
      </c>
      <c r="AC2005" s="69">
        <f t="shared" si="272"/>
        <v>0</v>
      </c>
      <c r="AD2005" s="44">
        <f t="shared" si="273"/>
        <v>0</v>
      </c>
      <c r="AE2005" s="45" t="s">
        <v>57</v>
      </c>
      <c r="AF2005" s="14"/>
      <c r="AG2005" s="31" t="s">
        <v>68</v>
      </c>
      <c r="AH2005" s="3" t="s">
        <v>12482</v>
      </c>
      <c r="AI2005" s="68">
        <v>29000</v>
      </c>
      <c r="AJ2005" s="3" t="s">
        <v>11913</v>
      </c>
      <c r="AK2005" s="3" t="s">
        <v>12464</v>
      </c>
      <c r="AL2005" s="32" t="s">
        <v>12483</v>
      </c>
      <c r="AM2005" s="31" t="s">
        <v>244</v>
      </c>
      <c r="AN2005" s="63"/>
      <c r="AO2005" s="63"/>
    </row>
    <row r="2006" spans="1:41" s="15" customFormat="1" ht="16.350000000000001" customHeight="1">
      <c r="A2006" s="3">
        <f t="shared" si="275"/>
        <v>2004</v>
      </c>
      <c r="B2006" s="31" t="s">
        <v>10478</v>
      </c>
      <c r="C2006" s="31" t="s">
        <v>2639</v>
      </c>
      <c r="D2006" s="31" t="s">
        <v>3728</v>
      </c>
      <c r="E2006" s="3" t="s">
        <v>12484</v>
      </c>
      <c r="F2006" s="31" t="s">
        <v>68</v>
      </c>
      <c r="G2006" s="31" t="s">
        <v>69</v>
      </c>
      <c r="H2006" s="3" t="s">
        <v>12297</v>
      </c>
      <c r="I2006" s="3" t="s">
        <v>12393</v>
      </c>
      <c r="J2006" s="3" t="s">
        <v>12459</v>
      </c>
      <c r="K2006" s="3" t="s">
        <v>12485</v>
      </c>
      <c r="L2006" s="31" t="s">
        <v>54</v>
      </c>
      <c r="M2006" s="68">
        <v>37</v>
      </c>
      <c r="N2006" s="68">
        <v>37</v>
      </c>
      <c r="O2006" s="6">
        <v>99000</v>
      </c>
      <c r="P2006" s="68">
        <v>70000</v>
      </c>
      <c r="Q2006" s="3">
        <v>202003</v>
      </c>
      <c r="R2006" s="3" t="s">
        <v>12486</v>
      </c>
      <c r="S2006" s="32" t="s">
        <v>12487</v>
      </c>
      <c r="T2006" s="143" t="str">
        <f t="shared" si="268"/>
        <v>Click</v>
      </c>
      <c r="U2006" s="31" t="s">
        <v>243</v>
      </c>
      <c r="V2006" s="3"/>
      <c r="W2006" s="84"/>
      <c r="X2006" s="84"/>
      <c r="Y2006" s="50"/>
      <c r="Z2006" s="43">
        <f t="shared" si="269"/>
        <v>0</v>
      </c>
      <c r="AA2006" s="68">
        <f t="shared" si="270"/>
        <v>0</v>
      </c>
      <c r="AB2006" s="68">
        <f t="shared" si="271"/>
        <v>0</v>
      </c>
      <c r="AC2006" s="69">
        <f t="shared" si="272"/>
        <v>0</v>
      </c>
      <c r="AD2006" s="44">
        <f t="shared" si="273"/>
        <v>0</v>
      </c>
      <c r="AE2006" s="45" t="s">
        <v>57</v>
      </c>
      <c r="AF2006" s="14"/>
      <c r="AG2006" s="31" t="s">
        <v>68</v>
      </c>
      <c r="AH2006" s="3" t="s">
        <v>12488</v>
      </c>
      <c r="AI2006" s="68">
        <v>29000</v>
      </c>
      <c r="AJ2006" s="3" t="s">
        <v>11913</v>
      </c>
      <c r="AK2006" s="3" t="s">
        <v>12464</v>
      </c>
      <c r="AL2006" s="32" t="s">
        <v>12489</v>
      </c>
      <c r="AM2006" s="31" t="s">
        <v>244</v>
      </c>
      <c r="AN2006" s="63"/>
      <c r="AO2006" s="63"/>
    </row>
    <row r="2007" spans="1:41" s="15" customFormat="1" ht="16.350000000000001" customHeight="1">
      <c r="A2007" s="3">
        <f t="shared" si="275"/>
        <v>2005</v>
      </c>
      <c r="B2007" s="31" t="s">
        <v>10478</v>
      </c>
      <c r="C2007" s="31" t="s">
        <v>2639</v>
      </c>
      <c r="D2007" s="31" t="s">
        <v>3728</v>
      </c>
      <c r="E2007" s="3" t="s">
        <v>12490</v>
      </c>
      <c r="F2007" s="31" t="s">
        <v>68</v>
      </c>
      <c r="G2007" s="31" t="s">
        <v>69</v>
      </c>
      <c r="H2007" s="3" t="s">
        <v>12297</v>
      </c>
      <c r="I2007" s="3" t="s">
        <v>12393</v>
      </c>
      <c r="J2007" s="3" t="s">
        <v>12459</v>
      </c>
      <c r="K2007" s="3" t="s">
        <v>12491</v>
      </c>
      <c r="L2007" s="31" t="s">
        <v>54</v>
      </c>
      <c r="M2007" s="68">
        <v>33</v>
      </c>
      <c r="N2007" s="68">
        <v>33</v>
      </c>
      <c r="O2007" s="6">
        <v>107000</v>
      </c>
      <c r="P2007" s="68">
        <v>70000</v>
      </c>
      <c r="Q2007" s="3">
        <v>202003</v>
      </c>
      <c r="R2007" s="3" t="s">
        <v>12492</v>
      </c>
      <c r="S2007" s="32" t="s">
        <v>12493</v>
      </c>
      <c r="T2007" s="143" t="str">
        <f t="shared" si="268"/>
        <v>Click</v>
      </c>
      <c r="U2007" s="31" t="s">
        <v>243</v>
      </c>
      <c r="V2007" s="3"/>
      <c r="W2007" s="84"/>
      <c r="X2007" s="84"/>
      <c r="Y2007" s="50"/>
      <c r="Z2007" s="43">
        <f t="shared" si="269"/>
        <v>0</v>
      </c>
      <c r="AA2007" s="68">
        <f t="shared" si="270"/>
        <v>0</v>
      </c>
      <c r="AB2007" s="68">
        <f t="shared" si="271"/>
        <v>0</v>
      </c>
      <c r="AC2007" s="69">
        <f t="shared" si="272"/>
        <v>0</v>
      </c>
      <c r="AD2007" s="44">
        <f t="shared" si="273"/>
        <v>0</v>
      </c>
      <c r="AE2007" s="45" t="s">
        <v>57</v>
      </c>
      <c r="AF2007" s="14"/>
      <c r="AG2007" s="31" t="s">
        <v>68</v>
      </c>
      <c r="AH2007" s="3" t="s">
        <v>12494</v>
      </c>
      <c r="AI2007" s="68">
        <v>37000</v>
      </c>
      <c r="AJ2007" s="3" t="s">
        <v>11913</v>
      </c>
      <c r="AK2007" s="3" t="s">
        <v>12464</v>
      </c>
      <c r="AL2007" s="32" t="s">
        <v>12495</v>
      </c>
      <c r="AM2007" s="31" t="s">
        <v>244</v>
      </c>
      <c r="AN2007" s="63"/>
      <c r="AO2007" s="63"/>
    </row>
    <row r="2008" spans="1:41" s="15" customFormat="1" ht="16.350000000000001" customHeight="1">
      <c r="A2008" s="3">
        <f t="shared" si="275"/>
        <v>2006</v>
      </c>
      <c r="B2008" s="31" t="s">
        <v>1768</v>
      </c>
      <c r="C2008" s="31" t="s">
        <v>1857</v>
      </c>
      <c r="D2008" s="31" t="s">
        <v>12496</v>
      </c>
      <c r="E2008" s="5" t="s">
        <v>12497</v>
      </c>
      <c r="F2008" s="2" t="s">
        <v>68</v>
      </c>
      <c r="G2008" s="2" t="s">
        <v>69</v>
      </c>
      <c r="H2008" s="5" t="s">
        <v>12498</v>
      </c>
      <c r="I2008" s="5" t="s">
        <v>12499</v>
      </c>
      <c r="J2008" s="5" t="s">
        <v>12500</v>
      </c>
      <c r="K2008" s="5" t="s">
        <v>12501</v>
      </c>
      <c r="L2008" s="2" t="s">
        <v>54</v>
      </c>
      <c r="M2008" s="6">
        <v>20</v>
      </c>
      <c r="N2008" s="6">
        <v>20</v>
      </c>
      <c r="O2008" s="6">
        <f t="shared" ref="O2008:O2039" si="276">P2008+AI2008</f>
        <v>100000</v>
      </c>
      <c r="P2008" s="6">
        <v>85000</v>
      </c>
      <c r="Q2008" s="5">
        <v>201709</v>
      </c>
      <c r="R2008" s="5" t="s">
        <v>12502</v>
      </c>
      <c r="S2008" s="34" t="s">
        <v>12503</v>
      </c>
      <c r="T2008" s="144" t="str">
        <f t="shared" si="268"/>
        <v>Click</v>
      </c>
      <c r="U2008" s="31" t="s">
        <v>243</v>
      </c>
      <c r="V2008" s="5"/>
      <c r="W2008" s="51"/>
      <c r="X2008" s="51"/>
      <c r="Y2008" s="50"/>
      <c r="Z2008" s="43">
        <f t="shared" si="269"/>
        <v>0</v>
      </c>
      <c r="AA2008" s="6">
        <f t="shared" si="270"/>
        <v>0</v>
      </c>
      <c r="AB2008" s="6">
        <f t="shared" si="271"/>
        <v>0</v>
      </c>
      <c r="AC2008" s="44">
        <f t="shared" si="272"/>
        <v>0</v>
      </c>
      <c r="AD2008" s="44">
        <f t="shared" si="273"/>
        <v>0</v>
      </c>
      <c r="AE2008" s="13" t="s">
        <v>57</v>
      </c>
      <c r="AF2008" s="14"/>
      <c r="AG2008" s="2" t="s">
        <v>68</v>
      </c>
      <c r="AH2008" s="5" t="s">
        <v>12504</v>
      </c>
      <c r="AI2008" s="6">
        <v>15000</v>
      </c>
      <c r="AJ2008" s="5" t="s">
        <v>12505</v>
      </c>
      <c r="AK2008" s="5" t="s">
        <v>12506</v>
      </c>
      <c r="AL2008" s="34" t="s">
        <v>12507</v>
      </c>
      <c r="AM2008" s="2" t="s">
        <v>244</v>
      </c>
    </row>
    <row r="2009" spans="1:41" s="15" customFormat="1" ht="16.350000000000001" customHeight="1">
      <c r="A2009" s="3">
        <f t="shared" si="275"/>
        <v>2007</v>
      </c>
      <c r="B2009" s="31" t="s">
        <v>1768</v>
      </c>
      <c r="C2009" s="31" t="s">
        <v>1857</v>
      </c>
      <c r="D2009" s="31" t="s">
        <v>12496</v>
      </c>
      <c r="E2009" s="5" t="s">
        <v>12508</v>
      </c>
      <c r="F2009" s="2" t="s">
        <v>68</v>
      </c>
      <c r="G2009" s="2" t="s">
        <v>69</v>
      </c>
      <c r="H2009" s="5" t="s">
        <v>12498</v>
      </c>
      <c r="I2009" s="5" t="s">
        <v>12499</v>
      </c>
      <c r="J2009" s="5" t="s">
        <v>12500</v>
      </c>
      <c r="K2009" s="5" t="s">
        <v>12509</v>
      </c>
      <c r="L2009" s="2" t="s">
        <v>54</v>
      </c>
      <c r="M2009" s="6">
        <v>17</v>
      </c>
      <c r="N2009" s="6">
        <v>17</v>
      </c>
      <c r="O2009" s="6">
        <f t="shared" si="276"/>
        <v>80000</v>
      </c>
      <c r="P2009" s="6">
        <v>53000</v>
      </c>
      <c r="Q2009" s="5">
        <v>201709</v>
      </c>
      <c r="R2009" s="5" t="s">
        <v>12502</v>
      </c>
      <c r="S2009" s="34" t="s">
        <v>12510</v>
      </c>
      <c r="T2009" s="144" t="str">
        <f t="shared" ref="T2009:T2072" si="277">HYPERLINK(S2009,AM2009)</f>
        <v>Click</v>
      </c>
      <c r="U2009" s="31" t="s">
        <v>243</v>
      </c>
      <c r="V2009" s="5"/>
      <c r="W2009" s="51"/>
      <c r="X2009" s="51"/>
      <c r="Y2009" s="50"/>
      <c r="Z2009" s="43">
        <f t="shared" ref="Z2009:Z2072" si="278">IF(V2009="C",2970*W2009,IF(V2009="B",4180*W2009,6160*W2009))</f>
        <v>0</v>
      </c>
      <c r="AA2009" s="6">
        <f t="shared" ref="AA2009:AA2072" si="279">IF(X2009=0,Z2009*50%,Z2009*Y2009*90%)</f>
        <v>0</v>
      </c>
      <c r="AB2009" s="6">
        <f t="shared" ref="AB2009:AB2072" si="280">IF(X2009=0,Z2009*40%,Z2009*Y2009*80%)</f>
        <v>0</v>
      </c>
      <c r="AC2009" s="44">
        <f t="shared" ref="AC2009:AC2072" si="281">IF(X2009=0,Z2009*20%,Z2009*Y2009*40%)</f>
        <v>0</v>
      </c>
      <c r="AD2009" s="44">
        <f t="shared" ref="AD2009:AD2072" si="282">IF(W2009&gt;=16,Z2009*AF2009,0)</f>
        <v>0</v>
      </c>
      <c r="AE2009" s="13" t="s">
        <v>57</v>
      </c>
      <c r="AF2009" s="14"/>
      <c r="AG2009" s="2" t="s">
        <v>68</v>
      </c>
      <c r="AH2009" s="5" t="s">
        <v>12511</v>
      </c>
      <c r="AI2009" s="6">
        <v>27000</v>
      </c>
      <c r="AJ2009" s="5" t="s">
        <v>12505</v>
      </c>
      <c r="AK2009" s="5" t="s">
        <v>12506</v>
      </c>
      <c r="AL2009" s="34" t="s">
        <v>12512</v>
      </c>
      <c r="AM2009" s="2" t="s">
        <v>244</v>
      </c>
    </row>
    <row r="2010" spans="1:41" s="15" customFormat="1" ht="16.350000000000001" customHeight="1">
      <c r="A2010" s="3">
        <f t="shared" si="275"/>
        <v>2008</v>
      </c>
      <c r="B2010" s="31" t="s">
        <v>1768</v>
      </c>
      <c r="C2010" s="31" t="s">
        <v>1857</v>
      </c>
      <c r="D2010" s="31" t="s">
        <v>12496</v>
      </c>
      <c r="E2010" s="5" t="s">
        <v>12513</v>
      </c>
      <c r="F2010" s="2" t="s">
        <v>68</v>
      </c>
      <c r="G2010" s="2" t="s">
        <v>69</v>
      </c>
      <c r="H2010" s="5" t="s">
        <v>12498</v>
      </c>
      <c r="I2010" s="5" t="s">
        <v>12499</v>
      </c>
      <c r="J2010" s="5" t="s">
        <v>12500</v>
      </c>
      <c r="K2010" s="5" t="s">
        <v>12514</v>
      </c>
      <c r="L2010" s="2" t="s">
        <v>54</v>
      </c>
      <c r="M2010" s="6">
        <v>19</v>
      </c>
      <c r="N2010" s="6">
        <v>19</v>
      </c>
      <c r="O2010" s="6">
        <f t="shared" si="276"/>
        <v>80000</v>
      </c>
      <c r="P2010" s="6">
        <v>53000</v>
      </c>
      <c r="Q2010" s="5">
        <v>201709</v>
      </c>
      <c r="R2010" s="5" t="s">
        <v>12502</v>
      </c>
      <c r="S2010" s="34" t="s">
        <v>12515</v>
      </c>
      <c r="T2010" s="144" t="str">
        <f t="shared" si="277"/>
        <v>Click</v>
      </c>
      <c r="U2010" s="31" t="s">
        <v>243</v>
      </c>
      <c r="V2010" s="5"/>
      <c r="W2010" s="51"/>
      <c r="X2010" s="51"/>
      <c r="Y2010" s="50"/>
      <c r="Z2010" s="43">
        <f t="shared" si="278"/>
        <v>0</v>
      </c>
      <c r="AA2010" s="6">
        <f t="shared" si="279"/>
        <v>0</v>
      </c>
      <c r="AB2010" s="6">
        <f t="shared" si="280"/>
        <v>0</v>
      </c>
      <c r="AC2010" s="44">
        <f t="shared" si="281"/>
        <v>0</v>
      </c>
      <c r="AD2010" s="44">
        <f t="shared" si="282"/>
        <v>0</v>
      </c>
      <c r="AE2010" s="13" t="s">
        <v>57</v>
      </c>
      <c r="AF2010" s="14"/>
      <c r="AG2010" s="2" t="s">
        <v>68</v>
      </c>
      <c r="AH2010" s="5" t="s">
        <v>12511</v>
      </c>
      <c r="AI2010" s="6">
        <v>27000</v>
      </c>
      <c r="AJ2010" s="5" t="s">
        <v>12505</v>
      </c>
      <c r="AK2010" s="5" t="s">
        <v>12506</v>
      </c>
      <c r="AL2010" s="34" t="s">
        <v>12512</v>
      </c>
      <c r="AM2010" s="2" t="s">
        <v>244</v>
      </c>
    </row>
    <row r="2011" spans="1:41" s="15" customFormat="1" ht="16.350000000000001" customHeight="1">
      <c r="A2011" s="3">
        <f t="shared" si="275"/>
        <v>2009</v>
      </c>
      <c r="B2011" s="31" t="s">
        <v>1768</v>
      </c>
      <c r="C2011" s="31" t="s">
        <v>1857</v>
      </c>
      <c r="D2011" s="31" t="s">
        <v>12496</v>
      </c>
      <c r="E2011" s="5" t="s">
        <v>12516</v>
      </c>
      <c r="F2011" s="2" t="s">
        <v>68</v>
      </c>
      <c r="G2011" s="2" t="s">
        <v>69</v>
      </c>
      <c r="H2011" s="5" t="s">
        <v>12498</v>
      </c>
      <c r="I2011" s="5" t="s">
        <v>12499</v>
      </c>
      <c r="J2011" s="5" t="s">
        <v>12500</v>
      </c>
      <c r="K2011" s="5" t="s">
        <v>12517</v>
      </c>
      <c r="L2011" s="2" t="s">
        <v>54</v>
      </c>
      <c r="M2011" s="6">
        <v>18</v>
      </c>
      <c r="N2011" s="6">
        <v>18</v>
      </c>
      <c r="O2011" s="6">
        <f t="shared" si="276"/>
        <v>80000</v>
      </c>
      <c r="P2011" s="6">
        <v>53000</v>
      </c>
      <c r="Q2011" s="5">
        <v>201709</v>
      </c>
      <c r="R2011" s="5" t="s">
        <v>12502</v>
      </c>
      <c r="S2011" s="34" t="s">
        <v>12518</v>
      </c>
      <c r="T2011" s="144" t="str">
        <f t="shared" si="277"/>
        <v>Click</v>
      </c>
      <c r="U2011" s="31" t="s">
        <v>243</v>
      </c>
      <c r="V2011" s="5"/>
      <c r="W2011" s="51"/>
      <c r="X2011" s="51"/>
      <c r="Y2011" s="50"/>
      <c r="Z2011" s="43">
        <f t="shared" si="278"/>
        <v>0</v>
      </c>
      <c r="AA2011" s="6">
        <f t="shared" si="279"/>
        <v>0</v>
      </c>
      <c r="AB2011" s="6">
        <f t="shared" si="280"/>
        <v>0</v>
      </c>
      <c r="AC2011" s="44">
        <f t="shared" si="281"/>
        <v>0</v>
      </c>
      <c r="AD2011" s="44">
        <f t="shared" si="282"/>
        <v>0</v>
      </c>
      <c r="AE2011" s="13" t="s">
        <v>57</v>
      </c>
      <c r="AF2011" s="14"/>
      <c r="AG2011" s="2" t="s">
        <v>68</v>
      </c>
      <c r="AH2011" s="5" t="s">
        <v>12511</v>
      </c>
      <c r="AI2011" s="6">
        <v>27000</v>
      </c>
      <c r="AJ2011" s="5" t="s">
        <v>12505</v>
      </c>
      <c r="AK2011" s="5" t="s">
        <v>12506</v>
      </c>
      <c r="AL2011" s="34" t="s">
        <v>12512</v>
      </c>
      <c r="AM2011" s="2" t="s">
        <v>244</v>
      </c>
    </row>
    <row r="2012" spans="1:41" s="15" customFormat="1" ht="16.350000000000001" customHeight="1">
      <c r="A2012" s="3">
        <f t="shared" si="275"/>
        <v>2010</v>
      </c>
      <c r="B2012" s="31" t="s">
        <v>1768</v>
      </c>
      <c r="C2012" s="31" t="s">
        <v>1857</v>
      </c>
      <c r="D2012" s="31" t="s">
        <v>12496</v>
      </c>
      <c r="E2012" s="5" t="s">
        <v>12519</v>
      </c>
      <c r="F2012" s="2" t="s">
        <v>68</v>
      </c>
      <c r="G2012" s="2" t="s">
        <v>69</v>
      </c>
      <c r="H2012" s="5" t="s">
        <v>12498</v>
      </c>
      <c r="I2012" s="5" t="s">
        <v>12499</v>
      </c>
      <c r="J2012" s="5" t="s">
        <v>12500</v>
      </c>
      <c r="K2012" s="5" t="s">
        <v>12520</v>
      </c>
      <c r="L2012" s="2" t="s">
        <v>54</v>
      </c>
      <c r="M2012" s="6">
        <v>17</v>
      </c>
      <c r="N2012" s="6">
        <v>17</v>
      </c>
      <c r="O2012" s="6">
        <f t="shared" si="276"/>
        <v>80000</v>
      </c>
      <c r="P2012" s="6">
        <v>53000</v>
      </c>
      <c r="Q2012" s="5">
        <v>201709</v>
      </c>
      <c r="R2012" s="5" t="s">
        <v>12502</v>
      </c>
      <c r="S2012" s="34" t="s">
        <v>12521</v>
      </c>
      <c r="T2012" s="144" t="str">
        <f t="shared" si="277"/>
        <v>Click</v>
      </c>
      <c r="U2012" s="31" t="s">
        <v>243</v>
      </c>
      <c r="V2012" s="5"/>
      <c r="W2012" s="51"/>
      <c r="X2012" s="51"/>
      <c r="Y2012" s="50"/>
      <c r="Z2012" s="43">
        <f t="shared" si="278"/>
        <v>0</v>
      </c>
      <c r="AA2012" s="6">
        <f t="shared" si="279"/>
        <v>0</v>
      </c>
      <c r="AB2012" s="6">
        <f t="shared" si="280"/>
        <v>0</v>
      </c>
      <c r="AC2012" s="44">
        <f t="shared" si="281"/>
        <v>0</v>
      </c>
      <c r="AD2012" s="44">
        <f t="shared" si="282"/>
        <v>0</v>
      </c>
      <c r="AE2012" s="13" t="s">
        <v>57</v>
      </c>
      <c r="AF2012" s="14"/>
      <c r="AG2012" s="2" t="s">
        <v>68</v>
      </c>
      <c r="AH2012" s="5" t="s">
        <v>12511</v>
      </c>
      <c r="AI2012" s="6">
        <v>27000</v>
      </c>
      <c r="AJ2012" s="5" t="s">
        <v>12505</v>
      </c>
      <c r="AK2012" s="5" t="s">
        <v>12506</v>
      </c>
      <c r="AL2012" s="34" t="s">
        <v>12512</v>
      </c>
      <c r="AM2012" s="2" t="s">
        <v>244</v>
      </c>
    </row>
    <row r="2013" spans="1:41" s="15" customFormat="1" ht="16.350000000000001" customHeight="1">
      <c r="A2013" s="3">
        <f t="shared" si="275"/>
        <v>2011</v>
      </c>
      <c r="B2013" s="31" t="s">
        <v>1768</v>
      </c>
      <c r="C2013" s="31" t="s">
        <v>1857</v>
      </c>
      <c r="D2013" s="31" t="s">
        <v>12496</v>
      </c>
      <c r="E2013" s="5" t="s">
        <v>12522</v>
      </c>
      <c r="F2013" s="2" t="s">
        <v>68</v>
      </c>
      <c r="G2013" s="2" t="s">
        <v>69</v>
      </c>
      <c r="H2013" s="5" t="s">
        <v>12523</v>
      </c>
      <c r="I2013" s="5" t="s">
        <v>12524</v>
      </c>
      <c r="J2013" s="5" t="s">
        <v>12525</v>
      </c>
      <c r="K2013" s="5" t="s">
        <v>12526</v>
      </c>
      <c r="L2013" s="2" t="s">
        <v>54</v>
      </c>
      <c r="M2013" s="6">
        <v>4</v>
      </c>
      <c r="N2013" s="6">
        <v>4</v>
      </c>
      <c r="O2013" s="6">
        <f t="shared" si="276"/>
        <v>80000</v>
      </c>
      <c r="P2013" s="6">
        <v>80000</v>
      </c>
      <c r="Q2013" s="5">
        <v>201508</v>
      </c>
      <c r="R2013" s="5" t="s">
        <v>2066</v>
      </c>
      <c r="S2013" s="34" t="s">
        <v>12527</v>
      </c>
      <c r="T2013" s="144" t="str">
        <f t="shared" si="277"/>
        <v>Click</v>
      </c>
      <c r="U2013" s="31" t="s">
        <v>243</v>
      </c>
      <c r="V2013" s="5"/>
      <c r="W2013" s="51"/>
      <c r="X2013" s="51"/>
      <c r="Y2013" s="50"/>
      <c r="Z2013" s="43">
        <f t="shared" si="278"/>
        <v>0</v>
      </c>
      <c r="AA2013" s="6">
        <f t="shared" si="279"/>
        <v>0</v>
      </c>
      <c r="AB2013" s="6">
        <f t="shared" si="280"/>
        <v>0</v>
      </c>
      <c r="AC2013" s="44">
        <f t="shared" si="281"/>
        <v>0</v>
      </c>
      <c r="AD2013" s="44">
        <f t="shared" si="282"/>
        <v>0</v>
      </c>
      <c r="AE2013" s="13" t="s">
        <v>57</v>
      </c>
      <c r="AF2013" s="14"/>
      <c r="AG2013" s="2" t="s">
        <v>243</v>
      </c>
      <c r="AH2013" s="5" t="s">
        <v>100</v>
      </c>
      <c r="AI2013" s="6">
        <v>0</v>
      </c>
      <c r="AJ2013" s="5" t="s">
        <v>100</v>
      </c>
      <c r="AK2013" s="5" t="s">
        <v>100</v>
      </c>
      <c r="AL2013" s="34" t="s">
        <v>100</v>
      </c>
      <c r="AM2013" s="2" t="s">
        <v>244</v>
      </c>
    </row>
    <row r="2014" spans="1:41" s="15" customFormat="1" ht="16.350000000000001" customHeight="1">
      <c r="A2014" s="3">
        <f t="shared" si="275"/>
        <v>2012</v>
      </c>
      <c r="B2014" s="31" t="s">
        <v>10478</v>
      </c>
      <c r="C2014" s="31" t="s">
        <v>2639</v>
      </c>
      <c r="D2014" s="31" t="s">
        <v>12496</v>
      </c>
      <c r="E2014" s="3" t="s">
        <v>12528</v>
      </c>
      <c r="F2014" s="2" t="s">
        <v>68</v>
      </c>
      <c r="G2014" s="2" t="s">
        <v>69</v>
      </c>
      <c r="H2014" s="5" t="s">
        <v>12529</v>
      </c>
      <c r="I2014" s="5" t="s">
        <v>12530</v>
      </c>
      <c r="J2014" s="5" t="s">
        <v>12531</v>
      </c>
      <c r="K2014" s="5" t="s">
        <v>12532</v>
      </c>
      <c r="L2014" s="2" t="s">
        <v>54</v>
      </c>
      <c r="M2014" s="6">
        <v>13</v>
      </c>
      <c r="N2014" s="6">
        <v>13</v>
      </c>
      <c r="O2014" s="6">
        <f t="shared" si="276"/>
        <v>40000</v>
      </c>
      <c r="P2014" s="6">
        <v>40000</v>
      </c>
      <c r="Q2014" s="5">
        <v>201506</v>
      </c>
      <c r="R2014" s="5" t="s">
        <v>11282</v>
      </c>
      <c r="S2014" s="5" t="s">
        <v>12533</v>
      </c>
      <c r="T2014" s="144" t="str">
        <f t="shared" si="277"/>
        <v>Click</v>
      </c>
      <c r="U2014" s="31" t="s">
        <v>243</v>
      </c>
      <c r="V2014" s="5"/>
      <c r="W2014" s="51"/>
      <c r="X2014" s="51"/>
      <c r="Y2014" s="50"/>
      <c r="Z2014" s="43">
        <f t="shared" si="278"/>
        <v>0</v>
      </c>
      <c r="AA2014" s="6">
        <f t="shared" si="279"/>
        <v>0</v>
      </c>
      <c r="AB2014" s="6">
        <f t="shared" si="280"/>
        <v>0</v>
      </c>
      <c r="AC2014" s="44">
        <f t="shared" si="281"/>
        <v>0</v>
      </c>
      <c r="AD2014" s="44">
        <f t="shared" si="282"/>
        <v>0</v>
      </c>
      <c r="AE2014" s="13" t="s">
        <v>57</v>
      </c>
      <c r="AF2014" s="14"/>
      <c r="AG2014" s="2" t="s">
        <v>243</v>
      </c>
      <c r="AH2014" s="5" t="s">
        <v>100</v>
      </c>
      <c r="AI2014" s="6">
        <v>0</v>
      </c>
      <c r="AJ2014" s="5" t="s">
        <v>100</v>
      </c>
      <c r="AK2014" s="5" t="s">
        <v>100</v>
      </c>
      <c r="AL2014" s="34" t="s">
        <v>100</v>
      </c>
      <c r="AM2014" s="2" t="s">
        <v>244</v>
      </c>
      <c r="AN2014" s="3"/>
      <c r="AO2014" s="3"/>
    </row>
    <row r="2015" spans="1:41" s="15" customFormat="1" ht="16.350000000000001" customHeight="1">
      <c r="A2015" s="3">
        <f t="shared" si="275"/>
        <v>2013</v>
      </c>
      <c r="B2015" s="31" t="s">
        <v>10478</v>
      </c>
      <c r="C2015" s="31" t="s">
        <v>2639</v>
      </c>
      <c r="D2015" s="31" t="s">
        <v>12496</v>
      </c>
      <c r="E2015" s="3" t="s">
        <v>12534</v>
      </c>
      <c r="F2015" s="2" t="s">
        <v>68</v>
      </c>
      <c r="G2015" s="2" t="s">
        <v>69</v>
      </c>
      <c r="H2015" s="5" t="s">
        <v>12529</v>
      </c>
      <c r="I2015" s="5" t="s">
        <v>12530</v>
      </c>
      <c r="J2015" s="5" t="s">
        <v>12531</v>
      </c>
      <c r="K2015" s="5" t="s">
        <v>12535</v>
      </c>
      <c r="L2015" s="2" t="s">
        <v>54</v>
      </c>
      <c r="M2015" s="6">
        <v>13</v>
      </c>
      <c r="N2015" s="6">
        <v>13</v>
      </c>
      <c r="O2015" s="6">
        <f t="shared" si="276"/>
        <v>40000</v>
      </c>
      <c r="P2015" s="6">
        <v>40000</v>
      </c>
      <c r="Q2015" s="5">
        <v>201506</v>
      </c>
      <c r="R2015" s="5" t="s">
        <v>11282</v>
      </c>
      <c r="S2015" s="5" t="s">
        <v>12536</v>
      </c>
      <c r="T2015" s="144" t="str">
        <f t="shared" si="277"/>
        <v>Click</v>
      </c>
      <c r="U2015" s="31" t="s">
        <v>243</v>
      </c>
      <c r="V2015" s="5"/>
      <c r="W2015" s="51"/>
      <c r="X2015" s="51"/>
      <c r="Y2015" s="50"/>
      <c r="Z2015" s="43">
        <f t="shared" si="278"/>
        <v>0</v>
      </c>
      <c r="AA2015" s="6">
        <f t="shared" si="279"/>
        <v>0</v>
      </c>
      <c r="AB2015" s="6">
        <f t="shared" si="280"/>
        <v>0</v>
      </c>
      <c r="AC2015" s="44">
        <f t="shared" si="281"/>
        <v>0</v>
      </c>
      <c r="AD2015" s="44">
        <f t="shared" si="282"/>
        <v>0</v>
      </c>
      <c r="AE2015" s="13" t="s">
        <v>57</v>
      </c>
      <c r="AF2015" s="14"/>
      <c r="AG2015" s="2" t="s">
        <v>243</v>
      </c>
      <c r="AH2015" s="5" t="s">
        <v>100</v>
      </c>
      <c r="AI2015" s="6">
        <v>0</v>
      </c>
      <c r="AJ2015" s="5" t="s">
        <v>100</v>
      </c>
      <c r="AK2015" s="5" t="s">
        <v>100</v>
      </c>
      <c r="AL2015" s="34" t="s">
        <v>100</v>
      </c>
      <c r="AM2015" s="2" t="s">
        <v>244</v>
      </c>
    </row>
    <row r="2016" spans="1:41" s="15" customFormat="1" ht="16.350000000000001" customHeight="1">
      <c r="A2016" s="3">
        <f t="shared" si="275"/>
        <v>2014</v>
      </c>
      <c r="B2016" s="31" t="s">
        <v>10478</v>
      </c>
      <c r="C2016" s="31" t="s">
        <v>2639</v>
      </c>
      <c r="D2016" s="31" t="s">
        <v>12496</v>
      </c>
      <c r="E2016" s="3" t="s">
        <v>12537</v>
      </c>
      <c r="F2016" s="2" t="s">
        <v>68</v>
      </c>
      <c r="G2016" s="2" t="s">
        <v>69</v>
      </c>
      <c r="H2016" s="5" t="s">
        <v>12529</v>
      </c>
      <c r="I2016" s="5" t="s">
        <v>12530</v>
      </c>
      <c r="J2016" s="5" t="s">
        <v>12531</v>
      </c>
      <c r="K2016" s="5" t="s">
        <v>12538</v>
      </c>
      <c r="L2016" s="2" t="s">
        <v>54</v>
      </c>
      <c r="M2016" s="6">
        <v>13</v>
      </c>
      <c r="N2016" s="6">
        <v>13</v>
      </c>
      <c r="O2016" s="6">
        <f t="shared" si="276"/>
        <v>40000</v>
      </c>
      <c r="P2016" s="6">
        <v>40000</v>
      </c>
      <c r="Q2016" s="5">
        <v>201506</v>
      </c>
      <c r="R2016" s="5" t="s">
        <v>11282</v>
      </c>
      <c r="S2016" s="5" t="s">
        <v>12539</v>
      </c>
      <c r="T2016" s="144" t="str">
        <f t="shared" si="277"/>
        <v>Click</v>
      </c>
      <c r="U2016" s="31" t="s">
        <v>243</v>
      </c>
      <c r="V2016" s="5"/>
      <c r="W2016" s="51"/>
      <c r="X2016" s="51"/>
      <c r="Y2016" s="50"/>
      <c r="Z2016" s="43">
        <f t="shared" si="278"/>
        <v>0</v>
      </c>
      <c r="AA2016" s="6">
        <f t="shared" si="279"/>
        <v>0</v>
      </c>
      <c r="AB2016" s="6">
        <f t="shared" si="280"/>
        <v>0</v>
      </c>
      <c r="AC2016" s="44">
        <f t="shared" si="281"/>
        <v>0</v>
      </c>
      <c r="AD2016" s="44">
        <f t="shared" si="282"/>
        <v>0</v>
      </c>
      <c r="AE2016" s="13" t="s">
        <v>57</v>
      </c>
      <c r="AF2016" s="14"/>
      <c r="AG2016" s="2" t="s">
        <v>243</v>
      </c>
      <c r="AH2016" s="5" t="s">
        <v>100</v>
      </c>
      <c r="AI2016" s="6">
        <v>0</v>
      </c>
      <c r="AJ2016" s="5" t="s">
        <v>100</v>
      </c>
      <c r="AK2016" s="5" t="s">
        <v>100</v>
      </c>
      <c r="AL2016" s="34" t="s">
        <v>100</v>
      </c>
      <c r="AM2016" s="2" t="s">
        <v>244</v>
      </c>
    </row>
    <row r="2017" spans="1:41" s="32" customFormat="1" ht="16.350000000000001" customHeight="1">
      <c r="A2017" s="3">
        <f t="shared" si="275"/>
        <v>2015</v>
      </c>
      <c r="B2017" s="31" t="s">
        <v>11491</v>
      </c>
      <c r="C2017" s="31" t="s">
        <v>4096</v>
      </c>
      <c r="D2017" s="31" t="s">
        <v>12540</v>
      </c>
      <c r="E2017" s="3" t="s">
        <v>12541</v>
      </c>
      <c r="F2017" s="2" t="s">
        <v>580</v>
      </c>
      <c r="G2017" s="2" t="s">
        <v>4100</v>
      </c>
      <c r="H2017" s="5" t="s">
        <v>12529</v>
      </c>
      <c r="I2017" s="5" t="s">
        <v>12530</v>
      </c>
      <c r="J2017" s="5" t="s">
        <v>12531</v>
      </c>
      <c r="K2017" s="5" t="s">
        <v>12542</v>
      </c>
      <c r="L2017" s="2" t="s">
        <v>54</v>
      </c>
      <c r="M2017" s="6">
        <v>13</v>
      </c>
      <c r="N2017" s="6">
        <v>13</v>
      </c>
      <c r="O2017" s="6">
        <f t="shared" si="276"/>
        <v>40000</v>
      </c>
      <c r="P2017" s="6">
        <v>40000</v>
      </c>
      <c r="Q2017" s="5">
        <v>201506</v>
      </c>
      <c r="R2017" s="5" t="s">
        <v>11282</v>
      </c>
      <c r="S2017" s="5" t="s">
        <v>12543</v>
      </c>
      <c r="T2017" s="144" t="str">
        <f t="shared" si="277"/>
        <v>Click</v>
      </c>
      <c r="U2017" s="31" t="s">
        <v>243</v>
      </c>
      <c r="V2017" s="5"/>
      <c r="W2017" s="51"/>
      <c r="X2017" s="51"/>
      <c r="Y2017" s="50"/>
      <c r="Z2017" s="43">
        <f t="shared" si="278"/>
        <v>0</v>
      </c>
      <c r="AA2017" s="6">
        <f t="shared" si="279"/>
        <v>0</v>
      </c>
      <c r="AB2017" s="6">
        <f t="shared" si="280"/>
        <v>0</v>
      </c>
      <c r="AC2017" s="44">
        <f t="shared" si="281"/>
        <v>0</v>
      </c>
      <c r="AD2017" s="44">
        <f t="shared" si="282"/>
        <v>0</v>
      </c>
      <c r="AE2017" s="13" t="s">
        <v>57</v>
      </c>
      <c r="AF2017" s="14"/>
      <c r="AG2017" s="2" t="s">
        <v>243</v>
      </c>
      <c r="AH2017" s="5" t="s">
        <v>100</v>
      </c>
      <c r="AI2017" s="6">
        <v>0</v>
      </c>
      <c r="AJ2017" s="5" t="s">
        <v>100</v>
      </c>
      <c r="AK2017" s="5" t="s">
        <v>100</v>
      </c>
      <c r="AL2017" s="34" t="s">
        <v>100</v>
      </c>
      <c r="AM2017" s="2" t="s">
        <v>244</v>
      </c>
      <c r="AN2017" s="15"/>
      <c r="AO2017" s="15"/>
    </row>
    <row r="2018" spans="1:41" s="15" customFormat="1" ht="16.350000000000001" customHeight="1">
      <c r="A2018" s="3">
        <f t="shared" si="275"/>
        <v>2016</v>
      </c>
      <c r="B2018" s="31" t="s">
        <v>10478</v>
      </c>
      <c r="C2018" s="31" t="s">
        <v>2639</v>
      </c>
      <c r="D2018" s="31" t="s">
        <v>12496</v>
      </c>
      <c r="E2018" s="3" t="s">
        <v>12544</v>
      </c>
      <c r="F2018" s="2" t="s">
        <v>68</v>
      </c>
      <c r="G2018" s="2" t="s">
        <v>69</v>
      </c>
      <c r="H2018" s="5" t="s">
        <v>12545</v>
      </c>
      <c r="I2018" s="5" t="s">
        <v>12546</v>
      </c>
      <c r="J2018" s="5" t="s">
        <v>12547</v>
      </c>
      <c r="K2018" s="5" t="s">
        <v>12538</v>
      </c>
      <c r="L2018" s="2" t="s">
        <v>54</v>
      </c>
      <c r="M2018" s="6">
        <v>13</v>
      </c>
      <c r="N2018" s="6">
        <v>13</v>
      </c>
      <c r="O2018" s="6">
        <f t="shared" si="276"/>
        <v>40000</v>
      </c>
      <c r="P2018" s="6">
        <v>40000</v>
      </c>
      <c r="Q2018" s="5">
        <v>201506</v>
      </c>
      <c r="R2018" s="5" t="s">
        <v>11282</v>
      </c>
      <c r="S2018" s="5" t="s">
        <v>12548</v>
      </c>
      <c r="T2018" s="144" t="str">
        <f t="shared" si="277"/>
        <v>Click</v>
      </c>
      <c r="U2018" s="31" t="s">
        <v>243</v>
      </c>
      <c r="V2018" s="5"/>
      <c r="W2018" s="51"/>
      <c r="X2018" s="51"/>
      <c r="Y2018" s="50"/>
      <c r="Z2018" s="43">
        <f t="shared" si="278"/>
        <v>0</v>
      </c>
      <c r="AA2018" s="6">
        <f t="shared" si="279"/>
        <v>0</v>
      </c>
      <c r="AB2018" s="6">
        <f t="shared" si="280"/>
        <v>0</v>
      </c>
      <c r="AC2018" s="44">
        <f t="shared" si="281"/>
        <v>0</v>
      </c>
      <c r="AD2018" s="44">
        <f t="shared" si="282"/>
        <v>0</v>
      </c>
      <c r="AE2018" s="13" t="s">
        <v>57</v>
      </c>
      <c r="AF2018" s="14"/>
      <c r="AG2018" s="2" t="s">
        <v>243</v>
      </c>
      <c r="AH2018" s="5" t="s">
        <v>100</v>
      </c>
      <c r="AI2018" s="6">
        <v>0</v>
      </c>
      <c r="AJ2018" s="5" t="s">
        <v>100</v>
      </c>
      <c r="AK2018" s="5" t="s">
        <v>100</v>
      </c>
      <c r="AL2018" s="34" t="s">
        <v>100</v>
      </c>
      <c r="AM2018" s="2" t="s">
        <v>244</v>
      </c>
    </row>
    <row r="2019" spans="1:41" s="15" customFormat="1" ht="16.350000000000001" customHeight="1">
      <c r="A2019" s="3">
        <f t="shared" si="275"/>
        <v>2017</v>
      </c>
      <c r="B2019" s="31" t="s">
        <v>10478</v>
      </c>
      <c r="C2019" s="31" t="s">
        <v>2639</v>
      </c>
      <c r="D2019" s="31" t="s">
        <v>12496</v>
      </c>
      <c r="E2019" s="3" t="s">
        <v>12549</v>
      </c>
      <c r="F2019" s="2" t="s">
        <v>68</v>
      </c>
      <c r="G2019" s="2" t="s">
        <v>69</v>
      </c>
      <c r="H2019" s="5" t="s">
        <v>12545</v>
      </c>
      <c r="I2019" s="5" t="s">
        <v>12546</v>
      </c>
      <c r="J2019" s="5" t="s">
        <v>12547</v>
      </c>
      <c r="K2019" s="5" t="s">
        <v>12542</v>
      </c>
      <c r="L2019" s="2" t="s">
        <v>54</v>
      </c>
      <c r="M2019" s="6">
        <v>13</v>
      </c>
      <c r="N2019" s="6">
        <v>13</v>
      </c>
      <c r="O2019" s="6">
        <f t="shared" si="276"/>
        <v>40000</v>
      </c>
      <c r="P2019" s="6">
        <v>40000</v>
      </c>
      <c r="Q2019" s="5">
        <v>201506</v>
      </c>
      <c r="R2019" s="5" t="s">
        <v>11282</v>
      </c>
      <c r="S2019" s="5" t="s">
        <v>12550</v>
      </c>
      <c r="T2019" s="144" t="str">
        <f t="shared" si="277"/>
        <v>Click</v>
      </c>
      <c r="U2019" s="31" t="s">
        <v>243</v>
      </c>
      <c r="V2019" s="5"/>
      <c r="W2019" s="51"/>
      <c r="X2019" s="51"/>
      <c r="Y2019" s="50"/>
      <c r="Z2019" s="43">
        <f t="shared" si="278"/>
        <v>0</v>
      </c>
      <c r="AA2019" s="6">
        <f t="shared" si="279"/>
        <v>0</v>
      </c>
      <c r="AB2019" s="6">
        <f t="shared" si="280"/>
        <v>0</v>
      </c>
      <c r="AC2019" s="44">
        <f t="shared" si="281"/>
        <v>0</v>
      </c>
      <c r="AD2019" s="44">
        <f t="shared" si="282"/>
        <v>0</v>
      </c>
      <c r="AE2019" s="13" t="s">
        <v>57</v>
      </c>
      <c r="AF2019" s="14"/>
      <c r="AG2019" s="2" t="s">
        <v>243</v>
      </c>
      <c r="AH2019" s="5" t="s">
        <v>100</v>
      </c>
      <c r="AI2019" s="6">
        <v>0</v>
      </c>
      <c r="AJ2019" s="5" t="s">
        <v>100</v>
      </c>
      <c r="AK2019" s="5" t="s">
        <v>100</v>
      </c>
      <c r="AL2019" s="34" t="s">
        <v>100</v>
      </c>
      <c r="AM2019" s="2" t="s">
        <v>244</v>
      </c>
    </row>
    <row r="2020" spans="1:41" s="15" customFormat="1" ht="16.350000000000001" customHeight="1">
      <c r="A2020" s="3">
        <f t="shared" si="275"/>
        <v>2018</v>
      </c>
      <c r="B2020" s="31" t="s">
        <v>10478</v>
      </c>
      <c r="C2020" s="31" t="s">
        <v>2639</v>
      </c>
      <c r="D2020" s="31" t="s">
        <v>12496</v>
      </c>
      <c r="E2020" s="3" t="s">
        <v>12551</v>
      </c>
      <c r="F2020" s="2" t="s">
        <v>68</v>
      </c>
      <c r="G2020" s="2" t="s">
        <v>69</v>
      </c>
      <c r="H2020" s="5" t="s">
        <v>12552</v>
      </c>
      <c r="I2020" s="5" t="s">
        <v>12553</v>
      </c>
      <c r="J2020" s="5" t="s">
        <v>12554</v>
      </c>
      <c r="K2020" s="5" t="s">
        <v>12535</v>
      </c>
      <c r="L2020" s="2" t="s">
        <v>54</v>
      </c>
      <c r="M2020" s="6">
        <v>13</v>
      </c>
      <c r="N2020" s="6">
        <v>13</v>
      </c>
      <c r="O2020" s="6">
        <f t="shared" si="276"/>
        <v>40000</v>
      </c>
      <c r="P2020" s="6">
        <v>40000</v>
      </c>
      <c r="Q2020" s="5">
        <v>201506</v>
      </c>
      <c r="R2020" s="5" t="s">
        <v>11282</v>
      </c>
      <c r="S2020" s="5" t="s">
        <v>12555</v>
      </c>
      <c r="T2020" s="144" t="str">
        <f t="shared" si="277"/>
        <v>Click</v>
      </c>
      <c r="U2020" s="31" t="s">
        <v>243</v>
      </c>
      <c r="V2020" s="5"/>
      <c r="W2020" s="51"/>
      <c r="X2020" s="51"/>
      <c r="Y2020" s="50"/>
      <c r="Z2020" s="43">
        <f t="shared" si="278"/>
        <v>0</v>
      </c>
      <c r="AA2020" s="6">
        <f t="shared" si="279"/>
        <v>0</v>
      </c>
      <c r="AB2020" s="6">
        <f t="shared" si="280"/>
        <v>0</v>
      </c>
      <c r="AC2020" s="44">
        <f t="shared" si="281"/>
        <v>0</v>
      </c>
      <c r="AD2020" s="44">
        <f t="shared" si="282"/>
        <v>0</v>
      </c>
      <c r="AE2020" s="13" t="s">
        <v>57</v>
      </c>
      <c r="AF2020" s="14"/>
      <c r="AG2020" s="2" t="s">
        <v>243</v>
      </c>
      <c r="AH2020" s="5" t="s">
        <v>100</v>
      </c>
      <c r="AI2020" s="6">
        <v>0</v>
      </c>
      <c r="AJ2020" s="5" t="s">
        <v>100</v>
      </c>
      <c r="AK2020" s="5" t="s">
        <v>100</v>
      </c>
      <c r="AL2020" s="34" t="s">
        <v>100</v>
      </c>
      <c r="AM2020" s="2" t="s">
        <v>244</v>
      </c>
    </row>
    <row r="2021" spans="1:41" s="15" customFormat="1" ht="16.350000000000001" customHeight="1">
      <c r="A2021" s="3">
        <f t="shared" si="275"/>
        <v>2019</v>
      </c>
      <c r="B2021" s="31" t="s">
        <v>10478</v>
      </c>
      <c r="C2021" s="31" t="s">
        <v>2639</v>
      </c>
      <c r="D2021" s="31" t="s">
        <v>12496</v>
      </c>
      <c r="E2021" s="3" t="s">
        <v>12556</v>
      </c>
      <c r="F2021" s="2" t="s">
        <v>68</v>
      </c>
      <c r="G2021" s="2" t="s">
        <v>69</v>
      </c>
      <c r="H2021" s="5" t="s">
        <v>12552</v>
      </c>
      <c r="I2021" s="5" t="s">
        <v>12553</v>
      </c>
      <c r="J2021" s="5" t="s">
        <v>12554</v>
      </c>
      <c r="K2021" s="5" t="s">
        <v>12538</v>
      </c>
      <c r="L2021" s="2" t="s">
        <v>54</v>
      </c>
      <c r="M2021" s="6">
        <v>13</v>
      </c>
      <c r="N2021" s="6">
        <v>13</v>
      </c>
      <c r="O2021" s="6">
        <f t="shared" si="276"/>
        <v>40000</v>
      </c>
      <c r="P2021" s="6">
        <v>40000</v>
      </c>
      <c r="Q2021" s="5">
        <v>201506</v>
      </c>
      <c r="R2021" s="5" t="s">
        <v>11282</v>
      </c>
      <c r="S2021" s="5" t="s">
        <v>12557</v>
      </c>
      <c r="T2021" s="144" t="str">
        <f t="shared" si="277"/>
        <v>Click</v>
      </c>
      <c r="U2021" s="31" t="s">
        <v>243</v>
      </c>
      <c r="V2021" s="5"/>
      <c r="W2021" s="51"/>
      <c r="X2021" s="51"/>
      <c r="Y2021" s="50"/>
      <c r="Z2021" s="43">
        <f t="shared" si="278"/>
        <v>0</v>
      </c>
      <c r="AA2021" s="6">
        <f t="shared" si="279"/>
        <v>0</v>
      </c>
      <c r="AB2021" s="6">
        <f t="shared" si="280"/>
        <v>0</v>
      </c>
      <c r="AC2021" s="44">
        <f t="shared" si="281"/>
        <v>0</v>
      </c>
      <c r="AD2021" s="44">
        <f t="shared" si="282"/>
        <v>0</v>
      </c>
      <c r="AE2021" s="13" t="s">
        <v>57</v>
      </c>
      <c r="AF2021" s="14"/>
      <c r="AG2021" s="2" t="s">
        <v>243</v>
      </c>
      <c r="AH2021" s="5" t="s">
        <v>100</v>
      </c>
      <c r="AI2021" s="6">
        <v>0</v>
      </c>
      <c r="AJ2021" s="5" t="s">
        <v>100</v>
      </c>
      <c r="AK2021" s="5" t="s">
        <v>100</v>
      </c>
      <c r="AL2021" s="34" t="s">
        <v>100</v>
      </c>
      <c r="AM2021" s="2" t="s">
        <v>244</v>
      </c>
    </row>
    <row r="2022" spans="1:41" s="15" customFormat="1" ht="16.350000000000001" customHeight="1">
      <c r="A2022" s="3">
        <f t="shared" si="275"/>
        <v>2020</v>
      </c>
      <c r="B2022" s="31" t="s">
        <v>10478</v>
      </c>
      <c r="C2022" s="31" t="s">
        <v>2639</v>
      </c>
      <c r="D2022" s="31" t="s">
        <v>12496</v>
      </c>
      <c r="E2022" s="3" t="s">
        <v>12558</v>
      </c>
      <c r="F2022" s="2" t="s">
        <v>68</v>
      </c>
      <c r="G2022" s="2" t="s">
        <v>69</v>
      </c>
      <c r="H2022" s="5" t="s">
        <v>12552</v>
      </c>
      <c r="I2022" s="5" t="s">
        <v>12553</v>
      </c>
      <c r="J2022" s="5" t="s">
        <v>12554</v>
      </c>
      <c r="K2022" s="5" t="s">
        <v>12542</v>
      </c>
      <c r="L2022" s="2" t="s">
        <v>54</v>
      </c>
      <c r="M2022" s="6">
        <v>13</v>
      </c>
      <c r="N2022" s="6">
        <v>13</v>
      </c>
      <c r="O2022" s="6">
        <f t="shared" si="276"/>
        <v>40000</v>
      </c>
      <c r="P2022" s="6">
        <v>40000</v>
      </c>
      <c r="Q2022" s="5">
        <v>201506</v>
      </c>
      <c r="R2022" s="5" t="s">
        <v>11282</v>
      </c>
      <c r="S2022" s="5" t="s">
        <v>12559</v>
      </c>
      <c r="T2022" s="144" t="str">
        <f t="shared" si="277"/>
        <v>Click</v>
      </c>
      <c r="U2022" s="31" t="s">
        <v>243</v>
      </c>
      <c r="V2022" s="5"/>
      <c r="W2022" s="51"/>
      <c r="X2022" s="51"/>
      <c r="Y2022" s="50"/>
      <c r="Z2022" s="43">
        <f t="shared" si="278"/>
        <v>0</v>
      </c>
      <c r="AA2022" s="6">
        <f t="shared" si="279"/>
        <v>0</v>
      </c>
      <c r="AB2022" s="6">
        <f t="shared" si="280"/>
        <v>0</v>
      </c>
      <c r="AC2022" s="44">
        <f t="shared" si="281"/>
        <v>0</v>
      </c>
      <c r="AD2022" s="44">
        <f t="shared" si="282"/>
        <v>0</v>
      </c>
      <c r="AE2022" s="13" t="s">
        <v>57</v>
      </c>
      <c r="AF2022" s="14"/>
      <c r="AG2022" s="2" t="s">
        <v>243</v>
      </c>
      <c r="AH2022" s="5" t="s">
        <v>100</v>
      </c>
      <c r="AI2022" s="6">
        <v>0</v>
      </c>
      <c r="AJ2022" s="5" t="s">
        <v>100</v>
      </c>
      <c r="AK2022" s="5" t="s">
        <v>100</v>
      </c>
      <c r="AL2022" s="34" t="s">
        <v>100</v>
      </c>
      <c r="AM2022" s="2" t="s">
        <v>244</v>
      </c>
      <c r="AN2022" s="32"/>
      <c r="AO2022" s="32"/>
    </row>
    <row r="2023" spans="1:41" s="15" customFormat="1" ht="16.350000000000001" customHeight="1">
      <c r="A2023" s="3">
        <f t="shared" si="275"/>
        <v>2021</v>
      </c>
      <c r="B2023" s="31" t="s">
        <v>1768</v>
      </c>
      <c r="C2023" s="31" t="s">
        <v>1857</v>
      </c>
      <c r="D2023" s="31" t="s">
        <v>12496</v>
      </c>
      <c r="E2023" s="3" t="s">
        <v>12560</v>
      </c>
      <c r="F2023" s="2" t="s">
        <v>68</v>
      </c>
      <c r="G2023" s="2" t="s">
        <v>498</v>
      </c>
      <c r="H2023" s="5" t="s">
        <v>2054</v>
      </c>
      <c r="I2023" s="5" t="s">
        <v>12561</v>
      </c>
      <c r="J2023" s="5" t="s">
        <v>12562</v>
      </c>
      <c r="K2023" s="5" t="s">
        <v>12563</v>
      </c>
      <c r="L2023" s="2" t="s">
        <v>54</v>
      </c>
      <c r="M2023" s="6">
        <v>20</v>
      </c>
      <c r="N2023" s="6">
        <v>20</v>
      </c>
      <c r="O2023" s="6">
        <f t="shared" si="276"/>
        <v>75000</v>
      </c>
      <c r="P2023" s="6">
        <v>50000</v>
      </c>
      <c r="Q2023" s="5">
        <v>202004</v>
      </c>
      <c r="R2023" s="5" t="s">
        <v>12564</v>
      </c>
      <c r="S2023" s="34" t="s">
        <v>12565</v>
      </c>
      <c r="T2023" s="144" t="str">
        <f t="shared" si="277"/>
        <v>Click</v>
      </c>
      <c r="U2023" s="31" t="s">
        <v>243</v>
      </c>
      <c r="V2023" s="5"/>
      <c r="W2023" s="131"/>
      <c r="X2023" s="131"/>
      <c r="Y2023" s="50"/>
      <c r="Z2023" s="43">
        <f t="shared" si="278"/>
        <v>0</v>
      </c>
      <c r="AA2023" s="6">
        <f t="shared" si="279"/>
        <v>0</v>
      </c>
      <c r="AB2023" s="6">
        <f t="shared" si="280"/>
        <v>0</v>
      </c>
      <c r="AC2023" s="44">
        <f t="shared" si="281"/>
        <v>0</v>
      </c>
      <c r="AD2023" s="44">
        <f t="shared" si="282"/>
        <v>0</v>
      </c>
      <c r="AE2023" s="13" t="s">
        <v>57</v>
      </c>
      <c r="AF2023" s="14"/>
      <c r="AG2023" s="2" t="s">
        <v>68</v>
      </c>
      <c r="AH2023" s="5" t="s">
        <v>12566</v>
      </c>
      <c r="AI2023" s="6">
        <v>25000</v>
      </c>
      <c r="AJ2023" s="5" t="s">
        <v>2062</v>
      </c>
      <c r="AK2023" s="5" t="s">
        <v>2066</v>
      </c>
      <c r="AL2023" s="55" t="s">
        <v>2070</v>
      </c>
      <c r="AM2023" s="2" t="s">
        <v>244</v>
      </c>
    </row>
    <row r="2024" spans="1:41" s="15" customFormat="1" ht="16.350000000000001" customHeight="1">
      <c r="A2024" s="3">
        <f t="shared" si="275"/>
        <v>2022</v>
      </c>
      <c r="B2024" s="31" t="s">
        <v>1768</v>
      </c>
      <c r="C2024" s="31" t="s">
        <v>1857</v>
      </c>
      <c r="D2024" s="31" t="s">
        <v>12496</v>
      </c>
      <c r="E2024" s="3" t="s">
        <v>12567</v>
      </c>
      <c r="F2024" s="2" t="s">
        <v>68</v>
      </c>
      <c r="G2024" s="2" t="s">
        <v>498</v>
      </c>
      <c r="H2024" s="5" t="s">
        <v>2054</v>
      </c>
      <c r="I2024" s="5" t="s">
        <v>12561</v>
      </c>
      <c r="J2024" s="5" t="s">
        <v>12568</v>
      </c>
      <c r="K2024" s="5" t="s">
        <v>12569</v>
      </c>
      <c r="L2024" s="2" t="s">
        <v>54</v>
      </c>
      <c r="M2024" s="6">
        <v>18</v>
      </c>
      <c r="N2024" s="6">
        <v>18</v>
      </c>
      <c r="O2024" s="6">
        <f t="shared" si="276"/>
        <v>50000</v>
      </c>
      <c r="P2024" s="6">
        <v>50000</v>
      </c>
      <c r="Q2024" s="5">
        <v>202004</v>
      </c>
      <c r="R2024" s="5" t="s">
        <v>12564</v>
      </c>
      <c r="S2024" s="34" t="s">
        <v>12570</v>
      </c>
      <c r="T2024" s="144" t="str">
        <f t="shared" si="277"/>
        <v>Click</v>
      </c>
      <c r="U2024" s="31" t="s">
        <v>243</v>
      </c>
      <c r="V2024" s="5"/>
      <c r="W2024" s="131"/>
      <c r="X2024" s="131"/>
      <c r="Y2024" s="50"/>
      <c r="Z2024" s="43">
        <f t="shared" si="278"/>
        <v>0</v>
      </c>
      <c r="AA2024" s="6">
        <f t="shared" si="279"/>
        <v>0</v>
      </c>
      <c r="AB2024" s="6">
        <f t="shared" si="280"/>
        <v>0</v>
      </c>
      <c r="AC2024" s="44">
        <f t="shared" si="281"/>
        <v>0</v>
      </c>
      <c r="AD2024" s="44">
        <f t="shared" si="282"/>
        <v>0</v>
      </c>
      <c r="AE2024" s="13" t="s">
        <v>57</v>
      </c>
      <c r="AF2024" s="14"/>
      <c r="AG2024" s="2" t="s">
        <v>243</v>
      </c>
      <c r="AH2024" s="5" t="s">
        <v>12571</v>
      </c>
      <c r="AI2024" s="6">
        <v>0</v>
      </c>
      <c r="AJ2024" s="5" t="s">
        <v>2062</v>
      </c>
      <c r="AK2024" s="5" t="s">
        <v>2066</v>
      </c>
      <c r="AL2024" s="55" t="s">
        <v>2077</v>
      </c>
      <c r="AM2024" s="2" t="s">
        <v>244</v>
      </c>
    </row>
    <row r="2025" spans="1:41" s="15" customFormat="1" ht="16.350000000000001" customHeight="1">
      <c r="A2025" s="3">
        <f t="shared" si="275"/>
        <v>2023</v>
      </c>
      <c r="B2025" s="31" t="s">
        <v>1768</v>
      </c>
      <c r="C2025" s="31" t="s">
        <v>1857</v>
      </c>
      <c r="D2025" s="31" t="s">
        <v>12496</v>
      </c>
      <c r="E2025" s="3" t="s">
        <v>12572</v>
      </c>
      <c r="F2025" s="2" t="s">
        <v>68</v>
      </c>
      <c r="G2025" s="2" t="s">
        <v>498</v>
      </c>
      <c r="H2025" s="5" t="s">
        <v>2054</v>
      </c>
      <c r="I2025" s="5" t="s">
        <v>12561</v>
      </c>
      <c r="J2025" s="5" t="s">
        <v>12573</v>
      </c>
      <c r="K2025" s="5" t="s">
        <v>12574</v>
      </c>
      <c r="L2025" s="2" t="s">
        <v>54</v>
      </c>
      <c r="M2025" s="6">
        <v>20</v>
      </c>
      <c r="N2025" s="6">
        <v>20</v>
      </c>
      <c r="O2025" s="6">
        <f t="shared" si="276"/>
        <v>80000</v>
      </c>
      <c r="P2025" s="6">
        <v>50000</v>
      </c>
      <c r="Q2025" s="5">
        <v>202004</v>
      </c>
      <c r="R2025" s="5" t="s">
        <v>12564</v>
      </c>
      <c r="S2025" s="34" t="s">
        <v>12575</v>
      </c>
      <c r="T2025" s="144" t="str">
        <f t="shared" si="277"/>
        <v>Click</v>
      </c>
      <c r="U2025" s="31" t="s">
        <v>243</v>
      </c>
      <c r="V2025" s="5"/>
      <c r="W2025" s="131"/>
      <c r="X2025" s="131"/>
      <c r="Y2025" s="50"/>
      <c r="Z2025" s="43">
        <f t="shared" si="278"/>
        <v>0</v>
      </c>
      <c r="AA2025" s="6">
        <f t="shared" si="279"/>
        <v>0</v>
      </c>
      <c r="AB2025" s="6">
        <f t="shared" si="280"/>
        <v>0</v>
      </c>
      <c r="AC2025" s="44">
        <f t="shared" si="281"/>
        <v>0</v>
      </c>
      <c r="AD2025" s="44">
        <f t="shared" si="282"/>
        <v>0</v>
      </c>
      <c r="AE2025" s="13" t="s">
        <v>57</v>
      </c>
      <c r="AF2025" s="14"/>
      <c r="AG2025" s="2" t="s">
        <v>68</v>
      </c>
      <c r="AH2025" s="5" t="s">
        <v>12576</v>
      </c>
      <c r="AI2025" s="6">
        <v>30000</v>
      </c>
      <c r="AJ2025" s="5" t="s">
        <v>2062</v>
      </c>
      <c r="AK2025" s="5" t="s">
        <v>2066</v>
      </c>
      <c r="AL2025" s="55" t="s">
        <v>2077</v>
      </c>
      <c r="AM2025" s="2" t="s">
        <v>244</v>
      </c>
    </row>
    <row r="2026" spans="1:41" s="15" customFormat="1" ht="16.350000000000001" customHeight="1">
      <c r="A2026" s="3">
        <f t="shared" si="275"/>
        <v>2024</v>
      </c>
      <c r="B2026" s="31" t="s">
        <v>1768</v>
      </c>
      <c r="C2026" s="31" t="s">
        <v>1857</v>
      </c>
      <c r="D2026" s="31" t="s">
        <v>12496</v>
      </c>
      <c r="E2026" s="3" t="s">
        <v>12577</v>
      </c>
      <c r="F2026" s="2" t="s">
        <v>68</v>
      </c>
      <c r="G2026" s="2" t="s">
        <v>498</v>
      </c>
      <c r="H2026" s="5" t="s">
        <v>2054</v>
      </c>
      <c r="I2026" s="5" t="s">
        <v>12561</v>
      </c>
      <c r="J2026" s="5" t="s">
        <v>12578</v>
      </c>
      <c r="K2026" s="5" t="s">
        <v>12579</v>
      </c>
      <c r="L2026" s="2" t="s">
        <v>54</v>
      </c>
      <c r="M2026" s="6">
        <v>26</v>
      </c>
      <c r="N2026" s="6">
        <v>26</v>
      </c>
      <c r="O2026" s="6">
        <f t="shared" si="276"/>
        <v>50000</v>
      </c>
      <c r="P2026" s="6">
        <v>50000</v>
      </c>
      <c r="Q2026" s="5">
        <v>202004</v>
      </c>
      <c r="R2026" s="5" t="s">
        <v>12580</v>
      </c>
      <c r="S2026" s="34" t="s">
        <v>12581</v>
      </c>
      <c r="T2026" s="144" t="str">
        <f t="shared" si="277"/>
        <v>Click</v>
      </c>
      <c r="U2026" s="31" t="s">
        <v>243</v>
      </c>
      <c r="V2026" s="5"/>
      <c r="W2026" s="131"/>
      <c r="X2026" s="131"/>
      <c r="Y2026" s="50"/>
      <c r="Z2026" s="43">
        <f t="shared" si="278"/>
        <v>0</v>
      </c>
      <c r="AA2026" s="6">
        <f t="shared" si="279"/>
        <v>0</v>
      </c>
      <c r="AB2026" s="6">
        <f t="shared" si="280"/>
        <v>0</v>
      </c>
      <c r="AC2026" s="44">
        <f t="shared" si="281"/>
        <v>0</v>
      </c>
      <c r="AD2026" s="44">
        <f t="shared" si="282"/>
        <v>0</v>
      </c>
      <c r="AE2026" s="13" t="s">
        <v>57</v>
      </c>
      <c r="AF2026" s="14"/>
      <c r="AG2026" s="2" t="s">
        <v>243</v>
      </c>
      <c r="AH2026" s="5" t="s">
        <v>12582</v>
      </c>
      <c r="AI2026" s="6">
        <v>0</v>
      </c>
      <c r="AJ2026" s="5" t="s">
        <v>2062</v>
      </c>
      <c r="AK2026" s="5" t="s">
        <v>2058</v>
      </c>
      <c r="AL2026" s="55" t="s">
        <v>2063</v>
      </c>
      <c r="AM2026" s="2" t="s">
        <v>244</v>
      </c>
    </row>
    <row r="2027" spans="1:41" s="15" customFormat="1" ht="16.350000000000001" customHeight="1">
      <c r="A2027" s="3">
        <f t="shared" si="275"/>
        <v>2025</v>
      </c>
      <c r="B2027" s="31" t="s">
        <v>1768</v>
      </c>
      <c r="C2027" s="31" t="s">
        <v>1857</v>
      </c>
      <c r="D2027" s="31" t="s">
        <v>12496</v>
      </c>
      <c r="E2027" s="3" t="s">
        <v>12583</v>
      </c>
      <c r="F2027" s="2" t="s">
        <v>68</v>
      </c>
      <c r="G2027" s="2" t="s">
        <v>498</v>
      </c>
      <c r="H2027" s="5" t="s">
        <v>2054</v>
      </c>
      <c r="I2027" s="5" t="s">
        <v>12561</v>
      </c>
      <c r="J2027" s="5" t="s">
        <v>12584</v>
      </c>
      <c r="K2027" s="5" t="s">
        <v>12585</v>
      </c>
      <c r="L2027" s="2" t="s">
        <v>54</v>
      </c>
      <c r="M2027" s="6">
        <v>26</v>
      </c>
      <c r="N2027" s="6">
        <v>26</v>
      </c>
      <c r="O2027" s="6">
        <f t="shared" si="276"/>
        <v>75000</v>
      </c>
      <c r="P2027" s="6">
        <v>50000</v>
      </c>
      <c r="Q2027" s="5">
        <v>202004</v>
      </c>
      <c r="R2027" s="5" t="s">
        <v>12580</v>
      </c>
      <c r="S2027" s="34" t="s">
        <v>12586</v>
      </c>
      <c r="T2027" s="144" t="str">
        <f t="shared" si="277"/>
        <v>Click</v>
      </c>
      <c r="U2027" s="31" t="s">
        <v>243</v>
      </c>
      <c r="V2027" s="5"/>
      <c r="W2027" s="131"/>
      <c r="X2027" s="131"/>
      <c r="Y2027" s="50"/>
      <c r="Z2027" s="43">
        <f t="shared" si="278"/>
        <v>0</v>
      </c>
      <c r="AA2027" s="6">
        <f t="shared" si="279"/>
        <v>0</v>
      </c>
      <c r="AB2027" s="6">
        <f t="shared" si="280"/>
        <v>0</v>
      </c>
      <c r="AC2027" s="44">
        <f t="shared" si="281"/>
        <v>0</v>
      </c>
      <c r="AD2027" s="44">
        <f t="shared" si="282"/>
        <v>0</v>
      </c>
      <c r="AE2027" s="13" t="s">
        <v>57</v>
      </c>
      <c r="AF2027" s="14"/>
      <c r="AG2027" s="2" t="s">
        <v>68</v>
      </c>
      <c r="AH2027" s="5" t="s">
        <v>12587</v>
      </c>
      <c r="AI2027" s="6">
        <v>25000</v>
      </c>
      <c r="AJ2027" s="5" t="s">
        <v>2062</v>
      </c>
      <c r="AK2027" s="5" t="s">
        <v>2058</v>
      </c>
      <c r="AL2027" s="55" t="s">
        <v>2063</v>
      </c>
      <c r="AM2027" s="2" t="s">
        <v>244</v>
      </c>
    </row>
    <row r="2028" spans="1:41" s="15" customFormat="1" ht="16.350000000000001" customHeight="1">
      <c r="A2028" s="3">
        <f t="shared" si="275"/>
        <v>2026</v>
      </c>
      <c r="B2028" s="31" t="s">
        <v>1768</v>
      </c>
      <c r="C2028" s="31" t="s">
        <v>1857</v>
      </c>
      <c r="D2028" s="31" t="s">
        <v>12496</v>
      </c>
      <c r="E2028" s="3" t="s">
        <v>12588</v>
      </c>
      <c r="F2028" s="2" t="s">
        <v>68</v>
      </c>
      <c r="G2028" s="2" t="s">
        <v>498</v>
      </c>
      <c r="H2028" s="5" t="s">
        <v>2054</v>
      </c>
      <c r="I2028" s="5" t="s">
        <v>12561</v>
      </c>
      <c r="J2028" s="5" t="s">
        <v>12589</v>
      </c>
      <c r="K2028" s="5" t="s">
        <v>12590</v>
      </c>
      <c r="L2028" s="2" t="s">
        <v>54</v>
      </c>
      <c r="M2028" s="6">
        <v>17</v>
      </c>
      <c r="N2028" s="6">
        <v>17</v>
      </c>
      <c r="O2028" s="6">
        <f t="shared" si="276"/>
        <v>50000</v>
      </c>
      <c r="P2028" s="6">
        <v>50000</v>
      </c>
      <c r="Q2028" s="5">
        <v>202004</v>
      </c>
      <c r="R2028" s="5" t="s">
        <v>12564</v>
      </c>
      <c r="S2028" s="34" t="s">
        <v>12591</v>
      </c>
      <c r="T2028" s="144" t="str">
        <f t="shared" si="277"/>
        <v>Click</v>
      </c>
      <c r="U2028" s="31" t="s">
        <v>243</v>
      </c>
      <c r="V2028" s="5"/>
      <c r="W2028" s="131"/>
      <c r="X2028" s="131"/>
      <c r="Y2028" s="50"/>
      <c r="Z2028" s="43">
        <f t="shared" si="278"/>
        <v>0</v>
      </c>
      <c r="AA2028" s="6">
        <f t="shared" si="279"/>
        <v>0</v>
      </c>
      <c r="AB2028" s="6">
        <f t="shared" si="280"/>
        <v>0</v>
      </c>
      <c r="AC2028" s="44">
        <f t="shared" si="281"/>
        <v>0</v>
      </c>
      <c r="AD2028" s="44">
        <f t="shared" si="282"/>
        <v>0</v>
      </c>
      <c r="AE2028" s="13" t="s">
        <v>57</v>
      </c>
      <c r="AF2028" s="14"/>
      <c r="AG2028" s="2" t="s">
        <v>243</v>
      </c>
      <c r="AH2028" s="5" t="s">
        <v>12571</v>
      </c>
      <c r="AI2028" s="6">
        <v>0</v>
      </c>
      <c r="AJ2028" s="5" t="s">
        <v>2062</v>
      </c>
      <c r="AK2028" s="5" t="s">
        <v>2066</v>
      </c>
      <c r="AL2028" s="55" t="s">
        <v>2077</v>
      </c>
      <c r="AM2028" s="2" t="s">
        <v>244</v>
      </c>
    </row>
    <row r="2029" spans="1:41" s="15" customFormat="1" ht="16.350000000000001" customHeight="1">
      <c r="A2029" s="3">
        <f t="shared" si="275"/>
        <v>2027</v>
      </c>
      <c r="B2029" s="31" t="s">
        <v>1768</v>
      </c>
      <c r="C2029" s="31" t="s">
        <v>1857</v>
      </c>
      <c r="D2029" s="31" t="s">
        <v>12496</v>
      </c>
      <c r="E2029" s="3" t="s">
        <v>12592</v>
      </c>
      <c r="F2029" s="2" t="s">
        <v>68</v>
      </c>
      <c r="G2029" s="2" t="s">
        <v>498</v>
      </c>
      <c r="H2029" s="5" t="s">
        <v>2054</v>
      </c>
      <c r="I2029" s="5" t="s">
        <v>12561</v>
      </c>
      <c r="J2029" s="5" t="s">
        <v>12593</v>
      </c>
      <c r="K2029" s="5" t="s">
        <v>12594</v>
      </c>
      <c r="L2029" s="2" t="s">
        <v>54</v>
      </c>
      <c r="M2029" s="6">
        <v>26</v>
      </c>
      <c r="N2029" s="6">
        <v>26</v>
      </c>
      <c r="O2029" s="6">
        <f t="shared" si="276"/>
        <v>50000</v>
      </c>
      <c r="P2029" s="6">
        <v>50000</v>
      </c>
      <c r="Q2029" s="5">
        <v>202004</v>
      </c>
      <c r="R2029" s="5" t="s">
        <v>12580</v>
      </c>
      <c r="S2029" s="34" t="s">
        <v>12595</v>
      </c>
      <c r="T2029" s="144" t="str">
        <f t="shared" si="277"/>
        <v>Click</v>
      </c>
      <c r="U2029" s="31" t="s">
        <v>243</v>
      </c>
      <c r="V2029" s="5"/>
      <c r="W2029" s="131"/>
      <c r="X2029" s="131"/>
      <c r="Y2029" s="50"/>
      <c r="Z2029" s="43">
        <f t="shared" si="278"/>
        <v>0</v>
      </c>
      <c r="AA2029" s="6">
        <f t="shared" si="279"/>
        <v>0</v>
      </c>
      <c r="AB2029" s="6">
        <f t="shared" si="280"/>
        <v>0</v>
      </c>
      <c r="AC2029" s="44">
        <f t="shared" si="281"/>
        <v>0</v>
      </c>
      <c r="AD2029" s="44">
        <f t="shared" si="282"/>
        <v>0</v>
      </c>
      <c r="AE2029" s="13" t="s">
        <v>57</v>
      </c>
      <c r="AF2029" s="14"/>
      <c r="AG2029" s="2" t="s">
        <v>243</v>
      </c>
      <c r="AH2029" s="5" t="s">
        <v>12596</v>
      </c>
      <c r="AI2029" s="6">
        <v>0</v>
      </c>
      <c r="AJ2029" s="5" t="s">
        <v>2062</v>
      </c>
      <c r="AK2029" s="5" t="s">
        <v>12597</v>
      </c>
      <c r="AL2029" s="55" t="s">
        <v>2084</v>
      </c>
      <c r="AM2029" s="2" t="s">
        <v>244</v>
      </c>
    </row>
    <row r="2030" spans="1:41" s="15" customFormat="1" ht="16.350000000000001" customHeight="1">
      <c r="A2030" s="3">
        <f t="shared" si="275"/>
        <v>2028</v>
      </c>
      <c r="B2030" s="31" t="s">
        <v>1768</v>
      </c>
      <c r="C2030" s="31" t="s">
        <v>1857</v>
      </c>
      <c r="D2030" s="31" t="s">
        <v>12496</v>
      </c>
      <c r="E2030" s="3" t="s">
        <v>12598</v>
      </c>
      <c r="F2030" s="2" t="s">
        <v>68</v>
      </c>
      <c r="G2030" s="2" t="s">
        <v>498</v>
      </c>
      <c r="H2030" s="5" t="s">
        <v>2054</v>
      </c>
      <c r="I2030" s="5" t="s">
        <v>12561</v>
      </c>
      <c r="J2030" s="5" t="s">
        <v>12599</v>
      </c>
      <c r="K2030" s="5" t="s">
        <v>12600</v>
      </c>
      <c r="L2030" s="2" t="s">
        <v>54</v>
      </c>
      <c r="M2030" s="6">
        <v>26</v>
      </c>
      <c r="N2030" s="6">
        <v>26</v>
      </c>
      <c r="O2030" s="6">
        <f t="shared" si="276"/>
        <v>75000</v>
      </c>
      <c r="P2030" s="6">
        <v>50000</v>
      </c>
      <c r="Q2030" s="5">
        <v>202004</v>
      </c>
      <c r="R2030" s="5" t="s">
        <v>12580</v>
      </c>
      <c r="S2030" s="34" t="s">
        <v>12601</v>
      </c>
      <c r="T2030" s="144" t="str">
        <f t="shared" si="277"/>
        <v>Click</v>
      </c>
      <c r="U2030" s="31" t="s">
        <v>243</v>
      </c>
      <c r="V2030" s="5"/>
      <c r="W2030" s="131"/>
      <c r="X2030" s="131"/>
      <c r="Y2030" s="50"/>
      <c r="Z2030" s="43">
        <f t="shared" si="278"/>
        <v>0</v>
      </c>
      <c r="AA2030" s="6">
        <f t="shared" si="279"/>
        <v>0</v>
      </c>
      <c r="AB2030" s="6">
        <f t="shared" si="280"/>
        <v>0</v>
      </c>
      <c r="AC2030" s="44">
        <f t="shared" si="281"/>
        <v>0</v>
      </c>
      <c r="AD2030" s="44">
        <f t="shared" si="282"/>
        <v>0</v>
      </c>
      <c r="AE2030" s="13" t="s">
        <v>57</v>
      </c>
      <c r="AF2030" s="14"/>
      <c r="AG2030" s="2" t="s">
        <v>68</v>
      </c>
      <c r="AH2030" s="5" t="s">
        <v>12602</v>
      </c>
      <c r="AI2030" s="6">
        <v>25000</v>
      </c>
      <c r="AJ2030" s="5" t="s">
        <v>2062</v>
      </c>
      <c r="AK2030" s="5" t="s">
        <v>12597</v>
      </c>
      <c r="AL2030" s="55" t="s">
        <v>2084</v>
      </c>
      <c r="AM2030" s="2" t="s">
        <v>244</v>
      </c>
    </row>
    <row r="2031" spans="1:41" s="15" customFormat="1" ht="16.350000000000001" customHeight="1">
      <c r="A2031" s="3">
        <f t="shared" si="275"/>
        <v>2029</v>
      </c>
      <c r="B2031" s="31" t="s">
        <v>1768</v>
      </c>
      <c r="C2031" s="31" t="s">
        <v>1857</v>
      </c>
      <c r="D2031" s="31" t="s">
        <v>12496</v>
      </c>
      <c r="E2031" s="5" t="s">
        <v>12603</v>
      </c>
      <c r="F2031" s="2" t="s">
        <v>68</v>
      </c>
      <c r="G2031" s="2" t="s">
        <v>69</v>
      </c>
      <c r="H2031" s="5" t="s">
        <v>2086</v>
      </c>
      <c r="I2031" s="5" t="s">
        <v>12604</v>
      </c>
      <c r="J2031" s="5" t="s">
        <v>12605</v>
      </c>
      <c r="K2031" s="5" t="s">
        <v>12606</v>
      </c>
      <c r="L2031" s="2" t="s">
        <v>54</v>
      </c>
      <c r="M2031" s="6">
        <v>20</v>
      </c>
      <c r="N2031" s="6">
        <v>20</v>
      </c>
      <c r="O2031" s="6">
        <f t="shared" si="276"/>
        <v>60000</v>
      </c>
      <c r="P2031" s="6">
        <v>60000</v>
      </c>
      <c r="Q2031" s="5">
        <v>202001</v>
      </c>
      <c r="R2031" s="5" t="s">
        <v>12607</v>
      </c>
      <c r="S2031" s="34" t="s">
        <v>12608</v>
      </c>
      <c r="T2031" s="144" t="str">
        <f t="shared" si="277"/>
        <v>Click</v>
      </c>
      <c r="U2031" s="31" t="s">
        <v>243</v>
      </c>
      <c r="V2031" s="5"/>
      <c r="W2031" s="51"/>
      <c r="X2031" s="51"/>
      <c r="Y2031" s="50"/>
      <c r="Z2031" s="43">
        <f t="shared" si="278"/>
        <v>0</v>
      </c>
      <c r="AA2031" s="6">
        <f t="shared" si="279"/>
        <v>0</v>
      </c>
      <c r="AB2031" s="6">
        <f t="shared" si="280"/>
        <v>0</v>
      </c>
      <c r="AC2031" s="44">
        <f t="shared" si="281"/>
        <v>0</v>
      </c>
      <c r="AD2031" s="44">
        <f t="shared" si="282"/>
        <v>0</v>
      </c>
      <c r="AE2031" s="13" t="s">
        <v>57</v>
      </c>
      <c r="AF2031" s="14"/>
      <c r="AG2031" s="2" t="s">
        <v>243</v>
      </c>
      <c r="AH2031" s="5" t="s">
        <v>12609</v>
      </c>
      <c r="AI2031" s="6">
        <v>0</v>
      </c>
      <c r="AJ2031" s="5" t="s">
        <v>2094</v>
      </c>
      <c r="AK2031" s="5" t="s">
        <v>2090</v>
      </c>
      <c r="AL2031" s="34" t="s">
        <v>12610</v>
      </c>
      <c r="AM2031" s="2" t="s">
        <v>244</v>
      </c>
    </row>
    <row r="2032" spans="1:41" s="15" customFormat="1" ht="16.350000000000001" customHeight="1">
      <c r="A2032" s="3">
        <f t="shared" si="275"/>
        <v>2030</v>
      </c>
      <c r="B2032" s="31" t="s">
        <v>1768</v>
      </c>
      <c r="C2032" s="31" t="s">
        <v>1857</v>
      </c>
      <c r="D2032" s="31" t="s">
        <v>12496</v>
      </c>
      <c r="E2032" s="5" t="s">
        <v>12611</v>
      </c>
      <c r="F2032" s="2" t="s">
        <v>68</v>
      </c>
      <c r="G2032" s="2" t="s">
        <v>69</v>
      </c>
      <c r="H2032" s="5" t="s">
        <v>2086</v>
      </c>
      <c r="I2032" s="5" t="s">
        <v>12604</v>
      </c>
      <c r="J2032" s="5" t="s">
        <v>12612</v>
      </c>
      <c r="K2032" s="5" t="s">
        <v>12613</v>
      </c>
      <c r="L2032" s="2" t="s">
        <v>54</v>
      </c>
      <c r="M2032" s="6">
        <v>15</v>
      </c>
      <c r="N2032" s="6">
        <v>15</v>
      </c>
      <c r="O2032" s="6">
        <f t="shared" si="276"/>
        <v>60000</v>
      </c>
      <c r="P2032" s="6">
        <v>60000</v>
      </c>
      <c r="Q2032" s="5">
        <v>202001</v>
      </c>
      <c r="R2032" s="5" t="s">
        <v>12607</v>
      </c>
      <c r="S2032" s="34" t="s">
        <v>12614</v>
      </c>
      <c r="T2032" s="144" t="str">
        <f t="shared" si="277"/>
        <v>Click</v>
      </c>
      <c r="U2032" s="31" t="s">
        <v>243</v>
      </c>
      <c r="V2032" s="5"/>
      <c r="W2032" s="51"/>
      <c r="X2032" s="51"/>
      <c r="Y2032" s="50"/>
      <c r="Z2032" s="43">
        <f t="shared" si="278"/>
        <v>0</v>
      </c>
      <c r="AA2032" s="6">
        <f t="shared" si="279"/>
        <v>0</v>
      </c>
      <c r="AB2032" s="6">
        <f t="shared" si="280"/>
        <v>0</v>
      </c>
      <c r="AC2032" s="44">
        <f t="shared" si="281"/>
        <v>0</v>
      </c>
      <c r="AD2032" s="44">
        <f t="shared" si="282"/>
        <v>0</v>
      </c>
      <c r="AE2032" s="13" t="s">
        <v>57</v>
      </c>
      <c r="AF2032" s="14"/>
      <c r="AG2032" s="2" t="s">
        <v>243</v>
      </c>
      <c r="AH2032" s="5" t="s">
        <v>12609</v>
      </c>
      <c r="AI2032" s="6">
        <v>0</v>
      </c>
      <c r="AJ2032" s="5" t="s">
        <v>2094</v>
      </c>
      <c r="AK2032" s="5" t="s">
        <v>2090</v>
      </c>
      <c r="AL2032" s="34" t="s">
        <v>12610</v>
      </c>
      <c r="AM2032" s="2" t="s">
        <v>244</v>
      </c>
    </row>
    <row r="2033" spans="1:39" s="15" customFormat="1" ht="16.350000000000001" customHeight="1">
      <c r="A2033" s="3">
        <f t="shared" si="275"/>
        <v>2031</v>
      </c>
      <c r="B2033" s="31" t="s">
        <v>1768</v>
      </c>
      <c r="C2033" s="31" t="s">
        <v>1857</v>
      </c>
      <c r="D2033" s="31" t="s">
        <v>12496</v>
      </c>
      <c r="E2033" s="5" t="s">
        <v>12615</v>
      </c>
      <c r="F2033" s="2" t="s">
        <v>68</v>
      </c>
      <c r="G2033" s="2" t="s">
        <v>69</v>
      </c>
      <c r="H2033" s="5" t="s">
        <v>2086</v>
      </c>
      <c r="I2033" s="5" t="s">
        <v>12604</v>
      </c>
      <c r="J2033" s="5" t="s">
        <v>12616</v>
      </c>
      <c r="K2033" s="5" t="s">
        <v>12617</v>
      </c>
      <c r="L2033" s="2" t="s">
        <v>54</v>
      </c>
      <c r="M2033" s="6">
        <v>20</v>
      </c>
      <c r="N2033" s="6">
        <v>20</v>
      </c>
      <c r="O2033" s="6">
        <f t="shared" si="276"/>
        <v>60000</v>
      </c>
      <c r="P2033" s="6">
        <v>60000</v>
      </c>
      <c r="Q2033" s="5">
        <v>202001</v>
      </c>
      <c r="R2033" s="5" t="s">
        <v>12607</v>
      </c>
      <c r="S2033" s="34" t="s">
        <v>12618</v>
      </c>
      <c r="T2033" s="144" t="str">
        <f t="shared" si="277"/>
        <v>Click</v>
      </c>
      <c r="U2033" s="31" t="s">
        <v>243</v>
      </c>
      <c r="V2033" s="5"/>
      <c r="W2033" s="51"/>
      <c r="X2033" s="51"/>
      <c r="Y2033" s="50"/>
      <c r="Z2033" s="43">
        <f t="shared" si="278"/>
        <v>0</v>
      </c>
      <c r="AA2033" s="6">
        <f t="shared" si="279"/>
        <v>0</v>
      </c>
      <c r="AB2033" s="6">
        <f t="shared" si="280"/>
        <v>0</v>
      </c>
      <c r="AC2033" s="44">
        <f t="shared" si="281"/>
        <v>0</v>
      </c>
      <c r="AD2033" s="44">
        <f t="shared" si="282"/>
        <v>0</v>
      </c>
      <c r="AE2033" s="13" t="s">
        <v>57</v>
      </c>
      <c r="AF2033" s="14"/>
      <c r="AG2033" s="2" t="s">
        <v>243</v>
      </c>
      <c r="AH2033" s="5" t="s">
        <v>12609</v>
      </c>
      <c r="AI2033" s="6">
        <v>0</v>
      </c>
      <c r="AJ2033" s="5" t="s">
        <v>2094</v>
      </c>
      <c r="AK2033" s="5" t="s">
        <v>2090</v>
      </c>
      <c r="AL2033" s="34" t="s">
        <v>12610</v>
      </c>
      <c r="AM2033" s="2" t="s">
        <v>244</v>
      </c>
    </row>
    <row r="2034" spans="1:39" s="15" customFormat="1" ht="16.350000000000001" customHeight="1">
      <c r="A2034" s="3">
        <f t="shared" si="275"/>
        <v>2032</v>
      </c>
      <c r="B2034" s="31" t="s">
        <v>1768</v>
      </c>
      <c r="C2034" s="31" t="s">
        <v>1857</v>
      </c>
      <c r="D2034" s="31" t="s">
        <v>12496</v>
      </c>
      <c r="E2034" s="5" t="s">
        <v>12619</v>
      </c>
      <c r="F2034" s="2" t="s">
        <v>68</v>
      </c>
      <c r="G2034" s="2" t="s">
        <v>69</v>
      </c>
      <c r="H2034" s="5" t="s">
        <v>2086</v>
      </c>
      <c r="I2034" s="5" t="s">
        <v>12604</v>
      </c>
      <c r="J2034" s="5" t="s">
        <v>12620</v>
      </c>
      <c r="K2034" s="5" t="s">
        <v>12621</v>
      </c>
      <c r="L2034" s="2" t="s">
        <v>54</v>
      </c>
      <c r="M2034" s="6">
        <v>23</v>
      </c>
      <c r="N2034" s="6">
        <v>23</v>
      </c>
      <c r="O2034" s="6">
        <f t="shared" si="276"/>
        <v>93000</v>
      </c>
      <c r="P2034" s="6">
        <v>60000</v>
      </c>
      <c r="Q2034" s="5">
        <v>202001</v>
      </c>
      <c r="R2034" s="5" t="s">
        <v>12607</v>
      </c>
      <c r="S2034" s="34" t="s">
        <v>12622</v>
      </c>
      <c r="T2034" s="144" t="str">
        <f t="shared" si="277"/>
        <v>Click</v>
      </c>
      <c r="U2034" s="31" t="s">
        <v>243</v>
      </c>
      <c r="V2034" s="5"/>
      <c r="W2034" s="51"/>
      <c r="X2034" s="51"/>
      <c r="Y2034" s="50"/>
      <c r="Z2034" s="43">
        <f t="shared" si="278"/>
        <v>0</v>
      </c>
      <c r="AA2034" s="6">
        <f t="shared" si="279"/>
        <v>0</v>
      </c>
      <c r="AB2034" s="6">
        <f t="shared" si="280"/>
        <v>0</v>
      </c>
      <c r="AC2034" s="44">
        <f t="shared" si="281"/>
        <v>0</v>
      </c>
      <c r="AD2034" s="44">
        <f t="shared" si="282"/>
        <v>0</v>
      </c>
      <c r="AE2034" s="13" t="s">
        <v>57</v>
      </c>
      <c r="AF2034" s="14"/>
      <c r="AG2034" s="31" t="s">
        <v>68</v>
      </c>
      <c r="AH2034" s="5" t="s">
        <v>2093</v>
      </c>
      <c r="AI2034" s="6">
        <v>33000</v>
      </c>
      <c r="AJ2034" s="5" t="s">
        <v>2094</v>
      </c>
      <c r="AK2034" s="5" t="s">
        <v>2090</v>
      </c>
      <c r="AL2034" s="34" t="s">
        <v>12610</v>
      </c>
      <c r="AM2034" s="2" t="s">
        <v>244</v>
      </c>
    </row>
    <row r="2035" spans="1:39" s="15" customFormat="1" ht="16.350000000000001" customHeight="1">
      <c r="A2035" s="3">
        <f t="shared" si="275"/>
        <v>2033</v>
      </c>
      <c r="B2035" s="31" t="s">
        <v>1768</v>
      </c>
      <c r="C2035" s="31" t="s">
        <v>1857</v>
      </c>
      <c r="D2035" s="31" t="s">
        <v>12496</v>
      </c>
      <c r="E2035" s="5" t="s">
        <v>12623</v>
      </c>
      <c r="F2035" s="2" t="s">
        <v>68</v>
      </c>
      <c r="G2035" s="2" t="s">
        <v>69</v>
      </c>
      <c r="H2035" s="5" t="s">
        <v>2086</v>
      </c>
      <c r="I2035" s="5" t="s">
        <v>12604</v>
      </c>
      <c r="J2035" s="5" t="s">
        <v>12624</v>
      </c>
      <c r="K2035" s="5" t="s">
        <v>12625</v>
      </c>
      <c r="L2035" s="2" t="s">
        <v>54</v>
      </c>
      <c r="M2035" s="6">
        <v>13</v>
      </c>
      <c r="N2035" s="6">
        <v>13</v>
      </c>
      <c r="O2035" s="6">
        <f t="shared" si="276"/>
        <v>60000</v>
      </c>
      <c r="P2035" s="6">
        <v>60000</v>
      </c>
      <c r="Q2035" s="5">
        <v>202001</v>
      </c>
      <c r="R2035" s="5" t="s">
        <v>12607</v>
      </c>
      <c r="S2035" s="34" t="s">
        <v>12626</v>
      </c>
      <c r="T2035" s="144" t="str">
        <f t="shared" si="277"/>
        <v>Click</v>
      </c>
      <c r="U2035" s="31" t="s">
        <v>243</v>
      </c>
      <c r="V2035" s="5"/>
      <c r="W2035" s="51"/>
      <c r="X2035" s="51"/>
      <c r="Y2035" s="50"/>
      <c r="Z2035" s="43">
        <f t="shared" si="278"/>
        <v>0</v>
      </c>
      <c r="AA2035" s="6">
        <f t="shared" si="279"/>
        <v>0</v>
      </c>
      <c r="AB2035" s="6">
        <f t="shared" si="280"/>
        <v>0</v>
      </c>
      <c r="AC2035" s="44">
        <f t="shared" si="281"/>
        <v>0</v>
      </c>
      <c r="AD2035" s="44">
        <f t="shared" si="282"/>
        <v>0</v>
      </c>
      <c r="AE2035" s="13" t="s">
        <v>57</v>
      </c>
      <c r="AF2035" s="14"/>
      <c r="AG2035" s="2" t="s">
        <v>243</v>
      </c>
      <c r="AH2035" s="5" t="s">
        <v>12609</v>
      </c>
      <c r="AI2035" s="6">
        <v>0</v>
      </c>
      <c r="AJ2035" s="5" t="s">
        <v>2094</v>
      </c>
      <c r="AK2035" s="5" t="s">
        <v>2090</v>
      </c>
      <c r="AL2035" s="34" t="s">
        <v>12610</v>
      </c>
      <c r="AM2035" s="2" t="s">
        <v>244</v>
      </c>
    </row>
    <row r="2036" spans="1:39" s="15" customFormat="1" ht="16.350000000000001" customHeight="1">
      <c r="A2036" s="3">
        <f t="shared" si="275"/>
        <v>2034</v>
      </c>
      <c r="B2036" s="31" t="s">
        <v>1768</v>
      </c>
      <c r="C2036" s="31" t="s">
        <v>1857</v>
      </c>
      <c r="D2036" s="31" t="s">
        <v>12496</v>
      </c>
      <c r="E2036" s="5" t="s">
        <v>12627</v>
      </c>
      <c r="F2036" s="2" t="s">
        <v>68</v>
      </c>
      <c r="G2036" s="2" t="s">
        <v>69</v>
      </c>
      <c r="H2036" s="5" t="s">
        <v>2086</v>
      </c>
      <c r="I2036" s="5" t="s">
        <v>12604</v>
      </c>
      <c r="J2036" s="5" t="s">
        <v>12628</v>
      </c>
      <c r="K2036" s="5" t="s">
        <v>12629</v>
      </c>
      <c r="L2036" s="2" t="s">
        <v>54</v>
      </c>
      <c r="M2036" s="6">
        <v>12</v>
      </c>
      <c r="N2036" s="6">
        <v>12</v>
      </c>
      <c r="O2036" s="6">
        <f t="shared" si="276"/>
        <v>60000</v>
      </c>
      <c r="P2036" s="6">
        <v>60000</v>
      </c>
      <c r="Q2036" s="5">
        <v>202003</v>
      </c>
      <c r="R2036" s="5" t="s">
        <v>12607</v>
      </c>
      <c r="S2036" s="34" t="s">
        <v>12630</v>
      </c>
      <c r="T2036" s="144" t="str">
        <f t="shared" si="277"/>
        <v>Click</v>
      </c>
      <c r="U2036" s="31" t="s">
        <v>243</v>
      </c>
      <c r="V2036" s="5"/>
      <c r="W2036" s="51"/>
      <c r="X2036" s="51"/>
      <c r="Y2036" s="50"/>
      <c r="Z2036" s="43">
        <f t="shared" si="278"/>
        <v>0</v>
      </c>
      <c r="AA2036" s="6">
        <f t="shared" si="279"/>
        <v>0</v>
      </c>
      <c r="AB2036" s="6">
        <f t="shared" si="280"/>
        <v>0</v>
      </c>
      <c r="AC2036" s="44">
        <f t="shared" si="281"/>
        <v>0</v>
      </c>
      <c r="AD2036" s="44">
        <f t="shared" si="282"/>
        <v>0</v>
      </c>
      <c r="AE2036" s="13" t="s">
        <v>57</v>
      </c>
      <c r="AF2036" s="14"/>
      <c r="AG2036" s="2" t="s">
        <v>243</v>
      </c>
      <c r="AH2036" s="5" t="s">
        <v>12631</v>
      </c>
      <c r="AI2036" s="6">
        <v>0</v>
      </c>
      <c r="AJ2036" s="5" t="s">
        <v>2094</v>
      </c>
      <c r="AK2036" s="5" t="s">
        <v>12632</v>
      </c>
      <c r="AL2036" s="34" t="s">
        <v>12633</v>
      </c>
      <c r="AM2036" s="2" t="s">
        <v>244</v>
      </c>
    </row>
    <row r="2037" spans="1:39" s="15" customFormat="1" ht="16.350000000000001" customHeight="1">
      <c r="A2037" s="3">
        <f t="shared" si="275"/>
        <v>2035</v>
      </c>
      <c r="B2037" s="31" t="s">
        <v>1768</v>
      </c>
      <c r="C2037" s="31" t="s">
        <v>1857</v>
      </c>
      <c r="D2037" s="31" t="s">
        <v>12496</v>
      </c>
      <c r="E2037" s="5" t="s">
        <v>12634</v>
      </c>
      <c r="F2037" s="2" t="s">
        <v>68</v>
      </c>
      <c r="G2037" s="2" t="s">
        <v>69</v>
      </c>
      <c r="H2037" s="5" t="s">
        <v>2086</v>
      </c>
      <c r="I2037" s="5" t="s">
        <v>12604</v>
      </c>
      <c r="J2037" s="5" t="s">
        <v>12628</v>
      </c>
      <c r="K2037" s="5" t="s">
        <v>12635</v>
      </c>
      <c r="L2037" s="2" t="s">
        <v>54</v>
      </c>
      <c r="M2037" s="6">
        <v>14</v>
      </c>
      <c r="N2037" s="6">
        <v>14</v>
      </c>
      <c r="O2037" s="6">
        <f t="shared" si="276"/>
        <v>60000</v>
      </c>
      <c r="P2037" s="6">
        <v>60000</v>
      </c>
      <c r="Q2037" s="5">
        <v>202003</v>
      </c>
      <c r="R2037" s="5" t="s">
        <v>12607</v>
      </c>
      <c r="S2037" s="34" t="s">
        <v>12636</v>
      </c>
      <c r="T2037" s="144" t="str">
        <f t="shared" si="277"/>
        <v>Click</v>
      </c>
      <c r="U2037" s="31" t="s">
        <v>243</v>
      </c>
      <c r="V2037" s="5"/>
      <c r="W2037" s="51"/>
      <c r="X2037" s="51"/>
      <c r="Y2037" s="50"/>
      <c r="Z2037" s="43">
        <f t="shared" si="278"/>
        <v>0</v>
      </c>
      <c r="AA2037" s="6">
        <f t="shared" si="279"/>
        <v>0</v>
      </c>
      <c r="AB2037" s="6">
        <f t="shared" si="280"/>
        <v>0</v>
      </c>
      <c r="AC2037" s="44">
        <f t="shared" si="281"/>
        <v>0</v>
      </c>
      <c r="AD2037" s="44">
        <f t="shared" si="282"/>
        <v>0</v>
      </c>
      <c r="AE2037" s="13" t="s">
        <v>57</v>
      </c>
      <c r="AF2037" s="14"/>
      <c r="AG2037" s="2" t="s">
        <v>243</v>
      </c>
      <c r="AH2037" s="5" t="s">
        <v>12631</v>
      </c>
      <c r="AI2037" s="6">
        <v>0</v>
      </c>
      <c r="AJ2037" s="5" t="s">
        <v>2094</v>
      </c>
      <c r="AK2037" s="5" t="s">
        <v>12632</v>
      </c>
      <c r="AL2037" s="34" t="s">
        <v>12633</v>
      </c>
      <c r="AM2037" s="2" t="s">
        <v>244</v>
      </c>
    </row>
    <row r="2038" spans="1:39" s="15" customFormat="1" ht="16.350000000000001" customHeight="1">
      <c r="A2038" s="3">
        <f t="shared" si="275"/>
        <v>2036</v>
      </c>
      <c r="B2038" s="31" t="s">
        <v>1768</v>
      </c>
      <c r="C2038" s="31" t="s">
        <v>1857</v>
      </c>
      <c r="D2038" s="31" t="s">
        <v>12496</v>
      </c>
      <c r="E2038" s="5" t="s">
        <v>12637</v>
      </c>
      <c r="F2038" s="2" t="s">
        <v>68</v>
      </c>
      <c r="G2038" s="2" t="s">
        <v>69</v>
      </c>
      <c r="H2038" s="5" t="s">
        <v>2086</v>
      </c>
      <c r="I2038" s="5" t="s">
        <v>12604</v>
      </c>
      <c r="J2038" s="5" t="s">
        <v>12628</v>
      </c>
      <c r="K2038" s="5" t="s">
        <v>12638</v>
      </c>
      <c r="L2038" s="2" t="s">
        <v>54</v>
      </c>
      <c r="M2038" s="6">
        <v>10</v>
      </c>
      <c r="N2038" s="6">
        <v>10</v>
      </c>
      <c r="O2038" s="6">
        <f t="shared" si="276"/>
        <v>60000</v>
      </c>
      <c r="P2038" s="6">
        <v>60000</v>
      </c>
      <c r="Q2038" s="5">
        <v>202003</v>
      </c>
      <c r="R2038" s="5" t="s">
        <v>12607</v>
      </c>
      <c r="S2038" s="34" t="s">
        <v>12639</v>
      </c>
      <c r="T2038" s="144" t="str">
        <f t="shared" si="277"/>
        <v>Click</v>
      </c>
      <c r="U2038" s="31" t="s">
        <v>243</v>
      </c>
      <c r="V2038" s="5"/>
      <c r="W2038" s="51"/>
      <c r="X2038" s="51"/>
      <c r="Y2038" s="50"/>
      <c r="Z2038" s="43">
        <f t="shared" si="278"/>
        <v>0</v>
      </c>
      <c r="AA2038" s="6">
        <f t="shared" si="279"/>
        <v>0</v>
      </c>
      <c r="AB2038" s="6">
        <f t="shared" si="280"/>
        <v>0</v>
      </c>
      <c r="AC2038" s="44">
        <f t="shared" si="281"/>
        <v>0</v>
      </c>
      <c r="AD2038" s="44">
        <f t="shared" si="282"/>
        <v>0</v>
      </c>
      <c r="AE2038" s="13" t="s">
        <v>57</v>
      </c>
      <c r="AF2038" s="14"/>
      <c r="AG2038" s="2" t="s">
        <v>243</v>
      </c>
      <c r="AH2038" s="5" t="s">
        <v>12631</v>
      </c>
      <c r="AI2038" s="6">
        <v>0</v>
      </c>
      <c r="AJ2038" s="5" t="s">
        <v>2094</v>
      </c>
      <c r="AK2038" s="5" t="s">
        <v>12632</v>
      </c>
      <c r="AL2038" s="34" t="s">
        <v>12633</v>
      </c>
      <c r="AM2038" s="2" t="s">
        <v>244</v>
      </c>
    </row>
    <row r="2039" spans="1:39" s="15" customFormat="1" ht="16.350000000000001" customHeight="1">
      <c r="A2039" s="3">
        <f t="shared" si="275"/>
        <v>2037</v>
      </c>
      <c r="B2039" s="31" t="s">
        <v>1768</v>
      </c>
      <c r="C2039" s="31" t="s">
        <v>1857</v>
      </c>
      <c r="D2039" s="31" t="s">
        <v>12496</v>
      </c>
      <c r="E2039" s="5" t="s">
        <v>12640</v>
      </c>
      <c r="F2039" s="2" t="s">
        <v>68</v>
      </c>
      <c r="G2039" s="2" t="s">
        <v>69</v>
      </c>
      <c r="H2039" s="5" t="s">
        <v>2086</v>
      </c>
      <c r="I2039" s="5" t="s">
        <v>12604</v>
      </c>
      <c r="J2039" s="5" t="s">
        <v>12628</v>
      </c>
      <c r="K2039" s="5" t="s">
        <v>12641</v>
      </c>
      <c r="L2039" s="2" t="s">
        <v>54</v>
      </c>
      <c r="M2039" s="6">
        <v>12</v>
      </c>
      <c r="N2039" s="6">
        <v>12</v>
      </c>
      <c r="O2039" s="6">
        <f t="shared" si="276"/>
        <v>60000</v>
      </c>
      <c r="P2039" s="6">
        <v>60000</v>
      </c>
      <c r="Q2039" s="5">
        <v>202003</v>
      </c>
      <c r="R2039" s="5" t="s">
        <v>12607</v>
      </c>
      <c r="S2039" s="34" t="s">
        <v>12642</v>
      </c>
      <c r="T2039" s="144" t="str">
        <f t="shared" si="277"/>
        <v>Click</v>
      </c>
      <c r="U2039" s="31" t="s">
        <v>243</v>
      </c>
      <c r="V2039" s="5"/>
      <c r="W2039" s="51"/>
      <c r="X2039" s="51"/>
      <c r="Y2039" s="50"/>
      <c r="Z2039" s="43">
        <f t="shared" si="278"/>
        <v>0</v>
      </c>
      <c r="AA2039" s="6">
        <f t="shared" si="279"/>
        <v>0</v>
      </c>
      <c r="AB2039" s="6">
        <f t="shared" si="280"/>
        <v>0</v>
      </c>
      <c r="AC2039" s="44">
        <f t="shared" si="281"/>
        <v>0</v>
      </c>
      <c r="AD2039" s="44">
        <f t="shared" si="282"/>
        <v>0</v>
      </c>
      <c r="AE2039" s="13" t="s">
        <v>57</v>
      </c>
      <c r="AF2039" s="14"/>
      <c r="AG2039" s="2" t="s">
        <v>243</v>
      </c>
      <c r="AH2039" s="5" t="s">
        <v>12631</v>
      </c>
      <c r="AI2039" s="6">
        <v>0</v>
      </c>
      <c r="AJ2039" s="5" t="s">
        <v>2094</v>
      </c>
      <c r="AK2039" s="5" t="s">
        <v>12632</v>
      </c>
      <c r="AL2039" s="34" t="s">
        <v>12633</v>
      </c>
      <c r="AM2039" s="2" t="s">
        <v>244</v>
      </c>
    </row>
    <row r="2040" spans="1:39" s="15" customFormat="1" ht="16.350000000000001" customHeight="1">
      <c r="A2040" s="3">
        <f t="shared" si="275"/>
        <v>2038</v>
      </c>
      <c r="B2040" s="31" t="s">
        <v>1768</v>
      </c>
      <c r="C2040" s="31" t="s">
        <v>1857</v>
      </c>
      <c r="D2040" s="31" t="s">
        <v>12496</v>
      </c>
      <c r="E2040" s="5" t="s">
        <v>12643</v>
      </c>
      <c r="F2040" s="2" t="s">
        <v>68</v>
      </c>
      <c r="G2040" s="2" t="s">
        <v>69</v>
      </c>
      <c r="H2040" s="5" t="s">
        <v>2086</v>
      </c>
      <c r="I2040" s="5" t="s">
        <v>12604</v>
      </c>
      <c r="J2040" s="5" t="s">
        <v>12628</v>
      </c>
      <c r="K2040" s="5" t="s">
        <v>12644</v>
      </c>
      <c r="L2040" s="2" t="s">
        <v>54</v>
      </c>
      <c r="M2040" s="6">
        <v>14</v>
      </c>
      <c r="N2040" s="6">
        <v>14</v>
      </c>
      <c r="O2040" s="6">
        <f t="shared" ref="O2040:O2071" si="283">P2040+AI2040</f>
        <v>91000</v>
      </c>
      <c r="P2040" s="6">
        <v>60000</v>
      </c>
      <c r="Q2040" s="5">
        <v>202003</v>
      </c>
      <c r="R2040" s="5" t="s">
        <v>12607</v>
      </c>
      <c r="S2040" s="34" t="s">
        <v>12645</v>
      </c>
      <c r="T2040" s="144" t="str">
        <f t="shared" si="277"/>
        <v>Click</v>
      </c>
      <c r="U2040" s="31" t="s">
        <v>243</v>
      </c>
      <c r="V2040" s="5"/>
      <c r="W2040" s="51"/>
      <c r="X2040" s="51"/>
      <c r="Y2040" s="50"/>
      <c r="Z2040" s="43">
        <f t="shared" si="278"/>
        <v>0</v>
      </c>
      <c r="AA2040" s="6">
        <f t="shared" si="279"/>
        <v>0</v>
      </c>
      <c r="AB2040" s="6">
        <f t="shared" si="280"/>
        <v>0</v>
      </c>
      <c r="AC2040" s="44">
        <f t="shared" si="281"/>
        <v>0</v>
      </c>
      <c r="AD2040" s="44">
        <f t="shared" si="282"/>
        <v>0</v>
      </c>
      <c r="AE2040" s="13" t="s">
        <v>57</v>
      </c>
      <c r="AF2040" s="14"/>
      <c r="AG2040" s="2" t="s">
        <v>68</v>
      </c>
      <c r="AH2040" s="5" t="s">
        <v>12646</v>
      </c>
      <c r="AI2040" s="6">
        <v>31000</v>
      </c>
      <c r="AJ2040" s="5" t="s">
        <v>2094</v>
      </c>
      <c r="AK2040" s="5" t="s">
        <v>12632</v>
      </c>
      <c r="AL2040" s="34" t="s">
        <v>12633</v>
      </c>
      <c r="AM2040" s="2" t="s">
        <v>244</v>
      </c>
    </row>
    <row r="2041" spans="1:39" s="15" customFormat="1" ht="16.350000000000001" customHeight="1">
      <c r="A2041" s="3">
        <f t="shared" si="275"/>
        <v>2039</v>
      </c>
      <c r="B2041" s="31" t="s">
        <v>1768</v>
      </c>
      <c r="C2041" s="31" t="s">
        <v>1857</v>
      </c>
      <c r="D2041" s="31" t="s">
        <v>12496</v>
      </c>
      <c r="E2041" s="5" t="s">
        <v>12647</v>
      </c>
      <c r="F2041" s="2" t="s">
        <v>68</v>
      </c>
      <c r="G2041" s="2" t="s">
        <v>69</v>
      </c>
      <c r="H2041" s="5" t="s">
        <v>2086</v>
      </c>
      <c r="I2041" s="5" t="s">
        <v>12604</v>
      </c>
      <c r="J2041" s="5" t="s">
        <v>12628</v>
      </c>
      <c r="K2041" s="5" t="s">
        <v>12648</v>
      </c>
      <c r="L2041" s="2" t="s">
        <v>54</v>
      </c>
      <c r="M2041" s="6">
        <v>18</v>
      </c>
      <c r="N2041" s="6">
        <v>18</v>
      </c>
      <c r="O2041" s="6">
        <f t="shared" si="283"/>
        <v>99000</v>
      </c>
      <c r="P2041" s="6">
        <v>70000</v>
      </c>
      <c r="Q2041" s="5">
        <v>202004</v>
      </c>
      <c r="R2041" s="5" t="s">
        <v>12607</v>
      </c>
      <c r="S2041" s="34" t="s">
        <v>12649</v>
      </c>
      <c r="T2041" s="144" t="str">
        <f t="shared" si="277"/>
        <v>Click</v>
      </c>
      <c r="U2041" s="31" t="s">
        <v>243</v>
      </c>
      <c r="V2041" s="5"/>
      <c r="W2041" s="51"/>
      <c r="X2041" s="51"/>
      <c r="Y2041" s="50"/>
      <c r="Z2041" s="43">
        <f t="shared" si="278"/>
        <v>0</v>
      </c>
      <c r="AA2041" s="6">
        <f t="shared" si="279"/>
        <v>0</v>
      </c>
      <c r="AB2041" s="6">
        <f t="shared" si="280"/>
        <v>0</v>
      </c>
      <c r="AC2041" s="44">
        <f t="shared" si="281"/>
        <v>0</v>
      </c>
      <c r="AD2041" s="44">
        <f t="shared" si="282"/>
        <v>0</v>
      </c>
      <c r="AE2041" s="13" t="s">
        <v>57</v>
      </c>
      <c r="AF2041" s="14"/>
      <c r="AG2041" s="2" t="s">
        <v>68</v>
      </c>
      <c r="AH2041" s="5" t="s">
        <v>12650</v>
      </c>
      <c r="AI2041" s="6">
        <v>29000</v>
      </c>
      <c r="AJ2041" s="5" t="s">
        <v>2094</v>
      </c>
      <c r="AK2041" s="5" t="s">
        <v>12632</v>
      </c>
      <c r="AL2041" s="34" t="s">
        <v>12651</v>
      </c>
      <c r="AM2041" s="2" t="s">
        <v>244</v>
      </c>
    </row>
    <row r="2042" spans="1:39" s="15" customFormat="1" ht="16.350000000000001" customHeight="1">
      <c r="A2042" s="3">
        <f t="shared" si="275"/>
        <v>2040</v>
      </c>
      <c r="B2042" s="31" t="s">
        <v>1768</v>
      </c>
      <c r="C2042" s="31" t="s">
        <v>1857</v>
      </c>
      <c r="D2042" s="31" t="s">
        <v>12496</v>
      </c>
      <c r="E2042" s="5" t="s">
        <v>12652</v>
      </c>
      <c r="F2042" s="2" t="s">
        <v>68</v>
      </c>
      <c r="G2042" s="2" t="s">
        <v>498</v>
      </c>
      <c r="H2042" s="5" t="s">
        <v>2054</v>
      </c>
      <c r="I2042" s="5" t="s">
        <v>12653</v>
      </c>
      <c r="J2042" s="5" t="s">
        <v>12561</v>
      </c>
      <c r="K2042" s="5" t="s">
        <v>12654</v>
      </c>
      <c r="L2042" s="2" t="s">
        <v>54</v>
      </c>
      <c r="M2042" s="6">
        <v>10</v>
      </c>
      <c r="N2042" s="6">
        <v>10</v>
      </c>
      <c r="O2042" s="6">
        <f t="shared" si="283"/>
        <v>30000</v>
      </c>
      <c r="P2042" s="6">
        <v>30000</v>
      </c>
      <c r="Q2042" s="5">
        <v>201903</v>
      </c>
      <c r="R2042" s="5" t="s">
        <v>12564</v>
      </c>
      <c r="S2042" s="34" t="s">
        <v>12655</v>
      </c>
      <c r="T2042" s="144" t="str">
        <f t="shared" si="277"/>
        <v>Click</v>
      </c>
      <c r="U2042" s="31" t="s">
        <v>243</v>
      </c>
      <c r="V2042" s="5"/>
      <c r="W2042" s="51"/>
      <c r="X2042" s="51"/>
      <c r="Y2042" s="50"/>
      <c r="Z2042" s="43">
        <f t="shared" si="278"/>
        <v>0</v>
      </c>
      <c r="AA2042" s="6">
        <f t="shared" si="279"/>
        <v>0</v>
      </c>
      <c r="AB2042" s="6">
        <f t="shared" si="280"/>
        <v>0</v>
      </c>
      <c r="AC2042" s="44">
        <f t="shared" si="281"/>
        <v>0</v>
      </c>
      <c r="AD2042" s="44">
        <f t="shared" si="282"/>
        <v>0</v>
      </c>
      <c r="AE2042" s="13" t="s">
        <v>57</v>
      </c>
      <c r="AF2042" s="14"/>
      <c r="AG2042" s="2" t="s">
        <v>243</v>
      </c>
      <c r="AH2042" s="5" t="s">
        <v>100</v>
      </c>
      <c r="AI2042" s="6">
        <v>0</v>
      </c>
      <c r="AJ2042" s="5" t="s">
        <v>100</v>
      </c>
      <c r="AK2042" s="5" t="s">
        <v>100</v>
      </c>
      <c r="AL2042" s="34" t="s">
        <v>100</v>
      </c>
      <c r="AM2042" s="2" t="s">
        <v>244</v>
      </c>
    </row>
    <row r="2043" spans="1:39" s="15" customFormat="1" ht="16.350000000000001" customHeight="1">
      <c r="A2043" s="3">
        <f t="shared" si="275"/>
        <v>2041</v>
      </c>
      <c r="B2043" s="31" t="s">
        <v>1768</v>
      </c>
      <c r="C2043" s="31" t="s">
        <v>1857</v>
      </c>
      <c r="D2043" s="31" t="s">
        <v>12496</v>
      </c>
      <c r="E2043" s="5" t="s">
        <v>12656</v>
      </c>
      <c r="F2043" s="2" t="s">
        <v>68</v>
      </c>
      <c r="G2043" s="2" t="s">
        <v>498</v>
      </c>
      <c r="H2043" s="5" t="s">
        <v>2054</v>
      </c>
      <c r="I2043" s="5" t="s">
        <v>12657</v>
      </c>
      <c r="J2043" s="5" t="s">
        <v>12561</v>
      </c>
      <c r="K2043" s="5" t="s">
        <v>12658</v>
      </c>
      <c r="L2043" s="2" t="s">
        <v>54</v>
      </c>
      <c r="M2043" s="6">
        <v>10</v>
      </c>
      <c r="N2043" s="6">
        <v>10</v>
      </c>
      <c r="O2043" s="6">
        <f t="shared" si="283"/>
        <v>30000</v>
      </c>
      <c r="P2043" s="6">
        <v>30000</v>
      </c>
      <c r="Q2043" s="5">
        <v>201903</v>
      </c>
      <c r="R2043" s="5" t="s">
        <v>12564</v>
      </c>
      <c r="S2043" s="5" t="s">
        <v>12659</v>
      </c>
      <c r="T2043" s="144" t="str">
        <f t="shared" si="277"/>
        <v>Click</v>
      </c>
      <c r="U2043" s="31" t="s">
        <v>243</v>
      </c>
      <c r="V2043" s="5"/>
      <c r="W2043" s="51"/>
      <c r="X2043" s="51"/>
      <c r="Y2043" s="50"/>
      <c r="Z2043" s="43">
        <f t="shared" si="278"/>
        <v>0</v>
      </c>
      <c r="AA2043" s="6">
        <f t="shared" si="279"/>
        <v>0</v>
      </c>
      <c r="AB2043" s="6">
        <f t="shared" si="280"/>
        <v>0</v>
      </c>
      <c r="AC2043" s="44">
        <f t="shared" si="281"/>
        <v>0</v>
      </c>
      <c r="AD2043" s="44">
        <f t="shared" si="282"/>
        <v>0</v>
      </c>
      <c r="AE2043" s="13" t="s">
        <v>57</v>
      </c>
      <c r="AF2043" s="14"/>
      <c r="AG2043" s="2" t="s">
        <v>243</v>
      </c>
      <c r="AH2043" s="5" t="s">
        <v>100</v>
      </c>
      <c r="AI2043" s="6">
        <v>0</v>
      </c>
      <c r="AJ2043" s="5" t="s">
        <v>100</v>
      </c>
      <c r="AK2043" s="5" t="s">
        <v>100</v>
      </c>
      <c r="AL2043" s="34" t="s">
        <v>100</v>
      </c>
      <c r="AM2043" s="2" t="s">
        <v>244</v>
      </c>
    </row>
    <row r="2044" spans="1:39" s="15" customFormat="1" ht="16.350000000000001" customHeight="1">
      <c r="A2044" s="3">
        <f t="shared" si="275"/>
        <v>2042</v>
      </c>
      <c r="B2044" s="31" t="s">
        <v>1768</v>
      </c>
      <c r="C2044" s="31" t="s">
        <v>1857</v>
      </c>
      <c r="D2044" s="31" t="s">
        <v>12496</v>
      </c>
      <c r="E2044" s="5" t="s">
        <v>12660</v>
      </c>
      <c r="F2044" s="2" t="s">
        <v>68</v>
      </c>
      <c r="G2044" s="2" t="s">
        <v>498</v>
      </c>
      <c r="H2044" s="5" t="s">
        <v>2054</v>
      </c>
      <c r="I2044" s="5" t="s">
        <v>12661</v>
      </c>
      <c r="J2044" s="5" t="s">
        <v>12561</v>
      </c>
      <c r="K2044" s="5" t="s">
        <v>12662</v>
      </c>
      <c r="L2044" s="2" t="s">
        <v>54</v>
      </c>
      <c r="M2044" s="6">
        <v>10</v>
      </c>
      <c r="N2044" s="6">
        <v>10</v>
      </c>
      <c r="O2044" s="6">
        <f t="shared" si="283"/>
        <v>30000</v>
      </c>
      <c r="P2044" s="6">
        <v>30000</v>
      </c>
      <c r="Q2044" s="5">
        <v>201903</v>
      </c>
      <c r="R2044" s="5" t="s">
        <v>12564</v>
      </c>
      <c r="S2044" s="5" t="s">
        <v>12663</v>
      </c>
      <c r="T2044" s="144" t="str">
        <f t="shared" si="277"/>
        <v>Click</v>
      </c>
      <c r="U2044" s="31" t="s">
        <v>243</v>
      </c>
      <c r="V2044" s="5"/>
      <c r="W2044" s="51"/>
      <c r="X2044" s="51"/>
      <c r="Y2044" s="50"/>
      <c r="Z2044" s="43">
        <f t="shared" si="278"/>
        <v>0</v>
      </c>
      <c r="AA2044" s="6">
        <f t="shared" si="279"/>
        <v>0</v>
      </c>
      <c r="AB2044" s="6">
        <f t="shared" si="280"/>
        <v>0</v>
      </c>
      <c r="AC2044" s="44">
        <f t="shared" si="281"/>
        <v>0</v>
      </c>
      <c r="AD2044" s="44">
        <f t="shared" si="282"/>
        <v>0</v>
      </c>
      <c r="AE2044" s="13" t="s">
        <v>57</v>
      </c>
      <c r="AF2044" s="14"/>
      <c r="AG2044" s="2" t="s">
        <v>243</v>
      </c>
      <c r="AH2044" s="5" t="s">
        <v>100</v>
      </c>
      <c r="AI2044" s="6">
        <v>0</v>
      </c>
      <c r="AJ2044" s="5" t="s">
        <v>100</v>
      </c>
      <c r="AK2044" s="5" t="s">
        <v>100</v>
      </c>
      <c r="AL2044" s="34" t="s">
        <v>100</v>
      </c>
      <c r="AM2044" s="2" t="s">
        <v>244</v>
      </c>
    </row>
    <row r="2045" spans="1:39" s="15" customFormat="1" ht="16.350000000000001" customHeight="1">
      <c r="A2045" s="3">
        <f t="shared" si="275"/>
        <v>2043</v>
      </c>
      <c r="B2045" s="31" t="s">
        <v>1768</v>
      </c>
      <c r="C2045" s="31" t="s">
        <v>1857</v>
      </c>
      <c r="D2045" s="31" t="s">
        <v>12496</v>
      </c>
      <c r="E2045" s="5" t="s">
        <v>12664</v>
      </c>
      <c r="F2045" s="2" t="s">
        <v>68</v>
      </c>
      <c r="G2045" s="2" t="s">
        <v>498</v>
      </c>
      <c r="H2045" s="5" t="s">
        <v>2054</v>
      </c>
      <c r="I2045" s="5" t="s">
        <v>12665</v>
      </c>
      <c r="J2045" s="5" t="s">
        <v>12561</v>
      </c>
      <c r="K2045" s="5" t="s">
        <v>12666</v>
      </c>
      <c r="L2045" s="2" t="s">
        <v>54</v>
      </c>
      <c r="M2045" s="6">
        <v>10</v>
      </c>
      <c r="N2045" s="6">
        <v>10</v>
      </c>
      <c r="O2045" s="6">
        <f t="shared" si="283"/>
        <v>30000</v>
      </c>
      <c r="P2045" s="6">
        <v>30000</v>
      </c>
      <c r="Q2045" s="5">
        <v>201903</v>
      </c>
      <c r="R2045" s="5" t="s">
        <v>12564</v>
      </c>
      <c r="S2045" s="5" t="s">
        <v>12667</v>
      </c>
      <c r="T2045" s="144" t="str">
        <f t="shared" si="277"/>
        <v>Click</v>
      </c>
      <c r="U2045" s="31" t="s">
        <v>243</v>
      </c>
      <c r="V2045" s="5"/>
      <c r="W2045" s="51"/>
      <c r="X2045" s="51"/>
      <c r="Y2045" s="50"/>
      <c r="Z2045" s="43">
        <f t="shared" si="278"/>
        <v>0</v>
      </c>
      <c r="AA2045" s="6">
        <f t="shared" si="279"/>
        <v>0</v>
      </c>
      <c r="AB2045" s="6">
        <f t="shared" si="280"/>
        <v>0</v>
      </c>
      <c r="AC2045" s="44">
        <f t="shared" si="281"/>
        <v>0</v>
      </c>
      <c r="AD2045" s="44">
        <f t="shared" si="282"/>
        <v>0</v>
      </c>
      <c r="AE2045" s="13" t="s">
        <v>57</v>
      </c>
      <c r="AF2045" s="14"/>
      <c r="AG2045" s="2" t="s">
        <v>243</v>
      </c>
      <c r="AH2045" s="5" t="s">
        <v>100</v>
      </c>
      <c r="AI2045" s="6">
        <v>0</v>
      </c>
      <c r="AJ2045" s="5" t="s">
        <v>100</v>
      </c>
      <c r="AK2045" s="5" t="s">
        <v>100</v>
      </c>
      <c r="AL2045" s="34" t="s">
        <v>100</v>
      </c>
      <c r="AM2045" s="2" t="s">
        <v>244</v>
      </c>
    </row>
    <row r="2046" spans="1:39" s="15" customFormat="1" ht="16.350000000000001" customHeight="1">
      <c r="A2046" s="3">
        <f t="shared" si="275"/>
        <v>2044</v>
      </c>
      <c r="B2046" s="31" t="s">
        <v>1768</v>
      </c>
      <c r="C2046" s="31" t="s">
        <v>1857</v>
      </c>
      <c r="D2046" s="31" t="s">
        <v>12496</v>
      </c>
      <c r="E2046" s="5" t="s">
        <v>12668</v>
      </c>
      <c r="F2046" s="2" t="s">
        <v>68</v>
      </c>
      <c r="G2046" s="2" t="s">
        <v>498</v>
      </c>
      <c r="H2046" s="5" t="s">
        <v>2054</v>
      </c>
      <c r="I2046" s="5" t="s">
        <v>12669</v>
      </c>
      <c r="J2046" s="5" t="s">
        <v>12561</v>
      </c>
      <c r="K2046" s="5" t="s">
        <v>12670</v>
      </c>
      <c r="L2046" s="2" t="s">
        <v>54</v>
      </c>
      <c r="M2046" s="6">
        <v>10</v>
      </c>
      <c r="N2046" s="6">
        <v>10</v>
      </c>
      <c r="O2046" s="6">
        <f t="shared" si="283"/>
        <v>30000</v>
      </c>
      <c r="P2046" s="6">
        <v>30000</v>
      </c>
      <c r="Q2046" s="5">
        <v>201903</v>
      </c>
      <c r="R2046" s="5" t="s">
        <v>12580</v>
      </c>
      <c r="S2046" s="5" t="s">
        <v>12671</v>
      </c>
      <c r="T2046" s="144" t="str">
        <f t="shared" si="277"/>
        <v>Click</v>
      </c>
      <c r="U2046" s="31" t="s">
        <v>243</v>
      </c>
      <c r="V2046" s="5"/>
      <c r="W2046" s="51"/>
      <c r="X2046" s="51"/>
      <c r="Y2046" s="50"/>
      <c r="Z2046" s="43">
        <f t="shared" si="278"/>
        <v>0</v>
      </c>
      <c r="AA2046" s="6">
        <f t="shared" si="279"/>
        <v>0</v>
      </c>
      <c r="AB2046" s="6">
        <f t="shared" si="280"/>
        <v>0</v>
      </c>
      <c r="AC2046" s="44">
        <f t="shared" si="281"/>
        <v>0</v>
      </c>
      <c r="AD2046" s="44">
        <f t="shared" si="282"/>
        <v>0</v>
      </c>
      <c r="AE2046" s="13" t="s">
        <v>57</v>
      </c>
      <c r="AF2046" s="14"/>
      <c r="AG2046" s="2" t="s">
        <v>243</v>
      </c>
      <c r="AH2046" s="5" t="s">
        <v>100</v>
      </c>
      <c r="AI2046" s="6">
        <v>0</v>
      </c>
      <c r="AJ2046" s="5" t="s">
        <v>100</v>
      </c>
      <c r="AK2046" s="5" t="s">
        <v>100</v>
      </c>
      <c r="AL2046" s="34" t="s">
        <v>100</v>
      </c>
      <c r="AM2046" s="2" t="s">
        <v>244</v>
      </c>
    </row>
    <row r="2047" spans="1:39" s="15" customFormat="1" ht="16.350000000000001" customHeight="1">
      <c r="A2047" s="3">
        <f t="shared" si="275"/>
        <v>2045</v>
      </c>
      <c r="B2047" s="31" t="s">
        <v>1768</v>
      </c>
      <c r="C2047" s="31" t="s">
        <v>1857</v>
      </c>
      <c r="D2047" s="31" t="s">
        <v>12496</v>
      </c>
      <c r="E2047" s="5" t="s">
        <v>12672</v>
      </c>
      <c r="F2047" s="2" t="s">
        <v>68</v>
      </c>
      <c r="G2047" s="2" t="s">
        <v>498</v>
      </c>
      <c r="H2047" s="5" t="s">
        <v>2054</v>
      </c>
      <c r="I2047" s="5" t="s">
        <v>12673</v>
      </c>
      <c r="J2047" s="5" t="s">
        <v>12561</v>
      </c>
      <c r="K2047" s="5" t="s">
        <v>12674</v>
      </c>
      <c r="L2047" s="2" t="s">
        <v>54</v>
      </c>
      <c r="M2047" s="6">
        <v>10</v>
      </c>
      <c r="N2047" s="6">
        <v>10</v>
      </c>
      <c r="O2047" s="6">
        <f t="shared" si="283"/>
        <v>30000</v>
      </c>
      <c r="P2047" s="6">
        <v>30000</v>
      </c>
      <c r="Q2047" s="5">
        <v>201903</v>
      </c>
      <c r="R2047" s="5" t="s">
        <v>12580</v>
      </c>
      <c r="S2047" s="5" t="s">
        <v>12675</v>
      </c>
      <c r="T2047" s="144" t="str">
        <f t="shared" si="277"/>
        <v>Click</v>
      </c>
      <c r="U2047" s="31" t="s">
        <v>243</v>
      </c>
      <c r="V2047" s="5"/>
      <c r="W2047" s="51"/>
      <c r="X2047" s="51"/>
      <c r="Y2047" s="50"/>
      <c r="Z2047" s="43">
        <f t="shared" si="278"/>
        <v>0</v>
      </c>
      <c r="AA2047" s="6">
        <f t="shared" si="279"/>
        <v>0</v>
      </c>
      <c r="AB2047" s="6">
        <f t="shared" si="280"/>
        <v>0</v>
      </c>
      <c r="AC2047" s="44">
        <f t="shared" si="281"/>
        <v>0</v>
      </c>
      <c r="AD2047" s="44">
        <f t="shared" si="282"/>
        <v>0</v>
      </c>
      <c r="AE2047" s="13" t="s">
        <v>57</v>
      </c>
      <c r="AF2047" s="14"/>
      <c r="AG2047" s="2" t="s">
        <v>243</v>
      </c>
      <c r="AH2047" s="5" t="s">
        <v>100</v>
      </c>
      <c r="AI2047" s="6">
        <v>0</v>
      </c>
      <c r="AJ2047" s="5" t="s">
        <v>100</v>
      </c>
      <c r="AK2047" s="5" t="s">
        <v>100</v>
      </c>
      <c r="AL2047" s="34" t="s">
        <v>100</v>
      </c>
      <c r="AM2047" s="2" t="s">
        <v>244</v>
      </c>
    </row>
    <row r="2048" spans="1:39" s="15" customFormat="1" ht="16.350000000000001" customHeight="1">
      <c r="A2048" s="3">
        <f t="shared" si="275"/>
        <v>2046</v>
      </c>
      <c r="B2048" s="31" t="s">
        <v>1768</v>
      </c>
      <c r="C2048" s="31" t="s">
        <v>1857</v>
      </c>
      <c r="D2048" s="31" t="s">
        <v>12496</v>
      </c>
      <c r="E2048" s="5" t="s">
        <v>12676</v>
      </c>
      <c r="F2048" s="2" t="s">
        <v>68</v>
      </c>
      <c r="G2048" s="2" t="s">
        <v>498</v>
      </c>
      <c r="H2048" s="5" t="s">
        <v>2054</v>
      </c>
      <c r="I2048" s="5" t="s">
        <v>12677</v>
      </c>
      <c r="J2048" s="5" t="s">
        <v>12561</v>
      </c>
      <c r="K2048" s="5" t="s">
        <v>12678</v>
      </c>
      <c r="L2048" s="2" t="s">
        <v>54</v>
      </c>
      <c r="M2048" s="6">
        <v>10</v>
      </c>
      <c r="N2048" s="6">
        <v>10</v>
      </c>
      <c r="O2048" s="6">
        <f t="shared" si="283"/>
        <v>30000</v>
      </c>
      <c r="P2048" s="6">
        <v>30000</v>
      </c>
      <c r="Q2048" s="5">
        <v>201903</v>
      </c>
      <c r="R2048" s="5" t="s">
        <v>12580</v>
      </c>
      <c r="S2048" s="5" t="s">
        <v>12679</v>
      </c>
      <c r="T2048" s="144" t="str">
        <f t="shared" si="277"/>
        <v>Click</v>
      </c>
      <c r="U2048" s="31" t="s">
        <v>243</v>
      </c>
      <c r="V2048" s="5"/>
      <c r="W2048" s="51"/>
      <c r="X2048" s="51"/>
      <c r="Y2048" s="50"/>
      <c r="Z2048" s="43">
        <f t="shared" si="278"/>
        <v>0</v>
      </c>
      <c r="AA2048" s="6">
        <f t="shared" si="279"/>
        <v>0</v>
      </c>
      <c r="AB2048" s="6">
        <f t="shared" si="280"/>
        <v>0</v>
      </c>
      <c r="AC2048" s="44">
        <f t="shared" si="281"/>
        <v>0</v>
      </c>
      <c r="AD2048" s="44">
        <f t="shared" si="282"/>
        <v>0</v>
      </c>
      <c r="AE2048" s="13" t="s">
        <v>57</v>
      </c>
      <c r="AF2048" s="14"/>
      <c r="AG2048" s="2" t="s">
        <v>243</v>
      </c>
      <c r="AH2048" s="5" t="s">
        <v>100</v>
      </c>
      <c r="AI2048" s="6">
        <v>0</v>
      </c>
      <c r="AJ2048" s="5" t="s">
        <v>100</v>
      </c>
      <c r="AK2048" s="5" t="s">
        <v>100</v>
      </c>
      <c r="AL2048" s="34" t="s">
        <v>100</v>
      </c>
      <c r="AM2048" s="2" t="s">
        <v>244</v>
      </c>
    </row>
    <row r="2049" spans="1:41" s="15" customFormat="1" ht="16.350000000000001" customHeight="1">
      <c r="A2049" s="3">
        <f t="shared" si="275"/>
        <v>2047</v>
      </c>
      <c r="B2049" s="31" t="s">
        <v>1768</v>
      </c>
      <c r="C2049" s="31" t="s">
        <v>1857</v>
      </c>
      <c r="D2049" s="31" t="s">
        <v>12496</v>
      </c>
      <c r="E2049" s="5" t="s">
        <v>12680</v>
      </c>
      <c r="F2049" s="2" t="s">
        <v>68</v>
      </c>
      <c r="G2049" s="2" t="s">
        <v>498</v>
      </c>
      <c r="H2049" s="5" t="s">
        <v>2054</v>
      </c>
      <c r="I2049" s="5" t="s">
        <v>12681</v>
      </c>
      <c r="J2049" s="5" t="s">
        <v>12561</v>
      </c>
      <c r="K2049" s="5" t="s">
        <v>12682</v>
      </c>
      <c r="L2049" s="2" t="s">
        <v>54</v>
      </c>
      <c r="M2049" s="6">
        <v>10</v>
      </c>
      <c r="N2049" s="6">
        <v>10</v>
      </c>
      <c r="O2049" s="6">
        <f t="shared" si="283"/>
        <v>30000</v>
      </c>
      <c r="P2049" s="6">
        <v>30000</v>
      </c>
      <c r="Q2049" s="5">
        <v>201903</v>
      </c>
      <c r="R2049" s="5" t="s">
        <v>12580</v>
      </c>
      <c r="S2049" s="5" t="s">
        <v>12683</v>
      </c>
      <c r="T2049" s="144" t="str">
        <f t="shared" si="277"/>
        <v>Click</v>
      </c>
      <c r="U2049" s="31" t="s">
        <v>243</v>
      </c>
      <c r="V2049" s="5"/>
      <c r="W2049" s="51"/>
      <c r="X2049" s="51"/>
      <c r="Y2049" s="50"/>
      <c r="Z2049" s="43">
        <f t="shared" si="278"/>
        <v>0</v>
      </c>
      <c r="AA2049" s="6">
        <f t="shared" si="279"/>
        <v>0</v>
      </c>
      <c r="AB2049" s="6">
        <f t="shared" si="280"/>
        <v>0</v>
      </c>
      <c r="AC2049" s="44">
        <f t="shared" si="281"/>
        <v>0</v>
      </c>
      <c r="AD2049" s="44">
        <f t="shared" si="282"/>
        <v>0</v>
      </c>
      <c r="AE2049" s="13" t="s">
        <v>57</v>
      </c>
      <c r="AF2049" s="14"/>
      <c r="AG2049" s="2" t="s">
        <v>243</v>
      </c>
      <c r="AH2049" s="5" t="s">
        <v>100</v>
      </c>
      <c r="AI2049" s="6">
        <v>0</v>
      </c>
      <c r="AJ2049" s="5" t="s">
        <v>100</v>
      </c>
      <c r="AK2049" s="5" t="s">
        <v>100</v>
      </c>
      <c r="AL2049" s="34" t="s">
        <v>100</v>
      </c>
      <c r="AM2049" s="2" t="s">
        <v>244</v>
      </c>
    </row>
    <row r="2050" spans="1:41" s="15" customFormat="1" ht="16.350000000000001" customHeight="1">
      <c r="A2050" s="3">
        <f t="shared" si="275"/>
        <v>2048</v>
      </c>
      <c r="B2050" s="31" t="s">
        <v>1768</v>
      </c>
      <c r="C2050" s="31" t="s">
        <v>1857</v>
      </c>
      <c r="D2050" s="31" t="s">
        <v>12496</v>
      </c>
      <c r="E2050" s="3" t="s">
        <v>12684</v>
      </c>
      <c r="F2050" s="2" t="s">
        <v>68</v>
      </c>
      <c r="G2050" s="2" t="s">
        <v>69</v>
      </c>
      <c r="H2050" s="5" t="s">
        <v>100</v>
      </c>
      <c r="I2050" s="5" t="s">
        <v>12685</v>
      </c>
      <c r="J2050" s="5" t="s">
        <v>12686</v>
      </c>
      <c r="K2050" s="5" t="s">
        <v>12687</v>
      </c>
      <c r="L2050" s="2" t="s">
        <v>54</v>
      </c>
      <c r="M2050" s="6">
        <v>54</v>
      </c>
      <c r="N2050" s="6">
        <v>54</v>
      </c>
      <c r="O2050" s="6">
        <f t="shared" si="283"/>
        <v>168000</v>
      </c>
      <c r="P2050" s="6">
        <v>133000</v>
      </c>
      <c r="Q2050" s="3">
        <v>2017</v>
      </c>
      <c r="R2050" s="5" t="s">
        <v>12688</v>
      </c>
      <c r="S2050" s="5" t="s">
        <v>12689</v>
      </c>
      <c r="T2050" s="144" t="str">
        <f t="shared" si="277"/>
        <v>Click</v>
      </c>
      <c r="U2050" s="31" t="s">
        <v>243</v>
      </c>
      <c r="V2050" s="5"/>
      <c r="W2050" s="51"/>
      <c r="X2050" s="51"/>
      <c r="Y2050" s="50"/>
      <c r="Z2050" s="43">
        <f t="shared" si="278"/>
        <v>0</v>
      </c>
      <c r="AA2050" s="6">
        <f t="shared" si="279"/>
        <v>0</v>
      </c>
      <c r="AB2050" s="6">
        <f t="shared" si="280"/>
        <v>0</v>
      </c>
      <c r="AC2050" s="44">
        <f t="shared" si="281"/>
        <v>0</v>
      </c>
      <c r="AD2050" s="44">
        <f t="shared" si="282"/>
        <v>0</v>
      </c>
      <c r="AE2050" s="13" t="s">
        <v>57</v>
      </c>
      <c r="AF2050" s="14"/>
      <c r="AG2050" s="2" t="s">
        <v>68</v>
      </c>
      <c r="AH2050" s="5" t="s">
        <v>12690</v>
      </c>
      <c r="AI2050" s="6">
        <v>35000</v>
      </c>
      <c r="AJ2050" s="5" t="s">
        <v>11893</v>
      </c>
      <c r="AK2050" s="5" t="s">
        <v>12688</v>
      </c>
      <c r="AL2050" s="55" t="s">
        <v>12691</v>
      </c>
      <c r="AM2050" s="2" t="s">
        <v>244</v>
      </c>
    </row>
    <row r="2051" spans="1:41" s="15" customFormat="1" ht="16.350000000000001" customHeight="1">
      <c r="A2051" s="3">
        <f t="shared" si="275"/>
        <v>2049</v>
      </c>
      <c r="B2051" s="31" t="s">
        <v>1768</v>
      </c>
      <c r="C2051" s="31" t="s">
        <v>1857</v>
      </c>
      <c r="D2051" s="31" t="s">
        <v>12692</v>
      </c>
      <c r="E2051" s="5" t="s">
        <v>12693</v>
      </c>
      <c r="F2051" s="2" t="s">
        <v>68</v>
      </c>
      <c r="G2051" s="2" t="s">
        <v>498</v>
      </c>
      <c r="H2051" s="5" t="s">
        <v>12694</v>
      </c>
      <c r="I2051" s="5" t="s">
        <v>12695</v>
      </c>
      <c r="J2051" s="5" t="s">
        <v>12696</v>
      </c>
      <c r="K2051" s="5" t="s">
        <v>12697</v>
      </c>
      <c r="L2051" s="2" t="s">
        <v>54</v>
      </c>
      <c r="M2051" s="6">
        <v>15</v>
      </c>
      <c r="N2051" s="6">
        <v>15</v>
      </c>
      <c r="O2051" s="6">
        <f t="shared" si="283"/>
        <v>60000</v>
      </c>
      <c r="P2051" s="6">
        <v>60000</v>
      </c>
      <c r="Q2051" s="5">
        <v>201601</v>
      </c>
      <c r="R2051" s="5" t="s">
        <v>12698</v>
      </c>
      <c r="S2051" s="5" t="s">
        <v>12699</v>
      </c>
      <c r="T2051" s="144" t="str">
        <f t="shared" si="277"/>
        <v>Click</v>
      </c>
      <c r="U2051" s="31" t="s">
        <v>243</v>
      </c>
      <c r="V2051" s="5"/>
      <c r="W2051" s="51"/>
      <c r="X2051" s="51"/>
      <c r="Y2051" s="50"/>
      <c r="Z2051" s="43">
        <f t="shared" si="278"/>
        <v>0</v>
      </c>
      <c r="AA2051" s="6">
        <f t="shared" si="279"/>
        <v>0</v>
      </c>
      <c r="AB2051" s="6">
        <f t="shared" si="280"/>
        <v>0</v>
      </c>
      <c r="AC2051" s="44">
        <f t="shared" si="281"/>
        <v>0</v>
      </c>
      <c r="AD2051" s="44">
        <f t="shared" si="282"/>
        <v>0</v>
      </c>
      <c r="AE2051" s="13" t="s">
        <v>57</v>
      </c>
      <c r="AF2051" s="14"/>
      <c r="AG2051" s="2" t="s">
        <v>243</v>
      </c>
      <c r="AH2051" s="5" t="s">
        <v>100</v>
      </c>
      <c r="AI2051" s="6">
        <v>0</v>
      </c>
      <c r="AJ2051" s="5" t="s">
        <v>100</v>
      </c>
      <c r="AK2051" s="5" t="s">
        <v>100</v>
      </c>
      <c r="AL2051" s="34" t="s">
        <v>100</v>
      </c>
      <c r="AM2051" s="2" t="s">
        <v>244</v>
      </c>
    </row>
    <row r="2052" spans="1:41" s="15" customFormat="1" ht="16.350000000000001" customHeight="1">
      <c r="A2052" s="3">
        <f t="shared" si="275"/>
        <v>2050</v>
      </c>
      <c r="B2052" s="31" t="s">
        <v>1768</v>
      </c>
      <c r="C2052" s="31" t="s">
        <v>1857</v>
      </c>
      <c r="D2052" s="31" t="s">
        <v>12692</v>
      </c>
      <c r="E2052" s="5" t="s">
        <v>12700</v>
      </c>
      <c r="F2052" s="2" t="s">
        <v>68</v>
      </c>
      <c r="G2052" s="2" t="s">
        <v>498</v>
      </c>
      <c r="H2052" s="5" t="s">
        <v>12701</v>
      </c>
      <c r="I2052" s="5" t="s">
        <v>12695</v>
      </c>
      <c r="J2052" s="5" t="s">
        <v>12696</v>
      </c>
      <c r="K2052" s="5" t="s">
        <v>12702</v>
      </c>
      <c r="L2052" s="2" t="s">
        <v>54</v>
      </c>
      <c r="M2052" s="6">
        <v>15</v>
      </c>
      <c r="N2052" s="6">
        <v>15</v>
      </c>
      <c r="O2052" s="6">
        <f t="shared" si="283"/>
        <v>60000</v>
      </c>
      <c r="P2052" s="6">
        <v>60000</v>
      </c>
      <c r="Q2052" s="5">
        <v>201601</v>
      </c>
      <c r="R2052" s="5" t="s">
        <v>4732</v>
      </c>
      <c r="S2052" s="5" t="s">
        <v>12703</v>
      </c>
      <c r="T2052" s="144" t="str">
        <f t="shared" si="277"/>
        <v>Click</v>
      </c>
      <c r="U2052" s="31" t="s">
        <v>243</v>
      </c>
      <c r="V2052" s="5"/>
      <c r="W2052" s="51"/>
      <c r="X2052" s="51"/>
      <c r="Y2052" s="50"/>
      <c r="Z2052" s="43">
        <f t="shared" si="278"/>
        <v>0</v>
      </c>
      <c r="AA2052" s="6">
        <f t="shared" si="279"/>
        <v>0</v>
      </c>
      <c r="AB2052" s="6">
        <f t="shared" si="280"/>
        <v>0</v>
      </c>
      <c r="AC2052" s="44">
        <f t="shared" si="281"/>
        <v>0</v>
      </c>
      <c r="AD2052" s="44">
        <f t="shared" si="282"/>
        <v>0</v>
      </c>
      <c r="AE2052" s="13" t="s">
        <v>57</v>
      </c>
      <c r="AF2052" s="14"/>
      <c r="AG2052" s="2" t="s">
        <v>243</v>
      </c>
      <c r="AH2052" s="5" t="s">
        <v>100</v>
      </c>
      <c r="AI2052" s="6">
        <v>0</v>
      </c>
      <c r="AJ2052" s="5" t="s">
        <v>100</v>
      </c>
      <c r="AK2052" s="5" t="s">
        <v>100</v>
      </c>
      <c r="AL2052" s="34" t="s">
        <v>100</v>
      </c>
      <c r="AM2052" s="2" t="s">
        <v>244</v>
      </c>
    </row>
    <row r="2053" spans="1:41" s="15" customFormat="1" ht="16.350000000000001" customHeight="1">
      <c r="A2053" s="3">
        <f t="shared" si="275"/>
        <v>2051</v>
      </c>
      <c r="B2053" s="31" t="s">
        <v>1768</v>
      </c>
      <c r="C2053" s="31" t="s">
        <v>1857</v>
      </c>
      <c r="D2053" s="31" t="s">
        <v>12692</v>
      </c>
      <c r="E2053" s="5" t="s">
        <v>12704</v>
      </c>
      <c r="F2053" s="2" t="s">
        <v>68</v>
      </c>
      <c r="G2053" s="2" t="s">
        <v>498</v>
      </c>
      <c r="H2053" s="5" t="s">
        <v>12705</v>
      </c>
      <c r="I2053" s="5" t="s">
        <v>12695</v>
      </c>
      <c r="J2053" s="5" t="s">
        <v>12696</v>
      </c>
      <c r="K2053" s="5" t="s">
        <v>12706</v>
      </c>
      <c r="L2053" s="2" t="s">
        <v>54</v>
      </c>
      <c r="M2053" s="6">
        <v>15</v>
      </c>
      <c r="N2053" s="6">
        <v>15</v>
      </c>
      <c r="O2053" s="6">
        <f t="shared" si="283"/>
        <v>60000</v>
      </c>
      <c r="P2053" s="6">
        <v>60000</v>
      </c>
      <c r="Q2053" s="5">
        <v>201601</v>
      </c>
      <c r="R2053" s="5" t="s">
        <v>4732</v>
      </c>
      <c r="S2053" s="5" t="s">
        <v>12707</v>
      </c>
      <c r="T2053" s="144" t="str">
        <f t="shared" si="277"/>
        <v>Click</v>
      </c>
      <c r="U2053" s="31" t="s">
        <v>243</v>
      </c>
      <c r="V2053" s="5"/>
      <c r="W2053" s="51"/>
      <c r="X2053" s="51"/>
      <c r="Y2053" s="50"/>
      <c r="Z2053" s="43">
        <f t="shared" si="278"/>
        <v>0</v>
      </c>
      <c r="AA2053" s="6">
        <f t="shared" si="279"/>
        <v>0</v>
      </c>
      <c r="AB2053" s="6">
        <f t="shared" si="280"/>
        <v>0</v>
      </c>
      <c r="AC2053" s="44">
        <f t="shared" si="281"/>
        <v>0</v>
      </c>
      <c r="AD2053" s="44">
        <f t="shared" si="282"/>
        <v>0</v>
      </c>
      <c r="AE2053" s="13" t="s">
        <v>57</v>
      </c>
      <c r="AF2053" s="14"/>
      <c r="AG2053" s="2" t="s">
        <v>243</v>
      </c>
      <c r="AH2053" s="5" t="s">
        <v>100</v>
      </c>
      <c r="AI2053" s="6">
        <v>0</v>
      </c>
      <c r="AJ2053" s="5" t="s">
        <v>100</v>
      </c>
      <c r="AK2053" s="5" t="s">
        <v>100</v>
      </c>
      <c r="AL2053" s="34" t="s">
        <v>100</v>
      </c>
      <c r="AM2053" s="2" t="s">
        <v>244</v>
      </c>
    </row>
    <row r="2054" spans="1:41" s="15" customFormat="1" ht="16.350000000000001" customHeight="1">
      <c r="A2054" s="3">
        <f t="shared" si="275"/>
        <v>2052</v>
      </c>
      <c r="B2054" s="31" t="s">
        <v>1768</v>
      </c>
      <c r="C2054" s="31" t="s">
        <v>1857</v>
      </c>
      <c r="D2054" s="31" t="s">
        <v>12692</v>
      </c>
      <c r="E2054" s="5" t="s">
        <v>12708</v>
      </c>
      <c r="F2054" s="2" t="s">
        <v>68</v>
      </c>
      <c r="G2054" s="2" t="s">
        <v>498</v>
      </c>
      <c r="H2054" s="5" t="s">
        <v>12709</v>
      </c>
      <c r="I2054" s="5" t="s">
        <v>12695</v>
      </c>
      <c r="J2054" s="5" t="s">
        <v>12696</v>
      </c>
      <c r="K2054" s="5" t="s">
        <v>12710</v>
      </c>
      <c r="L2054" s="2" t="s">
        <v>54</v>
      </c>
      <c r="M2054" s="6">
        <v>15</v>
      </c>
      <c r="N2054" s="6">
        <v>15</v>
      </c>
      <c r="O2054" s="6">
        <f t="shared" si="283"/>
        <v>60000</v>
      </c>
      <c r="P2054" s="6">
        <v>60000</v>
      </c>
      <c r="Q2054" s="5">
        <v>201601</v>
      </c>
      <c r="R2054" s="5" t="s">
        <v>12698</v>
      </c>
      <c r="S2054" s="5" t="s">
        <v>12711</v>
      </c>
      <c r="T2054" s="144" t="str">
        <f t="shared" si="277"/>
        <v>Click</v>
      </c>
      <c r="U2054" s="31" t="s">
        <v>243</v>
      </c>
      <c r="V2054" s="5"/>
      <c r="W2054" s="51"/>
      <c r="X2054" s="51"/>
      <c r="Y2054" s="50"/>
      <c r="Z2054" s="43">
        <f t="shared" si="278"/>
        <v>0</v>
      </c>
      <c r="AA2054" s="6">
        <f t="shared" si="279"/>
        <v>0</v>
      </c>
      <c r="AB2054" s="6">
        <f t="shared" si="280"/>
        <v>0</v>
      </c>
      <c r="AC2054" s="44">
        <f t="shared" si="281"/>
        <v>0</v>
      </c>
      <c r="AD2054" s="44">
        <f t="shared" si="282"/>
        <v>0</v>
      </c>
      <c r="AE2054" s="13" t="s">
        <v>57</v>
      </c>
      <c r="AF2054" s="14"/>
      <c r="AG2054" s="2" t="s">
        <v>243</v>
      </c>
      <c r="AH2054" s="5" t="s">
        <v>100</v>
      </c>
      <c r="AI2054" s="6">
        <v>0</v>
      </c>
      <c r="AJ2054" s="5" t="s">
        <v>100</v>
      </c>
      <c r="AK2054" s="5" t="s">
        <v>100</v>
      </c>
      <c r="AL2054" s="34" t="s">
        <v>100</v>
      </c>
      <c r="AM2054" s="2" t="s">
        <v>244</v>
      </c>
    </row>
    <row r="2055" spans="1:41" s="15" customFormat="1" ht="16.350000000000001" customHeight="1">
      <c r="A2055" s="3">
        <f t="shared" si="275"/>
        <v>2053</v>
      </c>
      <c r="B2055" s="31" t="s">
        <v>1768</v>
      </c>
      <c r="C2055" s="31" t="s">
        <v>1857</v>
      </c>
      <c r="D2055" s="31" t="s">
        <v>12692</v>
      </c>
      <c r="E2055" s="5" t="s">
        <v>12712</v>
      </c>
      <c r="F2055" s="2" t="s">
        <v>68</v>
      </c>
      <c r="G2055" s="2" t="s">
        <v>498</v>
      </c>
      <c r="H2055" s="5" t="s">
        <v>12713</v>
      </c>
      <c r="I2055" s="5" t="s">
        <v>12695</v>
      </c>
      <c r="J2055" s="5" t="s">
        <v>12696</v>
      </c>
      <c r="K2055" s="5" t="s">
        <v>12714</v>
      </c>
      <c r="L2055" s="2" t="s">
        <v>54</v>
      </c>
      <c r="M2055" s="6">
        <v>15</v>
      </c>
      <c r="N2055" s="6">
        <v>15</v>
      </c>
      <c r="O2055" s="6">
        <f t="shared" si="283"/>
        <v>60000</v>
      </c>
      <c r="P2055" s="6">
        <v>60000</v>
      </c>
      <c r="Q2055" s="5">
        <v>201601</v>
      </c>
      <c r="R2055" s="5" t="s">
        <v>4732</v>
      </c>
      <c r="S2055" s="5" t="s">
        <v>12715</v>
      </c>
      <c r="T2055" s="144" t="str">
        <f t="shared" si="277"/>
        <v>Click</v>
      </c>
      <c r="U2055" s="31" t="s">
        <v>243</v>
      </c>
      <c r="V2055" s="5"/>
      <c r="W2055" s="51"/>
      <c r="X2055" s="51"/>
      <c r="Y2055" s="50"/>
      <c r="Z2055" s="43">
        <f t="shared" si="278"/>
        <v>0</v>
      </c>
      <c r="AA2055" s="6">
        <f t="shared" si="279"/>
        <v>0</v>
      </c>
      <c r="AB2055" s="6">
        <f t="shared" si="280"/>
        <v>0</v>
      </c>
      <c r="AC2055" s="44">
        <f t="shared" si="281"/>
        <v>0</v>
      </c>
      <c r="AD2055" s="44">
        <f t="shared" si="282"/>
        <v>0</v>
      </c>
      <c r="AE2055" s="13" t="s">
        <v>57</v>
      </c>
      <c r="AF2055" s="14"/>
      <c r="AG2055" s="2" t="s">
        <v>243</v>
      </c>
      <c r="AH2055" s="5" t="s">
        <v>100</v>
      </c>
      <c r="AI2055" s="6">
        <v>0</v>
      </c>
      <c r="AJ2055" s="5" t="s">
        <v>100</v>
      </c>
      <c r="AK2055" s="5" t="s">
        <v>100</v>
      </c>
      <c r="AL2055" s="34" t="s">
        <v>100</v>
      </c>
      <c r="AM2055" s="2" t="s">
        <v>244</v>
      </c>
    </row>
    <row r="2056" spans="1:41" s="15" customFormat="1" ht="16.350000000000001" customHeight="1">
      <c r="A2056" s="3">
        <f t="shared" ref="A2056:A2119" si="284">ROW()-2</f>
        <v>2054</v>
      </c>
      <c r="B2056" s="31" t="s">
        <v>1768</v>
      </c>
      <c r="C2056" s="31" t="s">
        <v>1857</v>
      </c>
      <c r="D2056" s="31" t="s">
        <v>12692</v>
      </c>
      <c r="E2056" s="3" t="s">
        <v>12716</v>
      </c>
      <c r="F2056" s="31" t="s">
        <v>68</v>
      </c>
      <c r="G2056" s="31" t="s">
        <v>69</v>
      </c>
      <c r="H2056" s="3" t="s">
        <v>12717</v>
      </c>
      <c r="I2056" s="3" t="s">
        <v>12718</v>
      </c>
      <c r="J2056" s="3" t="s">
        <v>12719</v>
      </c>
      <c r="K2056" s="3" t="s">
        <v>12720</v>
      </c>
      <c r="L2056" s="31" t="s">
        <v>54</v>
      </c>
      <c r="M2056" s="68">
        <v>10</v>
      </c>
      <c r="N2056" s="68">
        <v>10</v>
      </c>
      <c r="O2056" s="6">
        <f t="shared" si="283"/>
        <v>80000</v>
      </c>
      <c r="P2056" s="68">
        <v>80000</v>
      </c>
      <c r="Q2056" s="3">
        <v>202001</v>
      </c>
      <c r="R2056" s="3" t="s">
        <v>12721</v>
      </c>
      <c r="S2056" s="32" t="s">
        <v>12722</v>
      </c>
      <c r="T2056" s="143" t="str">
        <f t="shared" si="277"/>
        <v>Click</v>
      </c>
      <c r="U2056" s="31" t="s">
        <v>243</v>
      </c>
      <c r="V2056" s="3"/>
      <c r="W2056" s="84"/>
      <c r="X2056" s="84"/>
      <c r="Y2056" s="50"/>
      <c r="Z2056" s="43">
        <f t="shared" si="278"/>
        <v>0</v>
      </c>
      <c r="AA2056" s="68">
        <f t="shared" si="279"/>
        <v>0</v>
      </c>
      <c r="AB2056" s="68">
        <f t="shared" si="280"/>
        <v>0</v>
      </c>
      <c r="AC2056" s="69">
        <f t="shared" si="281"/>
        <v>0</v>
      </c>
      <c r="AD2056" s="44">
        <f t="shared" si="282"/>
        <v>0</v>
      </c>
      <c r="AE2056" s="45" t="s">
        <v>57</v>
      </c>
      <c r="AF2056" s="14"/>
      <c r="AG2056" s="31" t="s">
        <v>243</v>
      </c>
      <c r="AH2056" s="5" t="s">
        <v>10964</v>
      </c>
      <c r="AI2056" s="68">
        <v>0</v>
      </c>
      <c r="AJ2056" s="3" t="s">
        <v>100</v>
      </c>
      <c r="AK2056" s="3" t="s">
        <v>100</v>
      </c>
      <c r="AL2056" s="32" t="s">
        <v>100</v>
      </c>
      <c r="AM2056" s="31" t="s">
        <v>244</v>
      </c>
      <c r="AN2056" s="63"/>
      <c r="AO2056" s="63"/>
    </row>
    <row r="2057" spans="1:41" s="15" customFormat="1" ht="16.350000000000001" customHeight="1">
      <c r="A2057" s="3">
        <f t="shared" si="284"/>
        <v>2055</v>
      </c>
      <c r="B2057" s="31" t="s">
        <v>1768</v>
      </c>
      <c r="C2057" s="31" t="s">
        <v>1857</v>
      </c>
      <c r="D2057" s="31" t="s">
        <v>12692</v>
      </c>
      <c r="E2057" s="3" t="s">
        <v>12723</v>
      </c>
      <c r="F2057" s="31" t="s">
        <v>68</v>
      </c>
      <c r="G2057" s="31" t="s">
        <v>69</v>
      </c>
      <c r="H2057" s="3" t="s">
        <v>12717</v>
      </c>
      <c r="I2057" s="3" t="s">
        <v>12718</v>
      </c>
      <c r="J2057" s="3" t="s">
        <v>12719</v>
      </c>
      <c r="K2057" s="3" t="s">
        <v>12724</v>
      </c>
      <c r="L2057" s="31" t="s">
        <v>54</v>
      </c>
      <c r="M2057" s="68">
        <v>12</v>
      </c>
      <c r="N2057" s="68">
        <v>12</v>
      </c>
      <c r="O2057" s="6">
        <f t="shared" si="283"/>
        <v>80000</v>
      </c>
      <c r="P2057" s="68">
        <v>80000</v>
      </c>
      <c r="Q2057" s="3">
        <v>202001</v>
      </c>
      <c r="R2057" s="3" t="s">
        <v>12721</v>
      </c>
      <c r="S2057" s="32" t="s">
        <v>12725</v>
      </c>
      <c r="T2057" s="143" t="str">
        <f t="shared" si="277"/>
        <v>Click</v>
      </c>
      <c r="U2057" s="31" t="s">
        <v>243</v>
      </c>
      <c r="V2057" s="3"/>
      <c r="W2057" s="84"/>
      <c r="X2057" s="84"/>
      <c r="Y2057" s="50"/>
      <c r="Z2057" s="43">
        <f t="shared" si="278"/>
        <v>0</v>
      </c>
      <c r="AA2057" s="68">
        <f t="shared" si="279"/>
        <v>0</v>
      </c>
      <c r="AB2057" s="68">
        <f t="shared" si="280"/>
        <v>0</v>
      </c>
      <c r="AC2057" s="69">
        <f t="shared" si="281"/>
        <v>0</v>
      </c>
      <c r="AD2057" s="44">
        <f t="shared" si="282"/>
        <v>0</v>
      </c>
      <c r="AE2057" s="45" t="s">
        <v>57</v>
      </c>
      <c r="AF2057" s="14"/>
      <c r="AG2057" s="31" t="s">
        <v>243</v>
      </c>
      <c r="AH2057" s="5" t="s">
        <v>10964</v>
      </c>
      <c r="AI2057" s="68">
        <v>0</v>
      </c>
      <c r="AJ2057" s="3" t="s">
        <v>100</v>
      </c>
      <c r="AK2057" s="3" t="s">
        <v>100</v>
      </c>
      <c r="AL2057" s="32" t="s">
        <v>100</v>
      </c>
      <c r="AM2057" s="31" t="s">
        <v>244</v>
      </c>
      <c r="AN2057" s="63"/>
      <c r="AO2057" s="63"/>
    </row>
    <row r="2058" spans="1:41" s="15" customFormat="1" ht="16.350000000000001" customHeight="1">
      <c r="A2058" s="3">
        <f t="shared" si="284"/>
        <v>2056</v>
      </c>
      <c r="B2058" s="31" t="s">
        <v>1768</v>
      </c>
      <c r="C2058" s="31" t="s">
        <v>1857</v>
      </c>
      <c r="D2058" s="31" t="s">
        <v>12692</v>
      </c>
      <c r="E2058" s="3" t="s">
        <v>12726</v>
      </c>
      <c r="F2058" s="31" t="s">
        <v>68</v>
      </c>
      <c r="G2058" s="31" t="s">
        <v>69</v>
      </c>
      <c r="H2058" s="3" t="s">
        <v>12717</v>
      </c>
      <c r="I2058" s="3" t="s">
        <v>12718</v>
      </c>
      <c r="J2058" s="3" t="s">
        <v>12719</v>
      </c>
      <c r="K2058" s="3" t="s">
        <v>12727</v>
      </c>
      <c r="L2058" s="31" t="s">
        <v>54</v>
      </c>
      <c r="M2058" s="68">
        <v>18</v>
      </c>
      <c r="N2058" s="68">
        <v>18</v>
      </c>
      <c r="O2058" s="6">
        <f t="shared" si="283"/>
        <v>80000</v>
      </c>
      <c r="P2058" s="68">
        <v>80000</v>
      </c>
      <c r="Q2058" s="3">
        <v>202001</v>
      </c>
      <c r="R2058" s="3" t="s">
        <v>12721</v>
      </c>
      <c r="S2058" s="32" t="s">
        <v>12728</v>
      </c>
      <c r="T2058" s="143" t="str">
        <f t="shared" si="277"/>
        <v>Click</v>
      </c>
      <c r="U2058" s="31" t="s">
        <v>243</v>
      </c>
      <c r="V2058" s="3"/>
      <c r="W2058" s="84"/>
      <c r="X2058" s="84"/>
      <c r="Y2058" s="50"/>
      <c r="Z2058" s="43">
        <f t="shared" si="278"/>
        <v>0</v>
      </c>
      <c r="AA2058" s="68">
        <f t="shared" si="279"/>
        <v>0</v>
      </c>
      <c r="AB2058" s="68">
        <f t="shared" si="280"/>
        <v>0</v>
      </c>
      <c r="AC2058" s="69">
        <f t="shared" si="281"/>
        <v>0</v>
      </c>
      <c r="AD2058" s="44">
        <f t="shared" si="282"/>
        <v>0</v>
      </c>
      <c r="AE2058" s="45" t="s">
        <v>57</v>
      </c>
      <c r="AF2058" s="14"/>
      <c r="AG2058" s="31" t="s">
        <v>243</v>
      </c>
      <c r="AH2058" s="5" t="s">
        <v>10964</v>
      </c>
      <c r="AI2058" s="68">
        <v>0</v>
      </c>
      <c r="AJ2058" s="3" t="s">
        <v>100</v>
      </c>
      <c r="AK2058" s="3" t="s">
        <v>100</v>
      </c>
      <c r="AL2058" s="32" t="s">
        <v>100</v>
      </c>
      <c r="AM2058" s="31" t="s">
        <v>244</v>
      </c>
      <c r="AN2058" s="63"/>
      <c r="AO2058" s="63"/>
    </row>
    <row r="2059" spans="1:41" s="15" customFormat="1" ht="16.350000000000001" customHeight="1">
      <c r="A2059" s="3">
        <f t="shared" si="284"/>
        <v>2057</v>
      </c>
      <c r="B2059" s="31" t="s">
        <v>1768</v>
      </c>
      <c r="C2059" s="31" t="s">
        <v>1857</v>
      </c>
      <c r="D2059" s="31" t="s">
        <v>12692</v>
      </c>
      <c r="E2059" s="3" t="s">
        <v>12729</v>
      </c>
      <c r="F2059" s="31" t="s">
        <v>68</v>
      </c>
      <c r="G2059" s="31" t="s">
        <v>69</v>
      </c>
      <c r="H2059" s="3" t="s">
        <v>12717</v>
      </c>
      <c r="I2059" s="3" t="s">
        <v>12718</v>
      </c>
      <c r="J2059" s="3" t="s">
        <v>12719</v>
      </c>
      <c r="K2059" s="3" t="s">
        <v>12730</v>
      </c>
      <c r="L2059" s="31" t="s">
        <v>54</v>
      </c>
      <c r="M2059" s="68">
        <v>12</v>
      </c>
      <c r="N2059" s="68">
        <v>12</v>
      </c>
      <c r="O2059" s="6">
        <f t="shared" si="283"/>
        <v>80000</v>
      </c>
      <c r="P2059" s="68">
        <v>80000</v>
      </c>
      <c r="Q2059" s="3">
        <v>202001</v>
      </c>
      <c r="R2059" s="3" t="s">
        <v>12721</v>
      </c>
      <c r="S2059" s="32" t="s">
        <v>12731</v>
      </c>
      <c r="T2059" s="143" t="str">
        <f t="shared" si="277"/>
        <v>Click</v>
      </c>
      <c r="U2059" s="31" t="s">
        <v>243</v>
      </c>
      <c r="V2059" s="3"/>
      <c r="W2059" s="84"/>
      <c r="X2059" s="84"/>
      <c r="Y2059" s="50"/>
      <c r="Z2059" s="43">
        <f t="shared" si="278"/>
        <v>0</v>
      </c>
      <c r="AA2059" s="68">
        <f t="shared" si="279"/>
        <v>0</v>
      </c>
      <c r="AB2059" s="68">
        <f t="shared" si="280"/>
        <v>0</v>
      </c>
      <c r="AC2059" s="69">
        <f t="shared" si="281"/>
        <v>0</v>
      </c>
      <c r="AD2059" s="44">
        <f t="shared" si="282"/>
        <v>0</v>
      </c>
      <c r="AE2059" s="45" t="s">
        <v>57</v>
      </c>
      <c r="AF2059" s="14"/>
      <c r="AG2059" s="31" t="s">
        <v>243</v>
      </c>
      <c r="AH2059" s="5" t="s">
        <v>10964</v>
      </c>
      <c r="AI2059" s="68">
        <v>0</v>
      </c>
      <c r="AJ2059" s="3" t="s">
        <v>100</v>
      </c>
      <c r="AK2059" s="3" t="s">
        <v>100</v>
      </c>
      <c r="AL2059" s="32" t="s">
        <v>100</v>
      </c>
      <c r="AM2059" s="31" t="s">
        <v>244</v>
      </c>
      <c r="AN2059" s="63"/>
      <c r="AO2059" s="63"/>
    </row>
    <row r="2060" spans="1:41" s="15" customFormat="1" ht="16.350000000000001" customHeight="1">
      <c r="A2060" s="3">
        <f t="shared" si="284"/>
        <v>2058</v>
      </c>
      <c r="B2060" s="31" t="s">
        <v>1768</v>
      </c>
      <c r="C2060" s="31" t="s">
        <v>1857</v>
      </c>
      <c r="D2060" s="31" t="s">
        <v>12692</v>
      </c>
      <c r="E2060" s="3" t="s">
        <v>12732</v>
      </c>
      <c r="F2060" s="31" t="s">
        <v>68</v>
      </c>
      <c r="G2060" s="31" t="s">
        <v>69</v>
      </c>
      <c r="H2060" s="3" t="s">
        <v>12717</v>
      </c>
      <c r="I2060" s="3" t="s">
        <v>12718</v>
      </c>
      <c r="J2060" s="3" t="s">
        <v>12719</v>
      </c>
      <c r="K2060" s="3" t="s">
        <v>12733</v>
      </c>
      <c r="L2060" s="31" t="s">
        <v>54</v>
      </c>
      <c r="M2060" s="68">
        <v>18</v>
      </c>
      <c r="N2060" s="68">
        <v>18</v>
      </c>
      <c r="O2060" s="6">
        <f t="shared" si="283"/>
        <v>80000</v>
      </c>
      <c r="P2060" s="68">
        <v>80000</v>
      </c>
      <c r="Q2060" s="3">
        <v>202001</v>
      </c>
      <c r="R2060" s="3" t="s">
        <v>12721</v>
      </c>
      <c r="S2060" s="32" t="s">
        <v>12734</v>
      </c>
      <c r="T2060" s="143" t="str">
        <f t="shared" si="277"/>
        <v>Click</v>
      </c>
      <c r="U2060" s="31" t="s">
        <v>243</v>
      </c>
      <c r="V2060" s="3"/>
      <c r="W2060" s="84"/>
      <c r="X2060" s="84"/>
      <c r="Y2060" s="50"/>
      <c r="Z2060" s="43">
        <f t="shared" si="278"/>
        <v>0</v>
      </c>
      <c r="AA2060" s="68">
        <f t="shared" si="279"/>
        <v>0</v>
      </c>
      <c r="AB2060" s="68">
        <f t="shared" si="280"/>
        <v>0</v>
      </c>
      <c r="AC2060" s="69">
        <f t="shared" si="281"/>
        <v>0</v>
      </c>
      <c r="AD2060" s="44">
        <f t="shared" si="282"/>
        <v>0</v>
      </c>
      <c r="AE2060" s="45" t="s">
        <v>57</v>
      </c>
      <c r="AF2060" s="14"/>
      <c r="AG2060" s="31" t="s">
        <v>243</v>
      </c>
      <c r="AH2060" s="5" t="s">
        <v>10964</v>
      </c>
      <c r="AI2060" s="68">
        <v>0</v>
      </c>
      <c r="AJ2060" s="3" t="s">
        <v>100</v>
      </c>
      <c r="AK2060" s="3" t="s">
        <v>100</v>
      </c>
      <c r="AL2060" s="32" t="s">
        <v>100</v>
      </c>
      <c r="AM2060" s="31" t="s">
        <v>244</v>
      </c>
      <c r="AN2060" s="63"/>
      <c r="AO2060" s="63"/>
    </row>
    <row r="2061" spans="1:41" s="15" customFormat="1" ht="16.350000000000001" customHeight="1">
      <c r="A2061" s="3">
        <f t="shared" si="284"/>
        <v>2059</v>
      </c>
      <c r="B2061" s="31" t="s">
        <v>1768</v>
      </c>
      <c r="C2061" s="31" t="s">
        <v>1857</v>
      </c>
      <c r="D2061" s="31" t="s">
        <v>12692</v>
      </c>
      <c r="E2061" s="3" t="s">
        <v>12735</v>
      </c>
      <c r="F2061" s="31" t="s">
        <v>68</v>
      </c>
      <c r="G2061" s="31" t="s">
        <v>69</v>
      </c>
      <c r="H2061" s="3" t="s">
        <v>12717</v>
      </c>
      <c r="I2061" s="3" t="s">
        <v>12718</v>
      </c>
      <c r="J2061" s="3" t="s">
        <v>12719</v>
      </c>
      <c r="K2061" s="3" t="s">
        <v>12736</v>
      </c>
      <c r="L2061" s="31" t="s">
        <v>54</v>
      </c>
      <c r="M2061" s="68">
        <v>13</v>
      </c>
      <c r="N2061" s="68">
        <v>13</v>
      </c>
      <c r="O2061" s="6">
        <f t="shared" si="283"/>
        <v>80000</v>
      </c>
      <c r="P2061" s="68">
        <v>80000</v>
      </c>
      <c r="Q2061" s="3">
        <v>202001</v>
      </c>
      <c r="R2061" s="3" t="s">
        <v>12721</v>
      </c>
      <c r="S2061" s="32" t="s">
        <v>12737</v>
      </c>
      <c r="T2061" s="143" t="str">
        <f t="shared" si="277"/>
        <v>Click</v>
      </c>
      <c r="U2061" s="31" t="s">
        <v>243</v>
      </c>
      <c r="V2061" s="3"/>
      <c r="W2061" s="84"/>
      <c r="X2061" s="84"/>
      <c r="Y2061" s="50"/>
      <c r="Z2061" s="43">
        <f t="shared" si="278"/>
        <v>0</v>
      </c>
      <c r="AA2061" s="68">
        <f t="shared" si="279"/>
        <v>0</v>
      </c>
      <c r="AB2061" s="68">
        <f t="shared" si="280"/>
        <v>0</v>
      </c>
      <c r="AC2061" s="69">
        <f t="shared" si="281"/>
        <v>0</v>
      </c>
      <c r="AD2061" s="44">
        <f t="shared" si="282"/>
        <v>0</v>
      </c>
      <c r="AE2061" s="45" t="s">
        <v>57</v>
      </c>
      <c r="AF2061" s="14"/>
      <c r="AG2061" s="31" t="s">
        <v>243</v>
      </c>
      <c r="AH2061" s="5" t="s">
        <v>10964</v>
      </c>
      <c r="AI2061" s="68">
        <v>0</v>
      </c>
      <c r="AJ2061" s="3" t="s">
        <v>100</v>
      </c>
      <c r="AK2061" s="3" t="s">
        <v>100</v>
      </c>
      <c r="AL2061" s="32" t="s">
        <v>100</v>
      </c>
      <c r="AM2061" s="31" t="s">
        <v>244</v>
      </c>
      <c r="AN2061" s="63"/>
      <c r="AO2061" s="63"/>
    </row>
    <row r="2062" spans="1:41" s="15" customFormat="1" ht="16.350000000000001" customHeight="1">
      <c r="A2062" s="3">
        <f t="shared" si="284"/>
        <v>2060</v>
      </c>
      <c r="B2062" s="31" t="s">
        <v>1768</v>
      </c>
      <c r="C2062" s="31" t="s">
        <v>1857</v>
      </c>
      <c r="D2062" s="31" t="s">
        <v>12692</v>
      </c>
      <c r="E2062" s="3" t="s">
        <v>12738</v>
      </c>
      <c r="F2062" s="31" t="s">
        <v>68</v>
      </c>
      <c r="G2062" s="31" t="s">
        <v>69</v>
      </c>
      <c r="H2062" s="3" t="s">
        <v>12717</v>
      </c>
      <c r="I2062" s="3" t="s">
        <v>12718</v>
      </c>
      <c r="J2062" s="3" t="s">
        <v>12719</v>
      </c>
      <c r="K2062" s="3" t="s">
        <v>12739</v>
      </c>
      <c r="L2062" s="31" t="s">
        <v>54</v>
      </c>
      <c r="M2062" s="68">
        <v>18</v>
      </c>
      <c r="N2062" s="68">
        <v>18</v>
      </c>
      <c r="O2062" s="6">
        <f t="shared" si="283"/>
        <v>105000</v>
      </c>
      <c r="P2062" s="68">
        <v>80000</v>
      </c>
      <c r="Q2062" s="3">
        <v>202001</v>
      </c>
      <c r="R2062" s="3" t="s">
        <v>12721</v>
      </c>
      <c r="S2062" s="3" t="s">
        <v>12740</v>
      </c>
      <c r="T2062" s="143" t="str">
        <f t="shared" si="277"/>
        <v>Click</v>
      </c>
      <c r="U2062" s="31" t="s">
        <v>243</v>
      </c>
      <c r="V2062" s="3"/>
      <c r="W2062" s="84"/>
      <c r="X2062" s="84"/>
      <c r="Y2062" s="50"/>
      <c r="Z2062" s="43">
        <f t="shared" si="278"/>
        <v>0</v>
      </c>
      <c r="AA2062" s="68">
        <f t="shared" si="279"/>
        <v>0</v>
      </c>
      <c r="AB2062" s="68">
        <f t="shared" si="280"/>
        <v>0</v>
      </c>
      <c r="AC2062" s="69">
        <f t="shared" si="281"/>
        <v>0</v>
      </c>
      <c r="AD2062" s="44">
        <f t="shared" si="282"/>
        <v>0</v>
      </c>
      <c r="AE2062" s="45" t="s">
        <v>57</v>
      </c>
      <c r="AF2062" s="14"/>
      <c r="AG2062" s="31" t="s">
        <v>68</v>
      </c>
      <c r="AH2062" s="3" t="s">
        <v>12741</v>
      </c>
      <c r="AI2062" s="68">
        <v>25000</v>
      </c>
      <c r="AJ2062" s="3" t="s">
        <v>12742</v>
      </c>
      <c r="AK2062" s="3" t="s">
        <v>12743</v>
      </c>
      <c r="AL2062" s="59" t="s">
        <v>12744</v>
      </c>
      <c r="AM2062" s="31" t="s">
        <v>244</v>
      </c>
      <c r="AN2062" s="63"/>
      <c r="AO2062" s="63"/>
    </row>
    <row r="2063" spans="1:41" s="15" customFormat="1" ht="16.350000000000001" customHeight="1">
      <c r="A2063" s="3">
        <f t="shared" si="284"/>
        <v>2061</v>
      </c>
      <c r="B2063" s="31" t="s">
        <v>1768</v>
      </c>
      <c r="C2063" s="31" t="s">
        <v>1857</v>
      </c>
      <c r="D2063" s="31" t="s">
        <v>12745</v>
      </c>
      <c r="E2063" s="3" t="s">
        <v>12746</v>
      </c>
      <c r="F2063" s="31" t="s">
        <v>68</v>
      </c>
      <c r="G2063" s="31" t="s">
        <v>69</v>
      </c>
      <c r="H2063" s="3" t="s">
        <v>12747</v>
      </c>
      <c r="I2063" s="3" t="s">
        <v>12748</v>
      </c>
      <c r="J2063" s="3" t="s">
        <v>12749</v>
      </c>
      <c r="K2063" s="3" t="s">
        <v>12750</v>
      </c>
      <c r="L2063" s="31" t="s">
        <v>3708</v>
      </c>
      <c r="M2063" s="68">
        <v>23</v>
      </c>
      <c r="N2063" s="68">
        <v>23</v>
      </c>
      <c r="O2063" s="6">
        <f t="shared" si="283"/>
        <v>100000</v>
      </c>
      <c r="P2063" s="68">
        <v>78000</v>
      </c>
      <c r="Q2063" s="3">
        <v>202003</v>
      </c>
      <c r="R2063" s="3" t="s">
        <v>12751</v>
      </c>
      <c r="S2063" s="3" t="s">
        <v>12752</v>
      </c>
      <c r="T2063" s="143" t="str">
        <f t="shared" si="277"/>
        <v>Click</v>
      </c>
      <c r="U2063" s="31" t="s">
        <v>243</v>
      </c>
      <c r="V2063" s="3"/>
      <c r="W2063" s="84"/>
      <c r="X2063" s="84"/>
      <c r="Y2063" s="50"/>
      <c r="Z2063" s="43">
        <f t="shared" si="278"/>
        <v>0</v>
      </c>
      <c r="AA2063" s="68">
        <f t="shared" si="279"/>
        <v>0</v>
      </c>
      <c r="AB2063" s="68">
        <f t="shared" si="280"/>
        <v>0</v>
      </c>
      <c r="AC2063" s="69">
        <f t="shared" si="281"/>
        <v>0</v>
      </c>
      <c r="AD2063" s="44">
        <f t="shared" si="282"/>
        <v>0</v>
      </c>
      <c r="AE2063" s="45" t="s">
        <v>57</v>
      </c>
      <c r="AF2063" s="14"/>
      <c r="AG2063" s="31" t="s">
        <v>68</v>
      </c>
      <c r="AH2063" s="3" t="s">
        <v>12753</v>
      </c>
      <c r="AI2063" s="68">
        <v>22000</v>
      </c>
      <c r="AJ2063" s="3" t="s">
        <v>12754</v>
      </c>
      <c r="AK2063" s="3" t="s">
        <v>12755</v>
      </c>
      <c r="AL2063" s="59" t="s">
        <v>12756</v>
      </c>
      <c r="AM2063" s="31" t="s">
        <v>244</v>
      </c>
      <c r="AN2063" s="63"/>
      <c r="AO2063" s="63"/>
    </row>
    <row r="2064" spans="1:41" s="15" customFormat="1" ht="16.350000000000001" customHeight="1">
      <c r="A2064" s="3">
        <f t="shared" si="284"/>
        <v>2062</v>
      </c>
      <c r="B2064" s="31" t="s">
        <v>1768</v>
      </c>
      <c r="C2064" s="31" t="s">
        <v>1857</v>
      </c>
      <c r="D2064" s="31" t="s">
        <v>12745</v>
      </c>
      <c r="E2064" s="3" t="s">
        <v>12757</v>
      </c>
      <c r="F2064" s="31" t="s">
        <v>68</v>
      </c>
      <c r="G2064" s="31" t="s">
        <v>69</v>
      </c>
      <c r="H2064" s="3" t="s">
        <v>12747</v>
      </c>
      <c r="I2064" s="3" t="s">
        <v>12758</v>
      </c>
      <c r="J2064" s="3" t="s">
        <v>12749</v>
      </c>
      <c r="K2064" s="3" t="s">
        <v>12759</v>
      </c>
      <c r="L2064" s="31" t="s">
        <v>3708</v>
      </c>
      <c r="M2064" s="68">
        <v>23</v>
      </c>
      <c r="N2064" s="68">
        <v>23</v>
      </c>
      <c r="O2064" s="6">
        <f t="shared" si="283"/>
        <v>100000</v>
      </c>
      <c r="P2064" s="68">
        <v>78000</v>
      </c>
      <c r="Q2064" s="3">
        <v>202003</v>
      </c>
      <c r="R2064" s="3" t="s">
        <v>12751</v>
      </c>
      <c r="S2064" s="3" t="s">
        <v>12752</v>
      </c>
      <c r="T2064" s="143" t="str">
        <f t="shared" si="277"/>
        <v>Click</v>
      </c>
      <c r="U2064" s="31" t="s">
        <v>243</v>
      </c>
      <c r="V2064" s="3"/>
      <c r="W2064" s="84"/>
      <c r="X2064" s="84"/>
      <c r="Y2064" s="50"/>
      <c r="Z2064" s="43">
        <f t="shared" si="278"/>
        <v>0</v>
      </c>
      <c r="AA2064" s="68">
        <f t="shared" si="279"/>
        <v>0</v>
      </c>
      <c r="AB2064" s="68">
        <f t="shared" si="280"/>
        <v>0</v>
      </c>
      <c r="AC2064" s="69">
        <f t="shared" si="281"/>
        <v>0</v>
      </c>
      <c r="AD2064" s="44">
        <f t="shared" si="282"/>
        <v>0</v>
      </c>
      <c r="AE2064" s="45" t="s">
        <v>57</v>
      </c>
      <c r="AF2064" s="14"/>
      <c r="AG2064" s="31" t="s">
        <v>68</v>
      </c>
      <c r="AH2064" s="3" t="s">
        <v>12753</v>
      </c>
      <c r="AI2064" s="68">
        <v>22000</v>
      </c>
      <c r="AJ2064" s="3" t="s">
        <v>12754</v>
      </c>
      <c r="AK2064" s="3" t="s">
        <v>12755</v>
      </c>
      <c r="AL2064" s="59" t="s">
        <v>12756</v>
      </c>
      <c r="AM2064" s="31" t="s">
        <v>244</v>
      </c>
      <c r="AN2064" s="63"/>
      <c r="AO2064" s="63"/>
    </row>
    <row r="2065" spans="1:41" s="15" customFormat="1" ht="16.350000000000001" customHeight="1">
      <c r="A2065" s="3">
        <f t="shared" si="284"/>
        <v>2063</v>
      </c>
      <c r="B2065" s="31" t="s">
        <v>1768</v>
      </c>
      <c r="C2065" s="31" t="s">
        <v>1857</v>
      </c>
      <c r="D2065" s="31" t="s">
        <v>12760</v>
      </c>
      <c r="E2065" s="5" t="s">
        <v>12761</v>
      </c>
      <c r="F2065" s="2" t="s">
        <v>68</v>
      </c>
      <c r="G2065" s="2" t="s">
        <v>498</v>
      </c>
      <c r="H2065" s="5" t="s">
        <v>12762</v>
      </c>
      <c r="I2065" s="5" t="s">
        <v>12763</v>
      </c>
      <c r="J2065" s="5" t="s">
        <v>12762</v>
      </c>
      <c r="K2065" s="5" t="s">
        <v>12764</v>
      </c>
      <c r="L2065" s="2" t="s">
        <v>54</v>
      </c>
      <c r="M2065" s="6">
        <v>24</v>
      </c>
      <c r="N2065" s="6">
        <v>24</v>
      </c>
      <c r="O2065" s="6">
        <f t="shared" si="283"/>
        <v>85000</v>
      </c>
      <c r="P2065" s="6">
        <v>85000</v>
      </c>
      <c r="Q2065" s="5">
        <v>201606</v>
      </c>
      <c r="R2065" s="5" t="s">
        <v>12765</v>
      </c>
      <c r="S2065" s="34" t="s">
        <v>12766</v>
      </c>
      <c r="T2065" s="144" t="str">
        <f t="shared" si="277"/>
        <v>Click</v>
      </c>
      <c r="U2065" s="31" t="s">
        <v>243</v>
      </c>
      <c r="V2065" s="5"/>
      <c r="W2065" s="51"/>
      <c r="X2065" s="51"/>
      <c r="Y2065" s="50"/>
      <c r="Z2065" s="43">
        <f t="shared" si="278"/>
        <v>0</v>
      </c>
      <c r="AA2065" s="6">
        <f t="shared" si="279"/>
        <v>0</v>
      </c>
      <c r="AB2065" s="6">
        <f t="shared" si="280"/>
        <v>0</v>
      </c>
      <c r="AC2065" s="44">
        <f t="shared" si="281"/>
        <v>0</v>
      </c>
      <c r="AD2065" s="44">
        <f t="shared" si="282"/>
        <v>0</v>
      </c>
      <c r="AE2065" s="13" t="s">
        <v>57</v>
      </c>
      <c r="AF2065" s="14"/>
      <c r="AG2065" s="2" t="s">
        <v>243</v>
      </c>
      <c r="AH2065" s="5" t="s">
        <v>100</v>
      </c>
      <c r="AI2065" s="6">
        <v>0</v>
      </c>
      <c r="AJ2065" s="5" t="s">
        <v>100</v>
      </c>
      <c r="AK2065" s="5" t="s">
        <v>100</v>
      </c>
      <c r="AL2065" s="34" t="s">
        <v>100</v>
      </c>
      <c r="AM2065" s="2" t="s">
        <v>244</v>
      </c>
    </row>
    <row r="2066" spans="1:41" s="15" customFormat="1" ht="16.350000000000001" customHeight="1">
      <c r="A2066" s="3">
        <f t="shared" si="284"/>
        <v>2064</v>
      </c>
      <c r="B2066" s="31" t="s">
        <v>1768</v>
      </c>
      <c r="C2066" s="31" t="s">
        <v>1857</v>
      </c>
      <c r="D2066" s="31" t="s">
        <v>12760</v>
      </c>
      <c r="E2066" s="5" t="s">
        <v>12767</v>
      </c>
      <c r="F2066" s="2" t="s">
        <v>68</v>
      </c>
      <c r="G2066" s="2" t="s">
        <v>498</v>
      </c>
      <c r="H2066" s="5" t="s">
        <v>12762</v>
      </c>
      <c r="I2066" s="5" t="s">
        <v>12763</v>
      </c>
      <c r="J2066" s="5" t="s">
        <v>12762</v>
      </c>
      <c r="K2066" s="5" t="s">
        <v>12768</v>
      </c>
      <c r="L2066" s="2" t="s">
        <v>54</v>
      </c>
      <c r="M2066" s="6">
        <v>24</v>
      </c>
      <c r="N2066" s="6">
        <v>24</v>
      </c>
      <c r="O2066" s="6">
        <f t="shared" si="283"/>
        <v>85000</v>
      </c>
      <c r="P2066" s="6">
        <v>85000</v>
      </c>
      <c r="Q2066" s="5">
        <v>201701</v>
      </c>
      <c r="R2066" s="5" t="s">
        <v>12769</v>
      </c>
      <c r="S2066" s="5" t="s">
        <v>12770</v>
      </c>
      <c r="T2066" s="144" t="str">
        <f t="shared" si="277"/>
        <v>Click</v>
      </c>
      <c r="U2066" s="31" t="s">
        <v>243</v>
      </c>
      <c r="V2066" s="5"/>
      <c r="W2066" s="51"/>
      <c r="X2066" s="51"/>
      <c r="Y2066" s="50"/>
      <c r="Z2066" s="43">
        <f t="shared" si="278"/>
        <v>0</v>
      </c>
      <c r="AA2066" s="6">
        <f t="shared" si="279"/>
        <v>0</v>
      </c>
      <c r="AB2066" s="6">
        <f t="shared" si="280"/>
        <v>0</v>
      </c>
      <c r="AC2066" s="44">
        <f t="shared" si="281"/>
        <v>0</v>
      </c>
      <c r="AD2066" s="44">
        <f t="shared" si="282"/>
        <v>0</v>
      </c>
      <c r="AE2066" s="13" t="s">
        <v>57</v>
      </c>
      <c r="AF2066" s="14"/>
      <c r="AG2066" s="2" t="s">
        <v>243</v>
      </c>
      <c r="AH2066" s="5" t="s">
        <v>100</v>
      </c>
      <c r="AI2066" s="6">
        <v>0</v>
      </c>
      <c r="AJ2066" s="5" t="s">
        <v>100</v>
      </c>
      <c r="AK2066" s="5" t="s">
        <v>100</v>
      </c>
      <c r="AL2066" s="34" t="s">
        <v>100</v>
      </c>
      <c r="AM2066" s="2" t="s">
        <v>244</v>
      </c>
    </row>
    <row r="2067" spans="1:41" s="15" customFormat="1" ht="16.350000000000001" customHeight="1">
      <c r="A2067" s="3">
        <f t="shared" si="284"/>
        <v>2065</v>
      </c>
      <c r="B2067" s="31" t="s">
        <v>10478</v>
      </c>
      <c r="C2067" s="31" t="s">
        <v>2639</v>
      </c>
      <c r="D2067" s="31" t="s">
        <v>10766</v>
      </c>
      <c r="E2067" s="5" t="s">
        <v>12771</v>
      </c>
      <c r="F2067" s="2" t="s">
        <v>100</v>
      </c>
      <c r="G2067" s="2" t="s">
        <v>69</v>
      </c>
      <c r="H2067" s="5" t="s">
        <v>12772</v>
      </c>
      <c r="I2067" s="5" t="s">
        <v>12773</v>
      </c>
      <c r="J2067" s="5" t="s">
        <v>12774</v>
      </c>
      <c r="K2067" s="5" t="s">
        <v>12775</v>
      </c>
      <c r="L2067" s="2" t="s">
        <v>54</v>
      </c>
      <c r="M2067" s="6">
        <v>20</v>
      </c>
      <c r="N2067" s="6">
        <v>16</v>
      </c>
      <c r="O2067" s="6">
        <f t="shared" si="283"/>
        <v>70000</v>
      </c>
      <c r="P2067" s="6">
        <v>70000</v>
      </c>
      <c r="Q2067" s="5">
        <v>201006</v>
      </c>
      <c r="R2067" s="3"/>
      <c r="S2067" s="5" t="s">
        <v>12776</v>
      </c>
      <c r="T2067" s="144" t="str">
        <f t="shared" si="277"/>
        <v>Click</v>
      </c>
      <c r="U2067" s="31" t="s">
        <v>243</v>
      </c>
      <c r="V2067" s="5"/>
      <c r="W2067" s="51"/>
      <c r="X2067" s="51"/>
      <c r="Y2067" s="50"/>
      <c r="Z2067" s="43">
        <f t="shared" si="278"/>
        <v>0</v>
      </c>
      <c r="AA2067" s="6">
        <f t="shared" si="279"/>
        <v>0</v>
      </c>
      <c r="AB2067" s="6">
        <f t="shared" si="280"/>
        <v>0</v>
      </c>
      <c r="AC2067" s="44">
        <f t="shared" si="281"/>
        <v>0</v>
      </c>
      <c r="AD2067" s="44">
        <f t="shared" si="282"/>
        <v>0</v>
      </c>
      <c r="AE2067" s="13" t="s">
        <v>57</v>
      </c>
      <c r="AF2067" s="14"/>
      <c r="AG2067" s="2" t="s">
        <v>243</v>
      </c>
      <c r="AH2067" s="5" t="s">
        <v>100</v>
      </c>
      <c r="AI2067" s="6">
        <v>0</v>
      </c>
      <c r="AJ2067" s="5" t="s">
        <v>100</v>
      </c>
      <c r="AK2067" s="5" t="s">
        <v>100</v>
      </c>
      <c r="AL2067" s="34" t="s">
        <v>100</v>
      </c>
      <c r="AM2067" s="2" t="s">
        <v>244</v>
      </c>
    </row>
    <row r="2068" spans="1:41" s="15" customFormat="1" ht="16.350000000000001" customHeight="1">
      <c r="A2068" s="3">
        <f t="shared" si="284"/>
        <v>2066</v>
      </c>
      <c r="B2068" s="31" t="s">
        <v>1768</v>
      </c>
      <c r="C2068" s="31" t="s">
        <v>1857</v>
      </c>
      <c r="D2068" s="31" t="s">
        <v>3926</v>
      </c>
      <c r="E2068" s="5" t="s">
        <v>12777</v>
      </c>
      <c r="F2068" s="2" t="s">
        <v>68</v>
      </c>
      <c r="G2068" s="2" t="s">
        <v>69</v>
      </c>
      <c r="H2068" s="5" t="s">
        <v>12778</v>
      </c>
      <c r="I2068" s="5" t="s">
        <v>12779</v>
      </c>
      <c r="J2068" s="5" t="s">
        <v>12780</v>
      </c>
      <c r="K2068" s="5" t="s">
        <v>12781</v>
      </c>
      <c r="L2068" s="2" t="s">
        <v>54</v>
      </c>
      <c r="M2068" s="6">
        <v>19</v>
      </c>
      <c r="N2068" s="6">
        <v>19</v>
      </c>
      <c r="O2068" s="6">
        <f t="shared" si="283"/>
        <v>88000</v>
      </c>
      <c r="P2068" s="6">
        <v>60000</v>
      </c>
      <c r="Q2068" s="5">
        <v>201506</v>
      </c>
      <c r="R2068" s="5" t="s">
        <v>12782</v>
      </c>
      <c r="S2068" s="34" t="s">
        <v>12783</v>
      </c>
      <c r="T2068" s="144" t="str">
        <f t="shared" si="277"/>
        <v>Click</v>
      </c>
      <c r="U2068" s="31" t="s">
        <v>243</v>
      </c>
      <c r="V2068" s="5"/>
      <c r="W2068" s="51"/>
      <c r="X2068" s="51"/>
      <c r="Y2068" s="50"/>
      <c r="Z2068" s="43">
        <f t="shared" si="278"/>
        <v>0</v>
      </c>
      <c r="AA2068" s="6">
        <f t="shared" si="279"/>
        <v>0</v>
      </c>
      <c r="AB2068" s="6">
        <f t="shared" si="280"/>
        <v>0</v>
      </c>
      <c r="AC2068" s="44">
        <f t="shared" si="281"/>
        <v>0</v>
      </c>
      <c r="AD2068" s="44">
        <f t="shared" si="282"/>
        <v>0</v>
      </c>
      <c r="AE2068" s="13" t="s">
        <v>57</v>
      </c>
      <c r="AF2068" s="14"/>
      <c r="AG2068" s="2" t="s">
        <v>68</v>
      </c>
      <c r="AH2068" s="5" t="s">
        <v>12784</v>
      </c>
      <c r="AI2068" s="6">
        <v>28000</v>
      </c>
      <c r="AJ2068" s="5" t="s">
        <v>11913</v>
      </c>
      <c r="AK2068" s="5" t="s">
        <v>12785</v>
      </c>
      <c r="AL2068" s="34" t="s">
        <v>12786</v>
      </c>
      <c r="AM2068" s="2" t="s">
        <v>244</v>
      </c>
    </row>
    <row r="2069" spans="1:41" s="15" customFormat="1" ht="16.350000000000001" customHeight="1">
      <c r="A2069" s="3">
        <f t="shared" si="284"/>
        <v>2067</v>
      </c>
      <c r="B2069" s="31" t="s">
        <v>1768</v>
      </c>
      <c r="C2069" s="31" t="s">
        <v>1857</v>
      </c>
      <c r="D2069" s="31" t="s">
        <v>3926</v>
      </c>
      <c r="E2069" s="5" t="s">
        <v>12787</v>
      </c>
      <c r="F2069" s="2" t="s">
        <v>68</v>
      </c>
      <c r="G2069" s="2" t="s">
        <v>69</v>
      </c>
      <c r="H2069" s="5" t="s">
        <v>12788</v>
      </c>
      <c r="I2069" s="5" t="s">
        <v>12779</v>
      </c>
      <c r="J2069" s="5" t="s">
        <v>12789</v>
      </c>
      <c r="K2069" s="5" t="s">
        <v>12790</v>
      </c>
      <c r="L2069" s="2" t="s">
        <v>54</v>
      </c>
      <c r="M2069" s="6">
        <v>28</v>
      </c>
      <c r="N2069" s="6">
        <v>28</v>
      </c>
      <c r="O2069" s="6">
        <f t="shared" si="283"/>
        <v>84000</v>
      </c>
      <c r="P2069" s="6">
        <v>60000</v>
      </c>
      <c r="Q2069" s="5">
        <v>201311</v>
      </c>
      <c r="R2069" s="5" t="s">
        <v>12791</v>
      </c>
      <c r="S2069" s="34" t="s">
        <v>12792</v>
      </c>
      <c r="T2069" s="144" t="str">
        <f t="shared" si="277"/>
        <v>Click</v>
      </c>
      <c r="U2069" s="31" t="s">
        <v>243</v>
      </c>
      <c r="V2069" s="5"/>
      <c r="W2069" s="51"/>
      <c r="X2069" s="51"/>
      <c r="Y2069" s="50"/>
      <c r="Z2069" s="43">
        <f t="shared" si="278"/>
        <v>0</v>
      </c>
      <c r="AA2069" s="6">
        <f t="shared" si="279"/>
        <v>0</v>
      </c>
      <c r="AB2069" s="6">
        <f t="shared" si="280"/>
        <v>0</v>
      </c>
      <c r="AC2069" s="44">
        <f t="shared" si="281"/>
        <v>0</v>
      </c>
      <c r="AD2069" s="44">
        <f t="shared" si="282"/>
        <v>0</v>
      </c>
      <c r="AE2069" s="13" t="s">
        <v>57</v>
      </c>
      <c r="AF2069" s="14"/>
      <c r="AG2069" s="2" t="s">
        <v>68</v>
      </c>
      <c r="AH2069" s="5" t="s">
        <v>12793</v>
      </c>
      <c r="AI2069" s="6">
        <v>24000</v>
      </c>
      <c r="AJ2069" s="5" t="s">
        <v>11913</v>
      </c>
      <c r="AK2069" s="5" t="s">
        <v>12794</v>
      </c>
      <c r="AL2069" s="34" t="s">
        <v>12795</v>
      </c>
      <c r="AM2069" s="2" t="s">
        <v>244</v>
      </c>
    </row>
    <row r="2070" spans="1:41" s="15" customFormat="1" ht="16.350000000000001" customHeight="1">
      <c r="A2070" s="3">
        <f t="shared" si="284"/>
        <v>2068</v>
      </c>
      <c r="B2070" s="31" t="s">
        <v>1768</v>
      </c>
      <c r="C2070" s="31" t="s">
        <v>1857</v>
      </c>
      <c r="D2070" s="31" t="s">
        <v>3926</v>
      </c>
      <c r="E2070" s="5" t="s">
        <v>12796</v>
      </c>
      <c r="F2070" s="2" t="s">
        <v>68</v>
      </c>
      <c r="G2070" s="2" t="s">
        <v>69</v>
      </c>
      <c r="H2070" s="5" t="s">
        <v>12797</v>
      </c>
      <c r="I2070" s="5" t="s">
        <v>12779</v>
      </c>
      <c r="J2070" s="5" t="s">
        <v>12798</v>
      </c>
      <c r="K2070" s="5" t="s">
        <v>12799</v>
      </c>
      <c r="L2070" s="2" t="s">
        <v>54</v>
      </c>
      <c r="M2070" s="6">
        <v>28</v>
      </c>
      <c r="N2070" s="6">
        <v>28</v>
      </c>
      <c r="O2070" s="6">
        <f t="shared" si="283"/>
        <v>84000</v>
      </c>
      <c r="P2070" s="6">
        <v>60000</v>
      </c>
      <c r="Q2070" s="5">
        <v>201401</v>
      </c>
      <c r="R2070" s="5" t="s">
        <v>12800</v>
      </c>
      <c r="S2070" s="34" t="s">
        <v>12801</v>
      </c>
      <c r="T2070" s="144" t="str">
        <f t="shared" si="277"/>
        <v>Click</v>
      </c>
      <c r="U2070" s="31" t="s">
        <v>243</v>
      </c>
      <c r="V2070" s="5"/>
      <c r="W2070" s="51"/>
      <c r="X2070" s="51"/>
      <c r="Y2070" s="50"/>
      <c r="Z2070" s="43">
        <f t="shared" si="278"/>
        <v>0</v>
      </c>
      <c r="AA2070" s="6">
        <f t="shared" si="279"/>
        <v>0</v>
      </c>
      <c r="AB2070" s="6">
        <f t="shared" si="280"/>
        <v>0</v>
      </c>
      <c r="AC2070" s="44">
        <f t="shared" si="281"/>
        <v>0</v>
      </c>
      <c r="AD2070" s="44">
        <f t="shared" si="282"/>
        <v>0</v>
      </c>
      <c r="AE2070" s="13" t="s">
        <v>57</v>
      </c>
      <c r="AF2070" s="14"/>
      <c r="AG2070" s="2" t="s">
        <v>68</v>
      </c>
      <c r="AH2070" s="5" t="s">
        <v>12802</v>
      </c>
      <c r="AI2070" s="6">
        <v>24000</v>
      </c>
      <c r="AJ2070" s="5" t="s">
        <v>11913</v>
      </c>
      <c r="AK2070" s="5" t="s">
        <v>12803</v>
      </c>
      <c r="AL2070" s="34" t="s">
        <v>12804</v>
      </c>
      <c r="AM2070" s="2" t="s">
        <v>244</v>
      </c>
    </row>
    <row r="2071" spans="1:41" s="15" customFormat="1" ht="16.350000000000001" customHeight="1">
      <c r="A2071" s="3">
        <f t="shared" si="284"/>
        <v>2069</v>
      </c>
      <c r="B2071" s="31" t="s">
        <v>1768</v>
      </c>
      <c r="C2071" s="31" t="s">
        <v>1857</v>
      </c>
      <c r="D2071" s="31" t="s">
        <v>3926</v>
      </c>
      <c r="E2071" s="5" t="s">
        <v>12805</v>
      </c>
      <c r="F2071" s="2" t="s">
        <v>68</v>
      </c>
      <c r="G2071" s="2" t="s">
        <v>69</v>
      </c>
      <c r="H2071" s="5" t="s">
        <v>12806</v>
      </c>
      <c r="I2071" s="5" t="s">
        <v>12779</v>
      </c>
      <c r="J2071" s="5" t="s">
        <v>12807</v>
      </c>
      <c r="K2071" s="5" t="s">
        <v>12808</v>
      </c>
      <c r="L2071" s="2" t="s">
        <v>54</v>
      </c>
      <c r="M2071" s="6">
        <v>28</v>
      </c>
      <c r="N2071" s="6">
        <v>28</v>
      </c>
      <c r="O2071" s="6">
        <f t="shared" si="283"/>
        <v>84000</v>
      </c>
      <c r="P2071" s="6">
        <v>60000</v>
      </c>
      <c r="Q2071" s="5">
        <v>201311</v>
      </c>
      <c r="R2071" s="5" t="s">
        <v>12809</v>
      </c>
      <c r="S2071" s="34" t="s">
        <v>12810</v>
      </c>
      <c r="T2071" s="144" t="str">
        <f t="shared" si="277"/>
        <v>Click</v>
      </c>
      <c r="U2071" s="31" t="s">
        <v>243</v>
      </c>
      <c r="V2071" s="5"/>
      <c r="W2071" s="51"/>
      <c r="X2071" s="51"/>
      <c r="Y2071" s="50"/>
      <c r="Z2071" s="43">
        <f t="shared" si="278"/>
        <v>0</v>
      </c>
      <c r="AA2071" s="6">
        <f t="shared" si="279"/>
        <v>0</v>
      </c>
      <c r="AB2071" s="6">
        <f t="shared" si="280"/>
        <v>0</v>
      </c>
      <c r="AC2071" s="44">
        <f t="shared" si="281"/>
        <v>0</v>
      </c>
      <c r="AD2071" s="44">
        <f t="shared" si="282"/>
        <v>0</v>
      </c>
      <c r="AE2071" s="13" t="s">
        <v>57</v>
      </c>
      <c r="AF2071" s="14"/>
      <c r="AG2071" s="2" t="s">
        <v>68</v>
      </c>
      <c r="AH2071" s="5" t="s">
        <v>12811</v>
      </c>
      <c r="AI2071" s="6">
        <v>24000</v>
      </c>
      <c r="AJ2071" s="5" t="s">
        <v>11913</v>
      </c>
      <c r="AK2071" s="5" t="s">
        <v>12812</v>
      </c>
      <c r="AL2071" s="34" t="s">
        <v>12813</v>
      </c>
      <c r="AM2071" s="2" t="s">
        <v>244</v>
      </c>
    </row>
    <row r="2072" spans="1:41" s="15" customFormat="1" ht="16.350000000000001" customHeight="1">
      <c r="A2072" s="3">
        <f t="shared" si="284"/>
        <v>2070</v>
      </c>
      <c r="B2072" s="31" t="s">
        <v>1768</v>
      </c>
      <c r="C2072" s="31" t="s">
        <v>1857</v>
      </c>
      <c r="D2072" s="31" t="s">
        <v>3926</v>
      </c>
      <c r="E2072" s="5" t="s">
        <v>12814</v>
      </c>
      <c r="F2072" s="2" t="s">
        <v>68</v>
      </c>
      <c r="G2072" s="2" t="s">
        <v>69</v>
      </c>
      <c r="H2072" s="5" t="s">
        <v>12815</v>
      </c>
      <c r="I2072" s="5" t="s">
        <v>12779</v>
      </c>
      <c r="J2072" s="5" t="s">
        <v>12816</v>
      </c>
      <c r="K2072" s="5" t="s">
        <v>12817</v>
      </c>
      <c r="L2072" s="2" t="s">
        <v>54</v>
      </c>
      <c r="M2072" s="6">
        <v>28</v>
      </c>
      <c r="N2072" s="6">
        <v>28</v>
      </c>
      <c r="O2072" s="6">
        <f t="shared" ref="O2072:O2102" si="285">P2072+AI2072</f>
        <v>84000</v>
      </c>
      <c r="P2072" s="6">
        <v>60000</v>
      </c>
      <c r="Q2072" s="5">
        <v>201608</v>
      </c>
      <c r="R2072" s="5" t="s">
        <v>12818</v>
      </c>
      <c r="S2072" s="34" t="s">
        <v>12819</v>
      </c>
      <c r="T2072" s="144" t="str">
        <f t="shared" si="277"/>
        <v>Click</v>
      </c>
      <c r="U2072" s="31" t="s">
        <v>243</v>
      </c>
      <c r="V2072" s="5"/>
      <c r="W2072" s="51"/>
      <c r="X2072" s="51"/>
      <c r="Y2072" s="50"/>
      <c r="Z2072" s="43">
        <f t="shared" si="278"/>
        <v>0</v>
      </c>
      <c r="AA2072" s="6">
        <f t="shared" si="279"/>
        <v>0</v>
      </c>
      <c r="AB2072" s="6">
        <f t="shared" si="280"/>
        <v>0</v>
      </c>
      <c r="AC2072" s="44">
        <f t="shared" si="281"/>
        <v>0</v>
      </c>
      <c r="AD2072" s="44">
        <f t="shared" si="282"/>
        <v>0</v>
      </c>
      <c r="AE2072" s="13" t="s">
        <v>57</v>
      </c>
      <c r="AF2072" s="14"/>
      <c r="AG2072" s="2" t="s">
        <v>68</v>
      </c>
      <c r="AH2072" s="5" t="s">
        <v>12820</v>
      </c>
      <c r="AI2072" s="6">
        <v>24000</v>
      </c>
      <c r="AJ2072" s="5" t="s">
        <v>11913</v>
      </c>
      <c r="AK2072" s="5" t="s">
        <v>12821</v>
      </c>
      <c r="AL2072" s="34" t="s">
        <v>12822</v>
      </c>
      <c r="AM2072" s="2" t="s">
        <v>244</v>
      </c>
    </row>
    <row r="2073" spans="1:41" s="15" customFormat="1" ht="16.350000000000001" customHeight="1">
      <c r="A2073" s="3">
        <f t="shared" si="284"/>
        <v>2071</v>
      </c>
      <c r="B2073" s="31" t="s">
        <v>1768</v>
      </c>
      <c r="C2073" s="31" t="s">
        <v>1857</v>
      </c>
      <c r="D2073" s="31" t="s">
        <v>3926</v>
      </c>
      <c r="E2073" s="5" t="s">
        <v>12823</v>
      </c>
      <c r="F2073" s="2" t="s">
        <v>100</v>
      </c>
      <c r="G2073" s="2" t="s">
        <v>69</v>
      </c>
      <c r="H2073" s="5" t="s">
        <v>12824</v>
      </c>
      <c r="I2073" s="5" t="s">
        <v>12825</v>
      </c>
      <c r="J2073" s="5" t="s">
        <v>12826</v>
      </c>
      <c r="K2073" s="5" t="s">
        <v>12827</v>
      </c>
      <c r="L2073" s="2" t="s">
        <v>54</v>
      </c>
      <c r="M2073" s="6">
        <v>20</v>
      </c>
      <c r="N2073" s="6">
        <v>20</v>
      </c>
      <c r="O2073" s="6">
        <f t="shared" si="285"/>
        <v>70000</v>
      </c>
      <c r="P2073" s="6">
        <v>70000</v>
      </c>
      <c r="Q2073" s="5">
        <v>201306</v>
      </c>
      <c r="R2073" s="5" t="s">
        <v>12828</v>
      </c>
      <c r="S2073" s="5" t="s">
        <v>12829</v>
      </c>
      <c r="T2073" s="144" t="str">
        <f t="shared" ref="T2073:T2126" si="286">HYPERLINK(S2073,AM2073)</f>
        <v>Click</v>
      </c>
      <c r="U2073" s="31" t="s">
        <v>243</v>
      </c>
      <c r="V2073" s="5"/>
      <c r="W2073" s="51"/>
      <c r="X2073" s="51"/>
      <c r="Y2073" s="50"/>
      <c r="Z2073" s="43">
        <f t="shared" ref="Z2073:Z2126" si="287">IF(V2073="C",2970*W2073,IF(V2073="B",4180*W2073,6160*W2073))</f>
        <v>0</v>
      </c>
      <c r="AA2073" s="6">
        <f t="shared" ref="AA2073:AA2126" si="288">IF(X2073=0,Z2073*50%,Z2073*Y2073*90%)</f>
        <v>0</v>
      </c>
      <c r="AB2073" s="6">
        <f t="shared" ref="AB2073:AB2126" si="289">IF(X2073=0,Z2073*40%,Z2073*Y2073*80%)</f>
        <v>0</v>
      </c>
      <c r="AC2073" s="44">
        <f t="shared" ref="AC2073:AC2126" si="290">IF(X2073=0,Z2073*20%,Z2073*Y2073*40%)</f>
        <v>0</v>
      </c>
      <c r="AD2073" s="44">
        <f t="shared" ref="AD2073:AD2126" si="291">IF(W2073&gt;=16,Z2073*AF2073,0)</f>
        <v>0</v>
      </c>
      <c r="AE2073" s="13" t="s">
        <v>57</v>
      </c>
      <c r="AF2073" s="14"/>
      <c r="AG2073" s="2" t="s">
        <v>243</v>
      </c>
      <c r="AH2073" s="5" t="s">
        <v>100</v>
      </c>
      <c r="AI2073" s="6">
        <v>0</v>
      </c>
      <c r="AJ2073" s="5" t="s">
        <v>100</v>
      </c>
      <c r="AK2073" s="5" t="s">
        <v>100</v>
      </c>
      <c r="AL2073" s="34" t="s">
        <v>100</v>
      </c>
      <c r="AM2073" s="2" t="s">
        <v>244</v>
      </c>
    </row>
    <row r="2074" spans="1:41" s="15" customFormat="1" ht="16.350000000000001" customHeight="1">
      <c r="A2074" s="3">
        <f t="shared" si="284"/>
        <v>2072</v>
      </c>
      <c r="B2074" s="31" t="s">
        <v>1768</v>
      </c>
      <c r="C2074" s="31" t="s">
        <v>1857</v>
      </c>
      <c r="D2074" s="31" t="s">
        <v>3926</v>
      </c>
      <c r="E2074" s="5" t="s">
        <v>12830</v>
      </c>
      <c r="F2074" s="2" t="s">
        <v>68</v>
      </c>
      <c r="G2074" s="2" t="s">
        <v>69</v>
      </c>
      <c r="H2074" s="5" t="s">
        <v>11259</v>
      </c>
      <c r="I2074" s="5" t="s">
        <v>12831</v>
      </c>
      <c r="J2074" s="5" t="s">
        <v>12832</v>
      </c>
      <c r="K2074" s="5" t="s">
        <v>12833</v>
      </c>
      <c r="L2074" s="2" t="s">
        <v>54</v>
      </c>
      <c r="M2074" s="6">
        <v>22</v>
      </c>
      <c r="N2074" s="6">
        <v>22</v>
      </c>
      <c r="O2074" s="6">
        <f t="shared" si="285"/>
        <v>105000</v>
      </c>
      <c r="P2074" s="6">
        <v>70000</v>
      </c>
      <c r="Q2074" s="5">
        <v>201910</v>
      </c>
      <c r="R2074" s="5" t="s">
        <v>12834</v>
      </c>
      <c r="S2074" s="34" t="s">
        <v>12835</v>
      </c>
      <c r="T2074" s="144" t="str">
        <f t="shared" si="286"/>
        <v>Click</v>
      </c>
      <c r="U2074" s="31" t="s">
        <v>243</v>
      </c>
      <c r="V2074" s="5"/>
      <c r="W2074" s="51"/>
      <c r="X2074" s="51"/>
      <c r="Y2074" s="50"/>
      <c r="Z2074" s="43">
        <f t="shared" si="287"/>
        <v>0</v>
      </c>
      <c r="AA2074" s="6">
        <f t="shared" si="288"/>
        <v>0</v>
      </c>
      <c r="AB2074" s="6">
        <f t="shared" si="289"/>
        <v>0</v>
      </c>
      <c r="AC2074" s="44">
        <f t="shared" si="290"/>
        <v>0</v>
      </c>
      <c r="AD2074" s="44">
        <f t="shared" si="291"/>
        <v>0</v>
      </c>
      <c r="AE2074" s="13" t="s">
        <v>57</v>
      </c>
      <c r="AF2074" s="14"/>
      <c r="AG2074" s="2" t="s">
        <v>68</v>
      </c>
      <c r="AH2074" s="5" t="s">
        <v>12836</v>
      </c>
      <c r="AI2074" s="6">
        <v>35000</v>
      </c>
      <c r="AJ2074" s="5" t="s">
        <v>11266</v>
      </c>
      <c r="AK2074" s="5" t="s">
        <v>12837</v>
      </c>
      <c r="AL2074" s="34" t="s">
        <v>12838</v>
      </c>
      <c r="AM2074" s="2" t="s">
        <v>244</v>
      </c>
    </row>
    <row r="2075" spans="1:41" s="15" customFormat="1" ht="16.350000000000001" customHeight="1">
      <c r="A2075" s="3">
        <f t="shared" si="284"/>
        <v>2073</v>
      </c>
      <c r="B2075" s="31" t="s">
        <v>1768</v>
      </c>
      <c r="C2075" s="31" t="s">
        <v>1857</v>
      </c>
      <c r="D2075" s="31" t="s">
        <v>3926</v>
      </c>
      <c r="E2075" s="5" t="s">
        <v>12839</v>
      </c>
      <c r="F2075" s="2" t="s">
        <v>68</v>
      </c>
      <c r="G2075" s="2" t="s">
        <v>69</v>
      </c>
      <c r="H2075" s="5" t="s">
        <v>11259</v>
      </c>
      <c r="I2075" s="5" t="s">
        <v>12831</v>
      </c>
      <c r="J2075" s="5" t="s">
        <v>12840</v>
      </c>
      <c r="K2075" s="5" t="s">
        <v>12841</v>
      </c>
      <c r="L2075" s="2" t="s">
        <v>54</v>
      </c>
      <c r="M2075" s="6">
        <v>22</v>
      </c>
      <c r="N2075" s="6">
        <v>22</v>
      </c>
      <c r="O2075" s="6">
        <f t="shared" si="285"/>
        <v>105000</v>
      </c>
      <c r="P2075" s="6">
        <v>70000</v>
      </c>
      <c r="Q2075" s="5">
        <v>201910</v>
      </c>
      <c r="R2075" s="5" t="s">
        <v>12842</v>
      </c>
      <c r="S2075" s="34" t="s">
        <v>12843</v>
      </c>
      <c r="T2075" s="144" t="str">
        <f t="shared" si="286"/>
        <v>Click</v>
      </c>
      <c r="U2075" s="31" t="s">
        <v>243</v>
      </c>
      <c r="V2075" s="5"/>
      <c r="W2075" s="51"/>
      <c r="X2075" s="51"/>
      <c r="Y2075" s="50"/>
      <c r="Z2075" s="43">
        <f t="shared" si="287"/>
        <v>0</v>
      </c>
      <c r="AA2075" s="6">
        <f t="shared" si="288"/>
        <v>0</v>
      </c>
      <c r="AB2075" s="6">
        <f t="shared" si="289"/>
        <v>0</v>
      </c>
      <c r="AC2075" s="44">
        <f t="shared" si="290"/>
        <v>0</v>
      </c>
      <c r="AD2075" s="44">
        <f t="shared" si="291"/>
        <v>0</v>
      </c>
      <c r="AE2075" s="13" t="s">
        <v>57</v>
      </c>
      <c r="AF2075" s="14"/>
      <c r="AG2075" s="2" t="s">
        <v>68</v>
      </c>
      <c r="AH2075" s="5" t="s">
        <v>12836</v>
      </c>
      <c r="AI2075" s="6">
        <v>35000</v>
      </c>
      <c r="AJ2075" s="5" t="s">
        <v>11266</v>
      </c>
      <c r="AK2075" s="5" t="s">
        <v>12837</v>
      </c>
      <c r="AL2075" s="34" t="s">
        <v>12838</v>
      </c>
      <c r="AM2075" s="2" t="s">
        <v>244</v>
      </c>
    </row>
    <row r="2076" spans="1:41" s="15" customFormat="1" ht="16.350000000000001" customHeight="1">
      <c r="A2076" s="3">
        <f t="shared" si="284"/>
        <v>2074</v>
      </c>
      <c r="B2076" s="31" t="s">
        <v>1768</v>
      </c>
      <c r="C2076" s="31" t="s">
        <v>1857</v>
      </c>
      <c r="D2076" s="31" t="s">
        <v>3926</v>
      </c>
      <c r="E2076" s="5" t="s">
        <v>12844</v>
      </c>
      <c r="F2076" s="2" t="s">
        <v>68</v>
      </c>
      <c r="G2076" s="2" t="s">
        <v>69</v>
      </c>
      <c r="H2076" s="5" t="s">
        <v>11259</v>
      </c>
      <c r="I2076" s="5" t="s">
        <v>12831</v>
      </c>
      <c r="J2076" s="5" t="s">
        <v>12845</v>
      </c>
      <c r="K2076" s="5" t="s">
        <v>12846</v>
      </c>
      <c r="L2076" s="2" t="s">
        <v>54</v>
      </c>
      <c r="M2076" s="6">
        <v>22</v>
      </c>
      <c r="N2076" s="6">
        <v>22</v>
      </c>
      <c r="O2076" s="6">
        <f t="shared" si="285"/>
        <v>105000</v>
      </c>
      <c r="P2076" s="6">
        <v>70000</v>
      </c>
      <c r="Q2076" s="5">
        <v>201910</v>
      </c>
      <c r="R2076" s="5" t="s">
        <v>12847</v>
      </c>
      <c r="S2076" s="34" t="s">
        <v>12848</v>
      </c>
      <c r="T2076" s="144" t="str">
        <f t="shared" si="286"/>
        <v>Click</v>
      </c>
      <c r="U2076" s="31" t="s">
        <v>243</v>
      </c>
      <c r="V2076" s="5"/>
      <c r="W2076" s="51"/>
      <c r="X2076" s="51"/>
      <c r="Y2076" s="50"/>
      <c r="Z2076" s="43">
        <f t="shared" si="287"/>
        <v>0</v>
      </c>
      <c r="AA2076" s="6">
        <f t="shared" si="288"/>
        <v>0</v>
      </c>
      <c r="AB2076" s="6">
        <f t="shared" si="289"/>
        <v>0</v>
      </c>
      <c r="AC2076" s="44">
        <f t="shared" si="290"/>
        <v>0</v>
      </c>
      <c r="AD2076" s="44">
        <f t="shared" si="291"/>
        <v>0</v>
      </c>
      <c r="AE2076" s="13" t="s">
        <v>57</v>
      </c>
      <c r="AF2076" s="14"/>
      <c r="AG2076" s="2" t="s">
        <v>68</v>
      </c>
      <c r="AH2076" s="5" t="s">
        <v>12836</v>
      </c>
      <c r="AI2076" s="6">
        <v>35000</v>
      </c>
      <c r="AJ2076" s="5" t="s">
        <v>11266</v>
      </c>
      <c r="AK2076" s="5" t="s">
        <v>12837</v>
      </c>
      <c r="AL2076" s="34" t="s">
        <v>12838</v>
      </c>
      <c r="AM2076" s="2" t="s">
        <v>244</v>
      </c>
    </row>
    <row r="2077" spans="1:41" s="15" customFormat="1" ht="16.350000000000001" customHeight="1">
      <c r="A2077" s="3">
        <f t="shared" si="284"/>
        <v>2075</v>
      </c>
      <c r="B2077" s="31" t="s">
        <v>1768</v>
      </c>
      <c r="C2077" s="31" t="s">
        <v>1857</v>
      </c>
      <c r="D2077" s="31" t="s">
        <v>3926</v>
      </c>
      <c r="E2077" s="5" t="s">
        <v>12849</v>
      </c>
      <c r="F2077" s="2" t="s">
        <v>68</v>
      </c>
      <c r="G2077" s="2" t="s">
        <v>69</v>
      </c>
      <c r="H2077" s="5" t="s">
        <v>11259</v>
      </c>
      <c r="I2077" s="5" t="s">
        <v>12831</v>
      </c>
      <c r="J2077" s="5" t="s">
        <v>12850</v>
      </c>
      <c r="K2077" s="5" t="s">
        <v>12851</v>
      </c>
      <c r="L2077" s="2" t="s">
        <v>54</v>
      </c>
      <c r="M2077" s="6">
        <v>22</v>
      </c>
      <c r="N2077" s="6">
        <v>22</v>
      </c>
      <c r="O2077" s="6">
        <f t="shared" si="285"/>
        <v>105000</v>
      </c>
      <c r="P2077" s="6">
        <v>70000</v>
      </c>
      <c r="Q2077" s="5">
        <v>201910</v>
      </c>
      <c r="R2077" s="5" t="s">
        <v>12842</v>
      </c>
      <c r="S2077" s="34" t="s">
        <v>12852</v>
      </c>
      <c r="T2077" s="144" t="str">
        <f t="shared" si="286"/>
        <v>Click</v>
      </c>
      <c r="U2077" s="31" t="s">
        <v>243</v>
      </c>
      <c r="V2077" s="5"/>
      <c r="W2077" s="51"/>
      <c r="X2077" s="51"/>
      <c r="Y2077" s="50"/>
      <c r="Z2077" s="43">
        <f t="shared" si="287"/>
        <v>0</v>
      </c>
      <c r="AA2077" s="6">
        <f t="shared" si="288"/>
        <v>0</v>
      </c>
      <c r="AB2077" s="6">
        <f t="shared" si="289"/>
        <v>0</v>
      </c>
      <c r="AC2077" s="44">
        <f t="shared" si="290"/>
        <v>0</v>
      </c>
      <c r="AD2077" s="44">
        <f t="shared" si="291"/>
        <v>0</v>
      </c>
      <c r="AE2077" s="13" t="s">
        <v>57</v>
      </c>
      <c r="AF2077" s="14"/>
      <c r="AG2077" s="2" t="s">
        <v>68</v>
      </c>
      <c r="AH2077" s="5" t="s">
        <v>12836</v>
      </c>
      <c r="AI2077" s="6">
        <v>35000</v>
      </c>
      <c r="AJ2077" s="5" t="s">
        <v>11266</v>
      </c>
      <c r="AK2077" s="5" t="s">
        <v>12837</v>
      </c>
      <c r="AL2077" s="34" t="s">
        <v>12838</v>
      </c>
      <c r="AM2077" s="2" t="s">
        <v>244</v>
      </c>
    </row>
    <row r="2078" spans="1:41" s="15" customFormat="1" ht="16.350000000000001" customHeight="1">
      <c r="A2078" s="3">
        <f t="shared" si="284"/>
        <v>2076</v>
      </c>
      <c r="B2078" s="31" t="s">
        <v>10478</v>
      </c>
      <c r="C2078" s="31" t="s">
        <v>1857</v>
      </c>
      <c r="D2078" s="31" t="s">
        <v>4039</v>
      </c>
      <c r="E2078" s="56" t="s">
        <v>12853</v>
      </c>
      <c r="F2078" s="39" t="s">
        <v>68</v>
      </c>
      <c r="G2078" s="39" t="s">
        <v>69</v>
      </c>
      <c r="H2078" s="32" t="s">
        <v>12854</v>
      </c>
      <c r="I2078" s="32" t="s">
        <v>12855</v>
      </c>
      <c r="J2078" s="32" t="s">
        <v>12856</v>
      </c>
      <c r="K2078" s="32" t="s">
        <v>12857</v>
      </c>
      <c r="L2078" s="39" t="s">
        <v>54</v>
      </c>
      <c r="M2078" s="6">
        <v>11</v>
      </c>
      <c r="N2078" s="6">
        <v>11</v>
      </c>
      <c r="O2078" s="6">
        <f t="shared" si="285"/>
        <v>32000</v>
      </c>
      <c r="P2078" s="132">
        <v>32000</v>
      </c>
      <c r="Q2078" s="56">
        <v>201911</v>
      </c>
      <c r="R2078" s="56" t="s">
        <v>12858</v>
      </c>
      <c r="S2078" s="56" t="s">
        <v>12859</v>
      </c>
      <c r="T2078" s="143" t="str">
        <f t="shared" si="286"/>
        <v>Click</v>
      </c>
      <c r="U2078" s="31" t="s">
        <v>243</v>
      </c>
      <c r="V2078" s="3"/>
      <c r="W2078" s="84"/>
      <c r="X2078" s="84"/>
      <c r="Y2078" s="50"/>
      <c r="Z2078" s="43">
        <f t="shared" si="287"/>
        <v>0</v>
      </c>
      <c r="AA2078" s="68">
        <f t="shared" si="288"/>
        <v>0</v>
      </c>
      <c r="AB2078" s="68">
        <f t="shared" si="289"/>
        <v>0</v>
      </c>
      <c r="AC2078" s="69">
        <f t="shared" si="290"/>
        <v>0</v>
      </c>
      <c r="AD2078" s="44">
        <f t="shared" si="291"/>
        <v>0</v>
      </c>
      <c r="AE2078" s="45" t="s">
        <v>57</v>
      </c>
      <c r="AF2078" s="14"/>
      <c r="AG2078" s="31" t="s">
        <v>243</v>
      </c>
      <c r="AH2078" s="3" t="s">
        <v>100</v>
      </c>
      <c r="AI2078" s="68">
        <v>0</v>
      </c>
      <c r="AJ2078" s="3" t="s">
        <v>100</v>
      </c>
      <c r="AK2078" s="3" t="s">
        <v>100</v>
      </c>
      <c r="AL2078" s="32" t="s">
        <v>100</v>
      </c>
      <c r="AM2078" s="31" t="s">
        <v>244</v>
      </c>
      <c r="AN2078" s="56"/>
      <c r="AO2078" s="56"/>
    </row>
    <row r="2079" spans="1:41" s="15" customFormat="1" ht="16.350000000000001" customHeight="1">
      <c r="A2079" s="3">
        <f t="shared" si="284"/>
        <v>2077</v>
      </c>
      <c r="B2079" s="31" t="s">
        <v>10478</v>
      </c>
      <c r="C2079" s="31" t="s">
        <v>1857</v>
      </c>
      <c r="D2079" s="31" t="s">
        <v>4039</v>
      </c>
      <c r="E2079" s="56" t="s">
        <v>12860</v>
      </c>
      <c r="F2079" s="39" t="s">
        <v>68</v>
      </c>
      <c r="G2079" s="39" t="s">
        <v>69</v>
      </c>
      <c r="H2079" s="32" t="s">
        <v>12854</v>
      </c>
      <c r="I2079" s="32" t="s">
        <v>12855</v>
      </c>
      <c r="J2079" s="32" t="s">
        <v>12856</v>
      </c>
      <c r="K2079" s="32" t="s">
        <v>12861</v>
      </c>
      <c r="L2079" s="39" t="s">
        <v>54</v>
      </c>
      <c r="M2079" s="6">
        <v>17</v>
      </c>
      <c r="N2079" s="6">
        <v>17</v>
      </c>
      <c r="O2079" s="6">
        <f t="shared" si="285"/>
        <v>44000</v>
      </c>
      <c r="P2079" s="132">
        <v>44000</v>
      </c>
      <c r="Q2079" s="56">
        <v>201911</v>
      </c>
      <c r="R2079" s="56" t="s">
        <v>12858</v>
      </c>
      <c r="S2079" s="56" t="s">
        <v>12862</v>
      </c>
      <c r="T2079" s="143" t="str">
        <f t="shared" si="286"/>
        <v>Click</v>
      </c>
      <c r="U2079" s="31" t="s">
        <v>243</v>
      </c>
      <c r="V2079" s="3"/>
      <c r="W2079" s="84"/>
      <c r="X2079" s="84"/>
      <c r="Y2079" s="50"/>
      <c r="Z2079" s="43">
        <f t="shared" si="287"/>
        <v>0</v>
      </c>
      <c r="AA2079" s="68">
        <f t="shared" si="288"/>
        <v>0</v>
      </c>
      <c r="AB2079" s="68">
        <f t="shared" si="289"/>
        <v>0</v>
      </c>
      <c r="AC2079" s="69">
        <f t="shared" si="290"/>
        <v>0</v>
      </c>
      <c r="AD2079" s="44">
        <f t="shared" si="291"/>
        <v>0</v>
      </c>
      <c r="AE2079" s="45" t="s">
        <v>57</v>
      </c>
      <c r="AF2079" s="14"/>
      <c r="AG2079" s="31" t="s">
        <v>243</v>
      </c>
      <c r="AH2079" s="3" t="s">
        <v>100</v>
      </c>
      <c r="AI2079" s="68">
        <v>0</v>
      </c>
      <c r="AJ2079" s="3" t="s">
        <v>100</v>
      </c>
      <c r="AK2079" s="3" t="s">
        <v>100</v>
      </c>
      <c r="AL2079" s="32" t="s">
        <v>100</v>
      </c>
      <c r="AM2079" s="31" t="s">
        <v>244</v>
      </c>
      <c r="AN2079" s="56"/>
      <c r="AO2079" s="56"/>
    </row>
    <row r="2080" spans="1:41" s="15" customFormat="1" ht="16.350000000000001" customHeight="1">
      <c r="A2080" s="3">
        <f t="shared" si="284"/>
        <v>2078</v>
      </c>
      <c r="B2080" s="31" t="s">
        <v>10478</v>
      </c>
      <c r="C2080" s="31" t="s">
        <v>1857</v>
      </c>
      <c r="D2080" s="31" t="s">
        <v>4039</v>
      </c>
      <c r="E2080" s="56" t="s">
        <v>12863</v>
      </c>
      <c r="F2080" s="39" t="s">
        <v>68</v>
      </c>
      <c r="G2080" s="39" t="s">
        <v>69</v>
      </c>
      <c r="H2080" s="32" t="s">
        <v>12854</v>
      </c>
      <c r="I2080" s="32" t="s">
        <v>12855</v>
      </c>
      <c r="J2080" s="32" t="s">
        <v>12856</v>
      </c>
      <c r="K2080" s="32" t="s">
        <v>12864</v>
      </c>
      <c r="L2080" s="39" t="s">
        <v>54</v>
      </c>
      <c r="M2080" s="6">
        <v>13</v>
      </c>
      <c r="N2080" s="6">
        <v>13</v>
      </c>
      <c r="O2080" s="6">
        <f t="shared" si="285"/>
        <v>36000</v>
      </c>
      <c r="P2080" s="132">
        <v>36000</v>
      </c>
      <c r="Q2080" s="56">
        <v>201911</v>
      </c>
      <c r="R2080" s="56" t="s">
        <v>12858</v>
      </c>
      <c r="S2080" s="56" t="s">
        <v>12865</v>
      </c>
      <c r="T2080" s="143" t="str">
        <f t="shared" si="286"/>
        <v>Click</v>
      </c>
      <c r="U2080" s="31" t="s">
        <v>243</v>
      </c>
      <c r="V2080" s="3"/>
      <c r="W2080" s="84"/>
      <c r="X2080" s="84"/>
      <c r="Y2080" s="50"/>
      <c r="Z2080" s="43">
        <f t="shared" si="287"/>
        <v>0</v>
      </c>
      <c r="AA2080" s="68">
        <f t="shared" si="288"/>
        <v>0</v>
      </c>
      <c r="AB2080" s="68">
        <f t="shared" si="289"/>
        <v>0</v>
      </c>
      <c r="AC2080" s="69">
        <f t="shared" si="290"/>
        <v>0</v>
      </c>
      <c r="AD2080" s="44">
        <f t="shared" si="291"/>
        <v>0</v>
      </c>
      <c r="AE2080" s="45" t="s">
        <v>57</v>
      </c>
      <c r="AF2080" s="14"/>
      <c r="AG2080" s="31" t="s">
        <v>243</v>
      </c>
      <c r="AH2080" s="3" t="s">
        <v>100</v>
      </c>
      <c r="AI2080" s="68">
        <v>0</v>
      </c>
      <c r="AJ2080" s="3" t="s">
        <v>100</v>
      </c>
      <c r="AK2080" s="3" t="s">
        <v>100</v>
      </c>
      <c r="AL2080" s="32" t="s">
        <v>100</v>
      </c>
      <c r="AM2080" s="31" t="s">
        <v>244</v>
      </c>
      <c r="AN2080" s="56"/>
      <c r="AO2080" s="56"/>
    </row>
    <row r="2081" spans="1:41" s="15" customFormat="1" ht="16.350000000000001" customHeight="1">
      <c r="A2081" s="3">
        <f t="shared" si="284"/>
        <v>2079</v>
      </c>
      <c r="B2081" s="31" t="s">
        <v>1768</v>
      </c>
      <c r="C2081" s="31" t="s">
        <v>1857</v>
      </c>
      <c r="D2081" s="31" t="s">
        <v>12866</v>
      </c>
      <c r="E2081" s="32" t="s">
        <v>12867</v>
      </c>
      <c r="F2081" s="33" t="s">
        <v>580</v>
      </c>
      <c r="G2081" s="2" t="s">
        <v>4100</v>
      </c>
      <c r="H2081" s="32" t="s">
        <v>12868</v>
      </c>
      <c r="I2081" s="32" t="s">
        <v>12869</v>
      </c>
      <c r="J2081" s="32" t="s">
        <v>12870</v>
      </c>
      <c r="K2081" s="32" t="s">
        <v>12871</v>
      </c>
      <c r="L2081" s="33" t="s">
        <v>54</v>
      </c>
      <c r="M2081" s="6">
        <v>25</v>
      </c>
      <c r="N2081" s="6">
        <v>25</v>
      </c>
      <c r="O2081" s="6">
        <f t="shared" si="285"/>
        <v>60000</v>
      </c>
      <c r="P2081" s="133">
        <v>60000</v>
      </c>
      <c r="Q2081" s="32">
        <v>201909</v>
      </c>
      <c r="R2081" s="32" t="s">
        <v>12858</v>
      </c>
      <c r="S2081" s="32" t="s">
        <v>12872</v>
      </c>
      <c r="T2081" s="144" t="str">
        <f t="shared" si="286"/>
        <v>Click</v>
      </c>
      <c r="U2081" s="31" t="s">
        <v>243</v>
      </c>
      <c r="V2081" s="40"/>
      <c r="W2081" s="41"/>
      <c r="X2081" s="83"/>
      <c r="Y2081" s="50"/>
      <c r="Z2081" s="43">
        <f t="shared" si="287"/>
        <v>0</v>
      </c>
      <c r="AA2081" s="6">
        <f t="shared" si="288"/>
        <v>0</v>
      </c>
      <c r="AB2081" s="6">
        <f t="shared" si="289"/>
        <v>0</v>
      </c>
      <c r="AC2081" s="44">
        <f t="shared" si="290"/>
        <v>0</v>
      </c>
      <c r="AD2081" s="44">
        <f t="shared" si="291"/>
        <v>0</v>
      </c>
      <c r="AE2081" s="13" t="s">
        <v>57</v>
      </c>
      <c r="AF2081" s="14"/>
      <c r="AG2081" s="2" t="s">
        <v>243</v>
      </c>
      <c r="AH2081" s="5" t="s">
        <v>100</v>
      </c>
      <c r="AI2081" s="6">
        <v>0</v>
      </c>
      <c r="AJ2081" s="5" t="s">
        <v>100</v>
      </c>
      <c r="AK2081" s="5" t="s">
        <v>100</v>
      </c>
      <c r="AL2081" s="34" t="s">
        <v>100</v>
      </c>
      <c r="AM2081" s="2" t="s">
        <v>244</v>
      </c>
    </row>
    <row r="2082" spans="1:41" s="15" customFormat="1" ht="16.350000000000001" customHeight="1">
      <c r="A2082" s="3">
        <f t="shared" si="284"/>
        <v>2080</v>
      </c>
      <c r="B2082" s="31" t="s">
        <v>1768</v>
      </c>
      <c r="C2082" s="31" t="s">
        <v>2639</v>
      </c>
      <c r="D2082" s="31" t="s">
        <v>4039</v>
      </c>
      <c r="E2082" s="3" t="s">
        <v>12873</v>
      </c>
      <c r="F2082" s="2" t="s">
        <v>68</v>
      </c>
      <c r="G2082" s="2" t="s">
        <v>69</v>
      </c>
      <c r="H2082" s="5" t="s">
        <v>12874</v>
      </c>
      <c r="I2082" s="5" t="s">
        <v>12875</v>
      </c>
      <c r="J2082" s="5" t="s">
        <v>12876</v>
      </c>
      <c r="K2082" s="5" t="s">
        <v>12877</v>
      </c>
      <c r="L2082" s="2" t="s">
        <v>54</v>
      </c>
      <c r="M2082" s="6">
        <v>6</v>
      </c>
      <c r="N2082" s="6">
        <v>6</v>
      </c>
      <c r="O2082" s="6">
        <f t="shared" si="285"/>
        <v>40000</v>
      </c>
      <c r="P2082" s="6">
        <v>40000</v>
      </c>
      <c r="Q2082" s="5">
        <v>201506</v>
      </c>
      <c r="R2082" s="5" t="s">
        <v>12878</v>
      </c>
      <c r="S2082" s="5" t="s">
        <v>12879</v>
      </c>
      <c r="T2082" s="144" t="str">
        <f t="shared" si="286"/>
        <v>Click</v>
      </c>
      <c r="U2082" s="31" t="s">
        <v>243</v>
      </c>
      <c r="V2082" s="5"/>
      <c r="W2082" s="51"/>
      <c r="X2082" s="51"/>
      <c r="Y2082" s="50"/>
      <c r="Z2082" s="43">
        <f t="shared" si="287"/>
        <v>0</v>
      </c>
      <c r="AA2082" s="6">
        <f t="shared" si="288"/>
        <v>0</v>
      </c>
      <c r="AB2082" s="6">
        <f t="shared" si="289"/>
        <v>0</v>
      </c>
      <c r="AC2082" s="44">
        <f t="shared" si="290"/>
        <v>0</v>
      </c>
      <c r="AD2082" s="44">
        <f t="shared" si="291"/>
        <v>0</v>
      </c>
      <c r="AE2082" s="13" t="s">
        <v>57</v>
      </c>
      <c r="AF2082" s="14"/>
      <c r="AG2082" s="2" t="s">
        <v>243</v>
      </c>
      <c r="AH2082" s="5" t="s">
        <v>100</v>
      </c>
      <c r="AI2082" s="6">
        <v>0</v>
      </c>
      <c r="AJ2082" s="5" t="s">
        <v>100</v>
      </c>
      <c r="AK2082" s="5" t="s">
        <v>100</v>
      </c>
      <c r="AL2082" s="34" t="s">
        <v>100</v>
      </c>
      <c r="AM2082" s="2" t="s">
        <v>244</v>
      </c>
    </row>
    <row r="2083" spans="1:41" s="15" customFormat="1" ht="16.350000000000001" customHeight="1">
      <c r="A2083" s="3">
        <f t="shared" si="284"/>
        <v>2081</v>
      </c>
      <c r="B2083" s="31" t="s">
        <v>1768</v>
      </c>
      <c r="C2083" s="31" t="s">
        <v>1857</v>
      </c>
      <c r="D2083" s="31" t="s">
        <v>4039</v>
      </c>
      <c r="E2083" s="3" t="s">
        <v>12880</v>
      </c>
      <c r="F2083" s="2" t="s">
        <v>68</v>
      </c>
      <c r="G2083" s="2" t="s">
        <v>69</v>
      </c>
      <c r="H2083" s="5" t="s">
        <v>12881</v>
      </c>
      <c r="I2083" s="5" t="s">
        <v>11425</v>
      </c>
      <c r="J2083" s="5" t="s">
        <v>12882</v>
      </c>
      <c r="K2083" s="5" t="s">
        <v>12883</v>
      </c>
      <c r="L2083" s="2" t="s">
        <v>54</v>
      </c>
      <c r="M2083" s="6">
        <v>26</v>
      </c>
      <c r="N2083" s="6">
        <v>26</v>
      </c>
      <c r="O2083" s="6">
        <f t="shared" si="285"/>
        <v>50000</v>
      </c>
      <c r="P2083" s="6">
        <v>50000</v>
      </c>
      <c r="Q2083" s="5">
        <v>201406</v>
      </c>
      <c r="R2083" s="5" t="s">
        <v>12878</v>
      </c>
      <c r="S2083" s="5" t="s">
        <v>12884</v>
      </c>
      <c r="T2083" s="144" t="str">
        <f t="shared" si="286"/>
        <v>Click</v>
      </c>
      <c r="U2083" s="31" t="s">
        <v>243</v>
      </c>
      <c r="V2083" s="5"/>
      <c r="W2083" s="51"/>
      <c r="X2083" s="51"/>
      <c r="Y2083" s="50"/>
      <c r="Z2083" s="43">
        <f t="shared" si="287"/>
        <v>0</v>
      </c>
      <c r="AA2083" s="6">
        <f t="shared" si="288"/>
        <v>0</v>
      </c>
      <c r="AB2083" s="6">
        <f t="shared" si="289"/>
        <v>0</v>
      </c>
      <c r="AC2083" s="44">
        <f t="shared" si="290"/>
        <v>0</v>
      </c>
      <c r="AD2083" s="44">
        <f t="shared" si="291"/>
        <v>0</v>
      </c>
      <c r="AE2083" s="13" t="s">
        <v>57</v>
      </c>
      <c r="AF2083" s="14"/>
      <c r="AG2083" s="2" t="s">
        <v>243</v>
      </c>
      <c r="AH2083" s="5" t="s">
        <v>100</v>
      </c>
      <c r="AI2083" s="6">
        <v>0</v>
      </c>
      <c r="AJ2083" s="5" t="s">
        <v>100</v>
      </c>
      <c r="AK2083" s="5" t="s">
        <v>100</v>
      </c>
      <c r="AL2083" s="34" t="s">
        <v>100</v>
      </c>
      <c r="AM2083" s="2" t="s">
        <v>244</v>
      </c>
    </row>
    <row r="2084" spans="1:41" s="15" customFormat="1" ht="16.350000000000001" customHeight="1">
      <c r="A2084" s="3">
        <f t="shared" si="284"/>
        <v>2082</v>
      </c>
      <c r="B2084" s="31" t="s">
        <v>1768</v>
      </c>
      <c r="C2084" s="31" t="s">
        <v>1857</v>
      </c>
      <c r="D2084" s="31" t="s">
        <v>4039</v>
      </c>
      <c r="E2084" s="3" t="s">
        <v>12885</v>
      </c>
      <c r="F2084" s="2" t="s">
        <v>68</v>
      </c>
      <c r="G2084" s="2" t="s">
        <v>69</v>
      </c>
      <c r="H2084" s="5" t="s">
        <v>12886</v>
      </c>
      <c r="I2084" s="5" t="s">
        <v>11425</v>
      </c>
      <c r="J2084" s="5" t="s">
        <v>12887</v>
      </c>
      <c r="K2084" s="5" t="s">
        <v>12888</v>
      </c>
      <c r="L2084" s="2" t="s">
        <v>54</v>
      </c>
      <c r="M2084" s="6">
        <v>35</v>
      </c>
      <c r="N2084" s="6">
        <v>35</v>
      </c>
      <c r="O2084" s="6">
        <f t="shared" si="285"/>
        <v>50000</v>
      </c>
      <c r="P2084" s="6">
        <v>50000</v>
      </c>
      <c r="Q2084" s="5">
        <v>201406</v>
      </c>
      <c r="R2084" s="5" t="s">
        <v>12878</v>
      </c>
      <c r="S2084" s="5" t="s">
        <v>12889</v>
      </c>
      <c r="T2084" s="144" t="str">
        <f t="shared" si="286"/>
        <v>Click</v>
      </c>
      <c r="U2084" s="31" t="s">
        <v>243</v>
      </c>
      <c r="V2084" s="5"/>
      <c r="W2084" s="51"/>
      <c r="X2084" s="51"/>
      <c r="Y2084" s="50"/>
      <c r="Z2084" s="43">
        <f t="shared" si="287"/>
        <v>0</v>
      </c>
      <c r="AA2084" s="6">
        <f t="shared" si="288"/>
        <v>0</v>
      </c>
      <c r="AB2084" s="6">
        <f t="shared" si="289"/>
        <v>0</v>
      </c>
      <c r="AC2084" s="44">
        <f t="shared" si="290"/>
        <v>0</v>
      </c>
      <c r="AD2084" s="44">
        <f t="shared" si="291"/>
        <v>0</v>
      </c>
      <c r="AE2084" s="13" t="s">
        <v>57</v>
      </c>
      <c r="AF2084" s="14"/>
      <c r="AG2084" s="2" t="s">
        <v>243</v>
      </c>
      <c r="AH2084" s="5" t="s">
        <v>100</v>
      </c>
      <c r="AI2084" s="6">
        <v>0</v>
      </c>
      <c r="AJ2084" s="5" t="s">
        <v>100</v>
      </c>
      <c r="AK2084" s="5" t="s">
        <v>100</v>
      </c>
      <c r="AL2084" s="34" t="s">
        <v>100</v>
      </c>
      <c r="AM2084" s="2" t="s">
        <v>244</v>
      </c>
    </row>
    <row r="2085" spans="1:41" s="98" customFormat="1" ht="16.350000000000001" customHeight="1">
      <c r="A2085" s="3">
        <f t="shared" si="284"/>
        <v>2083</v>
      </c>
      <c r="B2085" s="31" t="s">
        <v>1768</v>
      </c>
      <c r="C2085" s="31" t="s">
        <v>1857</v>
      </c>
      <c r="D2085" s="31" t="s">
        <v>4039</v>
      </c>
      <c r="E2085" s="3" t="s">
        <v>12890</v>
      </c>
      <c r="F2085" s="2" t="s">
        <v>68</v>
      </c>
      <c r="G2085" s="2" t="s">
        <v>69</v>
      </c>
      <c r="H2085" s="5" t="s">
        <v>12891</v>
      </c>
      <c r="I2085" s="5" t="s">
        <v>11425</v>
      </c>
      <c r="J2085" s="5" t="s">
        <v>12892</v>
      </c>
      <c r="K2085" s="5" t="s">
        <v>12893</v>
      </c>
      <c r="L2085" s="2" t="s">
        <v>54</v>
      </c>
      <c r="M2085" s="6">
        <v>38</v>
      </c>
      <c r="N2085" s="6">
        <v>38</v>
      </c>
      <c r="O2085" s="6">
        <f t="shared" si="285"/>
        <v>50000</v>
      </c>
      <c r="P2085" s="6">
        <v>50000</v>
      </c>
      <c r="Q2085" s="5">
        <v>201406</v>
      </c>
      <c r="R2085" s="5" t="s">
        <v>12878</v>
      </c>
      <c r="S2085" s="5" t="s">
        <v>12894</v>
      </c>
      <c r="T2085" s="144" t="str">
        <f t="shared" si="286"/>
        <v>Click</v>
      </c>
      <c r="U2085" s="31" t="s">
        <v>243</v>
      </c>
      <c r="V2085" s="5"/>
      <c r="W2085" s="51"/>
      <c r="X2085" s="51"/>
      <c r="Y2085" s="50"/>
      <c r="Z2085" s="43">
        <f t="shared" si="287"/>
        <v>0</v>
      </c>
      <c r="AA2085" s="6">
        <f t="shared" si="288"/>
        <v>0</v>
      </c>
      <c r="AB2085" s="6">
        <f t="shared" si="289"/>
        <v>0</v>
      </c>
      <c r="AC2085" s="44">
        <f t="shared" si="290"/>
        <v>0</v>
      </c>
      <c r="AD2085" s="44">
        <f t="shared" si="291"/>
        <v>0</v>
      </c>
      <c r="AE2085" s="13" t="s">
        <v>57</v>
      </c>
      <c r="AF2085" s="14"/>
      <c r="AG2085" s="2" t="s">
        <v>243</v>
      </c>
      <c r="AH2085" s="5" t="s">
        <v>100</v>
      </c>
      <c r="AI2085" s="6">
        <v>0</v>
      </c>
      <c r="AJ2085" s="5" t="s">
        <v>100</v>
      </c>
      <c r="AK2085" s="5" t="s">
        <v>100</v>
      </c>
      <c r="AL2085" s="34" t="s">
        <v>100</v>
      </c>
      <c r="AM2085" s="2" t="s">
        <v>244</v>
      </c>
      <c r="AN2085" s="15"/>
      <c r="AO2085" s="15"/>
    </row>
    <row r="2086" spans="1:41" s="98" customFormat="1" ht="16.350000000000001" customHeight="1">
      <c r="A2086" s="3">
        <f t="shared" si="284"/>
        <v>2084</v>
      </c>
      <c r="B2086" s="31" t="s">
        <v>1768</v>
      </c>
      <c r="C2086" s="31" t="s">
        <v>2639</v>
      </c>
      <c r="D2086" s="31" t="s">
        <v>4039</v>
      </c>
      <c r="E2086" s="3" t="s">
        <v>12895</v>
      </c>
      <c r="F2086" s="2" t="s">
        <v>68</v>
      </c>
      <c r="G2086" s="2" t="s">
        <v>69</v>
      </c>
      <c r="H2086" s="5" t="s">
        <v>12896</v>
      </c>
      <c r="I2086" s="5" t="s">
        <v>12897</v>
      </c>
      <c r="J2086" s="5" t="s">
        <v>12898</v>
      </c>
      <c r="K2086" s="5" t="s">
        <v>12899</v>
      </c>
      <c r="L2086" s="2" t="s">
        <v>54</v>
      </c>
      <c r="M2086" s="6">
        <v>20</v>
      </c>
      <c r="N2086" s="6">
        <v>20</v>
      </c>
      <c r="O2086" s="6">
        <f t="shared" si="285"/>
        <v>50000</v>
      </c>
      <c r="P2086" s="6">
        <v>50000</v>
      </c>
      <c r="Q2086" s="71">
        <v>201901</v>
      </c>
      <c r="R2086" s="5" t="s">
        <v>12900</v>
      </c>
      <c r="S2086" s="5" t="s">
        <v>12901</v>
      </c>
      <c r="T2086" s="144" t="str">
        <f t="shared" si="286"/>
        <v>Click</v>
      </c>
      <c r="U2086" s="31" t="s">
        <v>243</v>
      </c>
      <c r="V2086" s="5"/>
      <c r="W2086" s="51"/>
      <c r="X2086" s="51"/>
      <c r="Y2086" s="50"/>
      <c r="Z2086" s="43">
        <f t="shared" si="287"/>
        <v>0</v>
      </c>
      <c r="AA2086" s="6">
        <f t="shared" si="288"/>
        <v>0</v>
      </c>
      <c r="AB2086" s="6">
        <f t="shared" si="289"/>
        <v>0</v>
      </c>
      <c r="AC2086" s="44">
        <f t="shared" si="290"/>
        <v>0</v>
      </c>
      <c r="AD2086" s="44">
        <f t="shared" si="291"/>
        <v>0</v>
      </c>
      <c r="AE2086" s="13" t="s">
        <v>57</v>
      </c>
      <c r="AF2086" s="14"/>
      <c r="AG2086" s="2" t="s">
        <v>243</v>
      </c>
      <c r="AH2086" s="5" t="s">
        <v>100</v>
      </c>
      <c r="AI2086" s="6">
        <v>0</v>
      </c>
      <c r="AJ2086" s="5" t="s">
        <v>100</v>
      </c>
      <c r="AK2086" s="5" t="s">
        <v>100</v>
      </c>
      <c r="AL2086" s="34" t="s">
        <v>100</v>
      </c>
      <c r="AM2086" s="2" t="s">
        <v>244</v>
      </c>
      <c r="AN2086" s="15"/>
      <c r="AO2086" s="15"/>
    </row>
    <row r="2087" spans="1:41" s="98" customFormat="1" ht="16.350000000000001" customHeight="1">
      <c r="A2087" s="3">
        <f t="shared" si="284"/>
        <v>2085</v>
      </c>
      <c r="B2087" s="31" t="s">
        <v>1768</v>
      </c>
      <c r="C2087" s="31" t="s">
        <v>2639</v>
      </c>
      <c r="D2087" s="31" t="s">
        <v>4039</v>
      </c>
      <c r="E2087" s="3" t="s">
        <v>12902</v>
      </c>
      <c r="F2087" s="2" t="s">
        <v>68</v>
      </c>
      <c r="G2087" s="2" t="s">
        <v>69</v>
      </c>
      <c r="H2087" s="5" t="s">
        <v>12896</v>
      </c>
      <c r="I2087" s="5" t="s">
        <v>12897</v>
      </c>
      <c r="J2087" s="5" t="s">
        <v>12898</v>
      </c>
      <c r="K2087" s="5" t="s">
        <v>12903</v>
      </c>
      <c r="L2087" s="2" t="s">
        <v>54</v>
      </c>
      <c r="M2087" s="6">
        <v>24</v>
      </c>
      <c r="N2087" s="6">
        <v>24</v>
      </c>
      <c r="O2087" s="6">
        <f t="shared" si="285"/>
        <v>58000</v>
      </c>
      <c r="P2087" s="6">
        <v>58000</v>
      </c>
      <c r="Q2087" s="71">
        <v>201901</v>
      </c>
      <c r="R2087" s="5" t="s">
        <v>12900</v>
      </c>
      <c r="S2087" s="5" t="s">
        <v>12904</v>
      </c>
      <c r="T2087" s="144" t="str">
        <f t="shared" si="286"/>
        <v>Click</v>
      </c>
      <c r="U2087" s="31" t="s">
        <v>243</v>
      </c>
      <c r="V2087" s="5"/>
      <c r="W2087" s="51"/>
      <c r="X2087" s="51"/>
      <c r="Y2087" s="50"/>
      <c r="Z2087" s="43">
        <f t="shared" si="287"/>
        <v>0</v>
      </c>
      <c r="AA2087" s="6">
        <f t="shared" si="288"/>
        <v>0</v>
      </c>
      <c r="AB2087" s="6">
        <f t="shared" si="289"/>
        <v>0</v>
      </c>
      <c r="AC2087" s="44">
        <f t="shared" si="290"/>
        <v>0</v>
      </c>
      <c r="AD2087" s="44">
        <f t="shared" si="291"/>
        <v>0</v>
      </c>
      <c r="AE2087" s="13" t="s">
        <v>57</v>
      </c>
      <c r="AF2087" s="14"/>
      <c r="AG2087" s="2" t="s">
        <v>243</v>
      </c>
      <c r="AH2087" s="5" t="s">
        <v>100</v>
      </c>
      <c r="AI2087" s="6">
        <v>0</v>
      </c>
      <c r="AJ2087" s="5" t="s">
        <v>100</v>
      </c>
      <c r="AK2087" s="5" t="s">
        <v>100</v>
      </c>
      <c r="AL2087" s="34" t="s">
        <v>100</v>
      </c>
      <c r="AM2087" s="2" t="s">
        <v>244</v>
      </c>
      <c r="AN2087" s="15"/>
      <c r="AO2087" s="15"/>
    </row>
    <row r="2088" spans="1:41" s="98" customFormat="1" ht="16.350000000000001" customHeight="1">
      <c r="A2088" s="3">
        <f t="shared" si="284"/>
        <v>2086</v>
      </c>
      <c r="B2088" s="31" t="s">
        <v>1768</v>
      </c>
      <c r="C2088" s="31" t="s">
        <v>2639</v>
      </c>
      <c r="D2088" s="31" t="s">
        <v>4039</v>
      </c>
      <c r="E2088" s="32" t="s">
        <v>12905</v>
      </c>
      <c r="F2088" s="2" t="s">
        <v>68</v>
      </c>
      <c r="G2088" s="2" t="s">
        <v>69</v>
      </c>
      <c r="H2088" s="5" t="s">
        <v>12906</v>
      </c>
      <c r="I2088" s="5" t="s">
        <v>12907</v>
      </c>
      <c r="J2088" s="5" t="s">
        <v>12898</v>
      </c>
      <c r="K2088" s="5" t="s">
        <v>12908</v>
      </c>
      <c r="L2088" s="2" t="s">
        <v>54</v>
      </c>
      <c r="M2088" s="6">
        <v>20</v>
      </c>
      <c r="N2088" s="6">
        <v>20</v>
      </c>
      <c r="O2088" s="6">
        <f t="shared" si="285"/>
        <v>50000</v>
      </c>
      <c r="P2088" s="6">
        <v>50000</v>
      </c>
      <c r="Q2088" s="71">
        <v>201902</v>
      </c>
      <c r="R2088" s="5" t="s">
        <v>12900</v>
      </c>
      <c r="S2088" s="5" t="s">
        <v>12909</v>
      </c>
      <c r="T2088" s="144" t="str">
        <f t="shared" si="286"/>
        <v>Click</v>
      </c>
      <c r="U2088" s="31" t="s">
        <v>243</v>
      </c>
      <c r="V2088" s="5"/>
      <c r="W2088" s="51"/>
      <c r="X2088" s="51"/>
      <c r="Y2088" s="50"/>
      <c r="Z2088" s="43">
        <f t="shared" si="287"/>
        <v>0</v>
      </c>
      <c r="AA2088" s="6">
        <f t="shared" si="288"/>
        <v>0</v>
      </c>
      <c r="AB2088" s="6">
        <f t="shared" si="289"/>
        <v>0</v>
      </c>
      <c r="AC2088" s="44">
        <f t="shared" si="290"/>
        <v>0</v>
      </c>
      <c r="AD2088" s="44">
        <f t="shared" si="291"/>
        <v>0</v>
      </c>
      <c r="AE2088" s="13" t="s">
        <v>57</v>
      </c>
      <c r="AF2088" s="14"/>
      <c r="AG2088" s="2" t="s">
        <v>243</v>
      </c>
      <c r="AH2088" s="5" t="s">
        <v>100</v>
      </c>
      <c r="AI2088" s="6">
        <v>0</v>
      </c>
      <c r="AJ2088" s="5" t="s">
        <v>100</v>
      </c>
      <c r="AK2088" s="5" t="s">
        <v>100</v>
      </c>
      <c r="AL2088" s="34" t="s">
        <v>100</v>
      </c>
      <c r="AM2088" s="2" t="s">
        <v>244</v>
      </c>
      <c r="AN2088" s="15"/>
      <c r="AO2088" s="15"/>
    </row>
    <row r="2089" spans="1:41" s="15" customFormat="1" ht="16.350000000000001" customHeight="1">
      <c r="A2089" s="3">
        <f t="shared" si="284"/>
        <v>2087</v>
      </c>
      <c r="B2089" s="31" t="s">
        <v>1768</v>
      </c>
      <c r="C2089" s="31" t="s">
        <v>2639</v>
      </c>
      <c r="D2089" s="31" t="s">
        <v>4039</v>
      </c>
      <c r="E2089" s="32" t="s">
        <v>12910</v>
      </c>
      <c r="F2089" s="2" t="s">
        <v>68</v>
      </c>
      <c r="G2089" s="2" t="s">
        <v>69</v>
      </c>
      <c r="H2089" s="5" t="s">
        <v>12906</v>
      </c>
      <c r="I2089" s="5" t="s">
        <v>12907</v>
      </c>
      <c r="J2089" s="5" t="s">
        <v>12898</v>
      </c>
      <c r="K2089" s="5" t="s">
        <v>12911</v>
      </c>
      <c r="L2089" s="2" t="s">
        <v>54</v>
      </c>
      <c r="M2089" s="6">
        <v>23</v>
      </c>
      <c r="N2089" s="6">
        <v>23</v>
      </c>
      <c r="O2089" s="6">
        <f t="shared" si="285"/>
        <v>56000</v>
      </c>
      <c r="P2089" s="6">
        <v>56000</v>
      </c>
      <c r="Q2089" s="71">
        <v>201902</v>
      </c>
      <c r="R2089" s="5" t="s">
        <v>12900</v>
      </c>
      <c r="S2089" s="5" t="s">
        <v>12912</v>
      </c>
      <c r="T2089" s="144" t="str">
        <f t="shared" si="286"/>
        <v>Click</v>
      </c>
      <c r="U2089" s="31" t="s">
        <v>243</v>
      </c>
      <c r="V2089" s="5"/>
      <c r="W2089" s="51"/>
      <c r="X2089" s="51"/>
      <c r="Y2089" s="50"/>
      <c r="Z2089" s="43">
        <f t="shared" si="287"/>
        <v>0</v>
      </c>
      <c r="AA2089" s="6">
        <f t="shared" si="288"/>
        <v>0</v>
      </c>
      <c r="AB2089" s="6">
        <f t="shared" si="289"/>
        <v>0</v>
      </c>
      <c r="AC2089" s="44">
        <f t="shared" si="290"/>
        <v>0</v>
      </c>
      <c r="AD2089" s="44">
        <f t="shared" si="291"/>
        <v>0</v>
      </c>
      <c r="AE2089" s="13" t="s">
        <v>57</v>
      </c>
      <c r="AF2089" s="14"/>
      <c r="AG2089" s="2" t="s">
        <v>243</v>
      </c>
      <c r="AH2089" s="5" t="s">
        <v>100</v>
      </c>
      <c r="AI2089" s="6">
        <v>0</v>
      </c>
      <c r="AJ2089" s="5" t="s">
        <v>100</v>
      </c>
      <c r="AK2089" s="5" t="s">
        <v>100</v>
      </c>
      <c r="AL2089" s="34" t="s">
        <v>100</v>
      </c>
      <c r="AM2089" s="2" t="s">
        <v>244</v>
      </c>
    </row>
    <row r="2090" spans="1:41" s="15" customFormat="1" ht="16.350000000000001" customHeight="1">
      <c r="A2090" s="3">
        <f t="shared" si="284"/>
        <v>2088</v>
      </c>
      <c r="B2090" s="31" t="s">
        <v>1768</v>
      </c>
      <c r="C2090" s="31" t="s">
        <v>2639</v>
      </c>
      <c r="D2090" s="31" t="s">
        <v>4039</v>
      </c>
      <c r="E2090" s="50" t="s">
        <v>12913</v>
      </c>
      <c r="F2090" s="39" t="s">
        <v>68</v>
      </c>
      <c r="G2090" s="39" t="s">
        <v>49</v>
      </c>
      <c r="H2090" s="32" t="s">
        <v>12914</v>
      </c>
      <c r="I2090" s="32" t="s">
        <v>12915</v>
      </c>
      <c r="J2090" s="32" t="s">
        <v>12916</v>
      </c>
      <c r="K2090" s="32" t="s">
        <v>12917</v>
      </c>
      <c r="L2090" s="31" t="s">
        <v>54</v>
      </c>
      <c r="M2090" s="68">
        <v>8</v>
      </c>
      <c r="N2090" s="68">
        <v>8</v>
      </c>
      <c r="O2090" s="6">
        <f t="shared" si="285"/>
        <v>26000</v>
      </c>
      <c r="P2090" s="46">
        <v>26000</v>
      </c>
      <c r="Q2090" s="32">
        <v>202006</v>
      </c>
      <c r="R2090" s="32" t="s">
        <v>12858</v>
      </c>
      <c r="S2090" s="32" t="s">
        <v>12918</v>
      </c>
      <c r="T2090" s="143" t="str">
        <f t="shared" si="286"/>
        <v>Click</v>
      </c>
      <c r="U2090" s="31" t="s">
        <v>243</v>
      </c>
      <c r="V2090" s="3"/>
      <c r="W2090" s="84"/>
      <c r="X2090" s="84"/>
      <c r="Y2090" s="50"/>
      <c r="Z2090" s="43">
        <f t="shared" si="287"/>
        <v>0</v>
      </c>
      <c r="AA2090" s="68">
        <f t="shared" si="288"/>
        <v>0</v>
      </c>
      <c r="AB2090" s="68">
        <f t="shared" si="289"/>
        <v>0</v>
      </c>
      <c r="AC2090" s="69">
        <f t="shared" si="290"/>
        <v>0</v>
      </c>
      <c r="AD2090" s="44">
        <f t="shared" si="291"/>
        <v>0</v>
      </c>
      <c r="AE2090" s="45" t="s">
        <v>57</v>
      </c>
      <c r="AF2090" s="14"/>
      <c r="AG2090" s="31" t="s">
        <v>243</v>
      </c>
      <c r="AH2090" s="3" t="s">
        <v>100</v>
      </c>
      <c r="AI2090" s="46">
        <v>0</v>
      </c>
      <c r="AJ2090" s="3" t="s">
        <v>100</v>
      </c>
      <c r="AK2090" s="3" t="s">
        <v>100</v>
      </c>
      <c r="AL2090" s="32" t="s">
        <v>100</v>
      </c>
      <c r="AM2090" s="31" t="s">
        <v>244</v>
      </c>
      <c r="AN2090" s="32"/>
      <c r="AO2090" s="32"/>
    </row>
    <row r="2091" spans="1:41" s="15" customFormat="1" ht="16.350000000000001" customHeight="1">
      <c r="A2091" s="3">
        <f t="shared" si="284"/>
        <v>2089</v>
      </c>
      <c r="B2091" s="31" t="s">
        <v>1768</v>
      </c>
      <c r="C2091" s="31" t="s">
        <v>2639</v>
      </c>
      <c r="D2091" s="31" t="s">
        <v>4039</v>
      </c>
      <c r="E2091" s="50" t="s">
        <v>12919</v>
      </c>
      <c r="F2091" s="39" t="s">
        <v>68</v>
      </c>
      <c r="G2091" s="39" t="s">
        <v>49</v>
      </c>
      <c r="H2091" s="32" t="s">
        <v>12920</v>
      </c>
      <c r="I2091" s="32" t="s">
        <v>12915</v>
      </c>
      <c r="J2091" s="32" t="s">
        <v>12916</v>
      </c>
      <c r="K2091" s="32" t="s">
        <v>12921</v>
      </c>
      <c r="L2091" s="31" t="s">
        <v>54</v>
      </c>
      <c r="M2091" s="68">
        <v>22</v>
      </c>
      <c r="N2091" s="68">
        <v>22</v>
      </c>
      <c r="O2091" s="6">
        <f t="shared" si="285"/>
        <v>54000</v>
      </c>
      <c r="P2091" s="46">
        <v>54000</v>
      </c>
      <c r="Q2091" s="32">
        <v>202006</v>
      </c>
      <c r="R2091" s="32" t="s">
        <v>12858</v>
      </c>
      <c r="S2091" s="32" t="s">
        <v>12922</v>
      </c>
      <c r="T2091" s="143" t="str">
        <f t="shared" si="286"/>
        <v>Click</v>
      </c>
      <c r="U2091" s="31" t="s">
        <v>243</v>
      </c>
      <c r="V2091" s="3"/>
      <c r="W2091" s="84"/>
      <c r="X2091" s="84"/>
      <c r="Y2091" s="50"/>
      <c r="Z2091" s="43">
        <f t="shared" si="287"/>
        <v>0</v>
      </c>
      <c r="AA2091" s="68">
        <f t="shared" si="288"/>
        <v>0</v>
      </c>
      <c r="AB2091" s="68">
        <f t="shared" si="289"/>
        <v>0</v>
      </c>
      <c r="AC2091" s="69">
        <f t="shared" si="290"/>
        <v>0</v>
      </c>
      <c r="AD2091" s="44">
        <f t="shared" si="291"/>
        <v>0</v>
      </c>
      <c r="AE2091" s="45" t="s">
        <v>57</v>
      </c>
      <c r="AF2091" s="14"/>
      <c r="AG2091" s="31" t="s">
        <v>243</v>
      </c>
      <c r="AH2091" s="3" t="s">
        <v>100</v>
      </c>
      <c r="AI2091" s="46">
        <v>0</v>
      </c>
      <c r="AJ2091" s="3" t="s">
        <v>100</v>
      </c>
      <c r="AK2091" s="3" t="s">
        <v>100</v>
      </c>
      <c r="AL2091" s="32" t="s">
        <v>100</v>
      </c>
      <c r="AM2091" s="31" t="s">
        <v>244</v>
      </c>
      <c r="AN2091" s="32"/>
      <c r="AO2091" s="32"/>
    </row>
    <row r="2092" spans="1:41" s="15" customFormat="1" ht="16.350000000000001" customHeight="1">
      <c r="A2092" s="3">
        <f t="shared" si="284"/>
        <v>2090</v>
      </c>
      <c r="B2092" s="31" t="s">
        <v>1768</v>
      </c>
      <c r="C2092" s="31" t="s">
        <v>2639</v>
      </c>
      <c r="D2092" s="31" t="s">
        <v>4039</v>
      </c>
      <c r="E2092" s="32" t="s">
        <v>12923</v>
      </c>
      <c r="F2092" s="2" t="s">
        <v>68</v>
      </c>
      <c r="G2092" s="2" t="s">
        <v>69</v>
      </c>
      <c r="H2092" s="5" t="s">
        <v>12924</v>
      </c>
      <c r="I2092" s="5" t="s">
        <v>12907</v>
      </c>
      <c r="J2092" s="5" t="s">
        <v>12898</v>
      </c>
      <c r="K2092" s="5" t="s">
        <v>12925</v>
      </c>
      <c r="L2092" s="2" t="s">
        <v>54</v>
      </c>
      <c r="M2092" s="6">
        <v>23</v>
      </c>
      <c r="N2092" s="6">
        <v>23</v>
      </c>
      <c r="O2092" s="6">
        <f t="shared" si="285"/>
        <v>56000</v>
      </c>
      <c r="P2092" s="6">
        <v>56000</v>
      </c>
      <c r="Q2092" s="71">
        <v>201902</v>
      </c>
      <c r="R2092" s="5" t="s">
        <v>12900</v>
      </c>
      <c r="S2092" s="5" t="s">
        <v>12926</v>
      </c>
      <c r="T2092" s="144" t="str">
        <f t="shared" si="286"/>
        <v>Click</v>
      </c>
      <c r="U2092" s="31" t="s">
        <v>243</v>
      </c>
      <c r="V2092" s="5"/>
      <c r="W2092" s="51"/>
      <c r="X2092" s="51"/>
      <c r="Y2092" s="50"/>
      <c r="Z2092" s="43">
        <f t="shared" si="287"/>
        <v>0</v>
      </c>
      <c r="AA2092" s="6">
        <f t="shared" si="288"/>
        <v>0</v>
      </c>
      <c r="AB2092" s="6">
        <f t="shared" si="289"/>
        <v>0</v>
      </c>
      <c r="AC2092" s="44">
        <f t="shared" si="290"/>
        <v>0</v>
      </c>
      <c r="AD2092" s="44">
        <f t="shared" si="291"/>
        <v>0</v>
      </c>
      <c r="AE2092" s="13" t="s">
        <v>57</v>
      </c>
      <c r="AF2092" s="14"/>
      <c r="AG2092" s="2" t="s">
        <v>243</v>
      </c>
      <c r="AH2092" s="5" t="s">
        <v>100</v>
      </c>
      <c r="AI2092" s="6">
        <v>0</v>
      </c>
      <c r="AJ2092" s="5" t="s">
        <v>100</v>
      </c>
      <c r="AK2092" s="5" t="s">
        <v>100</v>
      </c>
      <c r="AL2092" s="34" t="s">
        <v>100</v>
      </c>
      <c r="AM2092" s="2" t="s">
        <v>244</v>
      </c>
    </row>
    <row r="2093" spans="1:41" s="15" customFormat="1" ht="16.350000000000001" customHeight="1">
      <c r="A2093" s="3">
        <f t="shared" si="284"/>
        <v>2091</v>
      </c>
      <c r="B2093" s="31" t="s">
        <v>1768</v>
      </c>
      <c r="C2093" s="31" t="s">
        <v>2639</v>
      </c>
      <c r="D2093" s="31" t="s">
        <v>4039</v>
      </c>
      <c r="E2093" s="32" t="s">
        <v>12927</v>
      </c>
      <c r="F2093" s="2" t="s">
        <v>68</v>
      </c>
      <c r="G2093" s="2" t="s">
        <v>69</v>
      </c>
      <c r="H2093" s="5" t="s">
        <v>12924</v>
      </c>
      <c r="I2093" s="5" t="s">
        <v>12907</v>
      </c>
      <c r="J2093" s="5" t="s">
        <v>12898</v>
      </c>
      <c r="K2093" s="5" t="s">
        <v>12928</v>
      </c>
      <c r="L2093" s="2" t="s">
        <v>54</v>
      </c>
      <c r="M2093" s="6">
        <v>23</v>
      </c>
      <c r="N2093" s="6">
        <v>23</v>
      </c>
      <c r="O2093" s="6">
        <f t="shared" si="285"/>
        <v>56000</v>
      </c>
      <c r="P2093" s="6">
        <v>56000</v>
      </c>
      <c r="Q2093" s="71">
        <v>201902</v>
      </c>
      <c r="R2093" s="5" t="s">
        <v>12900</v>
      </c>
      <c r="S2093" s="5" t="s">
        <v>12929</v>
      </c>
      <c r="T2093" s="144" t="str">
        <f t="shared" si="286"/>
        <v>Click</v>
      </c>
      <c r="U2093" s="31" t="s">
        <v>243</v>
      </c>
      <c r="V2093" s="5"/>
      <c r="W2093" s="51"/>
      <c r="X2093" s="51"/>
      <c r="Y2093" s="50"/>
      <c r="Z2093" s="43">
        <f t="shared" si="287"/>
        <v>0</v>
      </c>
      <c r="AA2093" s="6">
        <f t="shared" si="288"/>
        <v>0</v>
      </c>
      <c r="AB2093" s="6">
        <f t="shared" si="289"/>
        <v>0</v>
      </c>
      <c r="AC2093" s="44">
        <f t="shared" si="290"/>
        <v>0</v>
      </c>
      <c r="AD2093" s="44">
        <f t="shared" si="291"/>
        <v>0</v>
      </c>
      <c r="AE2093" s="13" t="s">
        <v>57</v>
      </c>
      <c r="AF2093" s="14"/>
      <c r="AG2093" s="2" t="s">
        <v>243</v>
      </c>
      <c r="AH2093" s="5" t="s">
        <v>100</v>
      </c>
      <c r="AI2093" s="6">
        <v>0</v>
      </c>
      <c r="AJ2093" s="5" t="s">
        <v>100</v>
      </c>
      <c r="AK2093" s="5" t="s">
        <v>100</v>
      </c>
      <c r="AL2093" s="34" t="s">
        <v>100</v>
      </c>
      <c r="AM2093" s="2" t="s">
        <v>244</v>
      </c>
    </row>
    <row r="2094" spans="1:41" s="15" customFormat="1" ht="16.350000000000001" customHeight="1">
      <c r="A2094" s="3">
        <f t="shared" si="284"/>
        <v>2092</v>
      </c>
      <c r="B2094" s="31" t="s">
        <v>1768</v>
      </c>
      <c r="C2094" s="31" t="s">
        <v>2639</v>
      </c>
      <c r="D2094" s="31" t="s">
        <v>4039</v>
      </c>
      <c r="E2094" s="32" t="s">
        <v>12930</v>
      </c>
      <c r="F2094" s="2" t="s">
        <v>68</v>
      </c>
      <c r="G2094" s="2" t="s">
        <v>69</v>
      </c>
      <c r="H2094" s="5" t="s">
        <v>12931</v>
      </c>
      <c r="I2094" s="5" t="s">
        <v>12932</v>
      </c>
      <c r="J2094" s="5" t="s">
        <v>12933</v>
      </c>
      <c r="K2094" s="5" t="s">
        <v>12934</v>
      </c>
      <c r="L2094" s="2" t="s">
        <v>54</v>
      </c>
      <c r="M2094" s="6">
        <v>15</v>
      </c>
      <c r="N2094" s="6">
        <v>15</v>
      </c>
      <c r="O2094" s="6">
        <f t="shared" si="285"/>
        <v>40000</v>
      </c>
      <c r="P2094" s="6">
        <v>40000</v>
      </c>
      <c r="Q2094" s="71">
        <v>201904</v>
      </c>
      <c r="R2094" s="5" t="s">
        <v>12935</v>
      </c>
      <c r="S2094" s="5" t="s">
        <v>12936</v>
      </c>
      <c r="T2094" s="144" t="str">
        <f t="shared" si="286"/>
        <v>Click</v>
      </c>
      <c r="U2094" s="31" t="s">
        <v>243</v>
      </c>
      <c r="V2094" s="5"/>
      <c r="W2094" s="51"/>
      <c r="X2094" s="51"/>
      <c r="Y2094" s="50"/>
      <c r="Z2094" s="43">
        <f t="shared" si="287"/>
        <v>0</v>
      </c>
      <c r="AA2094" s="6">
        <f t="shared" si="288"/>
        <v>0</v>
      </c>
      <c r="AB2094" s="6">
        <f t="shared" si="289"/>
        <v>0</v>
      </c>
      <c r="AC2094" s="44">
        <f t="shared" si="290"/>
        <v>0</v>
      </c>
      <c r="AD2094" s="44">
        <f t="shared" si="291"/>
        <v>0</v>
      </c>
      <c r="AE2094" s="13" t="s">
        <v>57</v>
      </c>
      <c r="AF2094" s="14"/>
      <c r="AG2094" s="2" t="s">
        <v>243</v>
      </c>
      <c r="AH2094" s="5" t="s">
        <v>100</v>
      </c>
      <c r="AI2094" s="6">
        <v>0</v>
      </c>
      <c r="AJ2094" s="5" t="s">
        <v>100</v>
      </c>
      <c r="AK2094" s="5" t="s">
        <v>100</v>
      </c>
      <c r="AL2094" s="34" t="s">
        <v>100</v>
      </c>
      <c r="AM2094" s="2" t="s">
        <v>244</v>
      </c>
    </row>
    <row r="2095" spans="1:41" s="15" customFormat="1" ht="16.350000000000001" customHeight="1">
      <c r="A2095" s="3">
        <f t="shared" si="284"/>
        <v>2093</v>
      </c>
      <c r="B2095" s="31" t="s">
        <v>1768</v>
      </c>
      <c r="C2095" s="31" t="s">
        <v>2639</v>
      </c>
      <c r="D2095" s="31" t="s">
        <v>4039</v>
      </c>
      <c r="E2095" s="32" t="s">
        <v>12937</v>
      </c>
      <c r="F2095" s="2" t="s">
        <v>68</v>
      </c>
      <c r="G2095" s="2" t="s">
        <v>69</v>
      </c>
      <c r="H2095" s="5" t="s">
        <v>12931</v>
      </c>
      <c r="I2095" s="5" t="s">
        <v>12932</v>
      </c>
      <c r="J2095" s="5" t="s">
        <v>12933</v>
      </c>
      <c r="K2095" s="5" t="s">
        <v>12938</v>
      </c>
      <c r="L2095" s="2" t="s">
        <v>54</v>
      </c>
      <c r="M2095" s="6">
        <v>15</v>
      </c>
      <c r="N2095" s="6">
        <v>15</v>
      </c>
      <c r="O2095" s="6">
        <f t="shared" si="285"/>
        <v>40000</v>
      </c>
      <c r="P2095" s="6">
        <v>40000</v>
      </c>
      <c r="Q2095" s="71">
        <v>201904</v>
      </c>
      <c r="R2095" s="5" t="s">
        <v>12935</v>
      </c>
      <c r="S2095" s="5" t="s">
        <v>12939</v>
      </c>
      <c r="T2095" s="144" t="str">
        <f t="shared" si="286"/>
        <v>Click</v>
      </c>
      <c r="U2095" s="31" t="s">
        <v>243</v>
      </c>
      <c r="V2095" s="5"/>
      <c r="W2095" s="51"/>
      <c r="X2095" s="51"/>
      <c r="Y2095" s="50"/>
      <c r="Z2095" s="43">
        <f t="shared" si="287"/>
        <v>0</v>
      </c>
      <c r="AA2095" s="6">
        <f t="shared" si="288"/>
        <v>0</v>
      </c>
      <c r="AB2095" s="6">
        <f t="shared" si="289"/>
        <v>0</v>
      </c>
      <c r="AC2095" s="44">
        <f t="shared" si="290"/>
        <v>0</v>
      </c>
      <c r="AD2095" s="44">
        <f t="shared" si="291"/>
        <v>0</v>
      </c>
      <c r="AE2095" s="13" t="s">
        <v>57</v>
      </c>
      <c r="AF2095" s="14"/>
      <c r="AG2095" s="2" t="s">
        <v>243</v>
      </c>
      <c r="AH2095" s="5" t="s">
        <v>100</v>
      </c>
      <c r="AI2095" s="6">
        <v>0</v>
      </c>
      <c r="AJ2095" s="5" t="s">
        <v>100</v>
      </c>
      <c r="AK2095" s="5" t="s">
        <v>100</v>
      </c>
      <c r="AL2095" s="34" t="s">
        <v>100</v>
      </c>
      <c r="AM2095" s="2" t="s">
        <v>244</v>
      </c>
    </row>
    <row r="2096" spans="1:41" s="15" customFormat="1" ht="16.350000000000001" customHeight="1">
      <c r="A2096" s="3">
        <f t="shared" si="284"/>
        <v>2094</v>
      </c>
      <c r="B2096" s="31" t="s">
        <v>1768</v>
      </c>
      <c r="C2096" s="31" t="s">
        <v>2639</v>
      </c>
      <c r="D2096" s="31" t="s">
        <v>4039</v>
      </c>
      <c r="E2096" s="32" t="s">
        <v>12940</v>
      </c>
      <c r="F2096" s="2" t="s">
        <v>68</v>
      </c>
      <c r="G2096" s="2" t="s">
        <v>69</v>
      </c>
      <c r="H2096" s="5" t="s">
        <v>12931</v>
      </c>
      <c r="I2096" s="5" t="s">
        <v>12932</v>
      </c>
      <c r="J2096" s="5" t="s">
        <v>12933</v>
      </c>
      <c r="K2096" s="5" t="s">
        <v>12941</v>
      </c>
      <c r="L2096" s="2" t="s">
        <v>54</v>
      </c>
      <c r="M2096" s="6">
        <v>16</v>
      </c>
      <c r="N2096" s="6">
        <v>16</v>
      </c>
      <c r="O2096" s="6">
        <f t="shared" si="285"/>
        <v>42000</v>
      </c>
      <c r="P2096" s="6">
        <v>42000</v>
      </c>
      <c r="Q2096" s="71">
        <v>201904</v>
      </c>
      <c r="R2096" s="5" t="s">
        <v>12935</v>
      </c>
      <c r="S2096" s="5" t="s">
        <v>12942</v>
      </c>
      <c r="T2096" s="144" t="str">
        <f t="shared" si="286"/>
        <v>Click</v>
      </c>
      <c r="U2096" s="31" t="s">
        <v>243</v>
      </c>
      <c r="V2096" s="5"/>
      <c r="W2096" s="51"/>
      <c r="X2096" s="51"/>
      <c r="Y2096" s="50"/>
      <c r="Z2096" s="43">
        <f t="shared" si="287"/>
        <v>0</v>
      </c>
      <c r="AA2096" s="6">
        <f t="shared" si="288"/>
        <v>0</v>
      </c>
      <c r="AB2096" s="6">
        <f t="shared" si="289"/>
        <v>0</v>
      </c>
      <c r="AC2096" s="44">
        <f t="shared" si="290"/>
        <v>0</v>
      </c>
      <c r="AD2096" s="44">
        <f t="shared" si="291"/>
        <v>0</v>
      </c>
      <c r="AE2096" s="13" t="s">
        <v>57</v>
      </c>
      <c r="AF2096" s="14"/>
      <c r="AG2096" s="2" t="s">
        <v>243</v>
      </c>
      <c r="AH2096" s="5" t="s">
        <v>100</v>
      </c>
      <c r="AI2096" s="6">
        <v>0</v>
      </c>
      <c r="AJ2096" s="5" t="s">
        <v>100</v>
      </c>
      <c r="AK2096" s="5" t="s">
        <v>100</v>
      </c>
      <c r="AL2096" s="34" t="s">
        <v>100</v>
      </c>
      <c r="AM2096" s="2" t="s">
        <v>244</v>
      </c>
    </row>
    <row r="2097" spans="1:41" s="15" customFormat="1" ht="16.350000000000001" customHeight="1">
      <c r="A2097" s="3">
        <f t="shared" si="284"/>
        <v>2095</v>
      </c>
      <c r="B2097" s="31" t="s">
        <v>1768</v>
      </c>
      <c r="C2097" s="31" t="s">
        <v>2639</v>
      </c>
      <c r="D2097" s="31" t="s">
        <v>4039</v>
      </c>
      <c r="E2097" s="3" t="s">
        <v>12943</v>
      </c>
      <c r="F2097" s="2" t="s">
        <v>68</v>
      </c>
      <c r="G2097" s="2" t="s">
        <v>69</v>
      </c>
      <c r="H2097" s="5" t="s">
        <v>12944</v>
      </c>
      <c r="I2097" s="5" t="s">
        <v>12945</v>
      </c>
      <c r="J2097" s="5" t="s">
        <v>12946</v>
      </c>
      <c r="K2097" s="5" t="s">
        <v>12947</v>
      </c>
      <c r="L2097" s="2" t="s">
        <v>54</v>
      </c>
      <c r="M2097" s="6">
        <v>16</v>
      </c>
      <c r="N2097" s="6">
        <v>16</v>
      </c>
      <c r="O2097" s="6">
        <f t="shared" si="285"/>
        <v>42000</v>
      </c>
      <c r="P2097" s="6">
        <v>42000</v>
      </c>
      <c r="Q2097" s="5">
        <v>201907</v>
      </c>
      <c r="R2097" s="5" t="s">
        <v>12858</v>
      </c>
      <c r="S2097" s="5" t="s">
        <v>12948</v>
      </c>
      <c r="T2097" s="144" t="str">
        <f t="shared" si="286"/>
        <v>Click</v>
      </c>
      <c r="U2097" s="2" t="s">
        <v>243</v>
      </c>
      <c r="V2097" s="5"/>
      <c r="W2097" s="51"/>
      <c r="X2097" s="51"/>
      <c r="Y2097" s="50"/>
      <c r="Z2097" s="43">
        <f t="shared" si="287"/>
        <v>0</v>
      </c>
      <c r="AA2097" s="6">
        <f t="shared" si="288"/>
        <v>0</v>
      </c>
      <c r="AB2097" s="6">
        <f t="shared" si="289"/>
        <v>0</v>
      </c>
      <c r="AC2097" s="44">
        <f t="shared" si="290"/>
        <v>0</v>
      </c>
      <c r="AD2097" s="44">
        <f t="shared" si="291"/>
        <v>0</v>
      </c>
      <c r="AE2097" s="13" t="s">
        <v>57</v>
      </c>
      <c r="AF2097" s="14"/>
      <c r="AG2097" s="2" t="s">
        <v>243</v>
      </c>
      <c r="AH2097" s="5" t="s">
        <v>100</v>
      </c>
      <c r="AI2097" s="6">
        <v>0</v>
      </c>
      <c r="AJ2097" s="5" t="s">
        <v>100</v>
      </c>
      <c r="AK2097" s="5" t="s">
        <v>100</v>
      </c>
      <c r="AL2097" s="34" t="s">
        <v>100</v>
      </c>
      <c r="AM2097" s="2" t="s">
        <v>244</v>
      </c>
    </row>
    <row r="2098" spans="1:41" s="15" customFormat="1" ht="16.350000000000001" customHeight="1">
      <c r="A2098" s="3">
        <f t="shared" si="284"/>
        <v>2096</v>
      </c>
      <c r="B2098" s="31" t="s">
        <v>1768</v>
      </c>
      <c r="C2098" s="31" t="s">
        <v>2639</v>
      </c>
      <c r="D2098" s="31" t="s">
        <v>4039</v>
      </c>
      <c r="E2098" s="3" t="s">
        <v>12949</v>
      </c>
      <c r="F2098" s="2" t="s">
        <v>68</v>
      </c>
      <c r="G2098" s="2" t="s">
        <v>69</v>
      </c>
      <c r="H2098" s="5" t="s">
        <v>12944</v>
      </c>
      <c r="I2098" s="5" t="s">
        <v>12945</v>
      </c>
      <c r="J2098" s="5" t="s">
        <v>12946</v>
      </c>
      <c r="K2098" s="5" t="s">
        <v>12950</v>
      </c>
      <c r="L2098" s="2" t="s">
        <v>54</v>
      </c>
      <c r="M2098" s="6">
        <v>19</v>
      </c>
      <c r="N2098" s="6">
        <v>19</v>
      </c>
      <c r="O2098" s="6">
        <f t="shared" si="285"/>
        <v>48000</v>
      </c>
      <c r="P2098" s="6">
        <v>48000</v>
      </c>
      <c r="Q2098" s="5">
        <v>201907</v>
      </c>
      <c r="R2098" s="5" t="s">
        <v>12858</v>
      </c>
      <c r="S2098" s="5" t="s">
        <v>12951</v>
      </c>
      <c r="T2098" s="144" t="str">
        <f t="shared" si="286"/>
        <v>Click</v>
      </c>
      <c r="U2098" s="2" t="s">
        <v>243</v>
      </c>
      <c r="V2098" s="5"/>
      <c r="W2098" s="51"/>
      <c r="X2098" s="51"/>
      <c r="Y2098" s="50"/>
      <c r="Z2098" s="43">
        <f t="shared" si="287"/>
        <v>0</v>
      </c>
      <c r="AA2098" s="6">
        <f t="shared" si="288"/>
        <v>0</v>
      </c>
      <c r="AB2098" s="6">
        <f t="shared" si="289"/>
        <v>0</v>
      </c>
      <c r="AC2098" s="44">
        <f t="shared" si="290"/>
        <v>0</v>
      </c>
      <c r="AD2098" s="44">
        <f t="shared" si="291"/>
        <v>0</v>
      </c>
      <c r="AE2098" s="13" t="s">
        <v>57</v>
      </c>
      <c r="AF2098" s="14"/>
      <c r="AG2098" s="2" t="s">
        <v>243</v>
      </c>
      <c r="AH2098" s="5" t="s">
        <v>100</v>
      </c>
      <c r="AI2098" s="6">
        <v>0</v>
      </c>
      <c r="AJ2098" s="5" t="s">
        <v>100</v>
      </c>
      <c r="AK2098" s="5" t="s">
        <v>100</v>
      </c>
      <c r="AL2098" s="34" t="s">
        <v>100</v>
      </c>
      <c r="AM2098" s="2" t="s">
        <v>244</v>
      </c>
    </row>
    <row r="2099" spans="1:41" s="15" customFormat="1" ht="16.350000000000001" customHeight="1">
      <c r="A2099" s="3">
        <f t="shared" si="284"/>
        <v>2097</v>
      </c>
      <c r="B2099" s="31" t="s">
        <v>1768</v>
      </c>
      <c r="C2099" s="31" t="s">
        <v>2639</v>
      </c>
      <c r="D2099" s="31" t="s">
        <v>4039</v>
      </c>
      <c r="E2099" s="3" t="s">
        <v>12952</v>
      </c>
      <c r="F2099" s="33" t="s">
        <v>68</v>
      </c>
      <c r="G2099" s="33" t="s">
        <v>69</v>
      </c>
      <c r="H2099" s="3" t="s">
        <v>12953</v>
      </c>
      <c r="I2099" s="3" t="s">
        <v>12954</v>
      </c>
      <c r="J2099" s="3" t="s">
        <v>12955</v>
      </c>
      <c r="K2099" s="3" t="s">
        <v>12956</v>
      </c>
      <c r="L2099" s="33" t="s">
        <v>54</v>
      </c>
      <c r="M2099" s="6">
        <v>14</v>
      </c>
      <c r="N2099" s="6">
        <v>14</v>
      </c>
      <c r="O2099" s="6">
        <f t="shared" si="285"/>
        <v>38000</v>
      </c>
      <c r="P2099" s="46">
        <v>38000</v>
      </c>
      <c r="Q2099" s="3">
        <v>201905</v>
      </c>
      <c r="R2099" s="3" t="s">
        <v>12858</v>
      </c>
      <c r="S2099" s="32" t="s">
        <v>12957</v>
      </c>
      <c r="T2099" s="144" t="str">
        <f t="shared" si="286"/>
        <v>Click</v>
      </c>
      <c r="U2099" s="31" t="s">
        <v>243</v>
      </c>
      <c r="V2099" s="40"/>
      <c r="W2099" s="41"/>
      <c r="X2099" s="84"/>
      <c r="Y2099" s="50"/>
      <c r="Z2099" s="43">
        <f t="shared" si="287"/>
        <v>0</v>
      </c>
      <c r="AA2099" s="6">
        <f t="shared" si="288"/>
        <v>0</v>
      </c>
      <c r="AB2099" s="6">
        <f t="shared" si="289"/>
        <v>0</v>
      </c>
      <c r="AC2099" s="44">
        <f t="shared" si="290"/>
        <v>0</v>
      </c>
      <c r="AD2099" s="44">
        <f t="shared" si="291"/>
        <v>0</v>
      </c>
      <c r="AE2099" s="13" t="s">
        <v>57</v>
      </c>
      <c r="AF2099" s="14"/>
      <c r="AG2099" s="2" t="s">
        <v>243</v>
      </c>
      <c r="AH2099" s="34" t="s">
        <v>100</v>
      </c>
      <c r="AI2099" s="37">
        <v>0</v>
      </c>
      <c r="AJ2099" s="34" t="s">
        <v>100</v>
      </c>
      <c r="AK2099" s="34" t="s">
        <v>100</v>
      </c>
      <c r="AL2099" s="34" t="s">
        <v>100</v>
      </c>
      <c r="AM2099" s="2" t="s">
        <v>244</v>
      </c>
      <c r="AN2099" s="3"/>
      <c r="AO2099" s="3"/>
    </row>
    <row r="2100" spans="1:41" s="15" customFormat="1" ht="16.350000000000001" customHeight="1">
      <c r="A2100" s="3">
        <f t="shared" si="284"/>
        <v>2098</v>
      </c>
      <c r="B2100" s="31" t="s">
        <v>1768</v>
      </c>
      <c r="C2100" s="31" t="s">
        <v>2639</v>
      </c>
      <c r="D2100" s="31" t="s">
        <v>4039</v>
      </c>
      <c r="E2100" s="3" t="s">
        <v>12958</v>
      </c>
      <c r="F2100" s="33" t="s">
        <v>68</v>
      </c>
      <c r="G2100" s="33" t="s">
        <v>69</v>
      </c>
      <c r="H2100" s="32" t="s">
        <v>12959</v>
      </c>
      <c r="I2100" s="3" t="s">
        <v>12960</v>
      </c>
      <c r="J2100" s="3" t="s">
        <v>12961</v>
      </c>
      <c r="K2100" s="3" t="s">
        <v>12962</v>
      </c>
      <c r="L2100" s="33" t="s">
        <v>54</v>
      </c>
      <c r="M2100" s="6">
        <v>20</v>
      </c>
      <c r="N2100" s="6">
        <v>20</v>
      </c>
      <c r="O2100" s="6">
        <f t="shared" si="285"/>
        <v>50000</v>
      </c>
      <c r="P2100" s="46">
        <v>50000</v>
      </c>
      <c r="Q2100" s="3">
        <v>201905</v>
      </c>
      <c r="R2100" s="3" t="s">
        <v>12858</v>
      </c>
      <c r="S2100" s="32" t="s">
        <v>12963</v>
      </c>
      <c r="T2100" s="144" t="str">
        <f t="shared" si="286"/>
        <v>Click</v>
      </c>
      <c r="U2100" s="31" t="s">
        <v>243</v>
      </c>
      <c r="V2100" s="40"/>
      <c r="W2100" s="41"/>
      <c r="X2100" s="84"/>
      <c r="Y2100" s="50"/>
      <c r="Z2100" s="43">
        <f t="shared" si="287"/>
        <v>0</v>
      </c>
      <c r="AA2100" s="6">
        <f t="shared" si="288"/>
        <v>0</v>
      </c>
      <c r="AB2100" s="6">
        <f t="shared" si="289"/>
        <v>0</v>
      </c>
      <c r="AC2100" s="44">
        <f t="shared" si="290"/>
        <v>0</v>
      </c>
      <c r="AD2100" s="44">
        <f t="shared" si="291"/>
        <v>0</v>
      </c>
      <c r="AE2100" s="13" t="s">
        <v>57</v>
      </c>
      <c r="AF2100" s="14"/>
      <c r="AG2100" s="2" t="s">
        <v>243</v>
      </c>
      <c r="AH2100" s="34" t="s">
        <v>100</v>
      </c>
      <c r="AI2100" s="37">
        <v>0</v>
      </c>
      <c r="AJ2100" s="34" t="s">
        <v>100</v>
      </c>
      <c r="AK2100" s="34" t="s">
        <v>100</v>
      </c>
      <c r="AL2100" s="34" t="s">
        <v>100</v>
      </c>
      <c r="AM2100" s="2" t="s">
        <v>244</v>
      </c>
      <c r="AN2100" s="3"/>
      <c r="AO2100" s="3"/>
    </row>
    <row r="2101" spans="1:41" s="15" customFormat="1" ht="16.350000000000001" customHeight="1">
      <c r="A2101" s="3">
        <f t="shared" si="284"/>
        <v>2099</v>
      </c>
      <c r="B2101" s="31" t="s">
        <v>1768</v>
      </c>
      <c r="C2101" s="31" t="s">
        <v>1857</v>
      </c>
      <c r="D2101" s="31" t="s">
        <v>4039</v>
      </c>
      <c r="E2101" s="3" t="s">
        <v>12964</v>
      </c>
      <c r="F2101" s="2" t="s">
        <v>68</v>
      </c>
      <c r="G2101" s="2" t="s">
        <v>498</v>
      </c>
      <c r="H2101" s="5" t="s">
        <v>12965</v>
      </c>
      <c r="I2101" s="5" t="s">
        <v>12966</v>
      </c>
      <c r="J2101" s="5" t="s">
        <v>12967</v>
      </c>
      <c r="K2101" s="5" t="s">
        <v>12968</v>
      </c>
      <c r="L2101" s="2" t="s">
        <v>54</v>
      </c>
      <c r="M2101" s="6">
        <v>19</v>
      </c>
      <c r="N2101" s="6">
        <v>19</v>
      </c>
      <c r="O2101" s="6">
        <f t="shared" si="285"/>
        <v>95000</v>
      </c>
      <c r="P2101" s="6">
        <v>60000</v>
      </c>
      <c r="Q2101" s="5">
        <v>202005</v>
      </c>
      <c r="R2101" s="5" t="s">
        <v>12969</v>
      </c>
      <c r="S2101" s="34" t="s">
        <v>12970</v>
      </c>
      <c r="T2101" s="144" t="str">
        <f t="shared" si="286"/>
        <v>Click</v>
      </c>
      <c r="U2101" s="31" t="s">
        <v>243</v>
      </c>
      <c r="V2101" s="5"/>
      <c r="W2101" s="51"/>
      <c r="X2101" s="51"/>
      <c r="Y2101" s="50"/>
      <c r="Z2101" s="43">
        <f t="shared" si="287"/>
        <v>0</v>
      </c>
      <c r="AA2101" s="6">
        <f t="shared" si="288"/>
        <v>0</v>
      </c>
      <c r="AB2101" s="6">
        <f t="shared" si="289"/>
        <v>0</v>
      </c>
      <c r="AC2101" s="44">
        <f t="shared" si="290"/>
        <v>0</v>
      </c>
      <c r="AD2101" s="44">
        <f t="shared" si="291"/>
        <v>0</v>
      </c>
      <c r="AE2101" s="13" t="s">
        <v>57</v>
      </c>
      <c r="AF2101" s="14"/>
      <c r="AG2101" s="2" t="s">
        <v>68</v>
      </c>
      <c r="AH2101" s="5" t="s">
        <v>12971</v>
      </c>
      <c r="AI2101" s="6">
        <v>35000</v>
      </c>
      <c r="AJ2101" s="5" t="s">
        <v>11913</v>
      </c>
      <c r="AK2101" s="5" t="s">
        <v>12972</v>
      </c>
      <c r="AL2101" s="55" t="s">
        <v>12973</v>
      </c>
      <c r="AM2101" s="2" t="s">
        <v>244</v>
      </c>
    </row>
    <row r="2102" spans="1:41" s="15" customFormat="1" ht="16.350000000000001" customHeight="1">
      <c r="A2102" s="3">
        <f t="shared" si="284"/>
        <v>2100</v>
      </c>
      <c r="B2102" s="31" t="s">
        <v>1768</v>
      </c>
      <c r="C2102" s="31" t="s">
        <v>1857</v>
      </c>
      <c r="D2102" s="31" t="s">
        <v>4039</v>
      </c>
      <c r="E2102" s="3" t="s">
        <v>12974</v>
      </c>
      <c r="F2102" s="2" t="s">
        <v>68</v>
      </c>
      <c r="G2102" s="2" t="s">
        <v>498</v>
      </c>
      <c r="H2102" s="5" t="s">
        <v>12965</v>
      </c>
      <c r="I2102" s="5" t="s">
        <v>12966</v>
      </c>
      <c r="J2102" s="5" t="s">
        <v>12967</v>
      </c>
      <c r="K2102" s="5" t="s">
        <v>12975</v>
      </c>
      <c r="L2102" s="2" t="s">
        <v>54</v>
      </c>
      <c r="M2102" s="6">
        <v>41</v>
      </c>
      <c r="N2102" s="6">
        <v>41</v>
      </c>
      <c r="O2102" s="6">
        <f t="shared" si="285"/>
        <v>95000</v>
      </c>
      <c r="P2102" s="6">
        <v>60000</v>
      </c>
      <c r="Q2102" s="5">
        <v>202005</v>
      </c>
      <c r="R2102" s="5" t="s">
        <v>12969</v>
      </c>
      <c r="S2102" s="34" t="s">
        <v>12976</v>
      </c>
      <c r="T2102" s="144" t="str">
        <f t="shared" si="286"/>
        <v>Click</v>
      </c>
      <c r="U2102" s="31" t="s">
        <v>243</v>
      </c>
      <c r="V2102" s="5"/>
      <c r="W2102" s="51"/>
      <c r="X2102" s="51"/>
      <c r="Y2102" s="50"/>
      <c r="Z2102" s="43">
        <f t="shared" si="287"/>
        <v>0</v>
      </c>
      <c r="AA2102" s="6">
        <f t="shared" si="288"/>
        <v>0</v>
      </c>
      <c r="AB2102" s="6">
        <f t="shared" si="289"/>
        <v>0</v>
      </c>
      <c r="AC2102" s="44">
        <f t="shared" si="290"/>
        <v>0</v>
      </c>
      <c r="AD2102" s="44">
        <f t="shared" si="291"/>
        <v>0</v>
      </c>
      <c r="AE2102" s="13" t="s">
        <v>57</v>
      </c>
      <c r="AF2102" s="14"/>
      <c r="AG2102" s="2" t="s">
        <v>68</v>
      </c>
      <c r="AH2102" s="5" t="s">
        <v>12971</v>
      </c>
      <c r="AI2102" s="6">
        <v>35000</v>
      </c>
      <c r="AJ2102" s="5" t="s">
        <v>11913</v>
      </c>
      <c r="AK2102" s="5" t="s">
        <v>12972</v>
      </c>
      <c r="AL2102" s="55" t="s">
        <v>12973</v>
      </c>
      <c r="AM2102" s="2" t="s">
        <v>244</v>
      </c>
    </row>
    <row r="2103" spans="1:41" s="15" customFormat="1" ht="16.350000000000001" customHeight="1">
      <c r="A2103" s="3">
        <f t="shared" si="284"/>
        <v>2101</v>
      </c>
      <c r="B2103" s="31" t="s">
        <v>1768</v>
      </c>
      <c r="C2103" s="31" t="s">
        <v>1857</v>
      </c>
      <c r="D2103" s="31" t="s">
        <v>4039</v>
      </c>
      <c r="E2103" s="3" t="s">
        <v>12977</v>
      </c>
      <c r="F2103" s="31" t="s">
        <v>68</v>
      </c>
      <c r="G2103" s="31" t="s">
        <v>69</v>
      </c>
      <c r="H2103" s="3" t="s">
        <v>12965</v>
      </c>
      <c r="I2103" s="3" t="s">
        <v>12978</v>
      </c>
      <c r="J2103" s="3" t="s">
        <v>12967</v>
      </c>
      <c r="K2103" s="3" t="s">
        <v>12979</v>
      </c>
      <c r="L2103" s="31" t="s">
        <v>54</v>
      </c>
      <c r="M2103" s="68">
        <v>20</v>
      </c>
      <c r="N2103" s="68">
        <v>20</v>
      </c>
      <c r="O2103" s="6">
        <v>88000</v>
      </c>
      <c r="P2103" s="68">
        <v>60000</v>
      </c>
      <c r="Q2103" s="3">
        <v>202003</v>
      </c>
      <c r="R2103" s="3" t="s">
        <v>12969</v>
      </c>
      <c r="S2103" s="34" t="s">
        <v>12980</v>
      </c>
      <c r="T2103" s="143" t="str">
        <f t="shared" si="286"/>
        <v>Click</v>
      </c>
      <c r="U2103" s="31" t="s">
        <v>243</v>
      </c>
      <c r="V2103" s="3"/>
      <c r="W2103" s="84"/>
      <c r="X2103" s="84"/>
      <c r="Y2103" s="50"/>
      <c r="Z2103" s="43">
        <f t="shared" si="287"/>
        <v>0</v>
      </c>
      <c r="AA2103" s="68">
        <f t="shared" si="288"/>
        <v>0</v>
      </c>
      <c r="AB2103" s="68">
        <f t="shared" si="289"/>
        <v>0</v>
      </c>
      <c r="AC2103" s="69">
        <f t="shared" si="290"/>
        <v>0</v>
      </c>
      <c r="AD2103" s="44">
        <f t="shared" si="291"/>
        <v>0</v>
      </c>
      <c r="AE2103" s="45" t="s">
        <v>57</v>
      </c>
      <c r="AF2103" s="14"/>
      <c r="AG2103" s="31" t="s">
        <v>68</v>
      </c>
      <c r="AH2103" s="3" t="s">
        <v>12981</v>
      </c>
      <c r="AI2103" s="68">
        <v>28000</v>
      </c>
      <c r="AJ2103" s="3" t="s">
        <v>11913</v>
      </c>
      <c r="AK2103" s="3" t="s">
        <v>12972</v>
      </c>
      <c r="AL2103" s="59" t="s">
        <v>12982</v>
      </c>
      <c r="AM2103" s="31" t="s">
        <v>244</v>
      </c>
      <c r="AN2103" s="63"/>
      <c r="AO2103" s="63"/>
    </row>
    <row r="2104" spans="1:41" s="15" customFormat="1" ht="16.350000000000001" customHeight="1">
      <c r="A2104" s="3">
        <f t="shared" si="284"/>
        <v>2102</v>
      </c>
      <c r="B2104" s="31" t="s">
        <v>1768</v>
      </c>
      <c r="C2104" s="31" t="s">
        <v>1857</v>
      </c>
      <c r="D2104" s="31" t="s">
        <v>4039</v>
      </c>
      <c r="E2104" s="3" t="s">
        <v>12983</v>
      </c>
      <c r="F2104" s="31" t="s">
        <v>68</v>
      </c>
      <c r="G2104" s="31" t="s">
        <v>69</v>
      </c>
      <c r="H2104" s="3" t="s">
        <v>12965</v>
      </c>
      <c r="I2104" s="3" t="s">
        <v>12978</v>
      </c>
      <c r="J2104" s="3" t="s">
        <v>12967</v>
      </c>
      <c r="K2104" s="3" t="s">
        <v>12984</v>
      </c>
      <c r="L2104" s="31" t="s">
        <v>54</v>
      </c>
      <c r="M2104" s="68">
        <v>33</v>
      </c>
      <c r="N2104" s="68">
        <v>33</v>
      </c>
      <c r="O2104" s="6">
        <v>88000</v>
      </c>
      <c r="P2104" s="68">
        <v>60000</v>
      </c>
      <c r="Q2104" s="3">
        <v>202003</v>
      </c>
      <c r="R2104" s="3" t="s">
        <v>12969</v>
      </c>
      <c r="S2104" s="34" t="s">
        <v>12985</v>
      </c>
      <c r="T2104" s="143" t="str">
        <f t="shared" si="286"/>
        <v>Click</v>
      </c>
      <c r="U2104" s="31" t="s">
        <v>243</v>
      </c>
      <c r="V2104" s="3"/>
      <c r="W2104" s="84"/>
      <c r="X2104" s="84"/>
      <c r="Y2104" s="50"/>
      <c r="Z2104" s="43">
        <f t="shared" si="287"/>
        <v>0</v>
      </c>
      <c r="AA2104" s="68">
        <f t="shared" si="288"/>
        <v>0</v>
      </c>
      <c r="AB2104" s="68">
        <f t="shared" si="289"/>
        <v>0</v>
      </c>
      <c r="AC2104" s="69">
        <f t="shared" si="290"/>
        <v>0</v>
      </c>
      <c r="AD2104" s="44">
        <f t="shared" si="291"/>
        <v>0</v>
      </c>
      <c r="AE2104" s="45" t="s">
        <v>57</v>
      </c>
      <c r="AF2104" s="14"/>
      <c r="AG2104" s="31" t="s">
        <v>68</v>
      </c>
      <c r="AH2104" s="3" t="s">
        <v>12981</v>
      </c>
      <c r="AI2104" s="68">
        <v>28000</v>
      </c>
      <c r="AJ2104" s="3" t="s">
        <v>11913</v>
      </c>
      <c r="AK2104" s="3" t="s">
        <v>12972</v>
      </c>
      <c r="AL2104" s="59" t="s">
        <v>12982</v>
      </c>
      <c r="AM2104" s="31" t="s">
        <v>244</v>
      </c>
      <c r="AN2104" s="63"/>
      <c r="AO2104" s="63"/>
    </row>
    <row r="2105" spans="1:41" s="15" customFormat="1" ht="16.350000000000001" customHeight="1">
      <c r="A2105" s="3">
        <f t="shared" si="284"/>
        <v>2103</v>
      </c>
      <c r="B2105" s="31" t="s">
        <v>1768</v>
      </c>
      <c r="C2105" s="31" t="s">
        <v>1857</v>
      </c>
      <c r="D2105" s="31" t="s">
        <v>4039</v>
      </c>
      <c r="E2105" s="3" t="s">
        <v>12986</v>
      </c>
      <c r="F2105" s="31" t="s">
        <v>68</v>
      </c>
      <c r="G2105" s="31" t="s">
        <v>69</v>
      </c>
      <c r="H2105" s="3" t="s">
        <v>12965</v>
      </c>
      <c r="I2105" s="3" t="s">
        <v>12987</v>
      </c>
      <c r="J2105" s="3" t="s">
        <v>12988</v>
      </c>
      <c r="K2105" s="3" t="s">
        <v>12989</v>
      </c>
      <c r="L2105" s="31" t="s">
        <v>54</v>
      </c>
      <c r="M2105" s="68">
        <v>13</v>
      </c>
      <c r="N2105" s="68">
        <v>13</v>
      </c>
      <c r="O2105" s="6">
        <f t="shared" ref="O2105:O2121" si="292">P2105+AI2105</f>
        <v>88000</v>
      </c>
      <c r="P2105" s="68">
        <v>70000</v>
      </c>
      <c r="Q2105" s="3">
        <v>201911</v>
      </c>
      <c r="R2105" s="3" t="s">
        <v>12990</v>
      </c>
      <c r="S2105" s="32" t="s">
        <v>12991</v>
      </c>
      <c r="T2105" s="143" t="str">
        <f t="shared" si="286"/>
        <v>Click</v>
      </c>
      <c r="U2105" s="31" t="s">
        <v>243</v>
      </c>
      <c r="V2105" s="3"/>
      <c r="W2105" s="84"/>
      <c r="X2105" s="84"/>
      <c r="Y2105" s="50"/>
      <c r="Z2105" s="43">
        <f t="shared" si="287"/>
        <v>0</v>
      </c>
      <c r="AA2105" s="68">
        <f t="shared" si="288"/>
        <v>0</v>
      </c>
      <c r="AB2105" s="68">
        <f t="shared" si="289"/>
        <v>0</v>
      </c>
      <c r="AC2105" s="69">
        <f t="shared" si="290"/>
        <v>0</v>
      </c>
      <c r="AD2105" s="44">
        <f t="shared" si="291"/>
        <v>0</v>
      </c>
      <c r="AE2105" s="45" t="s">
        <v>57</v>
      </c>
      <c r="AF2105" s="14"/>
      <c r="AG2105" s="31" t="s">
        <v>58</v>
      </c>
      <c r="AH2105" s="3" t="s">
        <v>12992</v>
      </c>
      <c r="AI2105" s="68">
        <v>18000</v>
      </c>
      <c r="AJ2105" s="3" t="s">
        <v>1876</v>
      </c>
      <c r="AK2105" s="3" t="s">
        <v>2128</v>
      </c>
      <c r="AL2105" s="59" t="s">
        <v>12993</v>
      </c>
      <c r="AM2105" s="31" t="s">
        <v>244</v>
      </c>
      <c r="AN2105" s="63"/>
      <c r="AO2105" s="63"/>
    </row>
    <row r="2106" spans="1:41" s="15" customFormat="1" ht="16.350000000000001" customHeight="1">
      <c r="A2106" s="3">
        <f t="shared" si="284"/>
        <v>2104</v>
      </c>
      <c r="B2106" s="31" t="s">
        <v>1768</v>
      </c>
      <c r="C2106" s="31" t="s">
        <v>1857</v>
      </c>
      <c r="D2106" s="31" t="s">
        <v>4039</v>
      </c>
      <c r="E2106" s="3" t="s">
        <v>12994</v>
      </c>
      <c r="F2106" s="31" t="s">
        <v>68</v>
      </c>
      <c r="G2106" s="31" t="s">
        <v>69</v>
      </c>
      <c r="H2106" s="3" t="s">
        <v>12965</v>
      </c>
      <c r="I2106" s="3" t="s">
        <v>12987</v>
      </c>
      <c r="J2106" s="3" t="s">
        <v>12988</v>
      </c>
      <c r="K2106" s="3" t="s">
        <v>12995</v>
      </c>
      <c r="L2106" s="31" t="s">
        <v>54</v>
      </c>
      <c r="M2106" s="68">
        <v>23</v>
      </c>
      <c r="N2106" s="68">
        <v>23</v>
      </c>
      <c r="O2106" s="6">
        <f t="shared" si="292"/>
        <v>88000</v>
      </c>
      <c r="P2106" s="68">
        <v>70000</v>
      </c>
      <c r="Q2106" s="3">
        <v>201911</v>
      </c>
      <c r="R2106" s="3" t="s">
        <v>12990</v>
      </c>
      <c r="S2106" s="32" t="s">
        <v>12996</v>
      </c>
      <c r="T2106" s="143" t="str">
        <f t="shared" si="286"/>
        <v>Click</v>
      </c>
      <c r="U2106" s="31" t="s">
        <v>243</v>
      </c>
      <c r="V2106" s="3"/>
      <c r="W2106" s="84"/>
      <c r="X2106" s="84"/>
      <c r="Y2106" s="50"/>
      <c r="Z2106" s="43">
        <f t="shared" si="287"/>
        <v>0</v>
      </c>
      <c r="AA2106" s="68">
        <f t="shared" si="288"/>
        <v>0</v>
      </c>
      <c r="AB2106" s="68">
        <f t="shared" si="289"/>
        <v>0</v>
      </c>
      <c r="AC2106" s="69">
        <f t="shared" si="290"/>
        <v>0</v>
      </c>
      <c r="AD2106" s="44">
        <f t="shared" si="291"/>
        <v>0</v>
      </c>
      <c r="AE2106" s="45" t="s">
        <v>57</v>
      </c>
      <c r="AF2106" s="14"/>
      <c r="AG2106" s="31" t="s">
        <v>58</v>
      </c>
      <c r="AH2106" s="3" t="s">
        <v>12992</v>
      </c>
      <c r="AI2106" s="68">
        <v>18000</v>
      </c>
      <c r="AJ2106" s="3" t="s">
        <v>1876</v>
      </c>
      <c r="AK2106" s="3" t="s">
        <v>2128</v>
      </c>
      <c r="AL2106" s="59" t="s">
        <v>12993</v>
      </c>
      <c r="AM2106" s="31" t="s">
        <v>244</v>
      </c>
      <c r="AN2106" s="63"/>
      <c r="AO2106" s="63"/>
    </row>
    <row r="2107" spans="1:41" s="15" customFormat="1" ht="16.350000000000001" customHeight="1">
      <c r="A2107" s="3">
        <f t="shared" si="284"/>
        <v>2105</v>
      </c>
      <c r="B2107" s="31" t="s">
        <v>1768</v>
      </c>
      <c r="C2107" s="31" t="s">
        <v>1857</v>
      </c>
      <c r="D2107" s="31" t="s">
        <v>4039</v>
      </c>
      <c r="E2107" s="3" t="s">
        <v>12997</v>
      </c>
      <c r="F2107" s="31" t="s">
        <v>68</v>
      </c>
      <c r="G2107" s="31" t="s">
        <v>69</v>
      </c>
      <c r="H2107" s="3" t="s">
        <v>12965</v>
      </c>
      <c r="I2107" s="3" t="s">
        <v>12998</v>
      </c>
      <c r="J2107" s="3" t="s">
        <v>12988</v>
      </c>
      <c r="K2107" s="3" t="s">
        <v>12999</v>
      </c>
      <c r="L2107" s="31" t="s">
        <v>54</v>
      </c>
      <c r="M2107" s="68">
        <v>16</v>
      </c>
      <c r="N2107" s="68">
        <v>16</v>
      </c>
      <c r="O2107" s="6">
        <f t="shared" si="292"/>
        <v>95000</v>
      </c>
      <c r="P2107" s="68">
        <v>70000</v>
      </c>
      <c r="Q2107" s="3">
        <v>201911</v>
      </c>
      <c r="R2107" s="3" t="s">
        <v>12990</v>
      </c>
      <c r="S2107" s="32" t="s">
        <v>13000</v>
      </c>
      <c r="T2107" s="143" t="str">
        <f t="shared" si="286"/>
        <v>Click</v>
      </c>
      <c r="U2107" s="31" t="s">
        <v>243</v>
      </c>
      <c r="V2107" s="3"/>
      <c r="W2107" s="84"/>
      <c r="X2107" s="84"/>
      <c r="Y2107" s="50"/>
      <c r="Z2107" s="43">
        <f t="shared" si="287"/>
        <v>0</v>
      </c>
      <c r="AA2107" s="68">
        <f t="shared" si="288"/>
        <v>0</v>
      </c>
      <c r="AB2107" s="68">
        <f t="shared" si="289"/>
        <v>0</v>
      </c>
      <c r="AC2107" s="69">
        <f t="shared" si="290"/>
        <v>0</v>
      </c>
      <c r="AD2107" s="44">
        <f t="shared" si="291"/>
        <v>0</v>
      </c>
      <c r="AE2107" s="45" t="s">
        <v>57</v>
      </c>
      <c r="AF2107" s="14"/>
      <c r="AG2107" s="31" t="s">
        <v>58</v>
      </c>
      <c r="AH2107" s="3" t="s">
        <v>2148</v>
      </c>
      <c r="AI2107" s="68">
        <v>25000</v>
      </c>
      <c r="AJ2107" s="3" t="s">
        <v>1876</v>
      </c>
      <c r="AK2107" s="3" t="s">
        <v>2128</v>
      </c>
      <c r="AL2107" s="59" t="s">
        <v>13001</v>
      </c>
      <c r="AM2107" s="31" t="s">
        <v>244</v>
      </c>
      <c r="AN2107" s="63"/>
      <c r="AO2107" s="63"/>
    </row>
    <row r="2108" spans="1:41" s="15" customFormat="1" ht="16.350000000000001" customHeight="1">
      <c r="A2108" s="3">
        <f t="shared" si="284"/>
        <v>2106</v>
      </c>
      <c r="B2108" s="31" t="s">
        <v>1768</v>
      </c>
      <c r="C2108" s="31" t="s">
        <v>1857</v>
      </c>
      <c r="D2108" s="31" t="s">
        <v>4039</v>
      </c>
      <c r="E2108" s="3" t="s">
        <v>13002</v>
      </c>
      <c r="F2108" s="31" t="s">
        <v>68</v>
      </c>
      <c r="G2108" s="31" t="s">
        <v>69</v>
      </c>
      <c r="H2108" s="3" t="s">
        <v>12965</v>
      </c>
      <c r="I2108" s="3" t="s">
        <v>12998</v>
      </c>
      <c r="J2108" s="3" t="s">
        <v>12988</v>
      </c>
      <c r="K2108" s="3" t="s">
        <v>13003</v>
      </c>
      <c r="L2108" s="31" t="s">
        <v>54</v>
      </c>
      <c r="M2108" s="68">
        <v>33</v>
      </c>
      <c r="N2108" s="68">
        <v>33</v>
      </c>
      <c r="O2108" s="6">
        <f t="shared" si="292"/>
        <v>95000</v>
      </c>
      <c r="P2108" s="68">
        <v>70000</v>
      </c>
      <c r="Q2108" s="3">
        <v>201911</v>
      </c>
      <c r="R2108" s="3" t="s">
        <v>12990</v>
      </c>
      <c r="S2108" s="32" t="s">
        <v>13004</v>
      </c>
      <c r="T2108" s="143" t="str">
        <f t="shared" si="286"/>
        <v>Click</v>
      </c>
      <c r="U2108" s="31" t="s">
        <v>243</v>
      </c>
      <c r="V2108" s="3"/>
      <c r="W2108" s="84"/>
      <c r="X2108" s="84"/>
      <c r="Y2108" s="50"/>
      <c r="Z2108" s="43">
        <f t="shared" si="287"/>
        <v>0</v>
      </c>
      <c r="AA2108" s="68">
        <f t="shared" si="288"/>
        <v>0</v>
      </c>
      <c r="AB2108" s="68">
        <f t="shared" si="289"/>
        <v>0</v>
      </c>
      <c r="AC2108" s="69">
        <f t="shared" si="290"/>
        <v>0</v>
      </c>
      <c r="AD2108" s="44">
        <f t="shared" si="291"/>
        <v>0</v>
      </c>
      <c r="AE2108" s="45" t="s">
        <v>57</v>
      </c>
      <c r="AF2108" s="14"/>
      <c r="AG2108" s="31" t="s">
        <v>58</v>
      </c>
      <c r="AH2108" s="3" t="s">
        <v>2148</v>
      </c>
      <c r="AI2108" s="68">
        <v>25000</v>
      </c>
      <c r="AJ2108" s="3" t="s">
        <v>1876</v>
      </c>
      <c r="AK2108" s="3" t="s">
        <v>2128</v>
      </c>
      <c r="AL2108" s="59" t="s">
        <v>13001</v>
      </c>
      <c r="AM2108" s="31" t="s">
        <v>244</v>
      </c>
      <c r="AN2108" s="63"/>
      <c r="AO2108" s="63"/>
    </row>
    <row r="2109" spans="1:41" s="15" customFormat="1" ht="16.350000000000001" customHeight="1">
      <c r="A2109" s="3">
        <f t="shared" si="284"/>
        <v>2107</v>
      </c>
      <c r="B2109" s="31" t="s">
        <v>10478</v>
      </c>
      <c r="C2109" s="31" t="s">
        <v>2639</v>
      </c>
      <c r="D2109" s="31" t="s">
        <v>4070</v>
      </c>
      <c r="E2109" s="3" t="s">
        <v>13005</v>
      </c>
      <c r="F2109" s="2" t="s">
        <v>68</v>
      </c>
      <c r="G2109" s="2" t="s">
        <v>69</v>
      </c>
      <c r="H2109" s="94" t="s">
        <v>13006</v>
      </c>
      <c r="I2109" s="5" t="s">
        <v>13007</v>
      </c>
      <c r="J2109" s="5" t="s">
        <v>13008</v>
      </c>
      <c r="K2109" s="5" t="s">
        <v>13009</v>
      </c>
      <c r="L2109" s="2" t="s">
        <v>54</v>
      </c>
      <c r="M2109" s="6">
        <v>16</v>
      </c>
      <c r="N2109" s="6">
        <v>16</v>
      </c>
      <c r="O2109" s="6">
        <f t="shared" si="292"/>
        <v>203000</v>
      </c>
      <c r="P2109" s="6">
        <v>170000</v>
      </c>
      <c r="Q2109" s="5">
        <v>201911</v>
      </c>
      <c r="R2109" s="5" t="s">
        <v>13010</v>
      </c>
      <c r="S2109" s="3" t="s">
        <v>13011</v>
      </c>
      <c r="T2109" s="144" t="str">
        <f t="shared" si="286"/>
        <v>Click</v>
      </c>
      <c r="U2109" s="31" t="s">
        <v>243</v>
      </c>
      <c r="V2109" s="33"/>
      <c r="W2109" s="52"/>
      <c r="X2109" s="52"/>
      <c r="Y2109" s="50"/>
      <c r="Z2109" s="43">
        <f t="shared" si="287"/>
        <v>0</v>
      </c>
      <c r="AA2109" s="6">
        <f t="shared" si="288"/>
        <v>0</v>
      </c>
      <c r="AB2109" s="6">
        <f t="shared" si="289"/>
        <v>0</v>
      </c>
      <c r="AC2109" s="44">
        <f t="shared" si="290"/>
        <v>0</v>
      </c>
      <c r="AD2109" s="44">
        <f t="shared" si="291"/>
        <v>0</v>
      </c>
      <c r="AE2109" s="35" t="s">
        <v>57</v>
      </c>
      <c r="AF2109" s="14"/>
      <c r="AG2109" s="2" t="s">
        <v>68</v>
      </c>
      <c r="AH2109" s="5" t="s">
        <v>13012</v>
      </c>
      <c r="AI2109" s="6">
        <v>33000</v>
      </c>
      <c r="AJ2109" s="5" t="s">
        <v>13013</v>
      </c>
      <c r="AK2109" s="5" t="s">
        <v>13013</v>
      </c>
      <c r="AL2109" s="34" t="s">
        <v>13014</v>
      </c>
      <c r="AM2109" s="2" t="s">
        <v>244</v>
      </c>
    </row>
    <row r="2110" spans="1:41" s="15" customFormat="1" ht="16.350000000000001" customHeight="1">
      <c r="A2110" s="3">
        <f t="shared" si="284"/>
        <v>2108</v>
      </c>
      <c r="B2110" s="31" t="s">
        <v>10478</v>
      </c>
      <c r="C2110" s="31" t="s">
        <v>2639</v>
      </c>
      <c r="D2110" s="31" t="s">
        <v>4070</v>
      </c>
      <c r="E2110" s="3" t="s">
        <v>13015</v>
      </c>
      <c r="F2110" s="2" t="s">
        <v>68</v>
      </c>
      <c r="G2110" s="2" t="s">
        <v>69</v>
      </c>
      <c r="H2110" s="94" t="s">
        <v>13006</v>
      </c>
      <c r="I2110" s="5" t="s">
        <v>13007</v>
      </c>
      <c r="J2110" s="5" t="s">
        <v>13016</v>
      </c>
      <c r="K2110" s="5" t="s">
        <v>13017</v>
      </c>
      <c r="L2110" s="2" t="s">
        <v>54</v>
      </c>
      <c r="M2110" s="6">
        <v>14</v>
      </c>
      <c r="N2110" s="6">
        <v>14</v>
      </c>
      <c r="O2110" s="6">
        <f t="shared" si="292"/>
        <v>203000</v>
      </c>
      <c r="P2110" s="6">
        <v>170000</v>
      </c>
      <c r="Q2110" s="5">
        <v>201910</v>
      </c>
      <c r="R2110" s="5" t="s">
        <v>13018</v>
      </c>
      <c r="S2110" s="3" t="s">
        <v>13019</v>
      </c>
      <c r="T2110" s="144" t="str">
        <f t="shared" si="286"/>
        <v>Click</v>
      </c>
      <c r="U2110" s="31" t="s">
        <v>243</v>
      </c>
      <c r="V2110" s="33"/>
      <c r="W2110" s="52"/>
      <c r="X2110" s="52"/>
      <c r="Y2110" s="50"/>
      <c r="Z2110" s="43">
        <f t="shared" si="287"/>
        <v>0</v>
      </c>
      <c r="AA2110" s="6">
        <f t="shared" si="288"/>
        <v>0</v>
      </c>
      <c r="AB2110" s="6">
        <f t="shared" si="289"/>
        <v>0</v>
      </c>
      <c r="AC2110" s="44">
        <f t="shared" si="290"/>
        <v>0</v>
      </c>
      <c r="AD2110" s="44">
        <f t="shared" si="291"/>
        <v>0</v>
      </c>
      <c r="AE2110" s="35" t="s">
        <v>57</v>
      </c>
      <c r="AF2110" s="14"/>
      <c r="AG2110" s="2" t="s">
        <v>68</v>
      </c>
      <c r="AH2110" s="5" t="s">
        <v>13020</v>
      </c>
      <c r="AI2110" s="6">
        <v>33000</v>
      </c>
      <c r="AJ2110" s="5" t="s">
        <v>13013</v>
      </c>
      <c r="AK2110" s="5" t="s">
        <v>13013</v>
      </c>
      <c r="AL2110" s="34" t="s">
        <v>13014</v>
      </c>
      <c r="AM2110" s="2" t="s">
        <v>244</v>
      </c>
    </row>
    <row r="2111" spans="1:41" s="15" customFormat="1" ht="16.350000000000001" customHeight="1">
      <c r="A2111" s="3">
        <f t="shared" si="284"/>
        <v>2109</v>
      </c>
      <c r="B2111" s="31" t="s">
        <v>10478</v>
      </c>
      <c r="C2111" s="31" t="s">
        <v>2639</v>
      </c>
      <c r="D2111" s="31" t="s">
        <v>4070</v>
      </c>
      <c r="E2111" s="3" t="s">
        <v>13021</v>
      </c>
      <c r="F2111" s="2" t="s">
        <v>68</v>
      </c>
      <c r="G2111" s="2" t="s">
        <v>69</v>
      </c>
      <c r="H2111" s="94" t="s">
        <v>13006</v>
      </c>
      <c r="I2111" s="5" t="s">
        <v>13007</v>
      </c>
      <c r="J2111" s="5" t="s">
        <v>13022</v>
      </c>
      <c r="K2111" s="5" t="s">
        <v>13023</v>
      </c>
      <c r="L2111" s="2" t="s">
        <v>54</v>
      </c>
      <c r="M2111" s="6">
        <v>14</v>
      </c>
      <c r="N2111" s="6">
        <v>14</v>
      </c>
      <c r="O2111" s="6">
        <f t="shared" si="292"/>
        <v>203000</v>
      </c>
      <c r="P2111" s="6">
        <v>170000</v>
      </c>
      <c r="Q2111" s="5">
        <v>201909</v>
      </c>
      <c r="R2111" s="5" t="s">
        <v>13024</v>
      </c>
      <c r="S2111" s="3" t="s">
        <v>13025</v>
      </c>
      <c r="T2111" s="144" t="str">
        <f t="shared" si="286"/>
        <v>Click</v>
      </c>
      <c r="U2111" s="31" t="s">
        <v>243</v>
      </c>
      <c r="V2111" s="33"/>
      <c r="W2111" s="52"/>
      <c r="X2111" s="52"/>
      <c r="Y2111" s="50"/>
      <c r="Z2111" s="43">
        <f t="shared" si="287"/>
        <v>0</v>
      </c>
      <c r="AA2111" s="6">
        <f t="shared" si="288"/>
        <v>0</v>
      </c>
      <c r="AB2111" s="6">
        <f t="shared" si="289"/>
        <v>0</v>
      </c>
      <c r="AC2111" s="44">
        <f t="shared" si="290"/>
        <v>0</v>
      </c>
      <c r="AD2111" s="44">
        <f t="shared" si="291"/>
        <v>0</v>
      </c>
      <c r="AE2111" s="35" t="s">
        <v>57</v>
      </c>
      <c r="AF2111" s="14"/>
      <c r="AG2111" s="2" t="s">
        <v>68</v>
      </c>
      <c r="AH2111" s="5" t="s">
        <v>13026</v>
      </c>
      <c r="AI2111" s="6">
        <v>33000</v>
      </c>
      <c r="AJ2111" s="5" t="s">
        <v>13013</v>
      </c>
      <c r="AK2111" s="5" t="s">
        <v>13013</v>
      </c>
      <c r="AL2111" s="34" t="s">
        <v>13014</v>
      </c>
      <c r="AM2111" s="2" t="s">
        <v>244</v>
      </c>
    </row>
    <row r="2112" spans="1:41" s="15" customFormat="1" ht="16.350000000000001" customHeight="1">
      <c r="A2112" s="3">
        <f t="shared" si="284"/>
        <v>2110</v>
      </c>
      <c r="B2112" s="31" t="s">
        <v>10478</v>
      </c>
      <c r="C2112" s="31" t="s">
        <v>2639</v>
      </c>
      <c r="D2112" s="31" t="s">
        <v>4070</v>
      </c>
      <c r="E2112" s="3" t="s">
        <v>13027</v>
      </c>
      <c r="F2112" s="2" t="s">
        <v>68</v>
      </c>
      <c r="G2112" s="2" t="s">
        <v>69</v>
      </c>
      <c r="H2112" s="94" t="s">
        <v>13006</v>
      </c>
      <c r="I2112" s="5" t="s">
        <v>13007</v>
      </c>
      <c r="J2112" s="5" t="s">
        <v>13028</v>
      </c>
      <c r="K2112" s="5" t="s">
        <v>13029</v>
      </c>
      <c r="L2112" s="2" t="s">
        <v>54</v>
      </c>
      <c r="M2112" s="6">
        <v>14</v>
      </c>
      <c r="N2112" s="6">
        <v>14</v>
      </c>
      <c r="O2112" s="6">
        <f t="shared" si="292"/>
        <v>203000</v>
      </c>
      <c r="P2112" s="6">
        <v>170000</v>
      </c>
      <c r="Q2112" s="5">
        <v>201909</v>
      </c>
      <c r="R2112" s="5" t="s">
        <v>13030</v>
      </c>
      <c r="S2112" s="3" t="s">
        <v>13031</v>
      </c>
      <c r="T2112" s="144" t="str">
        <f t="shared" si="286"/>
        <v>Click</v>
      </c>
      <c r="U2112" s="31" t="s">
        <v>243</v>
      </c>
      <c r="V2112" s="33"/>
      <c r="W2112" s="52"/>
      <c r="X2112" s="52"/>
      <c r="Y2112" s="50"/>
      <c r="Z2112" s="43">
        <f t="shared" si="287"/>
        <v>0</v>
      </c>
      <c r="AA2112" s="6">
        <f t="shared" si="288"/>
        <v>0</v>
      </c>
      <c r="AB2112" s="6">
        <f t="shared" si="289"/>
        <v>0</v>
      </c>
      <c r="AC2112" s="44">
        <f t="shared" si="290"/>
        <v>0</v>
      </c>
      <c r="AD2112" s="44">
        <f t="shared" si="291"/>
        <v>0</v>
      </c>
      <c r="AE2112" s="35" t="s">
        <v>57</v>
      </c>
      <c r="AF2112" s="14"/>
      <c r="AG2112" s="2" t="s">
        <v>68</v>
      </c>
      <c r="AH2112" s="5" t="s">
        <v>13032</v>
      </c>
      <c r="AI2112" s="6">
        <v>33000</v>
      </c>
      <c r="AJ2112" s="5" t="s">
        <v>13013</v>
      </c>
      <c r="AK2112" s="5" t="s">
        <v>13013</v>
      </c>
      <c r="AL2112" s="34" t="s">
        <v>13014</v>
      </c>
      <c r="AM2112" s="2" t="s">
        <v>244</v>
      </c>
    </row>
    <row r="2113" spans="1:41" s="15" customFormat="1" ht="16.350000000000001" customHeight="1">
      <c r="A2113" s="3">
        <f t="shared" si="284"/>
        <v>2111</v>
      </c>
      <c r="B2113" s="31" t="s">
        <v>10478</v>
      </c>
      <c r="C2113" s="31" t="s">
        <v>2639</v>
      </c>
      <c r="D2113" s="31" t="s">
        <v>4070</v>
      </c>
      <c r="E2113" s="3" t="s">
        <v>13033</v>
      </c>
      <c r="F2113" s="2" t="s">
        <v>68</v>
      </c>
      <c r="G2113" s="2" t="s">
        <v>69</v>
      </c>
      <c r="H2113" s="94" t="s">
        <v>13006</v>
      </c>
      <c r="I2113" s="5" t="s">
        <v>13007</v>
      </c>
      <c r="J2113" s="5" t="s">
        <v>13034</v>
      </c>
      <c r="K2113" s="5" t="s">
        <v>13035</v>
      </c>
      <c r="L2113" s="2" t="s">
        <v>54</v>
      </c>
      <c r="M2113" s="6">
        <v>16</v>
      </c>
      <c r="N2113" s="6">
        <v>16</v>
      </c>
      <c r="O2113" s="6">
        <f t="shared" si="292"/>
        <v>208000</v>
      </c>
      <c r="P2113" s="6">
        <v>170000</v>
      </c>
      <c r="Q2113" s="5">
        <v>201910</v>
      </c>
      <c r="R2113" s="5" t="s">
        <v>13036</v>
      </c>
      <c r="S2113" s="3" t="s">
        <v>13037</v>
      </c>
      <c r="T2113" s="144" t="str">
        <f t="shared" si="286"/>
        <v>Click</v>
      </c>
      <c r="U2113" s="31" t="s">
        <v>243</v>
      </c>
      <c r="V2113" s="33"/>
      <c r="W2113" s="52"/>
      <c r="X2113" s="52"/>
      <c r="Y2113" s="50"/>
      <c r="Z2113" s="43">
        <f t="shared" si="287"/>
        <v>0</v>
      </c>
      <c r="AA2113" s="6">
        <f t="shared" si="288"/>
        <v>0</v>
      </c>
      <c r="AB2113" s="6">
        <f t="shared" si="289"/>
        <v>0</v>
      </c>
      <c r="AC2113" s="44">
        <f t="shared" si="290"/>
        <v>0</v>
      </c>
      <c r="AD2113" s="44">
        <f t="shared" si="291"/>
        <v>0</v>
      </c>
      <c r="AE2113" s="35" t="s">
        <v>57</v>
      </c>
      <c r="AF2113" s="14"/>
      <c r="AG2113" s="2" t="s">
        <v>68</v>
      </c>
      <c r="AH2113" s="5" t="s">
        <v>13038</v>
      </c>
      <c r="AI2113" s="6">
        <v>38000</v>
      </c>
      <c r="AJ2113" s="5" t="s">
        <v>13013</v>
      </c>
      <c r="AK2113" s="5" t="s">
        <v>13013</v>
      </c>
      <c r="AL2113" s="34" t="s">
        <v>13014</v>
      </c>
      <c r="AM2113" s="2" t="s">
        <v>244</v>
      </c>
    </row>
    <row r="2114" spans="1:41" s="15" customFormat="1" ht="16.350000000000001" customHeight="1">
      <c r="A2114" s="3">
        <f t="shared" si="284"/>
        <v>2112</v>
      </c>
      <c r="B2114" s="31" t="s">
        <v>10478</v>
      </c>
      <c r="C2114" s="31" t="s">
        <v>2639</v>
      </c>
      <c r="D2114" s="31" t="s">
        <v>4070</v>
      </c>
      <c r="E2114" s="3" t="s">
        <v>13039</v>
      </c>
      <c r="F2114" s="2" t="s">
        <v>68</v>
      </c>
      <c r="G2114" s="2" t="s">
        <v>69</v>
      </c>
      <c r="H2114" s="94" t="s">
        <v>13040</v>
      </c>
      <c r="I2114" s="5" t="s">
        <v>13041</v>
      </c>
      <c r="J2114" s="5" t="s">
        <v>13042</v>
      </c>
      <c r="K2114" s="5" t="s">
        <v>13043</v>
      </c>
      <c r="L2114" s="2" t="s">
        <v>54</v>
      </c>
      <c r="M2114" s="6">
        <v>14</v>
      </c>
      <c r="N2114" s="6">
        <v>14</v>
      </c>
      <c r="O2114" s="6">
        <f t="shared" si="292"/>
        <v>153000</v>
      </c>
      <c r="P2114" s="6">
        <v>120000</v>
      </c>
      <c r="Q2114" s="5">
        <v>201903</v>
      </c>
      <c r="R2114" s="5" t="s">
        <v>13044</v>
      </c>
      <c r="S2114" s="3" t="s">
        <v>13045</v>
      </c>
      <c r="T2114" s="144" t="str">
        <f t="shared" si="286"/>
        <v>Click</v>
      </c>
      <c r="U2114" s="31" t="s">
        <v>243</v>
      </c>
      <c r="V2114" s="33"/>
      <c r="W2114" s="52"/>
      <c r="X2114" s="52"/>
      <c r="Y2114" s="50"/>
      <c r="Z2114" s="43">
        <f t="shared" si="287"/>
        <v>0</v>
      </c>
      <c r="AA2114" s="6">
        <f t="shared" si="288"/>
        <v>0</v>
      </c>
      <c r="AB2114" s="6">
        <f t="shared" si="289"/>
        <v>0</v>
      </c>
      <c r="AC2114" s="44">
        <f t="shared" si="290"/>
        <v>0</v>
      </c>
      <c r="AD2114" s="44">
        <f t="shared" si="291"/>
        <v>0</v>
      </c>
      <c r="AE2114" s="35" t="s">
        <v>57</v>
      </c>
      <c r="AF2114" s="14"/>
      <c r="AG2114" s="2" t="s">
        <v>68</v>
      </c>
      <c r="AH2114" s="5" t="s">
        <v>13046</v>
      </c>
      <c r="AI2114" s="6">
        <v>33000</v>
      </c>
      <c r="AJ2114" s="5" t="s">
        <v>13013</v>
      </c>
      <c r="AK2114" s="5" t="s">
        <v>13013</v>
      </c>
      <c r="AL2114" s="34" t="s">
        <v>13014</v>
      </c>
      <c r="AM2114" s="2" t="s">
        <v>244</v>
      </c>
    </row>
    <row r="2115" spans="1:41" s="15" customFormat="1" ht="16.350000000000001" customHeight="1">
      <c r="A2115" s="3">
        <f t="shared" si="284"/>
        <v>2113</v>
      </c>
      <c r="B2115" s="31" t="s">
        <v>10478</v>
      </c>
      <c r="C2115" s="31" t="s">
        <v>2639</v>
      </c>
      <c r="D2115" s="31" t="s">
        <v>4070</v>
      </c>
      <c r="E2115" s="3" t="s">
        <v>13047</v>
      </c>
      <c r="F2115" s="2" t="s">
        <v>68</v>
      </c>
      <c r="G2115" s="2" t="s">
        <v>69</v>
      </c>
      <c r="H2115" s="94" t="s">
        <v>13040</v>
      </c>
      <c r="I2115" s="5" t="s">
        <v>13041</v>
      </c>
      <c r="J2115" s="5" t="s">
        <v>13048</v>
      </c>
      <c r="K2115" s="5" t="s">
        <v>13049</v>
      </c>
      <c r="L2115" s="2" t="s">
        <v>54</v>
      </c>
      <c r="M2115" s="6">
        <v>12</v>
      </c>
      <c r="N2115" s="6">
        <v>12</v>
      </c>
      <c r="O2115" s="6">
        <f t="shared" si="292"/>
        <v>133000</v>
      </c>
      <c r="P2115" s="6">
        <v>100000</v>
      </c>
      <c r="Q2115" s="5">
        <v>201907</v>
      </c>
      <c r="R2115" s="5" t="s">
        <v>13050</v>
      </c>
      <c r="S2115" s="3" t="s">
        <v>13051</v>
      </c>
      <c r="T2115" s="144" t="str">
        <f t="shared" si="286"/>
        <v>Click</v>
      </c>
      <c r="U2115" s="31" t="s">
        <v>243</v>
      </c>
      <c r="V2115" s="33"/>
      <c r="W2115" s="52"/>
      <c r="X2115" s="52"/>
      <c r="Y2115" s="50"/>
      <c r="Z2115" s="43">
        <f t="shared" si="287"/>
        <v>0</v>
      </c>
      <c r="AA2115" s="6">
        <f t="shared" si="288"/>
        <v>0</v>
      </c>
      <c r="AB2115" s="6">
        <f t="shared" si="289"/>
        <v>0</v>
      </c>
      <c r="AC2115" s="44">
        <f t="shared" si="290"/>
        <v>0</v>
      </c>
      <c r="AD2115" s="44">
        <f t="shared" si="291"/>
        <v>0</v>
      </c>
      <c r="AE2115" s="35" t="s">
        <v>57</v>
      </c>
      <c r="AF2115" s="14"/>
      <c r="AG2115" s="2" t="s">
        <v>68</v>
      </c>
      <c r="AH2115" s="5" t="s">
        <v>13052</v>
      </c>
      <c r="AI2115" s="6">
        <v>33000</v>
      </c>
      <c r="AJ2115" s="5" t="s">
        <v>13013</v>
      </c>
      <c r="AK2115" s="5" t="s">
        <v>13013</v>
      </c>
      <c r="AL2115" s="34" t="s">
        <v>13014</v>
      </c>
      <c r="AM2115" s="2" t="s">
        <v>244</v>
      </c>
    </row>
    <row r="2116" spans="1:41" s="15" customFormat="1" ht="16.350000000000001" customHeight="1">
      <c r="A2116" s="3">
        <f t="shared" si="284"/>
        <v>2114</v>
      </c>
      <c r="B2116" s="31" t="s">
        <v>10478</v>
      </c>
      <c r="C2116" s="31" t="s">
        <v>2639</v>
      </c>
      <c r="D2116" s="31" t="s">
        <v>4070</v>
      </c>
      <c r="E2116" s="3" t="s">
        <v>13053</v>
      </c>
      <c r="F2116" s="2" t="s">
        <v>68</v>
      </c>
      <c r="G2116" s="2" t="s">
        <v>69</v>
      </c>
      <c r="H2116" s="94" t="s">
        <v>13040</v>
      </c>
      <c r="I2116" s="5" t="s">
        <v>13041</v>
      </c>
      <c r="J2116" s="5" t="s">
        <v>13054</v>
      </c>
      <c r="K2116" s="5" t="s">
        <v>13055</v>
      </c>
      <c r="L2116" s="2" t="s">
        <v>54</v>
      </c>
      <c r="M2116" s="6">
        <v>14</v>
      </c>
      <c r="N2116" s="6">
        <v>14</v>
      </c>
      <c r="O2116" s="6">
        <f t="shared" si="292"/>
        <v>133000</v>
      </c>
      <c r="P2116" s="6">
        <v>100000</v>
      </c>
      <c r="Q2116" s="5">
        <v>201902</v>
      </c>
      <c r="R2116" s="5" t="s">
        <v>13056</v>
      </c>
      <c r="S2116" s="5" t="s">
        <v>13057</v>
      </c>
      <c r="T2116" s="144" t="str">
        <f t="shared" si="286"/>
        <v>Click</v>
      </c>
      <c r="U2116" s="31" t="s">
        <v>243</v>
      </c>
      <c r="V2116" s="33"/>
      <c r="W2116" s="52"/>
      <c r="X2116" s="52"/>
      <c r="Y2116" s="50"/>
      <c r="Z2116" s="43">
        <f t="shared" si="287"/>
        <v>0</v>
      </c>
      <c r="AA2116" s="6">
        <f t="shared" si="288"/>
        <v>0</v>
      </c>
      <c r="AB2116" s="6">
        <f t="shared" si="289"/>
        <v>0</v>
      </c>
      <c r="AC2116" s="44">
        <f t="shared" si="290"/>
        <v>0</v>
      </c>
      <c r="AD2116" s="44">
        <f t="shared" si="291"/>
        <v>0</v>
      </c>
      <c r="AE2116" s="35" t="s">
        <v>57</v>
      </c>
      <c r="AF2116" s="14"/>
      <c r="AG2116" s="2" t="s">
        <v>68</v>
      </c>
      <c r="AH2116" s="5" t="s">
        <v>13058</v>
      </c>
      <c r="AI2116" s="6">
        <v>33000</v>
      </c>
      <c r="AJ2116" s="5" t="s">
        <v>13013</v>
      </c>
      <c r="AK2116" s="5" t="s">
        <v>13013</v>
      </c>
      <c r="AL2116" s="34" t="s">
        <v>13014</v>
      </c>
      <c r="AM2116" s="2" t="s">
        <v>244</v>
      </c>
    </row>
    <row r="2117" spans="1:41" s="15" customFormat="1" ht="16.350000000000001" customHeight="1">
      <c r="A2117" s="3">
        <f t="shared" si="284"/>
        <v>2115</v>
      </c>
      <c r="B2117" s="31" t="s">
        <v>10478</v>
      </c>
      <c r="C2117" s="31" t="s">
        <v>2639</v>
      </c>
      <c r="D2117" s="31" t="s">
        <v>4070</v>
      </c>
      <c r="E2117" s="3" t="s">
        <v>13059</v>
      </c>
      <c r="F2117" s="2" t="s">
        <v>68</v>
      </c>
      <c r="G2117" s="2" t="s">
        <v>69</v>
      </c>
      <c r="H2117" s="94" t="s">
        <v>13040</v>
      </c>
      <c r="I2117" s="5" t="s">
        <v>13041</v>
      </c>
      <c r="J2117" s="5" t="s">
        <v>13060</v>
      </c>
      <c r="K2117" s="5" t="s">
        <v>13061</v>
      </c>
      <c r="L2117" s="2" t="s">
        <v>54</v>
      </c>
      <c r="M2117" s="6">
        <v>12</v>
      </c>
      <c r="N2117" s="6">
        <v>12</v>
      </c>
      <c r="O2117" s="6">
        <f t="shared" si="292"/>
        <v>133000</v>
      </c>
      <c r="P2117" s="6">
        <v>100000</v>
      </c>
      <c r="Q2117" s="5">
        <v>201908</v>
      </c>
      <c r="R2117" s="5" t="s">
        <v>13062</v>
      </c>
      <c r="S2117" s="5" t="s">
        <v>13063</v>
      </c>
      <c r="T2117" s="144" t="str">
        <f t="shared" si="286"/>
        <v>Click</v>
      </c>
      <c r="U2117" s="31" t="s">
        <v>243</v>
      </c>
      <c r="V2117" s="33"/>
      <c r="W2117" s="52"/>
      <c r="X2117" s="52"/>
      <c r="Y2117" s="50"/>
      <c r="Z2117" s="43">
        <f t="shared" si="287"/>
        <v>0</v>
      </c>
      <c r="AA2117" s="6">
        <f t="shared" si="288"/>
        <v>0</v>
      </c>
      <c r="AB2117" s="6">
        <f t="shared" si="289"/>
        <v>0</v>
      </c>
      <c r="AC2117" s="44">
        <f t="shared" si="290"/>
        <v>0</v>
      </c>
      <c r="AD2117" s="44">
        <f t="shared" si="291"/>
        <v>0</v>
      </c>
      <c r="AE2117" s="35" t="s">
        <v>57</v>
      </c>
      <c r="AF2117" s="14"/>
      <c r="AG2117" s="2" t="s">
        <v>68</v>
      </c>
      <c r="AH2117" s="5" t="s">
        <v>13032</v>
      </c>
      <c r="AI2117" s="6">
        <v>33000</v>
      </c>
      <c r="AJ2117" s="5" t="s">
        <v>13013</v>
      </c>
      <c r="AK2117" s="5" t="s">
        <v>13013</v>
      </c>
      <c r="AL2117" s="34" t="s">
        <v>13014</v>
      </c>
      <c r="AM2117" s="2" t="s">
        <v>244</v>
      </c>
    </row>
    <row r="2118" spans="1:41" s="15" customFormat="1" ht="16.350000000000001" customHeight="1">
      <c r="A2118" s="3">
        <f t="shared" si="284"/>
        <v>2116</v>
      </c>
      <c r="B2118" s="31" t="s">
        <v>10478</v>
      </c>
      <c r="C2118" s="31" t="s">
        <v>2639</v>
      </c>
      <c r="D2118" s="31" t="s">
        <v>4070</v>
      </c>
      <c r="E2118" s="32" t="s">
        <v>13064</v>
      </c>
      <c r="F2118" s="2" t="s">
        <v>68</v>
      </c>
      <c r="G2118" s="2" t="s">
        <v>69</v>
      </c>
      <c r="H2118" s="32" t="s">
        <v>13065</v>
      </c>
      <c r="I2118" s="32" t="s">
        <v>13066</v>
      </c>
      <c r="J2118" s="32" t="s">
        <v>13067</v>
      </c>
      <c r="K2118" s="32" t="s">
        <v>13068</v>
      </c>
      <c r="L2118" s="2" t="s">
        <v>54</v>
      </c>
      <c r="M2118" s="46">
        <v>8</v>
      </c>
      <c r="N2118" s="46">
        <v>8</v>
      </c>
      <c r="O2118" s="46">
        <f t="shared" si="292"/>
        <v>30000</v>
      </c>
      <c r="P2118" s="46">
        <v>30000</v>
      </c>
      <c r="Q2118" s="32">
        <v>202004</v>
      </c>
      <c r="R2118" s="32" t="s">
        <v>11428</v>
      </c>
      <c r="S2118" s="32" t="s">
        <v>13069</v>
      </c>
      <c r="T2118" s="144" t="str">
        <f t="shared" si="286"/>
        <v>Click</v>
      </c>
      <c r="U2118" s="31" t="s">
        <v>243</v>
      </c>
      <c r="V2118" s="5"/>
      <c r="W2118" s="51"/>
      <c r="X2118" s="51"/>
      <c r="Y2118" s="50"/>
      <c r="Z2118" s="43">
        <f t="shared" si="287"/>
        <v>0</v>
      </c>
      <c r="AA2118" s="6">
        <f t="shared" si="288"/>
        <v>0</v>
      </c>
      <c r="AB2118" s="6">
        <f t="shared" si="289"/>
        <v>0</v>
      </c>
      <c r="AC2118" s="44">
        <f t="shared" si="290"/>
        <v>0</v>
      </c>
      <c r="AD2118" s="44">
        <f t="shared" si="291"/>
        <v>0</v>
      </c>
      <c r="AE2118" s="45" t="s">
        <v>57</v>
      </c>
      <c r="AF2118" s="14"/>
      <c r="AG2118" s="2" t="s">
        <v>243</v>
      </c>
      <c r="AH2118" s="5" t="s">
        <v>100</v>
      </c>
      <c r="AI2118" s="6">
        <v>0</v>
      </c>
      <c r="AJ2118" s="5" t="s">
        <v>100</v>
      </c>
      <c r="AK2118" s="5" t="s">
        <v>100</v>
      </c>
      <c r="AL2118" s="34" t="s">
        <v>100</v>
      </c>
      <c r="AM2118" s="2" t="s">
        <v>244</v>
      </c>
      <c r="AN2118" s="32"/>
      <c r="AO2118" s="32"/>
    </row>
    <row r="2119" spans="1:41" s="15" customFormat="1" ht="16.350000000000001" customHeight="1">
      <c r="A2119" s="3">
        <f t="shared" si="284"/>
        <v>2117</v>
      </c>
      <c r="B2119" s="31" t="s">
        <v>10478</v>
      </c>
      <c r="C2119" s="31" t="s">
        <v>2639</v>
      </c>
      <c r="D2119" s="31" t="s">
        <v>4070</v>
      </c>
      <c r="E2119" s="32" t="s">
        <v>13070</v>
      </c>
      <c r="F2119" s="2" t="s">
        <v>68</v>
      </c>
      <c r="G2119" s="2" t="s">
        <v>69</v>
      </c>
      <c r="H2119" s="32" t="s">
        <v>13065</v>
      </c>
      <c r="I2119" s="32" t="s">
        <v>13066</v>
      </c>
      <c r="J2119" s="32" t="s">
        <v>13067</v>
      </c>
      <c r="K2119" s="32" t="s">
        <v>13071</v>
      </c>
      <c r="L2119" s="2" t="s">
        <v>54</v>
      </c>
      <c r="M2119" s="46">
        <v>18</v>
      </c>
      <c r="N2119" s="46">
        <v>18</v>
      </c>
      <c r="O2119" s="46">
        <f t="shared" si="292"/>
        <v>46000</v>
      </c>
      <c r="P2119" s="46">
        <v>46000</v>
      </c>
      <c r="Q2119" s="32">
        <v>202004</v>
      </c>
      <c r="R2119" s="32" t="s">
        <v>11428</v>
      </c>
      <c r="S2119" s="32" t="s">
        <v>13072</v>
      </c>
      <c r="T2119" s="144" t="str">
        <f t="shared" si="286"/>
        <v>Click</v>
      </c>
      <c r="U2119" s="31" t="s">
        <v>243</v>
      </c>
      <c r="V2119" s="5"/>
      <c r="W2119" s="51"/>
      <c r="X2119" s="51"/>
      <c r="Y2119" s="50"/>
      <c r="Z2119" s="43">
        <f t="shared" si="287"/>
        <v>0</v>
      </c>
      <c r="AA2119" s="6">
        <f t="shared" si="288"/>
        <v>0</v>
      </c>
      <c r="AB2119" s="6">
        <f t="shared" si="289"/>
        <v>0</v>
      </c>
      <c r="AC2119" s="44">
        <f t="shared" si="290"/>
        <v>0</v>
      </c>
      <c r="AD2119" s="44">
        <f t="shared" si="291"/>
        <v>0</v>
      </c>
      <c r="AE2119" s="45" t="s">
        <v>57</v>
      </c>
      <c r="AF2119" s="14"/>
      <c r="AG2119" s="2" t="s">
        <v>243</v>
      </c>
      <c r="AH2119" s="5" t="s">
        <v>100</v>
      </c>
      <c r="AI2119" s="6">
        <v>0</v>
      </c>
      <c r="AJ2119" s="5" t="s">
        <v>100</v>
      </c>
      <c r="AK2119" s="5" t="s">
        <v>100</v>
      </c>
      <c r="AL2119" s="34" t="s">
        <v>100</v>
      </c>
      <c r="AM2119" s="2" t="s">
        <v>244</v>
      </c>
      <c r="AN2119" s="32"/>
      <c r="AO2119" s="32"/>
    </row>
    <row r="2120" spans="1:41" s="15" customFormat="1" ht="16.350000000000001" customHeight="1">
      <c r="A2120" s="3">
        <f t="shared" ref="A2120:A2183" si="293">ROW()-2</f>
        <v>2118</v>
      </c>
      <c r="B2120" s="31" t="s">
        <v>10478</v>
      </c>
      <c r="C2120" s="31" t="s">
        <v>2639</v>
      </c>
      <c r="D2120" s="31" t="s">
        <v>4070</v>
      </c>
      <c r="E2120" s="32" t="s">
        <v>13073</v>
      </c>
      <c r="F2120" s="2" t="s">
        <v>68</v>
      </c>
      <c r="G2120" s="2" t="s">
        <v>69</v>
      </c>
      <c r="H2120" s="32" t="s">
        <v>13065</v>
      </c>
      <c r="I2120" s="32" t="s">
        <v>13066</v>
      </c>
      <c r="J2120" s="32" t="s">
        <v>13067</v>
      </c>
      <c r="K2120" s="32" t="s">
        <v>13074</v>
      </c>
      <c r="L2120" s="2" t="s">
        <v>54</v>
      </c>
      <c r="M2120" s="46">
        <v>18</v>
      </c>
      <c r="N2120" s="46">
        <v>18</v>
      </c>
      <c r="O2120" s="46">
        <f t="shared" si="292"/>
        <v>46000</v>
      </c>
      <c r="P2120" s="46">
        <v>46000</v>
      </c>
      <c r="Q2120" s="32">
        <v>202004</v>
      </c>
      <c r="R2120" s="32" t="s">
        <v>11428</v>
      </c>
      <c r="S2120" s="32" t="s">
        <v>13075</v>
      </c>
      <c r="T2120" s="144" t="str">
        <f t="shared" si="286"/>
        <v>Click</v>
      </c>
      <c r="U2120" s="31" t="s">
        <v>243</v>
      </c>
      <c r="V2120" s="5"/>
      <c r="W2120" s="51"/>
      <c r="X2120" s="51"/>
      <c r="Y2120" s="50"/>
      <c r="Z2120" s="43">
        <f t="shared" si="287"/>
        <v>0</v>
      </c>
      <c r="AA2120" s="6">
        <f t="shared" si="288"/>
        <v>0</v>
      </c>
      <c r="AB2120" s="6">
        <f t="shared" si="289"/>
        <v>0</v>
      </c>
      <c r="AC2120" s="44">
        <f t="shared" si="290"/>
        <v>0</v>
      </c>
      <c r="AD2120" s="44">
        <f t="shared" si="291"/>
        <v>0</v>
      </c>
      <c r="AE2120" s="45" t="s">
        <v>57</v>
      </c>
      <c r="AF2120" s="14"/>
      <c r="AG2120" s="2" t="s">
        <v>243</v>
      </c>
      <c r="AH2120" s="5" t="s">
        <v>100</v>
      </c>
      <c r="AI2120" s="6">
        <v>0</v>
      </c>
      <c r="AJ2120" s="5" t="s">
        <v>100</v>
      </c>
      <c r="AK2120" s="5" t="s">
        <v>100</v>
      </c>
      <c r="AL2120" s="34" t="s">
        <v>100</v>
      </c>
      <c r="AM2120" s="2" t="s">
        <v>244</v>
      </c>
      <c r="AN2120" s="32"/>
      <c r="AO2120" s="32"/>
    </row>
    <row r="2121" spans="1:41" s="15" customFormat="1" ht="16.350000000000001" customHeight="1">
      <c r="A2121" s="3">
        <f t="shared" si="293"/>
        <v>2119</v>
      </c>
      <c r="B2121" s="31" t="s">
        <v>10478</v>
      </c>
      <c r="C2121" s="31" t="s">
        <v>2639</v>
      </c>
      <c r="D2121" s="31" t="s">
        <v>4070</v>
      </c>
      <c r="E2121" s="32" t="s">
        <v>13076</v>
      </c>
      <c r="F2121" s="2" t="s">
        <v>68</v>
      </c>
      <c r="G2121" s="2" t="s">
        <v>69</v>
      </c>
      <c r="H2121" s="32" t="s">
        <v>13065</v>
      </c>
      <c r="I2121" s="32" t="s">
        <v>13066</v>
      </c>
      <c r="J2121" s="32" t="s">
        <v>13067</v>
      </c>
      <c r="K2121" s="32" t="s">
        <v>13077</v>
      </c>
      <c r="L2121" s="2" t="s">
        <v>54</v>
      </c>
      <c r="M2121" s="46">
        <v>16</v>
      </c>
      <c r="N2121" s="46">
        <v>16</v>
      </c>
      <c r="O2121" s="46">
        <f t="shared" si="292"/>
        <v>42000</v>
      </c>
      <c r="P2121" s="46">
        <v>42000</v>
      </c>
      <c r="Q2121" s="32">
        <v>202004</v>
      </c>
      <c r="R2121" s="32" t="s">
        <v>11428</v>
      </c>
      <c r="S2121" s="32" t="s">
        <v>13078</v>
      </c>
      <c r="T2121" s="144" t="str">
        <f t="shared" si="286"/>
        <v>Click</v>
      </c>
      <c r="U2121" s="31" t="s">
        <v>243</v>
      </c>
      <c r="V2121" s="5"/>
      <c r="W2121" s="51"/>
      <c r="X2121" s="51"/>
      <c r="Y2121" s="50"/>
      <c r="Z2121" s="43">
        <f t="shared" si="287"/>
        <v>0</v>
      </c>
      <c r="AA2121" s="6">
        <f t="shared" si="288"/>
        <v>0</v>
      </c>
      <c r="AB2121" s="6">
        <f t="shared" si="289"/>
        <v>0</v>
      </c>
      <c r="AC2121" s="44">
        <f t="shared" si="290"/>
        <v>0</v>
      </c>
      <c r="AD2121" s="44">
        <f t="shared" si="291"/>
        <v>0</v>
      </c>
      <c r="AE2121" s="45" t="s">
        <v>57</v>
      </c>
      <c r="AF2121" s="14"/>
      <c r="AG2121" s="2" t="s">
        <v>243</v>
      </c>
      <c r="AH2121" s="5" t="s">
        <v>100</v>
      </c>
      <c r="AI2121" s="6">
        <v>0</v>
      </c>
      <c r="AJ2121" s="5" t="s">
        <v>100</v>
      </c>
      <c r="AK2121" s="5" t="s">
        <v>100</v>
      </c>
      <c r="AL2121" s="34" t="s">
        <v>100</v>
      </c>
      <c r="AM2121" s="2" t="s">
        <v>244</v>
      </c>
      <c r="AN2121" s="32"/>
      <c r="AO2121" s="32"/>
    </row>
    <row r="2122" spans="1:41" s="15" customFormat="1" ht="16.350000000000001" customHeight="1">
      <c r="A2122" s="3">
        <f t="shared" si="293"/>
        <v>2120</v>
      </c>
      <c r="B2122" s="31" t="s">
        <v>10478</v>
      </c>
      <c r="C2122" s="31" t="s">
        <v>2639</v>
      </c>
      <c r="D2122" s="31" t="s">
        <v>4070</v>
      </c>
      <c r="E2122" s="3" t="s">
        <v>13079</v>
      </c>
      <c r="F2122" s="39" t="s">
        <v>68</v>
      </c>
      <c r="G2122" s="39" t="s">
        <v>69</v>
      </c>
      <c r="H2122" s="3" t="s">
        <v>13080</v>
      </c>
      <c r="I2122" s="3" t="s">
        <v>13081</v>
      </c>
      <c r="J2122" s="3" t="s">
        <v>13082</v>
      </c>
      <c r="K2122" s="3" t="s">
        <v>13083</v>
      </c>
      <c r="L2122" s="39" t="s">
        <v>3708</v>
      </c>
      <c r="M2122" s="6">
        <v>16</v>
      </c>
      <c r="N2122" s="6">
        <v>16</v>
      </c>
      <c r="O2122" s="68">
        <v>42000</v>
      </c>
      <c r="P2122" s="46">
        <v>42000</v>
      </c>
      <c r="Q2122" s="3">
        <v>202002</v>
      </c>
      <c r="R2122" s="3" t="s">
        <v>11428</v>
      </c>
      <c r="S2122" s="32" t="s">
        <v>13084</v>
      </c>
      <c r="T2122" s="143" t="str">
        <f t="shared" si="286"/>
        <v>Click</v>
      </c>
      <c r="U2122" s="31" t="s">
        <v>243</v>
      </c>
      <c r="V2122" s="40"/>
      <c r="W2122" s="41"/>
      <c r="X2122" s="84"/>
      <c r="Y2122" s="56"/>
      <c r="Z2122" s="79">
        <f t="shared" si="287"/>
        <v>0</v>
      </c>
      <c r="AA2122" s="68">
        <f t="shared" si="288"/>
        <v>0</v>
      </c>
      <c r="AB2122" s="68">
        <f t="shared" si="289"/>
        <v>0</v>
      </c>
      <c r="AC2122" s="69">
        <f t="shared" si="290"/>
        <v>0</v>
      </c>
      <c r="AD2122" s="69">
        <f t="shared" si="291"/>
        <v>0</v>
      </c>
      <c r="AE2122" s="45" t="s">
        <v>57</v>
      </c>
      <c r="AF2122" s="14"/>
      <c r="AG2122" s="2" t="s">
        <v>243</v>
      </c>
      <c r="AH2122" s="32" t="s">
        <v>100</v>
      </c>
      <c r="AI2122" s="46">
        <v>0</v>
      </c>
      <c r="AJ2122" s="32" t="s">
        <v>100</v>
      </c>
      <c r="AK2122" s="32" t="s">
        <v>100</v>
      </c>
      <c r="AL2122" s="32" t="s">
        <v>100</v>
      </c>
      <c r="AM2122" s="31" t="s">
        <v>244</v>
      </c>
      <c r="AN2122" s="63"/>
      <c r="AO2122" s="63"/>
    </row>
    <row r="2123" spans="1:41" s="15" customFormat="1" ht="16.350000000000001" customHeight="1">
      <c r="A2123" s="3">
        <f t="shared" si="293"/>
        <v>2121</v>
      </c>
      <c r="B2123" s="31" t="s">
        <v>10478</v>
      </c>
      <c r="C2123" s="31" t="s">
        <v>2639</v>
      </c>
      <c r="D2123" s="31" t="s">
        <v>4070</v>
      </c>
      <c r="E2123" s="3" t="s">
        <v>13085</v>
      </c>
      <c r="F2123" s="39" t="s">
        <v>68</v>
      </c>
      <c r="G2123" s="39" t="s">
        <v>69</v>
      </c>
      <c r="H2123" s="3" t="s">
        <v>13080</v>
      </c>
      <c r="I2123" s="3" t="s">
        <v>13081</v>
      </c>
      <c r="J2123" s="3" t="s">
        <v>13082</v>
      </c>
      <c r="K2123" s="3" t="s">
        <v>13086</v>
      </c>
      <c r="L2123" s="39" t="s">
        <v>3708</v>
      </c>
      <c r="M2123" s="6">
        <v>17</v>
      </c>
      <c r="N2123" s="6">
        <v>17</v>
      </c>
      <c r="O2123" s="68">
        <v>44000</v>
      </c>
      <c r="P2123" s="46">
        <v>44000</v>
      </c>
      <c r="Q2123" s="3">
        <v>202002</v>
      </c>
      <c r="R2123" s="3" t="s">
        <v>11428</v>
      </c>
      <c r="S2123" s="32" t="s">
        <v>13087</v>
      </c>
      <c r="T2123" s="143" t="str">
        <f t="shared" si="286"/>
        <v>Click</v>
      </c>
      <c r="U2123" s="31" t="s">
        <v>243</v>
      </c>
      <c r="V2123" s="40"/>
      <c r="W2123" s="41"/>
      <c r="X2123" s="84"/>
      <c r="Y2123" s="56"/>
      <c r="Z2123" s="79">
        <f t="shared" si="287"/>
        <v>0</v>
      </c>
      <c r="AA2123" s="68">
        <f t="shared" si="288"/>
        <v>0</v>
      </c>
      <c r="AB2123" s="68">
        <f t="shared" si="289"/>
        <v>0</v>
      </c>
      <c r="AC2123" s="69">
        <f t="shared" si="290"/>
        <v>0</v>
      </c>
      <c r="AD2123" s="69">
        <f t="shared" si="291"/>
        <v>0</v>
      </c>
      <c r="AE2123" s="45" t="s">
        <v>57</v>
      </c>
      <c r="AF2123" s="14"/>
      <c r="AG2123" s="2" t="s">
        <v>243</v>
      </c>
      <c r="AH2123" s="32" t="s">
        <v>100</v>
      </c>
      <c r="AI2123" s="46">
        <v>0</v>
      </c>
      <c r="AJ2123" s="32" t="s">
        <v>100</v>
      </c>
      <c r="AK2123" s="32" t="s">
        <v>100</v>
      </c>
      <c r="AL2123" s="32" t="s">
        <v>100</v>
      </c>
      <c r="AM2123" s="31" t="s">
        <v>244</v>
      </c>
      <c r="AN2123" s="63"/>
      <c r="AO2123" s="63"/>
    </row>
    <row r="2124" spans="1:41" s="15" customFormat="1" ht="16.350000000000001" customHeight="1">
      <c r="A2124" s="3">
        <f t="shared" si="293"/>
        <v>2122</v>
      </c>
      <c r="B2124" s="31" t="s">
        <v>10478</v>
      </c>
      <c r="C2124" s="31" t="s">
        <v>2639</v>
      </c>
      <c r="D2124" s="31" t="s">
        <v>4070</v>
      </c>
      <c r="E2124" s="3" t="s">
        <v>13088</v>
      </c>
      <c r="F2124" s="39" t="s">
        <v>68</v>
      </c>
      <c r="G2124" s="39" t="s">
        <v>69</v>
      </c>
      <c r="H2124" s="3" t="s">
        <v>13089</v>
      </c>
      <c r="I2124" s="3" t="s">
        <v>13090</v>
      </c>
      <c r="J2124" s="3" t="s">
        <v>13091</v>
      </c>
      <c r="K2124" s="3" t="s">
        <v>13092</v>
      </c>
      <c r="L2124" s="39" t="s">
        <v>3708</v>
      </c>
      <c r="M2124" s="6">
        <v>11</v>
      </c>
      <c r="N2124" s="6">
        <v>11</v>
      </c>
      <c r="O2124" s="68">
        <v>32000</v>
      </c>
      <c r="P2124" s="46">
        <v>32000</v>
      </c>
      <c r="Q2124" s="3">
        <v>202003</v>
      </c>
      <c r="R2124" s="3" t="s">
        <v>11282</v>
      </c>
      <c r="S2124" s="32" t="s">
        <v>13093</v>
      </c>
      <c r="T2124" s="143" t="str">
        <f t="shared" si="286"/>
        <v>Click</v>
      </c>
      <c r="U2124" s="31" t="s">
        <v>243</v>
      </c>
      <c r="V2124" s="40"/>
      <c r="W2124" s="41"/>
      <c r="X2124" s="84"/>
      <c r="Y2124" s="56"/>
      <c r="Z2124" s="79">
        <f t="shared" si="287"/>
        <v>0</v>
      </c>
      <c r="AA2124" s="68">
        <f t="shared" si="288"/>
        <v>0</v>
      </c>
      <c r="AB2124" s="68">
        <f t="shared" si="289"/>
        <v>0</v>
      </c>
      <c r="AC2124" s="69">
        <f t="shared" si="290"/>
        <v>0</v>
      </c>
      <c r="AD2124" s="69">
        <f t="shared" si="291"/>
        <v>0</v>
      </c>
      <c r="AE2124" s="45" t="s">
        <v>57</v>
      </c>
      <c r="AF2124" s="14"/>
      <c r="AG2124" s="2" t="s">
        <v>243</v>
      </c>
      <c r="AH2124" s="32" t="s">
        <v>100</v>
      </c>
      <c r="AI2124" s="46">
        <v>0</v>
      </c>
      <c r="AJ2124" s="32" t="s">
        <v>100</v>
      </c>
      <c r="AK2124" s="32" t="s">
        <v>100</v>
      </c>
      <c r="AL2124" s="32" t="s">
        <v>100</v>
      </c>
      <c r="AM2124" s="31" t="s">
        <v>244</v>
      </c>
      <c r="AN2124" s="63"/>
      <c r="AO2124" s="63"/>
    </row>
    <row r="2125" spans="1:41" s="15" customFormat="1" ht="16.350000000000001" customHeight="1">
      <c r="A2125" s="3">
        <f t="shared" si="293"/>
        <v>2123</v>
      </c>
      <c r="B2125" s="31" t="s">
        <v>10478</v>
      </c>
      <c r="C2125" s="31" t="s">
        <v>2639</v>
      </c>
      <c r="D2125" s="31" t="s">
        <v>4070</v>
      </c>
      <c r="E2125" s="3" t="s">
        <v>13094</v>
      </c>
      <c r="F2125" s="39" t="s">
        <v>68</v>
      </c>
      <c r="G2125" s="39" t="s">
        <v>69</v>
      </c>
      <c r="H2125" s="3" t="s">
        <v>13089</v>
      </c>
      <c r="I2125" s="3" t="s">
        <v>13090</v>
      </c>
      <c r="J2125" s="3" t="s">
        <v>13091</v>
      </c>
      <c r="K2125" s="3" t="s">
        <v>13095</v>
      </c>
      <c r="L2125" s="39" t="s">
        <v>3708</v>
      </c>
      <c r="M2125" s="6">
        <v>13</v>
      </c>
      <c r="N2125" s="6">
        <v>13</v>
      </c>
      <c r="O2125" s="68">
        <v>36000</v>
      </c>
      <c r="P2125" s="46">
        <v>36000</v>
      </c>
      <c r="Q2125" s="3">
        <v>202002</v>
      </c>
      <c r="R2125" s="3" t="s">
        <v>11282</v>
      </c>
      <c r="S2125" s="32" t="s">
        <v>13096</v>
      </c>
      <c r="T2125" s="143" t="str">
        <f t="shared" si="286"/>
        <v>Click</v>
      </c>
      <c r="U2125" s="31" t="s">
        <v>243</v>
      </c>
      <c r="V2125" s="40"/>
      <c r="W2125" s="41"/>
      <c r="X2125" s="84"/>
      <c r="Y2125" s="56"/>
      <c r="Z2125" s="79">
        <f t="shared" si="287"/>
        <v>0</v>
      </c>
      <c r="AA2125" s="68">
        <f t="shared" si="288"/>
        <v>0</v>
      </c>
      <c r="AB2125" s="68">
        <f t="shared" si="289"/>
        <v>0</v>
      </c>
      <c r="AC2125" s="69">
        <f t="shared" si="290"/>
        <v>0</v>
      </c>
      <c r="AD2125" s="69">
        <f t="shared" si="291"/>
        <v>0</v>
      </c>
      <c r="AE2125" s="45" t="s">
        <v>57</v>
      </c>
      <c r="AF2125" s="14"/>
      <c r="AG2125" s="2" t="s">
        <v>243</v>
      </c>
      <c r="AH2125" s="32" t="s">
        <v>100</v>
      </c>
      <c r="AI2125" s="46">
        <v>0</v>
      </c>
      <c r="AJ2125" s="32" t="s">
        <v>100</v>
      </c>
      <c r="AK2125" s="32" t="s">
        <v>100</v>
      </c>
      <c r="AL2125" s="32" t="s">
        <v>100</v>
      </c>
      <c r="AM2125" s="31" t="s">
        <v>244</v>
      </c>
      <c r="AN2125" s="63"/>
      <c r="AO2125" s="63"/>
    </row>
    <row r="2126" spans="1:41" s="15" customFormat="1" ht="16.350000000000001" customHeight="1">
      <c r="A2126" s="3">
        <f t="shared" si="293"/>
        <v>2124</v>
      </c>
      <c r="B2126" s="31" t="s">
        <v>10478</v>
      </c>
      <c r="C2126" s="31" t="s">
        <v>2639</v>
      </c>
      <c r="D2126" s="31" t="s">
        <v>4070</v>
      </c>
      <c r="E2126" s="3" t="s">
        <v>13097</v>
      </c>
      <c r="F2126" s="39" t="s">
        <v>68</v>
      </c>
      <c r="G2126" s="39" t="s">
        <v>69</v>
      </c>
      <c r="H2126" s="3" t="s">
        <v>13089</v>
      </c>
      <c r="I2126" s="3" t="s">
        <v>13090</v>
      </c>
      <c r="J2126" s="3" t="s">
        <v>13098</v>
      </c>
      <c r="K2126" s="3" t="s">
        <v>13099</v>
      </c>
      <c r="L2126" s="39" t="s">
        <v>3708</v>
      </c>
      <c r="M2126" s="6">
        <v>14</v>
      </c>
      <c r="N2126" s="6">
        <v>14</v>
      </c>
      <c r="O2126" s="68">
        <v>38000</v>
      </c>
      <c r="P2126" s="46">
        <v>38000</v>
      </c>
      <c r="Q2126" s="3">
        <v>202002</v>
      </c>
      <c r="R2126" s="3" t="s">
        <v>11282</v>
      </c>
      <c r="S2126" s="32" t="s">
        <v>13100</v>
      </c>
      <c r="T2126" s="143" t="str">
        <f t="shared" si="286"/>
        <v>Click</v>
      </c>
      <c r="U2126" s="31" t="s">
        <v>243</v>
      </c>
      <c r="V2126" s="40"/>
      <c r="W2126" s="41"/>
      <c r="X2126" s="84"/>
      <c r="Y2126" s="56"/>
      <c r="Z2126" s="79">
        <f t="shared" si="287"/>
        <v>0</v>
      </c>
      <c r="AA2126" s="68">
        <f t="shared" si="288"/>
        <v>0</v>
      </c>
      <c r="AB2126" s="68">
        <f t="shared" si="289"/>
        <v>0</v>
      </c>
      <c r="AC2126" s="69">
        <f t="shared" si="290"/>
        <v>0</v>
      </c>
      <c r="AD2126" s="69">
        <f t="shared" si="291"/>
        <v>0</v>
      </c>
      <c r="AE2126" s="45" t="s">
        <v>57</v>
      </c>
      <c r="AF2126" s="14"/>
      <c r="AG2126" s="2" t="s">
        <v>243</v>
      </c>
      <c r="AH2126" s="32" t="s">
        <v>100</v>
      </c>
      <c r="AI2126" s="46">
        <v>0</v>
      </c>
      <c r="AJ2126" s="32" t="s">
        <v>100</v>
      </c>
      <c r="AK2126" s="32" t="s">
        <v>100</v>
      </c>
      <c r="AL2126" s="32" t="s">
        <v>100</v>
      </c>
      <c r="AM2126" s="31" t="s">
        <v>244</v>
      </c>
      <c r="AN2126" s="63"/>
      <c r="AO2126" s="63"/>
    </row>
    <row r="2127" spans="1:41" s="15" customFormat="1" ht="16.350000000000001" customHeight="1">
      <c r="A2127" s="3">
        <f t="shared" si="293"/>
        <v>2125</v>
      </c>
      <c r="B2127" s="31" t="s">
        <v>10478</v>
      </c>
      <c r="C2127" s="31" t="s">
        <v>2639</v>
      </c>
      <c r="D2127" s="31" t="s">
        <v>4070</v>
      </c>
      <c r="E2127" s="3" t="s">
        <v>13101</v>
      </c>
      <c r="F2127" s="39" t="s">
        <v>58</v>
      </c>
      <c r="G2127" s="39" t="s">
        <v>49</v>
      </c>
      <c r="H2127" s="3" t="s">
        <v>13089</v>
      </c>
      <c r="I2127" s="3" t="s">
        <v>13090</v>
      </c>
      <c r="J2127" s="3" t="s">
        <v>13102</v>
      </c>
      <c r="K2127" s="3" t="s">
        <v>13103</v>
      </c>
      <c r="L2127" s="39" t="s">
        <v>54</v>
      </c>
      <c r="M2127" s="6">
        <v>14</v>
      </c>
      <c r="N2127" s="6">
        <v>14</v>
      </c>
      <c r="O2127" s="68">
        <v>38000</v>
      </c>
      <c r="P2127" s="46">
        <v>38000</v>
      </c>
      <c r="Q2127" s="3">
        <v>202001</v>
      </c>
      <c r="R2127" s="3" t="s">
        <v>11282</v>
      </c>
      <c r="S2127" s="32" t="s">
        <v>13104</v>
      </c>
      <c r="T2127" s="143" t="s">
        <v>11447</v>
      </c>
      <c r="U2127" s="31" t="s">
        <v>243</v>
      </c>
      <c r="V2127" s="40"/>
      <c r="W2127" s="41"/>
      <c r="X2127" s="84"/>
      <c r="Y2127" s="56"/>
      <c r="Z2127" s="79">
        <v>0</v>
      </c>
      <c r="AA2127" s="68">
        <v>0</v>
      </c>
      <c r="AB2127" s="68">
        <v>0</v>
      </c>
      <c r="AC2127" s="69">
        <v>0</v>
      </c>
      <c r="AD2127" s="69">
        <v>0</v>
      </c>
      <c r="AE2127" s="45" t="s">
        <v>57</v>
      </c>
      <c r="AF2127" s="14"/>
      <c r="AG2127" s="2" t="s">
        <v>243</v>
      </c>
      <c r="AH2127" s="32" t="s">
        <v>57</v>
      </c>
      <c r="AI2127" s="46">
        <v>0</v>
      </c>
      <c r="AJ2127" s="32" t="s">
        <v>57</v>
      </c>
      <c r="AK2127" s="32" t="s">
        <v>57</v>
      </c>
      <c r="AL2127" s="32" t="s">
        <v>57</v>
      </c>
      <c r="AM2127" s="31" t="s">
        <v>11447</v>
      </c>
      <c r="AN2127" s="63"/>
      <c r="AO2127" s="63"/>
    </row>
    <row r="2128" spans="1:41" s="15" customFormat="1" ht="16.350000000000001" customHeight="1">
      <c r="A2128" s="3">
        <f t="shared" si="293"/>
        <v>2126</v>
      </c>
      <c r="B2128" s="31" t="s">
        <v>10478</v>
      </c>
      <c r="C2128" s="31" t="s">
        <v>2639</v>
      </c>
      <c r="D2128" s="31" t="s">
        <v>4070</v>
      </c>
      <c r="E2128" s="3" t="s">
        <v>13105</v>
      </c>
      <c r="F2128" s="39" t="s">
        <v>58</v>
      </c>
      <c r="G2128" s="39" t="s">
        <v>49</v>
      </c>
      <c r="H2128" s="3" t="s">
        <v>13089</v>
      </c>
      <c r="I2128" s="3" t="s">
        <v>13090</v>
      </c>
      <c r="J2128" s="3" t="s">
        <v>13106</v>
      </c>
      <c r="K2128" s="3" t="s">
        <v>13107</v>
      </c>
      <c r="L2128" s="39" t="s">
        <v>54</v>
      </c>
      <c r="M2128" s="6">
        <v>13</v>
      </c>
      <c r="N2128" s="6">
        <v>13</v>
      </c>
      <c r="O2128" s="68">
        <v>36000</v>
      </c>
      <c r="P2128" s="46">
        <v>36000</v>
      </c>
      <c r="Q2128" s="3">
        <v>202001</v>
      </c>
      <c r="R2128" s="3" t="s">
        <v>11282</v>
      </c>
      <c r="S2128" s="32" t="s">
        <v>13108</v>
      </c>
      <c r="T2128" s="143" t="s">
        <v>11447</v>
      </c>
      <c r="U2128" s="31" t="s">
        <v>243</v>
      </c>
      <c r="V2128" s="40"/>
      <c r="W2128" s="41"/>
      <c r="X2128" s="84"/>
      <c r="Y2128" s="56"/>
      <c r="Z2128" s="79">
        <v>0</v>
      </c>
      <c r="AA2128" s="68">
        <v>0</v>
      </c>
      <c r="AB2128" s="68">
        <v>0</v>
      </c>
      <c r="AC2128" s="69">
        <v>0</v>
      </c>
      <c r="AD2128" s="69">
        <v>0</v>
      </c>
      <c r="AE2128" s="45" t="s">
        <v>57</v>
      </c>
      <c r="AF2128" s="14"/>
      <c r="AG2128" s="2" t="s">
        <v>243</v>
      </c>
      <c r="AH2128" s="32" t="s">
        <v>57</v>
      </c>
      <c r="AI2128" s="46">
        <v>0</v>
      </c>
      <c r="AJ2128" s="32" t="s">
        <v>57</v>
      </c>
      <c r="AK2128" s="32" t="s">
        <v>57</v>
      </c>
      <c r="AL2128" s="32" t="s">
        <v>57</v>
      </c>
      <c r="AM2128" s="31" t="s">
        <v>11447</v>
      </c>
      <c r="AN2128" s="63"/>
      <c r="AO2128" s="63"/>
    </row>
    <row r="2129" spans="1:41" s="15" customFormat="1" ht="16.350000000000001" customHeight="1">
      <c r="A2129" s="3">
        <f t="shared" si="293"/>
        <v>2127</v>
      </c>
      <c r="B2129" s="31" t="s">
        <v>10478</v>
      </c>
      <c r="C2129" s="31" t="s">
        <v>2639</v>
      </c>
      <c r="D2129" s="31" t="s">
        <v>4070</v>
      </c>
      <c r="E2129" s="32" t="s">
        <v>13109</v>
      </c>
      <c r="F2129" s="2" t="s">
        <v>68</v>
      </c>
      <c r="G2129" s="2" t="s">
        <v>69</v>
      </c>
      <c r="H2129" s="5" t="s">
        <v>13110</v>
      </c>
      <c r="I2129" s="5" t="s">
        <v>13111</v>
      </c>
      <c r="J2129" s="5" t="s">
        <v>13112</v>
      </c>
      <c r="K2129" s="5" t="s">
        <v>13113</v>
      </c>
      <c r="L2129" s="2" t="s">
        <v>54</v>
      </c>
      <c r="M2129" s="6">
        <v>23</v>
      </c>
      <c r="N2129" s="6">
        <v>23</v>
      </c>
      <c r="O2129" s="6">
        <f t="shared" ref="O2129:O2160" si="294">P2129+AI2129</f>
        <v>56000</v>
      </c>
      <c r="P2129" s="6">
        <v>56000</v>
      </c>
      <c r="Q2129" s="5">
        <v>201607</v>
      </c>
      <c r="R2129" s="3" t="s">
        <v>11404</v>
      </c>
      <c r="S2129" s="5" t="s">
        <v>13114</v>
      </c>
      <c r="T2129" s="144" t="str">
        <f t="shared" ref="T2129:T2160" si="295">HYPERLINK(S2129,AM2129)</f>
        <v>Click</v>
      </c>
      <c r="U2129" s="31" t="s">
        <v>243</v>
      </c>
      <c r="V2129" s="5"/>
      <c r="W2129" s="51"/>
      <c r="X2129" s="51"/>
      <c r="Y2129" s="50"/>
      <c r="Z2129" s="43">
        <f t="shared" ref="Z2129:Z2160" si="296">IF(V2129="C",2970*W2129,IF(V2129="B",4180*W2129,6160*W2129))</f>
        <v>0</v>
      </c>
      <c r="AA2129" s="6">
        <f t="shared" ref="AA2129:AA2160" si="297">IF(X2129=0,Z2129*50%,Z2129*Y2129*90%)</f>
        <v>0</v>
      </c>
      <c r="AB2129" s="6">
        <f t="shared" ref="AB2129:AB2160" si="298">IF(X2129=0,Z2129*40%,Z2129*Y2129*80%)</f>
        <v>0</v>
      </c>
      <c r="AC2129" s="44">
        <f t="shared" ref="AC2129:AC2160" si="299">IF(X2129=0,Z2129*20%,Z2129*Y2129*40%)</f>
        <v>0</v>
      </c>
      <c r="AD2129" s="44">
        <f t="shared" ref="AD2129:AD2160" si="300">IF(W2129&gt;=16,Z2129*AF2129,0)</f>
        <v>0</v>
      </c>
      <c r="AE2129" s="13" t="s">
        <v>57</v>
      </c>
      <c r="AF2129" s="14"/>
      <c r="AG2129" s="2" t="s">
        <v>243</v>
      </c>
      <c r="AH2129" s="5" t="s">
        <v>100</v>
      </c>
      <c r="AI2129" s="6">
        <v>0</v>
      </c>
      <c r="AJ2129" s="5" t="s">
        <v>100</v>
      </c>
      <c r="AK2129" s="5" t="s">
        <v>100</v>
      </c>
      <c r="AL2129" s="34" t="s">
        <v>100</v>
      </c>
      <c r="AM2129" s="2" t="s">
        <v>244</v>
      </c>
    </row>
    <row r="2130" spans="1:41" s="15" customFormat="1" ht="16.350000000000001" customHeight="1">
      <c r="A2130" s="3">
        <f t="shared" si="293"/>
        <v>2128</v>
      </c>
      <c r="B2130" s="31" t="s">
        <v>10478</v>
      </c>
      <c r="C2130" s="31" t="s">
        <v>2639</v>
      </c>
      <c r="D2130" s="31" t="s">
        <v>4070</v>
      </c>
      <c r="E2130" s="3" t="s">
        <v>13115</v>
      </c>
      <c r="F2130" s="33" t="s">
        <v>68</v>
      </c>
      <c r="G2130" s="33" t="s">
        <v>69</v>
      </c>
      <c r="H2130" s="3" t="s">
        <v>13116</v>
      </c>
      <c r="I2130" s="3" t="s">
        <v>13111</v>
      </c>
      <c r="J2130" s="3" t="s">
        <v>13117</v>
      </c>
      <c r="K2130" s="3" t="s">
        <v>13118</v>
      </c>
      <c r="L2130" s="33" t="s">
        <v>54</v>
      </c>
      <c r="M2130" s="6">
        <v>15</v>
      </c>
      <c r="N2130" s="6">
        <v>15</v>
      </c>
      <c r="O2130" s="6">
        <f t="shared" si="294"/>
        <v>40000</v>
      </c>
      <c r="P2130" s="46">
        <v>40000</v>
      </c>
      <c r="Q2130" s="3">
        <v>201905</v>
      </c>
      <c r="R2130" s="3" t="s">
        <v>11404</v>
      </c>
      <c r="S2130" s="32" t="s">
        <v>13119</v>
      </c>
      <c r="T2130" s="144" t="str">
        <f t="shared" si="295"/>
        <v>Click</v>
      </c>
      <c r="U2130" s="31" t="s">
        <v>243</v>
      </c>
      <c r="V2130" s="40"/>
      <c r="W2130" s="41"/>
      <c r="X2130" s="84"/>
      <c r="Y2130" s="50"/>
      <c r="Z2130" s="43">
        <f t="shared" si="296"/>
        <v>0</v>
      </c>
      <c r="AA2130" s="6">
        <f t="shared" si="297"/>
        <v>0</v>
      </c>
      <c r="AB2130" s="6">
        <f t="shared" si="298"/>
        <v>0</v>
      </c>
      <c r="AC2130" s="44">
        <f t="shared" si="299"/>
        <v>0</v>
      </c>
      <c r="AD2130" s="44">
        <f t="shared" si="300"/>
        <v>0</v>
      </c>
      <c r="AE2130" s="13" t="s">
        <v>57</v>
      </c>
      <c r="AF2130" s="14"/>
      <c r="AG2130" s="2" t="s">
        <v>243</v>
      </c>
      <c r="AH2130" s="34" t="s">
        <v>100</v>
      </c>
      <c r="AI2130" s="37">
        <v>0</v>
      </c>
      <c r="AJ2130" s="34" t="s">
        <v>100</v>
      </c>
      <c r="AK2130" s="34" t="s">
        <v>100</v>
      </c>
      <c r="AL2130" s="34" t="s">
        <v>100</v>
      </c>
      <c r="AM2130" s="2" t="s">
        <v>244</v>
      </c>
    </row>
    <row r="2131" spans="1:41" s="15" customFormat="1" ht="16.350000000000001" customHeight="1">
      <c r="A2131" s="3">
        <f t="shared" si="293"/>
        <v>2129</v>
      </c>
      <c r="B2131" s="31" t="s">
        <v>10478</v>
      </c>
      <c r="C2131" s="31" t="s">
        <v>2639</v>
      </c>
      <c r="D2131" s="31" t="s">
        <v>4070</v>
      </c>
      <c r="E2131" s="3" t="s">
        <v>13120</v>
      </c>
      <c r="F2131" s="39" t="s">
        <v>68</v>
      </c>
      <c r="G2131" s="39" t="s">
        <v>69</v>
      </c>
      <c r="H2131" s="3" t="s">
        <v>13116</v>
      </c>
      <c r="I2131" s="3" t="s">
        <v>13111</v>
      </c>
      <c r="J2131" s="3" t="s">
        <v>13117</v>
      </c>
      <c r="K2131" s="3" t="s">
        <v>13121</v>
      </c>
      <c r="L2131" s="33" t="s">
        <v>54</v>
      </c>
      <c r="M2131" s="6">
        <v>15</v>
      </c>
      <c r="N2131" s="6">
        <v>15</v>
      </c>
      <c r="O2131" s="6">
        <f t="shared" si="294"/>
        <v>40000</v>
      </c>
      <c r="P2131" s="46">
        <v>40000</v>
      </c>
      <c r="Q2131" s="3">
        <v>201905</v>
      </c>
      <c r="R2131" s="3" t="s">
        <v>11404</v>
      </c>
      <c r="S2131" s="32" t="s">
        <v>13122</v>
      </c>
      <c r="T2131" s="144" t="str">
        <f t="shared" si="295"/>
        <v>Click</v>
      </c>
      <c r="U2131" s="31" t="s">
        <v>243</v>
      </c>
      <c r="V2131" s="40"/>
      <c r="W2131" s="41"/>
      <c r="X2131" s="84"/>
      <c r="Y2131" s="50"/>
      <c r="Z2131" s="43">
        <f t="shared" si="296"/>
        <v>0</v>
      </c>
      <c r="AA2131" s="6">
        <f t="shared" si="297"/>
        <v>0</v>
      </c>
      <c r="AB2131" s="6">
        <f t="shared" si="298"/>
        <v>0</v>
      </c>
      <c r="AC2131" s="44">
        <f t="shared" si="299"/>
        <v>0</v>
      </c>
      <c r="AD2131" s="44">
        <f t="shared" si="300"/>
        <v>0</v>
      </c>
      <c r="AE2131" s="13" t="s">
        <v>57</v>
      </c>
      <c r="AF2131" s="14"/>
      <c r="AG2131" s="2" t="s">
        <v>243</v>
      </c>
      <c r="AH2131" s="34" t="s">
        <v>100</v>
      </c>
      <c r="AI2131" s="37">
        <v>0</v>
      </c>
      <c r="AJ2131" s="34" t="s">
        <v>100</v>
      </c>
      <c r="AK2131" s="34" t="s">
        <v>100</v>
      </c>
      <c r="AL2131" s="34" t="s">
        <v>100</v>
      </c>
      <c r="AM2131" s="2" t="s">
        <v>244</v>
      </c>
    </row>
    <row r="2132" spans="1:41" s="15" customFormat="1" ht="16.350000000000001" customHeight="1">
      <c r="A2132" s="3">
        <f t="shared" si="293"/>
        <v>2130</v>
      </c>
      <c r="B2132" s="31" t="s">
        <v>10478</v>
      </c>
      <c r="C2132" s="31" t="s">
        <v>2639</v>
      </c>
      <c r="D2132" s="31" t="s">
        <v>4070</v>
      </c>
      <c r="E2132" s="3" t="s">
        <v>13123</v>
      </c>
      <c r="F2132" s="39" t="s">
        <v>68</v>
      </c>
      <c r="G2132" s="39" t="s">
        <v>69</v>
      </c>
      <c r="H2132" s="3" t="s">
        <v>13116</v>
      </c>
      <c r="I2132" s="3" t="s">
        <v>13111</v>
      </c>
      <c r="J2132" s="3" t="s">
        <v>13117</v>
      </c>
      <c r="K2132" s="3" t="s">
        <v>13124</v>
      </c>
      <c r="L2132" s="33" t="s">
        <v>54</v>
      </c>
      <c r="M2132" s="6">
        <v>15</v>
      </c>
      <c r="N2132" s="6">
        <v>15</v>
      </c>
      <c r="O2132" s="6">
        <f t="shared" si="294"/>
        <v>40000</v>
      </c>
      <c r="P2132" s="46">
        <v>40000</v>
      </c>
      <c r="Q2132" s="3">
        <v>201905</v>
      </c>
      <c r="R2132" s="3" t="s">
        <v>11404</v>
      </c>
      <c r="S2132" s="32" t="s">
        <v>13125</v>
      </c>
      <c r="T2132" s="144" t="str">
        <f t="shared" si="295"/>
        <v>Click</v>
      </c>
      <c r="U2132" s="31" t="s">
        <v>243</v>
      </c>
      <c r="V2132" s="40"/>
      <c r="W2132" s="41"/>
      <c r="X2132" s="84"/>
      <c r="Y2132" s="50"/>
      <c r="Z2132" s="43">
        <f t="shared" si="296"/>
        <v>0</v>
      </c>
      <c r="AA2132" s="6">
        <f t="shared" si="297"/>
        <v>0</v>
      </c>
      <c r="AB2132" s="6">
        <f t="shared" si="298"/>
        <v>0</v>
      </c>
      <c r="AC2132" s="44">
        <f t="shared" si="299"/>
        <v>0</v>
      </c>
      <c r="AD2132" s="44">
        <f t="shared" si="300"/>
        <v>0</v>
      </c>
      <c r="AE2132" s="13" t="s">
        <v>57</v>
      </c>
      <c r="AF2132" s="14"/>
      <c r="AG2132" s="2" t="s">
        <v>243</v>
      </c>
      <c r="AH2132" s="34" t="s">
        <v>100</v>
      </c>
      <c r="AI2132" s="37">
        <v>0</v>
      </c>
      <c r="AJ2132" s="34" t="s">
        <v>100</v>
      </c>
      <c r="AK2132" s="34" t="s">
        <v>100</v>
      </c>
      <c r="AL2132" s="34" t="s">
        <v>100</v>
      </c>
      <c r="AM2132" s="2" t="s">
        <v>244</v>
      </c>
    </row>
    <row r="2133" spans="1:41" s="15" customFormat="1" ht="16.350000000000001" customHeight="1">
      <c r="A2133" s="3">
        <f t="shared" si="293"/>
        <v>2131</v>
      </c>
      <c r="B2133" s="31" t="s">
        <v>10478</v>
      </c>
      <c r="C2133" s="31" t="s">
        <v>2639</v>
      </c>
      <c r="D2133" s="31" t="s">
        <v>4070</v>
      </c>
      <c r="E2133" s="32" t="s">
        <v>13126</v>
      </c>
      <c r="F2133" s="31" t="s">
        <v>68</v>
      </c>
      <c r="G2133" s="31" t="s">
        <v>69</v>
      </c>
      <c r="H2133" s="3" t="s">
        <v>13127</v>
      </c>
      <c r="I2133" s="3" t="s">
        <v>13128</v>
      </c>
      <c r="J2133" s="3" t="s">
        <v>13129</v>
      </c>
      <c r="K2133" s="5" t="s">
        <v>13130</v>
      </c>
      <c r="L2133" s="2" t="s">
        <v>54</v>
      </c>
      <c r="M2133" s="6">
        <v>15</v>
      </c>
      <c r="N2133" s="6">
        <v>15</v>
      </c>
      <c r="O2133" s="6">
        <f t="shared" si="294"/>
        <v>40000</v>
      </c>
      <c r="P2133" s="6">
        <v>40000</v>
      </c>
      <c r="Q2133" s="71">
        <v>201904</v>
      </c>
      <c r="R2133" s="3" t="s">
        <v>11404</v>
      </c>
      <c r="S2133" s="5" t="s">
        <v>13131</v>
      </c>
      <c r="T2133" s="144" t="str">
        <f t="shared" si="295"/>
        <v>Click</v>
      </c>
      <c r="U2133" s="31" t="s">
        <v>243</v>
      </c>
      <c r="V2133" s="5"/>
      <c r="W2133" s="51"/>
      <c r="X2133" s="51"/>
      <c r="Y2133" s="50"/>
      <c r="Z2133" s="43">
        <f t="shared" si="296"/>
        <v>0</v>
      </c>
      <c r="AA2133" s="6">
        <f t="shared" si="297"/>
        <v>0</v>
      </c>
      <c r="AB2133" s="6">
        <f t="shared" si="298"/>
        <v>0</v>
      </c>
      <c r="AC2133" s="44">
        <f t="shared" si="299"/>
        <v>0</v>
      </c>
      <c r="AD2133" s="44">
        <f t="shared" si="300"/>
        <v>0</v>
      </c>
      <c r="AE2133" s="13" t="s">
        <v>57</v>
      </c>
      <c r="AF2133" s="14"/>
      <c r="AG2133" s="2" t="s">
        <v>243</v>
      </c>
      <c r="AH2133" s="5" t="s">
        <v>100</v>
      </c>
      <c r="AI2133" s="6">
        <v>0</v>
      </c>
      <c r="AJ2133" s="5" t="s">
        <v>100</v>
      </c>
      <c r="AK2133" s="5" t="s">
        <v>100</v>
      </c>
      <c r="AL2133" s="34" t="s">
        <v>100</v>
      </c>
      <c r="AM2133" s="2" t="s">
        <v>244</v>
      </c>
      <c r="AN2133" s="32"/>
      <c r="AO2133" s="32"/>
    </row>
    <row r="2134" spans="1:41" s="15" customFormat="1" ht="16.350000000000001" customHeight="1">
      <c r="A2134" s="3">
        <f t="shared" si="293"/>
        <v>2132</v>
      </c>
      <c r="B2134" s="31" t="s">
        <v>10478</v>
      </c>
      <c r="C2134" s="31" t="s">
        <v>2639</v>
      </c>
      <c r="D2134" s="31" t="s">
        <v>4070</v>
      </c>
      <c r="E2134" s="32" t="s">
        <v>13132</v>
      </c>
      <c r="F2134" s="31" t="s">
        <v>68</v>
      </c>
      <c r="G2134" s="31" t="s">
        <v>69</v>
      </c>
      <c r="H2134" s="3" t="s">
        <v>13127</v>
      </c>
      <c r="I2134" s="3" t="s">
        <v>13128</v>
      </c>
      <c r="J2134" s="3" t="s">
        <v>13129</v>
      </c>
      <c r="K2134" s="5" t="s">
        <v>13133</v>
      </c>
      <c r="L2134" s="2" t="s">
        <v>54</v>
      </c>
      <c r="M2134" s="6">
        <v>14</v>
      </c>
      <c r="N2134" s="6">
        <v>14</v>
      </c>
      <c r="O2134" s="6">
        <f t="shared" si="294"/>
        <v>38000</v>
      </c>
      <c r="P2134" s="6">
        <v>38000</v>
      </c>
      <c r="Q2134" s="71">
        <v>201904</v>
      </c>
      <c r="R2134" s="3" t="s">
        <v>11404</v>
      </c>
      <c r="S2134" s="5" t="s">
        <v>13134</v>
      </c>
      <c r="T2134" s="144" t="str">
        <f t="shared" si="295"/>
        <v>Click</v>
      </c>
      <c r="U2134" s="31" t="s">
        <v>243</v>
      </c>
      <c r="V2134" s="5"/>
      <c r="W2134" s="51"/>
      <c r="X2134" s="51"/>
      <c r="Y2134" s="50"/>
      <c r="Z2134" s="43">
        <f t="shared" si="296"/>
        <v>0</v>
      </c>
      <c r="AA2134" s="6">
        <f t="shared" si="297"/>
        <v>0</v>
      </c>
      <c r="AB2134" s="6">
        <f t="shared" si="298"/>
        <v>0</v>
      </c>
      <c r="AC2134" s="44">
        <f t="shared" si="299"/>
        <v>0</v>
      </c>
      <c r="AD2134" s="44">
        <f t="shared" si="300"/>
        <v>0</v>
      </c>
      <c r="AE2134" s="13" t="s">
        <v>57</v>
      </c>
      <c r="AF2134" s="14"/>
      <c r="AG2134" s="2" t="s">
        <v>243</v>
      </c>
      <c r="AH2134" s="5" t="s">
        <v>100</v>
      </c>
      <c r="AI2134" s="6">
        <v>0</v>
      </c>
      <c r="AJ2134" s="5" t="s">
        <v>100</v>
      </c>
      <c r="AK2134" s="5" t="s">
        <v>100</v>
      </c>
      <c r="AL2134" s="34" t="s">
        <v>100</v>
      </c>
      <c r="AM2134" s="2" t="s">
        <v>244</v>
      </c>
      <c r="AN2134" s="32"/>
      <c r="AO2134" s="32"/>
    </row>
    <row r="2135" spans="1:41" s="15" customFormat="1" ht="16.350000000000001" customHeight="1">
      <c r="A2135" s="3">
        <f t="shared" si="293"/>
        <v>2133</v>
      </c>
      <c r="B2135" s="31" t="s">
        <v>10478</v>
      </c>
      <c r="C2135" s="31" t="s">
        <v>2639</v>
      </c>
      <c r="D2135" s="31" t="s">
        <v>4070</v>
      </c>
      <c r="E2135" s="32" t="s">
        <v>13135</v>
      </c>
      <c r="F2135" s="31" t="s">
        <v>68</v>
      </c>
      <c r="G2135" s="31" t="s">
        <v>69</v>
      </c>
      <c r="H2135" s="3" t="s">
        <v>13127</v>
      </c>
      <c r="I2135" s="3" t="s">
        <v>13128</v>
      </c>
      <c r="J2135" s="3" t="s">
        <v>13129</v>
      </c>
      <c r="K2135" s="5" t="s">
        <v>13136</v>
      </c>
      <c r="L2135" s="2" t="s">
        <v>54</v>
      </c>
      <c r="M2135" s="6">
        <v>18</v>
      </c>
      <c r="N2135" s="6">
        <v>18</v>
      </c>
      <c r="O2135" s="6">
        <f t="shared" si="294"/>
        <v>46000</v>
      </c>
      <c r="P2135" s="6">
        <v>46000</v>
      </c>
      <c r="Q2135" s="71">
        <v>201904</v>
      </c>
      <c r="R2135" s="3" t="s">
        <v>11404</v>
      </c>
      <c r="S2135" s="5" t="s">
        <v>13137</v>
      </c>
      <c r="T2135" s="144" t="str">
        <f t="shared" si="295"/>
        <v>Click</v>
      </c>
      <c r="U2135" s="31" t="s">
        <v>243</v>
      </c>
      <c r="V2135" s="5"/>
      <c r="W2135" s="51"/>
      <c r="X2135" s="51"/>
      <c r="Y2135" s="50"/>
      <c r="Z2135" s="43">
        <f t="shared" si="296"/>
        <v>0</v>
      </c>
      <c r="AA2135" s="6">
        <f t="shared" si="297"/>
        <v>0</v>
      </c>
      <c r="AB2135" s="6">
        <f t="shared" si="298"/>
        <v>0</v>
      </c>
      <c r="AC2135" s="44">
        <f t="shared" si="299"/>
        <v>0</v>
      </c>
      <c r="AD2135" s="44">
        <f t="shared" si="300"/>
        <v>0</v>
      </c>
      <c r="AE2135" s="13" t="s">
        <v>57</v>
      </c>
      <c r="AF2135" s="14"/>
      <c r="AG2135" s="2" t="s">
        <v>243</v>
      </c>
      <c r="AH2135" s="5" t="s">
        <v>100</v>
      </c>
      <c r="AI2135" s="6">
        <v>0</v>
      </c>
      <c r="AJ2135" s="5" t="s">
        <v>100</v>
      </c>
      <c r="AK2135" s="5" t="s">
        <v>100</v>
      </c>
      <c r="AL2135" s="34" t="s">
        <v>100</v>
      </c>
      <c r="AM2135" s="2" t="s">
        <v>244</v>
      </c>
      <c r="AN2135" s="32"/>
      <c r="AO2135" s="32"/>
    </row>
    <row r="2136" spans="1:41" s="15" customFormat="1" ht="16.350000000000001" customHeight="1">
      <c r="A2136" s="3">
        <f t="shared" si="293"/>
        <v>2134</v>
      </c>
      <c r="B2136" s="31" t="s">
        <v>10478</v>
      </c>
      <c r="C2136" s="31" t="s">
        <v>2639</v>
      </c>
      <c r="D2136" s="31" t="s">
        <v>4070</v>
      </c>
      <c r="E2136" s="32" t="s">
        <v>13138</v>
      </c>
      <c r="F2136" s="31" t="s">
        <v>68</v>
      </c>
      <c r="G2136" s="31" t="s">
        <v>69</v>
      </c>
      <c r="H2136" s="3" t="s">
        <v>13139</v>
      </c>
      <c r="I2136" s="3" t="s">
        <v>13140</v>
      </c>
      <c r="J2136" s="3" t="s">
        <v>13141</v>
      </c>
      <c r="K2136" s="5" t="s">
        <v>13142</v>
      </c>
      <c r="L2136" s="2" t="s">
        <v>54</v>
      </c>
      <c r="M2136" s="6">
        <v>19</v>
      </c>
      <c r="N2136" s="6">
        <v>19</v>
      </c>
      <c r="O2136" s="6">
        <f t="shared" si="294"/>
        <v>48000</v>
      </c>
      <c r="P2136" s="6">
        <v>48000</v>
      </c>
      <c r="Q2136" s="71">
        <v>201904</v>
      </c>
      <c r="R2136" s="3" t="s">
        <v>11404</v>
      </c>
      <c r="S2136" s="5" t="s">
        <v>13143</v>
      </c>
      <c r="T2136" s="144" t="str">
        <f t="shared" si="295"/>
        <v>Click</v>
      </c>
      <c r="U2136" s="31" t="s">
        <v>243</v>
      </c>
      <c r="V2136" s="5"/>
      <c r="W2136" s="51"/>
      <c r="X2136" s="51"/>
      <c r="Y2136" s="50"/>
      <c r="Z2136" s="43">
        <f t="shared" si="296"/>
        <v>0</v>
      </c>
      <c r="AA2136" s="6">
        <f t="shared" si="297"/>
        <v>0</v>
      </c>
      <c r="AB2136" s="6">
        <f t="shared" si="298"/>
        <v>0</v>
      </c>
      <c r="AC2136" s="44">
        <f t="shared" si="299"/>
        <v>0</v>
      </c>
      <c r="AD2136" s="44">
        <f t="shared" si="300"/>
        <v>0</v>
      </c>
      <c r="AE2136" s="13" t="s">
        <v>57</v>
      </c>
      <c r="AF2136" s="14"/>
      <c r="AG2136" s="2" t="s">
        <v>243</v>
      </c>
      <c r="AH2136" s="5" t="s">
        <v>100</v>
      </c>
      <c r="AI2136" s="6">
        <v>0</v>
      </c>
      <c r="AJ2136" s="5" t="s">
        <v>100</v>
      </c>
      <c r="AK2136" s="5" t="s">
        <v>100</v>
      </c>
      <c r="AL2136" s="34" t="s">
        <v>100</v>
      </c>
      <c r="AM2136" s="2" t="s">
        <v>244</v>
      </c>
      <c r="AN2136" s="32"/>
      <c r="AO2136" s="32"/>
    </row>
    <row r="2137" spans="1:41" s="15" customFormat="1" ht="16.350000000000001" customHeight="1">
      <c r="A2137" s="3">
        <f t="shared" si="293"/>
        <v>2135</v>
      </c>
      <c r="B2137" s="31" t="s">
        <v>10478</v>
      </c>
      <c r="C2137" s="31" t="s">
        <v>2639</v>
      </c>
      <c r="D2137" s="31" t="s">
        <v>4070</v>
      </c>
      <c r="E2137" s="32" t="s">
        <v>13144</v>
      </c>
      <c r="F2137" s="31" t="s">
        <v>68</v>
      </c>
      <c r="G2137" s="31" t="s">
        <v>69</v>
      </c>
      <c r="H2137" s="3" t="s">
        <v>13139</v>
      </c>
      <c r="I2137" s="3" t="s">
        <v>13140</v>
      </c>
      <c r="J2137" s="3" t="s">
        <v>13141</v>
      </c>
      <c r="K2137" s="5" t="s">
        <v>13145</v>
      </c>
      <c r="L2137" s="2" t="s">
        <v>54</v>
      </c>
      <c r="M2137" s="6">
        <v>15</v>
      </c>
      <c r="N2137" s="6">
        <v>15</v>
      </c>
      <c r="O2137" s="6">
        <f t="shared" si="294"/>
        <v>40000</v>
      </c>
      <c r="P2137" s="6">
        <v>40000</v>
      </c>
      <c r="Q2137" s="71">
        <v>201904</v>
      </c>
      <c r="R2137" s="3" t="s">
        <v>11404</v>
      </c>
      <c r="S2137" s="5" t="s">
        <v>13146</v>
      </c>
      <c r="T2137" s="144" t="str">
        <f t="shared" si="295"/>
        <v>Click</v>
      </c>
      <c r="U2137" s="31" t="s">
        <v>243</v>
      </c>
      <c r="V2137" s="5"/>
      <c r="W2137" s="51"/>
      <c r="X2137" s="51"/>
      <c r="Y2137" s="50"/>
      <c r="Z2137" s="43">
        <f t="shared" si="296"/>
        <v>0</v>
      </c>
      <c r="AA2137" s="6">
        <f t="shared" si="297"/>
        <v>0</v>
      </c>
      <c r="AB2137" s="6">
        <f t="shared" si="298"/>
        <v>0</v>
      </c>
      <c r="AC2137" s="44">
        <f t="shared" si="299"/>
        <v>0</v>
      </c>
      <c r="AD2137" s="44">
        <f t="shared" si="300"/>
        <v>0</v>
      </c>
      <c r="AE2137" s="13" t="s">
        <v>57</v>
      </c>
      <c r="AF2137" s="14"/>
      <c r="AG2137" s="2" t="s">
        <v>243</v>
      </c>
      <c r="AH2137" s="5" t="s">
        <v>100</v>
      </c>
      <c r="AI2137" s="6">
        <v>0</v>
      </c>
      <c r="AJ2137" s="5" t="s">
        <v>100</v>
      </c>
      <c r="AK2137" s="5" t="s">
        <v>100</v>
      </c>
      <c r="AL2137" s="34" t="s">
        <v>100</v>
      </c>
      <c r="AM2137" s="2" t="s">
        <v>244</v>
      </c>
    </row>
    <row r="2138" spans="1:41" s="15" customFormat="1" ht="16.350000000000001" customHeight="1">
      <c r="A2138" s="3">
        <f t="shared" si="293"/>
        <v>2136</v>
      </c>
      <c r="B2138" s="31" t="s">
        <v>10478</v>
      </c>
      <c r="C2138" s="31" t="s">
        <v>2639</v>
      </c>
      <c r="D2138" s="31" t="s">
        <v>4070</v>
      </c>
      <c r="E2138" s="32" t="s">
        <v>13147</v>
      </c>
      <c r="F2138" s="31" t="s">
        <v>68</v>
      </c>
      <c r="G2138" s="31" t="s">
        <v>69</v>
      </c>
      <c r="H2138" s="3" t="s">
        <v>13116</v>
      </c>
      <c r="I2138" s="3" t="s">
        <v>13111</v>
      </c>
      <c r="J2138" s="3" t="s">
        <v>13148</v>
      </c>
      <c r="K2138" s="5" t="s">
        <v>13149</v>
      </c>
      <c r="L2138" s="2" t="s">
        <v>54</v>
      </c>
      <c r="M2138" s="6">
        <v>23</v>
      </c>
      <c r="N2138" s="6">
        <v>23</v>
      </c>
      <c r="O2138" s="6">
        <f t="shared" si="294"/>
        <v>56000</v>
      </c>
      <c r="P2138" s="6">
        <v>56000</v>
      </c>
      <c r="Q2138" s="71">
        <v>201904</v>
      </c>
      <c r="R2138" s="3" t="s">
        <v>11404</v>
      </c>
      <c r="S2138" s="5" t="s">
        <v>13150</v>
      </c>
      <c r="T2138" s="144" t="str">
        <f t="shared" si="295"/>
        <v>Click</v>
      </c>
      <c r="U2138" s="31" t="s">
        <v>243</v>
      </c>
      <c r="V2138" s="5"/>
      <c r="W2138" s="51"/>
      <c r="X2138" s="51"/>
      <c r="Y2138" s="50"/>
      <c r="Z2138" s="43">
        <f t="shared" si="296"/>
        <v>0</v>
      </c>
      <c r="AA2138" s="6">
        <f t="shared" si="297"/>
        <v>0</v>
      </c>
      <c r="AB2138" s="6">
        <f t="shared" si="298"/>
        <v>0</v>
      </c>
      <c r="AC2138" s="44">
        <f t="shared" si="299"/>
        <v>0</v>
      </c>
      <c r="AD2138" s="44">
        <f t="shared" si="300"/>
        <v>0</v>
      </c>
      <c r="AE2138" s="13" t="s">
        <v>57</v>
      </c>
      <c r="AF2138" s="14"/>
      <c r="AG2138" s="2" t="s">
        <v>243</v>
      </c>
      <c r="AH2138" s="5" t="s">
        <v>100</v>
      </c>
      <c r="AI2138" s="6">
        <v>0</v>
      </c>
      <c r="AJ2138" s="5" t="s">
        <v>100</v>
      </c>
      <c r="AK2138" s="5" t="s">
        <v>100</v>
      </c>
      <c r="AL2138" s="34" t="s">
        <v>100</v>
      </c>
      <c r="AM2138" s="2" t="s">
        <v>244</v>
      </c>
      <c r="AN2138" s="3"/>
      <c r="AO2138" s="3"/>
    </row>
    <row r="2139" spans="1:41" s="15" customFormat="1" ht="16.350000000000001" customHeight="1">
      <c r="A2139" s="3">
        <f t="shared" si="293"/>
        <v>2137</v>
      </c>
      <c r="B2139" s="31" t="s">
        <v>10478</v>
      </c>
      <c r="C2139" s="31" t="s">
        <v>2639</v>
      </c>
      <c r="D2139" s="31" t="s">
        <v>4070</v>
      </c>
      <c r="E2139" s="32" t="s">
        <v>13151</v>
      </c>
      <c r="F2139" s="31" t="s">
        <v>68</v>
      </c>
      <c r="G2139" s="31" t="s">
        <v>69</v>
      </c>
      <c r="H2139" s="3" t="s">
        <v>13116</v>
      </c>
      <c r="I2139" s="3" t="s">
        <v>13111</v>
      </c>
      <c r="J2139" s="3" t="s">
        <v>13148</v>
      </c>
      <c r="K2139" s="5" t="s">
        <v>13152</v>
      </c>
      <c r="L2139" s="2" t="s">
        <v>54</v>
      </c>
      <c r="M2139" s="6">
        <v>21</v>
      </c>
      <c r="N2139" s="6">
        <v>21</v>
      </c>
      <c r="O2139" s="6">
        <f t="shared" si="294"/>
        <v>52000</v>
      </c>
      <c r="P2139" s="6">
        <v>52000</v>
      </c>
      <c r="Q2139" s="71">
        <v>201904</v>
      </c>
      <c r="R2139" s="3" t="s">
        <v>11404</v>
      </c>
      <c r="S2139" s="5" t="s">
        <v>13153</v>
      </c>
      <c r="T2139" s="144" t="str">
        <f t="shared" si="295"/>
        <v>Click</v>
      </c>
      <c r="U2139" s="31" t="s">
        <v>243</v>
      </c>
      <c r="V2139" s="5"/>
      <c r="W2139" s="51"/>
      <c r="X2139" s="51"/>
      <c r="Y2139" s="50"/>
      <c r="Z2139" s="43">
        <f t="shared" si="296"/>
        <v>0</v>
      </c>
      <c r="AA2139" s="6">
        <f t="shared" si="297"/>
        <v>0</v>
      </c>
      <c r="AB2139" s="6">
        <f t="shared" si="298"/>
        <v>0</v>
      </c>
      <c r="AC2139" s="44">
        <f t="shared" si="299"/>
        <v>0</v>
      </c>
      <c r="AD2139" s="44">
        <f t="shared" si="300"/>
        <v>0</v>
      </c>
      <c r="AE2139" s="13" t="s">
        <v>57</v>
      </c>
      <c r="AF2139" s="14"/>
      <c r="AG2139" s="2" t="s">
        <v>243</v>
      </c>
      <c r="AH2139" s="5" t="s">
        <v>100</v>
      </c>
      <c r="AI2139" s="6">
        <v>0</v>
      </c>
      <c r="AJ2139" s="5" t="s">
        <v>100</v>
      </c>
      <c r="AK2139" s="5" t="s">
        <v>100</v>
      </c>
      <c r="AL2139" s="34" t="s">
        <v>100</v>
      </c>
      <c r="AM2139" s="2" t="s">
        <v>244</v>
      </c>
    </row>
    <row r="2140" spans="1:41" s="15" customFormat="1" ht="16.350000000000001" customHeight="1">
      <c r="A2140" s="3">
        <f t="shared" si="293"/>
        <v>2138</v>
      </c>
      <c r="B2140" s="31" t="s">
        <v>10478</v>
      </c>
      <c r="C2140" s="31" t="s">
        <v>2639</v>
      </c>
      <c r="D2140" s="31" t="s">
        <v>4070</v>
      </c>
      <c r="E2140" s="32" t="s">
        <v>13154</v>
      </c>
      <c r="F2140" s="31" t="s">
        <v>68</v>
      </c>
      <c r="G2140" s="31" t="s">
        <v>69</v>
      </c>
      <c r="H2140" s="3" t="s">
        <v>13155</v>
      </c>
      <c r="I2140" s="3" t="s">
        <v>13156</v>
      </c>
      <c r="J2140" s="3" t="s">
        <v>13157</v>
      </c>
      <c r="K2140" s="5" t="s">
        <v>13158</v>
      </c>
      <c r="L2140" s="2" t="s">
        <v>54</v>
      </c>
      <c r="M2140" s="6">
        <v>20</v>
      </c>
      <c r="N2140" s="6">
        <v>20</v>
      </c>
      <c r="O2140" s="6">
        <f t="shared" si="294"/>
        <v>50000</v>
      </c>
      <c r="P2140" s="6">
        <v>50000</v>
      </c>
      <c r="Q2140" s="71">
        <v>201902</v>
      </c>
      <c r="R2140" s="3" t="s">
        <v>11404</v>
      </c>
      <c r="S2140" s="5" t="s">
        <v>13159</v>
      </c>
      <c r="T2140" s="144" t="str">
        <f t="shared" si="295"/>
        <v>Click</v>
      </c>
      <c r="U2140" s="31" t="s">
        <v>243</v>
      </c>
      <c r="V2140" s="5"/>
      <c r="W2140" s="51"/>
      <c r="X2140" s="51"/>
      <c r="Y2140" s="50"/>
      <c r="Z2140" s="43">
        <f t="shared" si="296"/>
        <v>0</v>
      </c>
      <c r="AA2140" s="6">
        <f t="shared" si="297"/>
        <v>0</v>
      </c>
      <c r="AB2140" s="6">
        <f t="shared" si="298"/>
        <v>0</v>
      </c>
      <c r="AC2140" s="44">
        <f t="shared" si="299"/>
        <v>0</v>
      </c>
      <c r="AD2140" s="44">
        <f t="shared" si="300"/>
        <v>0</v>
      </c>
      <c r="AE2140" s="13" t="s">
        <v>57</v>
      </c>
      <c r="AF2140" s="14"/>
      <c r="AG2140" s="2" t="s">
        <v>243</v>
      </c>
      <c r="AH2140" s="5" t="s">
        <v>100</v>
      </c>
      <c r="AI2140" s="6">
        <v>0</v>
      </c>
      <c r="AJ2140" s="5" t="s">
        <v>100</v>
      </c>
      <c r="AK2140" s="5" t="s">
        <v>100</v>
      </c>
      <c r="AL2140" s="34" t="s">
        <v>100</v>
      </c>
      <c r="AM2140" s="2" t="s">
        <v>244</v>
      </c>
    </row>
    <row r="2141" spans="1:41" s="15" customFormat="1" ht="16.350000000000001" customHeight="1">
      <c r="A2141" s="3">
        <f t="shared" si="293"/>
        <v>2139</v>
      </c>
      <c r="B2141" s="31" t="s">
        <v>10478</v>
      </c>
      <c r="C2141" s="31" t="s">
        <v>2639</v>
      </c>
      <c r="D2141" s="31" t="s">
        <v>4070</v>
      </c>
      <c r="E2141" s="32" t="s">
        <v>13160</v>
      </c>
      <c r="F2141" s="31" t="s">
        <v>68</v>
      </c>
      <c r="G2141" s="31" t="s">
        <v>69</v>
      </c>
      <c r="H2141" s="3" t="s">
        <v>13155</v>
      </c>
      <c r="I2141" s="3" t="s">
        <v>13156</v>
      </c>
      <c r="J2141" s="3" t="s">
        <v>13157</v>
      </c>
      <c r="K2141" s="5" t="s">
        <v>13161</v>
      </c>
      <c r="L2141" s="2" t="s">
        <v>54</v>
      </c>
      <c r="M2141" s="6">
        <v>20</v>
      </c>
      <c r="N2141" s="6">
        <v>20</v>
      </c>
      <c r="O2141" s="6">
        <f t="shared" si="294"/>
        <v>50000</v>
      </c>
      <c r="P2141" s="6">
        <v>50000</v>
      </c>
      <c r="Q2141" s="71">
        <v>201902</v>
      </c>
      <c r="R2141" s="3" t="s">
        <v>11404</v>
      </c>
      <c r="S2141" s="5" t="s">
        <v>13162</v>
      </c>
      <c r="T2141" s="144" t="str">
        <f t="shared" si="295"/>
        <v>Click</v>
      </c>
      <c r="U2141" s="31" t="s">
        <v>243</v>
      </c>
      <c r="V2141" s="5"/>
      <c r="W2141" s="51"/>
      <c r="X2141" s="51"/>
      <c r="Y2141" s="50"/>
      <c r="Z2141" s="43">
        <f t="shared" si="296"/>
        <v>0</v>
      </c>
      <c r="AA2141" s="6">
        <f t="shared" si="297"/>
        <v>0</v>
      </c>
      <c r="AB2141" s="6">
        <f t="shared" si="298"/>
        <v>0</v>
      </c>
      <c r="AC2141" s="44">
        <f t="shared" si="299"/>
        <v>0</v>
      </c>
      <c r="AD2141" s="44">
        <f t="shared" si="300"/>
        <v>0</v>
      </c>
      <c r="AE2141" s="13" t="s">
        <v>57</v>
      </c>
      <c r="AF2141" s="14"/>
      <c r="AG2141" s="2" t="s">
        <v>243</v>
      </c>
      <c r="AH2141" s="5" t="s">
        <v>100</v>
      </c>
      <c r="AI2141" s="6">
        <v>0</v>
      </c>
      <c r="AJ2141" s="5" t="s">
        <v>100</v>
      </c>
      <c r="AK2141" s="5" t="s">
        <v>100</v>
      </c>
      <c r="AL2141" s="34" t="s">
        <v>100</v>
      </c>
      <c r="AM2141" s="2" t="s">
        <v>244</v>
      </c>
    </row>
    <row r="2142" spans="1:41" s="15" customFormat="1" ht="16.350000000000001" customHeight="1">
      <c r="A2142" s="3">
        <f t="shared" si="293"/>
        <v>2140</v>
      </c>
      <c r="B2142" s="31" t="s">
        <v>10478</v>
      </c>
      <c r="C2142" s="31" t="s">
        <v>2639</v>
      </c>
      <c r="D2142" s="31" t="s">
        <v>4070</v>
      </c>
      <c r="E2142" s="32" t="s">
        <v>13163</v>
      </c>
      <c r="F2142" s="31" t="s">
        <v>68</v>
      </c>
      <c r="G2142" s="31" t="s">
        <v>69</v>
      </c>
      <c r="H2142" s="3" t="s">
        <v>13155</v>
      </c>
      <c r="I2142" s="3" t="s">
        <v>13156</v>
      </c>
      <c r="J2142" s="3" t="s">
        <v>13164</v>
      </c>
      <c r="K2142" s="5" t="s">
        <v>13165</v>
      </c>
      <c r="L2142" s="2" t="s">
        <v>54</v>
      </c>
      <c r="M2142" s="6">
        <v>12</v>
      </c>
      <c r="N2142" s="6">
        <v>12</v>
      </c>
      <c r="O2142" s="6">
        <f t="shared" si="294"/>
        <v>34000</v>
      </c>
      <c r="P2142" s="6">
        <v>34000</v>
      </c>
      <c r="Q2142" s="71">
        <v>201902</v>
      </c>
      <c r="R2142" s="3" t="s">
        <v>11404</v>
      </c>
      <c r="S2142" s="5" t="s">
        <v>13166</v>
      </c>
      <c r="T2142" s="144" t="str">
        <f t="shared" si="295"/>
        <v>Click</v>
      </c>
      <c r="U2142" s="31" t="s">
        <v>243</v>
      </c>
      <c r="V2142" s="5"/>
      <c r="W2142" s="51"/>
      <c r="X2142" s="51"/>
      <c r="Y2142" s="50"/>
      <c r="Z2142" s="43">
        <f t="shared" si="296"/>
        <v>0</v>
      </c>
      <c r="AA2142" s="6">
        <f t="shared" si="297"/>
        <v>0</v>
      </c>
      <c r="AB2142" s="6">
        <f t="shared" si="298"/>
        <v>0</v>
      </c>
      <c r="AC2142" s="44">
        <f t="shared" si="299"/>
        <v>0</v>
      </c>
      <c r="AD2142" s="44">
        <f t="shared" si="300"/>
        <v>0</v>
      </c>
      <c r="AE2142" s="13" t="s">
        <v>57</v>
      </c>
      <c r="AF2142" s="14"/>
      <c r="AG2142" s="2" t="s">
        <v>243</v>
      </c>
      <c r="AH2142" s="5" t="s">
        <v>100</v>
      </c>
      <c r="AI2142" s="6">
        <v>0</v>
      </c>
      <c r="AJ2142" s="5" t="s">
        <v>100</v>
      </c>
      <c r="AK2142" s="5" t="s">
        <v>100</v>
      </c>
      <c r="AL2142" s="34" t="s">
        <v>100</v>
      </c>
      <c r="AM2142" s="2" t="s">
        <v>244</v>
      </c>
    </row>
    <row r="2143" spans="1:41" s="15" customFormat="1" ht="16.350000000000001" customHeight="1">
      <c r="A2143" s="3">
        <f t="shared" si="293"/>
        <v>2141</v>
      </c>
      <c r="B2143" s="31" t="s">
        <v>10478</v>
      </c>
      <c r="C2143" s="31" t="s">
        <v>2639</v>
      </c>
      <c r="D2143" s="31" t="s">
        <v>4070</v>
      </c>
      <c r="E2143" s="32" t="s">
        <v>13167</v>
      </c>
      <c r="F2143" s="31" t="s">
        <v>68</v>
      </c>
      <c r="G2143" s="31" t="s">
        <v>69</v>
      </c>
      <c r="H2143" s="3" t="s">
        <v>13155</v>
      </c>
      <c r="I2143" s="3" t="s">
        <v>13156</v>
      </c>
      <c r="J2143" s="3" t="s">
        <v>13164</v>
      </c>
      <c r="K2143" s="5" t="s">
        <v>13168</v>
      </c>
      <c r="L2143" s="2" t="s">
        <v>54</v>
      </c>
      <c r="M2143" s="6">
        <v>19</v>
      </c>
      <c r="N2143" s="6">
        <v>19</v>
      </c>
      <c r="O2143" s="6">
        <f t="shared" si="294"/>
        <v>48000</v>
      </c>
      <c r="P2143" s="6">
        <v>48000</v>
      </c>
      <c r="Q2143" s="71">
        <v>201902</v>
      </c>
      <c r="R2143" s="3" t="s">
        <v>11404</v>
      </c>
      <c r="S2143" s="5" t="s">
        <v>13169</v>
      </c>
      <c r="T2143" s="144" t="str">
        <f t="shared" si="295"/>
        <v>Click</v>
      </c>
      <c r="U2143" s="31" t="s">
        <v>243</v>
      </c>
      <c r="V2143" s="5"/>
      <c r="W2143" s="51"/>
      <c r="X2143" s="51"/>
      <c r="Y2143" s="50"/>
      <c r="Z2143" s="43">
        <f t="shared" si="296"/>
        <v>0</v>
      </c>
      <c r="AA2143" s="6">
        <f t="shared" si="297"/>
        <v>0</v>
      </c>
      <c r="AB2143" s="6">
        <f t="shared" si="298"/>
        <v>0</v>
      </c>
      <c r="AC2143" s="44">
        <f t="shared" si="299"/>
        <v>0</v>
      </c>
      <c r="AD2143" s="44">
        <f t="shared" si="300"/>
        <v>0</v>
      </c>
      <c r="AE2143" s="13" t="s">
        <v>57</v>
      </c>
      <c r="AF2143" s="14"/>
      <c r="AG2143" s="2" t="s">
        <v>243</v>
      </c>
      <c r="AH2143" s="5" t="s">
        <v>100</v>
      </c>
      <c r="AI2143" s="6">
        <v>0</v>
      </c>
      <c r="AJ2143" s="5" t="s">
        <v>100</v>
      </c>
      <c r="AK2143" s="5" t="s">
        <v>100</v>
      </c>
      <c r="AL2143" s="34" t="s">
        <v>100</v>
      </c>
      <c r="AM2143" s="2" t="s">
        <v>244</v>
      </c>
    </row>
    <row r="2144" spans="1:41" s="15" customFormat="1" ht="16.350000000000001" customHeight="1">
      <c r="A2144" s="3">
        <f t="shared" si="293"/>
        <v>2142</v>
      </c>
      <c r="B2144" s="31" t="s">
        <v>10478</v>
      </c>
      <c r="C2144" s="31" t="s">
        <v>2639</v>
      </c>
      <c r="D2144" s="31" t="s">
        <v>4070</v>
      </c>
      <c r="E2144" s="32" t="s">
        <v>13170</v>
      </c>
      <c r="F2144" s="31" t="s">
        <v>68</v>
      </c>
      <c r="G2144" s="31" t="s">
        <v>69</v>
      </c>
      <c r="H2144" s="3" t="s">
        <v>13155</v>
      </c>
      <c r="I2144" s="3" t="s">
        <v>13171</v>
      </c>
      <c r="J2144" s="3" t="s">
        <v>13172</v>
      </c>
      <c r="K2144" s="5" t="s">
        <v>13173</v>
      </c>
      <c r="L2144" s="2" t="s">
        <v>54</v>
      </c>
      <c r="M2144" s="6">
        <v>18</v>
      </c>
      <c r="N2144" s="6">
        <v>18</v>
      </c>
      <c r="O2144" s="6">
        <f t="shared" si="294"/>
        <v>46000</v>
      </c>
      <c r="P2144" s="6">
        <v>46000</v>
      </c>
      <c r="Q2144" s="71">
        <v>201902</v>
      </c>
      <c r="R2144" s="3" t="s">
        <v>11404</v>
      </c>
      <c r="S2144" s="5" t="s">
        <v>13174</v>
      </c>
      <c r="T2144" s="144" t="str">
        <f t="shared" si="295"/>
        <v>Click</v>
      </c>
      <c r="U2144" s="31" t="s">
        <v>243</v>
      </c>
      <c r="V2144" s="5"/>
      <c r="W2144" s="51"/>
      <c r="X2144" s="51"/>
      <c r="Y2144" s="50"/>
      <c r="Z2144" s="43">
        <f t="shared" si="296"/>
        <v>0</v>
      </c>
      <c r="AA2144" s="6">
        <f t="shared" si="297"/>
        <v>0</v>
      </c>
      <c r="AB2144" s="6">
        <f t="shared" si="298"/>
        <v>0</v>
      </c>
      <c r="AC2144" s="44">
        <f t="shared" si="299"/>
        <v>0</v>
      </c>
      <c r="AD2144" s="44">
        <f t="shared" si="300"/>
        <v>0</v>
      </c>
      <c r="AE2144" s="13" t="s">
        <v>57</v>
      </c>
      <c r="AF2144" s="14"/>
      <c r="AG2144" s="2" t="s">
        <v>243</v>
      </c>
      <c r="AH2144" s="5" t="s">
        <v>100</v>
      </c>
      <c r="AI2144" s="6">
        <v>0</v>
      </c>
      <c r="AJ2144" s="5" t="s">
        <v>100</v>
      </c>
      <c r="AK2144" s="5" t="s">
        <v>100</v>
      </c>
      <c r="AL2144" s="34" t="s">
        <v>100</v>
      </c>
      <c r="AM2144" s="2" t="s">
        <v>244</v>
      </c>
    </row>
    <row r="2145" spans="1:41" s="15" customFormat="1" ht="16.350000000000001" customHeight="1">
      <c r="A2145" s="3">
        <f t="shared" si="293"/>
        <v>2143</v>
      </c>
      <c r="B2145" s="31" t="s">
        <v>10478</v>
      </c>
      <c r="C2145" s="31" t="s">
        <v>2639</v>
      </c>
      <c r="D2145" s="31" t="s">
        <v>4070</v>
      </c>
      <c r="E2145" s="32" t="s">
        <v>13175</v>
      </c>
      <c r="F2145" s="31" t="s">
        <v>68</v>
      </c>
      <c r="G2145" s="31" t="s">
        <v>69</v>
      </c>
      <c r="H2145" s="3" t="s">
        <v>13155</v>
      </c>
      <c r="I2145" s="3" t="s">
        <v>13171</v>
      </c>
      <c r="J2145" s="3" t="s">
        <v>13172</v>
      </c>
      <c r="K2145" s="5" t="s">
        <v>13176</v>
      </c>
      <c r="L2145" s="2" t="s">
        <v>54</v>
      </c>
      <c r="M2145" s="6">
        <v>16</v>
      </c>
      <c r="N2145" s="6">
        <v>16</v>
      </c>
      <c r="O2145" s="6">
        <f t="shared" si="294"/>
        <v>42000</v>
      </c>
      <c r="P2145" s="6">
        <v>42000</v>
      </c>
      <c r="Q2145" s="71">
        <v>201902</v>
      </c>
      <c r="R2145" s="3" t="s">
        <v>11404</v>
      </c>
      <c r="S2145" s="5" t="s">
        <v>13177</v>
      </c>
      <c r="T2145" s="144" t="str">
        <f t="shared" si="295"/>
        <v>Click</v>
      </c>
      <c r="U2145" s="31" t="s">
        <v>243</v>
      </c>
      <c r="V2145" s="5"/>
      <c r="W2145" s="51"/>
      <c r="X2145" s="51"/>
      <c r="Y2145" s="50"/>
      <c r="Z2145" s="43">
        <f t="shared" si="296"/>
        <v>0</v>
      </c>
      <c r="AA2145" s="6">
        <f t="shared" si="297"/>
        <v>0</v>
      </c>
      <c r="AB2145" s="6">
        <f t="shared" si="298"/>
        <v>0</v>
      </c>
      <c r="AC2145" s="44">
        <f t="shared" si="299"/>
        <v>0</v>
      </c>
      <c r="AD2145" s="44">
        <f t="shared" si="300"/>
        <v>0</v>
      </c>
      <c r="AE2145" s="13" t="s">
        <v>57</v>
      </c>
      <c r="AF2145" s="14"/>
      <c r="AG2145" s="2" t="s">
        <v>243</v>
      </c>
      <c r="AH2145" s="5" t="s">
        <v>100</v>
      </c>
      <c r="AI2145" s="6">
        <v>0</v>
      </c>
      <c r="AJ2145" s="5" t="s">
        <v>100</v>
      </c>
      <c r="AK2145" s="5" t="s">
        <v>100</v>
      </c>
      <c r="AL2145" s="34" t="s">
        <v>100</v>
      </c>
      <c r="AM2145" s="2" t="s">
        <v>244</v>
      </c>
    </row>
    <row r="2146" spans="1:41" s="15" customFormat="1" ht="16.350000000000001" customHeight="1">
      <c r="A2146" s="3">
        <f t="shared" si="293"/>
        <v>2144</v>
      </c>
      <c r="B2146" s="31" t="s">
        <v>11491</v>
      </c>
      <c r="C2146" s="31" t="s">
        <v>4096</v>
      </c>
      <c r="D2146" s="31" t="s">
        <v>13178</v>
      </c>
      <c r="E2146" s="32" t="s">
        <v>13179</v>
      </c>
      <c r="F2146" s="31" t="s">
        <v>580</v>
      </c>
      <c r="G2146" s="31" t="s">
        <v>4100</v>
      </c>
      <c r="H2146" s="3" t="s">
        <v>13155</v>
      </c>
      <c r="I2146" s="3" t="s">
        <v>13156</v>
      </c>
      <c r="J2146" s="3" t="s">
        <v>13180</v>
      </c>
      <c r="K2146" s="5" t="s">
        <v>13181</v>
      </c>
      <c r="L2146" s="2" t="s">
        <v>54</v>
      </c>
      <c r="M2146" s="6">
        <v>17</v>
      </c>
      <c r="N2146" s="6">
        <v>17</v>
      </c>
      <c r="O2146" s="6">
        <f t="shared" si="294"/>
        <v>44000</v>
      </c>
      <c r="P2146" s="6">
        <v>44000</v>
      </c>
      <c r="Q2146" s="71">
        <v>201902</v>
      </c>
      <c r="R2146" s="3" t="s">
        <v>11404</v>
      </c>
      <c r="S2146" s="5" t="s">
        <v>13182</v>
      </c>
      <c r="T2146" s="144" t="str">
        <f t="shared" si="295"/>
        <v>Click</v>
      </c>
      <c r="U2146" s="31" t="s">
        <v>243</v>
      </c>
      <c r="V2146" s="5"/>
      <c r="W2146" s="51"/>
      <c r="X2146" s="51"/>
      <c r="Y2146" s="50"/>
      <c r="Z2146" s="43">
        <f t="shared" si="296"/>
        <v>0</v>
      </c>
      <c r="AA2146" s="6">
        <f t="shared" si="297"/>
        <v>0</v>
      </c>
      <c r="AB2146" s="6">
        <f t="shared" si="298"/>
        <v>0</v>
      </c>
      <c r="AC2146" s="44">
        <f t="shared" si="299"/>
        <v>0</v>
      </c>
      <c r="AD2146" s="44">
        <f t="shared" si="300"/>
        <v>0</v>
      </c>
      <c r="AE2146" s="13" t="s">
        <v>57</v>
      </c>
      <c r="AF2146" s="14"/>
      <c r="AG2146" s="2" t="s">
        <v>243</v>
      </c>
      <c r="AH2146" s="5" t="s">
        <v>100</v>
      </c>
      <c r="AI2146" s="6">
        <v>0</v>
      </c>
      <c r="AJ2146" s="5" t="s">
        <v>100</v>
      </c>
      <c r="AK2146" s="5" t="s">
        <v>100</v>
      </c>
      <c r="AL2146" s="34" t="s">
        <v>100</v>
      </c>
      <c r="AM2146" s="2" t="s">
        <v>244</v>
      </c>
    </row>
    <row r="2147" spans="1:41" s="15" customFormat="1" ht="16.350000000000001" customHeight="1">
      <c r="A2147" s="3">
        <f t="shared" si="293"/>
        <v>2145</v>
      </c>
      <c r="B2147" s="31" t="s">
        <v>10478</v>
      </c>
      <c r="C2147" s="31" t="s">
        <v>2639</v>
      </c>
      <c r="D2147" s="31" t="s">
        <v>4070</v>
      </c>
      <c r="E2147" s="32" t="s">
        <v>13183</v>
      </c>
      <c r="F2147" s="31" t="s">
        <v>68</v>
      </c>
      <c r="G2147" s="31" t="s">
        <v>69</v>
      </c>
      <c r="H2147" s="3" t="s">
        <v>13155</v>
      </c>
      <c r="I2147" s="3" t="s">
        <v>13156</v>
      </c>
      <c r="J2147" s="3" t="s">
        <v>13180</v>
      </c>
      <c r="K2147" s="5" t="s">
        <v>13184</v>
      </c>
      <c r="L2147" s="2" t="s">
        <v>54</v>
      </c>
      <c r="M2147" s="6">
        <v>19</v>
      </c>
      <c r="N2147" s="6">
        <v>19</v>
      </c>
      <c r="O2147" s="6">
        <f t="shared" si="294"/>
        <v>48000</v>
      </c>
      <c r="P2147" s="6">
        <v>48000</v>
      </c>
      <c r="Q2147" s="71">
        <v>201902</v>
      </c>
      <c r="R2147" s="3" t="s">
        <v>11404</v>
      </c>
      <c r="S2147" s="5" t="s">
        <v>13185</v>
      </c>
      <c r="T2147" s="144" t="str">
        <f t="shared" si="295"/>
        <v>Click</v>
      </c>
      <c r="U2147" s="31" t="s">
        <v>243</v>
      </c>
      <c r="V2147" s="5"/>
      <c r="W2147" s="51"/>
      <c r="X2147" s="51"/>
      <c r="Y2147" s="50"/>
      <c r="Z2147" s="43">
        <f t="shared" si="296"/>
        <v>0</v>
      </c>
      <c r="AA2147" s="6">
        <f t="shared" si="297"/>
        <v>0</v>
      </c>
      <c r="AB2147" s="6">
        <f t="shared" si="298"/>
        <v>0</v>
      </c>
      <c r="AC2147" s="44">
        <f t="shared" si="299"/>
        <v>0</v>
      </c>
      <c r="AD2147" s="44">
        <f t="shared" si="300"/>
        <v>0</v>
      </c>
      <c r="AE2147" s="13" t="s">
        <v>57</v>
      </c>
      <c r="AF2147" s="14"/>
      <c r="AG2147" s="2" t="s">
        <v>243</v>
      </c>
      <c r="AH2147" s="5" t="s">
        <v>100</v>
      </c>
      <c r="AI2147" s="6">
        <v>0</v>
      </c>
      <c r="AJ2147" s="5" t="s">
        <v>100</v>
      </c>
      <c r="AK2147" s="5" t="s">
        <v>100</v>
      </c>
      <c r="AL2147" s="34" t="s">
        <v>100</v>
      </c>
      <c r="AM2147" s="2" t="s">
        <v>244</v>
      </c>
    </row>
    <row r="2148" spans="1:41" s="15" customFormat="1" ht="16.350000000000001" customHeight="1">
      <c r="A2148" s="3">
        <f t="shared" si="293"/>
        <v>2146</v>
      </c>
      <c r="B2148" s="31" t="s">
        <v>10478</v>
      </c>
      <c r="C2148" s="31" t="s">
        <v>2639</v>
      </c>
      <c r="D2148" s="31" t="s">
        <v>4070</v>
      </c>
      <c r="E2148" s="32" t="s">
        <v>13186</v>
      </c>
      <c r="F2148" s="31" t="s">
        <v>68</v>
      </c>
      <c r="G2148" s="31" t="s">
        <v>69</v>
      </c>
      <c r="H2148" s="3" t="s">
        <v>13187</v>
      </c>
      <c r="I2148" s="3" t="s">
        <v>13188</v>
      </c>
      <c r="J2148" s="3" t="s">
        <v>13189</v>
      </c>
      <c r="K2148" s="5" t="s">
        <v>13190</v>
      </c>
      <c r="L2148" s="2" t="s">
        <v>54</v>
      </c>
      <c r="M2148" s="6">
        <v>27</v>
      </c>
      <c r="N2148" s="6">
        <v>27</v>
      </c>
      <c r="O2148" s="6">
        <f t="shared" si="294"/>
        <v>64000</v>
      </c>
      <c r="P2148" s="6">
        <v>64000</v>
      </c>
      <c r="Q2148" s="5">
        <v>201606</v>
      </c>
      <c r="R2148" s="3" t="s">
        <v>11404</v>
      </c>
      <c r="S2148" s="5" t="s">
        <v>13191</v>
      </c>
      <c r="T2148" s="144" t="str">
        <f t="shared" si="295"/>
        <v>Click</v>
      </c>
      <c r="U2148" s="31" t="s">
        <v>243</v>
      </c>
      <c r="V2148" s="5"/>
      <c r="W2148" s="51"/>
      <c r="X2148" s="51"/>
      <c r="Y2148" s="50"/>
      <c r="Z2148" s="43">
        <f t="shared" si="296"/>
        <v>0</v>
      </c>
      <c r="AA2148" s="6">
        <f t="shared" si="297"/>
        <v>0</v>
      </c>
      <c r="AB2148" s="6">
        <f t="shared" si="298"/>
        <v>0</v>
      </c>
      <c r="AC2148" s="44">
        <f t="shared" si="299"/>
        <v>0</v>
      </c>
      <c r="AD2148" s="44">
        <f t="shared" si="300"/>
        <v>0</v>
      </c>
      <c r="AE2148" s="13" t="s">
        <v>57</v>
      </c>
      <c r="AF2148" s="14"/>
      <c r="AG2148" s="2" t="s">
        <v>243</v>
      </c>
      <c r="AH2148" s="5" t="s">
        <v>100</v>
      </c>
      <c r="AI2148" s="6">
        <v>0</v>
      </c>
      <c r="AJ2148" s="5" t="s">
        <v>100</v>
      </c>
      <c r="AK2148" s="5" t="s">
        <v>100</v>
      </c>
      <c r="AL2148" s="34" t="s">
        <v>100</v>
      </c>
      <c r="AM2148" s="2" t="s">
        <v>244</v>
      </c>
    </row>
    <row r="2149" spans="1:41" s="15" customFormat="1" ht="16.350000000000001" customHeight="1">
      <c r="A2149" s="3">
        <f t="shared" si="293"/>
        <v>2147</v>
      </c>
      <c r="B2149" s="31" t="s">
        <v>10478</v>
      </c>
      <c r="C2149" s="31" t="s">
        <v>2639</v>
      </c>
      <c r="D2149" s="31" t="s">
        <v>4070</v>
      </c>
      <c r="E2149" s="3" t="s">
        <v>13192</v>
      </c>
      <c r="F2149" s="39" t="s">
        <v>68</v>
      </c>
      <c r="G2149" s="39" t="s">
        <v>69</v>
      </c>
      <c r="H2149" s="3" t="s">
        <v>13127</v>
      </c>
      <c r="I2149" s="3" t="s">
        <v>13128</v>
      </c>
      <c r="J2149" s="3" t="s">
        <v>13117</v>
      </c>
      <c r="K2149" s="3" t="s">
        <v>13118</v>
      </c>
      <c r="L2149" s="33" t="s">
        <v>54</v>
      </c>
      <c r="M2149" s="6">
        <v>15</v>
      </c>
      <c r="N2149" s="6">
        <v>15</v>
      </c>
      <c r="O2149" s="6">
        <f t="shared" si="294"/>
        <v>40000</v>
      </c>
      <c r="P2149" s="46">
        <v>40000</v>
      </c>
      <c r="Q2149" s="3">
        <v>201905</v>
      </c>
      <c r="R2149" s="3" t="s">
        <v>11404</v>
      </c>
      <c r="S2149" s="32" t="s">
        <v>13193</v>
      </c>
      <c r="T2149" s="144" t="str">
        <f t="shared" si="295"/>
        <v>Click</v>
      </c>
      <c r="U2149" s="31" t="s">
        <v>243</v>
      </c>
      <c r="V2149" s="40"/>
      <c r="W2149" s="41"/>
      <c r="X2149" s="84"/>
      <c r="Y2149" s="50"/>
      <c r="Z2149" s="43">
        <f t="shared" si="296"/>
        <v>0</v>
      </c>
      <c r="AA2149" s="6">
        <f t="shared" si="297"/>
        <v>0</v>
      </c>
      <c r="AB2149" s="6">
        <f t="shared" si="298"/>
        <v>0</v>
      </c>
      <c r="AC2149" s="44">
        <f t="shared" si="299"/>
        <v>0</v>
      </c>
      <c r="AD2149" s="44">
        <f t="shared" si="300"/>
        <v>0</v>
      </c>
      <c r="AE2149" s="13" t="s">
        <v>57</v>
      </c>
      <c r="AF2149" s="14"/>
      <c r="AG2149" s="2" t="s">
        <v>243</v>
      </c>
      <c r="AH2149" s="34" t="s">
        <v>100</v>
      </c>
      <c r="AI2149" s="37">
        <v>0</v>
      </c>
      <c r="AJ2149" s="34" t="s">
        <v>100</v>
      </c>
      <c r="AK2149" s="34" t="s">
        <v>100</v>
      </c>
      <c r="AL2149" s="34" t="s">
        <v>100</v>
      </c>
      <c r="AM2149" s="2" t="s">
        <v>244</v>
      </c>
    </row>
    <row r="2150" spans="1:41" s="15" customFormat="1" ht="16.350000000000001" customHeight="1">
      <c r="A2150" s="3">
        <f t="shared" si="293"/>
        <v>2148</v>
      </c>
      <c r="B2150" s="31" t="s">
        <v>10478</v>
      </c>
      <c r="C2150" s="31" t="s">
        <v>2639</v>
      </c>
      <c r="D2150" s="31" t="s">
        <v>4070</v>
      </c>
      <c r="E2150" s="3" t="s">
        <v>13194</v>
      </c>
      <c r="F2150" s="39" t="s">
        <v>68</v>
      </c>
      <c r="G2150" s="39" t="s">
        <v>69</v>
      </c>
      <c r="H2150" s="3" t="s">
        <v>13127</v>
      </c>
      <c r="I2150" s="3" t="s">
        <v>13128</v>
      </c>
      <c r="J2150" s="3" t="s">
        <v>13117</v>
      </c>
      <c r="K2150" s="3" t="s">
        <v>13121</v>
      </c>
      <c r="L2150" s="33" t="s">
        <v>54</v>
      </c>
      <c r="M2150" s="6">
        <v>15</v>
      </c>
      <c r="N2150" s="6">
        <v>15</v>
      </c>
      <c r="O2150" s="6">
        <f t="shared" si="294"/>
        <v>40000</v>
      </c>
      <c r="P2150" s="46">
        <v>40000</v>
      </c>
      <c r="Q2150" s="3">
        <v>201905</v>
      </c>
      <c r="R2150" s="3" t="s">
        <v>11404</v>
      </c>
      <c r="S2150" s="32" t="s">
        <v>13195</v>
      </c>
      <c r="T2150" s="144" t="str">
        <f t="shared" si="295"/>
        <v>Click</v>
      </c>
      <c r="U2150" s="31" t="s">
        <v>243</v>
      </c>
      <c r="V2150" s="40"/>
      <c r="W2150" s="41"/>
      <c r="X2150" s="84"/>
      <c r="Y2150" s="50"/>
      <c r="Z2150" s="43">
        <f t="shared" si="296"/>
        <v>0</v>
      </c>
      <c r="AA2150" s="6">
        <f t="shared" si="297"/>
        <v>0</v>
      </c>
      <c r="AB2150" s="6">
        <f t="shared" si="298"/>
        <v>0</v>
      </c>
      <c r="AC2150" s="44">
        <f t="shared" si="299"/>
        <v>0</v>
      </c>
      <c r="AD2150" s="44">
        <f t="shared" si="300"/>
        <v>0</v>
      </c>
      <c r="AE2150" s="13" t="s">
        <v>57</v>
      </c>
      <c r="AF2150" s="14"/>
      <c r="AG2150" s="2" t="s">
        <v>243</v>
      </c>
      <c r="AH2150" s="34" t="s">
        <v>100</v>
      </c>
      <c r="AI2150" s="37">
        <v>0</v>
      </c>
      <c r="AJ2150" s="34" t="s">
        <v>100</v>
      </c>
      <c r="AK2150" s="34" t="s">
        <v>100</v>
      </c>
      <c r="AL2150" s="34" t="s">
        <v>100</v>
      </c>
      <c r="AM2150" s="2" t="s">
        <v>244</v>
      </c>
    </row>
    <row r="2151" spans="1:41" s="15" customFormat="1" ht="16.350000000000001" customHeight="1">
      <c r="A2151" s="3">
        <f t="shared" si="293"/>
        <v>2149</v>
      </c>
      <c r="B2151" s="31" t="s">
        <v>10478</v>
      </c>
      <c r="C2151" s="31" t="s">
        <v>2639</v>
      </c>
      <c r="D2151" s="31" t="s">
        <v>4070</v>
      </c>
      <c r="E2151" s="3" t="s">
        <v>13196</v>
      </c>
      <c r="F2151" s="39" t="s">
        <v>68</v>
      </c>
      <c r="G2151" s="39" t="s">
        <v>69</v>
      </c>
      <c r="H2151" s="3" t="s">
        <v>13127</v>
      </c>
      <c r="I2151" s="3" t="s">
        <v>13128</v>
      </c>
      <c r="J2151" s="3" t="s">
        <v>13117</v>
      </c>
      <c r="K2151" s="3" t="s">
        <v>13124</v>
      </c>
      <c r="L2151" s="33" t="s">
        <v>54</v>
      </c>
      <c r="M2151" s="6">
        <v>15</v>
      </c>
      <c r="N2151" s="6">
        <v>15</v>
      </c>
      <c r="O2151" s="6">
        <f t="shared" si="294"/>
        <v>40000</v>
      </c>
      <c r="P2151" s="46">
        <v>40000</v>
      </c>
      <c r="Q2151" s="3">
        <v>201905</v>
      </c>
      <c r="R2151" s="3" t="s">
        <v>11404</v>
      </c>
      <c r="S2151" s="32" t="s">
        <v>13197</v>
      </c>
      <c r="T2151" s="144" t="str">
        <f t="shared" si="295"/>
        <v>Click</v>
      </c>
      <c r="U2151" s="31" t="s">
        <v>243</v>
      </c>
      <c r="V2151" s="40"/>
      <c r="W2151" s="41"/>
      <c r="X2151" s="84"/>
      <c r="Y2151" s="50"/>
      <c r="Z2151" s="43">
        <f t="shared" si="296"/>
        <v>0</v>
      </c>
      <c r="AA2151" s="6">
        <f t="shared" si="297"/>
        <v>0</v>
      </c>
      <c r="AB2151" s="6">
        <f t="shared" si="298"/>
        <v>0</v>
      </c>
      <c r="AC2151" s="44">
        <f t="shared" si="299"/>
        <v>0</v>
      </c>
      <c r="AD2151" s="44">
        <f t="shared" si="300"/>
        <v>0</v>
      </c>
      <c r="AE2151" s="13" t="s">
        <v>57</v>
      </c>
      <c r="AF2151" s="14"/>
      <c r="AG2151" s="2" t="s">
        <v>243</v>
      </c>
      <c r="AH2151" s="34" t="s">
        <v>100</v>
      </c>
      <c r="AI2151" s="37">
        <v>0</v>
      </c>
      <c r="AJ2151" s="34" t="s">
        <v>100</v>
      </c>
      <c r="AK2151" s="34" t="s">
        <v>100</v>
      </c>
      <c r="AL2151" s="34" t="s">
        <v>100</v>
      </c>
      <c r="AM2151" s="2" t="s">
        <v>244</v>
      </c>
    </row>
    <row r="2152" spans="1:41" s="15" customFormat="1" ht="16.350000000000001" customHeight="1">
      <c r="A2152" s="3">
        <f t="shared" si="293"/>
        <v>2150</v>
      </c>
      <c r="B2152" s="31" t="s">
        <v>10478</v>
      </c>
      <c r="C2152" s="31" t="s">
        <v>2639</v>
      </c>
      <c r="D2152" s="31" t="s">
        <v>4070</v>
      </c>
      <c r="E2152" s="3" t="s">
        <v>13198</v>
      </c>
      <c r="F2152" s="39" t="s">
        <v>68</v>
      </c>
      <c r="G2152" s="39" t="s">
        <v>69</v>
      </c>
      <c r="H2152" s="3" t="s">
        <v>13127</v>
      </c>
      <c r="I2152" s="3" t="s">
        <v>13128</v>
      </c>
      <c r="J2152" s="3" t="s">
        <v>13199</v>
      </c>
      <c r="K2152" s="3" t="s">
        <v>13200</v>
      </c>
      <c r="L2152" s="33" t="s">
        <v>54</v>
      </c>
      <c r="M2152" s="6">
        <v>21</v>
      </c>
      <c r="N2152" s="6">
        <v>21</v>
      </c>
      <c r="O2152" s="6">
        <f t="shared" si="294"/>
        <v>52000</v>
      </c>
      <c r="P2152" s="46">
        <v>52000</v>
      </c>
      <c r="Q2152" s="3">
        <v>201905</v>
      </c>
      <c r="R2152" s="3" t="s">
        <v>11404</v>
      </c>
      <c r="S2152" s="32" t="s">
        <v>13201</v>
      </c>
      <c r="T2152" s="144" t="str">
        <f t="shared" si="295"/>
        <v>Click</v>
      </c>
      <c r="U2152" s="31" t="s">
        <v>243</v>
      </c>
      <c r="V2152" s="40"/>
      <c r="W2152" s="41"/>
      <c r="X2152" s="84"/>
      <c r="Y2152" s="50"/>
      <c r="Z2152" s="43">
        <f t="shared" si="296"/>
        <v>0</v>
      </c>
      <c r="AA2152" s="6">
        <f t="shared" si="297"/>
        <v>0</v>
      </c>
      <c r="AB2152" s="6">
        <f t="shared" si="298"/>
        <v>0</v>
      </c>
      <c r="AC2152" s="44">
        <f t="shared" si="299"/>
        <v>0</v>
      </c>
      <c r="AD2152" s="44">
        <f t="shared" si="300"/>
        <v>0</v>
      </c>
      <c r="AE2152" s="13" t="s">
        <v>57</v>
      </c>
      <c r="AF2152" s="14"/>
      <c r="AG2152" s="2" t="s">
        <v>243</v>
      </c>
      <c r="AH2152" s="34" t="s">
        <v>100</v>
      </c>
      <c r="AI2152" s="37">
        <v>0</v>
      </c>
      <c r="AJ2152" s="34" t="s">
        <v>100</v>
      </c>
      <c r="AK2152" s="34" t="s">
        <v>100</v>
      </c>
      <c r="AL2152" s="34" t="s">
        <v>100</v>
      </c>
      <c r="AM2152" s="2" t="s">
        <v>244</v>
      </c>
    </row>
    <row r="2153" spans="1:41" s="15" customFormat="1" ht="16.350000000000001" customHeight="1">
      <c r="A2153" s="3">
        <f t="shared" si="293"/>
        <v>2151</v>
      </c>
      <c r="B2153" s="31" t="s">
        <v>10478</v>
      </c>
      <c r="C2153" s="31" t="s">
        <v>2639</v>
      </c>
      <c r="D2153" s="31" t="s">
        <v>4070</v>
      </c>
      <c r="E2153" s="32" t="s">
        <v>13202</v>
      </c>
      <c r="F2153" s="39" t="s">
        <v>68</v>
      </c>
      <c r="G2153" s="39" t="s">
        <v>69</v>
      </c>
      <c r="H2153" s="32" t="s">
        <v>13127</v>
      </c>
      <c r="I2153" s="32" t="s">
        <v>13128</v>
      </c>
      <c r="J2153" s="32" t="s">
        <v>13199</v>
      </c>
      <c r="K2153" s="34" t="s">
        <v>13203</v>
      </c>
      <c r="L2153" s="33" t="s">
        <v>54</v>
      </c>
      <c r="M2153" s="6">
        <v>16</v>
      </c>
      <c r="N2153" s="6">
        <v>16</v>
      </c>
      <c r="O2153" s="6">
        <f t="shared" si="294"/>
        <v>42000</v>
      </c>
      <c r="P2153" s="37">
        <v>42000</v>
      </c>
      <c r="Q2153" s="34">
        <v>201905</v>
      </c>
      <c r="R2153" s="32" t="s">
        <v>11404</v>
      </c>
      <c r="S2153" s="34" t="s">
        <v>13204</v>
      </c>
      <c r="T2153" s="144" t="str">
        <f t="shared" si="295"/>
        <v>Click</v>
      </c>
      <c r="U2153" s="31" t="s">
        <v>243</v>
      </c>
      <c r="V2153" s="34"/>
      <c r="W2153" s="52"/>
      <c r="X2153" s="52"/>
      <c r="Y2153" s="50"/>
      <c r="Z2153" s="43">
        <f t="shared" si="296"/>
        <v>0</v>
      </c>
      <c r="AA2153" s="6">
        <f t="shared" si="297"/>
        <v>0</v>
      </c>
      <c r="AB2153" s="6">
        <f t="shared" si="298"/>
        <v>0</v>
      </c>
      <c r="AC2153" s="44">
        <f t="shared" si="299"/>
        <v>0</v>
      </c>
      <c r="AD2153" s="44">
        <f t="shared" si="300"/>
        <v>0</v>
      </c>
      <c r="AE2153" s="13" t="s">
        <v>57</v>
      </c>
      <c r="AF2153" s="14"/>
      <c r="AG2153" s="2" t="s">
        <v>243</v>
      </c>
      <c r="AH2153" s="34" t="s">
        <v>100</v>
      </c>
      <c r="AI2153" s="37">
        <v>0</v>
      </c>
      <c r="AJ2153" s="34" t="s">
        <v>100</v>
      </c>
      <c r="AK2153" s="34" t="s">
        <v>100</v>
      </c>
      <c r="AL2153" s="34" t="s">
        <v>100</v>
      </c>
      <c r="AM2153" s="2" t="s">
        <v>244</v>
      </c>
    </row>
    <row r="2154" spans="1:41" s="15" customFormat="1" ht="16.350000000000001" customHeight="1">
      <c r="A2154" s="3">
        <f t="shared" si="293"/>
        <v>2152</v>
      </c>
      <c r="B2154" s="31" t="s">
        <v>10478</v>
      </c>
      <c r="C2154" s="31" t="s">
        <v>2639</v>
      </c>
      <c r="D2154" s="31" t="s">
        <v>4070</v>
      </c>
      <c r="E2154" s="3" t="s">
        <v>13205</v>
      </c>
      <c r="F2154" s="31" t="s">
        <v>68</v>
      </c>
      <c r="G2154" s="31" t="s">
        <v>69</v>
      </c>
      <c r="H2154" s="3" t="s">
        <v>13206</v>
      </c>
      <c r="I2154" s="3" t="s">
        <v>13207</v>
      </c>
      <c r="J2154" s="3" t="s">
        <v>13208</v>
      </c>
      <c r="K2154" s="5" t="s">
        <v>13209</v>
      </c>
      <c r="L2154" s="2" t="s">
        <v>54</v>
      </c>
      <c r="M2154" s="6">
        <v>18</v>
      </c>
      <c r="N2154" s="6">
        <v>18</v>
      </c>
      <c r="O2154" s="6">
        <f t="shared" si="294"/>
        <v>46000</v>
      </c>
      <c r="P2154" s="6">
        <v>46000</v>
      </c>
      <c r="Q2154" s="5">
        <v>201601</v>
      </c>
      <c r="R2154" s="3" t="s">
        <v>11404</v>
      </c>
      <c r="S2154" s="5" t="s">
        <v>13210</v>
      </c>
      <c r="T2154" s="144" t="str">
        <f t="shared" si="295"/>
        <v>Click</v>
      </c>
      <c r="U2154" s="31" t="s">
        <v>243</v>
      </c>
      <c r="V2154" s="5"/>
      <c r="W2154" s="51"/>
      <c r="X2154" s="51"/>
      <c r="Y2154" s="50"/>
      <c r="Z2154" s="43">
        <f t="shared" si="296"/>
        <v>0</v>
      </c>
      <c r="AA2154" s="6">
        <f t="shared" si="297"/>
        <v>0</v>
      </c>
      <c r="AB2154" s="6">
        <f t="shared" si="298"/>
        <v>0</v>
      </c>
      <c r="AC2154" s="44">
        <f t="shared" si="299"/>
        <v>0</v>
      </c>
      <c r="AD2154" s="44">
        <f t="shared" si="300"/>
        <v>0</v>
      </c>
      <c r="AE2154" s="13" t="s">
        <v>57</v>
      </c>
      <c r="AF2154" s="14"/>
      <c r="AG2154" s="2" t="s">
        <v>243</v>
      </c>
      <c r="AH2154" s="5" t="s">
        <v>100</v>
      </c>
      <c r="AI2154" s="6">
        <v>0</v>
      </c>
      <c r="AJ2154" s="5" t="s">
        <v>100</v>
      </c>
      <c r="AK2154" s="5" t="s">
        <v>100</v>
      </c>
      <c r="AL2154" s="34" t="s">
        <v>100</v>
      </c>
      <c r="AM2154" s="2" t="s">
        <v>244</v>
      </c>
    </row>
    <row r="2155" spans="1:41" s="15" customFormat="1" ht="16.350000000000001" customHeight="1">
      <c r="A2155" s="3">
        <f t="shared" si="293"/>
        <v>2153</v>
      </c>
      <c r="B2155" s="31" t="s">
        <v>10478</v>
      </c>
      <c r="C2155" s="31" t="s">
        <v>2639</v>
      </c>
      <c r="D2155" s="31" t="s">
        <v>4070</v>
      </c>
      <c r="E2155" s="3" t="s">
        <v>13211</v>
      </c>
      <c r="F2155" s="33" t="s">
        <v>68</v>
      </c>
      <c r="G2155" s="33" t="s">
        <v>69</v>
      </c>
      <c r="H2155" s="32" t="s">
        <v>13212</v>
      </c>
      <c r="I2155" s="32" t="s">
        <v>13128</v>
      </c>
      <c r="J2155" s="32" t="s">
        <v>13213</v>
      </c>
      <c r="K2155" s="32" t="s">
        <v>13214</v>
      </c>
      <c r="L2155" s="33" t="s">
        <v>54</v>
      </c>
      <c r="M2155" s="6">
        <v>22</v>
      </c>
      <c r="N2155" s="6">
        <v>22</v>
      </c>
      <c r="O2155" s="6">
        <f t="shared" si="294"/>
        <v>54000</v>
      </c>
      <c r="P2155" s="6">
        <v>54000</v>
      </c>
      <c r="Q2155" s="34">
        <v>201910</v>
      </c>
      <c r="R2155" s="32" t="s">
        <v>13215</v>
      </c>
      <c r="S2155" s="32" t="s">
        <v>13216</v>
      </c>
      <c r="T2155" s="144" t="str">
        <f t="shared" si="295"/>
        <v>Click</v>
      </c>
      <c r="U2155" s="31" t="s">
        <v>243</v>
      </c>
      <c r="V2155" s="40"/>
      <c r="W2155" s="41"/>
      <c r="X2155" s="83"/>
      <c r="Y2155" s="50"/>
      <c r="Z2155" s="43">
        <f t="shared" si="296"/>
        <v>0</v>
      </c>
      <c r="AA2155" s="6">
        <f t="shared" si="297"/>
        <v>0</v>
      </c>
      <c r="AB2155" s="6">
        <f t="shared" si="298"/>
        <v>0</v>
      </c>
      <c r="AC2155" s="44">
        <f t="shared" si="299"/>
        <v>0</v>
      </c>
      <c r="AD2155" s="44">
        <f t="shared" si="300"/>
        <v>0</v>
      </c>
      <c r="AE2155" s="13" t="s">
        <v>57</v>
      </c>
      <c r="AF2155" s="14"/>
      <c r="AG2155" s="2" t="s">
        <v>243</v>
      </c>
      <c r="AH2155" s="5" t="s">
        <v>100</v>
      </c>
      <c r="AI2155" s="6">
        <v>0</v>
      </c>
      <c r="AJ2155" s="5" t="s">
        <v>100</v>
      </c>
      <c r="AK2155" s="5" t="s">
        <v>100</v>
      </c>
      <c r="AL2155" s="34" t="s">
        <v>100</v>
      </c>
      <c r="AM2155" s="2" t="s">
        <v>244</v>
      </c>
    </row>
    <row r="2156" spans="1:41" s="15" customFormat="1" ht="16.350000000000001" customHeight="1">
      <c r="A2156" s="3">
        <f t="shared" si="293"/>
        <v>2154</v>
      </c>
      <c r="B2156" s="31" t="s">
        <v>10478</v>
      </c>
      <c r="C2156" s="31" t="s">
        <v>2639</v>
      </c>
      <c r="D2156" s="31" t="s">
        <v>4070</v>
      </c>
      <c r="E2156" s="3" t="s">
        <v>13217</v>
      </c>
      <c r="F2156" s="33" t="s">
        <v>68</v>
      </c>
      <c r="G2156" s="33" t="s">
        <v>69</v>
      </c>
      <c r="H2156" s="32" t="s">
        <v>13212</v>
      </c>
      <c r="I2156" s="32" t="s">
        <v>13128</v>
      </c>
      <c r="J2156" s="32" t="s">
        <v>13213</v>
      </c>
      <c r="K2156" s="32" t="s">
        <v>13218</v>
      </c>
      <c r="L2156" s="33" t="s">
        <v>54</v>
      </c>
      <c r="M2156" s="6">
        <v>22</v>
      </c>
      <c r="N2156" s="6">
        <v>22</v>
      </c>
      <c r="O2156" s="6">
        <f t="shared" si="294"/>
        <v>54000</v>
      </c>
      <c r="P2156" s="6">
        <v>54000</v>
      </c>
      <c r="Q2156" s="34">
        <v>201910</v>
      </c>
      <c r="R2156" s="32" t="s">
        <v>13215</v>
      </c>
      <c r="S2156" s="32" t="s">
        <v>13219</v>
      </c>
      <c r="T2156" s="144" t="str">
        <f t="shared" si="295"/>
        <v>Click</v>
      </c>
      <c r="U2156" s="31" t="s">
        <v>243</v>
      </c>
      <c r="V2156" s="40"/>
      <c r="W2156" s="41"/>
      <c r="X2156" s="83"/>
      <c r="Y2156" s="50"/>
      <c r="Z2156" s="43">
        <f t="shared" si="296"/>
        <v>0</v>
      </c>
      <c r="AA2156" s="6">
        <f t="shared" si="297"/>
        <v>0</v>
      </c>
      <c r="AB2156" s="6">
        <f t="shared" si="298"/>
        <v>0</v>
      </c>
      <c r="AC2156" s="44">
        <f t="shared" si="299"/>
        <v>0</v>
      </c>
      <c r="AD2156" s="44">
        <f t="shared" si="300"/>
        <v>0</v>
      </c>
      <c r="AE2156" s="13" t="s">
        <v>57</v>
      </c>
      <c r="AF2156" s="14"/>
      <c r="AG2156" s="2" t="s">
        <v>243</v>
      </c>
      <c r="AH2156" s="5" t="s">
        <v>100</v>
      </c>
      <c r="AI2156" s="6">
        <v>0</v>
      </c>
      <c r="AJ2156" s="5" t="s">
        <v>100</v>
      </c>
      <c r="AK2156" s="5" t="s">
        <v>100</v>
      </c>
      <c r="AL2156" s="34" t="s">
        <v>100</v>
      </c>
      <c r="AM2156" s="2" t="s">
        <v>244</v>
      </c>
    </row>
    <row r="2157" spans="1:41" s="15" customFormat="1" ht="16.350000000000001" customHeight="1">
      <c r="A2157" s="3">
        <f t="shared" si="293"/>
        <v>2155</v>
      </c>
      <c r="B2157" s="31" t="s">
        <v>10478</v>
      </c>
      <c r="C2157" s="31" t="s">
        <v>2639</v>
      </c>
      <c r="D2157" s="31" t="s">
        <v>4070</v>
      </c>
      <c r="E2157" s="32" t="s">
        <v>13220</v>
      </c>
      <c r="F2157" s="2" t="s">
        <v>68</v>
      </c>
      <c r="G2157" s="2" t="s">
        <v>69</v>
      </c>
      <c r="H2157" s="5" t="s">
        <v>13221</v>
      </c>
      <c r="I2157" s="5" t="s">
        <v>13222</v>
      </c>
      <c r="J2157" s="5" t="s">
        <v>13223</v>
      </c>
      <c r="K2157" s="5" t="s">
        <v>13224</v>
      </c>
      <c r="L2157" s="2" t="s">
        <v>54</v>
      </c>
      <c r="M2157" s="6">
        <v>16</v>
      </c>
      <c r="N2157" s="6">
        <v>16</v>
      </c>
      <c r="O2157" s="6">
        <f t="shared" si="294"/>
        <v>42000</v>
      </c>
      <c r="P2157" s="6">
        <v>42000</v>
      </c>
      <c r="Q2157" s="71">
        <v>201902</v>
      </c>
      <c r="R2157" s="3" t="s">
        <v>11404</v>
      </c>
      <c r="S2157" s="5" t="s">
        <v>13225</v>
      </c>
      <c r="T2157" s="144" t="str">
        <f t="shared" si="295"/>
        <v>Click</v>
      </c>
      <c r="U2157" s="31" t="s">
        <v>243</v>
      </c>
      <c r="V2157" s="5"/>
      <c r="W2157" s="51"/>
      <c r="X2157" s="51"/>
      <c r="Y2157" s="50"/>
      <c r="Z2157" s="43">
        <f t="shared" si="296"/>
        <v>0</v>
      </c>
      <c r="AA2157" s="6">
        <f t="shared" si="297"/>
        <v>0</v>
      </c>
      <c r="AB2157" s="6">
        <f t="shared" si="298"/>
        <v>0</v>
      </c>
      <c r="AC2157" s="44">
        <f t="shared" si="299"/>
        <v>0</v>
      </c>
      <c r="AD2157" s="44">
        <f t="shared" si="300"/>
        <v>0</v>
      </c>
      <c r="AE2157" s="13" t="s">
        <v>57</v>
      </c>
      <c r="AF2157" s="14"/>
      <c r="AG2157" s="2" t="s">
        <v>243</v>
      </c>
      <c r="AH2157" s="5" t="s">
        <v>100</v>
      </c>
      <c r="AI2157" s="6">
        <v>0</v>
      </c>
      <c r="AJ2157" s="5" t="s">
        <v>100</v>
      </c>
      <c r="AK2157" s="5" t="s">
        <v>100</v>
      </c>
      <c r="AL2157" s="34" t="s">
        <v>100</v>
      </c>
      <c r="AM2157" s="2" t="s">
        <v>244</v>
      </c>
      <c r="AN2157" s="32"/>
      <c r="AO2157" s="32"/>
    </row>
    <row r="2158" spans="1:41" s="15" customFormat="1" ht="16.350000000000001" customHeight="1">
      <c r="A2158" s="3">
        <f t="shared" si="293"/>
        <v>2156</v>
      </c>
      <c r="B2158" s="31" t="s">
        <v>10478</v>
      </c>
      <c r="C2158" s="31" t="s">
        <v>2639</v>
      </c>
      <c r="D2158" s="31" t="s">
        <v>4070</v>
      </c>
      <c r="E2158" s="32" t="s">
        <v>13226</v>
      </c>
      <c r="F2158" s="2" t="s">
        <v>68</v>
      </c>
      <c r="G2158" s="2" t="s">
        <v>69</v>
      </c>
      <c r="H2158" s="5" t="s">
        <v>13221</v>
      </c>
      <c r="I2158" s="5" t="s">
        <v>13222</v>
      </c>
      <c r="J2158" s="5" t="s">
        <v>13223</v>
      </c>
      <c r="K2158" s="5" t="s">
        <v>13161</v>
      </c>
      <c r="L2158" s="2" t="s">
        <v>54</v>
      </c>
      <c r="M2158" s="6">
        <v>20</v>
      </c>
      <c r="N2158" s="6">
        <v>20</v>
      </c>
      <c r="O2158" s="6">
        <f t="shared" si="294"/>
        <v>50000</v>
      </c>
      <c r="P2158" s="6">
        <v>50000</v>
      </c>
      <c r="Q2158" s="71">
        <v>201902</v>
      </c>
      <c r="R2158" s="3" t="s">
        <v>11404</v>
      </c>
      <c r="S2158" s="5" t="s">
        <v>13227</v>
      </c>
      <c r="T2158" s="144" t="str">
        <f t="shared" si="295"/>
        <v>Click</v>
      </c>
      <c r="U2158" s="31" t="s">
        <v>243</v>
      </c>
      <c r="V2158" s="5"/>
      <c r="W2158" s="51"/>
      <c r="X2158" s="51"/>
      <c r="Y2158" s="50"/>
      <c r="Z2158" s="43">
        <f t="shared" si="296"/>
        <v>0</v>
      </c>
      <c r="AA2158" s="6">
        <f t="shared" si="297"/>
        <v>0</v>
      </c>
      <c r="AB2158" s="6">
        <f t="shared" si="298"/>
        <v>0</v>
      </c>
      <c r="AC2158" s="44">
        <f t="shared" si="299"/>
        <v>0</v>
      </c>
      <c r="AD2158" s="44">
        <f t="shared" si="300"/>
        <v>0</v>
      </c>
      <c r="AE2158" s="13" t="s">
        <v>57</v>
      </c>
      <c r="AF2158" s="14"/>
      <c r="AG2158" s="2" t="s">
        <v>243</v>
      </c>
      <c r="AH2158" s="5" t="s">
        <v>100</v>
      </c>
      <c r="AI2158" s="6">
        <v>0</v>
      </c>
      <c r="AJ2158" s="5" t="s">
        <v>100</v>
      </c>
      <c r="AK2158" s="5" t="s">
        <v>100</v>
      </c>
      <c r="AL2158" s="34" t="s">
        <v>100</v>
      </c>
      <c r="AM2158" s="2" t="s">
        <v>244</v>
      </c>
      <c r="AN2158" s="32"/>
      <c r="AO2158" s="32"/>
    </row>
    <row r="2159" spans="1:41" s="15" customFormat="1" ht="16.350000000000001" customHeight="1">
      <c r="A2159" s="3">
        <f t="shared" si="293"/>
        <v>2157</v>
      </c>
      <c r="B2159" s="31" t="s">
        <v>10478</v>
      </c>
      <c r="C2159" s="31" t="s">
        <v>2639</v>
      </c>
      <c r="D2159" s="31" t="s">
        <v>4070</v>
      </c>
      <c r="E2159" s="32" t="s">
        <v>13228</v>
      </c>
      <c r="F2159" s="2" t="s">
        <v>68</v>
      </c>
      <c r="G2159" s="2" t="s">
        <v>69</v>
      </c>
      <c r="H2159" s="5" t="s">
        <v>13221</v>
      </c>
      <c r="I2159" s="5" t="s">
        <v>13222</v>
      </c>
      <c r="J2159" s="5" t="s">
        <v>13229</v>
      </c>
      <c r="K2159" s="5" t="s">
        <v>13230</v>
      </c>
      <c r="L2159" s="2" t="s">
        <v>54</v>
      </c>
      <c r="M2159" s="6">
        <v>14</v>
      </c>
      <c r="N2159" s="6">
        <v>14</v>
      </c>
      <c r="O2159" s="6">
        <f t="shared" si="294"/>
        <v>38000</v>
      </c>
      <c r="P2159" s="6">
        <v>38000</v>
      </c>
      <c r="Q2159" s="71">
        <v>201902</v>
      </c>
      <c r="R2159" s="3" t="s">
        <v>11404</v>
      </c>
      <c r="S2159" s="5" t="s">
        <v>13231</v>
      </c>
      <c r="T2159" s="144" t="str">
        <f t="shared" si="295"/>
        <v>Click</v>
      </c>
      <c r="U2159" s="31" t="s">
        <v>243</v>
      </c>
      <c r="V2159" s="5"/>
      <c r="W2159" s="51"/>
      <c r="X2159" s="51"/>
      <c r="Y2159" s="50"/>
      <c r="Z2159" s="43">
        <f t="shared" si="296"/>
        <v>0</v>
      </c>
      <c r="AA2159" s="6">
        <f t="shared" si="297"/>
        <v>0</v>
      </c>
      <c r="AB2159" s="6">
        <f t="shared" si="298"/>
        <v>0</v>
      </c>
      <c r="AC2159" s="44">
        <f t="shared" si="299"/>
        <v>0</v>
      </c>
      <c r="AD2159" s="44">
        <f t="shared" si="300"/>
        <v>0</v>
      </c>
      <c r="AE2159" s="13" t="s">
        <v>57</v>
      </c>
      <c r="AF2159" s="14"/>
      <c r="AG2159" s="2" t="s">
        <v>243</v>
      </c>
      <c r="AH2159" s="5" t="s">
        <v>100</v>
      </c>
      <c r="AI2159" s="6">
        <v>0</v>
      </c>
      <c r="AJ2159" s="5" t="s">
        <v>100</v>
      </c>
      <c r="AK2159" s="5" t="s">
        <v>100</v>
      </c>
      <c r="AL2159" s="34" t="s">
        <v>100</v>
      </c>
      <c r="AM2159" s="2" t="s">
        <v>244</v>
      </c>
      <c r="AN2159" s="32"/>
      <c r="AO2159" s="32"/>
    </row>
    <row r="2160" spans="1:41" s="15" customFormat="1" ht="16.350000000000001" customHeight="1">
      <c r="A2160" s="3">
        <f t="shared" si="293"/>
        <v>2158</v>
      </c>
      <c r="B2160" s="31" t="s">
        <v>10478</v>
      </c>
      <c r="C2160" s="31" t="s">
        <v>2639</v>
      </c>
      <c r="D2160" s="31" t="s">
        <v>4070</v>
      </c>
      <c r="E2160" s="32" t="s">
        <v>13232</v>
      </c>
      <c r="F2160" s="2" t="s">
        <v>68</v>
      </c>
      <c r="G2160" s="2" t="s">
        <v>69</v>
      </c>
      <c r="H2160" s="5" t="s">
        <v>13221</v>
      </c>
      <c r="I2160" s="5" t="s">
        <v>13222</v>
      </c>
      <c r="J2160" s="5" t="s">
        <v>13229</v>
      </c>
      <c r="K2160" s="5" t="s">
        <v>13233</v>
      </c>
      <c r="L2160" s="2" t="s">
        <v>54</v>
      </c>
      <c r="M2160" s="6">
        <v>21</v>
      </c>
      <c r="N2160" s="6">
        <v>21</v>
      </c>
      <c r="O2160" s="6">
        <f t="shared" si="294"/>
        <v>52000</v>
      </c>
      <c r="P2160" s="6">
        <v>52000</v>
      </c>
      <c r="Q2160" s="71">
        <v>201902</v>
      </c>
      <c r="R2160" s="3" t="s">
        <v>11404</v>
      </c>
      <c r="S2160" s="5" t="s">
        <v>13234</v>
      </c>
      <c r="T2160" s="144" t="str">
        <f t="shared" si="295"/>
        <v>Click</v>
      </c>
      <c r="U2160" s="31" t="s">
        <v>243</v>
      </c>
      <c r="V2160" s="5"/>
      <c r="W2160" s="51"/>
      <c r="X2160" s="51"/>
      <c r="Y2160" s="50"/>
      <c r="Z2160" s="43">
        <f t="shared" si="296"/>
        <v>0</v>
      </c>
      <c r="AA2160" s="6">
        <f t="shared" si="297"/>
        <v>0</v>
      </c>
      <c r="AB2160" s="6">
        <f t="shared" si="298"/>
        <v>0</v>
      </c>
      <c r="AC2160" s="44">
        <f t="shared" si="299"/>
        <v>0</v>
      </c>
      <c r="AD2160" s="44">
        <f t="shared" si="300"/>
        <v>0</v>
      </c>
      <c r="AE2160" s="13" t="s">
        <v>57</v>
      </c>
      <c r="AF2160" s="14"/>
      <c r="AG2160" s="2" t="s">
        <v>243</v>
      </c>
      <c r="AH2160" s="5" t="s">
        <v>100</v>
      </c>
      <c r="AI2160" s="6">
        <v>0</v>
      </c>
      <c r="AJ2160" s="5" t="s">
        <v>100</v>
      </c>
      <c r="AK2160" s="5" t="s">
        <v>100</v>
      </c>
      <c r="AL2160" s="34" t="s">
        <v>100</v>
      </c>
      <c r="AM2160" s="2" t="s">
        <v>244</v>
      </c>
    </row>
    <row r="2161" spans="1:41" s="15" customFormat="1" ht="16.350000000000001" customHeight="1">
      <c r="A2161" s="3">
        <f t="shared" si="293"/>
        <v>2159</v>
      </c>
      <c r="B2161" s="31" t="s">
        <v>10478</v>
      </c>
      <c r="C2161" s="31" t="s">
        <v>2639</v>
      </c>
      <c r="D2161" s="31" t="s">
        <v>4070</v>
      </c>
      <c r="E2161" s="32" t="s">
        <v>13235</v>
      </c>
      <c r="F2161" s="2" t="s">
        <v>68</v>
      </c>
      <c r="G2161" s="2" t="s">
        <v>69</v>
      </c>
      <c r="H2161" s="5" t="s">
        <v>13221</v>
      </c>
      <c r="I2161" s="5" t="s">
        <v>13222</v>
      </c>
      <c r="J2161" s="5" t="s">
        <v>13236</v>
      </c>
      <c r="K2161" s="5" t="s">
        <v>13237</v>
      </c>
      <c r="L2161" s="2" t="s">
        <v>54</v>
      </c>
      <c r="M2161" s="6">
        <v>15</v>
      </c>
      <c r="N2161" s="6">
        <v>15</v>
      </c>
      <c r="O2161" s="6">
        <f t="shared" ref="O2161:O2180" si="301">P2161+AI2161</f>
        <v>40000</v>
      </c>
      <c r="P2161" s="6">
        <v>40000</v>
      </c>
      <c r="Q2161" s="71">
        <v>201902</v>
      </c>
      <c r="R2161" s="3" t="s">
        <v>11404</v>
      </c>
      <c r="S2161" s="5" t="s">
        <v>13238</v>
      </c>
      <c r="T2161" s="144" t="str">
        <f t="shared" ref="T2161:T2192" si="302">HYPERLINK(S2161,AM2161)</f>
        <v>Click</v>
      </c>
      <c r="U2161" s="31" t="s">
        <v>243</v>
      </c>
      <c r="V2161" s="5"/>
      <c r="W2161" s="51"/>
      <c r="X2161" s="51"/>
      <c r="Y2161" s="50"/>
      <c r="Z2161" s="43">
        <f t="shared" ref="Z2161:Z2192" si="303">IF(V2161="C",2970*W2161,IF(V2161="B",4180*W2161,6160*W2161))</f>
        <v>0</v>
      </c>
      <c r="AA2161" s="6">
        <f t="shared" ref="AA2161:AA2192" si="304">IF(X2161=0,Z2161*50%,Z2161*Y2161*90%)</f>
        <v>0</v>
      </c>
      <c r="AB2161" s="6">
        <f t="shared" ref="AB2161:AB2192" si="305">IF(X2161=0,Z2161*40%,Z2161*Y2161*80%)</f>
        <v>0</v>
      </c>
      <c r="AC2161" s="44">
        <f t="shared" ref="AC2161:AC2192" si="306">IF(X2161=0,Z2161*20%,Z2161*Y2161*40%)</f>
        <v>0</v>
      </c>
      <c r="AD2161" s="44">
        <f t="shared" ref="AD2161:AD2192" si="307">IF(W2161&gt;=16,Z2161*AF2161,0)</f>
        <v>0</v>
      </c>
      <c r="AE2161" s="13" t="s">
        <v>57</v>
      </c>
      <c r="AF2161" s="14"/>
      <c r="AG2161" s="2" t="s">
        <v>243</v>
      </c>
      <c r="AH2161" s="5" t="s">
        <v>100</v>
      </c>
      <c r="AI2161" s="6">
        <v>0</v>
      </c>
      <c r="AJ2161" s="5" t="s">
        <v>100</v>
      </c>
      <c r="AK2161" s="5" t="s">
        <v>100</v>
      </c>
      <c r="AL2161" s="34" t="s">
        <v>100</v>
      </c>
      <c r="AM2161" s="2" t="s">
        <v>244</v>
      </c>
    </row>
    <row r="2162" spans="1:41" s="15" customFormat="1" ht="16.350000000000001" customHeight="1">
      <c r="A2162" s="3">
        <f t="shared" si="293"/>
        <v>2160</v>
      </c>
      <c r="B2162" s="31" t="s">
        <v>10478</v>
      </c>
      <c r="C2162" s="31" t="s">
        <v>2639</v>
      </c>
      <c r="D2162" s="31" t="s">
        <v>4070</v>
      </c>
      <c r="E2162" s="32" t="s">
        <v>13239</v>
      </c>
      <c r="F2162" s="2" t="s">
        <v>68</v>
      </c>
      <c r="G2162" s="2" t="s">
        <v>69</v>
      </c>
      <c r="H2162" s="5" t="s">
        <v>13221</v>
      </c>
      <c r="I2162" s="5" t="s">
        <v>13222</v>
      </c>
      <c r="J2162" s="5" t="s">
        <v>13236</v>
      </c>
      <c r="K2162" s="5" t="s">
        <v>13168</v>
      </c>
      <c r="L2162" s="2" t="s">
        <v>54</v>
      </c>
      <c r="M2162" s="6">
        <v>19</v>
      </c>
      <c r="N2162" s="6">
        <v>19</v>
      </c>
      <c r="O2162" s="6">
        <f t="shared" si="301"/>
        <v>48000</v>
      </c>
      <c r="P2162" s="6">
        <v>48000</v>
      </c>
      <c r="Q2162" s="71">
        <v>201902</v>
      </c>
      <c r="R2162" s="3" t="s">
        <v>11404</v>
      </c>
      <c r="S2162" s="5" t="s">
        <v>13240</v>
      </c>
      <c r="T2162" s="144" t="str">
        <f t="shared" si="302"/>
        <v>Click</v>
      </c>
      <c r="U2162" s="31" t="s">
        <v>243</v>
      </c>
      <c r="V2162" s="5"/>
      <c r="W2162" s="51"/>
      <c r="X2162" s="51"/>
      <c r="Y2162" s="50"/>
      <c r="Z2162" s="43">
        <f t="shared" si="303"/>
        <v>0</v>
      </c>
      <c r="AA2162" s="6">
        <f t="shared" si="304"/>
        <v>0</v>
      </c>
      <c r="AB2162" s="6">
        <f t="shared" si="305"/>
        <v>0</v>
      </c>
      <c r="AC2162" s="44">
        <f t="shared" si="306"/>
        <v>0</v>
      </c>
      <c r="AD2162" s="44">
        <f t="shared" si="307"/>
        <v>0</v>
      </c>
      <c r="AE2162" s="13" t="s">
        <v>57</v>
      </c>
      <c r="AF2162" s="14"/>
      <c r="AG2162" s="2" t="s">
        <v>243</v>
      </c>
      <c r="AH2162" s="5" t="s">
        <v>100</v>
      </c>
      <c r="AI2162" s="6">
        <v>0</v>
      </c>
      <c r="AJ2162" s="5" t="s">
        <v>100</v>
      </c>
      <c r="AK2162" s="5" t="s">
        <v>100</v>
      </c>
      <c r="AL2162" s="34" t="s">
        <v>100</v>
      </c>
      <c r="AM2162" s="2" t="s">
        <v>244</v>
      </c>
    </row>
    <row r="2163" spans="1:41" s="15" customFormat="1" ht="16.350000000000001" customHeight="1">
      <c r="A2163" s="3">
        <f t="shared" si="293"/>
        <v>2161</v>
      </c>
      <c r="B2163" s="31" t="s">
        <v>10478</v>
      </c>
      <c r="C2163" s="31" t="s">
        <v>2639</v>
      </c>
      <c r="D2163" s="31" t="s">
        <v>4070</v>
      </c>
      <c r="E2163" s="32" t="s">
        <v>13241</v>
      </c>
      <c r="F2163" s="2" t="s">
        <v>68</v>
      </c>
      <c r="G2163" s="2" t="s">
        <v>69</v>
      </c>
      <c r="H2163" s="5" t="s">
        <v>13221</v>
      </c>
      <c r="I2163" s="5" t="s">
        <v>13242</v>
      </c>
      <c r="J2163" s="5" t="s">
        <v>13172</v>
      </c>
      <c r="K2163" s="5" t="s">
        <v>13243</v>
      </c>
      <c r="L2163" s="2" t="s">
        <v>54</v>
      </c>
      <c r="M2163" s="6">
        <v>19</v>
      </c>
      <c r="N2163" s="6">
        <v>19</v>
      </c>
      <c r="O2163" s="6">
        <f t="shared" si="301"/>
        <v>48000</v>
      </c>
      <c r="P2163" s="6">
        <v>48000</v>
      </c>
      <c r="Q2163" s="71">
        <v>201902</v>
      </c>
      <c r="R2163" s="3" t="s">
        <v>11404</v>
      </c>
      <c r="S2163" s="5" t="s">
        <v>13244</v>
      </c>
      <c r="T2163" s="144" t="str">
        <f t="shared" si="302"/>
        <v>Click</v>
      </c>
      <c r="U2163" s="31" t="s">
        <v>243</v>
      </c>
      <c r="V2163" s="5"/>
      <c r="W2163" s="51"/>
      <c r="X2163" s="51"/>
      <c r="Y2163" s="50"/>
      <c r="Z2163" s="43">
        <f t="shared" si="303"/>
        <v>0</v>
      </c>
      <c r="AA2163" s="6">
        <f t="shared" si="304"/>
        <v>0</v>
      </c>
      <c r="AB2163" s="6">
        <f t="shared" si="305"/>
        <v>0</v>
      </c>
      <c r="AC2163" s="44">
        <f t="shared" si="306"/>
        <v>0</v>
      </c>
      <c r="AD2163" s="44">
        <f t="shared" si="307"/>
        <v>0</v>
      </c>
      <c r="AE2163" s="13" t="s">
        <v>57</v>
      </c>
      <c r="AF2163" s="14"/>
      <c r="AG2163" s="2" t="s">
        <v>243</v>
      </c>
      <c r="AH2163" s="5" t="s">
        <v>100</v>
      </c>
      <c r="AI2163" s="6">
        <v>0</v>
      </c>
      <c r="AJ2163" s="5" t="s">
        <v>100</v>
      </c>
      <c r="AK2163" s="5" t="s">
        <v>100</v>
      </c>
      <c r="AL2163" s="34" t="s">
        <v>100</v>
      </c>
      <c r="AM2163" s="2" t="s">
        <v>244</v>
      </c>
    </row>
    <row r="2164" spans="1:41" s="15" customFormat="1" ht="16.350000000000001" customHeight="1">
      <c r="A2164" s="3">
        <f t="shared" si="293"/>
        <v>2162</v>
      </c>
      <c r="B2164" s="31" t="s">
        <v>10478</v>
      </c>
      <c r="C2164" s="31" t="s">
        <v>2639</v>
      </c>
      <c r="D2164" s="31" t="s">
        <v>4070</v>
      </c>
      <c r="E2164" s="32" t="s">
        <v>13245</v>
      </c>
      <c r="F2164" s="2" t="s">
        <v>68</v>
      </c>
      <c r="G2164" s="2" t="s">
        <v>69</v>
      </c>
      <c r="H2164" s="5" t="s">
        <v>13221</v>
      </c>
      <c r="I2164" s="5" t="s">
        <v>13242</v>
      </c>
      <c r="J2164" s="5" t="s">
        <v>13172</v>
      </c>
      <c r="K2164" s="5" t="s">
        <v>13176</v>
      </c>
      <c r="L2164" s="2" t="s">
        <v>54</v>
      </c>
      <c r="M2164" s="6">
        <v>16</v>
      </c>
      <c r="N2164" s="6">
        <v>16</v>
      </c>
      <c r="O2164" s="6">
        <f t="shared" si="301"/>
        <v>42000</v>
      </c>
      <c r="P2164" s="6">
        <v>42000</v>
      </c>
      <c r="Q2164" s="71">
        <v>201902</v>
      </c>
      <c r="R2164" s="3" t="s">
        <v>11404</v>
      </c>
      <c r="S2164" s="5" t="s">
        <v>13246</v>
      </c>
      <c r="T2164" s="144" t="str">
        <f t="shared" si="302"/>
        <v>Click</v>
      </c>
      <c r="U2164" s="31" t="s">
        <v>243</v>
      </c>
      <c r="V2164" s="5"/>
      <c r="W2164" s="51"/>
      <c r="X2164" s="51"/>
      <c r="Y2164" s="50"/>
      <c r="Z2164" s="43">
        <f t="shared" si="303"/>
        <v>0</v>
      </c>
      <c r="AA2164" s="6">
        <f t="shared" si="304"/>
        <v>0</v>
      </c>
      <c r="AB2164" s="6">
        <f t="shared" si="305"/>
        <v>0</v>
      </c>
      <c r="AC2164" s="44">
        <f t="shared" si="306"/>
        <v>0</v>
      </c>
      <c r="AD2164" s="44">
        <f t="shared" si="307"/>
        <v>0</v>
      </c>
      <c r="AE2164" s="13" t="s">
        <v>57</v>
      </c>
      <c r="AF2164" s="14"/>
      <c r="AG2164" s="2" t="s">
        <v>243</v>
      </c>
      <c r="AH2164" s="5" t="s">
        <v>100</v>
      </c>
      <c r="AI2164" s="6">
        <v>0</v>
      </c>
      <c r="AJ2164" s="5" t="s">
        <v>100</v>
      </c>
      <c r="AK2164" s="5" t="s">
        <v>100</v>
      </c>
      <c r="AL2164" s="34" t="s">
        <v>100</v>
      </c>
      <c r="AM2164" s="2" t="s">
        <v>244</v>
      </c>
    </row>
    <row r="2165" spans="1:41" s="15" customFormat="1" ht="16.350000000000001" customHeight="1">
      <c r="A2165" s="3">
        <f t="shared" si="293"/>
        <v>2163</v>
      </c>
      <c r="B2165" s="31" t="s">
        <v>10478</v>
      </c>
      <c r="C2165" s="31" t="s">
        <v>2639</v>
      </c>
      <c r="D2165" s="31" t="s">
        <v>4070</v>
      </c>
      <c r="E2165" s="32" t="s">
        <v>13247</v>
      </c>
      <c r="F2165" s="2" t="s">
        <v>68</v>
      </c>
      <c r="G2165" s="2" t="s">
        <v>69</v>
      </c>
      <c r="H2165" s="5" t="s">
        <v>13221</v>
      </c>
      <c r="I2165" s="5" t="s">
        <v>13222</v>
      </c>
      <c r="J2165" s="5" t="s">
        <v>13248</v>
      </c>
      <c r="K2165" s="5" t="s">
        <v>13249</v>
      </c>
      <c r="L2165" s="2" t="s">
        <v>54</v>
      </c>
      <c r="M2165" s="6">
        <v>20</v>
      </c>
      <c r="N2165" s="6">
        <v>20</v>
      </c>
      <c r="O2165" s="6">
        <f t="shared" si="301"/>
        <v>50000</v>
      </c>
      <c r="P2165" s="6">
        <v>50000</v>
      </c>
      <c r="Q2165" s="71">
        <v>201902</v>
      </c>
      <c r="R2165" s="3" t="s">
        <v>11404</v>
      </c>
      <c r="S2165" s="5" t="s">
        <v>13250</v>
      </c>
      <c r="T2165" s="144" t="str">
        <f t="shared" si="302"/>
        <v>Click</v>
      </c>
      <c r="U2165" s="31" t="s">
        <v>243</v>
      </c>
      <c r="V2165" s="5"/>
      <c r="W2165" s="51"/>
      <c r="X2165" s="51"/>
      <c r="Y2165" s="50"/>
      <c r="Z2165" s="43">
        <f t="shared" si="303"/>
        <v>0</v>
      </c>
      <c r="AA2165" s="6">
        <f t="shared" si="304"/>
        <v>0</v>
      </c>
      <c r="AB2165" s="6">
        <f t="shared" si="305"/>
        <v>0</v>
      </c>
      <c r="AC2165" s="44">
        <f t="shared" si="306"/>
        <v>0</v>
      </c>
      <c r="AD2165" s="44">
        <f t="shared" si="307"/>
        <v>0</v>
      </c>
      <c r="AE2165" s="13" t="s">
        <v>57</v>
      </c>
      <c r="AF2165" s="14"/>
      <c r="AG2165" s="2" t="s">
        <v>243</v>
      </c>
      <c r="AH2165" s="5" t="s">
        <v>100</v>
      </c>
      <c r="AI2165" s="6">
        <v>0</v>
      </c>
      <c r="AJ2165" s="5" t="s">
        <v>100</v>
      </c>
      <c r="AK2165" s="5" t="s">
        <v>100</v>
      </c>
      <c r="AL2165" s="34" t="s">
        <v>100</v>
      </c>
      <c r="AM2165" s="2" t="s">
        <v>244</v>
      </c>
    </row>
    <row r="2166" spans="1:41" s="15" customFormat="1" ht="16.350000000000001" customHeight="1">
      <c r="A2166" s="3">
        <f t="shared" si="293"/>
        <v>2164</v>
      </c>
      <c r="B2166" s="31" t="s">
        <v>10478</v>
      </c>
      <c r="C2166" s="31" t="s">
        <v>2639</v>
      </c>
      <c r="D2166" s="31" t="s">
        <v>4070</v>
      </c>
      <c r="E2166" s="32" t="s">
        <v>13251</v>
      </c>
      <c r="F2166" s="2" t="s">
        <v>68</v>
      </c>
      <c r="G2166" s="2" t="s">
        <v>69</v>
      </c>
      <c r="H2166" s="5" t="s">
        <v>13221</v>
      </c>
      <c r="I2166" s="5" t="s">
        <v>13222</v>
      </c>
      <c r="J2166" s="5" t="s">
        <v>13248</v>
      </c>
      <c r="K2166" s="5" t="s">
        <v>13184</v>
      </c>
      <c r="L2166" s="2" t="s">
        <v>54</v>
      </c>
      <c r="M2166" s="6">
        <v>19</v>
      </c>
      <c r="N2166" s="6">
        <v>19</v>
      </c>
      <c r="O2166" s="6">
        <f t="shared" si="301"/>
        <v>48000</v>
      </c>
      <c r="P2166" s="6">
        <v>48000</v>
      </c>
      <c r="Q2166" s="71">
        <v>201902</v>
      </c>
      <c r="R2166" s="3" t="s">
        <v>11404</v>
      </c>
      <c r="S2166" s="5" t="s">
        <v>13252</v>
      </c>
      <c r="T2166" s="144" t="str">
        <f t="shared" si="302"/>
        <v>Click</v>
      </c>
      <c r="U2166" s="31" t="s">
        <v>243</v>
      </c>
      <c r="V2166" s="5"/>
      <c r="W2166" s="51"/>
      <c r="X2166" s="51"/>
      <c r="Y2166" s="50"/>
      <c r="Z2166" s="43">
        <f t="shared" si="303"/>
        <v>0</v>
      </c>
      <c r="AA2166" s="6">
        <f t="shared" si="304"/>
        <v>0</v>
      </c>
      <c r="AB2166" s="6">
        <f t="shared" si="305"/>
        <v>0</v>
      </c>
      <c r="AC2166" s="44">
        <f t="shared" si="306"/>
        <v>0</v>
      </c>
      <c r="AD2166" s="44">
        <f t="shared" si="307"/>
        <v>0</v>
      </c>
      <c r="AE2166" s="13" t="s">
        <v>57</v>
      </c>
      <c r="AF2166" s="14"/>
      <c r="AG2166" s="2" t="s">
        <v>243</v>
      </c>
      <c r="AH2166" s="5" t="s">
        <v>100</v>
      </c>
      <c r="AI2166" s="6">
        <v>0</v>
      </c>
      <c r="AJ2166" s="5" t="s">
        <v>100</v>
      </c>
      <c r="AK2166" s="5" t="s">
        <v>100</v>
      </c>
      <c r="AL2166" s="34" t="s">
        <v>100</v>
      </c>
      <c r="AM2166" s="2" t="s">
        <v>244</v>
      </c>
    </row>
    <row r="2167" spans="1:41" s="15" customFormat="1" ht="16.350000000000001" customHeight="1">
      <c r="A2167" s="3">
        <f t="shared" si="293"/>
        <v>2165</v>
      </c>
      <c r="B2167" s="31" t="s">
        <v>10478</v>
      </c>
      <c r="C2167" s="31" t="s">
        <v>2639</v>
      </c>
      <c r="D2167" s="31" t="s">
        <v>4070</v>
      </c>
      <c r="E2167" s="32" t="s">
        <v>13253</v>
      </c>
      <c r="F2167" s="2" t="s">
        <v>68</v>
      </c>
      <c r="G2167" s="2" t="s">
        <v>498</v>
      </c>
      <c r="H2167" s="5" t="s">
        <v>13254</v>
      </c>
      <c r="I2167" s="5" t="s">
        <v>13255</v>
      </c>
      <c r="J2167" s="5" t="s">
        <v>13256</v>
      </c>
      <c r="K2167" s="5" t="s">
        <v>13257</v>
      </c>
      <c r="L2167" s="2" t="s">
        <v>54</v>
      </c>
      <c r="M2167" s="6">
        <v>7</v>
      </c>
      <c r="N2167" s="6">
        <v>7</v>
      </c>
      <c r="O2167" s="6">
        <f t="shared" si="301"/>
        <v>24000</v>
      </c>
      <c r="P2167" s="6">
        <v>24000</v>
      </c>
      <c r="Q2167" s="5">
        <v>201902</v>
      </c>
      <c r="R2167" s="5" t="s">
        <v>11428</v>
      </c>
      <c r="S2167" s="5" t="s">
        <v>13258</v>
      </c>
      <c r="T2167" s="144" t="str">
        <f t="shared" si="302"/>
        <v>Click</v>
      </c>
      <c r="U2167" s="31" t="s">
        <v>243</v>
      </c>
      <c r="V2167" s="5"/>
      <c r="W2167" s="51"/>
      <c r="X2167" s="51"/>
      <c r="Y2167" s="50"/>
      <c r="Z2167" s="43">
        <f t="shared" si="303"/>
        <v>0</v>
      </c>
      <c r="AA2167" s="6">
        <f t="shared" si="304"/>
        <v>0</v>
      </c>
      <c r="AB2167" s="6">
        <f t="shared" si="305"/>
        <v>0</v>
      </c>
      <c r="AC2167" s="44">
        <f t="shared" si="306"/>
        <v>0</v>
      </c>
      <c r="AD2167" s="44">
        <f t="shared" si="307"/>
        <v>0</v>
      </c>
      <c r="AE2167" s="13" t="s">
        <v>57</v>
      </c>
      <c r="AF2167" s="14"/>
      <c r="AG2167" s="2" t="s">
        <v>243</v>
      </c>
      <c r="AH2167" s="5" t="s">
        <v>100</v>
      </c>
      <c r="AI2167" s="6">
        <v>0</v>
      </c>
      <c r="AJ2167" s="5" t="s">
        <v>100</v>
      </c>
      <c r="AK2167" s="5" t="s">
        <v>100</v>
      </c>
      <c r="AL2167" s="34" t="s">
        <v>100</v>
      </c>
      <c r="AM2167" s="2" t="s">
        <v>244</v>
      </c>
    </row>
    <row r="2168" spans="1:41" s="15" customFormat="1" ht="16.350000000000001" customHeight="1">
      <c r="A2168" s="3">
        <f t="shared" si="293"/>
        <v>2166</v>
      </c>
      <c r="B2168" s="31" t="s">
        <v>1768</v>
      </c>
      <c r="C2168" s="31" t="s">
        <v>1857</v>
      </c>
      <c r="D2168" s="31" t="s">
        <v>4070</v>
      </c>
      <c r="E2168" s="3" t="s">
        <v>13259</v>
      </c>
      <c r="F2168" s="2" t="s">
        <v>68</v>
      </c>
      <c r="G2168" s="2" t="s">
        <v>69</v>
      </c>
      <c r="H2168" s="5" t="s">
        <v>13260</v>
      </c>
      <c r="I2168" s="5" t="s">
        <v>13261</v>
      </c>
      <c r="J2168" s="5" t="s">
        <v>13262</v>
      </c>
      <c r="K2168" s="5" t="s">
        <v>13263</v>
      </c>
      <c r="L2168" s="2" t="s">
        <v>54</v>
      </c>
      <c r="M2168" s="6">
        <v>24</v>
      </c>
      <c r="N2168" s="6">
        <v>24</v>
      </c>
      <c r="O2168" s="6">
        <f t="shared" si="301"/>
        <v>58000</v>
      </c>
      <c r="P2168" s="6">
        <v>58000</v>
      </c>
      <c r="Q2168" s="5">
        <v>201605</v>
      </c>
      <c r="R2168" s="3" t="s">
        <v>11404</v>
      </c>
      <c r="S2168" s="5" t="s">
        <v>13264</v>
      </c>
      <c r="T2168" s="144" t="str">
        <f t="shared" si="302"/>
        <v>Click</v>
      </c>
      <c r="U2168" s="31" t="s">
        <v>243</v>
      </c>
      <c r="V2168" s="5"/>
      <c r="W2168" s="51"/>
      <c r="X2168" s="51"/>
      <c r="Y2168" s="50"/>
      <c r="Z2168" s="43">
        <f t="shared" si="303"/>
        <v>0</v>
      </c>
      <c r="AA2168" s="6">
        <f t="shared" si="304"/>
        <v>0</v>
      </c>
      <c r="AB2168" s="6">
        <f t="shared" si="305"/>
        <v>0</v>
      </c>
      <c r="AC2168" s="44">
        <f t="shared" si="306"/>
        <v>0</v>
      </c>
      <c r="AD2168" s="44">
        <f t="shared" si="307"/>
        <v>0</v>
      </c>
      <c r="AE2168" s="13" t="s">
        <v>57</v>
      </c>
      <c r="AF2168" s="14"/>
      <c r="AG2168" s="2" t="s">
        <v>243</v>
      </c>
      <c r="AH2168" s="5" t="s">
        <v>100</v>
      </c>
      <c r="AI2168" s="6">
        <v>0</v>
      </c>
      <c r="AJ2168" s="5" t="s">
        <v>100</v>
      </c>
      <c r="AK2168" s="5" t="s">
        <v>100</v>
      </c>
      <c r="AL2168" s="34" t="s">
        <v>100</v>
      </c>
      <c r="AM2168" s="2" t="s">
        <v>244</v>
      </c>
    </row>
    <row r="2169" spans="1:41" s="15" customFormat="1" ht="16.350000000000001" customHeight="1">
      <c r="A2169" s="3">
        <f t="shared" si="293"/>
        <v>2167</v>
      </c>
      <c r="B2169" s="31" t="s">
        <v>1768</v>
      </c>
      <c r="C2169" s="31" t="s">
        <v>1857</v>
      </c>
      <c r="D2169" s="31" t="s">
        <v>4070</v>
      </c>
      <c r="E2169" s="3" t="s">
        <v>13265</v>
      </c>
      <c r="F2169" s="2" t="s">
        <v>68</v>
      </c>
      <c r="G2169" s="2" t="s">
        <v>69</v>
      </c>
      <c r="H2169" s="5" t="s">
        <v>13266</v>
      </c>
      <c r="I2169" s="5" t="s">
        <v>13267</v>
      </c>
      <c r="J2169" s="5" t="s">
        <v>13268</v>
      </c>
      <c r="K2169" s="5" t="s">
        <v>13269</v>
      </c>
      <c r="L2169" s="2" t="s">
        <v>54</v>
      </c>
      <c r="M2169" s="6">
        <v>27</v>
      </c>
      <c r="N2169" s="6">
        <v>27</v>
      </c>
      <c r="O2169" s="6">
        <f t="shared" si="301"/>
        <v>64000</v>
      </c>
      <c r="P2169" s="6">
        <v>64000</v>
      </c>
      <c r="Q2169" s="5">
        <v>201605</v>
      </c>
      <c r="R2169" s="3" t="s">
        <v>11404</v>
      </c>
      <c r="S2169" s="5" t="s">
        <v>13270</v>
      </c>
      <c r="T2169" s="144" t="str">
        <f t="shared" si="302"/>
        <v>Click</v>
      </c>
      <c r="U2169" s="31" t="s">
        <v>243</v>
      </c>
      <c r="V2169" s="5"/>
      <c r="W2169" s="51"/>
      <c r="X2169" s="51"/>
      <c r="Y2169" s="50"/>
      <c r="Z2169" s="43">
        <f t="shared" si="303"/>
        <v>0</v>
      </c>
      <c r="AA2169" s="6">
        <f t="shared" si="304"/>
        <v>0</v>
      </c>
      <c r="AB2169" s="6">
        <f t="shared" si="305"/>
        <v>0</v>
      </c>
      <c r="AC2169" s="44">
        <f t="shared" si="306"/>
        <v>0</v>
      </c>
      <c r="AD2169" s="44">
        <f t="shared" si="307"/>
        <v>0</v>
      </c>
      <c r="AE2169" s="13" t="s">
        <v>57</v>
      </c>
      <c r="AF2169" s="14"/>
      <c r="AG2169" s="2" t="s">
        <v>243</v>
      </c>
      <c r="AH2169" s="5" t="s">
        <v>100</v>
      </c>
      <c r="AI2169" s="6">
        <v>0</v>
      </c>
      <c r="AJ2169" s="5" t="s">
        <v>100</v>
      </c>
      <c r="AK2169" s="5" t="s">
        <v>100</v>
      </c>
      <c r="AL2169" s="34" t="s">
        <v>100</v>
      </c>
      <c r="AM2169" s="2" t="s">
        <v>244</v>
      </c>
    </row>
    <row r="2170" spans="1:41" s="15" customFormat="1" ht="16.350000000000001" customHeight="1">
      <c r="A2170" s="3">
        <f t="shared" si="293"/>
        <v>2168</v>
      </c>
      <c r="B2170" s="31" t="s">
        <v>1768</v>
      </c>
      <c r="C2170" s="31" t="s">
        <v>1857</v>
      </c>
      <c r="D2170" s="31" t="s">
        <v>4070</v>
      </c>
      <c r="E2170" s="3" t="s">
        <v>13271</v>
      </c>
      <c r="F2170" s="2" t="s">
        <v>68</v>
      </c>
      <c r="G2170" s="2" t="s">
        <v>69</v>
      </c>
      <c r="H2170" s="5" t="s">
        <v>13272</v>
      </c>
      <c r="I2170" s="5" t="s">
        <v>13273</v>
      </c>
      <c r="J2170" s="5" t="s">
        <v>13274</v>
      </c>
      <c r="K2170" s="5" t="s">
        <v>13275</v>
      </c>
      <c r="L2170" s="2" t="s">
        <v>54</v>
      </c>
      <c r="M2170" s="6">
        <v>14</v>
      </c>
      <c r="N2170" s="6">
        <v>14</v>
      </c>
      <c r="O2170" s="6">
        <f t="shared" si="301"/>
        <v>38000</v>
      </c>
      <c r="P2170" s="6">
        <v>38000</v>
      </c>
      <c r="Q2170" s="5">
        <v>201604</v>
      </c>
      <c r="R2170" s="3" t="s">
        <v>11404</v>
      </c>
      <c r="S2170" s="5" t="s">
        <v>13276</v>
      </c>
      <c r="T2170" s="144" t="str">
        <f t="shared" si="302"/>
        <v>Click</v>
      </c>
      <c r="U2170" s="31" t="s">
        <v>243</v>
      </c>
      <c r="V2170" s="5"/>
      <c r="W2170" s="51"/>
      <c r="X2170" s="51"/>
      <c r="Y2170" s="50"/>
      <c r="Z2170" s="43">
        <f t="shared" si="303"/>
        <v>0</v>
      </c>
      <c r="AA2170" s="6">
        <f t="shared" si="304"/>
        <v>0</v>
      </c>
      <c r="AB2170" s="6">
        <f t="shared" si="305"/>
        <v>0</v>
      </c>
      <c r="AC2170" s="44">
        <f t="shared" si="306"/>
        <v>0</v>
      </c>
      <c r="AD2170" s="44">
        <f t="shared" si="307"/>
        <v>0</v>
      </c>
      <c r="AE2170" s="13" t="s">
        <v>57</v>
      </c>
      <c r="AF2170" s="14"/>
      <c r="AG2170" s="2" t="s">
        <v>243</v>
      </c>
      <c r="AH2170" s="5" t="s">
        <v>100</v>
      </c>
      <c r="AI2170" s="6">
        <v>0</v>
      </c>
      <c r="AJ2170" s="5" t="s">
        <v>100</v>
      </c>
      <c r="AK2170" s="5" t="s">
        <v>100</v>
      </c>
      <c r="AL2170" s="34" t="s">
        <v>100</v>
      </c>
      <c r="AM2170" s="2" t="s">
        <v>244</v>
      </c>
    </row>
    <row r="2171" spans="1:41" s="15" customFormat="1" ht="16.350000000000001" customHeight="1">
      <c r="A2171" s="3">
        <f t="shared" si="293"/>
        <v>2169</v>
      </c>
      <c r="B2171" s="31" t="s">
        <v>1768</v>
      </c>
      <c r="C2171" s="31" t="s">
        <v>1857</v>
      </c>
      <c r="D2171" s="31" t="s">
        <v>4070</v>
      </c>
      <c r="E2171" s="3" t="s">
        <v>13277</v>
      </c>
      <c r="F2171" s="2" t="s">
        <v>68</v>
      </c>
      <c r="G2171" s="2" t="s">
        <v>69</v>
      </c>
      <c r="H2171" s="5" t="s">
        <v>13278</v>
      </c>
      <c r="I2171" s="5" t="s">
        <v>13279</v>
      </c>
      <c r="J2171" s="5" t="s">
        <v>13280</v>
      </c>
      <c r="K2171" s="5" t="s">
        <v>13281</v>
      </c>
      <c r="L2171" s="2" t="s">
        <v>54</v>
      </c>
      <c r="M2171" s="6">
        <v>14</v>
      </c>
      <c r="N2171" s="6">
        <v>14</v>
      </c>
      <c r="O2171" s="6">
        <f t="shared" si="301"/>
        <v>38000</v>
      </c>
      <c r="P2171" s="6">
        <v>38000</v>
      </c>
      <c r="Q2171" s="5">
        <v>201604</v>
      </c>
      <c r="R2171" s="3" t="s">
        <v>11404</v>
      </c>
      <c r="S2171" s="5" t="s">
        <v>13282</v>
      </c>
      <c r="T2171" s="144" t="str">
        <f t="shared" si="302"/>
        <v>Click</v>
      </c>
      <c r="U2171" s="31" t="s">
        <v>243</v>
      </c>
      <c r="V2171" s="5"/>
      <c r="W2171" s="51"/>
      <c r="X2171" s="51"/>
      <c r="Y2171" s="50"/>
      <c r="Z2171" s="43">
        <f t="shared" si="303"/>
        <v>0</v>
      </c>
      <c r="AA2171" s="6">
        <f t="shared" si="304"/>
        <v>0</v>
      </c>
      <c r="AB2171" s="6">
        <f t="shared" si="305"/>
        <v>0</v>
      </c>
      <c r="AC2171" s="44">
        <f t="shared" si="306"/>
        <v>0</v>
      </c>
      <c r="AD2171" s="44">
        <f t="shared" si="307"/>
        <v>0</v>
      </c>
      <c r="AE2171" s="13" t="s">
        <v>57</v>
      </c>
      <c r="AF2171" s="14"/>
      <c r="AG2171" s="2" t="s">
        <v>243</v>
      </c>
      <c r="AH2171" s="5" t="s">
        <v>100</v>
      </c>
      <c r="AI2171" s="6">
        <v>0</v>
      </c>
      <c r="AJ2171" s="5" t="s">
        <v>100</v>
      </c>
      <c r="AK2171" s="5" t="s">
        <v>100</v>
      </c>
      <c r="AL2171" s="34" t="s">
        <v>100</v>
      </c>
      <c r="AM2171" s="2" t="s">
        <v>244</v>
      </c>
    </row>
    <row r="2172" spans="1:41" s="15" customFormat="1" ht="16.350000000000001" customHeight="1">
      <c r="A2172" s="3">
        <f t="shared" si="293"/>
        <v>2170</v>
      </c>
      <c r="B2172" s="31" t="s">
        <v>1768</v>
      </c>
      <c r="C2172" s="31" t="s">
        <v>1857</v>
      </c>
      <c r="D2172" s="31" t="s">
        <v>4070</v>
      </c>
      <c r="E2172" s="3" t="s">
        <v>13283</v>
      </c>
      <c r="F2172" s="2" t="s">
        <v>68</v>
      </c>
      <c r="G2172" s="2" t="s">
        <v>69</v>
      </c>
      <c r="H2172" s="5" t="s">
        <v>13278</v>
      </c>
      <c r="I2172" s="5" t="s">
        <v>13279</v>
      </c>
      <c r="J2172" s="5" t="s">
        <v>13284</v>
      </c>
      <c r="K2172" s="5" t="s">
        <v>13285</v>
      </c>
      <c r="L2172" s="2" t="s">
        <v>54</v>
      </c>
      <c r="M2172" s="6">
        <v>19</v>
      </c>
      <c r="N2172" s="6">
        <v>19</v>
      </c>
      <c r="O2172" s="6">
        <f t="shared" si="301"/>
        <v>48000</v>
      </c>
      <c r="P2172" s="6">
        <v>48000</v>
      </c>
      <c r="Q2172" s="5">
        <v>201604</v>
      </c>
      <c r="R2172" s="3" t="s">
        <v>11404</v>
      </c>
      <c r="S2172" s="5" t="s">
        <v>13286</v>
      </c>
      <c r="T2172" s="144" t="str">
        <f t="shared" si="302"/>
        <v>Click</v>
      </c>
      <c r="U2172" s="31" t="s">
        <v>243</v>
      </c>
      <c r="V2172" s="5"/>
      <c r="W2172" s="51"/>
      <c r="X2172" s="51"/>
      <c r="Y2172" s="50"/>
      <c r="Z2172" s="43">
        <f t="shared" si="303"/>
        <v>0</v>
      </c>
      <c r="AA2172" s="6">
        <f t="shared" si="304"/>
        <v>0</v>
      </c>
      <c r="AB2172" s="6">
        <f t="shared" si="305"/>
        <v>0</v>
      </c>
      <c r="AC2172" s="44">
        <f t="shared" si="306"/>
        <v>0</v>
      </c>
      <c r="AD2172" s="44">
        <f t="shared" si="307"/>
        <v>0</v>
      </c>
      <c r="AE2172" s="13" t="s">
        <v>57</v>
      </c>
      <c r="AF2172" s="14"/>
      <c r="AG2172" s="2" t="s">
        <v>243</v>
      </c>
      <c r="AH2172" s="5" t="s">
        <v>100</v>
      </c>
      <c r="AI2172" s="6">
        <v>0</v>
      </c>
      <c r="AJ2172" s="5" t="s">
        <v>100</v>
      </c>
      <c r="AK2172" s="5" t="s">
        <v>100</v>
      </c>
      <c r="AL2172" s="34" t="s">
        <v>100</v>
      </c>
      <c r="AM2172" s="2" t="s">
        <v>244</v>
      </c>
    </row>
    <row r="2173" spans="1:41" ht="16.350000000000001" customHeight="1">
      <c r="A2173" s="3">
        <f t="shared" si="293"/>
        <v>2171</v>
      </c>
      <c r="B2173" s="31" t="s">
        <v>1768</v>
      </c>
      <c r="C2173" s="31" t="s">
        <v>1857</v>
      </c>
      <c r="D2173" s="31" t="s">
        <v>4070</v>
      </c>
      <c r="E2173" s="3" t="s">
        <v>13287</v>
      </c>
      <c r="F2173" s="2" t="s">
        <v>68</v>
      </c>
      <c r="G2173" s="2" t="s">
        <v>69</v>
      </c>
      <c r="H2173" s="5" t="s">
        <v>13278</v>
      </c>
      <c r="I2173" s="5" t="s">
        <v>13279</v>
      </c>
      <c r="J2173" s="5" t="s">
        <v>13288</v>
      </c>
      <c r="K2173" s="5" t="s">
        <v>13289</v>
      </c>
      <c r="L2173" s="2" t="s">
        <v>54</v>
      </c>
      <c r="M2173" s="6">
        <v>12</v>
      </c>
      <c r="N2173" s="6">
        <v>12</v>
      </c>
      <c r="O2173" s="6">
        <f t="shared" si="301"/>
        <v>34000</v>
      </c>
      <c r="P2173" s="6">
        <v>34000</v>
      </c>
      <c r="Q2173" s="5">
        <v>201604</v>
      </c>
      <c r="R2173" s="3" t="s">
        <v>11404</v>
      </c>
      <c r="S2173" s="5" t="s">
        <v>13290</v>
      </c>
      <c r="T2173" s="144" t="str">
        <f t="shared" si="302"/>
        <v>Click</v>
      </c>
      <c r="U2173" s="31" t="s">
        <v>243</v>
      </c>
      <c r="V2173" s="5"/>
      <c r="W2173" s="51"/>
      <c r="X2173" s="51"/>
      <c r="Y2173" s="50"/>
      <c r="Z2173" s="43">
        <f t="shared" si="303"/>
        <v>0</v>
      </c>
      <c r="AA2173" s="6">
        <f t="shared" si="304"/>
        <v>0</v>
      </c>
      <c r="AB2173" s="6">
        <f t="shared" si="305"/>
        <v>0</v>
      </c>
      <c r="AC2173" s="44">
        <f t="shared" si="306"/>
        <v>0</v>
      </c>
      <c r="AD2173" s="44">
        <f t="shared" si="307"/>
        <v>0</v>
      </c>
      <c r="AE2173" s="13" t="s">
        <v>57</v>
      </c>
      <c r="AF2173" s="14"/>
      <c r="AG2173" s="2" t="s">
        <v>243</v>
      </c>
      <c r="AH2173" s="5" t="s">
        <v>100</v>
      </c>
      <c r="AI2173" s="6">
        <v>0</v>
      </c>
      <c r="AJ2173" s="5" t="s">
        <v>100</v>
      </c>
      <c r="AK2173" s="5" t="s">
        <v>100</v>
      </c>
      <c r="AL2173" s="34" t="s">
        <v>100</v>
      </c>
      <c r="AM2173" s="2" t="s">
        <v>244</v>
      </c>
      <c r="AN2173" s="15"/>
      <c r="AO2173" s="15"/>
    </row>
    <row r="2174" spans="1:41" ht="16.350000000000001" customHeight="1">
      <c r="A2174" s="3">
        <f t="shared" si="293"/>
        <v>2172</v>
      </c>
      <c r="B2174" s="31" t="s">
        <v>1768</v>
      </c>
      <c r="C2174" s="31" t="s">
        <v>1857</v>
      </c>
      <c r="D2174" s="31" t="s">
        <v>4070</v>
      </c>
      <c r="E2174" s="3" t="s">
        <v>13291</v>
      </c>
      <c r="F2174" s="2" t="s">
        <v>68</v>
      </c>
      <c r="G2174" s="2" t="s">
        <v>69</v>
      </c>
      <c r="H2174" s="5" t="s">
        <v>13278</v>
      </c>
      <c r="I2174" s="5" t="s">
        <v>13279</v>
      </c>
      <c r="J2174" s="5" t="s">
        <v>13288</v>
      </c>
      <c r="K2174" s="5" t="s">
        <v>13292</v>
      </c>
      <c r="L2174" s="2" t="s">
        <v>54</v>
      </c>
      <c r="M2174" s="6">
        <v>18</v>
      </c>
      <c r="N2174" s="6">
        <v>18</v>
      </c>
      <c r="O2174" s="6">
        <f t="shared" si="301"/>
        <v>46000</v>
      </c>
      <c r="P2174" s="6">
        <v>46000</v>
      </c>
      <c r="Q2174" s="5">
        <v>201604</v>
      </c>
      <c r="R2174" s="3" t="s">
        <v>11404</v>
      </c>
      <c r="S2174" s="5" t="s">
        <v>13293</v>
      </c>
      <c r="T2174" s="144" t="str">
        <f t="shared" si="302"/>
        <v>Click</v>
      </c>
      <c r="U2174" s="31" t="s">
        <v>243</v>
      </c>
      <c r="V2174" s="5"/>
      <c r="W2174" s="51"/>
      <c r="X2174" s="51"/>
      <c r="Y2174" s="50"/>
      <c r="Z2174" s="43">
        <f t="shared" si="303"/>
        <v>0</v>
      </c>
      <c r="AA2174" s="6">
        <f t="shared" si="304"/>
        <v>0</v>
      </c>
      <c r="AB2174" s="6">
        <f t="shared" si="305"/>
        <v>0</v>
      </c>
      <c r="AC2174" s="44">
        <f t="shared" si="306"/>
        <v>0</v>
      </c>
      <c r="AD2174" s="44">
        <f t="shared" si="307"/>
        <v>0</v>
      </c>
      <c r="AE2174" s="13" t="s">
        <v>57</v>
      </c>
      <c r="AF2174" s="14"/>
      <c r="AG2174" s="2" t="s">
        <v>243</v>
      </c>
      <c r="AH2174" s="5" t="s">
        <v>100</v>
      </c>
      <c r="AI2174" s="6">
        <v>0</v>
      </c>
      <c r="AJ2174" s="5" t="s">
        <v>100</v>
      </c>
      <c r="AK2174" s="5" t="s">
        <v>100</v>
      </c>
      <c r="AL2174" s="34" t="s">
        <v>100</v>
      </c>
      <c r="AM2174" s="2" t="s">
        <v>244</v>
      </c>
      <c r="AN2174" s="15"/>
      <c r="AO2174" s="15"/>
    </row>
    <row r="2175" spans="1:41" ht="16.350000000000001" customHeight="1">
      <c r="A2175" s="3">
        <f t="shared" si="293"/>
        <v>2173</v>
      </c>
      <c r="B2175" s="31" t="s">
        <v>1768</v>
      </c>
      <c r="C2175" s="31" t="s">
        <v>1857</v>
      </c>
      <c r="D2175" s="31" t="s">
        <v>4070</v>
      </c>
      <c r="E2175" s="3" t="s">
        <v>13294</v>
      </c>
      <c r="F2175" s="2" t="s">
        <v>68</v>
      </c>
      <c r="G2175" s="2" t="s">
        <v>69</v>
      </c>
      <c r="H2175" s="5" t="s">
        <v>13295</v>
      </c>
      <c r="I2175" s="5" t="s">
        <v>13296</v>
      </c>
      <c r="J2175" s="5" t="s">
        <v>13274</v>
      </c>
      <c r="K2175" s="5" t="s">
        <v>13297</v>
      </c>
      <c r="L2175" s="2" t="s">
        <v>54</v>
      </c>
      <c r="M2175" s="6">
        <v>18</v>
      </c>
      <c r="N2175" s="6">
        <v>18</v>
      </c>
      <c r="O2175" s="6">
        <f t="shared" si="301"/>
        <v>46000</v>
      </c>
      <c r="P2175" s="6">
        <v>46000</v>
      </c>
      <c r="Q2175" s="5">
        <v>201604</v>
      </c>
      <c r="R2175" s="3" t="s">
        <v>11404</v>
      </c>
      <c r="S2175" s="5" t="s">
        <v>13298</v>
      </c>
      <c r="T2175" s="144" t="str">
        <f t="shared" si="302"/>
        <v>Click</v>
      </c>
      <c r="U2175" s="31" t="s">
        <v>243</v>
      </c>
      <c r="V2175" s="5"/>
      <c r="W2175" s="51"/>
      <c r="X2175" s="51"/>
      <c r="Y2175" s="50"/>
      <c r="Z2175" s="43">
        <f t="shared" si="303"/>
        <v>0</v>
      </c>
      <c r="AA2175" s="6">
        <f t="shared" si="304"/>
        <v>0</v>
      </c>
      <c r="AB2175" s="6">
        <f t="shared" si="305"/>
        <v>0</v>
      </c>
      <c r="AC2175" s="44">
        <f t="shared" si="306"/>
        <v>0</v>
      </c>
      <c r="AD2175" s="44">
        <f t="shared" si="307"/>
        <v>0</v>
      </c>
      <c r="AE2175" s="13" t="s">
        <v>57</v>
      </c>
      <c r="AF2175" s="14"/>
      <c r="AG2175" s="2" t="s">
        <v>243</v>
      </c>
      <c r="AH2175" s="5" t="s">
        <v>100</v>
      </c>
      <c r="AI2175" s="6">
        <v>0</v>
      </c>
      <c r="AJ2175" s="5" t="s">
        <v>100</v>
      </c>
      <c r="AK2175" s="5" t="s">
        <v>100</v>
      </c>
      <c r="AL2175" s="34" t="s">
        <v>100</v>
      </c>
      <c r="AM2175" s="2" t="s">
        <v>244</v>
      </c>
      <c r="AN2175" s="15"/>
      <c r="AO2175" s="15"/>
    </row>
    <row r="2176" spans="1:41" ht="16.350000000000001" customHeight="1">
      <c r="A2176" s="3">
        <f t="shared" si="293"/>
        <v>2174</v>
      </c>
      <c r="B2176" s="31" t="s">
        <v>1768</v>
      </c>
      <c r="C2176" s="31" t="s">
        <v>1857</v>
      </c>
      <c r="D2176" s="31" t="s">
        <v>4070</v>
      </c>
      <c r="E2176" s="3" t="s">
        <v>13299</v>
      </c>
      <c r="F2176" s="2" t="s">
        <v>68</v>
      </c>
      <c r="G2176" s="2" t="s">
        <v>69</v>
      </c>
      <c r="H2176" s="5" t="s">
        <v>13300</v>
      </c>
      <c r="I2176" s="5" t="s">
        <v>13279</v>
      </c>
      <c r="J2176" s="5" t="s">
        <v>13301</v>
      </c>
      <c r="K2176" s="5" t="s">
        <v>13302</v>
      </c>
      <c r="L2176" s="2" t="s">
        <v>54</v>
      </c>
      <c r="M2176" s="6">
        <v>17</v>
      </c>
      <c r="N2176" s="6">
        <v>17</v>
      </c>
      <c r="O2176" s="6">
        <f t="shared" si="301"/>
        <v>44000</v>
      </c>
      <c r="P2176" s="6">
        <v>44000</v>
      </c>
      <c r="Q2176" s="5">
        <v>201604</v>
      </c>
      <c r="R2176" s="3" t="s">
        <v>11404</v>
      </c>
      <c r="S2176" s="5" t="s">
        <v>13303</v>
      </c>
      <c r="T2176" s="144" t="str">
        <f t="shared" si="302"/>
        <v>Click</v>
      </c>
      <c r="U2176" s="31" t="s">
        <v>243</v>
      </c>
      <c r="V2176" s="5"/>
      <c r="W2176" s="51"/>
      <c r="X2176" s="51"/>
      <c r="Y2176" s="50"/>
      <c r="Z2176" s="43">
        <f t="shared" si="303"/>
        <v>0</v>
      </c>
      <c r="AA2176" s="6">
        <f t="shared" si="304"/>
        <v>0</v>
      </c>
      <c r="AB2176" s="6">
        <f t="shared" si="305"/>
        <v>0</v>
      </c>
      <c r="AC2176" s="44">
        <f t="shared" si="306"/>
        <v>0</v>
      </c>
      <c r="AD2176" s="44">
        <f t="shared" si="307"/>
        <v>0</v>
      </c>
      <c r="AE2176" s="13" t="s">
        <v>57</v>
      </c>
      <c r="AF2176" s="14"/>
      <c r="AG2176" s="2" t="s">
        <v>243</v>
      </c>
      <c r="AH2176" s="5" t="s">
        <v>100</v>
      </c>
      <c r="AI2176" s="6">
        <v>0</v>
      </c>
      <c r="AJ2176" s="5" t="s">
        <v>100</v>
      </c>
      <c r="AK2176" s="5" t="s">
        <v>100</v>
      </c>
      <c r="AL2176" s="34" t="s">
        <v>100</v>
      </c>
      <c r="AM2176" s="2" t="s">
        <v>244</v>
      </c>
      <c r="AN2176" s="15"/>
      <c r="AO2176" s="15"/>
    </row>
    <row r="2177" spans="1:41" ht="16.350000000000001" customHeight="1">
      <c r="A2177" s="3">
        <f t="shared" si="293"/>
        <v>2175</v>
      </c>
      <c r="B2177" s="31" t="s">
        <v>1768</v>
      </c>
      <c r="C2177" s="31" t="s">
        <v>1857</v>
      </c>
      <c r="D2177" s="31" t="s">
        <v>4070</v>
      </c>
      <c r="E2177" s="3" t="s">
        <v>13304</v>
      </c>
      <c r="F2177" s="2" t="s">
        <v>68</v>
      </c>
      <c r="G2177" s="2" t="s">
        <v>69</v>
      </c>
      <c r="H2177" s="5" t="s">
        <v>13305</v>
      </c>
      <c r="I2177" s="5" t="s">
        <v>13279</v>
      </c>
      <c r="J2177" s="5" t="s">
        <v>13280</v>
      </c>
      <c r="K2177" s="5" t="s">
        <v>13281</v>
      </c>
      <c r="L2177" s="2" t="s">
        <v>54</v>
      </c>
      <c r="M2177" s="6">
        <v>14</v>
      </c>
      <c r="N2177" s="6">
        <v>14</v>
      </c>
      <c r="O2177" s="6">
        <f t="shared" si="301"/>
        <v>38000</v>
      </c>
      <c r="P2177" s="6">
        <v>38000</v>
      </c>
      <c r="Q2177" s="5">
        <v>201604</v>
      </c>
      <c r="R2177" s="3" t="s">
        <v>11404</v>
      </c>
      <c r="S2177" s="5" t="s">
        <v>13306</v>
      </c>
      <c r="T2177" s="144" t="str">
        <f t="shared" si="302"/>
        <v>Click</v>
      </c>
      <c r="U2177" s="31" t="s">
        <v>243</v>
      </c>
      <c r="V2177" s="5"/>
      <c r="W2177" s="51"/>
      <c r="X2177" s="51"/>
      <c r="Y2177" s="50"/>
      <c r="Z2177" s="43">
        <f t="shared" si="303"/>
        <v>0</v>
      </c>
      <c r="AA2177" s="6">
        <f t="shared" si="304"/>
        <v>0</v>
      </c>
      <c r="AB2177" s="6">
        <f t="shared" si="305"/>
        <v>0</v>
      </c>
      <c r="AC2177" s="44">
        <f t="shared" si="306"/>
        <v>0</v>
      </c>
      <c r="AD2177" s="44">
        <f t="shared" si="307"/>
        <v>0</v>
      </c>
      <c r="AE2177" s="13" t="s">
        <v>57</v>
      </c>
      <c r="AF2177" s="14"/>
      <c r="AG2177" s="2" t="s">
        <v>243</v>
      </c>
      <c r="AH2177" s="5" t="s">
        <v>100</v>
      </c>
      <c r="AI2177" s="6">
        <v>0</v>
      </c>
      <c r="AJ2177" s="5" t="s">
        <v>100</v>
      </c>
      <c r="AK2177" s="5" t="s">
        <v>100</v>
      </c>
      <c r="AL2177" s="34" t="s">
        <v>100</v>
      </c>
      <c r="AM2177" s="2" t="s">
        <v>244</v>
      </c>
      <c r="AN2177" s="15"/>
      <c r="AO2177" s="15"/>
    </row>
    <row r="2178" spans="1:41" ht="16.350000000000001" customHeight="1">
      <c r="A2178" s="3">
        <f t="shared" si="293"/>
        <v>2176</v>
      </c>
      <c r="B2178" s="31" t="s">
        <v>1768</v>
      </c>
      <c r="C2178" s="31" t="s">
        <v>1857</v>
      </c>
      <c r="D2178" s="31" t="s">
        <v>4070</v>
      </c>
      <c r="E2178" s="3" t="s">
        <v>13307</v>
      </c>
      <c r="F2178" s="2" t="s">
        <v>68</v>
      </c>
      <c r="G2178" s="2" t="s">
        <v>69</v>
      </c>
      <c r="H2178" s="5" t="s">
        <v>13305</v>
      </c>
      <c r="I2178" s="5" t="s">
        <v>13279</v>
      </c>
      <c r="J2178" s="5" t="s">
        <v>13284</v>
      </c>
      <c r="K2178" s="5" t="s">
        <v>13285</v>
      </c>
      <c r="L2178" s="2" t="s">
        <v>54</v>
      </c>
      <c r="M2178" s="6">
        <v>19</v>
      </c>
      <c r="N2178" s="6">
        <v>19</v>
      </c>
      <c r="O2178" s="6">
        <f t="shared" si="301"/>
        <v>48000</v>
      </c>
      <c r="P2178" s="6">
        <v>48000</v>
      </c>
      <c r="Q2178" s="5">
        <v>201604</v>
      </c>
      <c r="R2178" s="3" t="s">
        <v>11404</v>
      </c>
      <c r="S2178" s="5" t="s">
        <v>13308</v>
      </c>
      <c r="T2178" s="144" t="str">
        <f t="shared" si="302"/>
        <v>Click</v>
      </c>
      <c r="U2178" s="31" t="s">
        <v>243</v>
      </c>
      <c r="V2178" s="5"/>
      <c r="W2178" s="51"/>
      <c r="X2178" s="51"/>
      <c r="Y2178" s="50"/>
      <c r="Z2178" s="43">
        <f t="shared" si="303"/>
        <v>0</v>
      </c>
      <c r="AA2178" s="6">
        <f t="shared" si="304"/>
        <v>0</v>
      </c>
      <c r="AB2178" s="6">
        <f t="shared" si="305"/>
        <v>0</v>
      </c>
      <c r="AC2178" s="44">
        <f t="shared" si="306"/>
        <v>0</v>
      </c>
      <c r="AD2178" s="44">
        <f t="shared" si="307"/>
        <v>0</v>
      </c>
      <c r="AE2178" s="13" t="s">
        <v>57</v>
      </c>
      <c r="AF2178" s="14"/>
      <c r="AG2178" s="2" t="s">
        <v>243</v>
      </c>
      <c r="AH2178" s="5" t="s">
        <v>100</v>
      </c>
      <c r="AI2178" s="6">
        <v>0</v>
      </c>
      <c r="AJ2178" s="5" t="s">
        <v>100</v>
      </c>
      <c r="AK2178" s="5" t="s">
        <v>100</v>
      </c>
      <c r="AL2178" s="34" t="s">
        <v>100</v>
      </c>
      <c r="AM2178" s="2" t="s">
        <v>244</v>
      </c>
      <c r="AN2178" s="15"/>
      <c r="AO2178" s="15"/>
    </row>
    <row r="2179" spans="1:41" ht="16.350000000000001" customHeight="1">
      <c r="A2179" s="3">
        <f t="shared" si="293"/>
        <v>2177</v>
      </c>
      <c r="B2179" s="31" t="s">
        <v>1768</v>
      </c>
      <c r="C2179" s="31" t="s">
        <v>1857</v>
      </c>
      <c r="D2179" s="31" t="s">
        <v>4070</v>
      </c>
      <c r="E2179" s="3" t="s">
        <v>13309</v>
      </c>
      <c r="F2179" s="2" t="s">
        <v>68</v>
      </c>
      <c r="G2179" s="2" t="s">
        <v>69</v>
      </c>
      <c r="H2179" s="5" t="s">
        <v>13310</v>
      </c>
      <c r="I2179" s="5" t="s">
        <v>13279</v>
      </c>
      <c r="J2179" s="5" t="s">
        <v>13288</v>
      </c>
      <c r="K2179" s="5" t="s">
        <v>13289</v>
      </c>
      <c r="L2179" s="2" t="s">
        <v>54</v>
      </c>
      <c r="M2179" s="6">
        <v>12</v>
      </c>
      <c r="N2179" s="6">
        <v>12</v>
      </c>
      <c r="O2179" s="6">
        <f t="shared" si="301"/>
        <v>34000</v>
      </c>
      <c r="P2179" s="6">
        <v>34000</v>
      </c>
      <c r="Q2179" s="5">
        <v>201604</v>
      </c>
      <c r="R2179" s="3" t="s">
        <v>11404</v>
      </c>
      <c r="S2179" s="5" t="s">
        <v>13311</v>
      </c>
      <c r="T2179" s="144" t="str">
        <f t="shared" si="302"/>
        <v>Click</v>
      </c>
      <c r="U2179" s="31" t="s">
        <v>243</v>
      </c>
      <c r="V2179" s="5"/>
      <c r="W2179" s="51"/>
      <c r="X2179" s="51"/>
      <c r="Y2179" s="50"/>
      <c r="Z2179" s="43">
        <f t="shared" si="303"/>
        <v>0</v>
      </c>
      <c r="AA2179" s="6">
        <f t="shared" si="304"/>
        <v>0</v>
      </c>
      <c r="AB2179" s="6">
        <f t="shared" si="305"/>
        <v>0</v>
      </c>
      <c r="AC2179" s="44">
        <f t="shared" si="306"/>
        <v>0</v>
      </c>
      <c r="AD2179" s="44">
        <f t="shared" si="307"/>
        <v>0</v>
      </c>
      <c r="AE2179" s="13" t="s">
        <v>57</v>
      </c>
      <c r="AF2179" s="14"/>
      <c r="AG2179" s="2" t="s">
        <v>243</v>
      </c>
      <c r="AH2179" s="5" t="s">
        <v>100</v>
      </c>
      <c r="AI2179" s="6">
        <v>0</v>
      </c>
      <c r="AJ2179" s="5" t="s">
        <v>100</v>
      </c>
      <c r="AK2179" s="5" t="s">
        <v>100</v>
      </c>
      <c r="AL2179" s="34" t="s">
        <v>100</v>
      </c>
      <c r="AM2179" s="2" t="s">
        <v>244</v>
      </c>
      <c r="AN2179" s="15"/>
      <c r="AO2179" s="15"/>
    </row>
    <row r="2180" spans="1:41" ht="16.350000000000001" customHeight="1">
      <c r="A2180" s="3">
        <f t="shared" si="293"/>
        <v>2178</v>
      </c>
      <c r="B2180" s="31" t="s">
        <v>1768</v>
      </c>
      <c r="C2180" s="31" t="s">
        <v>1857</v>
      </c>
      <c r="D2180" s="31" t="s">
        <v>4070</v>
      </c>
      <c r="E2180" s="3" t="s">
        <v>13312</v>
      </c>
      <c r="F2180" s="2" t="s">
        <v>68</v>
      </c>
      <c r="G2180" s="2" t="s">
        <v>69</v>
      </c>
      <c r="H2180" s="5" t="s">
        <v>13310</v>
      </c>
      <c r="I2180" s="5" t="s">
        <v>13279</v>
      </c>
      <c r="J2180" s="5" t="s">
        <v>13288</v>
      </c>
      <c r="K2180" s="5" t="s">
        <v>13292</v>
      </c>
      <c r="L2180" s="2" t="s">
        <v>3708</v>
      </c>
      <c r="M2180" s="6">
        <v>18</v>
      </c>
      <c r="N2180" s="6">
        <v>18</v>
      </c>
      <c r="O2180" s="6">
        <f t="shared" si="301"/>
        <v>46000</v>
      </c>
      <c r="P2180" s="6">
        <v>46000</v>
      </c>
      <c r="Q2180" s="5">
        <v>201604</v>
      </c>
      <c r="R2180" s="3" t="s">
        <v>11404</v>
      </c>
      <c r="S2180" s="5" t="s">
        <v>13313</v>
      </c>
      <c r="T2180" s="144" t="str">
        <f t="shared" si="302"/>
        <v>Click</v>
      </c>
      <c r="U2180" s="31" t="s">
        <v>243</v>
      </c>
      <c r="V2180" s="5"/>
      <c r="W2180" s="51"/>
      <c r="X2180" s="51"/>
      <c r="Y2180" s="50"/>
      <c r="Z2180" s="43">
        <f t="shared" si="303"/>
        <v>0</v>
      </c>
      <c r="AA2180" s="6">
        <f t="shared" si="304"/>
        <v>0</v>
      </c>
      <c r="AB2180" s="6">
        <f t="shared" si="305"/>
        <v>0</v>
      </c>
      <c r="AC2180" s="44">
        <f t="shared" si="306"/>
        <v>0</v>
      </c>
      <c r="AD2180" s="44">
        <f t="shared" si="307"/>
        <v>0</v>
      </c>
      <c r="AE2180" s="13" t="s">
        <v>57</v>
      </c>
      <c r="AF2180" s="14"/>
      <c r="AG2180" s="2" t="s">
        <v>243</v>
      </c>
      <c r="AH2180" s="5" t="s">
        <v>100</v>
      </c>
      <c r="AI2180" s="6">
        <v>0</v>
      </c>
      <c r="AJ2180" s="5" t="s">
        <v>100</v>
      </c>
      <c r="AK2180" s="5" t="s">
        <v>100</v>
      </c>
      <c r="AL2180" s="34" t="s">
        <v>100</v>
      </c>
      <c r="AM2180" s="2" t="s">
        <v>244</v>
      </c>
      <c r="AN2180" s="15"/>
      <c r="AO2180" s="15"/>
    </row>
    <row r="2181" spans="1:41" ht="16.350000000000001" customHeight="1">
      <c r="A2181" s="3">
        <f t="shared" si="293"/>
        <v>2179</v>
      </c>
      <c r="B2181" s="39" t="s">
        <v>10478</v>
      </c>
      <c r="C2181" s="31" t="s">
        <v>2639</v>
      </c>
      <c r="D2181" s="31" t="s">
        <v>4070</v>
      </c>
      <c r="E2181" s="32" t="s">
        <v>13314</v>
      </c>
      <c r="F2181" s="31" t="s">
        <v>68</v>
      </c>
      <c r="G2181" s="31" t="s">
        <v>69</v>
      </c>
      <c r="H2181" s="32" t="s">
        <v>13315</v>
      </c>
      <c r="I2181" s="32" t="s">
        <v>13316</v>
      </c>
      <c r="J2181" s="32" t="s">
        <v>13317</v>
      </c>
      <c r="K2181" s="32" t="s">
        <v>13318</v>
      </c>
      <c r="L2181" s="31" t="s">
        <v>54</v>
      </c>
      <c r="M2181" s="46">
        <v>12</v>
      </c>
      <c r="N2181" s="46">
        <v>12</v>
      </c>
      <c r="O2181" s="46">
        <v>34000</v>
      </c>
      <c r="P2181" s="46">
        <v>34000</v>
      </c>
      <c r="Q2181" s="32">
        <v>202005</v>
      </c>
      <c r="R2181" s="32" t="s">
        <v>11282</v>
      </c>
      <c r="S2181" s="32" t="s">
        <v>13319</v>
      </c>
      <c r="T2181" s="143" t="str">
        <f t="shared" si="302"/>
        <v>Click</v>
      </c>
      <c r="U2181" s="39" t="s">
        <v>243</v>
      </c>
      <c r="V2181" s="39"/>
      <c r="W2181" s="41"/>
      <c r="X2181" s="83"/>
      <c r="Y2181" s="56"/>
      <c r="Z2181" s="57">
        <f t="shared" si="303"/>
        <v>0</v>
      </c>
      <c r="AA2181" s="46">
        <f t="shared" si="304"/>
        <v>0</v>
      </c>
      <c r="AB2181" s="46">
        <f t="shared" si="305"/>
        <v>0</v>
      </c>
      <c r="AC2181" s="58">
        <f t="shared" si="306"/>
        <v>0</v>
      </c>
      <c r="AD2181" s="58">
        <f t="shared" si="307"/>
        <v>0</v>
      </c>
      <c r="AE2181" s="45" t="s">
        <v>57</v>
      </c>
      <c r="AF2181" s="14"/>
      <c r="AG2181" s="39" t="s">
        <v>243</v>
      </c>
      <c r="AH2181" s="32" t="s">
        <v>100</v>
      </c>
      <c r="AI2181" s="46">
        <v>0</v>
      </c>
      <c r="AJ2181" s="32" t="s">
        <v>100</v>
      </c>
      <c r="AK2181" s="32" t="s">
        <v>100</v>
      </c>
      <c r="AL2181" s="32" t="s">
        <v>100</v>
      </c>
      <c r="AM2181" s="2" t="s">
        <v>244</v>
      </c>
      <c r="AN2181" s="32"/>
      <c r="AO2181" s="32"/>
    </row>
    <row r="2182" spans="1:41" ht="16.350000000000001" customHeight="1">
      <c r="A2182" s="3">
        <f t="shared" si="293"/>
        <v>2180</v>
      </c>
      <c r="B2182" s="39" t="s">
        <v>10478</v>
      </c>
      <c r="C2182" s="31" t="s">
        <v>2639</v>
      </c>
      <c r="D2182" s="31" t="s">
        <v>4070</v>
      </c>
      <c r="E2182" s="32" t="s">
        <v>13320</v>
      </c>
      <c r="F2182" s="31" t="s">
        <v>68</v>
      </c>
      <c r="G2182" s="31" t="s">
        <v>69</v>
      </c>
      <c r="H2182" s="32" t="s">
        <v>13315</v>
      </c>
      <c r="I2182" s="32" t="s">
        <v>13316</v>
      </c>
      <c r="J2182" s="32" t="s">
        <v>13321</v>
      </c>
      <c r="K2182" s="32" t="s">
        <v>13322</v>
      </c>
      <c r="L2182" s="31" t="s">
        <v>54</v>
      </c>
      <c r="M2182" s="46">
        <v>12</v>
      </c>
      <c r="N2182" s="46">
        <v>12</v>
      </c>
      <c r="O2182" s="46">
        <v>34000</v>
      </c>
      <c r="P2182" s="46">
        <v>34000</v>
      </c>
      <c r="Q2182" s="32">
        <v>202006</v>
      </c>
      <c r="R2182" s="32" t="s">
        <v>11282</v>
      </c>
      <c r="S2182" s="32" t="s">
        <v>13323</v>
      </c>
      <c r="T2182" s="143" t="str">
        <f t="shared" si="302"/>
        <v>Click</v>
      </c>
      <c r="U2182" s="39" t="s">
        <v>243</v>
      </c>
      <c r="V2182" s="39"/>
      <c r="W2182" s="41"/>
      <c r="X2182" s="83"/>
      <c r="Y2182" s="56"/>
      <c r="Z2182" s="57">
        <f t="shared" si="303"/>
        <v>0</v>
      </c>
      <c r="AA2182" s="46">
        <f t="shared" si="304"/>
        <v>0</v>
      </c>
      <c r="AB2182" s="46">
        <f t="shared" si="305"/>
        <v>0</v>
      </c>
      <c r="AC2182" s="58">
        <f t="shared" si="306"/>
        <v>0</v>
      </c>
      <c r="AD2182" s="58">
        <f t="shared" si="307"/>
        <v>0</v>
      </c>
      <c r="AE2182" s="45" t="s">
        <v>57</v>
      </c>
      <c r="AF2182" s="14"/>
      <c r="AG2182" s="39" t="s">
        <v>243</v>
      </c>
      <c r="AH2182" s="32" t="s">
        <v>100</v>
      </c>
      <c r="AI2182" s="46">
        <v>0</v>
      </c>
      <c r="AJ2182" s="32" t="s">
        <v>100</v>
      </c>
      <c r="AK2182" s="32" t="s">
        <v>100</v>
      </c>
      <c r="AL2182" s="32" t="s">
        <v>100</v>
      </c>
      <c r="AM2182" s="2" t="s">
        <v>244</v>
      </c>
      <c r="AN2182" s="32"/>
      <c r="AO2182" s="32"/>
    </row>
    <row r="2183" spans="1:41" ht="16.350000000000001" customHeight="1">
      <c r="A2183" s="3">
        <f t="shared" si="293"/>
        <v>2181</v>
      </c>
      <c r="B2183" s="39" t="s">
        <v>10478</v>
      </c>
      <c r="C2183" s="31" t="s">
        <v>2639</v>
      </c>
      <c r="D2183" s="31" t="s">
        <v>4070</v>
      </c>
      <c r="E2183" s="32" t="s">
        <v>13324</v>
      </c>
      <c r="F2183" s="31" t="s">
        <v>68</v>
      </c>
      <c r="G2183" s="31" t="s">
        <v>69</v>
      </c>
      <c r="H2183" s="32" t="s">
        <v>13315</v>
      </c>
      <c r="I2183" s="32" t="s">
        <v>13316</v>
      </c>
      <c r="J2183" s="32" t="s">
        <v>13325</v>
      </c>
      <c r="K2183" s="32" t="s">
        <v>13326</v>
      </c>
      <c r="L2183" s="31" t="s">
        <v>54</v>
      </c>
      <c r="M2183" s="46">
        <v>11</v>
      </c>
      <c r="N2183" s="46">
        <v>11</v>
      </c>
      <c r="O2183" s="46">
        <v>32000</v>
      </c>
      <c r="P2183" s="46">
        <v>32000</v>
      </c>
      <c r="Q2183" s="32">
        <v>202007</v>
      </c>
      <c r="R2183" s="32" t="s">
        <v>11282</v>
      </c>
      <c r="S2183" s="32" t="s">
        <v>13327</v>
      </c>
      <c r="T2183" s="143" t="str">
        <f t="shared" si="302"/>
        <v>Click</v>
      </c>
      <c r="U2183" s="39" t="s">
        <v>243</v>
      </c>
      <c r="V2183" s="39"/>
      <c r="W2183" s="41"/>
      <c r="X2183" s="83"/>
      <c r="Y2183" s="56"/>
      <c r="Z2183" s="57">
        <f t="shared" si="303"/>
        <v>0</v>
      </c>
      <c r="AA2183" s="46">
        <f t="shared" si="304"/>
        <v>0</v>
      </c>
      <c r="AB2183" s="46">
        <f t="shared" si="305"/>
        <v>0</v>
      </c>
      <c r="AC2183" s="58">
        <f t="shared" si="306"/>
        <v>0</v>
      </c>
      <c r="AD2183" s="58">
        <f t="shared" si="307"/>
        <v>0</v>
      </c>
      <c r="AE2183" s="45" t="s">
        <v>57</v>
      </c>
      <c r="AF2183" s="14"/>
      <c r="AG2183" s="39" t="s">
        <v>243</v>
      </c>
      <c r="AH2183" s="32" t="s">
        <v>100</v>
      </c>
      <c r="AI2183" s="46">
        <v>0</v>
      </c>
      <c r="AJ2183" s="32" t="s">
        <v>100</v>
      </c>
      <c r="AK2183" s="32" t="s">
        <v>100</v>
      </c>
      <c r="AL2183" s="32" t="s">
        <v>100</v>
      </c>
      <c r="AM2183" s="2" t="s">
        <v>244</v>
      </c>
      <c r="AN2183" s="32"/>
      <c r="AO2183" s="32"/>
    </row>
    <row r="2184" spans="1:41" ht="16.350000000000001" customHeight="1">
      <c r="A2184" s="3">
        <f t="shared" ref="A2184:A2247" si="308">ROW()-2</f>
        <v>2182</v>
      </c>
      <c r="B2184" s="39" t="s">
        <v>10478</v>
      </c>
      <c r="C2184" s="31" t="s">
        <v>2639</v>
      </c>
      <c r="D2184" s="31" t="s">
        <v>4070</v>
      </c>
      <c r="E2184" s="32" t="s">
        <v>13328</v>
      </c>
      <c r="F2184" s="31" t="s">
        <v>68</v>
      </c>
      <c r="G2184" s="31" t="s">
        <v>69</v>
      </c>
      <c r="H2184" s="32" t="s">
        <v>13315</v>
      </c>
      <c r="I2184" s="32" t="s">
        <v>13316</v>
      </c>
      <c r="J2184" s="32" t="s">
        <v>13329</v>
      </c>
      <c r="K2184" s="32" t="s">
        <v>13330</v>
      </c>
      <c r="L2184" s="31" t="s">
        <v>54</v>
      </c>
      <c r="M2184" s="46">
        <v>13</v>
      </c>
      <c r="N2184" s="46">
        <v>13</v>
      </c>
      <c r="O2184" s="46">
        <v>34000</v>
      </c>
      <c r="P2184" s="46">
        <v>36000</v>
      </c>
      <c r="Q2184" s="32">
        <v>202006</v>
      </c>
      <c r="R2184" s="32" t="s">
        <v>11282</v>
      </c>
      <c r="S2184" s="32" t="s">
        <v>13331</v>
      </c>
      <c r="T2184" s="143" t="str">
        <f t="shared" si="302"/>
        <v>Click</v>
      </c>
      <c r="U2184" s="39" t="s">
        <v>243</v>
      </c>
      <c r="V2184" s="39"/>
      <c r="W2184" s="41"/>
      <c r="X2184" s="83"/>
      <c r="Y2184" s="56"/>
      <c r="Z2184" s="57">
        <f t="shared" si="303"/>
        <v>0</v>
      </c>
      <c r="AA2184" s="46">
        <f t="shared" si="304"/>
        <v>0</v>
      </c>
      <c r="AB2184" s="46">
        <f t="shared" si="305"/>
        <v>0</v>
      </c>
      <c r="AC2184" s="58">
        <f t="shared" si="306"/>
        <v>0</v>
      </c>
      <c r="AD2184" s="58">
        <f t="shared" si="307"/>
        <v>0</v>
      </c>
      <c r="AE2184" s="45" t="s">
        <v>57</v>
      </c>
      <c r="AF2184" s="14"/>
      <c r="AG2184" s="39" t="s">
        <v>243</v>
      </c>
      <c r="AH2184" s="32" t="s">
        <v>100</v>
      </c>
      <c r="AI2184" s="46">
        <v>0</v>
      </c>
      <c r="AJ2184" s="32" t="s">
        <v>100</v>
      </c>
      <c r="AK2184" s="32" t="s">
        <v>100</v>
      </c>
      <c r="AL2184" s="32" t="s">
        <v>100</v>
      </c>
      <c r="AM2184" s="2" t="s">
        <v>244</v>
      </c>
      <c r="AN2184" s="32"/>
      <c r="AO2184" s="32"/>
    </row>
    <row r="2185" spans="1:41" ht="16.350000000000001" customHeight="1">
      <c r="A2185" s="3">
        <f t="shared" si="308"/>
        <v>2183</v>
      </c>
      <c r="B2185" s="39" t="s">
        <v>10478</v>
      </c>
      <c r="C2185" s="31" t="s">
        <v>2639</v>
      </c>
      <c r="D2185" s="31" t="s">
        <v>4070</v>
      </c>
      <c r="E2185" s="32" t="s">
        <v>13332</v>
      </c>
      <c r="F2185" s="31" t="s">
        <v>68</v>
      </c>
      <c r="G2185" s="31" t="s">
        <v>69</v>
      </c>
      <c r="H2185" s="32" t="s">
        <v>13315</v>
      </c>
      <c r="I2185" s="32" t="s">
        <v>13316</v>
      </c>
      <c r="J2185" s="32" t="s">
        <v>13333</v>
      </c>
      <c r="K2185" s="32" t="s">
        <v>13334</v>
      </c>
      <c r="L2185" s="31" t="s">
        <v>54</v>
      </c>
      <c r="M2185" s="46">
        <v>12</v>
      </c>
      <c r="N2185" s="46">
        <v>12</v>
      </c>
      <c r="O2185" s="46">
        <v>34000</v>
      </c>
      <c r="P2185" s="46">
        <v>34000</v>
      </c>
      <c r="Q2185" s="32">
        <v>202007</v>
      </c>
      <c r="R2185" s="32" t="s">
        <v>11282</v>
      </c>
      <c r="S2185" s="32" t="s">
        <v>13335</v>
      </c>
      <c r="T2185" s="143" t="str">
        <f t="shared" si="302"/>
        <v>Click</v>
      </c>
      <c r="U2185" s="39" t="s">
        <v>243</v>
      </c>
      <c r="V2185" s="39"/>
      <c r="W2185" s="41"/>
      <c r="X2185" s="83"/>
      <c r="Y2185" s="56"/>
      <c r="Z2185" s="57">
        <f t="shared" si="303"/>
        <v>0</v>
      </c>
      <c r="AA2185" s="46">
        <f t="shared" si="304"/>
        <v>0</v>
      </c>
      <c r="AB2185" s="46">
        <f t="shared" si="305"/>
        <v>0</v>
      </c>
      <c r="AC2185" s="58">
        <f t="shared" si="306"/>
        <v>0</v>
      </c>
      <c r="AD2185" s="58">
        <f t="shared" si="307"/>
        <v>0</v>
      </c>
      <c r="AE2185" s="45" t="s">
        <v>57</v>
      </c>
      <c r="AF2185" s="14"/>
      <c r="AG2185" s="39" t="s">
        <v>243</v>
      </c>
      <c r="AH2185" s="32" t="s">
        <v>100</v>
      </c>
      <c r="AI2185" s="46">
        <v>0</v>
      </c>
      <c r="AJ2185" s="32" t="s">
        <v>100</v>
      </c>
      <c r="AK2185" s="32" t="s">
        <v>100</v>
      </c>
      <c r="AL2185" s="32" t="s">
        <v>100</v>
      </c>
      <c r="AM2185" s="2" t="s">
        <v>244</v>
      </c>
      <c r="AN2185" s="32"/>
      <c r="AO2185" s="32"/>
    </row>
    <row r="2186" spans="1:41" ht="16.350000000000001" customHeight="1">
      <c r="A2186" s="3">
        <f t="shared" si="308"/>
        <v>2184</v>
      </c>
      <c r="B2186" s="31" t="s">
        <v>10478</v>
      </c>
      <c r="C2186" s="31" t="s">
        <v>2639</v>
      </c>
      <c r="D2186" s="31" t="s">
        <v>4070</v>
      </c>
      <c r="E2186" s="32" t="s">
        <v>13336</v>
      </c>
      <c r="F2186" s="2" t="s">
        <v>68</v>
      </c>
      <c r="G2186" s="2" t="s">
        <v>69</v>
      </c>
      <c r="H2186" s="32" t="s">
        <v>13337</v>
      </c>
      <c r="I2186" s="32" t="s">
        <v>13338</v>
      </c>
      <c r="J2186" s="32" t="s">
        <v>13339</v>
      </c>
      <c r="K2186" s="32" t="s">
        <v>13340</v>
      </c>
      <c r="L2186" s="2" t="s">
        <v>54</v>
      </c>
      <c r="M2186" s="6">
        <v>4</v>
      </c>
      <c r="N2186" s="6">
        <v>4</v>
      </c>
      <c r="O2186" s="46">
        <f t="shared" ref="O2186:O2217" si="309">P2186+AI2186</f>
        <v>8000</v>
      </c>
      <c r="P2186" s="6">
        <v>8000</v>
      </c>
      <c r="Q2186" s="32">
        <v>202007</v>
      </c>
      <c r="R2186" s="32" t="s">
        <v>11428</v>
      </c>
      <c r="S2186" s="5" t="s">
        <v>13341</v>
      </c>
      <c r="T2186" s="144" t="str">
        <f t="shared" si="302"/>
        <v>Click</v>
      </c>
      <c r="U2186" s="31" t="s">
        <v>243</v>
      </c>
      <c r="V2186" s="5"/>
      <c r="W2186" s="51"/>
      <c r="X2186" s="51"/>
      <c r="Y2186" s="50"/>
      <c r="Z2186" s="43">
        <f t="shared" si="303"/>
        <v>0</v>
      </c>
      <c r="AA2186" s="6">
        <f t="shared" si="304"/>
        <v>0</v>
      </c>
      <c r="AB2186" s="6">
        <f t="shared" si="305"/>
        <v>0</v>
      </c>
      <c r="AC2186" s="44">
        <f t="shared" si="306"/>
        <v>0</v>
      </c>
      <c r="AD2186" s="44">
        <f t="shared" si="307"/>
        <v>0</v>
      </c>
      <c r="AE2186" s="13" t="s">
        <v>57</v>
      </c>
      <c r="AF2186" s="14"/>
      <c r="AG2186" s="2" t="s">
        <v>243</v>
      </c>
      <c r="AH2186" s="5" t="s">
        <v>100</v>
      </c>
      <c r="AI2186" s="6">
        <v>0</v>
      </c>
      <c r="AJ2186" s="5" t="s">
        <v>100</v>
      </c>
      <c r="AK2186" s="5" t="s">
        <v>100</v>
      </c>
      <c r="AL2186" s="34" t="s">
        <v>100</v>
      </c>
      <c r="AM2186" s="2" t="s">
        <v>244</v>
      </c>
      <c r="AN2186" s="32"/>
      <c r="AO2186" s="32"/>
    </row>
    <row r="2187" spans="1:41" ht="16.350000000000001" customHeight="1">
      <c r="A2187" s="3">
        <f t="shared" si="308"/>
        <v>2185</v>
      </c>
      <c r="B2187" s="31" t="s">
        <v>10478</v>
      </c>
      <c r="C2187" s="31" t="s">
        <v>2639</v>
      </c>
      <c r="D2187" s="31" t="s">
        <v>4070</v>
      </c>
      <c r="E2187" s="32" t="s">
        <v>13342</v>
      </c>
      <c r="F2187" s="2" t="s">
        <v>68</v>
      </c>
      <c r="G2187" s="2" t="s">
        <v>69</v>
      </c>
      <c r="H2187" s="32" t="s">
        <v>13337</v>
      </c>
      <c r="I2187" s="32" t="s">
        <v>13338</v>
      </c>
      <c r="J2187" s="32" t="s">
        <v>13339</v>
      </c>
      <c r="K2187" s="32" t="s">
        <v>13343</v>
      </c>
      <c r="L2187" s="2" t="s">
        <v>54</v>
      </c>
      <c r="M2187" s="6">
        <v>13</v>
      </c>
      <c r="N2187" s="6">
        <v>13</v>
      </c>
      <c r="O2187" s="46">
        <f t="shared" si="309"/>
        <v>26000</v>
      </c>
      <c r="P2187" s="6">
        <v>26000</v>
      </c>
      <c r="Q2187" s="32">
        <v>202007</v>
      </c>
      <c r="R2187" s="32" t="s">
        <v>11428</v>
      </c>
      <c r="S2187" s="5" t="s">
        <v>13344</v>
      </c>
      <c r="T2187" s="144" t="str">
        <f t="shared" si="302"/>
        <v>Click</v>
      </c>
      <c r="U2187" s="31" t="s">
        <v>243</v>
      </c>
      <c r="V2187" s="5"/>
      <c r="W2187" s="51"/>
      <c r="X2187" s="51"/>
      <c r="Y2187" s="50"/>
      <c r="Z2187" s="43">
        <f t="shared" si="303"/>
        <v>0</v>
      </c>
      <c r="AA2187" s="6">
        <f t="shared" si="304"/>
        <v>0</v>
      </c>
      <c r="AB2187" s="6">
        <f t="shared" si="305"/>
        <v>0</v>
      </c>
      <c r="AC2187" s="44">
        <f t="shared" si="306"/>
        <v>0</v>
      </c>
      <c r="AD2187" s="44">
        <f t="shared" si="307"/>
        <v>0</v>
      </c>
      <c r="AE2187" s="13" t="s">
        <v>57</v>
      </c>
      <c r="AF2187" s="14"/>
      <c r="AG2187" s="2" t="s">
        <v>243</v>
      </c>
      <c r="AH2187" s="5" t="s">
        <v>100</v>
      </c>
      <c r="AI2187" s="6">
        <v>0</v>
      </c>
      <c r="AJ2187" s="5" t="s">
        <v>100</v>
      </c>
      <c r="AK2187" s="5" t="s">
        <v>100</v>
      </c>
      <c r="AL2187" s="34" t="s">
        <v>100</v>
      </c>
      <c r="AM2187" s="2" t="s">
        <v>244</v>
      </c>
      <c r="AN2187" s="32"/>
      <c r="AO2187" s="32"/>
    </row>
    <row r="2188" spans="1:41" ht="16.350000000000001" customHeight="1">
      <c r="A2188" s="3">
        <f t="shared" si="308"/>
        <v>2186</v>
      </c>
      <c r="B2188" s="31" t="s">
        <v>10478</v>
      </c>
      <c r="C2188" s="31" t="s">
        <v>2639</v>
      </c>
      <c r="D2188" s="31" t="s">
        <v>4070</v>
      </c>
      <c r="E2188" s="32" t="s">
        <v>13345</v>
      </c>
      <c r="F2188" s="2" t="s">
        <v>68</v>
      </c>
      <c r="G2188" s="2" t="s">
        <v>69</v>
      </c>
      <c r="H2188" s="32" t="s">
        <v>13337</v>
      </c>
      <c r="I2188" s="32" t="s">
        <v>13338</v>
      </c>
      <c r="J2188" s="32" t="s">
        <v>13339</v>
      </c>
      <c r="K2188" s="32" t="s">
        <v>13346</v>
      </c>
      <c r="L2188" s="2" t="s">
        <v>54</v>
      </c>
      <c r="M2188" s="6">
        <v>14</v>
      </c>
      <c r="N2188" s="6">
        <v>14</v>
      </c>
      <c r="O2188" s="46">
        <f t="shared" si="309"/>
        <v>28000</v>
      </c>
      <c r="P2188" s="6">
        <v>28000</v>
      </c>
      <c r="Q2188" s="32">
        <v>202007</v>
      </c>
      <c r="R2188" s="32" t="s">
        <v>11428</v>
      </c>
      <c r="S2188" s="5" t="s">
        <v>13347</v>
      </c>
      <c r="T2188" s="144" t="str">
        <f t="shared" si="302"/>
        <v>Click</v>
      </c>
      <c r="U2188" s="31" t="s">
        <v>243</v>
      </c>
      <c r="V2188" s="5"/>
      <c r="W2188" s="51"/>
      <c r="X2188" s="51"/>
      <c r="Y2188" s="50"/>
      <c r="Z2188" s="43">
        <f t="shared" si="303"/>
        <v>0</v>
      </c>
      <c r="AA2188" s="6">
        <f t="shared" si="304"/>
        <v>0</v>
      </c>
      <c r="AB2188" s="6">
        <f t="shared" si="305"/>
        <v>0</v>
      </c>
      <c r="AC2188" s="44">
        <f t="shared" si="306"/>
        <v>0</v>
      </c>
      <c r="AD2188" s="44">
        <f t="shared" si="307"/>
        <v>0</v>
      </c>
      <c r="AE2188" s="13" t="s">
        <v>57</v>
      </c>
      <c r="AF2188" s="14"/>
      <c r="AG2188" s="2" t="s">
        <v>243</v>
      </c>
      <c r="AH2188" s="5" t="s">
        <v>100</v>
      </c>
      <c r="AI2188" s="6">
        <v>0</v>
      </c>
      <c r="AJ2188" s="5" t="s">
        <v>100</v>
      </c>
      <c r="AK2188" s="5" t="s">
        <v>100</v>
      </c>
      <c r="AL2188" s="34" t="s">
        <v>100</v>
      </c>
      <c r="AM2188" s="2" t="s">
        <v>244</v>
      </c>
      <c r="AN2188" s="32"/>
      <c r="AO2188" s="32"/>
    </row>
    <row r="2189" spans="1:41" ht="16.350000000000001" customHeight="1">
      <c r="A2189" s="3">
        <f t="shared" si="308"/>
        <v>2187</v>
      </c>
      <c r="B2189" s="31" t="s">
        <v>10478</v>
      </c>
      <c r="C2189" s="31" t="s">
        <v>2639</v>
      </c>
      <c r="D2189" s="31" t="s">
        <v>4070</v>
      </c>
      <c r="E2189" s="32" t="s">
        <v>13348</v>
      </c>
      <c r="F2189" s="2" t="s">
        <v>68</v>
      </c>
      <c r="G2189" s="2" t="s">
        <v>69</v>
      </c>
      <c r="H2189" s="32" t="s">
        <v>13337</v>
      </c>
      <c r="I2189" s="32" t="s">
        <v>13338</v>
      </c>
      <c r="J2189" s="32" t="s">
        <v>13339</v>
      </c>
      <c r="K2189" s="32" t="s">
        <v>13349</v>
      </c>
      <c r="L2189" s="2" t="s">
        <v>54</v>
      </c>
      <c r="M2189" s="6">
        <v>17</v>
      </c>
      <c r="N2189" s="6">
        <v>17</v>
      </c>
      <c r="O2189" s="46">
        <f t="shared" si="309"/>
        <v>34000</v>
      </c>
      <c r="P2189" s="6">
        <v>34000</v>
      </c>
      <c r="Q2189" s="32">
        <v>202007</v>
      </c>
      <c r="R2189" s="32" t="s">
        <v>11428</v>
      </c>
      <c r="S2189" s="5" t="s">
        <v>13350</v>
      </c>
      <c r="T2189" s="144" t="str">
        <f t="shared" si="302"/>
        <v>Click</v>
      </c>
      <c r="U2189" s="31" t="s">
        <v>243</v>
      </c>
      <c r="V2189" s="5"/>
      <c r="W2189" s="51"/>
      <c r="X2189" s="51"/>
      <c r="Y2189" s="50"/>
      <c r="Z2189" s="43">
        <f t="shared" si="303"/>
        <v>0</v>
      </c>
      <c r="AA2189" s="6">
        <f t="shared" si="304"/>
        <v>0</v>
      </c>
      <c r="AB2189" s="6">
        <f t="shared" si="305"/>
        <v>0</v>
      </c>
      <c r="AC2189" s="44">
        <f t="shared" si="306"/>
        <v>0</v>
      </c>
      <c r="AD2189" s="44">
        <f t="shared" si="307"/>
        <v>0</v>
      </c>
      <c r="AE2189" s="13" t="s">
        <v>57</v>
      </c>
      <c r="AF2189" s="14"/>
      <c r="AG2189" s="2" t="s">
        <v>243</v>
      </c>
      <c r="AH2189" s="5" t="s">
        <v>100</v>
      </c>
      <c r="AI2189" s="6">
        <v>0</v>
      </c>
      <c r="AJ2189" s="5" t="s">
        <v>100</v>
      </c>
      <c r="AK2189" s="5" t="s">
        <v>100</v>
      </c>
      <c r="AL2189" s="34" t="s">
        <v>100</v>
      </c>
      <c r="AM2189" s="2" t="s">
        <v>244</v>
      </c>
      <c r="AN2189" s="32"/>
      <c r="AO2189" s="32"/>
    </row>
    <row r="2190" spans="1:41" ht="16.350000000000001" customHeight="1">
      <c r="A2190" s="3">
        <f t="shared" si="308"/>
        <v>2188</v>
      </c>
      <c r="B2190" s="31" t="s">
        <v>10478</v>
      </c>
      <c r="C2190" s="31" t="s">
        <v>2639</v>
      </c>
      <c r="D2190" s="31" t="s">
        <v>4070</v>
      </c>
      <c r="E2190" s="32" t="s">
        <v>13351</v>
      </c>
      <c r="F2190" s="2" t="s">
        <v>68</v>
      </c>
      <c r="G2190" s="2" t="s">
        <v>69</v>
      </c>
      <c r="H2190" s="32" t="s">
        <v>13337</v>
      </c>
      <c r="I2190" s="32" t="s">
        <v>13338</v>
      </c>
      <c r="J2190" s="32" t="s">
        <v>13339</v>
      </c>
      <c r="K2190" s="32" t="s">
        <v>13352</v>
      </c>
      <c r="L2190" s="2" t="s">
        <v>54</v>
      </c>
      <c r="M2190" s="6">
        <v>15</v>
      </c>
      <c r="N2190" s="6">
        <v>15</v>
      </c>
      <c r="O2190" s="46">
        <f t="shared" si="309"/>
        <v>30000</v>
      </c>
      <c r="P2190" s="6">
        <v>30000</v>
      </c>
      <c r="Q2190" s="32">
        <v>202007</v>
      </c>
      <c r="R2190" s="32" t="s">
        <v>11428</v>
      </c>
      <c r="S2190" s="5" t="s">
        <v>13353</v>
      </c>
      <c r="T2190" s="144" t="str">
        <f t="shared" si="302"/>
        <v>Click</v>
      </c>
      <c r="U2190" s="31" t="s">
        <v>243</v>
      </c>
      <c r="V2190" s="5"/>
      <c r="W2190" s="51"/>
      <c r="X2190" s="51"/>
      <c r="Y2190" s="50"/>
      <c r="Z2190" s="43">
        <f t="shared" si="303"/>
        <v>0</v>
      </c>
      <c r="AA2190" s="6">
        <f t="shared" si="304"/>
        <v>0</v>
      </c>
      <c r="AB2190" s="6">
        <f t="shared" si="305"/>
        <v>0</v>
      </c>
      <c r="AC2190" s="44">
        <f t="shared" si="306"/>
        <v>0</v>
      </c>
      <c r="AD2190" s="44">
        <f t="shared" si="307"/>
        <v>0</v>
      </c>
      <c r="AE2190" s="13" t="s">
        <v>57</v>
      </c>
      <c r="AF2190" s="14"/>
      <c r="AG2190" s="2" t="s">
        <v>243</v>
      </c>
      <c r="AH2190" s="5" t="s">
        <v>100</v>
      </c>
      <c r="AI2190" s="6">
        <v>0</v>
      </c>
      <c r="AJ2190" s="5" t="s">
        <v>100</v>
      </c>
      <c r="AK2190" s="5" t="s">
        <v>100</v>
      </c>
      <c r="AL2190" s="34" t="s">
        <v>100</v>
      </c>
      <c r="AM2190" s="2" t="s">
        <v>244</v>
      </c>
      <c r="AN2190" s="32"/>
      <c r="AO2190" s="32"/>
    </row>
    <row r="2191" spans="1:41" ht="16.350000000000001" customHeight="1">
      <c r="A2191" s="3">
        <f t="shared" si="308"/>
        <v>2189</v>
      </c>
      <c r="B2191" s="31" t="s">
        <v>10478</v>
      </c>
      <c r="C2191" s="31" t="s">
        <v>2639</v>
      </c>
      <c r="D2191" s="31" t="s">
        <v>4070</v>
      </c>
      <c r="E2191" s="32" t="s">
        <v>13354</v>
      </c>
      <c r="F2191" s="2" t="s">
        <v>68</v>
      </c>
      <c r="G2191" s="2" t="s">
        <v>69</v>
      </c>
      <c r="H2191" s="32" t="s">
        <v>13355</v>
      </c>
      <c r="I2191" s="32" t="s">
        <v>13356</v>
      </c>
      <c r="J2191" s="32" t="s">
        <v>13357</v>
      </c>
      <c r="K2191" s="32" t="s">
        <v>13358</v>
      </c>
      <c r="L2191" s="2" t="s">
        <v>54</v>
      </c>
      <c r="M2191" s="6">
        <v>22</v>
      </c>
      <c r="N2191" s="6">
        <v>22</v>
      </c>
      <c r="O2191" s="46">
        <f t="shared" si="309"/>
        <v>44000</v>
      </c>
      <c r="P2191" s="6">
        <v>44000</v>
      </c>
      <c r="Q2191" s="32">
        <v>202007</v>
      </c>
      <c r="R2191" s="32" t="s">
        <v>11428</v>
      </c>
      <c r="S2191" s="5" t="s">
        <v>13359</v>
      </c>
      <c r="T2191" s="144" t="str">
        <f t="shared" si="302"/>
        <v>Click</v>
      </c>
      <c r="U2191" s="31" t="s">
        <v>243</v>
      </c>
      <c r="V2191" s="5"/>
      <c r="W2191" s="51"/>
      <c r="X2191" s="51"/>
      <c r="Y2191" s="50"/>
      <c r="Z2191" s="43">
        <f t="shared" si="303"/>
        <v>0</v>
      </c>
      <c r="AA2191" s="6">
        <f t="shared" si="304"/>
        <v>0</v>
      </c>
      <c r="AB2191" s="6">
        <f t="shared" si="305"/>
        <v>0</v>
      </c>
      <c r="AC2191" s="44">
        <f t="shared" si="306"/>
        <v>0</v>
      </c>
      <c r="AD2191" s="44">
        <f t="shared" si="307"/>
        <v>0</v>
      </c>
      <c r="AE2191" s="13" t="s">
        <v>57</v>
      </c>
      <c r="AF2191" s="14"/>
      <c r="AG2191" s="2" t="s">
        <v>243</v>
      </c>
      <c r="AH2191" s="5" t="s">
        <v>100</v>
      </c>
      <c r="AI2191" s="6">
        <v>0</v>
      </c>
      <c r="AJ2191" s="5" t="s">
        <v>100</v>
      </c>
      <c r="AK2191" s="5" t="s">
        <v>100</v>
      </c>
      <c r="AL2191" s="34" t="s">
        <v>100</v>
      </c>
      <c r="AM2191" s="2" t="s">
        <v>244</v>
      </c>
      <c r="AN2191" s="32"/>
      <c r="AO2191" s="32"/>
    </row>
    <row r="2192" spans="1:41" ht="16.350000000000001" customHeight="1">
      <c r="A2192" s="3">
        <f t="shared" si="308"/>
        <v>2190</v>
      </c>
      <c r="B2192" s="31" t="s">
        <v>10478</v>
      </c>
      <c r="C2192" s="31" t="s">
        <v>2639</v>
      </c>
      <c r="D2192" s="31" t="s">
        <v>4070</v>
      </c>
      <c r="E2192" s="32" t="s">
        <v>13360</v>
      </c>
      <c r="F2192" s="2" t="s">
        <v>68</v>
      </c>
      <c r="G2192" s="2" t="s">
        <v>69</v>
      </c>
      <c r="H2192" s="32" t="s">
        <v>13355</v>
      </c>
      <c r="I2192" s="32" t="s">
        <v>13356</v>
      </c>
      <c r="J2192" s="32" t="s">
        <v>13357</v>
      </c>
      <c r="K2192" s="32" t="s">
        <v>13361</v>
      </c>
      <c r="L2192" s="2" t="s">
        <v>54</v>
      </c>
      <c r="M2192" s="6">
        <v>9</v>
      </c>
      <c r="N2192" s="6">
        <v>9</v>
      </c>
      <c r="O2192" s="46">
        <f t="shared" si="309"/>
        <v>18000</v>
      </c>
      <c r="P2192" s="6">
        <v>18000</v>
      </c>
      <c r="Q2192" s="32">
        <v>202007</v>
      </c>
      <c r="R2192" s="32" t="s">
        <v>11428</v>
      </c>
      <c r="S2192" s="5" t="s">
        <v>13362</v>
      </c>
      <c r="T2192" s="144" t="str">
        <f t="shared" si="302"/>
        <v>Click</v>
      </c>
      <c r="U2192" s="31" t="s">
        <v>243</v>
      </c>
      <c r="V2192" s="5"/>
      <c r="W2192" s="51"/>
      <c r="X2192" s="51"/>
      <c r="Y2192" s="50"/>
      <c r="Z2192" s="43">
        <f t="shared" si="303"/>
        <v>0</v>
      </c>
      <c r="AA2192" s="6">
        <f t="shared" si="304"/>
        <v>0</v>
      </c>
      <c r="AB2192" s="6">
        <f t="shared" si="305"/>
        <v>0</v>
      </c>
      <c r="AC2192" s="44">
        <f t="shared" si="306"/>
        <v>0</v>
      </c>
      <c r="AD2192" s="44">
        <f t="shared" si="307"/>
        <v>0</v>
      </c>
      <c r="AE2192" s="13" t="s">
        <v>57</v>
      </c>
      <c r="AF2192" s="14"/>
      <c r="AG2192" s="2" t="s">
        <v>243</v>
      </c>
      <c r="AH2192" s="5" t="s">
        <v>100</v>
      </c>
      <c r="AI2192" s="6">
        <v>0</v>
      </c>
      <c r="AJ2192" s="5" t="s">
        <v>100</v>
      </c>
      <c r="AK2192" s="5" t="s">
        <v>100</v>
      </c>
      <c r="AL2192" s="34" t="s">
        <v>100</v>
      </c>
      <c r="AM2192" s="2" t="s">
        <v>244</v>
      </c>
      <c r="AN2192" s="32"/>
      <c r="AO2192" s="32"/>
    </row>
    <row r="2193" spans="1:41" ht="16.350000000000001" customHeight="1">
      <c r="A2193" s="3">
        <f t="shared" si="308"/>
        <v>2191</v>
      </c>
      <c r="B2193" s="31" t="s">
        <v>10478</v>
      </c>
      <c r="C2193" s="31" t="s">
        <v>2639</v>
      </c>
      <c r="D2193" s="31" t="s">
        <v>4070</v>
      </c>
      <c r="E2193" s="32" t="s">
        <v>13363</v>
      </c>
      <c r="F2193" s="2" t="s">
        <v>68</v>
      </c>
      <c r="G2193" s="2" t="s">
        <v>69</v>
      </c>
      <c r="H2193" s="32" t="s">
        <v>13355</v>
      </c>
      <c r="I2193" s="32" t="s">
        <v>13356</v>
      </c>
      <c r="J2193" s="32" t="s">
        <v>13357</v>
      </c>
      <c r="K2193" s="32" t="s">
        <v>13364</v>
      </c>
      <c r="L2193" s="2" t="s">
        <v>54</v>
      </c>
      <c r="M2193" s="6">
        <v>7</v>
      </c>
      <c r="N2193" s="6">
        <v>7</v>
      </c>
      <c r="O2193" s="46">
        <f t="shared" si="309"/>
        <v>14000</v>
      </c>
      <c r="P2193" s="6">
        <v>14000</v>
      </c>
      <c r="Q2193" s="32">
        <v>202007</v>
      </c>
      <c r="R2193" s="32" t="s">
        <v>11428</v>
      </c>
      <c r="S2193" s="5" t="s">
        <v>13365</v>
      </c>
      <c r="T2193" s="144" t="str">
        <f t="shared" ref="T2193:T2224" si="310">HYPERLINK(S2193,AM2193)</f>
        <v>Click</v>
      </c>
      <c r="U2193" s="31" t="s">
        <v>243</v>
      </c>
      <c r="V2193" s="5"/>
      <c r="W2193" s="51"/>
      <c r="X2193" s="51"/>
      <c r="Y2193" s="50"/>
      <c r="Z2193" s="43">
        <f t="shared" ref="Z2193:Z2224" si="311">IF(V2193="C",2970*W2193,IF(V2193="B",4180*W2193,6160*W2193))</f>
        <v>0</v>
      </c>
      <c r="AA2193" s="6">
        <f t="shared" ref="AA2193:AA2224" si="312">IF(X2193=0,Z2193*50%,Z2193*Y2193*90%)</f>
        <v>0</v>
      </c>
      <c r="AB2193" s="6">
        <f t="shared" ref="AB2193:AB2224" si="313">IF(X2193=0,Z2193*40%,Z2193*Y2193*80%)</f>
        <v>0</v>
      </c>
      <c r="AC2193" s="44">
        <f t="shared" ref="AC2193:AC2224" si="314">IF(X2193=0,Z2193*20%,Z2193*Y2193*40%)</f>
        <v>0</v>
      </c>
      <c r="AD2193" s="44">
        <f t="shared" ref="AD2193:AD2224" si="315">IF(W2193&gt;=16,Z2193*AF2193,0)</f>
        <v>0</v>
      </c>
      <c r="AE2193" s="13" t="s">
        <v>57</v>
      </c>
      <c r="AF2193" s="14"/>
      <c r="AG2193" s="2" t="s">
        <v>243</v>
      </c>
      <c r="AH2193" s="5" t="s">
        <v>100</v>
      </c>
      <c r="AI2193" s="6">
        <v>0</v>
      </c>
      <c r="AJ2193" s="5" t="s">
        <v>100</v>
      </c>
      <c r="AK2193" s="5" t="s">
        <v>100</v>
      </c>
      <c r="AL2193" s="34" t="s">
        <v>100</v>
      </c>
      <c r="AM2193" s="2" t="s">
        <v>244</v>
      </c>
      <c r="AN2193" s="32"/>
      <c r="AO2193" s="32"/>
    </row>
    <row r="2194" spans="1:41" ht="16.350000000000001" customHeight="1">
      <c r="A2194" s="3">
        <f t="shared" si="308"/>
        <v>2192</v>
      </c>
      <c r="B2194" s="31" t="s">
        <v>10478</v>
      </c>
      <c r="C2194" s="31" t="s">
        <v>2639</v>
      </c>
      <c r="D2194" s="31" t="s">
        <v>4070</v>
      </c>
      <c r="E2194" s="32" t="s">
        <v>13366</v>
      </c>
      <c r="F2194" s="2" t="s">
        <v>68</v>
      </c>
      <c r="G2194" s="2" t="s">
        <v>69</v>
      </c>
      <c r="H2194" s="32" t="s">
        <v>13355</v>
      </c>
      <c r="I2194" s="32" t="s">
        <v>13356</v>
      </c>
      <c r="J2194" s="32" t="s">
        <v>13357</v>
      </c>
      <c r="K2194" s="32" t="s">
        <v>13367</v>
      </c>
      <c r="L2194" s="2" t="s">
        <v>54</v>
      </c>
      <c r="M2194" s="6">
        <v>7</v>
      </c>
      <c r="N2194" s="6">
        <v>7</v>
      </c>
      <c r="O2194" s="46">
        <f t="shared" si="309"/>
        <v>14000</v>
      </c>
      <c r="P2194" s="6">
        <v>14000</v>
      </c>
      <c r="Q2194" s="32">
        <v>202007</v>
      </c>
      <c r="R2194" s="32" t="s">
        <v>11428</v>
      </c>
      <c r="S2194" s="5" t="s">
        <v>13368</v>
      </c>
      <c r="T2194" s="144" t="str">
        <f t="shared" si="310"/>
        <v>Click</v>
      </c>
      <c r="U2194" s="31" t="s">
        <v>243</v>
      </c>
      <c r="V2194" s="5"/>
      <c r="W2194" s="51"/>
      <c r="X2194" s="51"/>
      <c r="Y2194" s="50"/>
      <c r="Z2194" s="43">
        <f t="shared" si="311"/>
        <v>0</v>
      </c>
      <c r="AA2194" s="6">
        <f t="shared" si="312"/>
        <v>0</v>
      </c>
      <c r="AB2194" s="6">
        <f t="shared" si="313"/>
        <v>0</v>
      </c>
      <c r="AC2194" s="44">
        <f t="shared" si="314"/>
        <v>0</v>
      </c>
      <c r="AD2194" s="44">
        <f t="shared" si="315"/>
        <v>0</v>
      </c>
      <c r="AE2194" s="13" t="s">
        <v>57</v>
      </c>
      <c r="AF2194" s="14"/>
      <c r="AG2194" s="2" t="s">
        <v>243</v>
      </c>
      <c r="AH2194" s="5" t="s">
        <v>100</v>
      </c>
      <c r="AI2194" s="6">
        <v>0</v>
      </c>
      <c r="AJ2194" s="5" t="s">
        <v>100</v>
      </c>
      <c r="AK2194" s="5" t="s">
        <v>100</v>
      </c>
      <c r="AL2194" s="34" t="s">
        <v>100</v>
      </c>
      <c r="AM2194" s="2" t="s">
        <v>244</v>
      </c>
      <c r="AN2194" s="32"/>
      <c r="AO2194" s="32"/>
    </row>
    <row r="2195" spans="1:41" ht="16.350000000000001" customHeight="1">
      <c r="A2195" s="3">
        <f t="shared" si="308"/>
        <v>2193</v>
      </c>
      <c r="B2195" s="31" t="s">
        <v>10478</v>
      </c>
      <c r="C2195" s="31" t="s">
        <v>2639</v>
      </c>
      <c r="D2195" s="31" t="s">
        <v>4070</v>
      </c>
      <c r="E2195" s="32" t="s">
        <v>13369</v>
      </c>
      <c r="F2195" s="2" t="s">
        <v>68</v>
      </c>
      <c r="G2195" s="2" t="s">
        <v>69</v>
      </c>
      <c r="H2195" s="32" t="s">
        <v>13355</v>
      </c>
      <c r="I2195" s="32" t="s">
        <v>13356</v>
      </c>
      <c r="J2195" s="32" t="s">
        <v>13357</v>
      </c>
      <c r="K2195" s="32" t="s">
        <v>13370</v>
      </c>
      <c r="L2195" s="2" t="s">
        <v>54</v>
      </c>
      <c r="M2195" s="6">
        <v>6</v>
      </c>
      <c r="N2195" s="6">
        <v>6</v>
      </c>
      <c r="O2195" s="46">
        <f t="shared" si="309"/>
        <v>12000</v>
      </c>
      <c r="P2195" s="6">
        <v>12000</v>
      </c>
      <c r="Q2195" s="32">
        <v>202007</v>
      </c>
      <c r="R2195" s="32" t="s">
        <v>11428</v>
      </c>
      <c r="S2195" s="5" t="s">
        <v>13371</v>
      </c>
      <c r="T2195" s="144" t="str">
        <f t="shared" si="310"/>
        <v>Click</v>
      </c>
      <c r="U2195" s="31" t="s">
        <v>243</v>
      </c>
      <c r="V2195" s="5"/>
      <c r="W2195" s="51"/>
      <c r="X2195" s="51"/>
      <c r="Y2195" s="50"/>
      <c r="Z2195" s="43">
        <f t="shared" si="311"/>
        <v>0</v>
      </c>
      <c r="AA2195" s="6">
        <f t="shared" si="312"/>
        <v>0</v>
      </c>
      <c r="AB2195" s="6">
        <f t="shared" si="313"/>
        <v>0</v>
      </c>
      <c r="AC2195" s="44">
        <f t="shared" si="314"/>
        <v>0</v>
      </c>
      <c r="AD2195" s="44">
        <f t="shared" si="315"/>
        <v>0</v>
      </c>
      <c r="AE2195" s="13" t="s">
        <v>57</v>
      </c>
      <c r="AF2195" s="14"/>
      <c r="AG2195" s="2" t="s">
        <v>243</v>
      </c>
      <c r="AH2195" s="5" t="s">
        <v>100</v>
      </c>
      <c r="AI2195" s="6">
        <v>0</v>
      </c>
      <c r="AJ2195" s="5" t="s">
        <v>100</v>
      </c>
      <c r="AK2195" s="5" t="s">
        <v>100</v>
      </c>
      <c r="AL2195" s="34" t="s">
        <v>100</v>
      </c>
      <c r="AM2195" s="2" t="s">
        <v>244</v>
      </c>
      <c r="AN2195" s="32"/>
      <c r="AO2195" s="32"/>
    </row>
    <row r="2196" spans="1:41" ht="16.350000000000001" customHeight="1">
      <c r="A2196" s="3">
        <f t="shared" si="308"/>
        <v>2194</v>
      </c>
      <c r="B2196" s="31" t="s">
        <v>10478</v>
      </c>
      <c r="C2196" s="31" t="s">
        <v>2639</v>
      </c>
      <c r="D2196" s="31" t="s">
        <v>4070</v>
      </c>
      <c r="E2196" s="32" t="s">
        <v>13372</v>
      </c>
      <c r="F2196" s="31" t="s">
        <v>68</v>
      </c>
      <c r="G2196" s="31" t="s">
        <v>69</v>
      </c>
      <c r="H2196" s="3" t="s">
        <v>13127</v>
      </c>
      <c r="I2196" s="3" t="s">
        <v>13128</v>
      </c>
      <c r="J2196" s="3" t="s">
        <v>13148</v>
      </c>
      <c r="K2196" s="5" t="s">
        <v>13152</v>
      </c>
      <c r="L2196" s="2" t="s">
        <v>54</v>
      </c>
      <c r="M2196" s="6">
        <v>21</v>
      </c>
      <c r="N2196" s="6">
        <v>21</v>
      </c>
      <c r="O2196" s="6">
        <f t="shared" si="309"/>
        <v>52000</v>
      </c>
      <c r="P2196" s="6">
        <v>52000</v>
      </c>
      <c r="Q2196" s="71">
        <v>201904</v>
      </c>
      <c r="R2196" s="3" t="s">
        <v>11404</v>
      </c>
      <c r="S2196" s="5" t="s">
        <v>13373</v>
      </c>
      <c r="T2196" s="144" t="str">
        <f t="shared" si="310"/>
        <v>Click</v>
      </c>
      <c r="U2196" s="31" t="s">
        <v>243</v>
      </c>
      <c r="V2196" s="5"/>
      <c r="W2196" s="51"/>
      <c r="X2196" s="51"/>
      <c r="Y2196" s="50"/>
      <c r="Z2196" s="43">
        <f t="shared" si="311"/>
        <v>0</v>
      </c>
      <c r="AA2196" s="6">
        <f t="shared" si="312"/>
        <v>0</v>
      </c>
      <c r="AB2196" s="6">
        <f t="shared" si="313"/>
        <v>0</v>
      </c>
      <c r="AC2196" s="44">
        <f t="shared" si="314"/>
        <v>0</v>
      </c>
      <c r="AD2196" s="44">
        <f t="shared" si="315"/>
        <v>0</v>
      </c>
      <c r="AE2196" s="13" t="s">
        <v>57</v>
      </c>
      <c r="AF2196" s="14"/>
      <c r="AG2196" s="2" t="s">
        <v>243</v>
      </c>
      <c r="AH2196" s="5" t="s">
        <v>100</v>
      </c>
      <c r="AI2196" s="6">
        <v>0</v>
      </c>
      <c r="AJ2196" s="5" t="s">
        <v>100</v>
      </c>
      <c r="AK2196" s="5" t="s">
        <v>100</v>
      </c>
      <c r="AL2196" s="34" t="s">
        <v>100</v>
      </c>
      <c r="AM2196" s="2" t="s">
        <v>244</v>
      </c>
      <c r="AN2196" s="15"/>
      <c r="AO2196" s="15"/>
    </row>
    <row r="2197" spans="1:41" ht="16.350000000000001" customHeight="1">
      <c r="A2197" s="3">
        <f t="shared" si="308"/>
        <v>2195</v>
      </c>
      <c r="B2197" s="31" t="s">
        <v>10478</v>
      </c>
      <c r="C2197" s="31" t="s">
        <v>2639</v>
      </c>
      <c r="D2197" s="31" t="s">
        <v>4070</v>
      </c>
      <c r="E2197" s="32" t="s">
        <v>13374</v>
      </c>
      <c r="F2197" s="31" t="s">
        <v>68</v>
      </c>
      <c r="G2197" s="31" t="s">
        <v>69</v>
      </c>
      <c r="H2197" s="3" t="s">
        <v>13127</v>
      </c>
      <c r="I2197" s="3" t="s">
        <v>13128</v>
      </c>
      <c r="J2197" s="3" t="s">
        <v>13129</v>
      </c>
      <c r="K2197" s="5" t="s">
        <v>13130</v>
      </c>
      <c r="L2197" s="2" t="s">
        <v>54</v>
      </c>
      <c r="M2197" s="6">
        <v>15</v>
      </c>
      <c r="N2197" s="6">
        <v>15</v>
      </c>
      <c r="O2197" s="6">
        <f t="shared" si="309"/>
        <v>40000</v>
      </c>
      <c r="P2197" s="6">
        <v>40000</v>
      </c>
      <c r="Q2197" s="71">
        <v>201904</v>
      </c>
      <c r="R2197" s="3" t="s">
        <v>11404</v>
      </c>
      <c r="S2197" s="5" t="s">
        <v>13375</v>
      </c>
      <c r="T2197" s="144" t="str">
        <f t="shared" si="310"/>
        <v>Click</v>
      </c>
      <c r="U2197" s="31" t="s">
        <v>243</v>
      </c>
      <c r="V2197" s="5"/>
      <c r="W2197" s="51"/>
      <c r="X2197" s="51"/>
      <c r="Y2197" s="50"/>
      <c r="Z2197" s="43">
        <f t="shared" si="311"/>
        <v>0</v>
      </c>
      <c r="AA2197" s="6">
        <f t="shared" si="312"/>
        <v>0</v>
      </c>
      <c r="AB2197" s="6">
        <f t="shared" si="313"/>
        <v>0</v>
      </c>
      <c r="AC2197" s="44">
        <f t="shared" si="314"/>
        <v>0</v>
      </c>
      <c r="AD2197" s="44">
        <f t="shared" si="315"/>
        <v>0</v>
      </c>
      <c r="AE2197" s="13" t="s">
        <v>57</v>
      </c>
      <c r="AF2197" s="14"/>
      <c r="AG2197" s="2" t="s">
        <v>243</v>
      </c>
      <c r="AH2197" s="5" t="s">
        <v>100</v>
      </c>
      <c r="AI2197" s="6">
        <v>0</v>
      </c>
      <c r="AJ2197" s="5" t="s">
        <v>100</v>
      </c>
      <c r="AK2197" s="5" t="s">
        <v>100</v>
      </c>
      <c r="AL2197" s="34" t="s">
        <v>100</v>
      </c>
      <c r="AM2197" s="2" t="s">
        <v>244</v>
      </c>
      <c r="AN2197" s="15"/>
      <c r="AO2197" s="15"/>
    </row>
    <row r="2198" spans="1:41" ht="16.350000000000001" customHeight="1">
      <c r="A2198" s="3">
        <f t="shared" si="308"/>
        <v>2196</v>
      </c>
      <c r="B2198" s="31" t="s">
        <v>10478</v>
      </c>
      <c r="C2198" s="31" t="s">
        <v>2639</v>
      </c>
      <c r="D2198" s="31" t="s">
        <v>4070</v>
      </c>
      <c r="E2198" s="32" t="s">
        <v>13376</v>
      </c>
      <c r="F2198" s="31" t="s">
        <v>68</v>
      </c>
      <c r="G2198" s="31" t="s">
        <v>69</v>
      </c>
      <c r="H2198" s="3" t="s">
        <v>13127</v>
      </c>
      <c r="I2198" s="3" t="s">
        <v>13128</v>
      </c>
      <c r="J2198" s="3" t="s">
        <v>13129</v>
      </c>
      <c r="K2198" s="5" t="s">
        <v>13133</v>
      </c>
      <c r="L2198" s="2" t="s">
        <v>54</v>
      </c>
      <c r="M2198" s="6">
        <v>14</v>
      </c>
      <c r="N2198" s="6">
        <v>14</v>
      </c>
      <c r="O2198" s="6">
        <f t="shared" si="309"/>
        <v>38000</v>
      </c>
      <c r="P2198" s="6">
        <v>38000</v>
      </c>
      <c r="Q2198" s="71">
        <v>201904</v>
      </c>
      <c r="R2198" s="3" t="s">
        <v>11404</v>
      </c>
      <c r="S2198" s="5" t="s">
        <v>13377</v>
      </c>
      <c r="T2198" s="144" t="str">
        <f t="shared" si="310"/>
        <v>Click</v>
      </c>
      <c r="U2198" s="31" t="s">
        <v>243</v>
      </c>
      <c r="V2198" s="5"/>
      <c r="W2198" s="51"/>
      <c r="X2198" s="51"/>
      <c r="Y2198" s="50"/>
      <c r="Z2198" s="43">
        <f t="shared" si="311"/>
        <v>0</v>
      </c>
      <c r="AA2198" s="6">
        <f t="shared" si="312"/>
        <v>0</v>
      </c>
      <c r="AB2198" s="6">
        <f t="shared" si="313"/>
        <v>0</v>
      </c>
      <c r="AC2198" s="44">
        <f t="shared" si="314"/>
        <v>0</v>
      </c>
      <c r="AD2198" s="44">
        <f t="shared" si="315"/>
        <v>0</v>
      </c>
      <c r="AE2198" s="13" t="s">
        <v>57</v>
      </c>
      <c r="AF2198" s="14"/>
      <c r="AG2198" s="2" t="s">
        <v>243</v>
      </c>
      <c r="AH2198" s="5" t="s">
        <v>100</v>
      </c>
      <c r="AI2198" s="6">
        <v>0</v>
      </c>
      <c r="AJ2198" s="5" t="s">
        <v>100</v>
      </c>
      <c r="AK2198" s="5" t="s">
        <v>100</v>
      </c>
      <c r="AL2198" s="34" t="s">
        <v>100</v>
      </c>
      <c r="AM2198" s="2" t="s">
        <v>244</v>
      </c>
      <c r="AN2198" s="15"/>
      <c r="AO2198" s="15"/>
    </row>
    <row r="2199" spans="1:41" s="15" customFormat="1" ht="16.350000000000001" customHeight="1">
      <c r="A2199" s="3">
        <f t="shared" si="308"/>
        <v>2197</v>
      </c>
      <c r="B2199" s="31" t="s">
        <v>10478</v>
      </c>
      <c r="C2199" s="31" t="s">
        <v>2639</v>
      </c>
      <c r="D2199" s="31" t="s">
        <v>4070</v>
      </c>
      <c r="E2199" s="32" t="s">
        <v>13378</v>
      </c>
      <c r="F2199" s="31" t="s">
        <v>68</v>
      </c>
      <c r="G2199" s="31" t="s">
        <v>69</v>
      </c>
      <c r="H2199" s="3" t="s">
        <v>13127</v>
      </c>
      <c r="I2199" s="3" t="s">
        <v>13128</v>
      </c>
      <c r="J2199" s="3" t="s">
        <v>13129</v>
      </c>
      <c r="K2199" s="5" t="s">
        <v>13136</v>
      </c>
      <c r="L2199" s="2" t="s">
        <v>54</v>
      </c>
      <c r="M2199" s="6">
        <v>18</v>
      </c>
      <c r="N2199" s="6">
        <v>18</v>
      </c>
      <c r="O2199" s="6">
        <f t="shared" si="309"/>
        <v>46000</v>
      </c>
      <c r="P2199" s="6">
        <v>46000</v>
      </c>
      <c r="Q2199" s="71">
        <v>201904</v>
      </c>
      <c r="R2199" s="3" t="s">
        <v>11404</v>
      </c>
      <c r="S2199" s="5" t="s">
        <v>13379</v>
      </c>
      <c r="T2199" s="144" t="str">
        <f t="shared" si="310"/>
        <v>Click</v>
      </c>
      <c r="U2199" s="31" t="s">
        <v>243</v>
      </c>
      <c r="V2199" s="5"/>
      <c r="W2199" s="51"/>
      <c r="X2199" s="51"/>
      <c r="Y2199" s="50"/>
      <c r="Z2199" s="43">
        <f t="shared" si="311"/>
        <v>0</v>
      </c>
      <c r="AA2199" s="6">
        <f t="shared" si="312"/>
        <v>0</v>
      </c>
      <c r="AB2199" s="6">
        <f t="shared" si="313"/>
        <v>0</v>
      </c>
      <c r="AC2199" s="44">
        <f t="shared" si="314"/>
        <v>0</v>
      </c>
      <c r="AD2199" s="44">
        <f t="shared" si="315"/>
        <v>0</v>
      </c>
      <c r="AE2199" s="13" t="s">
        <v>57</v>
      </c>
      <c r="AF2199" s="14"/>
      <c r="AG2199" s="2" t="s">
        <v>243</v>
      </c>
      <c r="AH2199" s="5" t="s">
        <v>100</v>
      </c>
      <c r="AI2199" s="6">
        <v>0</v>
      </c>
      <c r="AJ2199" s="5" t="s">
        <v>100</v>
      </c>
      <c r="AK2199" s="5" t="s">
        <v>100</v>
      </c>
      <c r="AL2199" s="34" t="s">
        <v>100</v>
      </c>
      <c r="AM2199" s="2" t="s">
        <v>244</v>
      </c>
    </row>
    <row r="2200" spans="1:41" s="15" customFormat="1" ht="16.350000000000001" customHeight="1">
      <c r="A2200" s="3">
        <f t="shared" si="308"/>
        <v>2198</v>
      </c>
      <c r="B2200" s="31" t="s">
        <v>10478</v>
      </c>
      <c r="C2200" s="31" t="s">
        <v>2639</v>
      </c>
      <c r="D2200" s="31" t="s">
        <v>4070</v>
      </c>
      <c r="E2200" s="32" t="s">
        <v>13380</v>
      </c>
      <c r="F2200" s="31" t="s">
        <v>68</v>
      </c>
      <c r="G2200" s="31" t="s">
        <v>69</v>
      </c>
      <c r="H2200" s="3" t="s">
        <v>13127</v>
      </c>
      <c r="I2200" s="3" t="s">
        <v>13128</v>
      </c>
      <c r="J2200" s="3" t="s">
        <v>13141</v>
      </c>
      <c r="K2200" s="5" t="s">
        <v>13142</v>
      </c>
      <c r="L2200" s="2" t="s">
        <v>54</v>
      </c>
      <c r="M2200" s="6">
        <v>19</v>
      </c>
      <c r="N2200" s="6">
        <v>19</v>
      </c>
      <c r="O2200" s="6">
        <f t="shared" si="309"/>
        <v>48000</v>
      </c>
      <c r="P2200" s="6">
        <v>48000</v>
      </c>
      <c r="Q2200" s="71">
        <v>201904</v>
      </c>
      <c r="R2200" s="3" t="s">
        <v>11404</v>
      </c>
      <c r="S2200" s="5" t="s">
        <v>13381</v>
      </c>
      <c r="T2200" s="144" t="str">
        <f t="shared" si="310"/>
        <v>Click</v>
      </c>
      <c r="U2200" s="31" t="s">
        <v>243</v>
      </c>
      <c r="V2200" s="5"/>
      <c r="W2200" s="51"/>
      <c r="X2200" s="51"/>
      <c r="Y2200" s="50"/>
      <c r="Z2200" s="43">
        <f t="shared" si="311"/>
        <v>0</v>
      </c>
      <c r="AA2200" s="6">
        <f t="shared" si="312"/>
        <v>0</v>
      </c>
      <c r="AB2200" s="6">
        <f t="shared" si="313"/>
        <v>0</v>
      </c>
      <c r="AC2200" s="44">
        <f t="shared" si="314"/>
        <v>0</v>
      </c>
      <c r="AD2200" s="44">
        <f t="shared" si="315"/>
        <v>0</v>
      </c>
      <c r="AE2200" s="13" t="s">
        <v>57</v>
      </c>
      <c r="AF2200" s="14"/>
      <c r="AG2200" s="2" t="s">
        <v>243</v>
      </c>
      <c r="AH2200" s="5" t="s">
        <v>100</v>
      </c>
      <c r="AI2200" s="6">
        <v>0</v>
      </c>
      <c r="AJ2200" s="5" t="s">
        <v>100</v>
      </c>
      <c r="AK2200" s="5" t="s">
        <v>100</v>
      </c>
      <c r="AL2200" s="34" t="s">
        <v>100</v>
      </c>
      <c r="AM2200" s="2" t="s">
        <v>244</v>
      </c>
    </row>
    <row r="2201" spans="1:41" ht="16.350000000000001" customHeight="1">
      <c r="A2201" s="3">
        <f t="shared" si="308"/>
        <v>2199</v>
      </c>
      <c r="B2201" s="31" t="s">
        <v>10478</v>
      </c>
      <c r="C2201" s="31" t="s">
        <v>2639</v>
      </c>
      <c r="D2201" s="31" t="s">
        <v>4070</v>
      </c>
      <c r="E2201" s="32" t="s">
        <v>13382</v>
      </c>
      <c r="F2201" s="31" t="s">
        <v>68</v>
      </c>
      <c r="G2201" s="31" t="s">
        <v>69</v>
      </c>
      <c r="H2201" s="3" t="s">
        <v>13127</v>
      </c>
      <c r="I2201" s="3" t="s">
        <v>13128</v>
      </c>
      <c r="J2201" s="3" t="s">
        <v>13141</v>
      </c>
      <c r="K2201" s="5" t="s">
        <v>13145</v>
      </c>
      <c r="L2201" s="2" t="s">
        <v>54</v>
      </c>
      <c r="M2201" s="6">
        <v>15</v>
      </c>
      <c r="N2201" s="6">
        <v>15</v>
      </c>
      <c r="O2201" s="6">
        <f t="shared" si="309"/>
        <v>40000</v>
      </c>
      <c r="P2201" s="6">
        <v>40000</v>
      </c>
      <c r="Q2201" s="71">
        <v>201904</v>
      </c>
      <c r="R2201" s="3" t="s">
        <v>11404</v>
      </c>
      <c r="S2201" s="5" t="s">
        <v>13383</v>
      </c>
      <c r="T2201" s="144" t="str">
        <f t="shared" si="310"/>
        <v>Click</v>
      </c>
      <c r="U2201" s="31" t="s">
        <v>243</v>
      </c>
      <c r="V2201" s="5"/>
      <c r="W2201" s="51"/>
      <c r="X2201" s="51"/>
      <c r="Y2201" s="50"/>
      <c r="Z2201" s="43">
        <f t="shared" si="311"/>
        <v>0</v>
      </c>
      <c r="AA2201" s="6">
        <f t="shared" si="312"/>
        <v>0</v>
      </c>
      <c r="AB2201" s="6">
        <f t="shared" si="313"/>
        <v>0</v>
      </c>
      <c r="AC2201" s="44">
        <f t="shared" si="314"/>
        <v>0</v>
      </c>
      <c r="AD2201" s="44">
        <f t="shared" si="315"/>
        <v>0</v>
      </c>
      <c r="AE2201" s="13" t="s">
        <v>57</v>
      </c>
      <c r="AF2201" s="14"/>
      <c r="AG2201" s="2" t="s">
        <v>243</v>
      </c>
      <c r="AH2201" s="5" t="s">
        <v>100</v>
      </c>
      <c r="AI2201" s="6">
        <v>0</v>
      </c>
      <c r="AJ2201" s="5" t="s">
        <v>100</v>
      </c>
      <c r="AK2201" s="5" t="s">
        <v>100</v>
      </c>
      <c r="AL2201" s="34" t="s">
        <v>100</v>
      </c>
      <c r="AM2201" s="2" t="s">
        <v>244</v>
      </c>
    </row>
    <row r="2202" spans="1:41" ht="16.350000000000001" customHeight="1">
      <c r="A2202" s="3">
        <f t="shared" si="308"/>
        <v>2200</v>
      </c>
      <c r="B2202" s="31" t="s">
        <v>10478</v>
      </c>
      <c r="C2202" s="31" t="s">
        <v>2639</v>
      </c>
      <c r="D2202" s="31" t="s">
        <v>4070</v>
      </c>
      <c r="E2202" s="32" t="s">
        <v>13384</v>
      </c>
      <c r="F2202" s="31" t="s">
        <v>68</v>
      </c>
      <c r="G2202" s="31" t="s">
        <v>69</v>
      </c>
      <c r="H2202" s="3" t="s">
        <v>13127</v>
      </c>
      <c r="I2202" s="3" t="s">
        <v>13128</v>
      </c>
      <c r="J2202" s="3" t="s">
        <v>13148</v>
      </c>
      <c r="K2202" s="5" t="s">
        <v>13149</v>
      </c>
      <c r="L2202" s="2" t="s">
        <v>54</v>
      </c>
      <c r="M2202" s="6">
        <v>23</v>
      </c>
      <c r="N2202" s="6">
        <v>23</v>
      </c>
      <c r="O2202" s="6">
        <f t="shared" si="309"/>
        <v>56000</v>
      </c>
      <c r="P2202" s="6">
        <v>56000</v>
      </c>
      <c r="Q2202" s="71">
        <v>201904</v>
      </c>
      <c r="R2202" s="3" t="s">
        <v>11404</v>
      </c>
      <c r="S2202" s="5" t="s">
        <v>13385</v>
      </c>
      <c r="T2202" s="144" t="str">
        <f t="shared" si="310"/>
        <v>Click</v>
      </c>
      <c r="U2202" s="31" t="s">
        <v>243</v>
      </c>
      <c r="V2202" s="5"/>
      <c r="W2202" s="51"/>
      <c r="X2202" s="51"/>
      <c r="Y2202" s="50"/>
      <c r="Z2202" s="43">
        <f t="shared" si="311"/>
        <v>0</v>
      </c>
      <c r="AA2202" s="6">
        <f t="shared" si="312"/>
        <v>0</v>
      </c>
      <c r="AB2202" s="6">
        <f t="shared" si="313"/>
        <v>0</v>
      </c>
      <c r="AC2202" s="44">
        <f t="shared" si="314"/>
        <v>0</v>
      </c>
      <c r="AD2202" s="44">
        <f t="shared" si="315"/>
        <v>0</v>
      </c>
      <c r="AE2202" s="13" t="s">
        <v>57</v>
      </c>
      <c r="AF2202" s="14"/>
      <c r="AG2202" s="2" t="s">
        <v>243</v>
      </c>
      <c r="AH2202" s="5" t="s">
        <v>100</v>
      </c>
      <c r="AI2202" s="6">
        <v>0</v>
      </c>
      <c r="AJ2202" s="5" t="s">
        <v>100</v>
      </c>
      <c r="AK2202" s="5" t="s">
        <v>100</v>
      </c>
      <c r="AL2202" s="34" t="s">
        <v>100</v>
      </c>
      <c r="AM2202" s="2" t="s">
        <v>244</v>
      </c>
    </row>
    <row r="2203" spans="1:41" ht="16.350000000000001" customHeight="1">
      <c r="A2203" s="3">
        <f t="shared" si="308"/>
        <v>2201</v>
      </c>
      <c r="B2203" s="31" t="s">
        <v>10478</v>
      </c>
      <c r="C2203" s="31" t="s">
        <v>2639</v>
      </c>
      <c r="D2203" s="31" t="s">
        <v>4070</v>
      </c>
      <c r="E2203" s="3" t="s">
        <v>13386</v>
      </c>
      <c r="F2203" s="2" t="s">
        <v>100</v>
      </c>
      <c r="G2203" s="2" t="s">
        <v>498</v>
      </c>
      <c r="H2203" s="5" t="s">
        <v>13387</v>
      </c>
      <c r="I2203" s="5" t="s">
        <v>13388</v>
      </c>
      <c r="J2203" s="5" t="s">
        <v>13389</v>
      </c>
      <c r="K2203" s="5" t="s">
        <v>13390</v>
      </c>
      <c r="L2203" s="2" t="s">
        <v>54</v>
      </c>
      <c r="M2203" s="6">
        <v>12</v>
      </c>
      <c r="N2203" s="6">
        <v>50</v>
      </c>
      <c r="O2203" s="6">
        <f t="shared" si="309"/>
        <v>35000</v>
      </c>
      <c r="P2203" s="6">
        <v>35000</v>
      </c>
      <c r="Q2203" s="5">
        <v>201001</v>
      </c>
      <c r="R2203" s="5" t="s">
        <v>13391</v>
      </c>
      <c r="S2203" s="5" t="s">
        <v>13392</v>
      </c>
      <c r="T2203" s="144" t="str">
        <f t="shared" si="310"/>
        <v>Click</v>
      </c>
      <c r="U2203" s="31" t="s">
        <v>243</v>
      </c>
      <c r="V2203" s="5"/>
      <c r="W2203" s="51"/>
      <c r="X2203" s="51"/>
      <c r="Y2203" s="50"/>
      <c r="Z2203" s="43">
        <f t="shared" si="311"/>
        <v>0</v>
      </c>
      <c r="AA2203" s="6">
        <f t="shared" si="312"/>
        <v>0</v>
      </c>
      <c r="AB2203" s="6">
        <f t="shared" si="313"/>
        <v>0</v>
      </c>
      <c r="AC2203" s="44">
        <f t="shared" si="314"/>
        <v>0</v>
      </c>
      <c r="AD2203" s="44">
        <f t="shared" si="315"/>
        <v>0</v>
      </c>
      <c r="AE2203" s="13" t="s">
        <v>57</v>
      </c>
      <c r="AF2203" s="14"/>
      <c r="AG2203" s="2" t="s">
        <v>243</v>
      </c>
      <c r="AH2203" s="5" t="s">
        <v>100</v>
      </c>
      <c r="AI2203" s="6">
        <v>0</v>
      </c>
      <c r="AJ2203" s="5" t="s">
        <v>100</v>
      </c>
      <c r="AK2203" s="5" t="s">
        <v>100</v>
      </c>
      <c r="AL2203" s="34" t="s">
        <v>100</v>
      </c>
      <c r="AM2203" s="2" t="s">
        <v>244</v>
      </c>
      <c r="AN2203" s="15"/>
      <c r="AO2203" s="15"/>
    </row>
    <row r="2204" spans="1:41" ht="16.350000000000001" customHeight="1">
      <c r="A2204" s="3">
        <f t="shared" si="308"/>
        <v>2202</v>
      </c>
      <c r="B2204" s="31" t="s">
        <v>1768</v>
      </c>
      <c r="C2204" s="31" t="s">
        <v>2639</v>
      </c>
      <c r="D2204" s="2" t="s">
        <v>13393</v>
      </c>
      <c r="E2204" s="61" t="s">
        <v>13394</v>
      </c>
      <c r="F2204" s="39" t="s">
        <v>68</v>
      </c>
      <c r="G2204" s="39" t="s">
        <v>49</v>
      </c>
      <c r="H2204" s="32" t="s">
        <v>13395</v>
      </c>
      <c r="I2204" s="32" t="s">
        <v>13396</v>
      </c>
      <c r="J2204" s="32" t="s">
        <v>13397</v>
      </c>
      <c r="K2204" s="32" t="s">
        <v>13398</v>
      </c>
      <c r="L2204" s="31" t="s">
        <v>54</v>
      </c>
      <c r="M2204" s="68">
        <v>19</v>
      </c>
      <c r="N2204" s="68">
        <v>19</v>
      </c>
      <c r="O2204" s="6">
        <f t="shared" si="309"/>
        <v>86000</v>
      </c>
      <c r="P2204" s="46">
        <v>86000</v>
      </c>
      <c r="Q2204" s="32">
        <v>202005</v>
      </c>
      <c r="R2204" s="32" t="s">
        <v>11417</v>
      </c>
      <c r="S2204" s="32" t="s">
        <v>13399</v>
      </c>
      <c r="T2204" s="143" t="str">
        <f t="shared" si="310"/>
        <v>Click</v>
      </c>
      <c r="U2204" s="31" t="s">
        <v>243</v>
      </c>
      <c r="V2204" s="3"/>
      <c r="W2204" s="84"/>
      <c r="Y2204" s="50"/>
      <c r="Z2204" s="43">
        <f t="shared" si="311"/>
        <v>0</v>
      </c>
      <c r="AA2204" s="68">
        <f t="shared" si="312"/>
        <v>0</v>
      </c>
      <c r="AB2204" s="68">
        <f t="shared" si="313"/>
        <v>0</v>
      </c>
      <c r="AC2204" s="69">
        <f t="shared" si="314"/>
        <v>0</v>
      </c>
      <c r="AD2204" s="44">
        <f t="shared" si="315"/>
        <v>0</v>
      </c>
      <c r="AE2204" s="45" t="s">
        <v>57</v>
      </c>
      <c r="AF2204" s="14"/>
      <c r="AG2204" s="31" t="s">
        <v>243</v>
      </c>
      <c r="AH2204" s="3" t="s">
        <v>100</v>
      </c>
      <c r="AI2204" s="46">
        <v>0</v>
      </c>
      <c r="AJ2204" s="3" t="s">
        <v>100</v>
      </c>
      <c r="AK2204" s="3" t="s">
        <v>100</v>
      </c>
      <c r="AL2204" s="32" t="s">
        <v>100</v>
      </c>
      <c r="AM2204" s="31" t="s">
        <v>244</v>
      </c>
      <c r="AN2204" s="32"/>
      <c r="AO2204" s="32"/>
    </row>
    <row r="2205" spans="1:41" ht="16.350000000000001" customHeight="1">
      <c r="A2205" s="3">
        <f t="shared" si="308"/>
        <v>2203</v>
      </c>
      <c r="B2205" s="31" t="s">
        <v>1768</v>
      </c>
      <c r="C2205" s="31" t="s">
        <v>2639</v>
      </c>
      <c r="D2205" s="2" t="s">
        <v>13393</v>
      </c>
      <c r="E2205" s="61" t="s">
        <v>13400</v>
      </c>
      <c r="F2205" s="39" t="s">
        <v>68</v>
      </c>
      <c r="G2205" s="39" t="s">
        <v>49</v>
      </c>
      <c r="H2205" s="32" t="s">
        <v>13395</v>
      </c>
      <c r="I2205" s="32" t="s">
        <v>13396</v>
      </c>
      <c r="J2205" s="32" t="s">
        <v>13397</v>
      </c>
      <c r="K2205" s="32" t="s">
        <v>13401</v>
      </c>
      <c r="L2205" s="31" t="s">
        <v>54</v>
      </c>
      <c r="M2205" s="68">
        <v>20</v>
      </c>
      <c r="N2205" s="68">
        <v>20</v>
      </c>
      <c r="O2205" s="6">
        <f t="shared" si="309"/>
        <v>90000</v>
      </c>
      <c r="P2205" s="46">
        <v>90000</v>
      </c>
      <c r="Q2205" s="32">
        <v>202005</v>
      </c>
      <c r="R2205" s="32" t="s">
        <v>11417</v>
      </c>
      <c r="S2205" s="32" t="s">
        <v>13402</v>
      </c>
      <c r="T2205" s="143" t="str">
        <f t="shared" si="310"/>
        <v>Click</v>
      </c>
      <c r="U2205" s="31" t="s">
        <v>243</v>
      </c>
      <c r="V2205" s="3"/>
      <c r="W2205" s="84"/>
      <c r="Y2205" s="50"/>
      <c r="Z2205" s="43">
        <f t="shared" si="311"/>
        <v>0</v>
      </c>
      <c r="AA2205" s="68">
        <f t="shared" si="312"/>
        <v>0</v>
      </c>
      <c r="AB2205" s="68">
        <f t="shared" si="313"/>
        <v>0</v>
      </c>
      <c r="AC2205" s="69">
        <f t="shared" si="314"/>
        <v>0</v>
      </c>
      <c r="AD2205" s="44">
        <f t="shared" si="315"/>
        <v>0</v>
      </c>
      <c r="AE2205" s="45" t="s">
        <v>57</v>
      </c>
      <c r="AF2205" s="14"/>
      <c r="AG2205" s="31" t="s">
        <v>243</v>
      </c>
      <c r="AH2205" s="3" t="s">
        <v>100</v>
      </c>
      <c r="AI2205" s="46">
        <v>0</v>
      </c>
      <c r="AJ2205" s="3" t="s">
        <v>100</v>
      </c>
      <c r="AK2205" s="3" t="s">
        <v>100</v>
      </c>
      <c r="AL2205" s="32" t="s">
        <v>100</v>
      </c>
      <c r="AM2205" s="31" t="s">
        <v>244</v>
      </c>
      <c r="AN2205" s="32"/>
      <c r="AO2205" s="32"/>
    </row>
    <row r="2206" spans="1:41" ht="16.350000000000001" customHeight="1">
      <c r="A2206" s="3">
        <f t="shared" si="308"/>
        <v>2204</v>
      </c>
      <c r="B2206" s="31" t="s">
        <v>2639</v>
      </c>
      <c r="C2206" s="31" t="s">
        <v>4329</v>
      </c>
      <c r="D2206" s="31" t="s">
        <v>5514</v>
      </c>
      <c r="E2206" s="3" t="s">
        <v>13403</v>
      </c>
      <c r="F2206" s="2" t="s">
        <v>68</v>
      </c>
      <c r="G2206" s="2" t="s">
        <v>49</v>
      </c>
      <c r="H2206" s="5" t="s">
        <v>13404</v>
      </c>
      <c r="I2206" s="5" t="s">
        <v>13405</v>
      </c>
      <c r="J2206" s="5" t="s">
        <v>13406</v>
      </c>
      <c r="K2206" s="5" t="s">
        <v>13407</v>
      </c>
      <c r="L2206" s="2" t="s">
        <v>54</v>
      </c>
      <c r="M2206" s="6">
        <v>5</v>
      </c>
      <c r="N2206" s="6">
        <v>5</v>
      </c>
      <c r="O2206" s="6">
        <f t="shared" si="309"/>
        <v>20000</v>
      </c>
      <c r="P2206" s="6">
        <v>20000</v>
      </c>
      <c r="Q2206" s="5">
        <v>201707</v>
      </c>
      <c r="R2206" s="5" t="s">
        <v>13408</v>
      </c>
      <c r="S2206" s="5" t="s">
        <v>13409</v>
      </c>
      <c r="T2206" s="144" t="str">
        <f t="shared" si="310"/>
        <v>Click</v>
      </c>
      <c r="U2206" s="31" t="s">
        <v>243</v>
      </c>
      <c r="V2206" s="5"/>
      <c r="W2206" s="51"/>
      <c r="X2206" s="51"/>
      <c r="Y2206" s="50"/>
      <c r="Z2206" s="43">
        <f t="shared" si="311"/>
        <v>0</v>
      </c>
      <c r="AA2206" s="6">
        <f t="shared" si="312"/>
        <v>0</v>
      </c>
      <c r="AB2206" s="6">
        <f t="shared" si="313"/>
        <v>0</v>
      </c>
      <c r="AC2206" s="44">
        <f t="shared" si="314"/>
        <v>0</v>
      </c>
      <c r="AD2206" s="44">
        <f t="shared" si="315"/>
        <v>0</v>
      </c>
      <c r="AE2206" s="13" t="s">
        <v>57</v>
      </c>
      <c r="AF2206" s="14"/>
      <c r="AG2206" s="2" t="s">
        <v>243</v>
      </c>
      <c r="AH2206" s="5" t="s">
        <v>100</v>
      </c>
      <c r="AI2206" s="6">
        <v>0</v>
      </c>
      <c r="AJ2206" s="5" t="s">
        <v>100</v>
      </c>
      <c r="AK2206" s="5" t="s">
        <v>100</v>
      </c>
      <c r="AL2206" s="34" t="s">
        <v>100</v>
      </c>
      <c r="AM2206" s="2" t="s">
        <v>244</v>
      </c>
      <c r="AN2206" s="15"/>
      <c r="AO2206" s="15"/>
    </row>
    <row r="2207" spans="1:41" ht="16.350000000000001" customHeight="1">
      <c r="A2207" s="3">
        <f t="shared" si="308"/>
        <v>2205</v>
      </c>
      <c r="B2207" s="31" t="s">
        <v>2639</v>
      </c>
      <c r="C2207" s="31" t="s">
        <v>4329</v>
      </c>
      <c r="D2207" s="31" t="s">
        <v>5514</v>
      </c>
      <c r="E2207" s="3" t="s">
        <v>13410</v>
      </c>
      <c r="F2207" s="2" t="s">
        <v>68</v>
      </c>
      <c r="G2207" s="2" t="s">
        <v>49</v>
      </c>
      <c r="H2207" s="5" t="s">
        <v>13411</v>
      </c>
      <c r="I2207" s="5" t="s">
        <v>13412</v>
      </c>
      <c r="J2207" s="5" t="s">
        <v>13413</v>
      </c>
      <c r="K2207" s="5" t="s">
        <v>13414</v>
      </c>
      <c r="L2207" s="2" t="s">
        <v>54</v>
      </c>
      <c r="M2207" s="6">
        <v>5</v>
      </c>
      <c r="N2207" s="6">
        <v>5</v>
      </c>
      <c r="O2207" s="6">
        <f t="shared" si="309"/>
        <v>20000</v>
      </c>
      <c r="P2207" s="6">
        <v>20000</v>
      </c>
      <c r="Q2207" s="5">
        <v>201707</v>
      </c>
      <c r="R2207" s="5" t="s">
        <v>13415</v>
      </c>
      <c r="S2207" s="5" t="s">
        <v>13416</v>
      </c>
      <c r="T2207" s="144" t="str">
        <f t="shared" si="310"/>
        <v>Click</v>
      </c>
      <c r="U2207" s="31" t="s">
        <v>243</v>
      </c>
      <c r="V2207" s="5"/>
      <c r="W2207" s="51"/>
      <c r="X2207" s="51"/>
      <c r="Y2207" s="50"/>
      <c r="Z2207" s="43">
        <f t="shared" si="311"/>
        <v>0</v>
      </c>
      <c r="AA2207" s="6">
        <f t="shared" si="312"/>
        <v>0</v>
      </c>
      <c r="AB2207" s="6">
        <f t="shared" si="313"/>
        <v>0</v>
      </c>
      <c r="AC2207" s="44">
        <f t="shared" si="314"/>
        <v>0</v>
      </c>
      <c r="AD2207" s="44">
        <f t="shared" si="315"/>
        <v>0</v>
      </c>
      <c r="AE2207" s="13" t="s">
        <v>57</v>
      </c>
      <c r="AF2207" s="14"/>
      <c r="AG2207" s="2" t="s">
        <v>243</v>
      </c>
      <c r="AH2207" s="5" t="s">
        <v>100</v>
      </c>
      <c r="AI2207" s="6">
        <v>0</v>
      </c>
      <c r="AJ2207" s="5" t="s">
        <v>100</v>
      </c>
      <c r="AK2207" s="5" t="s">
        <v>100</v>
      </c>
      <c r="AL2207" s="34" t="s">
        <v>100</v>
      </c>
      <c r="AM2207" s="2" t="s">
        <v>244</v>
      </c>
      <c r="AN2207" s="15"/>
      <c r="AO2207" s="15"/>
    </row>
    <row r="2208" spans="1:41" ht="16.350000000000001" customHeight="1">
      <c r="A2208" s="3">
        <f t="shared" si="308"/>
        <v>2206</v>
      </c>
      <c r="B2208" s="31" t="s">
        <v>2639</v>
      </c>
      <c r="C2208" s="31" t="s">
        <v>4329</v>
      </c>
      <c r="D2208" s="31" t="s">
        <v>5514</v>
      </c>
      <c r="E2208" s="3" t="s">
        <v>13417</v>
      </c>
      <c r="F2208" s="2" t="s">
        <v>68</v>
      </c>
      <c r="G2208" s="2" t="s">
        <v>49</v>
      </c>
      <c r="H2208" s="5" t="s">
        <v>13418</v>
      </c>
      <c r="I2208" s="5" t="s">
        <v>13419</v>
      </c>
      <c r="J2208" s="5" t="s">
        <v>13420</v>
      </c>
      <c r="K2208" s="5" t="s">
        <v>13421</v>
      </c>
      <c r="L2208" s="2" t="s">
        <v>54</v>
      </c>
      <c r="M2208" s="6">
        <v>5</v>
      </c>
      <c r="N2208" s="6">
        <v>5</v>
      </c>
      <c r="O2208" s="6">
        <f t="shared" si="309"/>
        <v>20000</v>
      </c>
      <c r="P2208" s="6">
        <v>20000</v>
      </c>
      <c r="Q2208" s="5">
        <v>201705</v>
      </c>
      <c r="R2208" s="5" t="s">
        <v>13422</v>
      </c>
      <c r="S2208" s="5" t="s">
        <v>13423</v>
      </c>
      <c r="T2208" s="144" t="str">
        <f t="shared" si="310"/>
        <v>Click</v>
      </c>
      <c r="U2208" s="31" t="s">
        <v>243</v>
      </c>
      <c r="V2208" s="5"/>
      <c r="W2208" s="51"/>
      <c r="X2208" s="51"/>
      <c r="Y2208" s="50"/>
      <c r="Z2208" s="43">
        <f t="shared" si="311"/>
        <v>0</v>
      </c>
      <c r="AA2208" s="6">
        <f t="shared" si="312"/>
        <v>0</v>
      </c>
      <c r="AB2208" s="6">
        <f t="shared" si="313"/>
        <v>0</v>
      </c>
      <c r="AC2208" s="44">
        <f t="shared" si="314"/>
        <v>0</v>
      </c>
      <c r="AD2208" s="44">
        <f t="shared" si="315"/>
        <v>0</v>
      </c>
      <c r="AE2208" s="13" t="s">
        <v>57</v>
      </c>
      <c r="AF2208" s="14"/>
      <c r="AG2208" s="2" t="s">
        <v>243</v>
      </c>
      <c r="AH2208" s="5" t="s">
        <v>100</v>
      </c>
      <c r="AI2208" s="6">
        <v>0</v>
      </c>
      <c r="AJ2208" s="5" t="s">
        <v>100</v>
      </c>
      <c r="AK2208" s="5" t="s">
        <v>100</v>
      </c>
      <c r="AL2208" s="34" t="s">
        <v>100</v>
      </c>
      <c r="AM2208" s="2" t="s">
        <v>244</v>
      </c>
      <c r="AN2208" s="15"/>
      <c r="AO2208" s="15"/>
    </row>
    <row r="2209" spans="1:41" ht="16.350000000000001" customHeight="1">
      <c r="A2209" s="3">
        <f t="shared" si="308"/>
        <v>2207</v>
      </c>
      <c r="B2209" s="31" t="s">
        <v>2639</v>
      </c>
      <c r="C2209" s="31" t="s">
        <v>4329</v>
      </c>
      <c r="D2209" s="31" t="s">
        <v>5514</v>
      </c>
      <c r="E2209" s="3" t="s">
        <v>13424</v>
      </c>
      <c r="F2209" s="2" t="s">
        <v>68</v>
      </c>
      <c r="G2209" s="2" t="s">
        <v>49</v>
      </c>
      <c r="H2209" s="5" t="s">
        <v>13425</v>
      </c>
      <c r="I2209" s="5" t="s">
        <v>13426</v>
      </c>
      <c r="J2209" s="5" t="s">
        <v>13427</v>
      </c>
      <c r="K2209" s="5" t="s">
        <v>13428</v>
      </c>
      <c r="L2209" s="2" t="s">
        <v>54</v>
      </c>
      <c r="M2209" s="6">
        <v>5</v>
      </c>
      <c r="N2209" s="6">
        <v>5</v>
      </c>
      <c r="O2209" s="6">
        <f t="shared" si="309"/>
        <v>20000</v>
      </c>
      <c r="P2209" s="6">
        <v>20000</v>
      </c>
      <c r="Q2209" s="5">
        <v>201705</v>
      </c>
      <c r="R2209" s="5" t="s">
        <v>13429</v>
      </c>
      <c r="S2209" s="5" t="s">
        <v>13430</v>
      </c>
      <c r="T2209" s="144" t="str">
        <f t="shared" si="310"/>
        <v>Click</v>
      </c>
      <c r="U2209" s="31" t="s">
        <v>243</v>
      </c>
      <c r="V2209" s="5"/>
      <c r="W2209" s="51"/>
      <c r="X2209" s="51"/>
      <c r="Y2209" s="50"/>
      <c r="Z2209" s="43">
        <f t="shared" si="311"/>
        <v>0</v>
      </c>
      <c r="AA2209" s="6">
        <f t="shared" si="312"/>
        <v>0</v>
      </c>
      <c r="AB2209" s="6">
        <f t="shared" si="313"/>
        <v>0</v>
      </c>
      <c r="AC2209" s="44">
        <f t="shared" si="314"/>
        <v>0</v>
      </c>
      <c r="AD2209" s="44">
        <f t="shared" si="315"/>
        <v>0</v>
      </c>
      <c r="AE2209" s="13" t="s">
        <v>57</v>
      </c>
      <c r="AF2209" s="14"/>
      <c r="AG2209" s="2" t="s">
        <v>243</v>
      </c>
      <c r="AH2209" s="5" t="s">
        <v>100</v>
      </c>
      <c r="AI2209" s="6">
        <v>0</v>
      </c>
      <c r="AJ2209" s="5" t="s">
        <v>100</v>
      </c>
      <c r="AK2209" s="5" t="s">
        <v>100</v>
      </c>
      <c r="AL2209" s="34" t="s">
        <v>100</v>
      </c>
      <c r="AM2209" s="2" t="s">
        <v>244</v>
      </c>
      <c r="AN2209" s="15"/>
      <c r="AO2209" s="15"/>
    </row>
    <row r="2210" spans="1:41" ht="16.350000000000001" customHeight="1">
      <c r="A2210" s="3">
        <f t="shared" si="308"/>
        <v>2208</v>
      </c>
      <c r="B2210" s="31" t="s">
        <v>4096</v>
      </c>
      <c r="C2210" s="31" t="s">
        <v>5771</v>
      </c>
      <c r="D2210" s="31" t="s">
        <v>13431</v>
      </c>
      <c r="E2210" s="3" t="s">
        <v>13432</v>
      </c>
      <c r="F2210" s="2" t="s">
        <v>580</v>
      </c>
      <c r="G2210" s="2" t="s">
        <v>49</v>
      </c>
      <c r="H2210" s="5" t="s">
        <v>13433</v>
      </c>
      <c r="I2210" s="5" t="s">
        <v>13434</v>
      </c>
      <c r="J2210" s="5" t="s">
        <v>13435</v>
      </c>
      <c r="K2210" s="5" t="s">
        <v>13436</v>
      </c>
      <c r="L2210" s="2" t="s">
        <v>54</v>
      </c>
      <c r="M2210" s="6">
        <v>5</v>
      </c>
      <c r="N2210" s="6">
        <v>5</v>
      </c>
      <c r="O2210" s="6">
        <f t="shared" si="309"/>
        <v>20000</v>
      </c>
      <c r="P2210" s="6">
        <v>20000</v>
      </c>
      <c r="Q2210" s="5">
        <v>201705</v>
      </c>
      <c r="R2210" s="5" t="s">
        <v>6599</v>
      </c>
      <c r="S2210" s="5" t="s">
        <v>13437</v>
      </c>
      <c r="T2210" s="144" t="str">
        <f t="shared" si="310"/>
        <v>Click</v>
      </c>
      <c r="U2210" s="31" t="s">
        <v>243</v>
      </c>
      <c r="V2210" s="5"/>
      <c r="W2210" s="51"/>
      <c r="X2210" s="51"/>
      <c r="Y2210" s="50"/>
      <c r="Z2210" s="43">
        <f t="shared" si="311"/>
        <v>0</v>
      </c>
      <c r="AA2210" s="6">
        <f t="shared" si="312"/>
        <v>0</v>
      </c>
      <c r="AB2210" s="6">
        <f t="shared" si="313"/>
        <v>0</v>
      </c>
      <c r="AC2210" s="44">
        <f t="shared" si="314"/>
        <v>0</v>
      </c>
      <c r="AD2210" s="44">
        <f t="shared" si="315"/>
        <v>0</v>
      </c>
      <c r="AE2210" s="13" t="s">
        <v>57</v>
      </c>
      <c r="AF2210" s="14"/>
      <c r="AG2210" s="2" t="s">
        <v>243</v>
      </c>
      <c r="AH2210" s="5" t="s">
        <v>100</v>
      </c>
      <c r="AI2210" s="6">
        <v>0</v>
      </c>
      <c r="AJ2210" s="5" t="s">
        <v>100</v>
      </c>
      <c r="AK2210" s="5" t="s">
        <v>100</v>
      </c>
      <c r="AL2210" s="34" t="s">
        <v>100</v>
      </c>
      <c r="AM2210" s="2" t="s">
        <v>244</v>
      </c>
      <c r="AN2210" s="15"/>
      <c r="AO2210" s="15"/>
    </row>
    <row r="2211" spans="1:41" ht="16.350000000000001" customHeight="1">
      <c r="A2211" s="3">
        <f t="shared" si="308"/>
        <v>2209</v>
      </c>
      <c r="B2211" s="31" t="s">
        <v>2639</v>
      </c>
      <c r="C2211" s="31" t="s">
        <v>4329</v>
      </c>
      <c r="D2211" s="31" t="s">
        <v>5514</v>
      </c>
      <c r="E2211" s="3" t="s">
        <v>13438</v>
      </c>
      <c r="F2211" s="2" t="s">
        <v>68</v>
      </c>
      <c r="G2211" s="2" t="s">
        <v>49</v>
      </c>
      <c r="H2211" s="5" t="s">
        <v>13439</v>
      </c>
      <c r="I2211" s="5" t="s">
        <v>13440</v>
      </c>
      <c r="J2211" s="5" t="s">
        <v>13441</v>
      </c>
      <c r="K2211" s="5" t="s">
        <v>13442</v>
      </c>
      <c r="L2211" s="2" t="s">
        <v>54</v>
      </c>
      <c r="M2211" s="6">
        <v>5</v>
      </c>
      <c r="N2211" s="6">
        <v>5</v>
      </c>
      <c r="O2211" s="6">
        <f t="shared" si="309"/>
        <v>20000</v>
      </c>
      <c r="P2211" s="6">
        <v>20000</v>
      </c>
      <c r="Q2211" s="5">
        <v>201705</v>
      </c>
      <c r="R2211" s="5" t="s">
        <v>13443</v>
      </c>
      <c r="S2211" s="5" t="s">
        <v>13444</v>
      </c>
      <c r="T2211" s="144" t="str">
        <f t="shared" si="310"/>
        <v>Click</v>
      </c>
      <c r="U2211" s="31" t="s">
        <v>243</v>
      </c>
      <c r="V2211" s="5"/>
      <c r="W2211" s="51"/>
      <c r="X2211" s="51"/>
      <c r="Y2211" s="50"/>
      <c r="Z2211" s="43">
        <f t="shared" si="311"/>
        <v>0</v>
      </c>
      <c r="AA2211" s="6">
        <f t="shared" si="312"/>
        <v>0</v>
      </c>
      <c r="AB2211" s="6">
        <f t="shared" si="313"/>
        <v>0</v>
      </c>
      <c r="AC2211" s="44">
        <f t="shared" si="314"/>
        <v>0</v>
      </c>
      <c r="AD2211" s="44">
        <f t="shared" si="315"/>
        <v>0</v>
      </c>
      <c r="AE2211" s="13" t="s">
        <v>57</v>
      </c>
      <c r="AF2211" s="14"/>
      <c r="AG2211" s="2" t="s">
        <v>243</v>
      </c>
      <c r="AH2211" s="5" t="s">
        <v>100</v>
      </c>
      <c r="AI2211" s="6">
        <v>0</v>
      </c>
      <c r="AJ2211" s="5" t="s">
        <v>100</v>
      </c>
      <c r="AK2211" s="5" t="s">
        <v>100</v>
      </c>
      <c r="AL2211" s="34" t="s">
        <v>100</v>
      </c>
      <c r="AM2211" s="2" t="s">
        <v>244</v>
      </c>
      <c r="AN2211" s="15"/>
      <c r="AO2211" s="15"/>
    </row>
    <row r="2212" spans="1:41" ht="16.350000000000001" customHeight="1">
      <c r="A2212" s="3">
        <f t="shared" si="308"/>
        <v>2210</v>
      </c>
      <c r="B2212" s="31" t="s">
        <v>2639</v>
      </c>
      <c r="C2212" s="31" t="s">
        <v>4329</v>
      </c>
      <c r="D2212" s="31" t="s">
        <v>5514</v>
      </c>
      <c r="E2212" s="3" t="s">
        <v>13445</v>
      </c>
      <c r="F2212" s="2" t="s">
        <v>68</v>
      </c>
      <c r="G2212" s="2" t="s">
        <v>49</v>
      </c>
      <c r="H2212" s="5" t="s">
        <v>13446</v>
      </c>
      <c r="I2212" s="5" t="s">
        <v>13447</v>
      </c>
      <c r="J2212" s="5" t="s">
        <v>13448</v>
      </c>
      <c r="K2212" s="5" t="s">
        <v>13449</v>
      </c>
      <c r="L2212" s="2" t="s">
        <v>54</v>
      </c>
      <c r="M2212" s="6">
        <v>4</v>
      </c>
      <c r="N2212" s="6">
        <v>4</v>
      </c>
      <c r="O2212" s="6">
        <f t="shared" si="309"/>
        <v>16000</v>
      </c>
      <c r="P2212" s="6">
        <v>16000</v>
      </c>
      <c r="Q2212" s="5">
        <v>201704</v>
      </c>
      <c r="R2212" s="5" t="s">
        <v>13450</v>
      </c>
      <c r="S2212" s="5" t="s">
        <v>13451</v>
      </c>
      <c r="T2212" s="144" t="str">
        <f t="shared" si="310"/>
        <v>Click</v>
      </c>
      <c r="U2212" s="31" t="s">
        <v>243</v>
      </c>
      <c r="V2212" s="5"/>
      <c r="W2212" s="51"/>
      <c r="X2212" s="51"/>
      <c r="Y2212" s="50"/>
      <c r="Z2212" s="43">
        <f t="shared" si="311"/>
        <v>0</v>
      </c>
      <c r="AA2212" s="6">
        <f t="shared" si="312"/>
        <v>0</v>
      </c>
      <c r="AB2212" s="6">
        <f t="shared" si="313"/>
        <v>0</v>
      </c>
      <c r="AC2212" s="44">
        <f t="shared" si="314"/>
        <v>0</v>
      </c>
      <c r="AD2212" s="44">
        <f t="shared" si="315"/>
        <v>0</v>
      </c>
      <c r="AE2212" s="13" t="s">
        <v>57</v>
      </c>
      <c r="AF2212" s="14"/>
      <c r="AG2212" s="2" t="s">
        <v>243</v>
      </c>
      <c r="AH2212" s="5" t="s">
        <v>100</v>
      </c>
      <c r="AI2212" s="6">
        <v>0</v>
      </c>
      <c r="AJ2212" s="5" t="s">
        <v>100</v>
      </c>
      <c r="AK2212" s="5" t="s">
        <v>100</v>
      </c>
      <c r="AL2212" s="34" t="s">
        <v>100</v>
      </c>
      <c r="AM2212" s="2" t="s">
        <v>244</v>
      </c>
      <c r="AN2212" s="15"/>
      <c r="AO2212" s="15"/>
    </row>
    <row r="2213" spans="1:41" ht="16.350000000000001" customHeight="1">
      <c r="A2213" s="3">
        <f t="shared" si="308"/>
        <v>2211</v>
      </c>
      <c r="B2213" s="31" t="s">
        <v>2639</v>
      </c>
      <c r="C2213" s="31" t="s">
        <v>4329</v>
      </c>
      <c r="D2213" s="31" t="s">
        <v>5514</v>
      </c>
      <c r="E2213" s="3" t="s">
        <v>13452</v>
      </c>
      <c r="F2213" s="2" t="s">
        <v>68</v>
      </c>
      <c r="G2213" s="2" t="s">
        <v>49</v>
      </c>
      <c r="H2213" s="5" t="s">
        <v>13453</v>
      </c>
      <c r="I2213" s="5" t="s">
        <v>13454</v>
      </c>
      <c r="J2213" s="5" t="s">
        <v>13455</v>
      </c>
      <c r="K2213" s="5" t="s">
        <v>13456</v>
      </c>
      <c r="L2213" s="2" t="s">
        <v>54</v>
      </c>
      <c r="M2213" s="6">
        <v>3</v>
      </c>
      <c r="N2213" s="6">
        <v>3</v>
      </c>
      <c r="O2213" s="6">
        <f t="shared" si="309"/>
        <v>12000</v>
      </c>
      <c r="P2213" s="6">
        <v>12000</v>
      </c>
      <c r="Q2213" s="5">
        <v>201704</v>
      </c>
      <c r="R2213" s="5" t="s">
        <v>13457</v>
      </c>
      <c r="S2213" s="5" t="s">
        <v>13458</v>
      </c>
      <c r="T2213" s="144" t="str">
        <f t="shared" si="310"/>
        <v>Click</v>
      </c>
      <c r="U2213" s="31" t="s">
        <v>243</v>
      </c>
      <c r="V2213" s="5"/>
      <c r="W2213" s="51"/>
      <c r="X2213" s="51"/>
      <c r="Y2213" s="50"/>
      <c r="Z2213" s="43">
        <f t="shared" si="311"/>
        <v>0</v>
      </c>
      <c r="AA2213" s="6">
        <f t="shared" si="312"/>
        <v>0</v>
      </c>
      <c r="AB2213" s="6">
        <f t="shared" si="313"/>
        <v>0</v>
      </c>
      <c r="AC2213" s="44">
        <f t="shared" si="314"/>
        <v>0</v>
      </c>
      <c r="AD2213" s="44">
        <f t="shared" si="315"/>
        <v>0</v>
      </c>
      <c r="AE2213" s="13" t="s">
        <v>57</v>
      </c>
      <c r="AF2213" s="14"/>
      <c r="AG2213" s="2" t="s">
        <v>243</v>
      </c>
      <c r="AH2213" s="5" t="s">
        <v>100</v>
      </c>
      <c r="AI2213" s="6">
        <v>0</v>
      </c>
      <c r="AJ2213" s="5" t="s">
        <v>100</v>
      </c>
      <c r="AK2213" s="5" t="s">
        <v>100</v>
      </c>
      <c r="AL2213" s="34" t="s">
        <v>100</v>
      </c>
      <c r="AM2213" s="2" t="s">
        <v>244</v>
      </c>
      <c r="AN2213" s="15"/>
      <c r="AO2213" s="15"/>
    </row>
    <row r="2214" spans="1:41" ht="16.350000000000001" customHeight="1">
      <c r="A2214" s="3">
        <f t="shared" si="308"/>
        <v>2212</v>
      </c>
      <c r="B2214" s="31" t="s">
        <v>2639</v>
      </c>
      <c r="C2214" s="31" t="s">
        <v>4329</v>
      </c>
      <c r="D2214" s="31" t="s">
        <v>5514</v>
      </c>
      <c r="E2214" s="3" t="s">
        <v>13459</v>
      </c>
      <c r="F2214" s="2" t="s">
        <v>68</v>
      </c>
      <c r="G2214" s="2" t="s">
        <v>49</v>
      </c>
      <c r="H2214" s="5" t="s">
        <v>13460</v>
      </c>
      <c r="I2214" s="5" t="s">
        <v>13461</v>
      </c>
      <c r="J2214" s="5" t="s">
        <v>13462</v>
      </c>
      <c r="K2214" s="5" t="s">
        <v>13463</v>
      </c>
      <c r="L2214" s="2" t="s">
        <v>54</v>
      </c>
      <c r="M2214" s="6">
        <v>5</v>
      </c>
      <c r="N2214" s="6">
        <v>5</v>
      </c>
      <c r="O2214" s="6">
        <f t="shared" si="309"/>
        <v>20000</v>
      </c>
      <c r="P2214" s="6">
        <v>20000</v>
      </c>
      <c r="Q2214" s="5">
        <v>201704</v>
      </c>
      <c r="R2214" s="5" t="s">
        <v>13464</v>
      </c>
      <c r="S2214" s="5" t="s">
        <v>13465</v>
      </c>
      <c r="T2214" s="144" t="str">
        <f t="shared" si="310"/>
        <v>Click</v>
      </c>
      <c r="U2214" s="31" t="s">
        <v>243</v>
      </c>
      <c r="V2214" s="5"/>
      <c r="W2214" s="51"/>
      <c r="X2214" s="51"/>
      <c r="Y2214" s="50"/>
      <c r="Z2214" s="43">
        <f t="shared" si="311"/>
        <v>0</v>
      </c>
      <c r="AA2214" s="6">
        <f t="shared" si="312"/>
        <v>0</v>
      </c>
      <c r="AB2214" s="6">
        <f t="shared" si="313"/>
        <v>0</v>
      </c>
      <c r="AC2214" s="44">
        <f t="shared" si="314"/>
        <v>0</v>
      </c>
      <c r="AD2214" s="44">
        <f t="shared" si="315"/>
        <v>0</v>
      </c>
      <c r="AE2214" s="13" t="s">
        <v>57</v>
      </c>
      <c r="AF2214" s="14"/>
      <c r="AG2214" s="2" t="s">
        <v>243</v>
      </c>
      <c r="AH2214" s="5" t="s">
        <v>100</v>
      </c>
      <c r="AI2214" s="6">
        <v>0</v>
      </c>
      <c r="AJ2214" s="5" t="s">
        <v>100</v>
      </c>
      <c r="AK2214" s="5" t="s">
        <v>100</v>
      </c>
      <c r="AL2214" s="34" t="s">
        <v>100</v>
      </c>
      <c r="AM2214" s="2" t="s">
        <v>244</v>
      </c>
      <c r="AN2214" s="15"/>
      <c r="AO2214" s="15"/>
    </row>
    <row r="2215" spans="1:41" s="15" customFormat="1" ht="16.350000000000001" customHeight="1">
      <c r="A2215" s="3">
        <f t="shared" si="308"/>
        <v>2213</v>
      </c>
      <c r="B2215" s="31" t="s">
        <v>2639</v>
      </c>
      <c r="C2215" s="31" t="s">
        <v>4329</v>
      </c>
      <c r="D2215" s="31" t="s">
        <v>5514</v>
      </c>
      <c r="E2215" s="3" t="s">
        <v>13466</v>
      </c>
      <c r="F2215" s="2" t="s">
        <v>68</v>
      </c>
      <c r="G2215" s="2" t="s">
        <v>49</v>
      </c>
      <c r="H2215" s="5" t="s">
        <v>13467</v>
      </c>
      <c r="I2215" s="5" t="s">
        <v>13468</v>
      </c>
      <c r="J2215" s="5" t="s">
        <v>13469</v>
      </c>
      <c r="K2215" s="5" t="s">
        <v>13470</v>
      </c>
      <c r="L2215" s="2" t="s">
        <v>54</v>
      </c>
      <c r="M2215" s="6">
        <v>5</v>
      </c>
      <c r="N2215" s="6">
        <v>5</v>
      </c>
      <c r="O2215" s="6">
        <f t="shared" si="309"/>
        <v>20000</v>
      </c>
      <c r="P2215" s="6">
        <v>20000</v>
      </c>
      <c r="Q2215" s="5">
        <v>201704</v>
      </c>
      <c r="R2215" s="5" t="s">
        <v>13471</v>
      </c>
      <c r="S2215" s="5" t="s">
        <v>13472</v>
      </c>
      <c r="T2215" s="144" t="str">
        <f t="shared" si="310"/>
        <v>Click</v>
      </c>
      <c r="U2215" s="31" t="s">
        <v>243</v>
      </c>
      <c r="V2215" s="5"/>
      <c r="W2215" s="51"/>
      <c r="X2215" s="51"/>
      <c r="Y2215" s="50"/>
      <c r="Z2215" s="43">
        <f t="shared" si="311"/>
        <v>0</v>
      </c>
      <c r="AA2215" s="6">
        <f t="shared" si="312"/>
        <v>0</v>
      </c>
      <c r="AB2215" s="6">
        <f t="shared" si="313"/>
        <v>0</v>
      </c>
      <c r="AC2215" s="44">
        <f t="shared" si="314"/>
        <v>0</v>
      </c>
      <c r="AD2215" s="44">
        <f t="shared" si="315"/>
        <v>0</v>
      </c>
      <c r="AE2215" s="13" t="s">
        <v>57</v>
      </c>
      <c r="AF2215" s="14"/>
      <c r="AG2215" s="2" t="s">
        <v>243</v>
      </c>
      <c r="AH2215" s="5" t="s">
        <v>100</v>
      </c>
      <c r="AI2215" s="6">
        <v>0</v>
      </c>
      <c r="AJ2215" s="5" t="s">
        <v>100</v>
      </c>
      <c r="AK2215" s="5" t="s">
        <v>100</v>
      </c>
      <c r="AL2215" s="34" t="s">
        <v>100</v>
      </c>
      <c r="AM2215" s="2" t="s">
        <v>244</v>
      </c>
    </row>
    <row r="2216" spans="1:41" s="15" customFormat="1" ht="16.350000000000001" customHeight="1">
      <c r="A2216" s="3">
        <f t="shared" si="308"/>
        <v>2214</v>
      </c>
      <c r="B2216" s="31" t="s">
        <v>2639</v>
      </c>
      <c r="C2216" s="31" t="s">
        <v>4329</v>
      </c>
      <c r="D2216" s="31" t="s">
        <v>5514</v>
      </c>
      <c r="E2216" s="3" t="s">
        <v>13473</v>
      </c>
      <c r="F2216" s="2" t="s">
        <v>68</v>
      </c>
      <c r="G2216" s="2" t="s">
        <v>49</v>
      </c>
      <c r="H2216" s="5" t="s">
        <v>13474</v>
      </c>
      <c r="I2216" s="5" t="s">
        <v>13475</v>
      </c>
      <c r="J2216" s="5" t="s">
        <v>13476</v>
      </c>
      <c r="K2216" s="5" t="s">
        <v>13477</v>
      </c>
      <c r="L2216" s="2" t="s">
        <v>54</v>
      </c>
      <c r="M2216" s="6">
        <v>5</v>
      </c>
      <c r="N2216" s="6">
        <v>5</v>
      </c>
      <c r="O2216" s="6">
        <f t="shared" si="309"/>
        <v>20000</v>
      </c>
      <c r="P2216" s="6">
        <v>20000</v>
      </c>
      <c r="Q2216" s="5">
        <v>201704</v>
      </c>
      <c r="R2216" s="5" t="s">
        <v>13478</v>
      </c>
      <c r="S2216" s="5" t="s">
        <v>13479</v>
      </c>
      <c r="T2216" s="144" t="str">
        <f t="shared" si="310"/>
        <v>Click</v>
      </c>
      <c r="U2216" s="31" t="s">
        <v>243</v>
      </c>
      <c r="V2216" s="5"/>
      <c r="W2216" s="51"/>
      <c r="X2216" s="51"/>
      <c r="Y2216" s="50"/>
      <c r="Z2216" s="43">
        <f t="shared" si="311"/>
        <v>0</v>
      </c>
      <c r="AA2216" s="6">
        <f t="shared" si="312"/>
        <v>0</v>
      </c>
      <c r="AB2216" s="6">
        <f t="shared" si="313"/>
        <v>0</v>
      </c>
      <c r="AC2216" s="44">
        <f t="shared" si="314"/>
        <v>0</v>
      </c>
      <c r="AD2216" s="44">
        <f t="shared" si="315"/>
        <v>0</v>
      </c>
      <c r="AE2216" s="13" t="s">
        <v>57</v>
      </c>
      <c r="AF2216" s="14"/>
      <c r="AG2216" s="2" t="s">
        <v>243</v>
      </c>
      <c r="AH2216" s="5" t="s">
        <v>100</v>
      </c>
      <c r="AI2216" s="6">
        <v>0</v>
      </c>
      <c r="AJ2216" s="5" t="s">
        <v>100</v>
      </c>
      <c r="AK2216" s="5" t="s">
        <v>100</v>
      </c>
      <c r="AL2216" s="34" t="s">
        <v>100</v>
      </c>
      <c r="AM2216" s="2" t="s">
        <v>244</v>
      </c>
    </row>
    <row r="2217" spans="1:41" s="15" customFormat="1" ht="16.350000000000001" customHeight="1">
      <c r="A2217" s="3">
        <f t="shared" si="308"/>
        <v>2215</v>
      </c>
      <c r="B2217" s="31" t="s">
        <v>2639</v>
      </c>
      <c r="C2217" s="31" t="s">
        <v>4329</v>
      </c>
      <c r="D2217" s="31" t="s">
        <v>5514</v>
      </c>
      <c r="E2217" s="3" t="s">
        <v>13480</v>
      </c>
      <c r="F2217" s="2" t="s">
        <v>68</v>
      </c>
      <c r="G2217" s="2" t="s">
        <v>49</v>
      </c>
      <c r="H2217" s="5" t="s">
        <v>13481</v>
      </c>
      <c r="I2217" s="5" t="s">
        <v>13482</v>
      </c>
      <c r="J2217" s="5" t="s">
        <v>13483</v>
      </c>
      <c r="K2217" s="5" t="s">
        <v>13484</v>
      </c>
      <c r="L2217" s="2" t="s">
        <v>54</v>
      </c>
      <c r="M2217" s="6">
        <v>5</v>
      </c>
      <c r="N2217" s="6">
        <v>5</v>
      </c>
      <c r="O2217" s="6">
        <f t="shared" si="309"/>
        <v>20000</v>
      </c>
      <c r="P2217" s="6">
        <v>20000</v>
      </c>
      <c r="Q2217" s="5">
        <v>201704</v>
      </c>
      <c r="R2217" s="5" t="s">
        <v>13478</v>
      </c>
      <c r="S2217" s="5" t="s">
        <v>13485</v>
      </c>
      <c r="T2217" s="144" t="str">
        <f t="shared" si="310"/>
        <v>Click</v>
      </c>
      <c r="U2217" s="31" t="s">
        <v>243</v>
      </c>
      <c r="V2217" s="5"/>
      <c r="W2217" s="51"/>
      <c r="X2217" s="51"/>
      <c r="Y2217" s="50"/>
      <c r="Z2217" s="43">
        <f t="shared" si="311"/>
        <v>0</v>
      </c>
      <c r="AA2217" s="6">
        <f t="shared" si="312"/>
        <v>0</v>
      </c>
      <c r="AB2217" s="6">
        <f t="shared" si="313"/>
        <v>0</v>
      </c>
      <c r="AC2217" s="44">
        <f t="shared" si="314"/>
        <v>0</v>
      </c>
      <c r="AD2217" s="44">
        <f t="shared" si="315"/>
        <v>0</v>
      </c>
      <c r="AE2217" s="13" t="s">
        <v>57</v>
      </c>
      <c r="AF2217" s="14"/>
      <c r="AG2217" s="2" t="s">
        <v>243</v>
      </c>
      <c r="AH2217" s="5" t="s">
        <v>100</v>
      </c>
      <c r="AI2217" s="6">
        <v>0</v>
      </c>
      <c r="AJ2217" s="5" t="s">
        <v>100</v>
      </c>
      <c r="AK2217" s="5" t="s">
        <v>100</v>
      </c>
      <c r="AL2217" s="34" t="s">
        <v>100</v>
      </c>
      <c r="AM2217" s="2" t="s">
        <v>244</v>
      </c>
    </row>
    <row r="2218" spans="1:41" s="15" customFormat="1" ht="16.350000000000001" customHeight="1">
      <c r="A2218" s="3">
        <f t="shared" si="308"/>
        <v>2216</v>
      </c>
      <c r="B2218" s="31" t="s">
        <v>2639</v>
      </c>
      <c r="C2218" s="31" t="s">
        <v>4329</v>
      </c>
      <c r="D2218" s="31" t="s">
        <v>5514</v>
      </c>
      <c r="E2218" s="3" t="s">
        <v>13486</v>
      </c>
      <c r="F2218" s="2" t="s">
        <v>68</v>
      </c>
      <c r="G2218" s="2" t="s">
        <v>49</v>
      </c>
      <c r="H2218" s="5" t="s">
        <v>13487</v>
      </c>
      <c r="I2218" s="5" t="s">
        <v>13488</v>
      </c>
      <c r="J2218" s="5" t="s">
        <v>13489</v>
      </c>
      <c r="K2218" s="5" t="s">
        <v>13490</v>
      </c>
      <c r="L2218" s="2" t="s">
        <v>54</v>
      </c>
      <c r="M2218" s="6">
        <v>4</v>
      </c>
      <c r="N2218" s="6">
        <v>4</v>
      </c>
      <c r="O2218" s="6">
        <f t="shared" ref="O2218:O2245" si="316">P2218+AI2218</f>
        <v>16000</v>
      </c>
      <c r="P2218" s="6">
        <v>16000</v>
      </c>
      <c r="Q2218" s="5">
        <v>201704</v>
      </c>
      <c r="R2218" s="5" t="s">
        <v>13491</v>
      </c>
      <c r="S2218" s="5" t="s">
        <v>13492</v>
      </c>
      <c r="T2218" s="144" t="str">
        <f t="shared" si="310"/>
        <v>Click</v>
      </c>
      <c r="U2218" s="31" t="s">
        <v>243</v>
      </c>
      <c r="V2218" s="5"/>
      <c r="W2218" s="51"/>
      <c r="X2218" s="51"/>
      <c r="Y2218" s="50"/>
      <c r="Z2218" s="43">
        <f t="shared" si="311"/>
        <v>0</v>
      </c>
      <c r="AA2218" s="6">
        <f t="shared" si="312"/>
        <v>0</v>
      </c>
      <c r="AB2218" s="6">
        <f t="shared" si="313"/>
        <v>0</v>
      </c>
      <c r="AC2218" s="44">
        <f t="shared" si="314"/>
        <v>0</v>
      </c>
      <c r="AD2218" s="44">
        <f t="shared" si="315"/>
        <v>0</v>
      </c>
      <c r="AE2218" s="13" t="s">
        <v>57</v>
      </c>
      <c r="AF2218" s="14"/>
      <c r="AG2218" s="2" t="s">
        <v>243</v>
      </c>
      <c r="AH2218" s="5" t="s">
        <v>100</v>
      </c>
      <c r="AI2218" s="6">
        <v>0</v>
      </c>
      <c r="AJ2218" s="5" t="s">
        <v>100</v>
      </c>
      <c r="AK2218" s="5" t="s">
        <v>100</v>
      </c>
      <c r="AL2218" s="34" t="s">
        <v>100</v>
      </c>
      <c r="AM2218" s="2" t="s">
        <v>244</v>
      </c>
    </row>
    <row r="2219" spans="1:41" s="15" customFormat="1" ht="16.350000000000001" customHeight="1">
      <c r="A2219" s="3">
        <f t="shared" si="308"/>
        <v>2217</v>
      </c>
      <c r="B2219" s="31" t="s">
        <v>2639</v>
      </c>
      <c r="C2219" s="31" t="s">
        <v>4329</v>
      </c>
      <c r="D2219" s="31" t="s">
        <v>5514</v>
      </c>
      <c r="E2219" s="3" t="s">
        <v>13493</v>
      </c>
      <c r="F2219" s="2" t="s">
        <v>68</v>
      </c>
      <c r="G2219" s="2" t="s">
        <v>49</v>
      </c>
      <c r="H2219" s="5" t="s">
        <v>13494</v>
      </c>
      <c r="I2219" s="5" t="s">
        <v>13495</v>
      </c>
      <c r="J2219" s="5" t="s">
        <v>13496</v>
      </c>
      <c r="K2219" s="5" t="s">
        <v>13497</v>
      </c>
      <c r="L2219" s="2" t="s">
        <v>54</v>
      </c>
      <c r="M2219" s="6">
        <v>5</v>
      </c>
      <c r="N2219" s="6">
        <v>5</v>
      </c>
      <c r="O2219" s="6">
        <f t="shared" si="316"/>
        <v>20000</v>
      </c>
      <c r="P2219" s="6">
        <v>20000</v>
      </c>
      <c r="Q2219" s="5">
        <v>201704</v>
      </c>
      <c r="R2219" s="5" t="s">
        <v>13498</v>
      </c>
      <c r="S2219" s="5" t="s">
        <v>13499</v>
      </c>
      <c r="T2219" s="144" t="str">
        <f t="shared" si="310"/>
        <v>Click</v>
      </c>
      <c r="U2219" s="31" t="s">
        <v>243</v>
      </c>
      <c r="V2219" s="5"/>
      <c r="W2219" s="51"/>
      <c r="X2219" s="51"/>
      <c r="Y2219" s="50"/>
      <c r="Z2219" s="43">
        <f t="shared" si="311"/>
        <v>0</v>
      </c>
      <c r="AA2219" s="6">
        <f t="shared" si="312"/>
        <v>0</v>
      </c>
      <c r="AB2219" s="6">
        <f t="shared" si="313"/>
        <v>0</v>
      </c>
      <c r="AC2219" s="44">
        <f t="shared" si="314"/>
        <v>0</v>
      </c>
      <c r="AD2219" s="44">
        <f t="shared" si="315"/>
        <v>0</v>
      </c>
      <c r="AE2219" s="13" t="s">
        <v>57</v>
      </c>
      <c r="AF2219" s="14"/>
      <c r="AG2219" s="2" t="s">
        <v>243</v>
      </c>
      <c r="AH2219" s="5" t="s">
        <v>100</v>
      </c>
      <c r="AI2219" s="6">
        <v>0</v>
      </c>
      <c r="AJ2219" s="5" t="s">
        <v>100</v>
      </c>
      <c r="AK2219" s="5" t="s">
        <v>100</v>
      </c>
      <c r="AL2219" s="34" t="s">
        <v>100</v>
      </c>
      <c r="AM2219" s="2" t="s">
        <v>244</v>
      </c>
    </row>
    <row r="2220" spans="1:41" s="15" customFormat="1" ht="16.350000000000001" customHeight="1">
      <c r="A2220" s="3">
        <f t="shared" si="308"/>
        <v>2218</v>
      </c>
      <c r="B2220" s="31" t="s">
        <v>2639</v>
      </c>
      <c r="C2220" s="31" t="s">
        <v>4329</v>
      </c>
      <c r="D2220" s="31" t="s">
        <v>5514</v>
      </c>
      <c r="E2220" s="3" t="s">
        <v>13500</v>
      </c>
      <c r="F2220" s="2" t="s">
        <v>68</v>
      </c>
      <c r="G2220" s="2" t="s">
        <v>49</v>
      </c>
      <c r="H2220" s="5" t="s">
        <v>13501</v>
      </c>
      <c r="I2220" s="5" t="s">
        <v>13502</v>
      </c>
      <c r="J2220" s="5" t="s">
        <v>13503</v>
      </c>
      <c r="K2220" s="5" t="s">
        <v>13504</v>
      </c>
      <c r="L2220" s="2" t="s">
        <v>54</v>
      </c>
      <c r="M2220" s="6">
        <v>5</v>
      </c>
      <c r="N2220" s="6">
        <v>5</v>
      </c>
      <c r="O2220" s="6">
        <f t="shared" si="316"/>
        <v>20000</v>
      </c>
      <c r="P2220" s="6">
        <v>20000</v>
      </c>
      <c r="Q2220" s="5">
        <v>201703</v>
      </c>
      <c r="R2220" s="5" t="s">
        <v>13498</v>
      </c>
      <c r="S2220" s="5" t="s">
        <v>13505</v>
      </c>
      <c r="T2220" s="144" t="str">
        <f t="shared" si="310"/>
        <v>Click</v>
      </c>
      <c r="U2220" s="31" t="s">
        <v>243</v>
      </c>
      <c r="V2220" s="5"/>
      <c r="W2220" s="51"/>
      <c r="X2220" s="51"/>
      <c r="Y2220" s="50"/>
      <c r="Z2220" s="43">
        <f t="shared" si="311"/>
        <v>0</v>
      </c>
      <c r="AA2220" s="6">
        <f t="shared" si="312"/>
        <v>0</v>
      </c>
      <c r="AB2220" s="6">
        <f t="shared" si="313"/>
        <v>0</v>
      </c>
      <c r="AC2220" s="44">
        <f t="shared" si="314"/>
        <v>0</v>
      </c>
      <c r="AD2220" s="44">
        <f t="shared" si="315"/>
        <v>0</v>
      </c>
      <c r="AE2220" s="13" t="s">
        <v>57</v>
      </c>
      <c r="AF2220" s="14"/>
      <c r="AG2220" s="2" t="s">
        <v>243</v>
      </c>
      <c r="AH2220" s="5" t="s">
        <v>100</v>
      </c>
      <c r="AI2220" s="6">
        <v>0</v>
      </c>
      <c r="AJ2220" s="5" t="s">
        <v>100</v>
      </c>
      <c r="AK2220" s="5" t="s">
        <v>100</v>
      </c>
      <c r="AL2220" s="34" t="s">
        <v>100</v>
      </c>
      <c r="AM2220" s="2" t="s">
        <v>244</v>
      </c>
    </row>
    <row r="2221" spans="1:41" s="15" customFormat="1" ht="16.350000000000001" customHeight="1">
      <c r="A2221" s="3">
        <f t="shared" si="308"/>
        <v>2219</v>
      </c>
      <c r="B2221" s="31" t="s">
        <v>2639</v>
      </c>
      <c r="C2221" s="31" t="s">
        <v>4329</v>
      </c>
      <c r="D2221" s="31" t="s">
        <v>5514</v>
      </c>
      <c r="E2221" s="3" t="s">
        <v>13506</v>
      </c>
      <c r="F2221" s="2" t="s">
        <v>68</v>
      </c>
      <c r="G2221" s="2" t="s">
        <v>49</v>
      </c>
      <c r="H2221" s="5" t="s">
        <v>13507</v>
      </c>
      <c r="I2221" s="5" t="s">
        <v>13508</v>
      </c>
      <c r="J2221" s="5" t="s">
        <v>13509</v>
      </c>
      <c r="K2221" s="5" t="s">
        <v>13510</v>
      </c>
      <c r="L2221" s="2" t="s">
        <v>54</v>
      </c>
      <c r="M2221" s="6">
        <v>5</v>
      </c>
      <c r="N2221" s="6">
        <v>5</v>
      </c>
      <c r="O2221" s="6">
        <f t="shared" si="316"/>
        <v>25000</v>
      </c>
      <c r="P2221" s="6">
        <v>25000</v>
      </c>
      <c r="Q2221" s="5">
        <v>201811</v>
      </c>
      <c r="R2221" s="5" t="s">
        <v>13511</v>
      </c>
      <c r="S2221" s="5" t="s">
        <v>13512</v>
      </c>
      <c r="T2221" s="144" t="str">
        <f t="shared" si="310"/>
        <v>Click</v>
      </c>
      <c r="U2221" s="31" t="s">
        <v>243</v>
      </c>
      <c r="V2221" s="5"/>
      <c r="W2221" s="51"/>
      <c r="X2221" s="51"/>
      <c r="Y2221" s="50"/>
      <c r="Z2221" s="43">
        <f t="shared" si="311"/>
        <v>0</v>
      </c>
      <c r="AA2221" s="6">
        <f t="shared" si="312"/>
        <v>0</v>
      </c>
      <c r="AB2221" s="6">
        <f t="shared" si="313"/>
        <v>0</v>
      </c>
      <c r="AC2221" s="44">
        <f t="shared" si="314"/>
        <v>0</v>
      </c>
      <c r="AD2221" s="44">
        <f t="shared" si="315"/>
        <v>0</v>
      </c>
      <c r="AE2221" s="13" t="s">
        <v>57</v>
      </c>
      <c r="AF2221" s="14"/>
      <c r="AG2221" s="2" t="s">
        <v>243</v>
      </c>
      <c r="AH2221" s="5" t="s">
        <v>100</v>
      </c>
      <c r="AI2221" s="6">
        <v>0</v>
      </c>
      <c r="AJ2221" s="5" t="s">
        <v>100</v>
      </c>
      <c r="AK2221" s="5" t="s">
        <v>100</v>
      </c>
      <c r="AL2221" s="34" t="s">
        <v>100</v>
      </c>
      <c r="AM2221" s="2" t="s">
        <v>244</v>
      </c>
    </row>
    <row r="2222" spans="1:41" s="15" customFormat="1" ht="16.350000000000001" customHeight="1">
      <c r="A2222" s="3">
        <f t="shared" si="308"/>
        <v>2220</v>
      </c>
      <c r="B2222" s="31" t="s">
        <v>2639</v>
      </c>
      <c r="C2222" s="31" t="s">
        <v>4329</v>
      </c>
      <c r="D2222" s="31" t="s">
        <v>5514</v>
      </c>
      <c r="E2222" s="3" t="s">
        <v>13513</v>
      </c>
      <c r="F2222" s="2" t="s">
        <v>68</v>
      </c>
      <c r="G2222" s="2" t="s">
        <v>49</v>
      </c>
      <c r="H2222" s="5" t="s">
        <v>13507</v>
      </c>
      <c r="I2222" s="5" t="s">
        <v>13514</v>
      </c>
      <c r="J2222" s="5" t="s">
        <v>13515</v>
      </c>
      <c r="K2222" s="5" t="s">
        <v>13516</v>
      </c>
      <c r="L2222" s="2" t="s">
        <v>54</v>
      </c>
      <c r="M2222" s="6">
        <v>5</v>
      </c>
      <c r="N2222" s="6">
        <v>5</v>
      </c>
      <c r="O2222" s="6">
        <f t="shared" si="316"/>
        <v>25000</v>
      </c>
      <c r="P2222" s="6">
        <v>25000</v>
      </c>
      <c r="Q2222" s="5">
        <v>201811</v>
      </c>
      <c r="R2222" s="5" t="s">
        <v>13517</v>
      </c>
      <c r="S2222" s="5" t="s">
        <v>13518</v>
      </c>
      <c r="T2222" s="144" t="str">
        <f t="shared" si="310"/>
        <v>Click</v>
      </c>
      <c r="U2222" s="31" t="s">
        <v>243</v>
      </c>
      <c r="V2222" s="5"/>
      <c r="W2222" s="51"/>
      <c r="X2222" s="51"/>
      <c r="Y2222" s="50"/>
      <c r="Z2222" s="43">
        <f t="shared" si="311"/>
        <v>0</v>
      </c>
      <c r="AA2222" s="6">
        <f t="shared" si="312"/>
        <v>0</v>
      </c>
      <c r="AB2222" s="6">
        <f t="shared" si="313"/>
        <v>0</v>
      </c>
      <c r="AC2222" s="44">
        <f t="shared" si="314"/>
        <v>0</v>
      </c>
      <c r="AD2222" s="44">
        <f t="shared" si="315"/>
        <v>0</v>
      </c>
      <c r="AE2222" s="13" t="s">
        <v>57</v>
      </c>
      <c r="AF2222" s="14"/>
      <c r="AG2222" s="2" t="s">
        <v>243</v>
      </c>
      <c r="AH2222" s="5" t="s">
        <v>100</v>
      </c>
      <c r="AI2222" s="6">
        <v>0</v>
      </c>
      <c r="AJ2222" s="5" t="s">
        <v>100</v>
      </c>
      <c r="AK2222" s="5" t="s">
        <v>100</v>
      </c>
      <c r="AL2222" s="34" t="s">
        <v>100</v>
      </c>
      <c r="AM2222" s="2" t="s">
        <v>244</v>
      </c>
    </row>
    <row r="2223" spans="1:41" s="15" customFormat="1" ht="16.350000000000001" customHeight="1">
      <c r="A2223" s="3">
        <f t="shared" si="308"/>
        <v>2221</v>
      </c>
      <c r="B2223" s="31" t="s">
        <v>2639</v>
      </c>
      <c r="C2223" s="31" t="s">
        <v>4329</v>
      </c>
      <c r="D2223" s="31" t="s">
        <v>5514</v>
      </c>
      <c r="E2223" s="3" t="s">
        <v>13519</v>
      </c>
      <c r="F2223" s="2" t="s">
        <v>68</v>
      </c>
      <c r="G2223" s="2" t="s">
        <v>49</v>
      </c>
      <c r="H2223" s="5" t="s">
        <v>13507</v>
      </c>
      <c r="I2223" s="5" t="s">
        <v>13520</v>
      </c>
      <c r="J2223" s="5" t="s">
        <v>13521</v>
      </c>
      <c r="K2223" s="5" t="s">
        <v>13522</v>
      </c>
      <c r="L2223" s="2" t="s">
        <v>54</v>
      </c>
      <c r="M2223" s="6">
        <v>5</v>
      </c>
      <c r="N2223" s="6">
        <v>5</v>
      </c>
      <c r="O2223" s="6">
        <f t="shared" si="316"/>
        <v>25000</v>
      </c>
      <c r="P2223" s="6">
        <v>25000</v>
      </c>
      <c r="Q2223" s="5">
        <v>201811</v>
      </c>
      <c r="R2223" s="5" t="s">
        <v>13523</v>
      </c>
      <c r="S2223" s="5" t="s">
        <v>13524</v>
      </c>
      <c r="T2223" s="144" t="str">
        <f t="shared" si="310"/>
        <v>Click</v>
      </c>
      <c r="U2223" s="31" t="s">
        <v>243</v>
      </c>
      <c r="V2223" s="5"/>
      <c r="W2223" s="51"/>
      <c r="X2223" s="51"/>
      <c r="Y2223" s="50"/>
      <c r="Z2223" s="43">
        <f t="shared" si="311"/>
        <v>0</v>
      </c>
      <c r="AA2223" s="6">
        <f t="shared" si="312"/>
        <v>0</v>
      </c>
      <c r="AB2223" s="6">
        <f t="shared" si="313"/>
        <v>0</v>
      </c>
      <c r="AC2223" s="44">
        <f t="shared" si="314"/>
        <v>0</v>
      </c>
      <c r="AD2223" s="44">
        <f t="shared" si="315"/>
        <v>0</v>
      </c>
      <c r="AE2223" s="13" t="s">
        <v>57</v>
      </c>
      <c r="AF2223" s="14"/>
      <c r="AG2223" s="2" t="s">
        <v>243</v>
      </c>
      <c r="AH2223" s="5" t="s">
        <v>100</v>
      </c>
      <c r="AI2223" s="6">
        <v>0</v>
      </c>
      <c r="AJ2223" s="5" t="s">
        <v>100</v>
      </c>
      <c r="AK2223" s="5" t="s">
        <v>100</v>
      </c>
      <c r="AL2223" s="34" t="s">
        <v>100</v>
      </c>
      <c r="AM2223" s="2" t="s">
        <v>244</v>
      </c>
    </row>
    <row r="2224" spans="1:41" s="15" customFormat="1" ht="16.350000000000001" customHeight="1">
      <c r="A2224" s="3">
        <f t="shared" si="308"/>
        <v>2222</v>
      </c>
      <c r="B2224" s="31" t="s">
        <v>2639</v>
      </c>
      <c r="C2224" s="31" t="s">
        <v>4329</v>
      </c>
      <c r="D2224" s="31" t="s">
        <v>5514</v>
      </c>
      <c r="E2224" s="3" t="s">
        <v>13525</v>
      </c>
      <c r="F2224" s="2" t="s">
        <v>68</v>
      </c>
      <c r="G2224" s="2" t="s">
        <v>49</v>
      </c>
      <c r="H2224" s="5" t="s">
        <v>13526</v>
      </c>
      <c r="I2224" s="5" t="s">
        <v>13527</v>
      </c>
      <c r="J2224" s="5" t="s">
        <v>13528</v>
      </c>
      <c r="K2224" s="5" t="s">
        <v>13529</v>
      </c>
      <c r="L2224" s="2" t="s">
        <v>54</v>
      </c>
      <c r="M2224" s="6">
        <v>7</v>
      </c>
      <c r="N2224" s="6">
        <v>7</v>
      </c>
      <c r="O2224" s="6">
        <f t="shared" si="316"/>
        <v>36000</v>
      </c>
      <c r="P2224" s="6">
        <v>36000</v>
      </c>
      <c r="Q2224" s="5">
        <v>201811</v>
      </c>
      <c r="R2224" s="5" t="s">
        <v>13530</v>
      </c>
      <c r="S2224" s="5" t="s">
        <v>13531</v>
      </c>
      <c r="T2224" s="144" t="str">
        <f t="shared" si="310"/>
        <v>Click</v>
      </c>
      <c r="U2224" s="31" t="s">
        <v>243</v>
      </c>
      <c r="V2224" s="5"/>
      <c r="W2224" s="51"/>
      <c r="X2224" s="51"/>
      <c r="Y2224" s="50"/>
      <c r="Z2224" s="43">
        <f t="shared" si="311"/>
        <v>0</v>
      </c>
      <c r="AA2224" s="6">
        <f t="shared" si="312"/>
        <v>0</v>
      </c>
      <c r="AB2224" s="6">
        <f t="shared" si="313"/>
        <v>0</v>
      </c>
      <c r="AC2224" s="44">
        <f t="shared" si="314"/>
        <v>0</v>
      </c>
      <c r="AD2224" s="44">
        <f t="shared" si="315"/>
        <v>0</v>
      </c>
      <c r="AE2224" s="13" t="s">
        <v>57</v>
      </c>
      <c r="AF2224" s="14"/>
      <c r="AG2224" s="2" t="s">
        <v>243</v>
      </c>
      <c r="AH2224" s="5" t="s">
        <v>100</v>
      </c>
      <c r="AI2224" s="6">
        <v>0</v>
      </c>
      <c r="AJ2224" s="5" t="s">
        <v>100</v>
      </c>
      <c r="AK2224" s="5" t="s">
        <v>100</v>
      </c>
      <c r="AL2224" s="34" t="s">
        <v>100</v>
      </c>
      <c r="AM2224" s="2" t="s">
        <v>244</v>
      </c>
    </row>
    <row r="2225" spans="1:39" s="15" customFormat="1" ht="16.350000000000001" customHeight="1">
      <c r="A2225" s="3">
        <f t="shared" si="308"/>
        <v>2223</v>
      </c>
      <c r="B2225" s="31" t="s">
        <v>2639</v>
      </c>
      <c r="C2225" s="31" t="s">
        <v>4329</v>
      </c>
      <c r="D2225" s="31" t="s">
        <v>5514</v>
      </c>
      <c r="E2225" s="3" t="s">
        <v>13532</v>
      </c>
      <c r="F2225" s="2" t="s">
        <v>68</v>
      </c>
      <c r="G2225" s="2" t="s">
        <v>49</v>
      </c>
      <c r="H2225" s="5" t="s">
        <v>13526</v>
      </c>
      <c r="I2225" s="5" t="s">
        <v>13533</v>
      </c>
      <c r="J2225" s="5" t="s">
        <v>13534</v>
      </c>
      <c r="K2225" s="5" t="s">
        <v>13535</v>
      </c>
      <c r="L2225" s="2" t="s">
        <v>54</v>
      </c>
      <c r="M2225" s="6">
        <v>7</v>
      </c>
      <c r="N2225" s="6">
        <v>7</v>
      </c>
      <c r="O2225" s="6">
        <f t="shared" si="316"/>
        <v>36000</v>
      </c>
      <c r="P2225" s="6">
        <v>36000</v>
      </c>
      <c r="Q2225" s="5">
        <v>201811</v>
      </c>
      <c r="R2225" s="5" t="s">
        <v>13536</v>
      </c>
      <c r="S2225" s="5" t="s">
        <v>13537</v>
      </c>
      <c r="T2225" s="144" t="str">
        <f t="shared" ref="T2225:T2256" si="317">HYPERLINK(S2225,AM2225)</f>
        <v>Click</v>
      </c>
      <c r="U2225" s="31" t="s">
        <v>243</v>
      </c>
      <c r="V2225" s="5"/>
      <c r="W2225" s="51"/>
      <c r="X2225" s="51"/>
      <c r="Y2225" s="50"/>
      <c r="Z2225" s="43">
        <f t="shared" ref="Z2225:Z2256" si="318">IF(V2225="C",2970*W2225,IF(V2225="B",4180*W2225,6160*W2225))</f>
        <v>0</v>
      </c>
      <c r="AA2225" s="6">
        <f t="shared" ref="AA2225:AA2256" si="319">IF(X2225=0,Z2225*50%,Z2225*Y2225*90%)</f>
        <v>0</v>
      </c>
      <c r="AB2225" s="6">
        <f t="shared" ref="AB2225:AB2256" si="320">IF(X2225=0,Z2225*40%,Z2225*Y2225*80%)</f>
        <v>0</v>
      </c>
      <c r="AC2225" s="44">
        <f t="shared" ref="AC2225:AC2256" si="321">IF(X2225=0,Z2225*20%,Z2225*Y2225*40%)</f>
        <v>0</v>
      </c>
      <c r="AD2225" s="44">
        <f t="shared" ref="AD2225:AD2256" si="322">IF(W2225&gt;=16,Z2225*AF2225,0)</f>
        <v>0</v>
      </c>
      <c r="AE2225" s="13" t="s">
        <v>57</v>
      </c>
      <c r="AF2225" s="14"/>
      <c r="AG2225" s="2" t="s">
        <v>243</v>
      </c>
      <c r="AH2225" s="5" t="s">
        <v>100</v>
      </c>
      <c r="AI2225" s="6">
        <v>0</v>
      </c>
      <c r="AJ2225" s="5" t="s">
        <v>100</v>
      </c>
      <c r="AK2225" s="5" t="s">
        <v>100</v>
      </c>
      <c r="AL2225" s="34" t="s">
        <v>100</v>
      </c>
      <c r="AM2225" s="2" t="s">
        <v>244</v>
      </c>
    </row>
    <row r="2226" spans="1:39" s="15" customFormat="1" ht="16.350000000000001" customHeight="1">
      <c r="A2226" s="3">
        <f t="shared" si="308"/>
        <v>2224</v>
      </c>
      <c r="B2226" s="31" t="s">
        <v>2639</v>
      </c>
      <c r="C2226" s="31" t="s">
        <v>4329</v>
      </c>
      <c r="D2226" s="31" t="s">
        <v>5514</v>
      </c>
      <c r="E2226" s="3" t="s">
        <v>13538</v>
      </c>
      <c r="F2226" s="2" t="s">
        <v>68</v>
      </c>
      <c r="G2226" s="2" t="s">
        <v>49</v>
      </c>
      <c r="H2226" s="5" t="s">
        <v>13526</v>
      </c>
      <c r="I2226" s="5" t="s">
        <v>13539</v>
      </c>
      <c r="J2226" s="5" t="s">
        <v>13540</v>
      </c>
      <c r="K2226" s="5" t="s">
        <v>13541</v>
      </c>
      <c r="L2226" s="2" t="s">
        <v>54</v>
      </c>
      <c r="M2226" s="6">
        <v>3</v>
      </c>
      <c r="N2226" s="6">
        <v>3</v>
      </c>
      <c r="O2226" s="6">
        <f t="shared" si="316"/>
        <v>15000</v>
      </c>
      <c r="P2226" s="6">
        <v>15000</v>
      </c>
      <c r="Q2226" s="5">
        <v>201811</v>
      </c>
      <c r="R2226" s="5" t="s">
        <v>13542</v>
      </c>
      <c r="S2226" s="5" t="s">
        <v>13543</v>
      </c>
      <c r="T2226" s="144" t="str">
        <f t="shared" si="317"/>
        <v>Click</v>
      </c>
      <c r="U2226" s="31" t="s">
        <v>243</v>
      </c>
      <c r="V2226" s="5"/>
      <c r="W2226" s="51"/>
      <c r="X2226" s="51"/>
      <c r="Y2226" s="50"/>
      <c r="Z2226" s="43">
        <f t="shared" si="318"/>
        <v>0</v>
      </c>
      <c r="AA2226" s="6">
        <f t="shared" si="319"/>
        <v>0</v>
      </c>
      <c r="AB2226" s="6">
        <f t="shared" si="320"/>
        <v>0</v>
      </c>
      <c r="AC2226" s="44">
        <f t="shared" si="321"/>
        <v>0</v>
      </c>
      <c r="AD2226" s="44">
        <f t="shared" si="322"/>
        <v>0</v>
      </c>
      <c r="AE2226" s="13" t="s">
        <v>57</v>
      </c>
      <c r="AF2226" s="14"/>
      <c r="AG2226" s="2" t="s">
        <v>243</v>
      </c>
      <c r="AH2226" s="5" t="s">
        <v>100</v>
      </c>
      <c r="AI2226" s="6">
        <v>0</v>
      </c>
      <c r="AJ2226" s="5" t="s">
        <v>100</v>
      </c>
      <c r="AK2226" s="5" t="s">
        <v>100</v>
      </c>
      <c r="AL2226" s="34" t="s">
        <v>100</v>
      </c>
      <c r="AM2226" s="2" t="s">
        <v>244</v>
      </c>
    </row>
    <row r="2227" spans="1:39" s="15" customFormat="1" ht="16.350000000000001" customHeight="1">
      <c r="A2227" s="3">
        <f t="shared" si="308"/>
        <v>2225</v>
      </c>
      <c r="B2227" s="31" t="s">
        <v>2639</v>
      </c>
      <c r="C2227" s="31" t="s">
        <v>4329</v>
      </c>
      <c r="D2227" s="31" t="s">
        <v>5514</v>
      </c>
      <c r="E2227" s="3" t="s">
        <v>13544</v>
      </c>
      <c r="F2227" s="2" t="s">
        <v>68</v>
      </c>
      <c r="G2227" s="2" t="s">
        <v>49</v>
      </c>
      <c r="H2227" s="5" t="s">
        <v>13526</v>
      </c>
      <c r="I2227" s="5" t="s">
        <v>13545</v>
      </c>
      <c r="J2227" s="5" t="s">
        <v>13546</v>
      </c>
      <c r="K2227" s="5" t="s">
        <v>13547</v>
      </c>
      <c r="L2227" s="2" t="s">
        <v>54</v>
      </c>
      <c r="M2227" s="6">
        <v>4</v>
      </c>
      <c r="N2227" s="6">
        <v>4</v>
      </c>
      <c r="O2227" s="6">
        <f t="shared" si="316"/>
        <v>20000</v>
      </c>
      <c r="P2227" s="6">
        <v>20000</v>
      </c>
      <c r="Q2227" s="5">
        <v>201811</v>
      </c>
      <c r="R2227" s="5" t="s">
        <v>13548</v>
      </c>
      <c r="S2227" s="5" t="s">
        <v>13549</v>
      </c>
      <c r="T2227" s="144" t="str">
        <f t="shared" si="317"/>
        <v>Click</v>
      </c>
      <c r="U2227" s="31" t="s">
        <v>243</v>
      </c>
      <c r="V2227" s="5"/>
      <c r="W2227" s="51"/>
      <c r="X2227" s="51"/>
      <c r="Y2227" s="50"/>
      <c r="Z2227" s="43">
        <f t="shared" si="318"/>
        <v>0</v>
      </c>
      <c r="AA2227" s="6">
        <f t="shared" si="319"/>
        <v>0</v>
      </c>
      <c r="AB2227" s="6">
        <f t="shared" si="320"/>
        <v>0</v>
      </c>
      <c r="AC2227" s="44">
        <f t="shared" si="321"/>
        <v>0</v>
      </c>
      <c r="AD2227" s="44">
        <f t="shared" si="322"/>
        <v>0</v>
      </c>
      <c r="AE2227" s="13" t="s">
        <v>57</v>
      </c>
      <c r="AF2227" s="14"/>
      <c r="AG2227" s="2" t="s">
        <v>243</v>
      </c>
      <c r="AH2227" s="5" t="s">
        <v>100</v>
      </c>
      <c r="AI2227" s="6">
        <v>0</v>
      </c>
      <c r="AJ2227" s="5" t="s">
        <v>100</v>
      </c>
      <c r="AK2227" s="5" t="s">
        <v>100</v>
      </c>
      <c r="AL2227" s="34" t="s">
        <v>100</v>
      </c>
      <c r="AM2227" s="2" t="s">
        <v>244</v>
      </c>
    </row>
    <row r="2228" spans="1:39" s="15" customFormat="1" ht="16.350000000000001" customHeight="1">
      <c r="A2228" s="3">
        <f t="shared" si="308"/>
        <v>2226</v>
      </c>
      <c r="B2228" s="31" t="s">
        <v>2639</v>
      </c>
      <c r="C2228" s="31" t="s">
        <v>4329</v>
      </c>
      <c r="D2228" s="31" t="s">
        <v>5514</v>
      </c>
      <c r="E2228" s="3" t="s">
        <v>13550</v>
      </c>
      <c r="F2228" s="2" t="s">
        <v>68</v>
      </c>
      <c r="G2228" s="2" t="s">
        <v>49</v>
      </c>
      <c r="H2228" s="5" t="s">
        <v>13526</v>
      </c>
      <c r="I2228" s="5" t="s">
        <v>13551</v>
      </c>
      <c r="J2228" s="5" t="s">
        <v>13552</v>
      </c>
      <c r="K2228" s="5" t="s">
        <v>13553</v>
      </c>
      <c r="L2228" s="2" t="s">
        <v>54</v>
      </c>
      <c r="M2228" s="6">
        <v>4</v>
      </c>
      <c r="N2228" s="6">
        <v>4</v>
      </c>
      <c r="O2228" s="6">
        <f t="shared" si="316"/>
        <v>20000</v>
      </c>
      <c r="P2228" s="6">
        <v>20000</v>
      </c>
      <c r="Q2228" s="5">
        <v>201811</v>
      </c>
      <c r="R2228" s="5" t="s">
        <v>13554</v>
      </c>
      <c r="S2228" s="5" t="s">
        <v>13555</v>
      </c>
      <c r="T2228" s="144" t="str">
        <f t="shared" si="317"/>
        <v>Click</v>
      </c>
      <c r="U2228" s="31" t="s">
        <v>243</v>
      </c>
      <c r="V2228" s="5"/>
      <c r="W2228" s="51"/>
      <c r="X2228" s="51"/>
      <c r="Y2228" s="50"/>
      <c r="Z2228" s="43">
        <f t="shared" si="318"/>
        <v>0</v>
      </c>
      <c r="AA2228" s="6">
        <f t="shared" si="319"/>
        <v>0</v>
      </c>
      <c r="AB2228" s="6">
        <f t="shared" si="320"/>
        <v>0</v>
      </c>
      <c r="AC2228" s="44">
        <f t="shared" si="321"/>
        <v>0</v>
      </c>
      <c r="AD2228" s="44">
        <f t="shared" si="322"/>
        <v>0</v>
      </c>
      <c r="AE2228" s="13" t="s">
        <v>57</v>
      </c>
      <c r="AF2228" s="14"/>
      <c r="AG2228" s="2" t="s">
        <v>243</v>
      </c>
      <c r="AH2228" s="5" t="s">
        <v>100</v>
      </c>
      <c r="AI2228" s="6">
        <v>0</v>
      </c>
      <c r="AJ2228" s="5" t="s">
        <v>100</v>
      </c>
      <c r="AK2228" s="5" t="s">
        <v>100</v>
      </c>
      <c r="AL2228" s="34" t="s">
        <v>100</v>
      </c>
      <c r="AM2228" s="2" t="s">
        <v>244</v>
      </c>
    </row>
    <row r="2229" spans="1:39" s="15" customFormat="1" ht="16.350000000000001" customHeight="1">
      <c r="A2229" s="3">
        <f t="shared" si="308"/>
        <v>2227</v>
      </c>
      <c r="B2229" s="31" t="s">
        <v>2639</v>
      </c>
      <c r="C2229" s="31" t="s">
        <v>2640</v>
      </c>
      <c r="D2229" s="31" t="s">
        <v>3452</v>
      </c>
      <c r="E2229" s="3" t="s">
        <v>13556</v>
      </c>
      <c r="F2229" s="33" t="s">
        <v>68</v>
      </c>
      <c r="G2229" s="33" t="s">
        <v>69</v>
      </c>
      <c r="H2229" s="32" t="s">
        <v>13557</v>
      </c>
      <c r="I2229" s="32" t="s">
        <v>13558</v>
      </c>
      <c r="J2229" s="32" t="s">
        <v>13559</v>
      </c>
      <c r="K2229" s="32" t="s">
        <v>13560</v>
      </c>
      <c r="L2229" s="33" t="s">
        <v>54</v>
      </c>
      <c r="M2229" s="6">
        <v>22</v>
      </c>
      <c r="N2229" s="6">
        <v>22</v>
      </c>
      <c r="O2229" s="6">
        <f t="shared" si="316"/>
        <v>54000</v>
      </c>
      <c r="P2229" s="6">
        <v>54000</v>
      </c>
      <c r="Q2229" s="34">
        <v>201910</v>
      </c>
      <c r="R2229" s="32" t="s">
        <v>13561</v>
      </c>
      <c r="S2229" s="32" t="s">
        <v>13562</v>
      </c>
      <c r="T2229" s="144" t="str">
        <f t="shared" si="317"/>
        <v>Click</v>
      </c>
      <c r="U2229" s="31" t="s">
        <v>243</v>
      </c>
      <c r="V2229" s="40"/>
      <c r="W2229" s="41"/>
      <c r="X2229" s="83"/>
      <c r="Y2229" s="50"/>
      <c r="Z2229" s="43">
        <f t="shared" si="318"/>
        <v>0</v>
      </c>
      <c r="AA2229" s="6">
        <f t="shared" si="319"/>
        <v>0</v>
      </c>
      <c r="AB2229" s="6">
        <f t="shared" si="320"/>
        <v>0</v>
      </c>
      <c r="AC2229" s="44">
        <f t="shared" si="321"/>
        <v>0</v>
      </c>
      <c r="AD2229" s="44">
        <f t="shared" si="322"/>
        <v>0</v>
      </c>
      <c r="AE2229" s="13" t="s">
        <v>57</v>
      </c>
      <c r="AF2229" s="14"/>
      <c r="AG2229" s="2" t="s">
        <v>243</v>
      </c>
      <c r="AH2229" s="5" t="s">
        <v>100</v>
      </c>
      <c r="AI2229" s="6">
        <v>0</v>
      </c>
      <c r="AJ2229" s="5" t="s">
        <v>100</v>
      </c>
      <c r="AK2229" s="5" t="s">
        <v>100</v>
      </c>
      <c r="AL2229" s="34" t="s">
        <v>100</v>
      </c>
      <c r="AM2229" s="2" t="s">
        <v>244</v>
      </c>
    </row>
    <row r="2230" spans="1:39" s="15" customFormat="1" ht="16.350000000000001" customHeight="1">
      <c r="A2230" s="3">
        <f t="shared" si="308"/>
        <v>2228</v>
      </c>
      <c r="B2230" s="31" t="s">
        <v>2639</v>
      </c>
      <c r="C2230" s="31" t="s">
        <v>2640</v>
      </c>
      <c r="D2230" s="31" t="s">
        <v>3452</v>
      </c>
      <c r="E2230" s="3" t="s">
        <v>13563</v>
      </c>
      <c r="F2230" s="33" t="s">
        <v>68</v>
      </c>
      <c r="G2230" s="33" t="s">
        <v>498</v>
      </c>
      <c r="H2230" s="32" t="s">
        <v>13564</v>
      </c>
      <c r="I2230" s="32" t="s">
        <v>13565</v>
      </c>
      <c r="J2230" s="32" t="s">
        <v>13566</v>
      </c>
      <c r="K2230" s="32" t="s">
        <v>13567</v>
      </c>
      <c r="L2230" s="33" t="s">
        <v>54</v>
      </c>
      <c r="M2230" s="6">
        <v>13</v>
      </c>
      <c r="N2230" s="6">
        <v>13</v>
      </c>
      <c r="O2230" s="6">
        <f t="shared" si="316"/>
        <v>36000</v>
      </c>
      <c r="P2230" s="6">
        <v>36000</v>
      </c>
      <c r="Q2230" s="34">
        <v>201910</v>
      </c>
      <c r="R2230" s="32" t="s">
        <v>13215</v>
      </c>
      <c r="S2230" s="32" t="s">
        <v>13568</v>
      </c>
      <c r="T2230" s="144" t="str">
        <f t="shared" si="317"/>
        <v>Click</v>
      </c>
      <c r="U2230" s="31" t="s">
        <v>243</v>
      </c>
      <c r="V2230" s="40"/>
      <c r="W2230" s="41"/>
      <c r="X2230" s="83"/>
      <c r="Y2230" s="50"/>
      <c r="Z2230" s="43">
        <f t="shared" si="318"/>
        <v>0</v>
      </c>
      <c r="AA2230" s="6">
        <f t="shared" si="319"/>
        <v>0</v>
      </c>
      <c r="AB2230" s="6">
        <f t="shared" si="320"/>
        <v>0</v>
      </c>
      <c r="AC2230" s="44">
        <f t="shared" si="321"/>
        <v>0</v>
      </c>
      <c r="AD2230" s="44">
        <f t="shared" si="322"/>
        <v>0</v>
      </c>
      <c r="AE2230" s="13" t="s">
        <v>57</v>
      </c>
      <c r="AF2230" s="14"/>
      <c r="AG2230" s="2" t="s">
        <v>243</v>
      </c>
      <c r="AH2230" s="5" t="s">
        <v>100</v>
      </c>
      <c r="AI2230" s="6">
        <v>0</v>
      </c>
      <c r="AJ2230" s="5" t="s">
        <v>100</v>
      </c>
      <c r="AK2230" s="5" t="s">
        <v>100</v>
      </c>
      <c r="AL2230" s="34" t="s">
        <v>100</v>
      </c>
      <c r="AM2230" s="2" t="s">
        <v>244</v>
      </c>
    </row>
    <row r="2231" spans="1:39" s="15" customFormat="1" ht="16.350000000000001" customHeight="1">
      <c r="A2231" s="3">
        <f t="shared" si="308"/>
        <v>2229</v>
      </c>
      <c r="B2231" s="31" t="s">
        <v>2639</v>
      </c>
      <c r="C2231" s="31" t="s">
        <v>2640</v>
      </c>
      <c r="D2231" s="31" t="s">
        <v>3452</v>
      </c>
      <c r="E2231" s="3" t="s">
        <v>13569</v>
      </c>
      <c r="F2231" s="33" t="s">
        <v>68</v>
      </c>
      <c r="G2231" s="33" t="s">
        <v>498</v>
      </c>
      <c r="H2231" s="32" t="s">
        <v>13564</v>
      </c>
      <c r="I2231" s="32" t="s">
        <v>13565</v>
      </c>
      <c r="J2231" s="32" t="s">
        <v>13570</v>
      </c>
      <c r="K2231" s="32" t="s">
        <v>13571</v>
      </c>
      <c r="L2231" s="33" t="s">
        <v>54</v>
      </c>
      <c r="M2231" s="6">
        <v>17</v>
      </c>
      <c r="N2231" s="6">
        <v>17</v>
      </c>
      <c r="O2231" s="6">
        <f t="shared" si="316"/>
        <v>44000</v>
      </c>
      <c r="P2231" s="6">
        <v>44000</v>
      </c>
      <c r="Q2231" s="34">
        <v>201910</v>
      </c>
      <c r="R2231" s="32" t="s">
        <v>13215</v>
      </c>
      <c r="S2231" s="32" t="s">
        <v>13572</v>
      </c>
      <c r="T2231" s="144" t="str">
        <f t="shared" si="317"/>
        <v>Click</v>
      </c>
      <c r="U2231" s="31" t="s">
        <v>243</v>
      </c>
      <c r="V2231" s="40"/>
      <c r="W2231" s="41"/>
      <c r="X2231" s="83"/>
      <c r="Y2231" s="50"/>
      <c r="Z2231" s="43">
        <f t="shared" si="318"/>
        <v>0</v>
      </c>
      <c r="AA2231" s="6">
        <f t="shared" si="319"/>
        <v>0</v>
      </c>
      <c r="AB2231" s="6">
        <f t="shared" si="320"/>
        <v>0</v>
      </c>
      <c r="AC2231" s="44">
        <f t="shared" si="321"/>
        <v>0</v>
      </c>
      <c r="AD2231" s="44">
        <f t="shared" si="322"/>
        <v>0</v>
      </c>
      <c r="AE2231" s="13" t="s">
        <v>57</v>
      </c>
      <c r="AF2231" s="14"/>
      <c r="AG2231" s="2" t="s">
        <v>243</v>
      </c>
      <c r="AH2231" s="5" t="s">
        <v>100</v>
      </c>
      <c r="AI2231" s="6">
        <v>0</v>
      </c>
      <c r="AJ2231" s="5" t="s">
        <v>100</v>
      </c>
      <c r="AK2231" s="5" t="s">
        <v>100</v>
      </c>
      <c r="AL2231" s="34" t="s">
        <v>100</v>
      </c>
      <c r="AM2231" s="2" t="s">
        <v>244</v>
      </c>
    </row>
    <row r="2232" spans="1:39" s="15" customFormat="1" ht="16.350000000000001" customHeight="1">
      <c r="A2232" s="3">
        <f t="shared" si="308"/>
        <v>2230</v>
      </c>
      <c r="B2232" s="31" t="s">
        <v>2639</v>
      </c>
      <c r="C2232" s="31" t="s">
        <v>2640</v>
      </c>
      <c r="D2232" s="31" t="s">
        <v>3452</v>
      </c>
      <c r="E2232" s="3" t="s">
        <v>13573</v>
      </c>
      <c r="F2232" s="33" t="s">
        <v>68</v>
      </c>
      <c r="G2232" s="33" t="s">
        <v>498</v>
      </c>
      <c r="H2232" s="32" t="s">
        <v>13564</v>
      </c>
      <c r="I2232" s="32" t="s">
        <v>13565</v>
      </c>
      <c r="J2232" s="32" t="s">
        <v>13574</v>
      </c>
      <c r="K2232" s="32" t="s">
        <v>13575</v>
      </c>
      <c r="L2232" s="33" t="s">
        <v>54</v>
      </c>
      <c r="M2232" s="6">
        <v>14</v>
      </c>
      <c r="N2232" s="6">
        <v>14</v>
      </c>
      <c r="O2232" s="6">
        <f t="shared" si="316"/>
        <v>38000</v>
      </c>
      <c r="P2232" s="6">
        <v>38000</v>
      </c>
      <c r="Q2232" s="34">
        <v>201910</v>
      </c>
      <c r="R2232" s="32" t="s">
        <v>13215</v>
      </c>
      <c r="S2232" s="32" t="s">
        <v>13576</v>
      </c>
      <c r="T2232" s="144" t="str">
        <f t="shared" si="317"/>
        <v>Click</v>
      </c>
      <c r="U2232" s="31" t="s">
        <v>243</v>
      </c>
      <c r="V2232" s="40"/>
      <c r="W2232" s="41"/>
      <c r="X2232" s="83"/>
      <c r="Y2232" s="50"/>
      <c r="Z2232" s="43">
        <f t="shared" si="318"/>
        <v>0</v>
      </c>
      <c r="AA2232" s="6">
        <f t="shared" si="319"/>
        <v>0</v>
      </c>
      <c r="AB2232" s="6">
        <f t="shared" si="320"/>
        <v>0</v>
      </c>
      <c r="AC2232" s="44">
        <f t="shared" si="321"/>
        <v>0</v>
      </c>
      <c r="AD2232" s="44">
        <f t="shared" si="322"/>
        <v>0</v>
      </c>
      <c r="AE2232" s="13" t="s">
        <v>57</v>
      </c>
      <c r="AF2232" s="14"/>
      <c r="AG2232" s="2" t="s">
        <v>243</v>
      </c>
      <c r="AH2232" s="5" t="s">
        <v>100</v>
      </c>
      <c r="AI2232" s="6">
        <v>0</v>
      </c>
      <c r="AJ2232" s="5" t="s">
        <v>100</v>
      </c>
      <c r="AK2232" s="5" t="s">
        <v>100</v>
      </c>
      <c r="AL2232" s="34" t="s">
        <v>100</v>
      </c>
      <c r="AM2232" s="2" t="s">
        <v>244</v>
      </c>
    </row>
    <row r="2233" spans="1:39" s="15" customFormat="1" ht="16.350000000000001" customHeight="1">
      <c r="A2233" s="3">
        <f t="shared" si="308"/>
        <v>2231</v>
      </c>
      <c r="B2233" s="31" t="s">
        <v>2639</v>
      </c>
      <c r="C2233" s="31" t="s">
        <v>2640</v>
      </c>
      <c r="D2233" s="31" t="s">
        <v>3452</v>
      </c>
      <c r="E2233" s="3" t="s">
        <v>13577</v>
      </c>
      <c r="F2233" s="33" t="s">
        <v>68</v>
      </c>
      <c r="G2233" s="33" t="s">
        <v>69</v>
      </c>
      <c r="H2233" s="32" t="s">
        <v>13578</v>
      </c>
      <c r="I2233" s="32" t="s">
        <v>13579</v>
      </c>
      <c r="J2233" s="32" t="s">
        <v>13580</v>
      </c>
      <c r="K2233" s="32" t="s">
        <v>13581</v>
      </c>
      <c r="L2233" s="33" t="s">
        <v>54</v>
      </c>
      <c r="M2233" s="6">
        <v>10</v>
      </c>
      <c r="N2233" s="6">
        <v>10</v>
      </c>
      <c r="O2233" s="6">
        <f t="shared" si="316"/>
        <v>30000</v>
      </c>
      <c r="P2233" s="6">
        <v>30000</v>
      </c>
      <c r="Q2233" s="34">
        <v>201910</v>
      </c>
      <c r="R2233" s="32" t="s">
        <v>13582</v>
      </c>
      <c r="S2233" s="32" t="s">
        <v>13583</v>
      </c>
      <c r="T2233" s="144" t="str">
        <f t="shared" si="317"/>
        <v>Click</v>
      </c>
      <c r="U2233" s="31" t="s">
        <v>243</v>
      </c>
      <c r="V2233" s="40"/>
      <c r="W2233" s="41"/>
      <c r="X2233" s="83"/>
      <c r="Y2233" s="50"/>
      <c r="Z2233" s="43">
        <f t="shared" si="318"/>
        <v>0</v>
      </c>
      <c r="AA2233" s="6">
        <f t="shared" si="319"/>
        <v>0</v>
      </c>
      <c r="AB2233" s="6">
        <f t="shared" si="320"/>
        <v>0</v>
      </c>
      <c r="AC2233" s="44">
        <f t="shared" si="321"/>
        <v>0</v>
      </c>
      <c r="AD2233" s="44">
        <f t="shared" si="322"/>
        <v>0</v>
      </c>
      <c r="AE2233" s="13" t="s">
        <v>57</v>
      </c>
      <c r="AF2233" s="14"/>
      <c r="AG2233" s="2" t="s">
        <v>243</v>
      </c>
      <c r="AH2233" s="5" t="s">
        <v>100</v>
      </c>
      <c r="AI2233" s="6">
        <v>0</v>
      </c>
      <c r="AJ2233" s="5" t="s">
        <v>100</v>
      </c>
      <c r="AK2233" s="5" t="s">
        <v>100</v>
      </c>
      <c r="AL2233" s="34" t="s">
        <v>100</v>
      </c>
      <c r="AM2233" s="2" t="s">
        <v>244</v>
      </c>
    </row>
    <row r="2234" spans="1:39" s="15" customFormat="1" ht="16.350000000000001" customHeight="1">
      <c r="A2234" s="3">
        <f t="shared" si="308"/>
        <v>2232</v>
      </c>
      <c r="B2234" s="31" t="s">
        <v>2639</v>
      </c>
      <c r="C2234" s="31" t="s">
        <v>2640</v>
      </c>
      <c r="D2234" s="31" t="s">
        <v>11497</v>
      </c>
      <c r="E2234" s="5" t="s">
        <v>13584</v>
      </c>
      <c r="F2234" s="2" t="s">
        <v>68</v>
      </c>
      <c r="G2234" s="2" t="s">
        <v>69</v>
      </c>
      <c r="H2234" s="5" t="s">
        <v>13585</v>
      </c>
      <c r="I2234" s="5" t="s">
        <v>13586</v>
      </c>
      <c r="J2234" s="5" t="s">
        <v>13587</v>
      </c>
      <c r="K2234" s="5" t="s">
        <v>13588</v>
      </c>
      <c r="L2234" s="2" t="s">
        <v>54</v>
      </c>
      <c r="M2234" s="6">
        <v>20</v>
      </c>
      <c r="N2234" s="6">
        <v>20</v>
      </c>
      <c r="O2234" s="6">
        <f t="shared" si="316"/>
        <v>80000</v>
      </c>
      <c r="P2234" s="6">
        <v>80000</v>
      </c>
      <c r="Q2234" s="5">
        <v>201808</v>
      </c>
      <c r="R2234" s="5" t="s">
        <v>13589</v>
      </c>
      <c r="S2234" s="5" t="s">
        <v>13590</v>
      </c>
      <c r="T2234" s="144" t="str">
        <f t="shared" si="317"/>
        <v>Click</v>
      </c>
      <c r="U2234" s="31" t="s">
        <v>243</v>
      </c>
      <c r="V2234" s="5"/>
      <c r="W2234" s="51"/>
      <c r="X2234" s="51"/>
      <c r="Y2234" s="50"/>
      <c r="Z2234" s="43">
        <f t="shared" si="318"/>
        <v>0</v>
      </c>
      <c r="AA2234" s="6">
        <f t="shared" si="319"/>
        <v>0</v>
      </c>
      <c r="AB2234" s="6">
        <f t="shared" si="320"/>
        <v>0</v>
      </c>
      <c r="AC2234" s="44">
        <f t="shared" si="321"/>
        <v>0</v>
      </c>
      <c r="AD2234" s="44">
        <f t="shared" si="322"/>
        <v>0</v>
      </c>
      <c r="AE2234" s="13" t="s">
        <v>57</v>
      </c>
      <c r="AF2234" s="14"/>
      <c r="AG2234" s="2" t="s">
        <v>243</v>
      </c>
      <c r="AH2234" s="5" t="s">
        <v>100</v>
      </c>
      <c r="AI2234" s="6">
        <v>0</v>
      </c>
      <c r="AJ2234" s="5" t="s">
        <v>100</v>
      </c>
      <c r="AK2234" s="5" t="s">
        <v>100</v>
      </c>
      <c r="AL2234" s="34" t="s">
        <v>100</v>
      </c>
      <c r="AM2234" s="2" t="s">
        <v>244</v>
      </c>
    </row>
    <row r="2235" spans="1:39" s="15" customFormat="1" ht="16.350000000000001" customHeight="1">
      <c r="A2235" s="3">
        <f t="shared" si="308"/>
        <v>2233</v>
      </c>
      <c r="B2235" s="31" t="s">
        <v>2639</v>
      </c>
      <c r="C2235" s="31" t="s">
        <v>2640</v>
      </c>
      <c r="D2235" s="31" t="s">
        <v>11497</v>
      </c>
      <c r="E2235" s="5" t="s">
        <v>13591</v>
      </c>
      <c r="F2235" s="2" t="s">
        <v>100</v>
      </c>
      <c r="G2235" s="2" t="s">
        <v>69</v>
      </c>
      <c r="H2235" s="5" t="s">
        <v>13592</v>
      </c>
      <c r="I2235" s="5" t="s">
        <v>13593</v>
      </c>
      <c r="J2235" s="5" t="s">
        <v>13594</v>
      </c>
      <c r="K2235" s="5" t="s">
        <v>13595</v>
      </c>
      <c r="L2235" s="2" t="s">
        <v>54</v>
      </c>
      <c r="M2235" s="6">
        <v>20</v>
      </c>
      <c r="N2235" s="6">
        <v>20</v>
      </c>
      <c r="O2235" s="6">
        <f t="shared" si="316"/>
        <v>80000</v>
      </c>
      <c r="P2235" s="6">
        <v>80000</v>
      </c>
      <c r="Q2235" s="5">
        <v>201210</v>
      </c>
      <c r="R2235" s="3" t="s">
        <v>13596</v>
      </c>
      <c r="S2235" s="5" t="s">
        <v>13597</v>
      </c>
      <c r="T2235" s="144" t="str">
        <f t="shared" si="317"/>
        <v>Click</v>
      </c>
      <c r="U2235" s="31" t="s">
        <v>243</v>
      </c>
      <c r="V2235" s="33"/>
      <c r="W2235" s="52"/>
      <c r="X2235" s="51"/>
      <c r="Y2235" s="50"/>
      <c r="Z2235" s="43">
        <f t="shared" si="318"/>
        <v>0</v>
      </c>
      <c r="AA2235" s="6">
        <f t="shared" si="319"/>
        <v>0</v>
      </c>
      <c r="AB2235" s="6">
        <f t="shared" si="320"/>
        <v>0</v>
      </c>
      <c r="AC2235" s="44">
        <f t="shared" si="321"/>
        <v>0</v>
      </c>
      <c r="AD2235" s="44">
        <f t="shared" si="322"/>
        <v>0</v>
      </c>
      <c r="AE2235" s="13" t="s">
        <v>57</v>
      </c>
      <c r="AF2235" s="14"/>
      <c r="AG2235" s="2" t="s">
        <v>243</v>
      </c>
      <c r="AH2235" s="5" t="s">
        <v>100</v>
      </c>
      <c r="AI2235" s="6">
        <v>0</v>
      </c>
      <c r="AJ2235" s="5" t="s">
        <v>100</v>
      </c>
      <c r="AK2235" s="5" t="s">
        <v>100</v>
      </c>
      <c r="AL2235" s="34" t="s">
        <v>100</v>
      </c>
      <c r="AM2235" s="2" t="s">
        <v>244</v>
      </c>
    </row>
    <row r="2236" spans="1:39" s="15" customFormat="1" ht="16.350000000000001" customHeight="1">
      <c r="A2236" s="3">
        <f t="shared" si="308"/>
        <v>2234</v>
      </c>
      <c r="B2236" s="31" t="s">
        <v>2639</v>
      </c>
      <c r="C2236" s="31" t="s">
        <v>2640</v>
      </c>
      <c r="D2236" s="31" t="s">
        <v>11497</v>
      </c>
      <c r="E2236" s="5" t="s">
        <v>13598</v>
      </c>
      <c r="F2236" s="2" t="s">
        <v>100</v>
      </c>
      <c r="G2236" s="2" t="s">
        <v>69</v>
      </c>
      <c r="H2236" s="5" t="s">
        <v>13599</v>
      </c>
      <c r="I2236" s="5" t="s">
        <v>13600</v>
      </c>
      <c r="J2236" s="5" t="s">
        <v>13601</v>
      </c>
      <c r="K2236" s="5" t="s">
        <v>13602</v>
      </c>
      <c r="L2236" s="2" t="s">
        <v>54</v>
      </c>
      <c r="M2236" s="6">
        <v>20</v>
      </c>
      <c r="N2236" s="6">
        <v>20</v>
      </c>
      <c r="O2236" s="6">
        <f t="shared" si="316"/>
        <v>80000</v>
      </c>
      <c r="P2236" s="6">
        <v>80000</v>
      </c>
      <c r="Q2236" s="5">
        <v>201207</v>
      </c>
      <c r="R2236" s="3" t="s">
        <v>13596</v>
      </c>
      <c r="S2236" s="5" t="s">
        <v>13603</v>
      </c>
      <c r="T2236" s="144" t="str">
        <f t="shared" si="317"/>
        <v>Click</v>
      </c>
      <c r="U2236" s="31" t="s">
        <v>243</v>
      </c>
      <c r="V2236" s="33"/>
      <c r="W2236" s="52"/>
      <c r="X2236" s="51"/>
      <c r="Y2236" s="50"/>
      <c r="Z2236" s="43">
        <f t="shared" si="318"/>
        <v>0</v>
      </c>
      <c r="AA2236" s="6">
        <f t="shared" si="319"/>
        <v>0</v>
      </c>
      <c r="AB2236" s="6">
        <f t="shared" si="320"/>
        <v>0</v>
      </c>
      <c r="AC2236" s="44">
        <f t="shared" si="321"/>
        <v>0</v>
      </c>
      <c r="AD2236" s="44">
        <f t="shared" si="322"/>
        <v>0</v>
      </c>
      <c r="AE2236" s="13" t="s">
        <v>57</v>
      </c>
      <c r="AF2236" s="14"/>
      <c r="AG2236" s="2" t="s">
        <v>243</v>
      </c>
      <c r="AH2236" s="5" t="s">
        <v>100</v>
      </c>
      <c r="AI2236" s="6">
        <v>0</v>
      </c>
      <c r="AJ2236" s="5" t="s">
        <v>100</v>
      </c>
      <c r="AK2236" s="5" t="s">
        <v>100</v>
      </c>
      <c r="AL2236" s="34" t="s">
        <v>100</v>
      </c>
      <c r="AM2236" s="2" t="s">
        <v>244</v>
      </c>
    </row>
    <row r="2237" spans="1:39" s="15" customFormat="1" ht="16.350000000000001" customHeight="1">
      <c r="A2237" s="3">
        <f t="shared" si="308"/>
        <v>2235</v>
      </c>
      <c r="B2237" s="31" t="s">
        <v>2639</v>
      </c>
      <c r="C2237" s="31" t="s">
        <v>2640</v>
      </c>
      <c r="D2237" s="31" t="s">
        <v>11497</v>
      </c>
      <c r="E2237" s="5" t="s">
        <v>13604</v>
      </c>
      <c r="F2237" s="2" t="s">
        <v>100</v>
      </c>
      <c r="G2237" s="2" t="s">
        <v>69</v>
      </c>
      <c r="H2237" s="5" t="s">
        <v>13605</v>
      </c>
      <c r="I2237" s="5" t="s">
        <v>13606</v>
      </c>
      <c r="J2237" s="5" t="s">
        <v>13607</v>
      </c>
      <c r="K2237" s="5" t="s">
        <v>13608</v>
      </c>
      <c r="L2237" s="2" t="s">
        <v>54</v>
      </c>
      <c r="M2237" s="6">
        <v>15</v>
      </c>
      <c r="N2237" s="6">
        <v>15</v>
      </c>
      <c r="O2237" s="6">
        <f t="shared" si="316"/>
        <v>30000</v>
      </c>
      <c r="P2237" s="6">
        <v>30000</v>
      </c>
      <c r="Q2237" s="5">
        <v>201303</v>
      </c>
      <c r="R2237" s="3" t="s">
        <v>4862</v>
      </c>
      <c r="S2237" s="5" t="s">
        <v>13609</v>
      </c>
      <c r="T2237" s="144" t="str">
        <f t="shared" si="317"/>
        <v>Click</v>
      </c>
      <c r="U2237" s="31" t="s">
        <v>243</v>
      </c>
      <c r="V2237" s="5"/>
      <c r="W2237" s="51"/>
      <c r="X2237" s="51"/>
      <c r="Y2237" s="50"/>
      <c r="Z2237" s="43">
        <f t="shared" si="318"/>
        <v>0</v>
      </c>
      <c r="AA2237" s="6">
        <f t="shared" si="319"/>
        <v>0</v>
      </c>
      <c r="AB2237" s="6">
        <f t="shared" si="320"/>
        <v>0</v>
      </c>
      <c r="AC2237" s="44">
        <f t="shared" si="321"/>
        <v>0</v>
      </c>
      <c r="AD2237" s="44">
        <f t="shared" si="322"/>
        <v>0</v>
      </c>
      <c r="AE2237" s="13" t="s">
        <v>57</v>
      </c>
      <c r="AF2237" s="14"/>
      <c r="AG2237" s="2" t="s">
        <v>243</v>
      </c>
      <c r="AH2237" s="5" t="s">
        <v>100</v>
      </c>
      <c r="AI2237" s="6">
        <v>0</v>
      </c>
      <c r="AJ2237" s="5" t="s">
        <v>100</v>
      </c>
      <c r="AK2237" s="5" t="s">
        <v>100</v>
      </c>
      <c r="AL2237" s="34" t="s">
        <v>100</v>
      </c>
      <c r="AM2237" s="2" t="s">
        <v>244</v>
      </c>
    </row>
    <row r="2238" spans="1:39" s="15" customFormat="1" ht="16.350000000000001" customHeight="1">
      <c r="A2238" s="3">
        <f t="shared" si="308"/>
        <v>2236</v>
      </c>
      <c r="B2238" s="31" t="s">
        <v>2639</v>
      </c>
      <c r="C2238" s="31" t="s">
        <v>2640</v>
      </c>
      <c r="D2238" s="31" t="s">
        <v>11497</v>
      </c>
      <c r="E2238" s="5" t="s">
        <v>13610</v>
      </c>
      <c r="F2238" s="2" t="s">
        <v>100</v>
      </c>
      <c r="G2238" s="2" t="s">
        <v>69</v>
      </c>
      <c r="H2238" s="5" t="s">
        <v>13611</v>
      </c>
      <c r="I2238" s="5" t="s">
        <v>13612</v>
      </c>
      <c r="J2238" s="5" t="s">
        <v>13613</v>
      </c>
      <c r="K2238" s="5" t="s">
        <v>13614</v>
      </c>
      <c r="L2238" s="2" t="s">
        <v>54</v>
      </c>
      <c r="M2238" s="6">
        <v>30</v>
      </c>
      <c r="N2238" s="6">
        <v>30</v>
      </c>
      <c r="O2238" s="6">
        <f t="shared" si="316"/>
        <v>60000</v>
      </c>
      <c r="P2238" s="6">
        <v>60000</v>
      </c>
      <c r="Q2238" s="5">
        <v>201302</v>
      </c>
      <c r="R2238" s="3" t="s">
        <v>4862</v>
      </c>
      <c r="S2238" s="5" t="s">
        <v>13615</v>
      </c>
      <c r="T2238" s="144" t="str">
        <f t="shared" si="317"/>
        <v>Click</v>
      </c>
      <c r="U2238" s="31" t="s">
        <v>243</v>
      </c>
      <c r="V2238" s="5"/>
      <c r="W2238" s="51"/>
      <c r="X2238" s="51"/>
      <c r="Y2238" s="50"/>
      <c r="Z2238" s="43">
        <f t="shared" si="318"/>
        <v>0</v>
      </c>
      <c r="AA2238" s="6">
        <f t="shared" si="319"/>
        <v>0</v>
      </c>
      <c r="AB2238" s="6">
        <f t="shared" si="320"/>
        <v>0</v>
      </c>
      <c r="AC2238" s="44">
        <f t="shared" si="321"/>
        <v>0</v>
      </c>
      <c r="AD2238" s="44">
        <f t="shared" si="322"/>
        <v>0</v>
      </c>
      <c r="AE2238" s="13" t="s">
        <v>57</v>
      </c>
      <c r="AF2238" s="14"/>
      <c r="AG2238" s="2" t="s">
        <v>243</v>
      </c>
      <c r="AH2238" s="5" t="s">
        <v>100</v>
      </c>
      <c r="AI2238" s="6">
        <v>0</v>
      </c>
      <c r="AJ2238" s="5" t="s">
        <v>100</v>
      </c>
      <c r="AK2238" s="5" t="s">
        <v>100</v>
      </c>
      <c r="AL2238" s="34" t="s">
        <v>100</v>
      </c>
      <c r="AM2238" s="2" t="s">
        <v>244</v>
      </c>
    </row>
    <row r="2239" spans="1:39" s="15" customFormat="1" ht="16.350000000000001" customHeight="1">
      <c r="A2239" s="3">
        <f t="shared" si="308"/>
        <v>2237</v>
      </c>
      <c r="B2239" s="31" t="s">
        <v>2639</v>
      </c>
      <c r="C2239" s="31" t="s">
        <v>2640</v>
      </c>
      <c r="D2239" s="31" t="s">
        <v>11497</v>
      </c>
      <c r="E2239" s="5" t="s">
        <v>13616</v>
      </c>
      <c r="F2239" s="2" t="s">
        <v>68</v>
      </c>
      <c r="G2239" s="2" t="s">
        <v>69</v>
      </c>
      <c r="H2239" s="5" t="s">
        <v>13617</v>
      </c>
      <c r="I2239" s="5" t="s">
        <v>13618</v>
      </c>
      <c r="J2239" s="5" t="s">
        <v>13619</v>
      </c>
      <c r="K2239" s="5" t="s">
        <v>13620</v>
      </c>
      <c r="L2239" s="2" t="s">
        <v>54</v>
      </c>
      <c r="M2239" s="6">
        <v>18</v>
      </c>
      <c r="N2239" s="6">
        <v>18</v>
      </c>
      <c r="O2239" s="6">
        <f t="shared" si="316"/>
        <v>80000</v>
      </c>
      <c r="P2239" s="6">
        <v>80000</v>
      </c>
      <c r="Q2239" s="5">
        <v>201505</v>
      </c>
      <c r="R2239" s="5" t="s">
        <v>2244</v>
      </c>
      <c r="S2239" s="5" t="s">
        <v>13621</v>
      </c>
      <c r="T2239" s="144" t="str">
        <f t="shared" si="317"/>
        <v>Click</v>
      </c>
      <c r="U2239" s="31" t="s">
        <v>243</v>
      </c>
      <c r="V2239" s="5"/>
      <c r="W2239" s="51"/>
      <c r="X2239" s="51"/>
      <c r="Y2239" s="50"/>
      <c r="Z2239" s="43">
        <f t="shared" si="318"/>
        <v>0</v>
      </c>
      <c r="AA2239" s="6">
        <f t="shared" si="319"/>
        <v>0</v>
      </c>
      <c r="AB2239" s="6">
        <f t="shared" si="320"/>
        <v>0</v>
      </c>
      <c r="AC2239" s="44">
        <f t="shared" si="321"/>
        <v>0</v>
      </c>
      <c r="AD2239" s="44">
        <f t="shared" si="322"/>
        <v>0</v>
      </c>
      <c r="AE2239" s="13" t="s">
        <v>57</v>
      </c>
      <c r="AF2239" s="14"/>
      <c r="AG2239" s="2" t="s">
        <v>243</v>
      </c>
      <c r="AH2239" s="5" t="s">
        <v>100</v>
      </c>
      <c r="AI2239" s="6">
        <v>0</v>
      </c>
      <c r="AJ2239" s="5" t="s">
        <v>100</v>
      </c>
      <c r="AK2239" s="5" t="s">
        <v>100</v>
      </c>
      <c r="AL2239" s="34" t="s">
        <v>100</v>
      </c>
      <c r="AM2239" s="2" t="s">
        <v>244</v>
      </c>
    </row>
    <row r="2240" spans="1:39" s="15" customFormat="1" ht="16.350000000000001" customHeight="1">
      <c r="A2240" s="3">
        <f t="shared" si="308"/>
        <v>2238</v>
      </c>
      <c r="B2240" s="31" t="s">
        <v>2639</v>
      </c>
      <c r="C2240" s="31" t="s">
        <v>2640</v>
      </c>
      <c r="D2240" s="31" t="s">
        <v>11497</v>
      </c>
      <c r="E2240" s="5" t="s">
        <v>13622</v>
      </c>
      <c r="F2240" s="2" t="s">
        <v>100</v>
      </c>
      <c r="G2240" s="2" t="s">
        <v>69</v>
      </c>
      <c r="H2240" s="5" t="s">
        <v>13623</v>
      </c>
      <c r="I2240" s="5" t="s">
        <v>13624</v>
      </c>
      <c r="J2240" s="5" t="s">
        <v>13625</v>
      </c>
      <c r="K2240" s="5" t="s">
        <v>13626</v>
      </c>
      <c r="L2240" s="2" t="s">
        <v>54</v>
      </c>
      <c r="M2240" s="6">
        <v>16</v>
      </c>
      <c r="N2240" s="6">
        <v>16</v>
      </c>
      <c r="O2240" s="6">
        <f t="shared" si="316"/>
        <v>80000</v>
      </c>
      <c r="P2240" s="6">
        <v>80000</v>
      </c>
      <c r="Q2240" s="5">
        <v>201006</v>
      </c>
      <c r="R2240" s="3"/>
      <c r="S2240" s="5" t="s">
        <v>13627</v>
      </c>
      <c r="T2240" s="144" t="str">
        <f t="shared" si="317"/>
        <v>Click</v>
      </c>
      <c r="U2240" s="31" t="s">
        <v>243</v>
      </c>
      <c r="V2240" s="5"/>
      <c r="W2240" s="51"/>
      <c r="X2240" s="51"/>
      <c r="Y2240" s="50"/>
      <c r="Z2240" s="43">
        <f t="shared" si="318"/>
        <v>0</v>
      </c>
      <c r="AA2240" s="6">
        <f t="shared" si="319"/>
        <v>0</v>
      </c>
      <c r="AB2240" s="6">
        <f t="shared" si="320"/>
        <v>0</v>
      </c>
      <c r="AC2240" s="44">
        <f t="shared" si="321"/>
        <v>0</v>
      </c>
      <c r="AD2240" s="44">
        <f t="shared" si="322"/>
        <v>0</v>
      </c>
      <c r="AE2240" s="13" t="s">
        <v>57</v>
      </c>
      <c r="AF2240" s="14"/>
      <c r="AG2240" s="2" t="s">
        <v>243</v>
      </c>
      <c r="AH2240" s="5" t="s">
        <v>100</v>
      </c>
      <c r="AI2240" s="6">
        <v>0</v>
      </c>
      <c r="AJ2240" s="5" t="s">
        <v>100</v>
      </c>
      <c r="AK2240" s="5" t="s">
        <v>100</v>
      </c>
      <c r="AL2240" s="34" t="s">
        <v>100</v>
      </c>
      <c r="AM2240" s="2" t="s">
        <v>244</v>
      </c>
    </row>
    <row r="2241" spans="1:41" s="15" customFormat="1" ht="16.350000000000001" customHeight="1">
      <c r="A2241" s="3">
        <f t="shared" si="308"/>
        <v>2239</v>
      </c>
      <c r="B2241" s="31" t="s">
        <v>2639</v>
      </c>
      <c r="C2241" s="31" t="s">
        <v>2640</v>
      </c>
      <c r="D2241" s="31" t="s">
        <v>11497</v>
      </c>
      <c r="E2241" s="5" t="s">
        <v>13628</v>
      </c>
      <c r="F2241" s="2" t="s">
        <v>100</v>
      </c>
      <c r="G2241" s="2" t="s">
        <v>69</v>
      </c>
      <c r="H2241" s="5" t="s">
        <v>13629</v>
      </c>
      <c r="I2241" s="5" t="s">
        <v>13630</v>
      </c>
      <c r="J2241" s="5" t="s">
        <v>13631</v>
      </c>
      <c r="K2241" s="5" t="s">
        <v>13632</v>
      </c>
      <c r="L2241" s="2" t="s">
        <v>54</v>
      </c>
      <c r="M2241" s="6">
        <v>16</v>
      </c>
      <c r="N2241" s="6">
        <v>16</v>
      </c>
      <c r="O2241" s="6">
        <f t="shared" si="316"/>
        <v>80000</v>
      </c>
      <c r="P2241" s="6">
        <v>80000</v>
      </c>
      <c r="Q2241" s="5">
        <v>201006</v>
      </c>
      <c r="R2241" s="5" t="s">
        <v>13633</v>
      </c>
      <c r="S2241" s="5" t="s">
        <v>13634</v>
      </c>
      <c r="T2241" s="144" t="str">
        <f t="shared" si="317"/>
        <v>Click</v>
      </c>
      <c r="U2241" s="31" t="s">
        <v>243</v>
      </c>
      <c r="V2241" s="5"/>
      <c r="W2241" s="51"/>
      <c r="X2241" s="51"/>
      <c r="Y2241" s="50"/>
      <c r="Z2241" s="43">
        <f t="shared" si="318"/>
        <v>0</v>
      </c>
      <c r="AA2241" s="6">
        <f t="shared" si="319"/>
        <v>0</v>
      </c>
      <c r="AB2241" s="6">
        <f t="shared" si="320"/>
        <v>0</v>
      </c>
      <c r="AC2241" s="44">
        <f t="shared" si="321"/>
        <v>0</v>
      </c>
      <c r="AD2241" s="44">
        <f t="shared" si="322"/>
        <v>0</v>
      </c>
      <c r="AE2241" s="13" t="s">
        <v>57</v>
      </c>
      <c r="AF2241" s="14"/>
      <c r="AG2241" s="2" t="s">
        <v>243</v>
      </c>
      <c r="AH2241" s="5" t="s">
        <v>100</v>
      </c>
      <c r="AI2241" s="6">
        <v>0</v>
      </c>
      <c r="AJ2241" s="5" t="s">
        <v>100</v>
      </c>
      <c r="AK2241" s="5" t="s">
        <v>100</v>
      </c>
      <c r="AL2241" s="34" t="s">
        <v>100</v>
      </c>
      <c r="AM2241" s="2" t="s">
        <v>244</v>
      </c>
    </row>
    <row r="2242" spans="1:41" s="15" customFormat="1" ht="16.350000000000001" customHeight="1">
      <c r="A2242" s="3">
        <f t="shared" si="308"/>
        <v>2240</v>
      </c>
      <c r="B2242" s="31" t="s">
        <v>2639</v>
      </c>
      <c r="C2242" s="31" t="s">
        <v>2640</v>
      </c>
      <c r="D2242" s="31" t="s">
        <v>11497</v>
      </c>
      <c r="E2242" s="5" t="s">
        <v>13635</v>
      </c>
      <c r="F2242" s="2" t="s">
        <v>100</v>
      </c>
      <c r="G2242" s="2" t="s">
        <v>69</v>
      </c>
      <c r="H2242" s="5" t="s">
        <v>13636</v>
      </c>
      <c r="I2242" s="5" t="s">
        <v>13637</v>
      </c>
      <c r="J2242" s="5" t="s">
        <v>13638</v>
      </c>
      <c r="K2242" s="5" t="s">
        <v>13639</v>
      </c>
      <c r="L2242" s="2" t="s">
        <v>54</v>
      </c>
      <c r="M2242" s="6">
        <v>16</v>
      </c>
      <c r="N2242" s="6">
        <v>16</v>
      </c>
      <c r="O2242" s="6">
        <f t="shared" si="316"/>
        <v>80000</v>
      </c>
      <c r="P2242" s="6">
        <v>80000</v>
      </c>
      <c r="Q2242" s="5">
        <v>201006</v>
      </c>
      <c r="R2242" s="5" t="s">
        <v>13633</v>
      </c>
      <c r="S2242" s="5" t="s">
        <v>13640</v>
      </c>
      <c r="T2242" s="144" t="str">
        <f t="shared" si="317"/>
        <v>Click</v>
      </c>
      <c r="U2242" s="31" t="s">
        <v>243</v>
      </c>
      <c r="V2242" s="5"/>
      <c r="W2242" s="51"/>
      <c r="X2242" s="51"/>
      <c r="Y2242" s="50"/>
      <c r="Z2242" s="43">
        <f t="shared" si="318"/>
        <v>0</v>
      </c>
      <c r="AA2242" s="6">
        <f t="shared" si="319"/>
        <v>0</v>
      </c>
      <c r="AB2242" s="6">
        <f t="shared" si="320"/>
        <v>0</v>
      </c>
      <c r="AC2242" s="44">
        <f t="shared" si="321"/>
        <v>0</v>
      </c>
      <c r="AD2242" s="44">
        <f t="shared" si="322"/>
        <v>0</v>
      </c>
      <c r="AE2242" s="13" t="s">
        <v>57</v>
      </c>
      <c r="AF2242" s="14"/>
      <c r="AG2242" s="2" t="s">
        <v>243</v>
      </c>
      <c r="AH2242" s="5" t="s">
        <v>100</v>
      </c>
      <c r="AI2242" s="6">
        <v>0</v>
      </c>
      <c r="AJ2242" s="5" t="s">
        <v>100</v>
      </c>
      <c r="AK2242" s="5" t="s">
        <v>100</v>
      </c>
      <c r="AL2242" s="34" t="s">
        <v>100</v>
      </c>
      <c r="AM2242" s="2" t="s">
        <v>244</v>
      </c>
    </row>
    <row r="2243" spans="1:41" s="15" customFormat="1" ht="16.350000000000001" customHeight="1">
      <c r="A2243" s="3">
        <f t="shared" si="308"/>
        <v>2241</v>
      </c>
      <c r="B2243" s="31" t="s">
        <v>2639</v>
      </c>
      <c r="C2243" s="31" t="s">
        <v>2640</v>
      </c>
      <c r="D2243" s="31" t="s">
        <v>11497</v>
      </c>
      <c r="E2243" s="5" t="s">
        <v>13641</v>
      </c>
      <c r="F2243" s="2" t="s">
        <v>100</v>
      </c>
      <c r="G2243" s="2" t="s">
        <v>69</v>
      </c>
      <c r="H2243" s="5" t="s">
        <v>13642</v>
      </c>
      <c r="I2243" s="5" t="s">
        <v>13643</v>
      </c>
      <c r="J2243" s="5" t="s">
        <v>13644</v>
      </c>
      <c r="K2243" s="5" t="s">
        <v>13645</v>
      </c>
      <c r="L2243" s="2" t="s">
        <v>54</v>
      </c>
      <c r="M2243" s="6">
        <v>16</v>
      </c>
      <c r="N2243" s="6">
        <v>16</v>
      </c>
      <c r="O2243" s="6">
        <f t="shared" si="316"/>
        <v>80000</v>
      </c>
      <c r="P2243" s="6">
        <v>80000</v>
      </c>
      <c r="Q2243" s="5">
        <v>201106</v>
      </c>
      <c r="R2243" s="5" t="s">
        <v>13646</v>
      </c>
      <c r="S2243" s="5" t="s">
        <v>13647</v>
      </c>
      <c r="T2243" s="144" t="str">
        <f t="shared" si="317"/>
        <v>Click</v>
      </c>
      <c r="U2243" s="31" t="s">
        <v>243</v>
      </c>
      <c r="V2243" s="5"/>
      <c r="W2243" s="51"/>
      <c r="X2243" s="51"/>
      <c r="Y2243" s="50"/>
      <c r="Z2243" s="43">
        <f t="shared" si="318"/>
        <v>0</v>
      </c>
      <c r="AA2243" s="6">
        <f t="shared" si="319"/>
        <v>0</v>
      </c>
      <c r="AB2243" s="6">
        <f t="shared" si="320"/>
        <v>0</v>
      </c>
      <c r="AC2243" s="44">
        <f t="shared" si="321"/>
        <v>0</v>
      </c>
      <c r="AD2243" s="44">
        <f t="shared" si="322"/>
        <v>0</v>
      </c>
      <c r="AE2243" s="13" t="s">
        <v>57</v>
      </c>
      <c r="AF2243" s="14"/>
      <c r="AG2243" s="2" t="s">
        <v>243</v>
      </c>
      <c r="AH2243" s="5" t="s">
        <v>100</v>
      </c>
      <c r="AI2243" s="6">
        <v>0</v>
      </c>
      <c r="AJ2243" s="5" t="s">
        <v>100</v>
      </c>
      <c r="AK2243" s="5" t="s">
        <v>100</v>
      </c>
      <c r="AL2243" s="34" t="s">
        <v>100</v>
      </c>
      <c r="AM2243" s="2" t="s">
        <v>244</v>
      </c>
    </row>
    <row r="2244" spans="1:41" s="15" customFormat="1" ht="16.350000000000001" customHeight="1">
      <c r="A2244" s="3">
        <f t="shared" si="308"/>
        <v>2242</v>
      </c>
      <c r="B2244" s="31" t="s">
        <v>2639</v>
      </c>
      <c r="C2244" s="31" t="s">
        <v>2640</v>
      </c>
      <c r="D2244" s="31" t="s">
        <v>11497</v>
      </c>
      <c r="E2244" s="3" t="s">
        <v>13648</v>
      </c>
      <c r="F2244" s="2" t="s">
        <v>68</v>
      </c>
      <c r="G2244" s="2" t="s">
        <v>69</v>
      </c>
      <c r="H2244" s="5" t="s">
        <v>13649</v>
      </c>
      <c r="I2244" s="5" t="s">
        <v>13650</v>
      </c>
      <c r="J2244" s="5" t="s">
        <v>13651</v>
      </c>
      <c r="K2244" s="5" t="s">
        <v>13652</v>
      </c>
      <c r="L2244" s="2" t="s">
        <v>54</v>
      </c>
      <c r="M2244" s="6">
        <v>15</v>
      </c>
      <c r="N2244" s="6">
        <v>15</v>
      </c>
      <c r="O2244" s="6">
        <f t="shared" si="316"/>
        <v>40000</v>
      </c>
      <c r="P2244" s="6">
        <v>40000</v>
      </c>
      <c r="Q2244" s="5">
        <v>201709</v>
      </c>
      <c r="R2244" s="5" t="s">
        <v>11282</v>
      </c>
      <c r="S2244" s="5" t="s">
        <v>13653</v>
      </c>
      <c r="T2244" s="144" t="str">
        <f t="shared" si="317"/>
        <v>Click</v>
      </c>
      <c r="U2244" s="31" t="s">
        <v>243</v>
      </c>
      <c r="V2244" s="5"/>
      <c r="W2244" s="51"/>
      <c r="X2244" s="51"/>
      <c r="Y2244" s="50"/>
      <c r="Z2244" s="43">
        <f t="shared" si="318"/>
        <v>0</v>
      </c>
      <c r="AA2244" s="6">
        <f t="shared" si="319"/>
        <v>0</v>
      </c>
      <c r="AB2244" s="6">
        <f t="shared" si="320"/>
        <v>0</v>
      </c>
      <c r="AC2244" s="44">
        <f t="shared" si="321"/>
        <v>0</v>
      </c>
      <c r="AD2244" s="44">
        <f t="shared" si="322"/>
        <v>0</v>
      </c>
      <c r="AE2244" s="13" t="s">
        <v>57</v>
      </c>
      <c r="AF2244" s="14"/>
      <c r="AG2244" s="2" t="s">
        <v>243</v>
      </c>
      <c r="AH2244" s="5" t="s">
        <v>100</v>
      </c>
      <c r="AI2244" s="6">
        <v>0</v>
      </c>
      <c r="AJ2244" s="5" t="s">
        <v>100</v>
      </c>
      <c r="AK2244" s="5" t="s">
        <v>100</v>
      </c>
      <c r="AL2244" s="34" t="s">
        <v>100</v>
      </c>
      <c r="AM2244" s="2" t="s">
        <v>244</v>
      </c>
    </row>
    <row r="2245" spans="1:41" s="15" customFormat="1" ht="16.350000000000001" customHeight="1">
      <c r="A2245" s="3">
        <f t="shared" si="308"/>
        <v>2243</v>
      </c>
      <c r="B2245" s="31" t="s">
        <v>2639</v>
      </c>
      <c r="C2245" s="31" t="s">
        <v>2640</v>
      </c>
      <c r="D2245" s="31" t="s">
        <v>11497</v>
      </c>
      <c r="E2245" s="3" t="s">
        <v>13654</v>
      </c>
      <c r="F2245" s="2" t="s">
        <v>68</v>
      </c>
      <c r="G2245" s="2" t="s">
        <v>69</v>
      </c>
      <c r="H2245" s="5" t="s">
        <v>13655</v>
      </c>
      <c r="I2245" s="5" t="s">
        <v>13656</v>
      </c>
      <c r="J2245" s="5" t="s">
        <v>13657</v>
      </c>
      <c r="K2245" s="5" t="s">
        <v>13658</v>
      </c>
      <c r="L2245" s="2" t="s">
        <v>54</v>
      </c>
      <c r="M2245" s="6">
        <v>15</v>
      </c>
      <c r="N2245" s="6">
        <v>15</v>
      </c>
      <c r="O2245" s="6">
        <f t="shared" si="316"/>
        <v>40000</v>
      </c>
      <c r="P2245" s="6">
        <v>40000</v>
      </c>
      <c r="Q2245" s="5">
        <v>201708</v>
      </c>
      <c r="R2245" s="5" t="s">
        <v>11282</v>
      </c>
      <c r="S2245" s="5" t="s">
        <v>13659</v>
      </c>
      <c r="T2245" s="144" t="str">
        <f t="shared" si="317"/>
        <v>Click</v>
      </c>
      <c r="U2245" s="31" t="s">
        <v>243</v>
      </c>
      <c r="V2245" s="5"/>
      <c r="W2245" s="51"/>
      <c r="X2245" s="51"/>
      <c r="Y2245" s="50"/>
      <c r="Z2245" s="43">
        <f t="shared" si="318"/>
        <v>0</v>
      </c>
      <c r="AA2245" s="6">
        <f t="shared" si="319"/>
        <v>0</v>
      </c>
      <c r="AB2245" s="6">
        <f t="shared" si="320"/>
        <v>0</v>
      </c>
      <c r="AC2245" s="44">
        <f t="shared" si="321"/>
        <v>0</v>
      </c>
      <c r="AD2245" s="44">
        <f t="shared" si="322"/>
        <v>0</v>
      </c>
      <c r="AE2245" s="13" t="s">
        <v>57</v>
      </c>
      <c r="AF2245" s="14"/>
      <c r="AG2245" s="2" t="s">
        <v>243</v>
      </c>
      <c r="AH2245" s="5" t="s">
        <v>100</v>
      </c>
      <c r="AI2245" s="6">
        <v>0</v>
      </c>
      <c r="AJ2245" s="5" t="s">
        <v>100</v>
      </c>
      <c r="AK2245" s="5" t="s">
        <v>100</v>
      </c>
      <c r="AL2245" s="34" t="s">
        <v>100</v>
      </c>
      <c r="AM2245" s="2" t="s">
        <v>244</v>
      </c>
    </row>
    <row r="2246" spans="1:41" s="15" customFormat="1" ht="16.350000000000001" customHeight="1">
      <c r="A2246" s="3">
        <f t="shared" si="308"/>
        <v>2244</v>
      </c>
      <c r="B2246" s="31" t="s">
        <v>2639</v>
      </c>
      <c r="C2246" s="31" t="s">
        <v>2640</v>
      </c>
      <c r="D2246" s="31" t="s">
        <v>11497</v>
      </c>
      <c r="E2246" s="32" t="s">
        <v>13660</v>
      </c>
      <c r="F2246" s="2" t="s">
        <v>68</v>
      </c>
      <c r="G2246" s="39" t="s">
        <v>69</v>
      </c>
      <c r="H2246" s="32" t="s">
        <v>13661</v>
      </c>
      <c r="I2246" s="32" t="s">
        <v>13662</v>
      </c>
      <c r="J2246" s="32" t="s">
        <v>13663</v>
      </c>
      <c r="K2246" s="32" t="s">
        <v>13664</v>
      </c>
      <c r="L2246" s="31" t="s">
        <v>3708</v>
      </c>
      <c r="M2246" s="6">
        <v>9</v>
      </c>
      <c r="N2246" s="6">
        <v>9</v>
      </c>
      <c r="O2246" s="46">
        <v>28000</v>
      </c>
      <c r="P2246" s="46">
        <v>28000</v>
      </c>
      <c r="Q2246" s="3">
        <v>202002</v>
      </c>
      <c r="R2246" s="32" t="s">
        <v>11645</v>
      </c>
      <c r="S2246" s="32" t="s">
        <v>13665</v>
      </c>
      <c r="T2246" s="144" t="str">
        <f t="shared" si="317"/>
        <v>Click</v>
      </c>
      <c r="U2246" s="31" t="s">
        <v>243</v>
      </c>
      <c r="V2246" s="5"/>
      <c r="W2246" s="51"/>
      <c r="X2246" s="51"/>
      <c r="Y2246" s="50"/>
      <c r="Z2246" s="43">
        <f t="shared" si="318"/>
        <v>0</v>
      </c>
      <c r="AA2246" s="6">
        <f t="shared" si="319"/>
        <v>0</v>
      </c>
      <c r="AB2246" s="6">
        <f t="shared" si="320"/>
        <v>0</v>
      </c>
      <c r="AC2246" s="44">
        <f t="shared" si="321"/>
        <v>0</v>
      </c>
      <c r="AD2246" s="44">
        <f t="shared" si="322"/>
        <v>0</v>
      </c>
      <c r="AE2246" s="13" t="s">
        <v>57</v>
      </c>
      <c r="AF2246" s="14"/>
      <c r="AG2246" s="2" t="s">
        <v>243</v>
      </c>
      <c r="AH2246" s="5" t="s">
        <v>100</v>
      </c>
      <c r="AI2246" s="6">
        <v>0</v>
      </c>
      <c r="AJ2246" s="5" t="s">
        <v>100</v>
      </c>
      <c r="AK2246" s="5" t="s">
        <v>100</v>
      </c>
      <c r="AL2246" s="34" t="s">
        <v>100</v>
      </c>
      <c r="AM2246" s="2" t="s">
        <v>244</v>
      </c>
      <c r="AN2246" s="32"/>
      <c r="AO2246" s="32"/>
    </row>
    <row r="2247" spans="1:41" s="15" customFormat="1" ht="16.350000000000001" customHeight="1">
      <c r="A2247" s="3">
        <f t="shared" si="308"/>
        <v>2245</v>
      </c>
      <c r="B2247" s="31" t="s">
        <v>2639</v>
      </c>
      <c r="C2247" s="31" t="s">
        <v>2640</v>
      </c>
      <c r="D2247" s="31" t="s">
        <v>11497</v>
      </c>
      <c r="E2247" s="32" t="s">
        <v>13666</v>
      </c>
      <c r="F2247" s="2" t="s">
        <v>68</v>
      </c>
      <c r="G2247" s="39" t="s">
        <v>69</v>
      </c>
      <c r="H2247" s="32" t="s">
        <v>13667</v>
      </c>
      <c r="I2247" s="32" t="s">
        <v>13668</v>
      </c>
      <c r="J2247" s="32" t="s">
        <v>13669</v>
      </c>
      <c r="K2247" s="32" t="s">
        <v>13670</v>
      </c>
      <c r="L2247" s="31" t="s">
        <v>3708</v>
      </c>
      <c r="M2247" s="6">
        <v>10</v>
      </c>
      <c r="N2247" s="6">
        <v>10</v>
      </c>
      <c r="O2247" s="46">
        <v>30000</v>
      </c>
      <c r="P2247" s="46">
        <v>30000</v>
      </c>
      <c r="Q2247" s="3">
        <v>202002</v>
      </c>
      <c r="R2247" s="32" t="s">
        <v>11645</v>
      </c>
      <c r="S2247" s="32" t="s">
        <v>13671</v>
      </c>
      <c r="T2247" s="144" t="str">
        <f t="shared" si="317"/>
        <v>Click</v>
      </c>
      <c r="U2247" s="31" t="s">
        <v>243</v>
      </c>
      <c r="V2247" s="5"/>
      <c r="W2247" s="51"/>
      <c r="X2247" s="51"/>
      <c r="Y2247" s="50"/>
      <c r="Z2247" s="43">
        <f t="shared" si="318"/>
        <v>0</v>
      </c>
      <c r="AA2247" s="6">
        <f t="shared" si="319"/>
        <v>0</v>
      </c>
      <c r="AB2247" s="6">
        <f t="shared" si="320"/>
        <v>0</v>
      </c>
      <c r="AC2247" s="44">
        <f t="shared" si="321"/>
        <v>0</v>
      </c>
      <c r="AD2247" s="44">
        <f t="shared" si="322"/>
        <v>0</v>
      </c>
      <c r="AE2247" s="13" t="s">
        <v>57</v>
      </c>
      <c r="AF2247" s="14"/>
      <c r="AG2247" s="2" t="s">
        <v>243</v>
      </c>
      <c r="AH2247" s="5" t="s">
        <v>100</v>
      </c>
      <c r="AI2247" s="6">
        <v>0</v>
      </c>
      <c r="AJ2247" s="5" t="s">
        <v>100</v>
      </c>
      <c r="AK2247" s="5" t="s">
        <v>100</v>
      </c>
      <c r="AL2247" s="34" t="s">
        <v>100</v>
      </c>
      <c r="AM2247" s="2" t="s">
        <v>244</v>
      </c>
      <c r="AN2247" s="32"/>
      <c r="AO2247" s="32"/>
    </row>
    <row r="2248" spans="1:41" s="15" customFormat="1" ht="16.350000000000001" customHeight="1">
      <c r="A2248" s="3">
        <f t="shared" ref="A2248:A2311" si="323">ROW()-2</f>
        <v>2246</v>
      </c>
      <c r="B2248" s="31" t="s">
        <v>2639</v>
      </c>
      <c r="C2248" s="31" t="s">
        <v>2640</v>
      </c>
      <c r="D2248" s="31" t="s">
        <v>11497</v>
      </c>
      <c r="E2248" s="32" t="s">
        <v>13672</v>
      </c>
      <c r="F2248" s="2" t="s">
        <v>68</v>
      </c>
      <c r="G2248" s="39" t="s">
        <v>69</v>
      </c>
      <c r="H2248" s="32" t="s">
        <v>13673</v>
      </c>
      <c r="I2248" s="32" t="s">
        <v>13674</v>
      </c>
      <c r="J2248" s="32" t="s">
        <v>13675</v>
      </c>
      <c r="K2248" s="32" t="s">
        <v>13676</v>
      </c>
      <c r="L2248" s="31" t="s">
        <v>3708</v>
      </c>
      <c r="M2248" s="6">
        <v>9</v>
      </c>
      <c r="N2248" s="6">
        <v>9</v>
      </c>
      <c r="O2248" s="46">
        <v>28000</v>
      </c>
      <c r="P2248" s="46">
        <v>28000</v>
      </c>
      <c r="Q2248" s="3">
        <v>202002</v>
      </c>
      <c r="R2248" s="32" t="s">
        <v>11645</v>
      </c>
      <c r="S2248" s="32" t="s">
        <v>13677</v>
      </c>
      <c r="T2248" s="144" t="str">
        <f t="shared" si="317"/>
        <v>Click</v>
      </c>
      <c r="U2248" s="31" t="s">
        <v>243</v>
      </c>
      <c r="V2248" s="5"/>
      <c r="W2248" s="51"/>
      <c r="X2248" s="51"/>
      <c r="Y2248" s="50"/>
      <c r="Z2248" s="43">
        <f t="shared" si="318"/>
        <v>0</v>
      </c>
      <c r="AA2248" s="6">
        <f t="shared" si="319"/>
        <v>0</v>
      </c>
      <c r="AB2248" s="6">
        <f t="shared" si="320"/>
        <v>0</v>
      </c>
      <c r="AC2248" s="44">
        <f t="shared" si="321"/>
        <v>0</v>
      </c>
      <c r="AD2248" s="44">
        <f t="shared" si="322"/>
        <v>0</v>
      </c>
      <c r="AE2248" s="13" t="s">
        <v>57</v>
      </c>
      <c r="AF2248" s="14"/>
      <c r="AG2248" s="2" t="s">
        <v>243</v>
      </c>
      <c r="AH2248" s="5" t="s">
        <v>100</v>
      </c>
      <c r="AI2248" s="6">
        <v>0</v>
      </c>
      <c r="AJ2248" s="5" t="s">
        <v>100</v>
      </c>
      <c r="AK2248" s="5" t="s">
        <v>100</v>
      </c>
      <c r="AL2248" s="34" t="s">
        <v>100</v>
      </c>
      <c r="AM2248" s="2" t="s">
        <v>244</v>
      </c>
      <c r="AN2248" s="32"/>
      <c r="AO2248" s="32"/>
    </row>
    <row r="2249" spans="1:41" s="15" customFormat="1" ht="16.350000000000001" customHeight="1">
      <c r="A2249" s="3">
        <f t="shared" si="323"/>
        <v>2247</v>
      </c>
      <c r="B2249" s="31" t="s">
        <v>2639</v>
      </c>
      <c r="C2249" s="31" t="s">
        <v>2640</v>
      </c>
      <c r="D2249" s="31" t="s">
        <v>11497</v>
      </c>
      <c r="E2249" s="32" t="s">
        <v>13678</v>
      </c>
      <c r="F2249" s="2" t="s">
        <v>68</v>
      </c>
      <c r="G2249" s="39" t="s">
        <v>69</v>
      </c>
      <c r="H2249" s="32" t="s">
        <v>13679</v>
      </c>
      <c r="I2249" s="32" t="s">
        <v>13680</v>
      </c>
      <c r="J2249" s="32" t="s">
        <v>13681</v>
      </c>
      <c r="K2249" s="32" t="s">
        <v>13682</v>
      </c>
      <c r="L2249" s="31" t="s">
        <v>3708</v>
      </c>
      <c r="M2249" s="6">
        <v>10</v>
      </c>
      <c r="N2249" s="6">
        <v>10</v>
      </c>
      <c r="O2249" s="46">
        <v>30000</v>
      </c>
      <c r="P2249" s="46">
        <v>30000</v>
      </c>
      <c r="Q2249" s="3">
        <v>202002</v>
      </c>
      <c r="R2249" s="32" t="s">
        <v>11645</v>
      </c>
      <c r="S2249" s="32" t="s">
        <v>13683</v>
      </c>
      <c r="T2249" s="144" t="str">
        <f t="shared" si="317"/>
        <v>Click</v>
      </c>
      <c r="U2249" s="31" t="s">
        <v>243</v>
      </c>
      <c r="V2249" s="5"/>
      <c r="W2249" s="51"/>
      <c r="X2249" s="51"/>
      <c r="Y2249" s="50"/>
      <c r="Z2249" s="43">
        <f t="shared" si="318"/>
        <v>0</v>
      </c>
      <c r="AA2249" s="6">
        <f t="shared" si="319"/>
        <v>0</v>
      </c>
      <c r="AB2249" s="6">
        <f t="shared" si="320"/>
        <v>0</v>
      </c>
      <c r="AC2249" s="44">
        <f t="shared" si="321"/>
        <v>0</v>
      </c>
      <c r="AD2249" s="44">
        <f t="shared" si="322"/>
        <v>0</v>
      </c>
      <c r="AE2249" s="13" t="s">
        <v>57</v>
      </c>
      <c r="AF2249" s="14"/>
      <c r="AG2249" s="2" t="s">
        <v>243</v>
      </c>
      <c r="AH2249" s="5" t="s">
        <v>100</v>
      </c>
      <c r="AI2249" s="6">
        <v>0</v>
      </c>
      <c r="AJ2249" s="5" t="s">
        <v>100</v>
      </c>
      <c r="AK2249" s="5" t="s">
        <v>100</v>
      </c>
      <c r="AL2249" s="34" t="s">
        <v>100</v>
      </c>
      <c r="AM2249" s="2" t="s">
        <v>244</v>
      </c>
      <c r="AN2249" s="32"/>
      <c r="AO2249" s="32"/>
    </row>
    <row r="2250" spans="1:41" s="15" customFormat="1" ht="16.350000000000001" customHeight="1">
      <c r="A2250" s="3">
        <f t="shared" si="323"/>
        <v>2248</v>
      </c>
      <c r="B2250" s="31" t="s">
        <v>2639</v>
      </c>
      <c r="C2250" s="31" t="s">
        <v>2640</v>
      </c>
      <c r="D2250" s="31" t="s">
        <v>11497</v>
      </c>
      <c r="E2250" s="32" t="s">
        <v>13684</v>
      </c>
      <c r="F2250" s="2" t="s">
        <v>68</v>
      </c>
      <c r="G2250" s="39" t="s">
        <v>69</v>
      </c>
      <c r="H2250" s="32" t="s">
        <v>13685</v>
      </c>
      <c r="I2250" s="32" t="s">
        <v>13686</v>
      </c>
      <c r="J2250" s="32" t="s">
        <v>13687</v>
      </c>
      <c r="K2250" s="32" t="s">
        <v>13688</v>
      </c>
      <c r="L2250" s="31" t="s">
        <v>3708</v>
      </c>
      <c r="M2250" s="6">
        <v>10</v>
      </c>
      <c r="N2250" s="6">
        <v>10</v>
      </c>
      <c r="O2250" s="46">
        <v>30000</v>
      </c>
      <c r="P2250" s="46">
        <v>30000</v>
      </c>
      <c r="Q2250" s="3">
        <v>202002</v>
      </c>
      <c r="R2250" s="32" t="s">
        <v>11645</v>
      </c>
      <c r="S2250" s="32" t="s">
        <v>13689</v>
      </c>
      <c r="T2250" s="144" t="str">
        <f t="shared" si="317"/>
        <v>Click</v>
      </c>
      <c r="U2250" s="31" t="s">
        <v>243</v>
      </c>
      <c r="V2250" s="5"/>
      <c r="W2250" s="51"/>
      <c r="X2250" s="51"/>
      <c r="Y2250" s="50"/>
      <c r="Z2250" s="43">
        <f t="shared" si="318"/>
        <v>0</v>
      </c>
      <c r="AA2250" s="6">
        <f t="shared" si="319"/>
        <v>0</v>
      </c>
      <c r="AB2250" s="6">
        <f t="shared" si="320"/>
        <v>0</v>
      </c>
      <c r="AC2250" s="44">
        <f t="shared" si="321"/>
        <v>0</v>
      </c>
      <c r="AD2250" s="44">
        <f t="shared" si="322"/>
        <v>0</v>
      </c>
      <c r="AE2250" s="13" t="s">
        <v>57</v>
      </c>
      <c r="AF2250" s="14"/>
      <c r="AG2250" s="2" t="s">
        <v>243</v>
      </c>
      <c r="AH2250" s="5" t="s">
        <v>100</v>
      </c>
      <c r="AI2250" s="6">
        <v>0</v>
      </c>
      <c r="AJ2250" s="5" t="s">
        <v>100</v>
      </c>
      <c r="AK2250" s="5" t="s">
        <v>100</v>
      </c>
      <c r="AL2250" s="34" t="s">
        <v>100</v>
      </c>
      <c r="AM2250" s="2" t="s">
        <v>244</v>
      </c>
      <c r="AN2250" s="32"/>
      <c r="AO2250" s="32"/>
    </row>
    <row r="2251" spans="1:41" s="15" customFormat="1" ht="16.350000000000001" customHeight="1">
      <c r="A2251" s="3">
        <f t="shared" si="323"/>
        <v>2249</v>
      </c>
      <c r="B2251" s="31" t="s">
        <v>2639</v>
      </c>
      <c r="C2251" s="31" t="s">
        <v>2640</v>
      </c>
      <c r="D2251" s="31" t="s">
        <v>11497</v>
      </c>
      <c r="E2251" s="3" t="s">
        <v>13690</v>
      </c>
      <c r="F2251" s="2" t="s">
        <v>68</v>
      </c>
      <c r="G2251" s="2" t="s">
        <v>69</v>
      </c>
      <c r="H2251" s="5" t="s">
        <v>13691</v>
      </c>
      <c r="I2251" s="5" t="s">
        <v>13692</v>
      </c>
      <c r="J2251" s="5" t="s">
        <v>13693</v>
      </c>
      <c r="K2251" s="5" t="s">
        <v>13694</v>
      </c>
      <c r="L2251" s="2" t="s">
        <v>54</v>
      </c>
      <c r="M2251" s="6">
        <v>17</v>
      </c>
      <c r="N2251" s="6">
        <v>17</v>
      </c>
      <c r="O2251" s="6">
        <f t="shared" ref="O2251:O2262" si="324">P2251+AI2251</f>
        <v>44000</v>
      </c>
      <c r="P2251" s="6">
        <v>44000</v>
      </c>
      <c r="Q2251" s="5">
        <v>201708</v>
      </c>
      <c r="R2251" s="5" t="s">
        <v>11282</v>
      </c>
      <c r="S2251" s="5" t="s">
        <v>13695</v>
      </c>
      <c r="T2251" s="144" t="str">
        <f t="shared" si="317"/>
        <v>Click</v>
      </c>
      <c r="U2251" s="31" t="s">
        <v>243</v>
      </c>
      <c r="V2251" s="5"/>
      <c r="W2251" s="51"/>
      <c r="X2251" s="51"/>
      <c r="Y2251" s="50"/>
      <c r="Z2251" s="43">
        <f t="shared" si="318"/>
        <v>0</v>
      </c>
      <c r="AA2251" s="6">
        <f t="shared" si="319"/>
        <v>0</v>
      </c>
      <c r="AB2251" s="6">
        <f t="shared" si="320"/>
        <v>0</v>
      </c>
      <c r="AC2251" s="44">
        <f t="shared" si="321"/>
        <v>0</v>
      </c>
      <c r="AD2251" s="44">
        <f t="shared" si="322"/>
        <v>0</v>
      </c>
      <c r="AE2251" s="13" t="s">
        <v>57</v>
      </c>
      <c r="AF2251" s="14"/>
      <c r="AG2251" s="2" t="s">
        <v>243</v>
      </c>
      <c r="AH2251" s="5" t="s">
        <v>100</v>
      </c>
      <c r="AI2251" s="6">
        <v>0</v>
      </c>
      <c r="AJ2251" s="5" t="s">
        <v>100</v>
      </c>
      <c r="AK2251" s="5" t="s">
        <v>100</v>
      </c>
      <c r="AL2251" s="34" t="s">
        <v>100</v>
      </c>
      <c r="AM2251" s="2" t="s">
        <v>244</v>
      </c>
      <c r="AN2251" s="32"/>
      <c r="AO2251" s="32"/>
    </row>
    <row r="2252" spans="1:41" ht="16.350000000000001" customHeight="1">
      <c r="A2252" s="3">
        <f t="shared" si="323"/>
        <v>2250</v>
      </c>
      <c r="B2252" s="31" t="s">
        <v>2639</v>
      </c>
      <c r="C2252" s="31" t="s">
        <v>2640</v>
      </c>
      <c r="D2252" s="31" t="s">
        <v>11497</v>
      </c>
      <c r="E2252" s="3" t="s">
        <v>13696</v>
      </c>
      <c r="F2252" s="2" t="s">
        <v>68</v>
      </c>
      <c r="G2252" s="2" t="s">
        <v>69</v>
      </c>
      <c r="H2252" s="5" t="s">
        <v>13697</v>
      </c>
      <c r="I2252" s="5" t="s">
        <v>13698</v>
      </c>
      <c r="J2252" s="5" t="s">
        <v>13699</v>
      </c>
      <c r="K2252" s="5" t="s">
        <v>13700</v>
      </c>
      <c r="L2252" s="2" t="s">
        <v>54</v>
      </c>
      <c r="M2252" s="6">
        <v>17</v>
      </c>
      <c r="N2252" s="6">
        <v>17</v>
      </c>
      <c r="O2252" s="6">
        <f t="shared" si="324"/>
        <v>44000</v>
      </c>
      <c r="P2252" s="6">
        <v>44000</v>
      </c>
      <c r="Q2252" s="5">
        <v>201601</v>
      </c>
      <c r="R2252" s="5" t="s">
        <v>11371</v>
      </c>
      <c r="S2252" s="5" t="s">
        <v>13701</v>
      </c>
      <c r="T2252" s="144" t="str">
        <f t="shared" si="317"/>
        <v>Click</v>
      </c>
      <c r="U2252" s="31" t="s">
        <v>243</v>
      </c>
      <c r="V2252" s="5"/>
      <c r="W2252" s="51"/>
      <c r="X2252" s="51"/>
      <c r="Y2252" s="50"/>
      <c r="Z2252" s="43">
        <f t="shared" si="318"/>
        <v>0</v>
      </c>
      <c r="AA2252" s="6">
        <f t="shared" si="319"/>
        <v>0</v>
      </c>
      <c r="AB2252" s="6">
        <f t="shared" si="320"/>
        <v>0</v>
      </c>
      <c r="AC2252" s="44">
        <f t="shared" si="321"/>
        <v>0</v>
      </c>
      <c r="AD2252" s="44">
        <f t="shared" si="322"/>
        <v>0</v>
      </c>
      <c r="AE2252" s="13" t="s">
        <v>57</v>
      </c>
      <c r="AF2252" s="14"/>
      <c r="AG2252" s="2" t="s">
        <v>243</v>
      </c>
      <c r="AH2252" s="5" t="s">
        <v>100</v>
      </c>
      <c r="AI2252" s="6">
        <v>0</v>
      </c>
      <c r="AJ2252" s="5" t="s">
        <v>100</v>
      </c>
      <c r="AK2252" s="5" t="s">
        <v>100</v>
      </c>
      <c r="AL2252" s="34" t="s">
        <v>100</v>
      </c>
      <c r="AM2252" s="2" t="s">
        <v>244</v>
      </c>
      <c r="AN2252" s="32"/>
      <c r="AO2252" s="32"/>
    </row>
    <row r="2253" spans="1:41" ht="16.350000000000001" customHeight="1">
      <c r="A2253" s="3">
        <f t="shared" si="323"/>
        <v>2251</v>
      </c>
      <c r="B2253" s="31" t="s">
        <v>2639</v>
      </c>
      <c r="C2253" s="31" t="s">
        <v>2640</v>
      </c>
      <c r="D2253" s="31" t="s">
        <v>11497</v>
      </c>
      <c r="E2253" s="3" t="s">
        <v>13702</v>
      </c>
      <c r="F2253" s="2" t="s">
        <v>68</v>
      </c>
      <c r="G2253" s="2" t="s">
        <v>69</v>
      </c>
      <c r="H2253" s="5" t="s">
        <v>13703</v>
      </c>
      <c r="I2253" s="5" t="s">
        <v>13704</v>
      </c>
      <c r="J2253" s="5" t="s">
        <v>13705</v>
      </c>
      <c r="K2253" s="5" t="s">
        <v>13706</v>
      </c>
      <c r="L2253" s="2" t="s">
        <v>54</v>
      </c>
      <c r="M2253" s="6">
        <v>28</v>
      </c>
      <c r="N2253" s="6">
        <v>28</v>
      </c>
      <c r="O2253" s="6">
        <f t="shared" si="324"/>
        <v>50000</v>
      </c>
      <c r="P2253" s="6">
        <v>50000</v>
      </c>
      <c r="Q2253" s="5">
        <v>200806</v>
      </c>
      <c r="R2253" s="5" t="s">
        <v>13707</v>
      </c>
      <c r="S2253" s="5" t="s">
        <v>13708</v>
      </c>
      <c r="T2253" s="144" t="str">
        <f t="shared" si="317"/>
        <v>Click</v>
      </c>
      <c r="U2253" s="31" t="s">
        <v>243</v>
      </c>
      <c r="V2253" s="5"/>
      <c r="W2253" s="51"/>
      <c r="X2253" s="51"/>
      <c r="Y2253" s="50"/>
      <c r="Z2253" s="43">
        <f t="shared" si="318"/>
        <v>0</v>
      </c>
      <c r="AA2253" s="6">
        <f t="shared" si="319"/>
        <v>0</v>
      </c>
      <c r="AB2253" s="6">
        <f t="shared" si="320"/>
        <v>0</v>
      </c>
      <c r="AC2253" s="44">
        <f t="shared" si="321"/>
        <v>0</v>
      </c>
      <c r="AD2253" s="44">
        <f t="shared" si="322"/>
        <v>0</v>
      </c>
      <c r="AE2253" s="13" t="s">
        <v>57</v>
      </c>
      <c r="AF2253" s="14"/>
      <c r="AG2253" s="2" t="s">
        <v>243</v>
      </c>
      <c r="AH2253" s="5" t="s">
        <v>100</v>
      </c>
      <c r="AI2253" s="6">
        <v>0</v>
      </c>
      <c r="AJ2253" s="5" t="s">
        <v>100</v>
      </c>
      <c r="AK2253" s="5" t="s">
        <v>100</v>
      </c>
      <c r="AL2253" s="34" t="s">
        <v>100</v>
      </c>
      <c r="AM2253" s="2" t="s">
        <v>244</v>
      </c>
      <c r="AN2253" s="15"/>
      <c r="AO2253" s="15"/>
    </row>
    <row r="2254" spans="1:41" ht="16.350000000000001" customHeight="1">
      <c r="A2254" s="3">
        <f t="shared" si="323"/>
        <v>2252</v>
      </c>
      <c r="B2254" s="31" t="s">
        <v>2639</v>
      </c>
      <c r="C2254" s="31" t="s">
        <v>2640</v>
      </c>
      <c r="D2254" s="31" t="s">
        <v>11497</v>
      </c>
      <c r="E2254" s="3" t="s">
        <v>13709</v>
      </c>
      <c r="F2254" s="2" t="s">
        <v>68</v>
      </c>
      <c r="G2254" s="2" t="s">
        <v>69</v>
      </c>
      <c r="H2254" s="5" t="s">
        <v>13710</v>
      </c>
      <c r="I2254" s="5" t="s">
        <v>13711</v>
      </c>
      <c r="J2254" s="5" t="s">
        <v>13712</v>
      </c>
      <c r="K2254" s="5" t="s">
        <v>13713</v>
      </c>
      <c r="L2254" s="2" t="s">
        <v>54</v>
      </c>
      <c r="M2254" s="6">
        <v>8</v>
      </c>
      <c r="N2254" s="6">
        <v>8</v>
      </c>
      <c r="O2254" s="6">
        <f t="shared" si="324"/>
        <v>26000</v>
      </c>
      <c r="P2254" s="6">
        <v>26000</v>
      </c>
      <c r="Q2254" s="5">
        <v>201603</v>
      </c>
      <c r="R2254" s="5" t="s">
        <v>11371</v>
      </c>
      <c r="S2254" s="5" t="s">
        <v>13714</v>
      </c>
      <c r="T2254" s="144" t="str">
        <f t="shared" si="317"/>
        <v>Click</v>
      </c>
      <c r="U2254" s="31" t="s">
        <v>243</v>
      </c>
      <c r="V2254" s="5"/>
      <c r="W2254" s="51"/>
      <c r="X2254" s="51"/>
      <c r="Y2254" s="50"/>
      <c r="Z2254" s="43">
        <f t="shared" si="318"/>
        <v>0</v>
      </c>
      <c r="AA2254" s="6">
        <f t="shared" si="319"/>
        <v>0</v>
      </c>
      <c r="AB2254" s="6">
        <f t="shared" si="320"/>
        <v>0</v>
      </c>
      <c r="AC2254" s="44">
        <f t="shared" si="321"/>
        <v>0</v>
      </c>
      <c r="AD2254" s="44">
        <f t="shared" si="322"/>
        <v>0</v>
      </c>
      <c r="AE2254" s="13" t="s">
        <v>57</v>
      </c>
      <c r="AF2254" s="14"/>
      <c r="AG2254" s="2" t="s">
        <v>243</v>
      </c>
      <c r="AH2254" s="5" t="s">
        <v>100</v>
      </c>
      <c r="AI2254" s="6">
        <v>0</v>
      </c>
      <c r="AJ2254" s="5" t="s">
        <v>100</v>
      </c>
      <c r="AK2254" s="5" t="s">
        <v>100</v>
      </c>
      <c r="AL2254" s="34" t="s">
        <v>100</v>
      </c>
      <c r="AM2254" s="2" t="s">
        <v>244</v>
      </c>
      <c r="AN2254" s="34"/>
      <c r="AO2254" s="34"/>
    </row>
    <row r="2255" spans="1:41" ht="16.350000000000001" customHeight="1">
      <c r="A2255" s="3">
        <f t="shared" si="323"/>
        <v>2253</v>
      </c>
      <c r="B2255" s="31" t="s">
        <v>2639</v>
      </c>
      <c r="C2255" s="31" t="s">
        <v>2640</v>
      </c>
      <c r="D2255" s="31" t="s">
        <v>11497</v>
      </c>
      <c r="E2255" s="3" t="s">
        <v>13715</v>
      </c>
      <c r="F2255" s="2" t="s">
        <v>68</v>
      </c>
      <c r="G2255" s="2" t="s">
        <v>69</v>
      </c>
      <c r="H2255" s="5" t="s">
        <v>13716</v>
      </c>
      <c r="I2255" s="5" t="s">
        <v>13717</v>
      </c>
      <c r="J2255" s="5" t="s">
        <v>13718</v>
      </c>
      <c r="K2255" s="5" t="s">
        <v>13719</v>
      </c>
      <c r="L2255" s="2" t="s">
        <v>54</v>
      </c>
      <c r="M2255" s="6">
        <v>6</v>
      </c>
      <c r="N2255" s="6">
        <v>6</v>
      </c>
      <c r="O2255" s="6">
        <f t="shared" si="324"/>
        <v>40000</v>
      </c>
      <c r="P2255" s="6">
        <v>40000</v>
      </c>
      <c r="Q2255" s="5">
        <v>201506</v>
      </c>
      <c r="R2255" s="5" t="s">
        <v>11371</v>
      </c>
      <c r="S2255" s="5" t="s">
        <v>13720</v>
      </c>
      <c r="T2255" s="144" t="str">
        <f t="shared" si="317"/>
        <v>Click</v>
      </c>
      <c r="U2255" s="31" t="s">
        <v>243</v>
      </c>
      <c r="V2255" s="5"/>
      <c r="W2255" s="51"/>
      <c r="X2255" s="51"/>
      <c r="Y2255" s="50"/>
      <c r="Z2255" s="43">
        <f t="shared" si="318"/>
        <v>0</v>
      </c>
      <c r="AA2255" s="6">
        <f t="shared" si="319"/>
        <v>0</v>
      </c>
      <c r="AB2255" s="6">
        <f t="shared" si="320"/>
        <v>0</v>
      </c>
      <c r="AC2255" s="44">
        <f t="shared" si="321"/>
        <v>0</v>
      </c>
      <c r="AD2255" s="44">
        <f t="shared" si="322"/>
        <v>0</v>
      </c>
      <c r="AE2255" s="13" t="s">
        <v>57</v>
      </c>
      <c r="AF2255" s="14"/>
      <c r="AG2255" s="2" t="s">
        <v>243</v>
      </c>
      <c r="AH2255" s="5" t="s">
        <v>100</v>
      </c>
      <c r="AI2255" s="6">
        <v>0</v>
      </c>
      <c r="AJ2255" s="5" t="s">
        <v>100</v>
      </c>
      <c r="AK2255" s="5" t="s">
        <v>100</v>
      </c>
      <c r="AL2255" s="34" t="s">
        <v>100</v>
      </c>
      <c r="AM2255" s="2" t="s">
        <v>244</v>
      </c>
      <c r="AN2255" s="15"/>
      <c r="AO2255" s="15"/>
    </row>
    <row r="2256" spans="1:41" ht="16.350000000000001" customHeight="1">
      <c r="A2256" s="3">
        <f t="shared" si="323"/>
        <v>2254</v>
      </c>
      <c r="B2256" s="31" t="s">
        <v>2639</v>
      </c>
      <c r="C2256" s="31" t="s">
        <v>2640</v>
      </c>
      <c r="D2256" s="31" t="s">
        <v>11497</v>
      </c>
      <c r="E2256" s="3" t="s">
        <v>13721</v>
      </c>
      <c r="F2256" s="2" t="s">
        <v>68</v>
      </c>
      <c r="G2256" s="2" t="s">
        <v>69</v>
      </c>
      <c r="H2256" s="5" t="s">
        <v>13722</v>
      </c>
      <c r="I2256" s="5" t="s">
        <v>13723</v>
      </c>
      <c r="J2256" s="5" t="s">
        <v>13724</v>
      </c>
      <c r="K2256" s="5" t="s">
        <v>13725</v>
      </c>
      <c r="L2256" s="2" t="s">
        <v>54</v>
      </c>
      <c r="M2256" s="6">
        <v>5</v>
      </c>
      <c r="N2256" s="6">
        <v>5</v>
      </c>
      <c r="O2256" s="6">
        <f t="shared" si="324"/>
        <v>40000</v>
      </c>
      <c r="P2256" s="6">
        <v>40000</v>
      </c>
      <c r="Q2256" s="5">
        <v>201506</v>
      </c>
      <c r="R2256" s="5" t="s">
        <v>11371</v>
      </c>
      <c r="S2256" s="5" t="s">
        <v>13726</v>
      </c>
      <c r="T2256" s="144" t="str">
        <f t="shared" si="317"/>
        <v>Click</v>
      </c>
      <c r="U2256" s="31" t="s">
        <v>243</v>
      </c>
      <c r="V2256" s="5"/>
      <c r="W2256" s="51"/>
      <c r="X2256" s="51"/>
      <c r="Y2256" s="50"/>
      <c r="Z2256" s="43">
        <f t="shared" si="318"/>
        <v>0</v>
      </c>
      <c r="AA2256" s="6">
        <f t="shared" si="319"/>
        <v>0</v>
      </c>
      <c r="AB2256" s="6">
        <f t="shared" si="320"/>
        <v>0</v>
      </c>
      <c r="AC2256" s="44">
        <f t="shared" si="321"/>
        <v>0</v>
      </c>
      <c r="AD2256" s="44">
        <f t="shared" si="322"/>
        <v>0</v>
      </c>
      <c r="AE2256" s="13" t="s">
        <v>57</v>
      </c>
      <c r="AF2256" s="14"/>
      <c r="AG2256" s="2" t="s">
        <v>243</v>
      </c>
      <c r="AH2256" s="5" t="s">
        <v>100</v>
      </c>
      <c r="AI2256" s="6">
        <v>0</v>
      </c>
      <c r="AJ2256" s="5" t="s">
        <v>100</v>
      </c>
      <c r="AK2256" s="5" t="s">
        <v>100</v>
      </c>
      <c r="AL2256" s="34" t="s">
        <v>100</v>
      </c>
      <c r="AM2256" s="2" t="s">
        <v>244</v>
      </c>
      <c r="AN2256" s="15"/>
      <c r="AO2256" s="15"/>
    </row>
    <row r="2257" spans="1:41" ht="16.350000000000001" customHeight="1">
      <c r="A2257" s="3">
        <f t="shared" si="323"/>
        <v>2255</v>
      </c>
      <c r="B2257" s="31" t="s">
        <v>2639</v>
      </c>
      <c r="C2257" s="31" t="s">
        <v>2640</v>
      </c>
      <c r="D2257" s="31" t="s">
        <v>11497</v>
      </c>
      <c r="E2257" s="3" t="s">
        <v>13727</v>
      </c>
      <c r="F2257" s="2" t="s">
        <v>68</v>
      </c>
      <c r="G2257" s="2" t="s">
        <v>69</v>
      </c>
      <c r="H2257" s="5" t="s">
        <v>13728</v>
      </c>
      <c r="I2257" s="5" t="s">
        <v>13729</v>
      </c>
      <c r="J2257" s="5" t="s">
        <v>13730</v>
      </c>
      <c r="K2257" s="5" t="s">
        <v>13731</v>
      </c>
      <c r="L2257" s="2" t="s">
        <v>54</v>
      </c>
      <c r="M2257" s="6">
        <v>25</v>
      </c>
      <c r="N2257" s="6">
        <v>25</v>
      </c>
      <c r="O2257" s="6">
        <f t="shared" si="324"/>
        <v>50000</v>
      </c>
      <c r="P2257" s="6">
        <v>50000</v>
      </c>
      <c r="Q2257" s="5">
        <v>201506</v>
      </c>
      <c r="R2257" s="3" t="s">
        <v>11404</v>
      </c>
      <c r="S2257" s="5" t="s">
        <v>13732</v>
      </c>
      <c r="T2257" s="144" t="str">
        <f t="shared" ref="T2257:T2262" si="325">HYPERLINK(S2257,AM2257)</f>
        <v>Click</v>
      </c>
      <c r="U2257" s="31" t="s">
        <v>243</v>
      </c>
      <c r="V2257" s="5"/>
      <c r="W2257" s="51"/>
      <c r="X2257" s="51"/>
      <c r="Y2257" s="50"/>
      <c r="Z2257" s="43">
        <f t="shared" ref="Z2257:Z2262" si="326">IF(V2257="C",2970*W2257,IF(V2257="B",4180*W2257,6160*W2257))</f>
        <v>0</v>
      </c>
      <c r="AA2257" s="6">
        <f t="shared" ref="AA2257:AA2262" si="327">IF(X2257=0,Z2257*50%,Z2257*Y2257*90%)</f>
        <v>0</v>
      </c>
      <c r="AB2257" s="6">
        <f t="shared" ref="AB2257:AB2262" si="328">IF(X2257=0,Z2257*40%,Z2257*Y2257*80%)</f>
        <v>0</v>
      </c>
      <c r="AC2257" s="44">
        <f t="shared" ref="AC2257:AC2262" si="329">IF(X2257=0,Z2257*20%,Z2257*Y2257*40%)</f>
        <v>0</v>
      </c>
      <c r="AD2257" s="44">
        <f t="shared" ref="AD2257:AD2262" si="330">IF(W2257&gt;=16,Z2257*AF2257,0)</f>
        <v>0</v>
      </c>
      <c r="AE2257" s="13" t="s">
        <v>57</v>
      </c>
      <c r="AF2257" s="14"/>
      <c r="AG2257" s="2" t="s">
        <v>243</v>
      </c>
      <c r="AH2257" s="5" t="s">
        <v>100</v>
      </c>
      <c r="AI2257" s="6">
        <v>0</v>
      </c>
      <c r="AJ2257" s="5" t="s">
        <v>100</v>
      </c>
      <c r="AK2257" s="5" t="s">
        <v>100</v>
      </c>
      <c r="AL2257" s="34" t="s">
        <v>100</v>
      </c>
      <c r="AM2257" s="2" t="s">
        <v>244</v>
      </c>
      <c r="AN2257" s="15"/>
      <c r="AO2257" s="15"/>
    </row>
    <row r="2258" spans="1:41" ht="16.350000000000001" customHeight="1">
      <c r="A2258" s="3">
        <f t="shared" si="323"/>
        <v>2256</v>
      </c>
      <c r="B2258" s="31" t="s">
        <v>2639</v>
      </c>
      <c r="C2258" s="31" t="s">
        <v>2640</v>
      </c>
      <c r="D2258" s="31" t="s">
        <v>11497</v>
      </c>
      <c r="E2258" s="3" t="s">
        <v>13733</v>
      </c>
      <c r="F2258" s="2" t="s">
        <v>68</v>
      </c>
      <c r="G2258" s="2" t="s">
        <v>69</v>
      </c>
      <c r="H2258" s="5" t="s">
        <v>13728</v>
      </c>
      <c r="I2258" s="5" t="s">
        <v>13729</v>
      </c>
      <c r="J2258" s="5" t="s">
        <v>13730</v>
      </c>
      <c r="K2258" s="5" t="s">
        <v>13734</v>
      </c>
      <c r="L2258" s="2" t="s">
        <v>54</v>
      </c>
      <c r="M2258" s="6">
        <v>25</v>
      </c>
      <c r="N2258" s="6">
        <v>25</v>
      </c>
      <c r="O2258" s="6">
        <f t="shared" si="324"/>
        <v>50000</v>
      </c>
      <c r="P2258" s="6">
        <v>50000</v>
      </c>
      <c r="Q2258" s="5">
        <v>201506</v>
      </c>
      <c r="R2258" s="3" t="s">
        <v>11404</v>
      </c>
      <c r="S2258" s="5" t="s">
        <v>13735</v>
      </c>
      <c r="T2258" s="144" t="str">
        <f t="shared" si="325"/>
        <v>Click</v>
      </c>
      <c r="U2258" s="31" t="s">
        <v>243</v>
      </c>
      <c r="V2258" s="5"/>
      <c r="W2258" s="51"/>
      <c r="X2258" s="51"/>
      <c r="Y2258" s="50"/>
      <c r="Z2258" s="43">
        <f t="shared" si="326"/>
        <v>0</v>
      </c>
      <c r="AA2258" s="6">
        <f t="shared" si="327"/>
        <v>0</v>
      </c>
      <c r="AB2258" s="6">
        <f t="shared" si="328"/>
        <v>0</v>
      </c>
      <c r="AC2258" s="44">
        <f t="shared" si="329"/>
        <v>0</v>
      </c>
      <c r="AD2258" s="44">
        <f t="shared" si="330"/>
        <v>0</v>
      </c>
      <c r="AE2258" s="13" t="s">
        <v>57</v>
      </c>
      <c r="AF2258" s="14"/>
      <c r="AG2258" s="2" t="s">
        <v>243</v>
      </c>
      <c r="AH2258" s="5" t="s">
        <v>100</v>
      </c>
      <c r="AI2258" s="6">
        <v>0</v>
      </c>
      <c r="AJ2258" s="5" t="s">
        <v>100</v>
      </c>
      <c r="AK2258" s="5" t="s">
        <v>100</v>
      </c>
      <c r="AL2258" s="34" t="s">
        <v>100</v>
      </c>
      <c r="AM2258" s="2" t="s">
        <v>244</v>
      </c>
      <c r="AN2258" s="15"/>
      <c r="AO2258" s="15"/>
    </row>
    <row r="2259" spans="1:41" s="15" customFormat="1" ht="16.350000000000001" customHeight="1">
      <c r="A2259" s="3">
        <f t="shared" si="323"/>
        <v>2257</v>
      </c>
      <c r="B2259" s="31" t="s">
        <v>2639</v>
      </c>
      <c r="C2259" s="31" t="s">
        <v>2640</v>
      </c>
      <c r="D2259" s="31" t="s">
        <v>11497</v>
      </c>
      <c r="E2259" s="3" t="s">
        <v>13736</v>
      </c>
      <c r="F2259" s="2" t="s">
        <v>68</v>
      </c>
      <c r="G2259" s="2" t="s">
        <v>69</v>
      </c>
      <c r="H2259" s="5" t="s">
        <v>13737</v>
      </c>
      <c r="I2259" s="5" t="s">
        <v>13738</v>
      </c>
      <c r="J2259" s="5" t="s">
        <v>13739</v>
      </c>
      <c r="K2259" s="5" t="s">
        <v>13740</v>
      </c>
      <c r="L2259" s="2" t="s">
        <v>54</v>
      </c>
      <c r="M2259" s="6">
        <v>14</v>
      </c>
      <c r="N2259" s="6">
        <v>14</v>
      </c>
      <c r="O2259" s="6">
        <f t="shared" si="324"/>
        <v>40000</v>
      </c>
      <c r="P2259" s="6">
        <v>40000</v>
      </c>
      <c r="Q2259" s="5">
        <v>201506</v>
      </c>
      <c r="R2259" s="5" t="s">
        <v>11371</v>
      </c>
      <c r="S2259" s="5" t="s">
        <v>13741</v>
      </c>
      <c r="T2259" s="144" t="str">
        <f t="shared" si="325"/>
        <v>Click</v>
      </c>
      <c r="U2259" s="31" t="s">
        <v>243</v>
      </c>
      <c r="V2259" s="5"/>
      <c r="W2259" s="51"/>
      <c r="X2259" s="51"/>
      <c r="Y2259" s="50"/>
      <c r="Z2259" s="43">
        <f t="shared" si="326"/>
        <v>0</v>
      </c>
      <c r="AA2259" s="6">
        <f t="shared" si="327"/>
        <v>0</v>
      </c>
      <c r="AB2259" s="6">
        <f t="shared" si="328"/>
        <v>0</v>
      </c>
      <c r="AC2259" s="44">
        <f t="shared" si="329"/>
        <v>0</v>
      </c>
      <c r="AD2259" s="44">
        <f t="shared" si="330"/>
        <v>0</v>
      </c>
      <c r="AE2259" s="13" t="s">
        <v>57</v>
      </c>
      <c r="AF2259" s="14"/>
      <c r="AG2259" s="2" t="s">
        <v>243</v>
      </c>
      <c r="AH2259" s="5" t="s">
        <v>100</v>
      </c>
      <c r="AI2259" s="6">
        <v>0</v>
      </c>
      <c r="AJ2259" s="5" t="s">
        <v>100</v>
      </c>
      <c r="AK2259" s="5" t="s">
        <v>100</v>
      </c>
      <c r="AL2259" s="34" t="s">
        <v>100</v>
      </c>
      <c r="AM2259" s="2" t="s">
        <v>244</v>
      </c>
    </row>
    <row r="2260" spans="1:41" s="15" customFormat="1" ht="16.350000000000001" customHeight="1">
      <c r="A2260" s="3">
        <f t="shared" si="323"/>
        <v>2258</v>
      </c>
      <c r="B2260" s="31" t="s">
        <v>2639</v>
      </c>
      <c r="C2260" s="31" t="s">
        <v>2640</v>
      </c>
      <c r="D2260" s="31" t="s">
        <v>11497</v>
      </c>
      <c r="E2260" s="3" t="s">
        <v>13742</v>
      </c>
      <c r="F2260" s="2" t="s">
        <v>68</v>
      </c>
      <c r="G2260" s="2" t="s">
        <v>69</v>
      </c>
      <c r="H2260" s="5" t="s">
        <v>13743</v>
      </c>
      <c r="I2260" s="5" t="s">
        <v>13744</v>
      </c>
      <c r="J2260" s="5" t="s">
        <v>13745</v>
      </c>
      <c r="K2260" s="5" t="s">
        <v>13746</v>
      </c>
      <c r="L2260" s="2" t="s">
        <v>54</v>
      </c>
      <c r="M2260" s="6">
        <v>10</v>
      </c>
      <c r="N2260" s="6">
        <v>10</v>
      </c>
      <c r="O2260" s="6">
        <f t="shared" si="324"/>
        <v>40000</v>
      </c>
      <c r="P2260" s="6">
        <v>40000</v>
      </c>
      <c r="Q2260" s="5">
        <v>201506</v>
      </c>
      <c r="R2260" s="5" t="s">
        <v>13747</v>
      </c>
      <c r="S2260" s="5" t="s">
        <v>13748</v>
      </c>
      <c r="T2260" s="144" t="str">
        <f t="shared" si="325"/>
        <v>Click</v>
      </c>
      <c r="U2260" s="31" t="s">
        <v>243</v>
      </c>
      <c r="V2260" s="5"/>
      <c r="W2260" s="51"/>
      <c r="X2260" s="51"/>
      <c r="Y2260" s="50"/>
      <c r="Z2260" s="43">
        <f t="shared" si="326"/>
        <v>0</v>
      </c>
      <c r="AA2260" s="6">
        <f t="shared" si="327"/>
        <v>0</v>
      </c>
      <c r="AB2260" s="6">
        <f t="shared" si="328"/>
        <v>0</v>
      </c>
      <c r="AC2260" s="44">
        <f t="shared" si="329"/>
        <v>0</v>
      </c>
      <c r="AD2260" s="44">
        <f t="shared" si="330"/>
        <v>0</v>
      </c>
      <c r="AE2260" s="13" t="s">
        <v>57</v>
      </c>
      <c r="AF2260" s="14"/>
      <c r="AG2260" s="2" t="s">
        <v>243</v>
      </c>
      <c r="AH2260" s="5" t="s">
        <v>100</v>
      </c>
      <c r="AI2260" s="6">
        <v>0</v>
      </c>
      <c r="AJ2260" s="5" t="s">
        <v>100</v>
      </c>
      <c r="AK2260" s="5" t="s">
        <v>100</v>
      </c>
      <c r="AL2260" s="34" t="s">
        <v>100</v>
      </c>
      <c r="AM2260" s="2" t="s">
        <v>244</v>
      </c>
    </row>
    <row r="2261" spans="1:41" s="15" customFormat="1" ht="16.350000000000001" customHeight="1">
      <c r="A2261" s="3">
        <f t="shared" si="323"/>
        <v>2259</v>
      </c>
      <c r="B2261" s="31" t="s">
        <v>2639</v>
      </c>
      <c r="C2261" s="31" t="s">
        <v>2640</v>
      </c>
      <c r="D2261" s="31" t="s">
        <v>11497</v>
      </c>
      <c r="E2261" s="3" t="s">
        <v>13749</v>
      </c>
      <c r="F2261" s="2" t="s">
        <v>68</v>
      </c>
      <c r="G2261" s="2" t="s">
        <v>69</v>
      </c>
      <c r="H2261" s="5" t="s">
        <v>13750</v>
      </c>
      <c r="I2261" s="5" t="s">
        <v>13751</v>
      </c>
      <c r="J2261" s="5" t="s">
        <v>13752</v>
      </c>
      <c r="K2261" s="5" t="s">
        <v>13753</v>
      </c>
      <c r="L2261" s="2" t="s">
        <v>54</v>
      </c>
      <c r="M2261" s="6">
        <v>8</v>
      </c>
      <c r="N2261" s="6">
        <v>8</v>
      </c>
      <c r="O2261" s="6">
        <f t="shared" si="324"/>
        <v>26000</v>
      </c>
      <c r="P2261" s="6">
        <v>26000</v>
      </c>
      <c r="Q2261" s="5">
        <v>201601</v>
      </c>
      <c r="R2261" s="3" t="s">
        <v>11404</v>
      </c>
      <c r="S2261" s="5" t="s">
        <v>13754</v>
      </c>
      <c r="T2261" s="144" t="str">
        <f t="shared" si="325"/>
        <v>Click</v>
      </c>
      <c r="U2261" s="31" t="s">
        <v>243</v>
      </c>
      <c r="V2261" s="5"/>
      <c r="W2261" s="51"/>
      <c r="X2261" s="51"/>
      <c r="Y2261" s="50"/>
      <c r="Z2261" s="43">
        <f t="shared" si="326"/>
        <v>0</v>
      </c>
      <c r="AA2261" s="6">
        <f t="shared" si="327"/>
        <v>0</v>
      </c>
      <c r="AB2261" s="6">
        <f t="shared" si="328"/>
        <v>0</v>
      </c>
      <c r="AC2261" s="44">
        <f t="shared" si="329"/>
        <v>0</v>
      </c>
      <c r="AD2261" s="44">
        <f t="shared" si="330"/>
        <v>0</v>
      </c>
      <c r="AE2261" s="13" t="s">
        <v>57</v>
      </c>
      <c r="AF2261" s="14"/>
      <c r="AG2261" s="2" t="s">
        <v>243</v>
      </c>
      <c r="AH2261" s="5" t="s">
        <v>100</v>
      </c>
      <c r="AI2261" s="6">
        <v>0</v>
      </c>
      <c r="AJ2261" s="5" t="s">
        <v>100</v>
      </c>
      <c r="AK2261" s="5" t="s">
        <v>100</v>
      </c>
      <c r="AL2261" s="34" t="s">
        <v>100</v>
      </c>
      <c r="AM2261" s="2" t="s">
        <v>244</v>
      </c>
      <c r="AN2261" s="32"/>
      <c r="AO2261" s="32"/>
    </row>
    <row r="2262" spans="1:41" s="15" customFormat="1" ht="16.350000000000001" customHeight="1">
      <c r="A2262" s="3">
        <f t="shared" si="323"/>
        <v>2260</v>
      </c>
      <c r="B2262" s="31" t="s">
        <v>2639</v>
      </c>
      <c r="C2262" s="31" t="s">
        <v>2640</v>
      </c>
      <c r="D2262" s="31" t="s">
        <v>11497</v>
      </c>
      <c r="E2262" s="32" t="s">
        <v>13755</v>
      </c>
      <c r="F2262" s="33" t="s">
        <v>68</v>
      </c>
      <c r="G2262" s="2" t="s">
        <v>69</v>
      </c>
      <c r="H2262" s="32" t="s">
        <v>13756</v>
      </c>
      <c r="I2262" s="32" t="s">
        <v>13757</v>
      </c>
      <c r="J2262" s="32" t="s">
        <v>13758</v>
      </c>
      <c r="K2262" s="32" t="s">
        <v>13759</v>
      </c>
      <c r="L2262" s="33" t="s">
        <v>54</v>
      </c>
      <c r="M2262" s="6">
        <v>10</v>
      </c>
      <c r="N2262" s="6">
        <v>10</v>
      </c>
      <c r="O2262" s="6">
        <f t="shared" si="324"/>
        <v>30000</v>
      </c>
      <c r="P2262" s="133">
        <v>30000</v>
      </c>
      <c r="Q2262" s="32">
        <v>201909</v>
      </c>
      <c r="R2262" s="32" t="s">
        <v>13760</v>
      </c>
      <c r="S2262" s="32" t="s">
        <v>13761</v>
      </c>
      <c r="T2262" s="144" t="str">
        <f t="shared" si="325"/>
        <v>Click</v>
      </c>
      <c r="U2262" s="31" t="s">
        <v>243</v>
      </c>
      <c r="V2262" s="40"/>
      <c r="W2262" s="41"/>
      <c r="X2262" s="83"/>
      <c r="Y2262" s="50"/>
      <c r="Z2262" s="43">
        <f t="shared" si="326"/>
        <v>0</v>
      </c>
      <c r="AA2262" s="6">
        <f t="shared" si="327"/>
        <v>0</v>
      </c>
      <c r="AB2262" s="6">
        <f t="shared" si="328"/>
        <v>0</v>
      </c>
      <c r="AC2262" s="44">
        <f t="shared" si="329"/>
        <v>0</v>
      </c>
      <c r="AD2262" s="44">
        <f t="shared" si="330"/>
        <v>0</v>
      </c>
      <c r="AE2262" s="13" t="s">
        <v>57</v>
      </c>
      <c r="AF2262" s="14"/>
      <c r="AG2262" s="2" t="s">
        <v>243</v>
      </c>
      <c r="AH2262" s="5" t="s">
        <v>100</v>
      </c>
      <c r="AI2262" s="6">
        <v>0</v>
      </c>
      <c r="AJ2262" s="5" t="s">
        <v>100</v>
      </c>
      <c r="AK2262" s="5" t="s">
        <v>100</v>
      </c>
      <c r="AL2262" s="34" t="s">
        <v>100</v>
      </c>
      <c r="AM2262" s="2" t="s">
        <v>244</v>
      </c>
    </row>
    <row r="2263" spans="1:41" s="15" customFormat="1" ht="16.350000000000001" customHeight="1">
      <c r="A2263" s="3">
        <f t="shared" si="323"/>
        <v>2261</v>
      </c>
      <c r="B2263" s="31" t="s">
        <v>2639</v>
      </c>
      <c r="C2263" s="31" t="s">
        <v>2640</v>
      </c>
      <c r="D2263" s="31" t="s">
        <v>11497</v>
      </c>
      <c r="E2263" s="3" t="s">
        <v>13762</v>
      </c>
      <c r="F2263" s="39" t="s">
        <v>58</v>
      </c>
      <c r="G2263" s="39" t="s">
        <v>49</v>
      </c>
      <c r="H2263" s="3" t="s">
        <v>13763</v>
      </c>
      <c r="I2263" s="3" t="s">
        <v>13764</v>
      </c>
      <c r="J2263" s="3" t="s">
        <v>13765</v>
      </c>
      <c r="K2263" s="3" t="s">
        <v>13766</v>
      </c>
      <c r="L2263" s="39" t="s">
        <v>54</v>
      </c>
      <c r="M2263" s="6">
        <v>6</v>
      </c>
      <c r="N2263" s="6">
        <v>6</v>
      </c>
      <c r="O2263" s="68">
        <v>22000</v>
      </c>
      <c r="P2263" s="46">
        <v>22000</v>
      </c>
      <c r="Q2263" s="3">
        <v>202001</v>
      </c>
      <c r="R2263" s="3" t="s">
        <v>13760</v>
      </c>
      <c r="S2263" s="32" t="s">
        <v>13767</v>
      </c>
      <c r="T2263" s="143" t="s">
        <v>11447</v>
      </c>
      <c r="U2263" s="39" t="s">
        <v>243</v>
      </c>
      <c r="V2263" s="40"/>
      <c r="W2263" s="41"/>
      <c r="X2263" s="84"/>
      <c r="Y2263" s="56"/>
      <c r="Z2263" s="79">
        <v>0</v>
      </c>
      <c r="AA2263" s="68">
        <v>0</v>
      </c>
      <c r="AB2263" s="68">
        <v>0</v>
      </c>
      <c r="AC2263" s="69">
        <v>0</v>
      </c>
      <c r="AD2263" s="69">
        <v>0</v>
      </c>
      <c r="AE2263" s="45" t="s">
        <v>57</v>
      </c>
      <c r="AF2263" s="14"/>
      <c r="AG2263" s="39" t="s">
        <v>243</v>
      </c>
      <c r="AH2263" s="32" t="s">
        <v>57</v>
      </c>
      <c r="AI2263" s="46">
        <v>0</v>
      </c>
      <c r="AJ2263" s="32" t="s">
        <v>57</v>
      </c>
      <c r="AK2263" s="32" t="s">
        <v>57</v>
      </c>
      <c r="AL2263" s="32" t="s">
        <v>57</v>
      </c>
      <c r="AM2263" s="31" t="s">
        <v>11447</v>
      </c>
      <c r="AN2263" s="63"/>
      <c r="AO2263" s="63"/>
    </row>
    <row r="2264" spans="1:41" s="15" customFormat="1" ht="16.350000000000001" customHeight="1">
      <c r="A2264" s="3">
        <f t="shared" si="323"/>
        <v>2262</v>
      </c>
      <c r="B2264" s="31" t="s">
        <v>2639</v>
      </c>
      <c r="C2264" s="31" t="s">
        <v>2640</v>
      </c>
      <c r="D2264" s="31" t="s">
        <v>11497</v>
      </c>
      <c r="E2264" s="3" t="s">
        <v>13768</v>
      </c>
      <c r="F2264" s="39" t="s">
        <v>58</v>
      </c>
      <c r="G2264" s="39" t="s">
        <v>49</v>
      </c>
      <c r="H2264" s="3" t="s">
        <v>13769</v>
      </c>
      <c r="I2264" s="3" t="s">
        <v>13770</v>
      </c>
      <c r="J2264" s="3" t="s">
        <v>13771</v>
      </c>
      <c r="K2264" s="3" t="s">
        <v>13772</v>
      </c>
      <c r="L2264" s="39" t="s">
        <v>54</v>
      </c>
      <c r="M2264" s="6">
        <v>10</v>
      </c>
      <c r="N2264" s="6">
        <v>10</v>
      </c>
      <c r="O2264" s="68">
        <v>30000</v>
      </c>
      <c r="P2264" s="46">
        <v>30000</v>
      </c>
      <c r="Q2264" s="3">
        <v>202001</v>
      </c>
      <c r="R2264" s="3" t="s">
        <v>13760</v>
      </c>
      <c r="S2264" s="32" t="s">
        <v>13773</v>
      </c>
      <c r="T2264" s="143" t="s">
        <v>11447</v>
      </c>
      <c r="U2264" s="39" t="s">
        <v>243</v>
      </c>
      <c r="V2264" s="40"/>
      <c r="W2264" s="41"/>
      <c r="X2264" s="84"/>
      <c r="Y2264" s="56"/>
      <c r="Z2264" s="79">
        <v>0</v>
      </c>
      <c r="AA2264" s="68">
        <v>0</v>
      </c>
      <c r="AB2264" s="68">
        <v>0</v>
      </c>
      <c r="AC2264" s="69">
        <v>0</v>
      </c>
      <c r="AD2264" s="69">
        <v>0</v>
      </c>
      <c r="AE2264" s="45" t="s">
        <v>57</v>
      </c>
      <c r="AF2264" s="14"/>
      <c r="AG2264" s="39" t="s">
        <v>243</v>
      </c>
      <c r="AH2264" s="32" t="s">
        <v>57</v>
      </c>
      <c r="AI2264" s="46">
        <v>0</v>
      </c>
      <c r="AJ2264" s="32" t="s">
        <v>57</v>
      </c>
      <c r="AK2264" s="32" t="s">
        <v>57</v>
      </c>
      <c r="AL2264" s="32" t="s">
        <v>57</v>
      </c>
      <c r="AM2264" s="31" t="s">
        <v>11447</v>
      </c>
      <c r="AN2264" s="63"/>
      <c r="AO2264" s="63"/>
    </row>
    <row r="2265" spans="1:41" s="15" customFormat="1" ht="16.350000000000001" customHeight="1">
      <c r="A2265" s="3">
        <f t="shared" si="323"/>
        <v>2263</v>
      </c>
      <c r="B2265" s="31" t="s">
        <v>2639</v>
      </c>
      <c r="C2265" s="31" t="s">
        <v>2640</v>
      </c>
      <c r="D2265" s="31" t="s">
        <v>11497</v>
      </c>
      <c r="E2265" s="3" t="s">
        <v>13774</v>
      </c>
      <c r="F2265" s="2" t="s">
        <v>68</v>
      </c>
      <c r="G2265" s="2" t="s">
        <v>69</v>
      </c>
      <c r="H2265" s="5" t="s">
        <v>13775</v>
      </c>
      <c r="I2265" s="5" t="s">
        <v>13776</v>
      </c>
      <c r="J2265" s="5" t="s">
        <v>13777</v>
      </c>
      <c r="K2265" s="5" t="s">
        <v>13778</v>
      </c>
      <c r="L2265" s="2" t="s">
        <v>54</v>
      </c>
      <c r="M2265" s="6">
        <v>10</v>
      </c>
      <c r="N2265" s="6">
        <v>10</v>
      </c>
      <c r="O2265" s="6">
        <f t="shared" ref="O2265:O2271" si="331">P2265+AI2265</f>
        <v>30000</v>
      </c>
      <c r="P2265" s="6">
        <v>30000</v>
      </c>
      <c r="Q2265" s="5">
        <v>201601</v>
      </c>
      <c r="R2265" s="5" t="s">
        <v>11371</v>
      </c>
      <c r="S2265" s="5" t="s">
        <v>13779</v>
      </c>
      <c r="T2265" s="144" t="str">
        <f t="shared" ref="T2265:T2271" si="332">HYPERLINK(S2265,AM2265)</f>
        <v>Click</v>
      </c>
      <c r="U2265" s="31" t="s">
        <v>243</v>
      </c>
      <c r="V2265" s="5"/>
      <c r="W2265" s="51"/>
      <c r="X2265" s="51"/>
      <c r="Y2265" s="50"/>
      <c r="Z2265" s="43">
        <f t="shared" ref="Z2265:Z2271" si="333">IF(V2265="C",2970*W2265,IF(V2265="B",4180*W2265,6160*W2265))</f>
        <v>0</v>
      </c>
      <c r="AA2265" s="6">
        <f t="shared" ref="AA2265:AA2271" si="334">IF(X2265=0,Z2265*50%,Z2265*Y2265*90%)</f>
        <v>0</v>
      </c>
      <c r="AB2265" s="6">
        <f t="shared" ref="AB2265:AB2271" si="335">IF(X2265=0,Z2265*40%,Z2265*Y2265*80%)</f>
        <v>0</v>
      </c>
      <c r="AC2265" s="44">
        <f t="shared" ref="AC2265:AC2271" si="336">IF(X2265=0,Z2265*20%,Z2265*Y2265*40%)</f>
        <v>0</v>
      </c>
      <c r="AD2265" s="44">
        <f t="shared" ref="AD2265:AD2271" si="337">IF(W2265&gt;=16,Z2265*AF2265,0)</f>
        <v>0</v>
      </c>
      <c r="AE2265" s="13" t="s">
        <v>57</v>
      </c>
      <c r="AF2265" s="14"/>
      <c r="AG2265" s="2" t="s">
        <v>243</v>
      </c>
      <c r="AH2265" s="5" t="s">
        <v>100</v>
      </c>
      <c r="AI2265" s="6">
        <v>0</v>
      </c>
      <c r="AJ2265" s="5" t="s">
        <v>100</v>
      </c>
      <c r="AK2265" s="5" t="s">
        <v>100</v>
      </c>
      <c r="AL2265" s="34" t="s">
        <v>100</v>
      </c>
      <c r="AM2265" s="2" t="s">
        <v>244</v>
      </c>
    </row>
    <row r="2266" spans="1:41" s="15" customFormat="1" ht="16.350000000000001" customHeight="1">
      <c r="A2266" s="3">
        <f t="shared" si="323"/>
        <v>2264</v>
      </c>
      <c r="B2266" s="31" t="s">
        <v>2639</v>
      </c>
      <c r="C2266" s="31" t="s">
        <v>2640</v>
      </c>
      <c r="D2266" s="31" t="s">
        <v>11497</v>
      </c>
      <c r="E2266" s="3" t="s">
        <v>13780</v>
      </c>
      <c r="F2266" s="31" t="s">
        <v>68</v>
      </c>
      <c r="G2266" s="31" t="s">
        <v>69</v>
      </c>
      <c r="H2266" s="3" t="s">
        <v>13781</v>
      </c>
      <c r="I2266" s="3" t="s">
        <v>13782</v>
      </c>
      <c r="J2266" s="3" t="s">
        <v>13783</v>
      </c>
      <c r="K2266" s="3" t="s">
        <v>13784</v>
      </c>
      <c r="L2266" s="31" t="s">
        <v>54</v>
      </c>
      <c r="M2266" s="6">
        <v>13</v>
      </c>
      <c r="N2266" s="6">
        <v>13</v>
      </c>
      <c r="O2266" s="6">
        <f t="shared" si="331"/>
        <v>40000</v>
      </c>
      <c r="P2266" s="68">
        <v>40000</v>
      </c>
      <c r="Q2266" s="3">
        <v>201306</v>
      </c>
      <c r="R2266" s="3" t="s">
        <v>11503</v>
      </c>
      <c r="S2266" s="3" t="s">
        <v>13785</v>
      </c>
      <c r="T2266" s="144" t="str">
        <f t="shared" si="332"/>
        <v>Click</v>
      </c>
      <c r="U2266" s="31" t="s">
        <v>243</v>
      </c>
      <c r="V2266" s="3"/>
      <c r="W2266" s="84"/>
      <c r="X2266" s="84"/>
      <c r="Y2266" s="50"/>
      <c r="Z2266" s="43">
        <f t="shared" si="333"/>
        <v>0</v>
      </c>
      <c r="AA2266" s="68">
        <f t="shared" si="334"/>
        <v>0</v>
      </c>
      <c r="AB2266" s="68">
        <f t="shared" si="335"/>
        <v>0</v>
      </c>
      <c r="AC2266" s="69">
        <f t="shared" si="336"/>
        <v>0</v>
      </c>
      <c r="AD2266" s="44">
        <f t="shared" si="337"/>
        <v>0</v>
      </c>
      <c r="AE2266" s="13" t="s">
        <v>57</v>
      </c>
      <c r="AF2266" s="14"/>
      <c r="AG2266" s="31" t="s">
        <v>243</v>
      </c>
      <c r="AH2266" s="3" t="s">
        <v>100</v>
      </c>
      <c r="AI2266" s="68">
        <v>0</v>
      </c>
      <c r="AJ2266" s="3" t="s">
        <v>100</v>
      </c>
      <c r="AK2266" s="3" t="s">
        <v>100</v>
      </c>
      <c r="AL2266" s="32" t="s">
        <v>100</v>
      </c>
      <c r="AM2266" s="31" t="s">
        <v>244</v>
      </c>
    </row>
    <row r="2267" spans="1:41" s="15" customFormat="1" ht="16.350000000000001" customHeight="1">
      <c r="A2267" s="3">
        <f t="shared" si="323"/>
        <v>2265</v>
      </c>
      <c r="B2267" s="31" t="s">
        <v>2639</v>
      </c>
      <c r="C2267" s="31" t="s">
        <v>2640</v>
      </c>
      <c r="D2267" s="31" t="s">
        <v>11497</v>
      </c>
      <c r="E2267" s="3" t="s">
        <v>13786</v>
      </c>
      <c r="F2267" s="2" t="s">
        <v>68</v>
      </c>
      <c r="G2267" s="2" t="s">
        <v>69</v>
      </c>
      <c r="H2267" s="5" t="s">
        <v>13787</v>
      </c>
      <c r="I2267" s="5" t="s">
        <v>11425</v>
      </c>
      <c r="J2267" s="5" t="s">
        <v>13788</v>
      </c>
      <c r="K2267" s="5" t="s">
        <v>13789</v>
      </c>
      <c r="L2267" s="2" t="s">
        <v>54</v>
      </c>
      <c r="M2267" s="6">
        <v>18</v>
      </c>
      <c r="N2267" s="6">
        <v>18</v>
      </c>
      <c r="O2267" s="6">
        <f t="shared" si="331"/>
        <v>50000</v>
      </c>
      <c r="P2267" s="6">
        <v>50000</v>
      </c>
      <c r="Q2267" s="5">
        <v>201406</v>
      </c>
      <c r="R2267" s="5" t="s">
        <v>11282</v>
      </c>
      <c r="S2267" s="5" t="s">
        <v>13790</v>
      </c>
      <c r="T2267" s="144" t="str">
        <f t="shared" si="332"/>
        <v>Click</v>
      </c>
      <c r="U2267" s="31" t="s">
        <v>243</v>
      </c>
      <c r="V2267" s="5"/>
      <c r="W2267" s="51"/>
      <c r="X2267" s="51"/>
      <c r="Y2267" s="50"/>
      <c r="Z2267" s="43">
        <f t="shared" si="333"/>
        <v>0</v>
      </c>
      <c r="AA2267" s="6">
        <f t="shared" si="334"/>
        <v>0</v>
      </c>
      <c r="AB2267" s="6">
        <f t="shared" si="335"/>
        <v>0</v>
      </c>
      <c r="AC2267" s="44">
        <f t="shared" si="336"/>
        <v>0</v>
      </c>
      <c r="AD2267" s="44">
        <f t="shared" si="337"/>
        <v>0</v>
      </c>
      <c r="AE2267" s="13" t="s">
        <v>57</v>
      </c>
      <c r="AF2267" s="14"/>
      <c r="AG2267" s="2" t="s">
        <v>243</v>
      </c>
      <c r="AH2267" s="5" t="s">
        <v>100</v>
      </c>
      <c r="AI2267" s="6">
        <v>0</v>
      </c>
      <c r="AJ2267" s="5" t="s">
        <v>100</v>
      </c>
      <c r="AK2267" s="5" t="s">
        <v>100</v>
      </c>
      <c r="AL2267" s="34" t="s">
        <v>100</v>
      </c>
      <c r="AM2267" s="2" t="s">
        <v>244</v>
      </c>
    </row>
    <row r="2268" spans="1:41" s="15" customFormat="1" ht="16.350000000000001" customHeight="1">
      <c r="A2268" s="3">
        <f t="shared" si="323"/>
        <v>2266</v>
      </c>
      <c r="B2268" s="31" t="s">
        <v>2639</v>
      </c>
      <c r="C2268" s="31" t="s">
        <v>2640</v>
      </c>
      <c r="D2268" s="31" t="s">
        <v>11497</v>
      </c>
      <c r="E2268" s="3" t="s">
        <v>13791</v>
      </c>
      <c r="F2268" s="2" t="s">
        <v>68</v>
      </c>
      <c r="G2268" s="2" t="s">
        <v>69</v>
      </c>
      <c r="H2268" s="5" t="s">
        <v>13792</v>
      </c>
      <c r="I2268" s="5" t="s">
        <v>13793</v>
      </c>
      <c r="J2268" s="5" t="s">
        <v>13794</v>
      </c>
      <c r="K2268" s="5" t="s">
        <v>13795</v>
      </c>
      <c r="L2268" s="2" t="s">
        <v>54</v>
      </c>
      <c r="M2268" s="6">
        <v>9</v>
      </c>
      <c r="N2268" s="6">
        <v>9</v>
      </c>
      <c r="O2268" s="6">
        <f t="shared" si="331"/>
        <v>40000</v>
      </c>
      <c r="P2268" s="6">
        <v>40000</v>
      </c>
      <c r="Q2268" s="5">
        <v>201506</v>
      </c>
      <c r="R2268" s="5" t="s">
        <v>11371</v>
      </c>
      <c r="S2268" s="5" t="s">
        <v>13796</v>
      </c>
      <c r="T2268" s="144" t="str">
        <f t="shared" si="332"/>
        <v>Click</v>
      </c>
      <c r="U2268" s="31" t="s">
        <v>243</v>
      </c>
      <c r="V2268" s="5"/>
      <c r="W2268" s="51"/>
      <c r="X2268" s="51"/>
      <c r="Y2268" s="50"/>
      <c r="Z2268" s="43">
        <f t="shared" si="333"/>
        <v>0</v>
      </c>
      <c r="AA2268" s="6">
        <f t="shared" si="334"/>
        <v>0</v>
      </c>
      <c r="AB2268" s="6">
        <f t="shared" si="335"/>
        <v>0</v>
      </c>
      <c r="AC2268" s="44">
        <f t="shared" si="336"/>
        <v>0</v>
      </c>
      <c r="AD2268" s="44">
        <f t="shared" si="337"/>
        <v>0</v>
      </c>
      <c r="AE2268" s="13" t="s">
        <v>57</v>
      </c>
      <c r="AF2268" s="14"/>
      <c r="AG2268" s="2" t="s">
        <v>243</v>
      </c>
      <c r="AH2268" s="5" t="s">
        <v>100</v>
      </c>
      <c r="AI2268" s="6">
        <v>0</v>
      </c>
      <c r="AJ2268" s="5" t="s">
        <v>100</v>
      </c>
      <c r="AK2268" s="5" t="s">
        <v>100</v>
      </c>
      <c r="AL2268" s="34" t="s">
        <v>100</v>
      </c>
      <c r="AM2268" s="2" t="s">
        <v>244</v>
      </c>
    </row>
    <row r="2269" spans="1:41" s="15" customFormat="1" ht="16.350000000000001" customHeight="1">
      <c r="A2269" s="3">
        <f t="shared" si="323"/>
        <v>2267</v>
      </c>
      <c r="B2269" s="31" t="s">
        <v>2639</v>
      </c>
      <c r="C2269" s="31" t="s">
        <v>2640</v>
      </c>
      <c r="D2269" s="31" t="s">
        <v>11497</v>
      </c>
      <c r="E2269" s="3" t="s">
        <v>13797</v>
      </c>
      <c r="F2269" s="2" t="s">
        <v>68</v>
      </c>
      <c r="G2269" s="2" t="s">
        <v>69</v>
      </c>
      <c r="H2269" s="5" t="s">
        <v>13798</v>
      </c>
      <c r="I2269" s="5" t="s">
        <v>13799</v>
      </c>
      <c r="J2269" s="5" t="s">
        <v>13800</v>
      </c>
      <c r="K2269" s="5" t="s">
        <v>13801</v>
      </c>
      <c r="L2269" s="2" t="s">
        <v>54</v>
      </c>
      <c r="M2269" s="6">
        <v>7</v>
      </c>
      <c r="N2269" s="6">
        <v>7</v>
      </c>
      <c r="O2269" s="6">
        <f t="shared" si="331"/>
        <v>24000</v>
      </c>
      <c r="P2269" s="6">
        <v>24000</v>
      </c>
      <c r="Q2269" s="5">
        <v>201607</v>
      </c>
      <c r="R2269" s="5" t="s">
        <v>11371</v>
      </c>
      <c r="S2269" s="5" t="s">
        <v>13802</v>
      </c>
      <c r="T2269" s="144" t="str">
        <f t="shared" si="332"/>
        <v>Click</v>
      </c>
      <c r="U2269" s="31" t="s">
        <v>243</v>
      </c>
      <c r="V2269" s="5"/>
      <c r="W2269" s="51"/>
      <c r="X2269" s="51"/>
      <c r="Y2269" s="50"/>
      <c r="Z2269" s="43">
        <f t="shared" si="333"/>
        <v>0</v>
      </c>
      <c r="AA2269" s="6">
        <f t="shared" si="334"/>
        <v>0</v>
      </c>
      <c r="AB2269" s="6">
        <f t="shared" si="335"/>
        <v>0</v>
      </c>
      <c r="AC2269" s="44">
        <f t="shared" si="336"/>
        <v>0</v>
      </c>
      <c r="AD2269" s="44">
        <f t="shared" si="337"/>
        <v>0</v>
      </c>
      <c r="AE2269" s="13" t="s">
        <v>57</v>
      </c>
      <c r="AF2269" s="14"/>
      <c r="AG2269" s="2" t="s">
        <v>243</v>
      </c>
      <c r="AH2269" s="5" t="s">
        <v>100</v>
      </c>
      <c r="AI2269" s="6">
        <v>0</v>
      </c>
      <c r="AJ2269" s="5" t="s">
        <v>100</v>
      </c>
      <c r="AK2269" s="5" t="s">
        <v>100</v>
      </c>
      <c r="AL2269" s="34" t="s">
        <v>100</v>
      </c>
      <c r="AM2269" s="2" t="s">
        <v>244</v>
      </c>
    </row>
    <row r="2270" spans="1:41" s="15" customFormat="1" ht="16.350000000000001" customHeight="1">
      <c r="A2270" s="3">
        <f t="shared" si="323"/>
        <v>2268</v>
      </c>
      <c r="B2270" s="31" t="s">
        <v>2639</v>
      </c>
      <c r="C2270" s="31" t="s">
        <v>2640</v>
      </c>
      <c r="D2270" s="31" t="s">
        <v>11497</v>
      </c>
      <c r="E2270" s="3" t="s">
        <v>13803</v>
      </c>
      <c r="F2270" s="2" t="s">
        <v>68</v>
      </c>
      <c r="G2270" s="2" t="s">
        <v>69</v>
      </c>
      <c r="H2270" s="5" t="s">
        <v>13804</v>
      </c>
      <c r="I2270" s="5" t="s">
        <v>13805</v>
      </c>
      <c r="J2270" s="5" t="s">
        <v>13806</v>
      </c>
      <c r="K2270" s="5" t="s">
        <v>13807</v>
      </c>
      <c r="L2270" s="2" t="s">
        <v>54</v>
      </c>
      <c r="M2270" s="6">
        <v>24</v>
      </c>
      <c r="N2270" s="6">
        <v>24</v>
      </c>
      <c r="O2270" s="6">
        <f t="shared" si="331"/>
        <v>50000</v>
      </c>
      <c r="P2270" s="6">
        <v>50000</v>
      </c>
      <c r="Q2270" s="5">
        <v>201506</v>
      </c>
      <c r="R2270" s="5" t="s">
        <v>11358</v>
      </c>
      <c r="S2270" s="5" t="s">
        <v>13808</v>
      </c>
      <c r="T2270" s="144" t="str">
        <f t="shared" si="332"/>
        <v>Click</v>
      </c>
      <c r="U2270" s="31" t="s">
        <v>243</v>
      </c>
      <c r="V2270" s="5"/>
      <c r="W2270" s="51"/>
      <c r="X2270" s="51"/>
      <c r="Y2270" s="50"/>
      <c r="Z2270" s="43">
        <f t="shared" si="333"/>
        <v>0</v>
      </c>
      <c r="AA2270" s="6">
        <f t="shared" si="334"/>
        <v>0</v>
      </c>
      <c r="AB2270" s="6">
        <f t="shared" si="335"/>
        <v>0</v>
      </c>
      <c r="AC2270" s="44">
        <f t="shared" si="336"/>
        <v>0</v>
      </c>
      <c r="AD2270" s="44">
        <f t="shared" si="337"/>
        <v>0</v>
      </c>
      <c r="AE2270" s="13" t="s">
        <v>57</v>
      </c>
      <c r="AF2270" s="14"/>
      <c r="AG2270" s="2" t="s">
        <v>243</v>
      </c>
      <c r="AH2270" s="5" t="s">
        <v>100</v>
      </c>
      <c r="AI2270" s="6">
        <v>0</v>
      </c>
      <c r="AJ2270" s="5" t="s">
        <v>100</v>
      </c>
      <c r="AK2270" s="5" t="s">
        <v>100</v>
      </c>
      <c r="AL2270" s="34" t="s">
        <v>100</v>
      </c>
      <c r="AM2270" s="2" t="s">
        <v>244</v>
      </c>
    </row>
    <row r="2271" spans="1:41" s="15" customFormat="1" ht="16.350000000000001" customHeight="1">
      <c r="A2271" s="3">
        <f t="shared" si="323"/>
        <v>2269</v>
      </c>
      <c r="B2271" s="31" t="s">
        <v>2639</v>
      </c>
      <c r="C2271" s="31" t="s">
        <v>2640</v>
      </c>
      <c r="D2271" s="31" t="s">
        <v>11497</v>
      </c>
      <c r="E2271" s="3" t="s">
        <v>13809</v>
      </c>
      <c r="F2271" s="2" t="s">
        <v>68</v>
      </c>
      <c r="G2271" s="2" t="s">
        <v>69</v>
      </c>
      <c r="H2271" s="5" t="s">
        <v>13810</v>
      </c>
      <c r="I2271" s="5" t="s">
        <v>11425</v>
      </c>
      <c r="J2271" s="5" t="s">
        <v>13811</v>
      </c>
      <c r="K2271" s="5" t="s">
        <v>13812</v>
      </c>
      <c r="L2271" s="2" t="s">
        <v>54</v>
      </c>
      <c r="M2271" s="6">
        <v>25</v>
      </c>
      <c r="N2271" s="6">
        <v>25</v>
      </c>
      <c r="O2271" s="6">
        <f t="shared" si="331"/>
        <v>50000</v>
      </c>
      <c r="P2271" s="6">
        <v>50000</v>
      </c>
      <c r="Q2271" s="5">
        <v>201306</v>
      </c>
      <c r="R2271" s="5" t="s">
        <v>11358</v>
      </c>
      <c r="S2271" s="5" t="s">
        <v>13813</v>
      </c>
      <c r="T2271" s="144" t="str">
        <f t="shared" si="332"/>
        <v>Click</v>
      </c>
      <c r="U2271" s="31" t="s">
        <v>243</v>
      </c>
      <c r="V2271" s="5"/>
      <c r="W2271" s="51"/>
      <c r="X2271" s="51"/>
      <c r="Y2271" s="50"/>
      <c r="Z2271" s="43">
        <f t="shared" si="333"/>
        <v>0</v>
      </c>
      <c r="AA2271" s="6">
        <f t="shared" si="334"/>
        <v>0</v>
      </c>
      <c r="AB2271" s="6">
        <f t="shared" si="335"/>
        <v>0</v>
      </c>
      <c r="AC2271" s="44">
        <f t="shared" si="336"/>
        <v>0</v>
      </c>
      <c r="AD2271" s="44">
        <f t="shared" si="337"/>
        <v>0</v>
      </c>
      <c r="AE2271" s="13" t="s">
        <v>57</v>
      </c>
      <c r="AF2271" s="14"/>
      <c r="AG2271" s="2" t="s">
        <v>243</v>
      </c>
      <c r="AH2271" s="5" t="s">
        <v>100</v>
      </c>
      <c r="AI2271" s="6">
        <v>0</v>
      </c>
      <c r="AJ2271" s="5" t="s">
        <v>100</v>
      </c>
      <c r="AK2271" s="5" t="s">
        <v>100</v>
      </c>
      <c r="AL2271" s="34" t="s">
        <v>100</v>
      </c>
      <c r="AM2271" s="2" t="s">
        <v>244</v>
      </c>
    </row>
    <row r="2272" spans="1:41" s="15" customFormat="1" ht="16.350000000000001" customHeight="1">
      <c r="A2272" s="3">
        <f t="shared" si="323"/>
        <v>2270</v>
      </c>
      <c r="B2272" s="31" t="s">
        <v>2639</v>
      </c>
      <c r="C2272" s="31" t="s">
        <v>2640</v>
      </c>
      <c r="D2272" s="31" t="s">
        <v>11497</v>
      </c>
      <c r="E2272" s="3" t="s">
        <v>13814</v>
      </c>
      <c r="F2272" s="39" t="s">
        <v>58</v>
      </c>
      <c r="G2272" s="39" t="s">
        <v>49</v>
      </c>
      <c r="H2272" s="3" t="s">
        <v>13815</v>
      </c>
      <c r="I2272" s="3" t="s">
        <v>13816</v>
      </c>
      <c r="J2272" s="3" t="s">
        <v>13817</v>
      </c>
      <c r="K2272" s="3" t="s">
        <v>13818</v>
      </c>
      <c r="L2272" s="39" t="s">
        <v>54</v>
      </c>
      <c r="M2272" s="6">
        <v>14</v>
      </c>
      <c r="N2272" s="6">
        <v>14</v>
      </c>
      <c r="O2272" s="68">
        <v>38000</v>
      </c>
      <c r="P2272" s="46">
        <v>38000</v>
      </c>
      <c r="Q2272" s="3">
        <v>202001</v>
      </c>
      <c r="R2272" s="3" t="s">
        <v>11358</v>
      </c>
      <c r="S2272" s="32" t="s">
        <v>13819</v>
      </c>
      <c r="T2272" s="143" t="s">
        <v>11447</v>
      </c>
      <c r="U2272" s="39" t="s">
        <v>243</v>
      </c>
      <c r="V2272" s="40"/>
      <c r="W2272" s="41"/>
      <c r="X2272" s="84"/>
      <c r="Y2272" s="56"/>
      <c r="Z2272" s="79">
        <v>0</v>
      </c>
      <c r="AA2272" s="68">
        <v>0</v>
      </c>
      <c r="AB2272" s="68">
        <v>0</v>
      </c>
      <c r="AC2272" s="69">
        <v>0</v>
      </c>
      <c r="AD2272" s="69">
        <v>0</v>
      </c>
      <c r="AE2272" s="45" t="s">
        <v>57</v>
      </c>
      <c r="AF2272" s="14"/>
      <c r="AG2272" s="39" t="s">
        <v>243</v>
      </c>
      <c r="AH2272" s="32" t="s">
        <v>57</v>
      </c>
      <c r="AI2272" s="46">
        <v>0</v>
      </c>
      <c r="AJ2272" s="32" t="s">
        <v>57</v>
      </c>
      <c r="AK2272" s="32" t="s">
        <v>57</v>
      </c>
      <c r="AL2272" s="32" t="s">
        <v>57</v>
      </c>
      <c r="AM2272" s="31" t="s">
        <v>11447</v>
      </c>
      <c r="AN2272" s="63"/>
      <c r="AO2272" s="63"/>
    </row>
    <row r="2273" spans="1:41" s="15" customFormat="1" ht="16.350000000000001" customHeight="1">
      <c r="A2273" s="3">
        <f t="shared" si="323"/>
        <v>2271</v>
      </c>
      <c r="B2273" s="31" t="s">
        <v>2639</v>
      </c>
      <c r="C2273" s="31" t="s">
        <v>2640</v>
      </c>
      <c r="D2273" s="31" t="s">
        <v>11497</v>
      </c>
      <c r="E2273" s="3" t="s">
        <v>13820</v>
      </c>
      <c r="F2273" s="39" t="s">
        <v>58</v>
      </c>
      <c r="G2273" s="39" t="s">
        <v>49</v>
      </c>
      <c r="H2273" s="3" t="s">
        <v>13815</v>
      </c>
      <c r="I2273" s="3" t="s">
        <v>13816</v>
      </c>
      <c r="J2273" s="3" t="s">
        <v>13817</v>
      </c>
      <c r="K2273" s="3" t="s">
        <v>13821</v>
      </c>
      <c r="L2273" s="39" t="s">
        <v>54</v>
      </c>
      <c r="M2273" s="6">
        <v>14</v>
      </c>
      <c r="N2273" s="6">
        <v>14</v>
      </c>
      <c r="O2273" s="68">
        <v>38000</v>
      </c>
      <c r="P2273" s="46">
        <v>38000</v>
      </c>
      <c r="Q2273" s="3">
        <v>202001</v>
      </c>
      <c r="R2273" s="3" t="s">
        <v>11358</v>
      </c>
      <c r="S2273" s="32" t="s">
        <v>13822</v>
      </c>
      <c r="T2273" s="143" t="s">
        <v>11447</v>
      </c>
      <c r="U2273" s="39" t="s">
        <v>243</v>
      </c>
      <c r="V2273" s="40"/>
      <c r="W2273" s="41"/>
      <c r="X2273" s="84"/>
      <c r="Y2273" s="56"/>
      <c r="Z2273" s="79">
        <v>0</v>
      </c>
      <c r="AA2273" s="68">
        <v>0</v>
      </c>
      <c r="AB2273" s="68">
        <v>0</v>
      </c>
      <c r="AC2273" s="69">
        <v>0</v>
      </c>
      <c r="AD2273" s="69">
        <v>0</v>
      </c>
      <c r="AE2273" s="45" t="s">
        <v>57</v>
      </c>
      <c r="AF2273" s="14"/>
      <c r="AG2273" s="39" t="s">
        <v>243</v>
      </c>
      <c r="AH2273" s="32" t="s">
        <v>57</v>
      </c>
      <c r="AI2273" s="46">
        <v>0</v>
      </c>
      <c r="AJ2273" s="32" t="s">
        <v>57</v>
      </c>
      <c r="AK2273" s="32" t="s">
        <v>57</v>
      </c>
      <c r="AL2273" s="32" t="s">
        <v>57</v>
      </c>
      <c r="AM2273" s="31" t="s">
        <v>11447</v>
      </c>
      <c r="AN2273" s="63"/>
      <c r="AO2273" s="63"/>
    </row>
    <row r="2274" spans="1:41" s="15" customFormat="1" ht="16.350000000000001" customHeight="1">
      <c r="A2274" s="3">
        <f t="shared" si="323"/>
        <v>2272</v>
      </c>
      <c r="B2274" s="31" t="s">
        <v>2639</v>
      </c>
      <c r="C2274" s="31" t="s">
        <v>2640</v>
      </c>
      <c r="D2274" s="39" t="s">
        <v>11497</v>
      </c>
      <c r="E2274" s="56" t="s">
        <v>13823</v>
      </c>
      <c r="F2274" s="39" t="s">
        <v>68</v>
      </c>
      <c r="G2274" s="39" t="s">
        <v>69</v>
      </c>
      <c r="H2274" s="32" t="s">
        <v>13824</v>
      </c>
      <c r="I2274" s="32" t="s">
        <v>13825</v>
      </c>
      <c r="J2274" s="32" t="s">
        <v>13826</v>
      </c>
      <c r="K2274" s="32" t="s">
        <v>13827</v>
      </c>
      <c r="L2274" s="39" t="s">
        <v>54</v>
      </c>
      <c r="M2274" s="6">
        <v>13</v>
      </c>
      <c r="N2274" s="6">
        <v>13</v>
      </c>
      <c r="O2274" s="6">
        <f t="shared" ref="O2274:O2305" si="338">P2274+AI2274</f>
        <v>36000</v>
      </c>
      <c r="P2274" s="132">
        <v>36000</v>
      </c>
      <c r="Q2274" s="56">
        <v>201911</v>
      </c>
      <c r="R2274" s="56" t="s">
        <v>11371</v>
      </c>
      <c r="S2274" s="56" t="s">
        <v>13828</v>
      </c>
      <c r="T2274" s="143" t="str">
        <f t="shared" ref="T2274:T2337" si="339">HYPERLINK(S2274,AM2274)</f>
        <v>Click</v>
      </c>
      <c r="U2274" s="31" t="s">
        <v>243</v>
      </c>
      <c r="V2274" s="3"/>
      <c r="W2274" s="84"/>
      <c r="X2274" s="84"/>
      <c r="Y2274" s="50"/>
      <c r="Z2274" s="43">
        <f t="shared" ref="Z2274:Z2337" si="340">IF(V2274="C",2970*W2274,IF(V2274="B",4180*W2274,6160*W2274))</f>
        <v>0</v>
      </c>
      <c r="AA2274" s="68">
        <f t="shared" ref="AA2274:AA2337" si="341">IF(X2274=0,Z2274*50%,Z2274*Y2274*90%)</f>
        <v>0</v>
      </c>
      <c r="AB2274" s="68">
        <f t="shared" ref="AB2274:AB2337" si="342">IF(X2274=0,Z2274*40%,Z2274*Y2274*80%)</f>
        <v>0</v>
      </c>
      <c r="AC2274" s="69">
        <f t="shared" ref="AC2274:AC2337" si="343">IF(X2274=0,Z2274*20%,Z2274*Y2274*40%)</f>
        <v>0</v>
      </c>
      <c r="AD2274" s="44">
        <f t="shared" ref="AD2274:AD2337" si="344">IF(W2274&gt;=16,Z2274*AF2274,0)</f>
        <v>0</v>
      </c>
      <c r="AE2274" s="45" t="s">
        <v>57</v>
      </c>
      <c r="AF2274" s="14"/>
      <c r="AG2274" s="31" t="s">
        <v>243</v>
      </c>
      <c r="AH2274" s="3" t="s">
        <v>100</v>
      </c>
      <c r="AI2274" s="68">
        <v>0</v>
      </c>
      <c r="AJ2274" s="3" t="s">
        <v>100</v>
      </c>
      <c r="AK2274" s="3" t="s">
        <v>100</v>
      </c>
      <c r="AL2274" s="32" t="s">
        <v>100</v>
      </c>
      <c r="AM2274" s="31" t="s">
        <v>244</v>
      </c>
      <c r="AN2274" s="56"/>
      <c r="AO2274" s="56"/>
    </row>
    <row r="2275" spans="1:41" s="15" customFormat="1" ht="16.350000000000001" customHeight="1">
      <c r="A2275" s="3">
        <f t="shared" si="323"/>
        <v>2273</v>
      </c>
      <c r="B2275" s="31" t="s">
        <v>2639</v>
      </c>
      <c r="C2275" s="31" t="s">
        <v>2640</v>
      </c>
      <c r="D2275" s="39" t="s">
        <v>11497</v>
      </c>
      <c r="E2275" s="56" t="s">
        <v>13829</v>
      </c>
      <c r="F2275" s="39" t="s">
        <v>68</v>
      </c>
      <c r="G2275" s="39" t="s">
        <v>69</v>
      </c>
      <c r="H2275" s="32" t="s">
        <v>13830</v>
      </c>
      <c r="I2275" s="32" t="s">
        <v>13831</v>
      </c>
      <c r="J2275" s="32" t="s">
        <v>13832</v>
      </c>
      <c r="K2275" s="32" t="s">
        <v>13833</v>
      </c>
      <c r="L2275" s="39" t="s">
        <v>54</v>
      </c>
      <c r="M2275" s="6">
        <v>11</v>
      </c>
      <c r="N2275" s="6">
        <v>11</v>
      </c>
      <c r="O2275" s="6">
        <f t="shared" si="338"/>
        <v>36000</v>
      </c>
      <c r="P2275" s="132">
        <v>36000</v>
      </c>
      <c r="Q2275" s="56">
        <v>201911</v>
      </c>
      <c r="R2275" s="56" t="s">
        <v>11371</v>
      </c>
      <c r="S2275" s="56" t="s">
        <v>13834</v>
      </c>
      <c r="T2275" s="143" t="str">
        <f t="shared" si="339"/>
        <v>Click</v>
      </c>
      <c r="U2275" s="31" t="s">
        <v>243</v>
      </c>
      <c r="V2275" s="3"/>
      <c r="W2275" s="84"/>
      <c r="X2275" s="84"/>
      <c r="Y2275" s="50"/>
      <c r="Z2275" s="43">
        <f t="shared" si="340"/>
        <v>0</v>
      </c>
      <c r="AA2275" s="68">
        <f t="shared" si="341"/>
        <v>0</v>
      </c>
      <c r="AB2275" s="68">
        <f t="shared" si="342"/>
        <v>0</v>
      </c>
      <c r="AC2275" s="69">
        <f t="shared" si="343"/>
        <v>0</v>
      </c>
      <c r="AD2275" s="44">
        <f t="shared" si="344"/>
        <v>0</v>
      </c>
      <c r="AE2275" s="45" t="s">
        <v>57</v>
      </c>
      <c r="AF2275" s="14"/>
      <c r="AG2275" s="31" t="s">
        <v>243</v>
      </c>
      <c r="AH2275" s="3" t="s">
        <v>100</v>
      </c>
      <c r="AI2275" s="68">
        <v>0</v>
      </c>
      <c r="AJ2275" s="3" t="s">
        <v>100</v>
      </c>
      <c r="AK2275" s="3" t="s">
        <v>100</v>
      </c>
      <c r="AL2275" s="32" t="s">
        <v>100</v>
      </c>
      <c r="AM2275" s="31" t="s">
        <v>244</v>
      </c>
      <c r="AN2275" s="56"/>
      <c r="AO2275" s="56"/>
    </row>
    <row r="2276" spans="1:41" s="15" customFormat="1" ht="16.350000000000001" customHeight="1">
      <c r="A2276" s="3">
        <f t="shared" si="323"/>
        <v>2274</v>
      </c>
      <c r="B2276" s="31" t="s">
        <v>4096</v>
      </c>
      <c r="C2276" s="31" t="s">
        <v>13835</v>
      </c>
      <c r="D2276" s="39" t="s">
        <v>13836</v>
      </c>
      <c r="E2276" s="56" t="s">
        <v>13837</v>
      </c>
      <c r="F2276" s="39" t="s">
        <v>580</v>
      </c>
      <c r="G2276" s="39" t="s">
        <v>4100</v>
      </c>
      <c r="H2276" s="32" t="s">
        <v>13838</v>
      </c>
      <c r="I2276" s="32" t="s">
        <v>13839</v>
      </c>
      <c r="J2276" s="32" t="s">
        <v>13840</v>
      </c>
      <c r="K2276" s="32" t="s">
        <v>13841</v>
      </c>
      <c r="L2276" s="39" t="s">
        <v>54</v>
      </c>
      <c r="M2276" s="6">
        <v>10</v>
      </c>
      <c r="N2276" s="6">
        <v>10</v>
      </c>
      <c r="O2276" s="6">
        <f t="shared" si="338"/>
        <v>30000</v>
      </c>
      <c r="P2276" s="132">
        <v>30000</v>
      </c>
      <c r="Q2276" s="56">
        <v>201911</v>
      </c>
      <c r="R2276" s="56" t="s">
        <v>11371</v>
      </c>
      <c r="S2276" s="56" t="s">
        <v>13842</v>
      </c>
      <c r="T2276" s="143" t="str">
        <f t="shared" si="339"/>
        <v>Click</v>
      </c>
      <c r="U2276" s="31" t="s">
        <v>243</v>
      </c>
      <c r="V2276" s="3"/>
      <c r="W2276" s="84"/>
      <c r="X2276" s="84"/>
      <c r="Y2276" s="50"/>
      <c r="Z2276" s="43">
        <f t="shared" si="340"/>
        <v>0</v>
      </c>
      <c r="AA2276" s="68">
        <f t="shared" si="341"/>
        <v>0</v>
      </c>
      <c r="AB2276" s="68">
        <f t="shared" si="342"/>
        <v>0</v>
      </c>
      <c r="AC2276" s="69">
        <f t="shared" si="343"/>
        <v>0</v>
      </c>
      <c r="AD2276" s="44">
        <f t="shared" si="344"/>
        <v>0</v>
      </c>
      <c r="AE2276" s="45" t="s">
        <v>57</v>
      </c>
      <c r="AF2276" s="14"/>
      <c r="AG2276" s="31" t="s">
        <v>243</v>
      </c>
      <c r="AH2276" s="3" t="s">
        <v>100</v>
      </c>
      <c r="AI2276" s="68">
        <v>0</v>
      </c>
      <c r="AJ2276" s="3" t="s">
        <v>100</v>
      </c>
      <c r="AK2276" s="3" t="s">
        <v>100</v>
      </c>
      <c r="AL2276" s="32" t="s">
        <v>100</v>
      </c>
      <c r="AM2276" s="31" t="s">
        <v>244</v>
      </c>
      <c r="AN2276" s="56"/>
      <c r="AO2276" s="56"/>
    </row>
    <row r="2277" spans="1:41" s="15" customFormat="1" ht="16.350000000000001" customHeight="1">
      <c r="A2277" s="3">
        <f t="shared" si="323"/>
        <v>2275</v>
      </c>
      <c r="B2277" s="31" t="s">
        <v>2639</v>
      </c>
      <c r="C2277" s="31" t="s">
        <v>2640</v>
      </c>
      <c r="D2277" s="31" t="s">
        <v>11497</v>
      </c>
      <c r="E2277" s="3" t="s">
        <v>13843</v>
      </c>
      <c r="F2277" s="2" t="s">
        <v>68</v>
      </c>
      <c r="G2277" s="2" t="s">
        <v>69</v>
      </c>
      <c r="H2277" s="5" t="s">
        <v>13844</v>
      </c>
      <c r="I2277" s="5" t="s">
        <v>13845</v>
      </c>
      <c r="J2277" s="5" t="s">
        <v>13846</v>
      </c>
      <c r="K2277" s="5" t="s">
        <v>13847</v>
      </c>
      <c r="L2277" s="2" t="s">
        <v>54</v>
      </c>
      <c r="M2277" s="6">
        <v>20</v>
      </c>
      <c r="N2277" s="6">
        <v>20</v>
      </c>
      <c r="O2277" s="6">
        <f t="shared" si="338"/>
        <v>50000</v>
      </c>
      <c r="P2277" s="6">
        <v>50000</v>
      </c>
      <c r="Q2277" s="5">
        <v>201602</v>
      </c>
      <c r="R2277" s="5" t="s">
        <v>11371</v>
      </c>
      <c r="S2277" s="5" t="s">
        <v>13848</v>
      </c>
      <c r="T2277" s="144" t="str">
        <f t="shared" si="339"/>
        <v>Click</v>
      </c>
      <c r="U2277" s="31" t="s">
        <v>243</v>
      </c>
      <c r="V2277" s="5"/>
      <c r="W2277" s="51"/>
      <c r="X2277" s="51"/>
      <c r="Y2277" s="50"/>
      <c r="Z2277" s="43">
        <f t="shared" si="340"/>
        <v>0</v>
      </c>
      <c r="AA2277" s="6">
        <f t="shared" si="341"/>
        <v>0</v>
      </c>
      <c r="AB2277" s="6">
        <f t="shared" si="342"/>
        <v>0</v>
      </c>
      <c r="AC2277" s="44">
        <f t="shared" si="343"/>
        <v>0</v>
      </c>
      <c r="AD2277" s="44">
        <f t="shared" si="344"/>
        <v>0</v>
      </c>
      <c r="AE2277" s="13" t="s">
        <v>57</v>
      </c>
      <c r="AF2277" s="14"/>
      <c r="AG2277" s="2" t="s">
        <v>243</v>
      </c>
      <c r="AH2277" s="5" t="s">
        <v>100</v>
      </c>
      <c r="AI2277" s="6">
        <v>0</v>
      </c>
      <c r="AJ2277" s="5" t="s">
        <v>100</v>
      </c>
      <c r="AK2277" s="5" t="s">
        <v>100</v>
      </c>
      <c r="AL2277" s="34" t="s">
        <v>100</v>
      </c>
      <c r="AM2277" s="2" t="s">
        <v>244</v>
      </c>
    </row>
    <row r="2278" spans="1:41" s="15" customFormat="1" ht="16.350000000000001" customHeight="1">
      <c r="A2278" s="3">
        <f t="shared" si="323"/>
        <v>2276</v>
      </c>
      <c r="B2278" s="31" t="s">
        <v>2639</v>
      </c>
      <c r="C2278" s="31" t="s">
        <v>2640</v>
      </c>
      <c r="D2278" s="31" t="s">
        <v>11497</v>
      </c>
      <c r="E2278" s="3" t="s">
        <v>13849</v>
      </c>
      <c r="F2278" s="2" t="s">
        <v>68</v>
      </c>
      <c r="G2278" s="2" t="s">
        <v>69</v>
      </c>
      <c r="H2278" s="5" t="s">
        <v>13850</v>
      </c>
      <c r="I2278" s="5" t="s">
        <v>13851</v>
      </c>
      <c r="J2278" s="5" t="s">
        <v>13852</v>
      </c>
      <c r="K2278" s="5" t="s">
        <v>13853</v>
      </c>
      <c r="L2278" s="2" t="s">
        <v>54</v>
      </c>
      <c r="M2278" s="6">
        <v>20</v>
      </c>
      <c r="N2278" s="6">
        <v>20</v>
      </c>
      <c r="O2278" s="6">
        <f t="shared" si="338"/>
        <v>50000</v>
      </c>
      <c r="P2278" s="6">
        <v>50000</v>
      </c>
      <c r="Q2278" s="5">
        <v>201601</v>
      </c>
      <c r="R2278" s="5" t="s">
        <v>11371</v>
      </c>
      <c r="S2278" s="5" t="s">
        <v>13854</v>
      </c>
      <c r="T2278" s="144" t="str">
        <f t="shared" si="339"/>
        <v>Click</v>
      </c>
      <c r="U2278" s="31" t="s">
        <v>243</v>
      </c>
      <c r="V2278" s="5"/>
      <c r="W2278" s="51"/>
      <c r="X2278" s="51"/>
      <c r="Y2278" s="50"/>
      <c r="Z2278" s="43">
        <f t="shared" si="340"/>
        <v>0</v>
      </c>
      <c r="AA2278" s="6">
        <f t="shared" si="341"/>
        <v>0</v>
      </c>
      <c r="AB2278" s="6">
        <f t="shared" si="342"/>
        <v>0</v>
      </c>
      <c r="AC2278" s="44">
        <f t="shared" si="343"/>
        <v>0</v>
      </c>
      <c r="AD2278" s="44">
        <f t="shared" si="344"/>
        <v>0</v>
      </c>
      <c r="AE2278" s="13" t="s">
        <v>57</v>
      </c>
      <c r="AF2278" s="14"/>
      <c r="AG2278" s="2" t="s">
        <v>243</v>
      </c>
      <c r="AH2278" s="5" t="s">
        <v>100</v>
      </c>
      <c r="AI2278" s="6">
        <v>0</v>
      </c>
      <c r="AJ2278" s="5" t="s">
        <v>100</v>
      </c>
      <c r="AK2278" s="5" t="s">
        <v>100</v>
      </c>
      <c r="AL2278" s="34" t="s">
        <v>100</v>
      </c>
      <c r="AM2278" s="2" t="s">
        <v>244</v>
      </c>
    </row>
    <row r="2279" spans="1:41" s="15" customFormat="1" ht="16.350000000000001" customHeight="1">
      <c r="A2279" s="3">
        <f t="shared" si="323"/>
        <v>2277</v>
      </c>
      <c r="B2279" s="31" t="s">
        <v>2639</v>
      </c>
      <c r="C2279" s="31" t="s">
        <v>2640</v>
      </c>
      <c r="D2279" s="31" t="s">
        <v>11497</v>
      </c>
      <c r="E2279" s="3" t="s">
        <v>13855</v>
      </c>
      <c r="F2279" s="2" t="s">
        <v>68</v>
      </c>
      <c r="G2279" s="2" t="s">
        <v>69</v>
      </c>
      <c r="H2279" s="5" t="s">
        <v>13856</v>
      </c>
      <c r="I2279" s="5" t="s">
        <v>13857</v>
      </c>
      <c r="J2279" s="5" t="s">
        <v>13858</v>
      </c>
      <c r="K2279" s="5" t="s">
        <v>13859</v>
      </c>
      <c r="L2279" s="2" t="s">
        <v>54</v>
      </c>
      <c r="M2279" s="6">
        <v>10</v>
      </c>
      <c r="N2279" s="6">
        <v>10</v>
      </c>
      <c r="O2279" s="6">
        <f t="shared" si="338"/>
        <v>40000</v>
      </c>
      <c r="P2279" s="6">
        <v>40000</v>
      </c>
      <c r="Q2279" s="5">
        <v>201506</v>
      </c>
      <c r="R2279" s="5" t="s">
        <v>11503</v>
      </c>
      <c r="S2279" s="5" t="s">
        <v>13860</v>
      </c>
      <c r="T2279" s="144" t="str">
        <f t="shared" si="339"/>
        <v>Click</v>
      </c>
      <c r="U2279" s="31" t="s">
        <v>243</v>
      </c>
      <c r="V2279" s="5"/>
      <c r="W2279" s="51"/>
      <c r="X2279" s="51"/>
      <c r="Y2279" s="50"/>
      <c r="Z2279" s="43">
        <f t="shared" si="340"/>
        <v>0</v>
      </c>
      <c r="AA2279" s="6">
        <f t="shared" si="341"/>
        <v>0</v>
      </c>
      <c r="AB2279" s="6">
        <f t="shared" si="342"/>
        <v>0</v>
      </c>
      <c r="AC2279" s="44">
        <f t="shared" si="343"/>
        <v>0</v>
      </c>
      <c r="AD2279" s="44">
        <f t="shared" si="344"/>
        <v>0</v>
      </c>
      <c r="AE2279" s="13" t="s">
        <v>57</v>
      </c>
      <c r="AF2279" s="14"/>
      <c r="AG2279" s="2" t="s">
        <v>243</v>
      </c>
      <c r="AH2279" s="5" t="s">
        <v>100</v>
      </c>
      <c r="AI2279" s="6">
        <v>0</v>
      </c>
      <c r="AJ2279" s="5" t="s">
        <v>100</v>
      </c>
      <c r="AK2279" s="5" t="s">
        <v>100</v>
      </c>
      <c r="AL2279" s="34" t="s">
        <v>100</v>
      </c>
      <c r="AM2279" s="2" t="s">
        <v>244</v>
      </c>
    </row>
    <row r="2280" spans="1:41" s="15" customFormat="1" ht="16.350000000000001" customHeight="1">
      <c r="A2280" s="3">
        <f t="shared" si="323"/>
        <v>2278</v>
      </c>
      <c r="B2280" s="31" t="s">
        <v>2639</v>
      </c>
      <c r="C2280" s="31" t="s">
        <v>2640</v>
      </c>
      <c r="D2280" s="31" t="s">
        <v>11497</v>
      </c>
      <c r="E2280" s="3" t="s">
        <v>13861</v>
      </c>
      <c r="F2280" s="31" t="s">
        <v>68</v>
      </c>
      <c r="G2280" s="31" t="s">
        <v>69</v>
      </c>
      <c r="H2280" s="3" t="s">
        <v>13862</v>
      </c>
      <c r="I2280" s="3" t="s">
        <v>13863</v>
      </c>
      <c r="J2280" s="3" t="s">
        <v>13864</v>
      </c>
      <c r="K2280" s="3" t="s">
        <v>13865</v>
      </c>
      <c r="L2280" s="31" t="s">
        <v>54</v>
      </c>
      <c r="M2280" s="6">
        <v>12</v>
      </c>
      <c r="N2280" s="6">
        <v>12</v>
      </c>
      <c r="O2280" s="6">
        <f t="shared" si="338"/>
        <v>40000</v>
      </c>
      <c r="P2280" s="68">
        <v>40000</v>
      </c>
      <c r="Q2280" s="3">
        <v>201306</v>
      </c>
      <c r="R2280" s="3" t="s">
        <v>11503</v>
      </c>
      <c r="S2280" s="3" t="s">
        <v>13866</v>
      </c>
      <c r="T2280" s="144" t="str">
        <f t="shared" si="339"/>
        <v>Click</v>
      </c>
      <c r="U2280" s="31" t="s">
        <v>243</v>
      </c>
      <c r="V2280" s="3"/>
      <c r="W2280" s="84"/>
      <c r="X2280" s="84"/>
      <c r="Y2280" s="50"/>
      <c r="Z2280" s="43">
        <f t="shared" si="340"/>
        <v>0</v>
      </c>
      <c r="AA2280" s="68">
        <f t="shared" si="341"/>
        <v>0</v>
      </c>
      <c r="AB2280" s="68">
        <f t="shared" si="342"/>
        <v>0</v>
      </c>
      <c r="AC2280" s="69">
        <f t="shared" si="343"/>
        <v>0</v>
      </c>
      <c r="AD2280" s="44">
        <f t="shared" si="344"/>
        <v>0</v>
      </c>
      <c r="AE2280" s="13" t="s">
        <v>57</v>
      </c>
      <c r="AF2280" s="14"/>
      <c r="AG2280" s="31" t="s">
        <v>243</v>
      </c>
      <c r="AH2280" s="3" t="s">
        <v>100</v>
      </c>
      <c r="AI2280" s="68">
        <v>0</v>
      </c>
      <c r="AJ2280" s="3" t="s">
        <v>100</v>
      </c>
      <c r="AK2280" s="3" t="s">
        <v>100</v>
      </c>
      <c r="AL2280" s="32" t="s">
        <v>100</v>
      </c>
      <c r="AM2280" s="31" t="s">
        <v>244</v>
      </c>
    </row>
    <row r="2281" spans="1:41" s="15" customFormat="1" ht="16.350000000000001" customHeight="1">
      <c r="A2281" s="3">
        <f t="shared" si="323"/>
        <v>2279</v>
      </c>
      <c r="B2281" s="31" t="s">
        <v>2639</v>
      </c>
      <c r="C2281" s="31" t="s">
        <v>2640</v>
      </c>
      <c r="D2281" s="31" t="s">
        <v>11497</v>
      </c>
      <c r="E2281" s="3" t="s">
        <v>13867</v>
      </c>
      <c r="F2281" s="2" t="s">
        <v>68</v>
      </c>
      <c r="G2281" s="2" t="s">
        <v>69</v>
      </c>
      <c r="H2281" s="5" t="s">
        <v>13868</v>
      </c>
      <c r="I2281" s="5" t="s">
        <v>13869</v>
      </c>
      <c r="J2281" s="5" t="s">
        <v>13870</v>
      </c>
      <c r="K2281" s="5" t="s">
        <v>13871</v>
      </c>
      <c r="L2281" s="2" t="s">
        <v>54</v>
      </c>
      <c r="M2281" s="6">
        <v>20</v>
      </c>
      <c r="N2281" s="6">
        <v>20</v>
      </c>
      <c r="O2281" s="6">
        <f t="shared" si="338"/>
        <v>30000</v>
      </c>
      <c r="P2281" s="6">
        <v>30000</v>
      </c>
      <c r="Q2281" s="5">
        <v>201009</v>
      </c>
      <c r="R2281" s="5" t="s">
        <v>11282</v>
      </c>
      <c r="S2281" s="5" t="s">
        <v>13872</v>
      </c>
      <c r="T2281" s="144" t="str">
        <f t="shared" si="339"/>
        <v>Click</v>
      </c>
      <c r="U2281" s="31" t="s">
        <v>243</v>
      </c>
      <c r="V2281" s="5"/>
      <c r="W2281" s="51"/>
      <c r="X2281" s="51"/>
      <c r="Y2281" s="50"/>
      <c r="Z2281" s="43">
        <f t="shared" si="340"/>
        <v>0</v>
      </c>
      <c r="AA2281" s="6">
        <f t="shared" si="341"/>
        <v>0</v>
      </c>
      <c r="AB2281" s="6">
        <f t="shared" si="342"/>
        <v>0</v>
      </c>
      <c r="AC2281" s="44">
        <f t="shared" si="343"/>
        <v>0</v>
      </c>
      <c r="AD2281" s="44">
        <f t="shared" si="344"/>
        <v>0</v>
      </c>
      <c r="AE2281" s="13" t="s">
        <v>57</v>
      </c>
      <c r="AF2281" s="14"/>
      <c r="AG2281" s="2" t="s">
        <v>243</v>
      </c>
      <c r="AH2281" s="5" t="s">
        <v>100</v>
      </c>
      <c r="AI2281" s="6">
        <v>0</v>
      </c>
      <c r="AJ2281" s="5" t="s">
        <v>100</v>
      </c>
      <c r="AK2281" s="5" t="s">
        <v>100</v>
      </c>
      <c r="AL2281" s="34" t="s">
        <v>100</v>
      </c>
      <c r="AM2281" s="2" t="s">
        <v>244</v>
      </c>
    </row>
    <row r="2282" spans="1:41" s="15" customFormat="1" ht="16.350000000000001" customHeight="1">
      <c r="A2282" s="3">
        <f t="shared" si="323"/>
        <v>2280</v>
      </c>
      <c r="B2282" s="31" t="s">
        <v>2639</v>
      </c>
      <c r="C2282" s="31" t="s">
        <v>2640</v>
      </c>
      <c r="D2282" s="31" t="s">
        <v>11497</v>
      </c>
      <c r="E2282" s="3" t="s">
        <v>13873</v>
      </c>
      <c r="F2282" s="2" t="s">
        <v>68</v>
      </c>
      <c r="G2282" s="2" t="s">
        <v>69</v>
      </c>
      <c r="H2282" s="5" t="s">
        <v>13874</v>
      </c>
      <c r="I2282" s="5" t="s">
        <v>13875</v>
      </c>
      <c r="J2282" s="5" t="s">
        <v>13876</v>
      </c>
      <c r="K2282" s="5" t="s">
        <v>13877</v>
      </c>
      <c r="L2282" s="2" t="s">
        <v>54</v>
      </c>
      <c r="M2282" s="6">
        <v>6</v>
      </c>
      <c r="N2282" s="6">
        <v>6</v>
      </c>
      <c r="O2282" s="6">
        <f t="shared" si="338"/>
        <v>22000</v>
      </c>
      <c r="P2282" s="6">
        <v>22000</v>
      </c>
      <c r="Q2282" s="5">
        <v>202004</v>
      </c>
      <c r="R2282" s="5" t="s">
        <v>11645</v>
      </c>
      <c r="S2282" s="5" t="s">
        <v>13878</v>
      </c>
      <c r="T2282" s="144" t="str">
        <f t="shared" si="339"/>
        <v>Click</v>
      </c>
      <c r="U2282" s="31" t="s">
        <v>243</v>
      </c>
      <c r="V2282" s="5"/>
      <c r="W2282" s="51"/>
      <c r="X2282" s="51"/>
      <c r="Y2282" s="50"/>
      <c r="Z2282" s="43">
        <f t="shared" si="340"/>
        <v>0</v>
      </c>
      <c r="AA2282" s="6">
        <f t="shared" si="341"/>
        <v>0</v>
      </c>
      <c r="AB2282" s="6">
        <f t="shared" si="342"/>
        <v>0</v>
      </c>
      <c r="AC2282" s="44">
        <f t="shared" si="343"/>
        <v>0</v>
      </c>
      <c r="AD2282" s="44">
        <f t="shared" si="344"/>
        <v>0</v>
      </c>
      <c r="AE2282" s="13" t="s">
        <v>57</v>
      </c>
      <c r="AF2282" s="14"/>
      <c r="AG2282" s="2" t="s">
        <v>243</v>
      </c>
      <c r="AH2282" s="5" t="s">
        <v>100</v>
      </c>
      <c r="AI2282" s="6">
        <v>0</v>
      </c>
      <c r="AJ2282" s="5" t="s">
        <v>100</v>
      </c>
      <c r="AK2282" s="5" t="s">
        <v>100</v>
      </c>
      <c r="AL2282" s="34" t="s">
        <v>100</v>
      </c>
      <c r="AM2282" s="2" t="s">
        <v>244</v>
      </c>
    </row>
    <row r="2283" spans="1:41" s="15" customFormat="1" ht="16.350000000000001" customHeight="1">
      <c r="A2283" s="3">
        <f t="shared" si="323"/>
        <v>2281</v>
      </c>
      <c r="B2283" s="31" t="s">
        <v>2639</v>
      </c>
      <c r="C2283" s="31" t="s">
        <v>2640</v>
      </c>
      <c r="D2283" s="31" t="s">
        <v>11497</v>
      </c>
      <c r="E2283" s="3" t="s">
        <v>13879</v>
      </c>
      <c r="F2283" s="2" t="s">
        <v>68</v>
      </c>
      <c r="G2283" s="2" t="s">
        <v>69</v>
      </c>
      <c r="H2283" s="5" t="s">
        <v>13880</v>
      </c>
      <c r="I2283" s="5" t="s">
        <v>13881</v>
      </c>
      <c r="J2283" s="5" t="s">
        <v>13882</v>
      </c>
      <c r="K2283" s="5" t="s">
        <v>13883</v>
      </c>
      <c r="L2283" s="2" t="s">
        <v>54</v>
      </c>
      <c r="M2283" s="6">
        <v>8</v>
      </c>
      <c r="N2283" s="6">
        <v>8</v>
      </c>
      <c r="O2283" s="6">
        <f t="shared" si="338"/>
        <v>26000</v>
      </c>
      <c r="P2283" s="6">
        <v>26000</v>
      </c>
      <c r="Q2283" s="5">
        <v>201603</v>
      </c>
      <c r="R2283" s="5" t="s">
        <v>11371</v>
      </c>
      <c r="S2283" s="5" t="s">
        <v>13884</v>
      </c>
      <c r="T2283" s="144" t="str">
        <f t="shared" si="339"/>
        <v>Click</v>
      </c>
      <c r="U2283" s="31" t="s">
        <v>243</v>
      </c>
      <c r="V2283" s="5"/>
      <c r="W2283" s="51"/>
      <c r="X2283" s="51"/>
      <c r="Y2283" s="50"/>
      <c r="Z2283" s="43">
        <f t="shared" si="340"/>
        <v>0</v>
      </c>
      <c r="AA2283" s="6">
        <f t="shared" si="341"/>
        <v>0</v>
      </c>
      <c r="AB2283" s="6">
        <f t="shared" si="342"/>
        <v>0</v>
      </c>
      <c r="AC2283" s="44">
        <f t="shared" si="343"/>
        <v>0</v>
      </c>
      <c r="AD2283" s="44">
        <f t="shared" si="344"/>
        <v>0</v>
      </c>
      <c r="AE2283" s="13" t="s">
        <v>57</v>
      </c>
      <c r="AF2283" s="14"/>
      <c r="AG2283" s="2" t="s">
        <v>243</v>
      </c>
      <c r="AH2283" s="5" t="s">
        <v>100</v>
      </c>
      <c r="AI2283" s="6">
        <v>0</v>
      </c>
      <c r="AJ2283" s="5" t="s">
        <v>100</v>
      </c>
      <c r="AK2283" s="5" t="s">
        <v>100</v>
      </c>
      <c r="AL2283" s="34" t="s">
        <v>100</v>
      </c>
      <c r="AM2283" s="2" t="s">
        <v>244</v>
      </c>
    </row>
    <row r="2284" spans="1:41" s="15" customFormat="1" ht="16.350000000000001" customHeight="1">
      <c r="A2284" s="3">
        <f t="shared" si="323"/>
        <v>2282</v>
      </c>
      <c r="B2284" s="31" t="s">
        <v>2639</v>
      </c>
      <c r="C2284" s="31" t="s">
        <v>2640</v>
      </c>
      <c r="D2284" s="31" t="s">
        <v>11497</v>
      </c>
      <c r="E2284" s="3" t="s">
        <v>13885</v>
      </c>
      <c r="F2284" s="31" t="s">
        <v>68</v>
      </c>
      <c r="G2284" s="31" t="s">
        <v>69</v>
      </c>
      <c r="H2284" s="3" t="s">
        <v>13886</v>
      </c>
      <c r="I2284" s="3" t="s">
        <v>13887</v>
      </c>
      <c r="J2284" s="3" t="s">
        <v>13888</v>
      </c>
      <c r="K2284" s="3" t="s">
        <v>13889</v>
      </c>
      <c r="L2284" s="31" t="s">
        <v>54</v>
      </c>
      <c r="M2284" s="6">
        <v>14</v>
      </c>
      <c r="N2284" s="6">
        <v>14</v>
      </c>
      <c r="O2284" s="6">
        <f t="shared" si="338"/>
        <v>40000</v>
      </c>
      <c r="P2284" s="68">
        <v>40000</v>
      </c>
      <c r="Q2284" s="3">
        <v>201306</v>
      </c>
      <c r="R2284" s="3" t="s">
        <v>11282</v>
      </c>
      <c r="S2284" s="3" t="s">
        <v>13890</v>
      </c>
      <c r="T2284" s="144" t="str">
        <f t="shared" si="339"/>
        <v>Click</v>
      </c>
      <c r="U2284" s="31" t="s">
        <v>243</v>
      </c>
      <c r="V2284" s="3"/>
      <c r="W2284" s="84"/>
      <c r="X2284" s="84"/>
      <c r="Y2284" s="50"/>
      <c r="Z2284" s="43">
        <f t="shared" si="340"/>
        <v>0</v>
      </c>
      <c r="AA2284" s="68">
        <f t="shared" si="341"/>
        <v>0</v>
      </c>
      <c r="AB2284" s="68">
        <f t="shared" si="342"/>
        <v>0</v>
      </c>
      <c r="AC2284" s="69">
        <f t="shared" si="343"/>
        <v>0</v>
      </c>
      <c r="AD2284" s="44">
        <f t="shared" si="344"/>
        <v>0</v>
      </c>
      <c r="AE2284" s="13" t="s">
        <v>57</v>
      </c>
      <c r="AF2284" s="14"/>
      <c r="AG2284" s="31" t="s">
        <v>243</v>
      </c>
      <c r="AH2284" s="3" t="s">
        <v>100</v>
      </c>
      <c r="AI2284" s="68">
        <v>0</v>
      </c>
      <c r="AJ2284" s="3" t="s">
        <v>100</v>
      </c>
      <c r="AK2284" s="3" t="s">
        <v>100</v>
      </c>
      <c r="AL2284" s="32" t="s">
        <v>100</v>
      </c>
      <c r="AM2284" s="31" t="s">
        <v>244</v>
      </c>
    </row>
    <row r="2285" spans="1:41" s="15" customFormat="1" ht="16.350000000000001" customHeight="1">
      <c r="A2285" s="3">
        <f t="shared" si="323"/>
        <v>2283</v>
      </c>
      <c r="B2285" s="31" t="s">
        <v>2639</v>
      </c>
      <c r="C2285" s="31" t="s">
        <v>2640</v>
      </c>
      <c r="D2285" s="31" t="s">
        <v>11497</v>
      </c>
      <c r="E2285" s="3" t="s">
        <v>13891</v>
      </c>
      <c r="F2285" s="2" t="s">
        <v>68</v>
      </c>
      <c r="G2285" s="2" t="s">
        <v>69</v>
      </c>
      <c r="H2285" s="5" t="s">
        <v>13892</v>
      </c>
      <c r="I2285" s="5" t="s">
        <v>13893</v>
      </c>
      <c r="J2285" s="5" t="s">
        <v>13894</v>
      </c>
      <c r="K2285" s="5" t="s">
        <v>13895</v>
      </c>
      <c r="L2285" s="2" t="s">
        <v>54</v>
      </c>
      <c r="M2285" s="6">
        <v>11</v>
      </c>
      <c r="N2285" s="6">
        <v>11</v>
      </c>
      <c r="O2285" s="6">
        <f t="shared" si="338"/>
        <v>32000</v>
      </c>
      <c r="P2285" s="6">
        <v>32000</v>
      </c>
      <c r="Q2285" s="5">
        <v>201908</v>
      </c>
      <c r="R2285" s="5" t="s">
        <v>11282</v>
      </c>
      <c r="S2285" s="5" t="s">
        <v>13896</v>
      </c>
      <c r="T2285" s="144" t="str">
        <f t="shared" si="339"/>
        <v>Click</v>
      </c>
      <c r="U2285" s="31" t="s">
        <v>243</v>
      </c>
      <c r="V2285" s="5"/>
      <c r="W2285" s="51"/>
      <c r="X2285" s="51"/>
      <c r="Y2285" s="50"/>
      <c r="Z2285" s="43">
        <f t="shared" si="340"/>
        <v>0</v>
      </c>
      <c r="AA2285" s="6">
        <f t="shared" si="341"/>
        <v>0</v>
      </c>
      <c r="AB2285" s="6">
        <f t="shared" si="342"/>
        <v>0</v>
      </c>
      <c r="AC2285" s="44">
        <f t="shared" si="343"/>
        <v>0</v>
      </c>
      <c r="AD2285" s="44">
        <f t="shared" si="344"/>
        <v>0</v>
      </c>
      <c r="AE2285" s="13" t="s">
        <v>57</v>
      </c>
      <c r="AF2285" s="14"/>
      <c r="AG2285" s="2" t="s">
        <v>243</v>
      </c>
      <c r="AH2285" s="5" t="s">
        <v>100</v>
      </c>
      <c r="AI2285" s="6">
        <v>0</v>
      </c>
      <c r="AJ2285" s="5" t="s">
        <v>100</v>
      </c>
      <c r="AK2285" s="5" t="s">
        <v>100</v>
      </c>
      <c r="AL2285" s="34" t="s">
        <v>100</v>
      </c>
      <c r="AM2285" s="2" t="s">
        <v>244</v>
      </c>
    </row>
    <row r="2286" spans="1:41" s="15" customFormat="1" ht="16.350000000000001" customHeight="1">
      <c r="A2286" s="3">
        <f t="shared" si="323"/>
        <v>2284</v>
      </c>
      <c r="B2286" s="31" t="s">
        <v>2639</v>
      </c>
      <c r="C2286" s="31" t="s">
        <v>2640</v>
      </c>
      <c r="D2286" s="31" t="s">
        <v>11497</v>
      </c>
      <c r="E2286" s="3" t="s">
        <v>13897</v>
      </c>
      <c r="F2286" s="2" t="s">
        <v>68</v>
      </c>
      <c r="G2286" s="2" t="s">
        <v>69</v>
      </c>
      <c r="H2286" s="5" t="s">
        <v>13898</v>
      </c>
      <c r="I2286" s="5" t="s">
        <v>13893</v>
      </c>
      <c r="J2286" s="5" t="s">
        <v>13899</v>
      </c>
      <c r="K2286" s="5" t="s">
        <v>13900</v>
      </c>
      <c r="L2286" s="2" t="s">
        <v>54</v>
      </c>
      <c r="M2286" s="6">
        <v>10</v>
      </c>
      <c r="N2286" s="6">
        <v>10</v>
      </c>
      <c r="O2286" s="6">
        <f t="shared" si="338"/>
        <v>30000</v>
      </c>
      <c r="P2286" s="6">
        <v>30000</v>
      </c>
      <c r="Q2286" s="5">
        <v>201907</v>
      </c>
      <c r="R2286" s="5" t="s">
        <v>11282</v>
      </c>
      <c r="S2286" s="5" t="s">
        <v>13901</v>
      </c>
      <c r="T2286" s="144" t="str">
        <f t="shared" si="339"/>
        <v>Click</v>
      </c>
      <c r="U2286" s="2" t="s">
        <v>243</v>
      </c>
      <c r="V2286" s="5"/>
      <c r="W2286" s="51"/>
      <c r="X2286" s="51"/>
      <c r="Y2286" s="50"/>
      <c r="Z2286" s="43">
        <f t="shared" si="340"/>
        <v>0</v>
      </c>
      <c r="AA2286" s="6">
        <f t="shared" si="341"/>
        <v>0</v>
      </c>
      <c r="AB2286" s="6">
        <f t="shared" si="342"/>
        <v>0</v>
      </c>
      <c r="AC2286" s="44">
        <f t="shared" si="343"/>
        <v>0</v>
      </c>
      <c r="AD2286" s="44">
        <f t="shared" si="344"/>
        <v>0</v>
      </c>
      <c r="AE2286" s="13" t="s">
        <v>57</v>
      </c>
      <c r="AF2286" s="14"/>
      <c r="AG2286" s="2" t="s">
        <v>243</v>
      </c>
      <c r="AH2286" s="5" t="s">
        <v>100</v>
      </c>
      <c r="AI2286" s="6">
        <v>0</v>
      </c>
      <c r="AJ2286" s="5" t="s">
        <v>100</v>
      </c>
      <c r="AK2286" s="5" t="s">
        <v>100</v>
      </c>
      <c r="AL2286" s="34" t="s">
        <v>100</v>
      </c>
      <c r="AM2286" s="2" t="s">
        <v>244</v>
      </c>
    </row>
    <row r="2287" spans="1:41" s="15" customFormat="1" ht="16.350000000000001" customHeight="1">
      <c r="A2287" s="3">
        <f t="shared" si="323"/>
        <v>2285</v>
      </c>
      <c r="B2287" s="31" t="s">
        <v>2639</v>
      </c>
      <c r="C2287" s="31" t="s">
        <v>2640</v>
      </c>
      <c r="D2287" s="31" t="s">
        <v>11497</v>
      </c>
      <c r="E2287" s="3" t="s">
        <v>13902</v>
      </c>
      <c r="F2287" s="2" t="s">
        <v>68</v>
      </c>
      <c r="G2287" s="2" t="s">
        <v>69</v>
      </c>
      <c r="H2287" s="5" t="s">
        <v>13903</v>
      </c>
      <c r="I2287" s="5" t="s">
        <v>13904</v>
      </c>
      <c r="J2287" s="5" t="s">
        <v>13905</v>
      </c>
      <c r="K2287" s="5" t="s">
        <v>13906</v>
      </c>
      <c r="L2287" s="2" t="s">
        <v>54</v>
      </c>
      <c r="M2287" s="6">
        <v>20</v>
      </c>
      <c r="N2287" s="6">
        <v>20</v>
      </c>
      <c r="O2287" s="6">
        <f t="shared" si="338"/>
        <v>30000</v>
      </c>
      <c r="P2287" s="6">
        <v>30000</v>
      </c>
      <c r="Q2287" s="5">
        <v>201512</v>
      </c>
      <c r="R2287" s="5" t="s">
        <v>11371</v>
      </c>
      <c r="S2287" s="5" t="s">
        <v>13907</v>
      </c>
      <c r="T2287" s="144" t="str">
        <f t="shared" si="339"/>
        <v>Click</v>
      </c>
      <c r="U2287" s="31" t="s">
        <v>243</v>
      </c>
      <c r="V2287" s="5"/>
      <c r="W2287" s="51"/>
      <c r="X2287" s="51"/>
      <c r="Y2287" s="50"/>
      <c r="Z2287" s="43">
        <f t="shared" si="340"/>
        <v>0</v>
      </c>
      <c r="AA2287" s="6">
        <f t="shared" si="341"/>
        <v>0</v>
      </c>
      <c r="AB2287" s="6">
        <f t="shared" si="342"/>
        <v>0</v>
      </c>
      <c r="AC2287" s="44">
        <f t="shared" si="343"/>
        <v>0</v>
      </c>
      <c r="AD2287" s="44">
        <f t="shared" si="344"/>
        <v>0</v>
      </c>
      <c r="AE2287" s="13" t="s">
        <v>57</v>
      </c>
      <c r="AF2287" s="14"/>
      <c r="AG2287" s="2" t="s">
        <v>243</v>
      </c>
      <c r="AH2287" s="5" t="s">
        <v>100</v>
      </c>
      <c r="AI2287" s="6">
        <v>0</v>
      </c>
      <c r="AJ2287" s="5" t="s">
        <v>100</v>
      </c>
      <c r="AK2287" s="5" t="s">
        <v>100</v>
      </c>
      <c r="AL2287" s="34" t="s">
        <v>100</v>
      </c>
      <c r="AM2287" s="2" t="s">
        <v>244</v>
      </c>
    </row>
    <row r="2288" spans="1:41" s="15" customFormat="1" ht="16.350000000000001" customHeight="1">
      <c r="A2288" s="3">
        <f t="shared" si="323"/>
        <v>2286</v>
      </c>
      <c r="B2288" s="31" t="s">
        <v>2639</v>
      </c>
      <c r="C2288" s="31" t="s">
        <v>2640</v>
      </c>
      <c r="D2288" s="31" t="s">
        <v>11497</v>
      </c>
      <c r="E2288" s="3" t="s">
        <v>13908</v>
      </c>
      <c r="F2288" s="2" t="s">
        <v>68</v>
      </c>
      <c r="G2288" s="2" t="s">
        <v>69</v>
      </c>
      <c r="H2288" s="5" t="s">
        <v>13909</v>
      </c>
      <c r="I2288" s="5" t="s">
        <v>13910</v>
      </c>
      <c r="J2288" s="5" t="s">
        <v>13911</v>
      </c>
      <c r="K2288" s="5" t="s">
        <v>13912</v>
      </c>
      <c r="L2288" s="2" t="s">
        <v>54</v>
      </c>
      <c r="M2288" s="6">
        <v>21</v>
      </c>
      <c r="N2288" s="6">
        <v>21</v>
      </c>
      <c r="O2288" s="6">
        <f t="shared" si="338"/>
        <v>52000</v>
      </c>
      <c r="P2288" s="6">
        <v>52000</v>
      </c>
      <c r="Q2288" s="5">
        <v>201601</v>
      </c>
      <c r="R2288" s="5" t="s">
        <v>11371</v>
      </c>
      <c r="S2288" s="5" t="s">
        <v>13913</v>
      </c>
      <c r="T2288" s="144" t="str">
        <f t="shared" si="339"/>
        <v>Click</v>
      </c>
      <c r="U2288" s="31" t="s">
        <v>243</v>
      </c>
      <c r="V2288" s="5"/>
      <c r="W2288" s="51"/>
      <c r="X2288" s="51"/>
      <c r="Y2288" s="50"/>
      <c r="Z2288" s="43">
        <f t="shared" si="340"/>
        <v>0</v>
      </c>
      <c r="AA2288" s="6">
        <f t="shared" si="341"/>
        <v>0</v>
      </c>
      <c r="AB2288" s="6">
        <f t="shared" si="342"/>
        <v>0</v>
      </c>
      <c r="AC2288" s="44">
        <f t="shared" si="343"/>
        <v>0</v>
      </c>
      <c r="AD2288" s="44">
        <f t="shared" si="344"/>
        <v>0</v>
      </c>
      <c r="AE2288" s="13" t="s">
        <v>57</v>
      </c>
      <c r="AF2288" s="14"/>
      <c r="AG2288" s="2" t="s">
        <v>243</v>
      </c>
      <c r="AH2288" s="5" t="s">
        <v>100</v>
      </c>
      <c r="AI2288" s="6">
        <v>0</v>
      </c>
      <c r="AJ2288" s="5" t="s">
        <v>100</v>
      </c>
      <c r="AK2288" s="5" t="s">
        <v>100</v>
      </c>
      <c r="AL2288" s="34" t="s">
        <v>100</v>
      </c>
      <c r="AM2288" s="2" t="s">
        <v>244</v>
      </c>
    </row>
    <row r="2289" spans="1:41" s="15" customFormat="1" ht="16.350000000000001" customHeight="1">
      <c r="A2289" s="3">
        <f t="shared" si="323"/>
        <v>2287</v>
      </c>
      <c r="B2289" s="31" t="s">
        <v>2639</v>
      </c>
      <c r="C2289" s="31" t="s">
        <v>2640</v>
      </c>
      <c r="D2289" s="31" t="s">
        <v>11497</v>
      </c>
      <c r="E2289" s="3" t="s">
        <v>13914</v>
      </c>
      <c r="F2289" s="2" t="s">
        <v>68</v>
      </c>
      <c r="G2289" s="2" t="s">
        <v>69</v>
      </c>
      <c r="H2289" s="5" t="s">
        <v>13915</v>
      </c>
      <c r="I2289" s="5" t="s">
        <v>11425</v>
      </c>
      <c r="J2289" s="5" t="s">
        <v>13916</v>
      </c>
      <c r="K2289" s="5" t="s">
        <v>13917</v>
      </c>
      <c r="L2289" s="2" t="s">
        <v>54</v>
      </c>
      <c r="M2289" s="6">
        <v>20</v>
      </c>
      <c r="N2289" s="6">
        <v>20</v>
      </c>
      <c r="O2289" s="6">
        <f t="shared" si="338"/>
        <v>50000</v>
      </c>
      <c r="P2289" s="6">
        <v>50000</v>
      </c>
      <c r="Q2289" s="5">
        <v>201607</v>
      </c>
      <c r="R2289" s="5" t="s">
        <v>11503</v>
      </c>
      <c r="S2289" s="5" t="s">
        <v>13918</v>
      </c>
      <c r="T2289" s="144" t="str">
        <f t="shared" si="339"/>
        <v>Click</v>
      </c>
      <c r="U2289" s="31" t="s">
        <v>243</v>
      </c>
      <c r="V2289" s="5"/>
      <c r="W2289" s="51"/>
      <c r="X2289" s="51"/>
      <c r="Y2289" s="50"/>
      <c r="Z2289" s="43">
        <f t="shared" si="340"/>
        <v>0</v>
      </c>
      <c r="AA2289" s="6">
        <f t="shared" si="341"/>
        <v>0</v>
      </c>
      <c r="AB2289" s="6">
        <f t="shared" si="342"/>
        <v>0</v>
      </c>
      <c r="AC2289" s="44">
        <f t="shared" si="343"/>
        <v>0</v>
      </c>
      <c r="AD2289" s="44">
        <f t="shared" si="344"/>
        <v>0</v>
      </c>
      <c r="AE2289" s="13" t="s">
        <v>57</v>
      </c>
      <c r="AF2289" s="14"/>
      <c r="AG2289" s="2" t="s">
        <v>243</v>
      </c>
      <c r="AH2289" s="5" t="s">
        <v>100</v>
      </c>
      <c r="AI2289" s="6">
        <v>0</v>
      </c>
      <c r="AJ2289" s="5" t="s">
        <v>100</v>
      </c>
      <c r="AK2289" s="5" t="s">
        <v>100</v>
      </c>
      <c r="AL2289" s="34" t="s">
        <v>100</v>
      </c>
      <c r="AM2289" s="2" t="s">
        <v>244</v>
      </c>
    </row>
    <row r="2290" spans="1:41" s="15" customFormat="1" ht="16.350000000000001" customHeight="1">
      <c r="A2290" s="3">
        <f t="shared" si="323"/>
        <v>2288</v>
      </c>
      <c r="B2290" s="31" t="s">
        <v>2639</v>
      </c>
      <c r="C2290" s="31" t="s">
        <v>2640</v>
      </c>
      <c r="D2290" s="31" t="s">
        <v>11497</v>
      </c>
      <c r="E2290" s="3" t="s">
        <v>13919</v>
      </c>
      <c r="F2290" s="2" t="s">
        <v>68</v>
      </c>
      <c r="G2290" s="2" t="s">
        <v>69</v>
      </c>
      <c r="H2290" s="5" t="s">
        <v>13920</v>
      </c>
      <c r="I2290" s="5" t="s">
        <v>13921</v>
      </c>
      <c r="J2290" s="5" t="s">
        <v>13922</v>
      </c>
      <c r="K2290" s="5" t="s">
        <v>13923</v>
      </c>
      <c r="L2290" s="2" t="s">
        <v>54</v>
      </c>
      <c r="M2290" s="6">
        <v>10</v>
      </c>
      <c r="N2290" s="6">
        <v>10</v>
      </c>
      <c r="O2290" s="6">
        <f t="shared" si="338"/>
        <v>40000</v>
      </c>
      <c r="P2290" s="6">
        <v>40000</v>
      </c>
      <c r="Q2290" s="5">
        <v>201506</v>
      </c>
      <c r="R2290" s="5" t="s">
        <v>11503</v>
      </c>
      <c r="S2290" s="5" t="s">
        <v>13924</v>
      </c>
      <c r="T2290" s="144" t="str">
        <f t="shared" si="339"/>
        <v>Click</v>
      </c>
      <c r="U2290" s="31" t="s">
        <v>243</v>
      </c>
      <c r="V2290" s="5"/>
      <c r="W2290" s="51"/>
      <c r="X2290" s="51"/>
      <c r="Y2290" s="50"/>
      <c r="Z2290" s="43">
        <f t="shared" si="340"/>
        <v>0</v>
      </c>
      <c r="AA2290" s="6">
        <f t="shared" si="341"/>
        <v>0</v>
      </c>
      <c r="AB2290" s="6">
        <f t="shared" si="342"/>
        <v>0</v>
      </c>
      <c r="AC2290" s="44">
        <f t="shared" si="343"/>
        <v>0</v>
      </c>
      <c r="AD2290" s="44">
        <f t="shared" si="344"/>
        <v>0</v>
      </c>
      <c r="AE2290" s="13" t="s">
        <v>57</v>
      </c>
      <c r="AF2290" s="14"/>
      <c r="AG2290" s="2" t="s">
        <v>243</v>
      </c>
      <c r="AH2290" s="5" t="s">
        <v>100</v>
      </c>
      <c r="AI2290" s="6">
        <v>0</v>
      </c>
      <c r="AJ2290" s="5" t="s">
        <v>100</v>
      </c>
      <c r="AK2290" s="5" t="s">
        <v>100</v>
      </c>
      <c r="AL2290" s="34" t="s">
        <v>100</v>
      </c>
      <c r="AM2290" s="2" t="s">
        <v>244</v>
      </c>
    </row>
    <row r="2291" spans="1:41" s="15" customFormat="1" ht="16.350000000000001" customHeight="1">
      <c r="A2291" s="3">
        <f t="shared" si="323"/>
        <v>2289</v>
      </c>
      <c r="B2291" s="31" t="s">
        <v>2639</v>
      </c>
      <c r="C2291" s="31" t="s">
        <v>2640</v>
      </c>
      <c r="D2291" s="31" t="s">
        <v>11497</v>
      </c>
      <c r="E2291" s="3" t="s">
        <v>13925</v>
      </c>
      <c r="F2291" s="31" t="s">
        <v>68</v>
      </c>
      <c r="G2291" s="31" t="s">
        <v>69</v>
      </c>
      <c r="H2291" s="3" t="s">
        <v>13926</v>
      </c>
      <c r="I2291" s="3" t="s">
        <v>13927</v>
      </c>
      <c r="J2291" s="3" t="s">
        <v>13928</v>
      </c>
      <c r="K2291" s="3" t="s">
        <v>13929</v>
      </c>
      <c r="L2291" s="31" t="s">
        <v>54</v>
      </c>
      <c r="M2291" s="6">
        <v>14</v>
      </c>
      <c r="N2291" s="6">
        <v>14</v>
      </c>
      <c r="O2291" s="6">
        <f t="shared" si="338"/>
        <v>40000</v>
      </c>
      <c r="P2291" s="68">
        <v>40000</v>
      </c>
      <c r="Q2291" s="3">
        <v>201306</v>
      </c>
      <c r="R2291" s="3" t="s">
        <v>11503</v>
      </c>
      <c r="S2291" s="3" t="s">
        <v>13930</v>
      </c>
      <c r="T2291" s="144" t="str">
        <f t="shared" si="339"/>
        <v>Click</v>
      </c>
      <c r="U2291" s="31" t="s">
        <v>243</v>
      </c>
      <c r="V2291" s="3"/>
      <c r="W2291" s="84"/>
      <c r="X2291" s="84"/>
      <c r="Y2291" s="50"/>
      <c r="Z2291" s="43">
        <f t="shared" si="340"/>
        <v>0</v>
      </c>
      <c r="AA2291" s="68">
        <f t="shared" si="341"/>
        <v>0</v>
      </c>
      <c r="AB2291" s="68">
        <f t="shared" si="342"/>
        <v>0</v>
      </c>
      <c r="AC2291" s="69">
        <f t="shared" si="343"/>
        <v>0</v>
      </c>
      <c r="AD2291" s="44">
        <f t="shared" si="344"/>
        <v>0</v>
      </c>
      <c r="AE2291" s="13" t="s">
        <v>57</v>
      </c>
      <c r="AF2291" s="14"/>
      <c r="AG2291" s="31" t="s">
        <v>243</v>
      </c>
      <c r="AH2291" s="3" t="s">
        <v>100</v>
      </c>
      <c r="AI2291" s="68">
        <v>0</v>
      </c>
      <c r="AJ2291" s="3" t="s">
        <v>100</v>
      </c>
      <c r="AK2291" s="3" t="s">
        <v>100</v>
      </c>
      <c r="AL2291" s="32" t="s">
        <v>100</v>
      </c>
      <c r="AM2291" s="31" t="s">
        <v>244</v>
      </c>
    </row>
    <row r="2292" spans="1:41" s="15" customFormat="1" ht="16.350000000000001" customHeight="1">
      <c r="A2292" s="3">
        <f t="shared" si="323"/>
        <v>2290</v>
      </c>
      <c r="B2292" s="31" t="s">
        <v>2639</v>
      </c>
      <c r="C2292" s="31" t="s">
        <v>2640</v>
      </c>
      <c r="D2292" s="31" t="s">
        <v>11497</v>
      </c>
      <c r="E2292" s="3" t="s">
        <v>13931</v>
      </c>
      <c r="F2292" s="2" t="s">
        <v>68</v>
      </c>
      <c r="G2292" s="2" t="s">
        <v>69</v>
      </c>
      <c r="H2292" s="5" t="s">
        <v>13932</v>
      </c>
      <c r="I2292" s="5" t="s">
        <v>13869</v>
      </c>
      <c r="J2292" s="5" t="s">
        <v>13933</v>
      </c>
      <c r="K2292" s="5" t="s">
        <v>13934</v>
      </c>
      <c r="L2292" s="2" t="s">
        <v>54</v>
      </c>
      <c r="M2292" s="6">
        <v>20</v>
      </c>
      <c r="N2292" s="6">
        <v>20</v>
      </c>
      <c r="O2292" s="6">
        <f t="shared" si="338"/>
        <v>30000</v>
      </c>
      <c r="P2292" s="6">
        <v>30000</v>
      </c>
      <c r="Q2292" s="5">
        <v>201406</v>
      </c>
      <c r="R2292" s="5" t="s">
        <v>11503</v>
      </c>
      <c r="S2292" s="5" t="s">
        <v>13935</v>
      </c>
      <c r="T2292" s="144" t="str">
        <f t="shared" si="339"/>
        <v>Click</v>
      </c>
      <c r="U2292" s="31" t="s">
        <v>243</v>
      </c>
      <c r="V2292" s="5"/>
      <c r="W2292" s="51"/>
      <c r="X2292" s="51"/>
      <c r="Y2292" s="50"/>
      <c r="Z2292" s="43">
        <f t="shared" si="340"/>
        <v>0</v>
      </c>
      <c r="AA2292" s="6">
        <f t="shared" si="341"/>
        <v>0</v>
      </c>
      <c r="AB2292" s="6">
        <f t="shared" si="342"/>
        <v>0</v>
      </c>
      <c r="AC2292" s="44">
        <f t="shared" si="343"/>
        <v>0</v>
      </c>
      <c r="AD2292" s="44">
        <f t="shared" si="344"/>
        <v>0</v>
      </c>
      <c r="AE2292" s="13" t="s">
        <v>57</v>
      </c>
      <c r="AF2292" s="14"/>
      <c r="AG2292" s="2" t="s">
        <v>243</v>
      </c>
      <c r="AH2292" s="5" t="s">
        <v>100</v>
      </c>
      <c r="AI2292" s="6">
        <v>0</v>
      </c>
      <c r="AJ2292" s="5" t="s">
        <v>100</v>
      </c>
      <c r="AK2292" s="5" t="s">
        <v>100</v>
      </c>
      <c r="AL2292" s="34" t="s">
        <v>100</v>
      </c>
      <c r="AM2292" s="2" t="s">
        <v>244</v>
      </c>
    </row>
    <row r="2293" spans="1:41" s="15" customFormat="1" ht="16.350000000000001" customHeight="1">
      <c r="A2293" s="3">
        <f t="shared" si="323"/>
        <v>2291</v>
      </c>
      <c r="B2293" s="31" t="s">
        <v>2639</v>
      </c>
      <c r="C2293" s="31" t="s">
        <v>2640</v>
      </c>
      <c r="D2293" s="31" t="s">
        <v>11497</v>
      </c>
      <c r="E2293" s="3" t="s">
        <v>13936</v>
      </c>
      <c r="F2293" s="2" t="s">
        <v>68</v>
      </c>
      <c r="G2293" s="2" t="s">
        <v>69</v>
      </c>
      <c r="H2293" s="5" t="s">
        <v>13937</v>
      </c>
      <c r="I2293" s="5" t="s">
        <v>13869</v>
      </c>
      <c r="J2293" s="5" t="s">
        <v>13938</v>
      </c>
      <c r="K2293" s="5" t="s">
        <v>13939</v>
      </c>
      <c r="L2293" s="2" t="s">
        <v>54</v>
      </c>
      <c r="M2293" s="6">
        <v>20</v>
      </c>
      <c r="N2293" s="6">
        <v>20</v>
      </c>
      <c r="O2293" s="6">
        <f t="shared" si="338"/>
        <v>30000</v>
      </c>
      <c r="P2293" s="6">
        <v>30000</v>
      </c>
      <c r="Q2293" s="5">
        <v>201008</v>
      </c>
      <c r="R2293" s="5" t="s">
        <v>11282</v>
      </c>
      <c r="S2293" s="5" t="s">
        <v>13940</v>
      </c>
      <c r="T2293" s="144" t="str">
        <f t="shared" si="339"/>
        <v>Click</v>
      </c>
      <c r="U2293" s="31" t="s">
        <v>243</v>
      </c>
      <c r="V2293" s="5"/>
      <c r="W2293" s="51"/>
      <c r="X2293" s="51"/>
      <c r="Y2293" s="50"/>
      <c r="Z2293" s="43">
        <f t="shared" si="340"/>
        <v>0</v>
      </c>
      <c r="AA2293" s="6">
        <f t="shared" si="341"/>
        <v>0</v>
      </c>
      <c r="AB2293" s="6">
        <f t="shared" si="342"/>
        <v>0</v>
      </c>
      <c r="AC2293" s="44">
        <f t="shared" si="343"/>
        <v>0</v>
      </c>
      <c r="AD2293" s="44">
        <f t="shared" si="344"/>
        <v>0</v>
      </c>
      <c r="AE2293" s="13" t="s">
        <v>57</v>
      </c>
      <c r="AF2293" s="14"/>
      <c r="AG2293" s="2" t="s">
        <v>243</v>
      </c>
      <c r="AH2293" s="5" t="s">
        <v>100</v>
      </c>
      <c r="AI2293" s="6">
        <v>0</v>
      </c>
      <c r="AJ2293" s="5" t="s">
        <v>100</v>
      </c>
      <c r="AK2293" s="5" t="s">
        <v>100</v>
      </c>
      <c r="AL2293" s="34" t="s">
        <v>100</v>
      </c>
      <c r="AM2293" s="2" t="s">
        <v>244</v>
      </c>
    </row>
    <row r="2294" spans="1:41" s="15" customFormat="1" ht="16.350000000000001" customHeight="1">
      <c r="A2294" s="3">
        <f t="shared" si="323"/>
        <v>2292</v>
      </c>
      <c r="B2294" s="31" t="s">
        <v>2639</v>
      </c>
      <c r="C2294" s="31" t="s">
        <v>2640</v>
      </c>
      <c r="D2294" s="31" t="s">
        <v>11497</v>
      </c>
      <c r="E2294" s="3" t="s">
        <v>13941</v>
      </c>
      <c r="F2294" s="2" t="s">
        <v>68</v>
      </c>
      <c r="G2294" s="2" t="s">
        <v>69</v>
      </c>
      <c r="H2294" s="5" t="s">
        <v>13942</v>
      </c>
      <c r="I2294" s="5" t="s">
        <v>13943</v>
      </c>
      <c r="J2294" s="5" t="s">
        <v>13944</v>
      </c>
      <c r="K2294" s="5" t="s">
        <v>13945</v>
      </c>
      <c r="L2294" s="2" t="s">
        <v>54</v>
      </c>
      <c r="M2294" s="6">
        <v>7</v>
      </c>
      <c r="N2294" s="6">
        <v>7</v>
      </c>
      <c r="O2294" s="6">
        <f t="shared" si="338"/>
        <v>24000</v>
      </c>
      <c r="P2294" s="6">
        <v>24000</v>
      </c>
      <c r="Q2294" s="5">
        <v>202004</v>
      </c>
      <c r="R2294" s="5" t="s">
        <v>11645</v>
      </c>
      <c r="S2294" s="5" t="s">
        <v>13946</v>
      </c>
      <c r="T2294" s="144" t="str">
        <f t="shared" si="339"/>
        <v>Click</v>
      </c>
      <c r="U2294" s="31" t="s">
        <v>243</v>
      </c>
      <c r="V2294" s="5"/>
      <c r="W2294" s="51"/>
      <c r="X2294" s="51"/>
      <c r="Y2294" s="50"/>
      <c r="Z2294" s="43">
        <f t="shared" si="340"/>
        <v>0</v>
      </c>
      <c r="AA2294" s="6">
        <f t="shared" si="341"/>
        <v>0</v>
      </c>
      <c r="AB2294" s="6">
        <f t="shared" si="342"/>
        <v>0</v>
      </c>
      <c r="AC2294" s="44">
        <f t="shared" si="343"/>
        <v>0</v>
      </c>
      <c r="AD2294" s="44">
        <f t="shared" si="344"/>
        <v>0</v>
      </c>
      <c r="AE2294" s="13" t="s">
        <v>57</v>
      </c>
      <c r="AF2294" s="14"/>
      <c r="AG2294" s="2" t="s">
        <v>243</v>
      </c>
      <c r="AH2294" s="5" t="s">
        <v>100</v>
      </c>
      <c r="AI2294" s="6">
        <v>0</v>
      </c>
      <c r="AJ2294" s="5" t="s">
        <v>100</v>
      </c>
      <c r="AK2294" s="5" t="s">
        <v>100</v>
      </c>
      <c r="AL2294" s="34" t="s">
        <v>100</v>
      </c>
      <c r="AM2294" s="2" t="s">
        <v>244</v>
      </c>
    </row>
    <row r="2295" spans="1:41" s="15" customFormat="1" ht="16.350000000000001" customHeight="1">
      <c r="A2295" s="3">
        <f t="shared" si="323"/>
        <v>2293</v>
      </c>
      <c r="B2295" s="31" t="s">
        <v>2639</v>
      </c>
      <c r="C2295" s="31" t="s">
        <v>2640</v>
      </c>
      <c r="D2295" s="31" t="s">
        <v>11497</v>
      </c>
      <c r="E2295" s="3" t="s">
        <v>13947</v>
      </c>
      <c r="F2295" s="2" t="s">
        <v>68</v>
      </c>
      <c r="G2295" s="2" t="s">
        <v>69</v>
      </c>
      <c r="H2295" s="5" t="s">
        <v>13948</v>
      </c>
      <c r="I2295" s="5" t="s">
        <v>13949</v>
      </c>
      <c r="J2295" s="5" t="s">
        <v>13950</v>
      </c>
      <c r="K2295" s="5" t="s">
        <v>13951</v>
      </c>
      <c r="L2295" s="2" t="s">
        <v>54</v>
      </c>
      <c r="M2295" s="6">
        <v>20</v>
      </c>
      <c r="N2295" s="6">
        <v>20</v>
      </c>
      <c r="O2295" s="6">
        <f t="shared" si="338"/>
        <v>50000</v>
      </c>
      <c r="P2295" s="6">
        <v>50000</v>
      </c>
      <c r="Q2295" s="5">
        <v>201602</v>
      </c>
      <c r="R2295" s="5" t="s">
        <v>11371</v>
      </c>
      <c r="S2295" s="5" t="s">
        <v>13952</v>
      </c>
      <c r="T2295" s="144" t="str">
        <f t="shared" si="339"/>
        <v>Click</v>
      </c>
      <c r="U2295" s="31" t="s">
        <v>243</v>
      </c>
      <c r="V2295" s="5"/>
      <c r="W2295" s="51"/>
      <c r="X2295" s="51"/>
      <c r="Y2295" s="50"/>
      <c r="Z2295" s="43">
        <f t="shared" si="340"/>
        <v>0</v>
      </c>
      <c r="AA2295" s="6">
        <f t="shared" si="341"/>
        <v>0</v>
      </c>
      <c r="AB2295" s="6">
        <f t="shared" si="342"/>
        <v>0</v>
      </c>
      <c r="AC2295" s="44">
        <f t="shared" si="343"/>
        <v>0</v>
      </c>
      <c r="AD2295" s="44">
        <f t="shared" si="344"/>
        <v>0</v>
      </c>
      <c r="AE2295" s="13" t="s">
        <v>57</v>
      </c>
      <c r="AF2295" s="14"/>
      <c r="AG2295" s="2" t="s">
        <v>243</v>
      </c>
      <c r="AH2295" s="5" t="s">
        <v>100</v>
      </c>
      <c r="AI2295" s="6">
        <v>0</v>
      </c>
      <c r="AJ2295" s="5" t="s">
        <v>100</v>
      </c>
      <c r="AK2295" s="5" t="s">
        <v>100</v>
      </c>
      <c r="AL2295" s="34" t="s">
        <v>100</v>
      </c>
      <c r="AM2295" s="2" t="s">
        <v>244</v>
      </c>
    </row>
    <row r="2296" spans="1:41" s="15" customFormat="1" ht="16.350000000000001" customHeight="1">
      <c r="A2296" s="3">
        <f t="shared" si="323"/>
        <v>2294</v>
      </c>
      <c r="B2296" s="31" t="s">
        <v>2639</v>
      </c>
      <c r="C2296" s="31" t="s">
        <v>2640</v>
      </c>
      <c r="D2296" s="31" t="s">
        <v>11497</v>
      </c>
      <c r="E2296" s="3" t="s">
        <v>13953</v>
      </c>
      <c r="F2296" s="31" t="s">
        <v>68</v>
      </c>
      <c r="G2296" s="31" t="s">
        <v>69</v>
      </c>
      <c r="H2296" s="3" t="s">
        <v>13954</v>
      </c>
      <c r="I2296" s="3" t="s">
        <v>13955</v>
      </c>
      <c r="J2296" s="3" t="s">
        <v>13956</v>
      </c>
      <c r="K2296" s="3" t="s">
        <v>13957</v>
      </c>
      <c r="L2296" s="31" t="s">
        <v>54</v>
      </c>
      <c r="M2296" s="6">
        <v>11</v>
      </c>
      <c r="N2296" s="6">
        <v>11</v>
      </c>
      <c r="O2296" s="6">
        <f t="shared" si="338"/>
        <v>40000</v>
      </c>
      <c r="P2296" s="68">
        <v>40000</v>
      </c>
      <c r="Q2296" s="3">
        <v>201306</v>
      </c>
      <c r="R2296" s="3" t="s">
        <v>11503</v>
      </c>
      <c r="S2296" s="3" t="s">
        <v>13958</v>
      </c>
      <c r="T2296" s="144" t="str">
        <f t="shared" si="339"/>
        <v>Click</v>
      </c>
      <c r="U2296" s="31" t="s">
        <v>243</v>
      </c>
      <c r="V2296" s="3"/>
      <c r="W2296" s="84"/>
      <c r="X2296" s="84"/>
      <c r="Y2296" s="50"/>
      <c r="Z2296" s="43">
        <f t="shared" si="340"/>
        <v>0</v>
      </c>
      <c r="AA2296" s="68">
        <f t="shared" si="341"/>
        <v>0</v>
      </c>
      <c r="AB2296" s="68">
        <f t="shared" si="342"/>
        <v>0</v>
      </c>
      <c r="AC2296" s="69">
        <f t="shared" si="343"/>
        <v>0</v>
      </c>
      <c r="AD2296" s="44">
        <f t="shared" si="344"/>
        <v>0</v>
      </c>
      <c r="AE2296" s="13" t="s">
        <v>57</v>
      </c>
      <c r="AF2296" s="14"/>
      <c r="AG2296" s="31" t="s">
        <v>243</v>
      </c>
      <c r="AH2296" s="3" t="s">
        <v>100</v>
      </c>
      <c r="AI2296" s="68">
        <v>0</v>
      </c>
      <c r="AJ2296" s="3" t="s">
        <v>100</v>
      </c>
      <c r="AK2296" s="3" t="s">
        <v>100</v>
      </c>
      <c r="AL2296" s="32" t="s">
        <v>100</v>
      </c>
      <c r="AM2296" s="31" t="s">
        <v>244</v>
      </c>
    </row>
    <row r="2297" spans="1:41" s="15" customFormat="1" ht="16.350000000000001" customHeight="1">
      <c r="A2297" s="3">
        <f t="shared" si="323"/>
        <v>2295</v>
      </c>
      <c r="B2297" s="31" t="s">
        <v>2639</v>
      </c>
      <c r="C2297" s="31" t="s">
        <v>2640</v>
      </c>
      <c r="D2297" s="31" t="s">
        <v>11497</v>
      </c>
      <c r="E2297" s="3" t="s">
        <v>13959</v>
      </c>
      <c r="F2297" s="2" t="s">
        <v>68</v>
      </c>
      <c r="G2297" s="2" t="s">
        <v>69</v>
      </c>
      <c r="H2297" s="5" t="s">
        <v>13960</v>
      </c>
      <c r="I2297" s="5" t="s">
        <v>11425</v>
      </c>
      <c r="J2297" s="5" t="s">
        <v>13961</v>
      </c>
      <c r="K2297" s="5" t="s">
        <v>13962</v>
      </c>
      <c r="L2297" s="2" t="s">
        <v>54</v>
      </c>
      <c r="M2297" s="6">
        <v>13</v>
      </c>
      <c r="N2297" s="6">
        <v>13</v>
      </c>
      <c r="O2297" s="6">
        <f t="shared" si="338"/>
        <v>50000</v>
      </c>
      <c r="P2297" s="6">
        <v>50000</v>
      </c>
      <c r="Q2297" s="5">
        <v>201406</v>
      </c>
      <c r="R2297" s="5" t="s">
        <v>11503</v>
      </c>
      <c r="S2297" s="5" t="s">
        <v>13963</v>
      </c>
      <c r="T2297" s="144" t="str">
        <f t="shared" si="339"/>
        <v>Click</v>
      </c>
      <c r="U2297" s="31" t="s">
        <v>243</v>
      </c>
      <c r="V2297" s="5"/>
      <c r="W2297" s="51"/>
      <c r="X2297" s="51"/>
      <c r="Y2297" s="50"/>
      <c r="Z2297" s="43">
        <f t="shared" si="340"/>
        <v>0</v>
      </c>
      <c r="AA2297" s="6">
        <f t="shared" si="341"/>
        <v>0</v>
      </c>
      <c r="AB2297" s="6">
        <f t="shared" si="342"/>
        <v>0</v>
      </c>
      <c r="AC2297" s="44">
        <f t="shared" si="343"/>
        <v>0</v>
      </c>
      <c r="AD2297" s="44">
        <f t="shared" si="344"/>
        <v>0</v>
      </c>
      <c r="AE2297" s="13" t="s">
        <v>57</v>
      </c>
      <c r="AF2297" s="14"/>
      <c r="AG2297" s="2" t="s">
        <v>243</v>
      </c>
      <c r="AH2297" s="5" t="s">
        <v>100</v>
      </c>
      <c r="AI2297" s="6">
        <v>0</v>
      </c>
      <c r="AJ2297" s="5" t="s">
        <v>100</v>
      </c>
      <c r="AK2297" s="5" t="s">
        <v>100</v>
      </c>
      <c r="AL2297" s="34" t="s">
        <v>100</v>
      </c>
      <c r="AM2297" s="2" t="s">
        <v>244</v>
      </c>
    </row>
    <row r="2298" spans="1:41" s="15" customFormat="1" ht="16.350000000000001" customHeight="1">
      <c r="A2298" s="3">
        <f t="shared" si="323"/>
        <v>2296</v>
      </c>
      <c r="B2298" s="31" t="s">
        <v>2639</v>
      </c>
      <c r="C2298" s="31" t="s">
        <v>2640</v>
      </c>
      <c r="D2298" s="31" t="s">
        <v>11497</v>
      </c>
      <c r="E2298" s="3" t="s">
        <v>13964</v>
      </c>
      <c r="F2298" s="2" t="s">
        <v>68</v>
      </c>
      <c r="G2298" s="2" t="s">
        <v>69</v>
      </c>
      <c r="H2298" s="5" t="s">
        <v>13965</v>
      </c>
      <c r="I2298" s="5" t="s">
        <v>11425</v>
      </c>
      <c r="J2298" s="5" t="s">
        <v>13966</v>
      </c>
      <c r="K2298" s="5" t="s">
        <v>13967</v>
      </c>
      <c r="L2298" s="2" t="s">
        <v>54</v>
      </c>
      <c r="M2298" s="6">
        <v>21</v>
      </c>
      <c r="N2298" s="6">
        <v>21</v>
      </c>
      <c r="O2298" s="6">
        <f t="shared" si="338"/>
        <v>50000</v>
      </c>
      <c r="P2298" s="6">
        <v>50000</v>
      </c>
      <c r="Q2298" s="5">
        <v>201406</v>
      </c>
      <c r="R2298" s="5" t="s">
        <v>11503</v>
      </c>
      <c r="S2298" s="5" t="s">
        <v>13968</v>
      </c>
      <c r="T2298" s="144" t="str">
        <f t="shared" si="339"/>
        <v>Click</v>
      </c>
      <c r="U2298" s="31" t="s">
        <v>243</v>
      </c>
      <c r="V2298" s="5"/>
      <c r="W2298" s="51"/>
      <c r="X2298" s="51"/>
      <c r="Y2298" s="50"/>
      <c r="Z2298" s="43">
        <f t="shared" si="340"/>
        <v>0</v>
      </c>
      <c r="AA2298" s="6">
        <f t="shared" si="341"/>
        <v>0</v>
      </c>
      <c r="AB2298" s="6">
        <f t="shared" si="342"/>
        <v>0</v>
      </c>
      <c r="AC2298" s="44">
        <f t="shared" si="343"/>
        <v>0</v>
      </c>
      <c r="AD2298" s="44">
        <f t="shared" si="344"/>
        <v>0</v>
      </c>
      <c r="AE2298" s="13" t="s">
        <v>57</v>
      </c>
      <c r="AF2298" s="14"/>
      <c r="AG2298" s="2" t="s">
        <v>243</v>
      </c>
      <c r="AH2298" s="5" t="s">
        <v>100</v>
      </c>
      <c r="AI2298" s="6">
        <v>0</v>
      </c>
      <c r="AJ2298" s="5" t="s">
        <v>100</v>
      </c>
      <c r="AK2298" s="5" t="s">
        <v>100</v>
      </c>
      <c r="AL2298" s="34" t="s">
        <v>100</v>
      </c>
      <c r="AM2298" s="2" t="s">
        <v>244</v>
      </c>
    </row>
    <row r="2299" spans="1:41" s="15" customFormat="1" ht="16.350000000000001" customHeight="1">
      <c r="A2299" s="3">
        <f t="shared" si="323"/>
        <v>2297</v>
      </c>
      <c r="B2299" s="31" t="s">
        <v>2639</v>
      </c>
      <c r="C2299" s="31" t="s">
        <v>2640</v>
      </c>
      <c r="D2299" s="31" t="s">
        <v>11497</v>
      </c>
      <c r="E2299" s="3" t="s">
        <v>13969</v>
      </c>
      <c r="F2299" s="2" t="s">
        <v>68</v>
      </c>
      <c r="G2299" s="2" t="s">
        <v>69</v>
      </c>
      <c r="H2299" s="5" t="s">
        <v>13970</v>
      </c>
      <c r="I2299" s="5" t="s">
        <v>11425</v>
      </c>
      <c r="J2299" s="5" t="s">
        <v>13971</v>
      </c>
      <c r="K2299" s="5" t="s">
        <v>13972</v>
      </c>
      <c r="L2299" s="2" t="s">
        <v>54</v>
      </c>
      <c r="M2299" s="6">
        <v>20</v>
      </c>
      <c r="N2299" s="6">
        <v>20</v>
      </c>
      <c r="O2299" s="6">
        <f t="shared" si="338"/>
        <v>50000</v>
      </c>
      <c r="P2299" s="6">
        <v>50000</v>
      </c>
      <c r="Q2299" s="5">
        <v>201406</v>
      </c>
      <c r="R2299" s="5" t="s">
        <v>11503</v>
      </c>
      <c r="S2299" s="5" t="s">
        <v>13973</v>
      </c>
      <c r="T2299" s="144" t="str">
        <f t="shared" si="339"/>
        <v>Click</v>
      </c>
      <c r="U2299" s="31" t="s">
        <v>243</v>
      </c>
      <c r="V2299" s="5"/>
      <c r="W2299" s="51"/>
      <c r="X2299" s="51"/>
      <c r="Y2299" s="50"/>
      <c r="Z2299" s="43">
        <f t="shared" si="340"/>
        <v>0</v>
      </c>
      <c r="AA2299" s="6">
        <f t="shared" si="341"/>
        <v>0</v>
      </c>
      <c r="AB2299" s="6">
        <f t="shared" si="342"/>
        <v>0</v>
      </c>
      <c r="AC2299" s="44">
        <f t="shared" si="343"/>
        <v>0</v>
      </c>
      <c r="AD2299" s="44">
        <f t="shared" si="344"/>
        <v>0</v>
      </c>
      <c r="AE2299" s="13" t="s">
        <v>57</v>
      </c>
      <c r="AF2299" s="14"/>
      <c r="AG2299" s="2" t="s">
        <v>243</v>
      </c>
      <c r="AH2299" s="5" t="s">
        <v>100</v>
      </c>
      <c r="AI2299" s="6">
        <v>0</v>
      </c>
      <c r="AJ2299" s="5" t="s">
        <v>100</v>
      </c>
      <c r="AK2299" s="5" t="s">
        <v>100</v>
      </c>
      <c r="AL2299" s="34" t="s">
        <v>100</v>
      </c>
      <c r="AM2299" s="2" t="s">
        <v>244</v>
      </c>
      <c r="AN2299" s="32"/>
      <c r="AO2299" s="32"/>
    </row>
    <row r="2300" spans="1:41" s="15" customFormat="1" ht="16.350000000000001" customHeight="1">
      <c r="A2300" s="3">
        <f t="shared" si="323"/>
        <v>2298</v>
      </c>
      <c r="B2300" s="31" t="s">
        <v>2639</v>
      </c>
      <c r="C2300" s="31" t="s">
        <v>2640</v>
      </c>
      <c r="D2300" s="31" t="s">
        <v>11497</v>
      </c>
      <c r="E2300" s="3" t="s">
        <v>13974</v>
      </c>
      <c r="F2300" s="2" t="s">
        <v>100</v>
      </c>
      <c r="G2300" s="2" t="s">
        <v>69</v>
      </c>
      <c r="H2300" s="5" t="s">
        <v>13975</v>
      </c>
      <c r="I2300" s="5" t="s">
        <v>2221</v>
      </c>
      <c r="J2300" s="5" t="s">
        <v>13976</v>
      </c>
      <c r="K2300" s="5" t="s">
        <v>13977</v>
      </c>
      <c r="L2300" s="2" t="s">
        <v>54</v>
      </c>
      <c r="M2300" s="6">
        <v>25</v>
      </c>
      <c r="N2300" s="6">
        <v>25</v>
      </c>
      <c r="O2300" s="6">
        <f t="shared" si="338"/>
        <v>67000</v>
      </c>
      <c r="P2300" s="6">
        <v>67000</v>
      </c>
      <c r="Q2300" s="5">
        <v>201006</v>
      </c>
      <c r="R2300" s="5" t="s">
        <v>2217</v>
      </c>
      <c r="S2300" s="5" t="s">
        <v>13978</v>
      </c>
      <c r="T2300" s="144" t="str">
        <f t="shared" si="339"/>
        <v>Click</v>
      </c>
      <c r="U2300" s="31" t="s">
        <v>243</v>
      </c>
      <c r="V2300" s="5"/>
      <c r="W2300" s="51"/>
      <c r="X2300" s="51"/>
      <c r="Y2300" s="50"/>
      <c r="Z2300" s="43">
        <f t="shared" si="340"/>
        <v>0</v>
      </c>
      <c r="AA2300" s="6">
        <f t="shared" si="341"/>
        <v>0</v>
      </c>
      <c r="AB2300" s="6">
        <f t="shared" si="342"/>
        <v>0</v>
      </c>
      <c r="AC2300" s="44">
        <f t="shared" si="343"/>
        <v>0</v>
      </c>
      <c r="AD2300" s="44">
        <f t="shared" si="344"/>
        <v>0</v>
      </c>
      <c r="AE2300" s="13" t="s">
        <v>57</v>
      </c>
      <c r="AF2300" s="14"/>
      <c r="AG2300" s="2" t="s">
        <v>243</v>
      </c>
      <c r="AH2300" s="5" t="s">
        <v>100</v>
      </c>
      <c r="AI2300" s="6">
        <v>0</v>
      </c>
      <c r="AJ2300" s="5" t="s">
        <v>100</v>
      </c>
      <c r="AK2300" s="5" t="s">
        <v>100</v>
      </c>
      <c r="AL2300" s="34" t="s">
        <v>100</v>
      </c>
      <c r="AM2300" s="2" t="s">
        <v>244</v>
      </c>
    </row>
    <row r="2301" spans="1:41" s="15" customFormat="1" ht="16.350000000000001" customHeight="1">
      <c r="A2301" s="3">
        <f t="shared" si="323"/>
        <v>2299</v>
      </c>
      <c r="B2301" s="31" t="s">
        <v>2639</v>
      </c>
      <c r="C2301" s="31" t="s">
        <v>2640</v>
      </c>
      <c r="D2301" s="31" t="s">
        <v>11497</v>
      </c>
      <c r="E2301" s="3" t="s">
        <v>13979</v>
      </c>
      <c r="F2301" s="2" t="s">
        <v>100</v>
      </c>
      <c r="G2301" s="2" t="s">
        <v>69</v>
      </c>
      <c r="H2301" s="5" t="s">
        <v>13980</v>
      </c>
      <c r="I2301" s="5" t="s">
        <v>13981</v>
      </c>
      <c r="J2301" s="5" t="s">
        <v>13982</v>
      </c>
      <c r="K2301" s="5" t="s">
        <v>13983</v>
      </c>
      <c r="L2301" s="2" t="s">
        <v>54</v>
      </c>
      <c r="M2301" s="6">
        <v>16</v>
      </c>
      <c r="N2301" s="6">
        <v>20</v>
      </c>
      <c r="O2301" s="6">
        <f t="shared" si="338"/>
        <v>35000</v>
      </c>
      <c r="P2301" s="6">
        <v>35000</v>
      </c>
      <c r="Q2301" s="5">
        <v>201006</v>
      </c>
      <c r="R2301" s="5" t="s">
        <v>2217</v>
      </c>
      <c r="S2301" s="5" t="s">
        <v>13984</v>
      </c>
      <c r="T2301" s="144" t="str">
        <f t="shared" si="339"/>
        <v>Click</v>
      </c>
      <c r="U2301" s="31" t="s">
        <v>243</v>
      </c>
      <c r="V2301" s="5"/>
      <c r="W2301" s="51"/>
      <c r="X2301" s="51"/>
      <c r="Y2301" s="50"/>
      <c r="Z2301" s="43">
        <f t="shared" si="340"/>
        <v>0</v>
      </c>
      <c r="AA2301" s="6">
        <f t="shared" si="341"/>
        <v>0</v>
      </c>
      <c r="AB2301" s="6">
        <f t="shared" si="342"/>
        <v>0</v>
      </c>
      <c r="AC2301" s="44">
        <f t="shared" si="343"/>
        <v>0</v>
      </c>
      <c r="AD2301" s="44">
        <f t="shared" si="344"/>
        <v>0</v>
      </c>
      <c r="AE2301" s="13" t="s">
        <v>57</v>
      </c>
      <c r="AF2301" s="14"/>
      <c r="AG2301" s="2" t="s">
        <v>243</v>
      </c>
      <c r="AH2301" s="5" t="s">
        <v>100</v>
      </c>
      <c r="AI2301" s="6">
        <v>0</v>
      </c>
      <c r="AJ2301" s="5" t="s">
        <v>100</v>
      </c>
      <c r="AK2301" s="5" t="s">
        <v>100</v>
      </c>
      <c r="AL2301" s="34" t="s">
        <v>100</v>
      </c>
      <c r="AM2301" s="2" t="s">
        <v>244</v>
      </c>
    </row>
    <row r="2302" spans="1:41" s="15" customFormat="1" ht="16.350000000000001" customHeight="1">
      <c r="A2302" s="3">
        <f t="shared" si="323"/>
        <v>2300</v>
      </c>
      <c r="B2302" s="31" t="s">
        <v>2639</v>
      </c>
      <c r="C2302" s="31" t="s">
        <v>2640</v>
      </c>
      <c r="D2302" s="31" t="s">
        <v>11497</v>
      </c>
      <c r="E2302" s="3" t="s">
        <v>13985</v>
      </c>
      <c r="F2302" s="2" t="s">
        <v>100</v>
      </c>
      <c r="G2302" s="2" t="s">
        <v>69</v>
      </c>
      <c r="H2302" s="5" t="s">
        <v>13986</v>
      </c>
      <c r="I2302" s="5" t="s">
        <v>13987</v>
      </c>
      <c r="J2302" s="5" t="s">
        <v>13988</v>
      </c>
      <c r="K2302" s="5" t="s">
        <v>13989</v>
      </c>
      <c r="L2302" s="2" t="s">
        <v>54</v>
      </c>
      <c r="M2302" s="6">
        <v>30</v>
      </c>
      <c r="N2302" s="6">
        <v>30</v>
      </c>
      <c r="O2302" s="6">
        <f t="shared" si="338"/>
        <v>117800</v>
      </c>
      <c r="P2302" s="6">
        <v>117800</v>
      </c>
      <c r="Q2302" s="5">
        <v>201008</v>
      </c>
      <c r="R2302" s="5" t="s">
        <v>13990</v>
      </c>
      <c r="S2302" s="5" t="s">
        <v>13991</v>
      </c>
      <c r="T2302" s="144" t="str">
        <f t="shared" si="339"/>
        <v>Click</v>
      </c>
      <c r="U2302" s="31" t="s">
        <v>243</v>
      </c>
      <c r="V2302" s="49"/>
      <c r="W2302" s="42"/>
      <c r="X2302" s="51"/>
      <c r="Y2302" s="50"/>
      <c r="Z2302" s="43">
        <f t="shared" si="340"/>
        <v>0</v>
      </c>
      <c r="AA2302" s="6">
        <f t="shared" si="341"/>
        <v>0</v>
      </c>
      <c r="AB2302" s="6">
        <f t="shared" si="342"/>
        <v>0</v>
      </c>
      <c r="AC2302" s="44">
        <f t="shared" si="343"/>
        <v>0</v>
      </c>
      <c r="AD2302" s="44">
        <f t="shared" si="344"/>
        <v>0</v>
      </c>
      <c r="AE2302" s="13" t="s">
        <v>57</v>
      </c>
      <c r="AF2302" s="14"/>
      <c r="AG2302" s="2" t="s">
        <v>243</v>
      </c>
      <c r="AH2302" s="5" t="s">
        <v>100</v>
      </c>
      <c r="AI2302" s="6">
        <v>0</v>
      </c>
      <c r="AJ2302" s="5" t="s">
        <v>100</v>
      </c>
      <c r="AK2302" s="5" t="s">
        <v>100</v>
      </c>
      <c r="AL2302" s="34" t="s">
        <v>100</v>
      </c>
      <c r="AM2302" s="2" t="s">
        <v>244</v>
      </c>
    </row>
    <row r="2303" spans="1:41" s="15" customFormat="1" ht="16.350000000000001" customHeight="1">
      <c r="A2303" s="3">
        <f t="shared" si="323"/>
        <v>2301</v>
      </c>
      <c r="B2303" s="31" t="s">
        <v>2639</v>
      </c>
      <c r="C2303" s="31" t="s">
        <v>2640</v>
      </c>
      <c r="D2303" s="31" t="s">
        <v>11497</v>
      </c>
      <c r="E2303" s="3" t="s">
        <v>13992</v>
      </c>
      <c r="F2303" s="2" t="s">
        <v>100</v>
      </c>
      <c r="G2303" s="2" t="s">
        <v>69</v>
      </c>
      <c r="H2303" s="5" t="s">
        <v>13993</v>
      </c>
      <c r="I2303" s="5" t="s">
        <v>13994</v>
      </c>
      <c r="J2303" s="5" t="s">
        <v>13995</v>
      </c>
      <c r="K2303" s="5" t="s">
        <v>13996</v>
      </c>
      <c r="L2303" s="2" t="s">
        <v>54</v>
      </c>
      <c r="M2303" s="6">
        <v>29</v>
      </c>
      <c r="N2303" s="6">
        <v>29</v>
      </c>
      <c r="O2303" s="6">
        <f t="shared" si="338"/>
        <v>114000</v>
      </c>
      <c r="P2303" s="6">
        <v>114000</v>
      </c>
      <c r="Q2303" s="5">
        <v>201008</v>
      </c>
      <c r="R2303" s="5" t="s">
        <v>13990</v>
      </c>
      <c r="S2303" s="5" t="s">
        <v>13997</v>
      </c>
      <c r="T2303" s="144" t="str">
        <f t="shared" si="339"/>
        <v>Click</v>
      </c>
      <c r="U2303" s="31" t="s">
        <v>243</v>
      </c>
      <c r="V2303" s="49"/>
      <c r="W2303" s="42"/>
      <c r="X2303" s="51"/>
      <c r="Y2303" s="50"/>
      <c r="Z2303" s="43">
        <f t="shared" si="340"/>
        <v>0</v>
      </c>
      <c r="AA2303" s="6">
        <f t="shared" si="341"/>
        <v>0</v>
      </c>
      <c r="AB2303" s="6">
        <f t="shared" si="342"/>
        <v>0</v>
      </c>
      <c r="AC2303" s="44">
        <f t="shared" si="343"/>
        <v>0</v>
      </c>
      <c r="AD2303" s="44">
        <f t="shared" si="344"/>
        <v>0</v>
      </c>
      <c r="AE2303" s="13" t="s">
        <v>57</v>
      </c>
      <c r="AF2303" s="14"/>
      <c r="AG2303" s="2" t="s">
        <v>243</v>
      </c>
      <c r="AH2303" s="5" t="s">
        <v>100</v>
      </c>
      <c r="AI2303" s="6">
        <v>0</v>
      </c>
      <c r="AJ2303" s="5" t="s">
        <v>100</v>
      </c>
      <c r="AK2303" s="5" t="s">
        <v>100</v>
      </c>
      <c r="AL2303" s="34" t="s">
        <v>100</v>
      </c>
      <c r="AM2303" s="2" t="s">
        <v>244</v>
      </c>
    </row>
    <row r="2304" spans="1:41" s="15" customFormat="1" ht="16.350000000000001" customHeight="1">
      <c r="A2304" s="3">
        <f t="shared" si="323"/>
        <v>2302</v>
      </c>
      <c r="B2304" s="31" t="s">
        <v>2639</v>
      </c>
      <c r="C2304" s="31" t="s">
        <v>2640</v>
      </c>
      <c r="D2304" s="31" t="s">
        <v>11497</v>
      </c>
      <c r="E2304" s="3" t="s">
        <v>13998</v>
      </c>
      <c r="F2304" s="2" t="s">
        <v>100</v>
      </c>
      <c r="G2304" s="2" t="s">
        <v>69</v>
      </c>
      <c r="H2304" s="5" t="s">
        <v>13999</v>
      </c>
      <c r="I2304" s="5" t="s">
        <v>14000</v>
      </c>
      <c r="J2304" s="5" t="s">
        <v>14001</v>
      </c>
      <c r="K2304" s="5" t="s">
        <v>14002</v>
      </c>
      <c r="L2304" s="2" t="s">
        <v>54</v>
      </c>
      <c r="M2304" s="6">
        <v>32</v>
      </c>
      <c r="N2304" s="6">
        <v>32</v>
      </c>
      <c r="O2304" s="6">
        <f t="shared" si="338"/>
        <v>125400</v>
      </c>
      <c r="P2304" s="6">
        <v>125400</v>
      </c>
      <c r="Q2304" s="5">
        <v>201003</v>
      </c>
      <c r="R2304" s="5" t="s">
        <v>14003</v>
      </c>
      <c r="S2304" s="5" t="s">
        <v>14004</v>
      </c>
      <c r="T2304" s="144" t="str">
        <f t="shared" si="339"/>
        <v>Click</v>
      </c>
      <c r="U2304" s="31" t="s">
        <v>243</v>
      </c>
      <c r="V2304" s="49"/>
      <c r="W2304" s="42"/>
      <c r="X2304" s="51"/>
      <c r="Y2304" s="50"/>
      <c r="Z2304" s="43">
        <f t="shared" si="340"/>
        <v>0</v>
      </c>
      <c r="AA2304" s="6">
        <f t="shared" si="341"/>
        <v>0</v>
      </c>
      <c r="AB2304" s="6">
        <f t="shared" si="342"/>
        <v>0</v>
      </c>
      <c r="AC2304" s="44">
        <f t="shared" si="343"/>
        <v>0</v>
      </c>
      <c r="AD2304" s="44">
        <f t="shared" si="344"/>
        <v>0</v>
      </c>
      <c r="AE2304" s="13" t="s">
        <v>57</v>
      </c>
      <c r="AF2304" s="14"/>
      <c r="AG2304" s="2" t="s">
        <v>243</v>
      </c>
      <c r="AH2304" s="5" t="s">
        <v>100</v>
      </c>
      <c r="AI2304" s="6">
        <v>0</v>
      </c>
      <c r="AJ2304" s="5" t="s">
        <v>100</v>
      </c>
      <c r="AK2304" s="5" t="s">
        <v>100</v>
      </c>
      <c r="AL2304" s="34" t="s">
        <v>100</v>
      </c>
      <c r="AM2304" s="2" t="s">
        <v>244</v>
      </c>
    </row>
    <row r="2305" spans="1:39" s="15" customFormat="1" ht="16.350000000000001" customHeight="1">
      <c r="A2305" s="3">
        <f t="shared" si="323"/>
        <v>2303</v>
      </c>
      <c r="B2305" s="31" t="s">
        <v>2639</v>
      </c>
      <c r="C2305" s="31" t="s">
        <v>2640</v>
      </c>
      <c r="D2305" s="31" t="s">
        <v>11497</v>
      </c>
      <c r="E2305" s="3" t="s">
        <v>14005</v>
      </c>
      <c r="F2305" s="2" t="s">
        <v>100</v>
      </c>
      <c r="G2305" s="2" t="s">
        <v>69</v>
      </c>
      <c r="H2305" s="5" t="s">
        <v>14006</v>
      </c>
      <c r="I2305" s="5" t="s">
        <v>14007</v>
      </c>
      <c r="J2305" s="5" t="s">
        <v>14008</v>
      </c>
      <c r="K2305" s="5" t="s">
        <v>14009</v>
      </c>
      <c r="L2305" s="2" t="s">
        <v>54</v>
      </c>
      <c r="M2305" s="6">
        <v>16</v>
      </c>
      <c r="N2305" s="6">
        <v>33</v>
      </c>
      <c r="O2305" s="6">
        <f t="shared" si="338"/>
        <v>89100</v>
      </c>
      <c r="P2305" s="6">
        <v>89100</v>
      </c>
      <c r="Q2305" s="5">
        <v>201003</v>
      </c>
      <c r="R2305" s="5" t="s">
        <v>14003</v>
      </c>
      <c r="S2305" s="5" t="s">
        <v>14010</v>
      </c>
      <c r="T2305" s="144" t="str">
        <f t="shared" si="339"/>
        <v>Click</v>
      </c>
      <c r="U2305" s="31" t="s">
        <v>243</v>
      </c>
      <c r="V2305" s="49"/>
      <c r="W2305" s="42"/>
      <c r="X2305" s="51"/>
      <c r="Y2305" s="50"/>
      <c r="Z2305" s="43">
        <f t="shared" si="340"/>
        <v>0</v>
      </c>
      <c r="AA2305" s="6">
        <f t="shared" si="341"/>
        <v>0</v>
      </c>
      <c r="AB2305" s="6">
        <f t="shared" si="342"/>
        <v>0</v>
      </c>
      <c r="AC2305" s="44">
        <f t="shared" si="343"/>
        <v>0</v>
      </c>
      <c r="AD2305" s="44">
        <f t="shared" si="344"/>
        <v>0</v>
      </c>
      <c r="AE2305" s="13" t="s">
        <v>57</v>
      </c>
      <c r="AF2305" s="14"/>
      <c r="AG2305" s="2" t="s">
        <v>243</v>
      </c>
      <c r="AH2305" s="5" t="s">
        <v>100</v>
      </c>
      <c r="AI2305" s="6">
        <v>0</v>
      </c>
      <c r="AJ2305" s="5" t="s">
        <v>100</v>
      </c>
      <c r="AK2305" s="5" t="s">
        <v>100</v>
      </c>
      <c r="AL2305" s="34" t="s">
        <v>100</v>
      </c>
      <c r="AM2305" s="2" t="s">
        <v>244</v>
      </c>
    </row>
    <row r="2306" spans="1:39" s="15" customFormat="1" ht="16.350000000000001" customHeight="1">
      <c r="A2306" s="3">
        <f t="shared" si="323"/>
        <v>2304</v>
      </c>
      <c r="B2306" s="31" t="s">
        <v>2639</v>
      </c>
      <c r="C2306" s="31" t="s">
        <v>2640</v>
      </c>
      <c r="D2306" s="31" t="s">
        <v>11497</v>
      </c>
      <c r="E2306" s="5" t="s">
        <v>14011</v>
      </c>
      <c r="F2306" s="2" t="s">
        <v>100</v>
      </c>
      <c r="G2306" s="2" t="s">
        <v>69</v>
      </c>
      <c r="H2306" s="5" t="s">
        <v>14012</v>
      </c>
      <c r="I2306" s="5" t="s">
        <v>14013</v>
      </c>
      <c r="J2306" s="5" t="s">
        <v>14014</v>
      </c>
      <c r="K2306" s="5" t="s">
        <v>14015</v>
      </c>
      <c r="L2306" s="2" t="s">
        <v>54</v>
      </c>
      <c r="M2306" s="6">
        <v>30</v>
      </c>
      <c r="N2306" s="6">
        <v>30</v>
      </c>
      <c r="O2306" s="6">
        <f t="shared" ref="O2306:O2337" si="345">P2306+AI2306</f>
        <v>117800</v>
      </c>
      <c r="P2306" s="6">
        <v>117800</v>
      </c>
      <c r="Q2306" s="5">
        <v>201004</v>
      </c>
      <c r="R2306" s="5" t="s">
        <v>2217</v>
      </c>
      <c r="S2306" s="5" t="s">
        <v>14016</v>
      </c>
      <c r="T2306" s="144" t="str">
        <f t="shared" si="339"/>
        <v>Click</v>
      </c>
      <c r="U2306" s="31" t="s">
        <v>243</v>
      </c>
      <c r="V2306" s="49"/>
      <c r="W2306" s="42"/>
      <c r="X2306" s="51"/>
      <c r="Y2306" s="50"/>
      <c r="Z2306" s="43">
        <f t="shared" si="340"/>
        <v>0</v>
      </c>
      <c r="AA2306" s="6">
        <f t="shared" si="341"/>
        <v>0</v>
      </c>
      <c r="AB2306" s="6">
        <f t="shared" si="342"/>
        <v>0</v>
      </c>
      <c r="AC2306" s="44">
        <f t="shared" si="343"/>
        <v>0</v>
      </c>
      <c r="AD2306" s="44">
        <f t="shared" si="344"/>
        <v>0</v>
      </c>
      <c r="AE2306" s="13" t="s">
        <v>57</v>
      </c>
      <c r="AF2306" s="14"/>
      <c r="AG2306" s="2" t="s">
        <v>243</v>
      </c>
      <c r="AH2306" s="5" t="s">
        <v>100</v>
      </c>
      <c r="AI2306" s="6">
        <v>0</v>
      </c>
      <c r="AJ2306" s="5" t="s">
        <v>100</v>
      </c>
      <c r="AK2306" s="5" t="s">
        <v>100</v>
      </c>
      <c r="AL2306" s="34" t="s">
        <v>100</v>
      </c>
      <c r="AM2306" s="2" t="s">
        <v>244</v>
      </c>
    </row>
    <row r="2307" spans="1:39" s="15" customFormat="1" ht="16.350000000000001" customHeight="1">
      <c r="A2307" s="3">
        <f t="shared" si="323"/>
        <v>2305</v>
      </c>
      <c r="B2307" s="31" t="s">
        <v>2639</v>
      </c>
      <c r="C2307" s="31" t="s">
        <v>2640</v>
      </c>
      <c r="D2307" s="31" t="s">
        <v>11497</v>
      </c>
      <c r="E2307" s="5" t="s">
        <v>14017</v>
      </c>
      <c r="F2307" s="2" t="s">
        <v>100</v>
      </c>
      <c r="G2307" s="2" t="s">
        <v>69</v>
      </c>
      <c r="H2307" s="5" t="s">
        <v>14012</v>
      </c>
      <c r="I2307" s="5" t="s">
        <v>14018</v>
      </c>
      <c r="J2307" s="5" t="s">
        <v>14014</v>
      </c>
      <c r="K2307" s="5" t="s">
        <v>14019</v>
      </c>
      <c r="L2307" s="2" t="s">
        <v>54</v>
      </c>
      <c r="M2307" s="6">
        <v>27</v>
      </c>
      <c r="N2307" s="6">
        <v>27</v>
      </c>
      <c r="O2307" s="6">
        <f t="shared" si="345"/>
        <v>106400</v>
      </c>
      <c r="P2307" s="6">
        <v>106400</v>
      </c>
      <c r="Q2307" s="5">
        <v>201004</v>
      </c>
      <c r="R2307" s="5" t="s">
        <v>2217</v>
      </c>
      <c r="S2307" s="5" t="s">
        <v>14020</v>
      </c>
      <c r="T2307" s="144" t="str">
        <f t="shared" si="339"/>
        <v>Click</v>
      </c>
      <c r="U2307" s="31" t="s">
        <v>243</v>
      </c>
      <c r="V2307" s="49"/>
      <c r="W2307" s="42"/>
      <c r="X2307" s="51"/>
      <c r="Y2307" s="50"/>
      <c r="Z2307" s="43">
        <f t="shared" si="340"/>
        <v>0</v>
      </c>
      <c r="AA2307" s="6">
        <f t="shared" si="341"/>
        <v>0</v>
      </c>
      <c r="AB2307" s="6">
        <f t="shared" si="342"/>
        <v>0</v>
      </c>
      <c r="AC2307" s="44">
        <f t="shared" si="343"/>
        <v>0</v>
      </c>
      <c r="AD2307" s="44">
        <f t="shared" si="344"/>
        <v>0</v>
      </c>
      <c r="AE2307" s="13" t="s">
        <v>57</v>
      </c>
      <c r="AF2307" s="14"/>
      <c r="AG2307" s="2" t="s">
        <v>243</v>
      </c>
      <c r="AH2307" s="5" t="s">
        <v>100</v>
      </c>
      <c r="AI2307" s="6">
        <v>0</v>
      </c>
      <c r="AJ2307" s="5" t="s">
        <v>100</v>
      </c>
      <c r="AK2307" s="5" t="s">
        <v>100</v>
      </c>
      <c r="AL2307" s="34" t="s">
        <v>100</v>
      </c>
      <c r="AM2307" s="2" t="s">
        <v>244</v>
      </c>
    </row>
    <row r="2308" spans="1:39" s="15" customFormat="1" ht="16.350000000000001" customHeight="1">
      <c r="A2308" s="3">
        <f t="shared" si="323"/>
        <v>2306</v>
      </c>
      <c r="B2308" s="31" t="s">
        <v>2639</v>
      </c>
      <c r="C2308" s="31" t="s">
        <v>2640</v>
      </c>
      <c r="D2308" s="31" t="s">
        <v>11497</v>
      </c>
      <c r="E2308" s="5" t="s">
        <v>14021</v>
      </c>
      <c r="F2308" s="2" t="s">
        <v>100</v>
      </c>
      <c r="G2308" s="2" t="s">
        <v>69</v>
      </c>
      <c r="H2308" s="5" t="s">
        <v>14022</v>
      </c>
      <c r="I2308" s="5" t="s">
        <v>14023</v>
      </c>
      <c r="J2308" s="5" t="s">
        <v>14024</v>
      </c>
      <c r="K2308" s="5" t="s">
        <v>14025</v>
      </c>
      <c r="L2308" s="2" t="s">
        <v>54</v>
      </c>
      <c r="M2308" s="6">
        <v>25</v>
      </c>
      <c r="N2308" s="6">
        <v>25</v>
      </c>
      <c r="O2308" s="6">
        <f t="shared" si="345"/>
        <v>98800</v>
      </c>
      <c r="P2308" s="6">
        <v>98800</v>
      </c>
      <c r="Q2308" s="5">
        <v>201003</v>
      </c>
      <c r="R2308" s="5" t="s">
        <v>14026</v>
      </c>
      <c r="S2308" s="5" t="s">
        <v>14027</v>
      </c>
      <c r="T2308" s="144" t="str">
        <f t="shared" si="339"/>
        <v>Click</v>
      </c>
      <c r="U2308" s="31" t="s">
        <v>243</v>
      </c>
      <c r="V2308" s="49"/>
      <c r="W2308" s="42"/>
      <c r="X2308" s="51"/>
      <c r="Y2308" s="50"/>
      <c r="Z2308" s="43">
        <f t="shared" si="340"/>
        <v>0</v>
      </c>
      <c r="AA2308" s="6">
        <f t="shared" si="341"/>
        <v>0</v>
      </c>
      <c r="AB2308" s="6">
        <f t="shared" si="342"/>
        <v>0</v>
      </c>
      <c r="AC2308" s="44">
        <f t="shared" si="343"/>
        <v>0</v>
      </c>
      <c r="AD2308" s="44">
        <f t="shared" si="344"/>
        <v>0</v>
      </c>
      <c r="AE2308" s="13" t="s">
        <v>57</v>
      </c>
      <c r="AF2308" s="14"/>
      <c r="AG2308" s="2" t="s">
        <v>243</v>
      </c>
      <c r="AH2308" s="5" t="s">
        <v>100</v>
      </c>
      <c r="AI2308" s="6">
        <v>0</v>
      </c>
      <c r="AJ2308" s="5" t="s">
        <v>100</v>
      </c>
      <c r="AK2308" s="5" t="s">
        <v>100</v>
      </c>
      <c r="AL2308" s="34" t="s">
        <v>100</v>
      </c>
      <c r="AM2308" s="2" t="s">
        <v>244</v>
      </c>
    </row>
    <row r="2309" spans="1:39" s="15" customFormat="1" ht="16.350000000000001" customHeight="1">
      <c r="A2309" s="3">
        <f t="shared" si="323"/>
        <v>2307</v>
      </c>
      <c r="B2309" s="31" t="s">
        <v>2639</v>
      </c>
      <c r="C2309" s="31" t="s">
        <v>2640</v>
      </c>
      <c r="D2309" s="31" t="s">
        <v>11497</v>
      </c>
      <c r="E2309" s="5" t="s">
        <v>14028</v>
      </c>
      <c r="F2309" s="2" t="s">
        <v>100</v>
      </c>
      <c r="G2309" s="2" t="s">
        <v>69</v>
      </c>
      <c r="H2309" s="5" t="s">
        <v>14029</v>
      </c>
      <c r="I2309" s="5" t="s">
        <v>14030</v>
      </c>
      <c r="J2309" s="5" t="s">
        <v>14031</v>
      </c>
      <c r="K2309" s="5" t="s">
        <v>14032</v>
      </c>
      <c r="L2309" s="2" t="s">
        <v>54</v>
      </c>
      <c r="M2309" s="6">
        <v>30</v>
      </c>
      <c r="N2309" s="6">
        <v>30</v>
      </c>
      <c r="O2309" s="6">
        <f t="shared" si="345"/>
        <v>117800</v>
      </c>
      <c r="P2309" s="6">
        <v>117800</v>
      </c>
      <c r="Q2309" s="5">
        <v>201002</v>
      </c>
      <c r="R2309" s="5" t="s">
        <v>2217</v>
      </c>
      <c r="S2309" s="5" t="s">
        <v>14033</v>
      </c>
      <c r="T2309" s="144" t="str">
        <f t="shared" si="339"/>
        <v>Click</v>
      </c>
      <c r="U2309" s="31" t="s">
        <v>243</v>
      </c>
      <c r="V2309" s="49"/>
      <c r="W2309" s="42"/>
      <c r="X2309" s="51"/>
      <c r="Y2309" s="50"/>
      <c r="Z2309" s="43">
        <f t="shared" si="340"/>
        <v>0</v>
      </c>
      <c r="AA2309" s="6">
        <f t="shared" si="341"/>
        <v>0</v>
      </c>
      <c r="AB2309" s="6">
        <f t="shared" si="342"/>
        <v>0</v>
      </c>
      <c r="AC2309" s="44">
        <f t="shared" si="343"/>
        <v>0</v>
      </c>
      <c r="AD2309" s="44">
        <f t="shared" si="344"/>
        <v>0</v>
      </c>
      <c r="AE2309" s="13" t="s">
        <v>57</v>
      </c>
      <c r="AF2309" s="14"/>
      <c r="AG2309" s="2" t="s">
        <v>243</v>
      </c>
      <c r="AH2309" s="5" t="s">
        <v>100</v>
      </c>
      <c r="AI2309" s="6">
        <v>0</v>
      </c>
      <c r="AJ2309" s="5" t="s">
        <v>100</v>
      </c>
      <c r="AK2309" s="5" t="s">
        <v>100</v>
      </c>
      <c r="AL2309" s="34" t="s">
        <v>100</v>
      </c>
      <c r="AM2309" s="2" t="s">
        <v>244</v>
      </c>
    </row>
    <row r="2310" spans="1:39" s="15" customFormat="1" ht="16.350000000000001" customHeight="1">
      <c r="A2310" s="3">
        <f t="shared" si="323"/>
        <v>2308</v>
      </c>
      <c r="B2310" s="31" t="s">
        <v>2639</v>
      </c>
      <c r="C2310" s="31" t="s">
        <v>2640</v>
      </c>
      <c r="D2310" s="31" t="s">
        <v>11497</v>
      </c>
      <c r="E2310" s="5" t="s">
        <v>14034</v>
      </c>
      <c r="F2310" s="2" t="s">
        <v>100</v>
      </c>
      <c r="G2310" s="2" t="s">
        <v>69</v>
      </c>
      <c r="H2310" s="5" t="s">
        <v>14035</v>
      </c>
      <c r="I2310" s="5" t="s">
        <v>14036</v>
      </c>
      <c r="J2310" s="5" t="s">
        <v>14037</v>
      </c>
      <c r="K2310" s="5" t="s">
        <v>14038</v>
      </c>
      <c r="L2310" s="2" t="s">
        <v>54</v>
      </c>
      <c r="M2310" s="6">
        <v>29</v>
      </c>
      <c r="N2310" s="6">
        <v>29</v>
      </c>
      <c r="O2310" s="6">
        <f t="shared" si="345"/>
        <v>114000</v>
      </c>
      <c r="P2310" s="6">
        <v>114000</v>
      </c>
      <c r="Q2310" s="5">
        <v>201003</v>
      </c>
      <c r="R2310" s="5" t="s">
        <v>14026</v>
      </c>
      <c r="S2310" s="5" t="s">
        <v>14039</v>
      </c>
      <c r="T2310" s="144" t="str">
        <f t="shared" si="339"/>
        <v>Click</v>
      </c>
      <c r="U2310" s="31" t="s">
        <v>243</v>
      </c>
      <c r="V2310" s="49"/>
      <c r="W2310" s="42"/>
      <c r="X2310" s="51"/>
      <c r="Y2310" s="50"/>
      <c r="Z2310" s="43">
        <f t="shared" si="340"/>
        <v>0</v>
      </c>
      <c r="AA2310" s="6">
        <f t="shared" si="341"/>
        <v>0</v>
      </c>
      <c r="AB2310" s="6">
        <f t="shared" si="342"/>
        <v>0</v>
      </c>
      <c r="AC2310" s="44">
        <f t="shared" si="343"/>
        <v>0</v>
      </c>
      <c r="AD2310" s="44">
        <f t="shared" si="344"/>
        <v>0</v>
      </c>
      <c r="AE2310" s="13" t="s">
        <v>57</v>
      </c>
      <c r="AF2310" s="14"/>
      <c r="AG2310" s="2" t="s">
        <v>243</v>
      </c>
      <c r="AH2310" s="5" t="s">
        <v>100</v>
      </c>
      <c r="AI2310" s="6">
        <v>0</v>
      </c>
      <c r="AJ2310" s="5" t="s">
        <v>100</v>
      </c>
      <c r="AK2310" s="5" t="s">
        <v>100</v>
      </c>
      <c r="AL2310" s="34" t="s">
        <v>100</v>
      </c>
      <c r="AM2310" s="2" t="s">
        <v>244</v>
      </c>
    </row>
    <row r="2311" spans="1:39" s="15" customFormat="1" ht="16.350000000000001" customHeight="1">
      <c r="A2311" s="3">
        <f t="shared" si="323"/>
        <v>2309</v>
      </c>
      <c r="B2311" s="31" t="s">
        <v>2639</v>
      </c>
      <c r="C2311" s="31" t="s">
        <v>2640</v>
      </c>
      <c r="D2311" s="31" t="s">
        <v>11497</v>
      </c>
      <c r="E2311" s="5" t="s">
        <v>14040</v>
      </c>
      <c r="F2311" s="2" t="s">
        <v>100</v>
      </c>
      <c r="G2311" s="2" t="s">
        <v>69</v>
      </c>
      <c r="H2311" s="5" t="s">
        <v>14041</v>
      </c>
      <c r="I2311" s="5" t="s">
        <v>14000</v>
      </c>
      <c r="J2311" s="5" t="s">
        <v>14042</v>
      </c>
      <c r="K2311" s="5" t="s">
        <v>14043</v>
      </c>
      <c r="L2311" s="2" t="s">
        <v>54</v>
      </c>
      <c r="M2311" s="6">
        <v>32</v>
      </c>
      <c r="N2311" s="6">
        <v>32</v>
      </c>
      <c r="O2311" s="6">
        <f t="shared" si="345"/>
        <v>125400</v>
      </c>
      <c r="P2311" s="6">
        <v>125400</v>
      </c>
      <c r="Q2311" s="5">
        <v>201003</v>
      </c>
      <c r="R2311" s="5" t="s">
        <v>14003</v>
      </c>
      <c r="S2311" s="5" t="s">
        <v>14044</v>
      </c>
      <c r="T2311" s="144" t="str">
        <f t="shared" si="339"/>
        <v>Click</v>
      </c>
      <c r="U2311" s="31" t="s">
        <v>243</v>
      </c>
      <c r="V2311" s="49"/>
      <c r="W2311" s="42"/>
      <c r="X2311" s="51"/>
      <c r="Y2311" s="50"/>
      <c r="Z2311" s="43">
        <f t="shared" si="340"/>
        <v>0</v>
      </c>
      <c r="AA2311" s="6">
        <f t="shared" si="341"/>
        <v>0</v>
      </c>
      <c r="AB2311" s="6">
        <f t="shared" si="342"/>
        <v>0</v>
      </c>
      <c r="AC2311" s="44">
        <f t="shared" si="343"/>
        <v>0</v>
      </c>
      <c r="AD2311" s="44">
        <f t="shared" si="344"/>
        <v>0</v>
      </c>
      <c r="AE2311" s="13" t="s">
        <v>57</v>
      </c>
      <c r="AF2311" s="14"/>
      <c r="AG2311" s="2" t="s">
        <v>243</v>
      </c>
      <c r="AH2311" s="5" t="s">
        <v>100</v>
      </c>
      <c r="AI2311" s="6">
        <v>0</v>
      </c>
      <c r="AJ2311" s="5" t="s">
        <v>100</v>
      </c>
      <c r="AK2311" s="5" t="s">
        <v>100</v>
      </c>
      <c r="AL2311" s="34" t="s">
        <v>100</v>
      </c>
      <c r="AM2311" s="2" t="s">
        <v>244</v>
      </c>
    </row>
    <row r="2312" spans="1:39" s="15" customFormat="1" ht="16.350000000000001" customHeight="1">
      <c r="A2312" s="3">
        <f t="shared" ref="A2312:A2375" si="346">ROW()-2</f>
        <v>2310</v>
      </c>
      <c r="B2312" s="31" t="s">
        <v>2639</v>
      </c>
      <c r="C2312" s="31" t="s">
        <v>2640</v>
      </c>
      <c r="D2312" s="31" t="s">
        <v>11497</v>
      </c>
      <c r="E2312" s="5" t="s">
        <v>14045</v>
      </c>
      <c r="F2312" s="2" t="s">
        <v>100</v>
      </c>
      <c r="G2312" s="2" t="s">
        <v>69</v>
      </c>
      <c r="H2312" s="5" t="s">
        <v>14046</v>
      </c>
      <c r="I2312" s="5" t="s">
        <v>14047</v>
      </c>
      <c r="J2312" s="5" t="s">
        <v>14048</v>
      </c>
      <c r="K2312" s="5" t="s">
        <v>14049</v>
      </c>
      <c r="L2312" s="2" t="s">
        <v>54</v>
      </c>
      <c r="M2312" s="6">
        <v>27</v>
      </c>
      <c r="N2312" s="6">
        <v>27</v>
      </c>
      <c r="O2312" s="6">
        <f t="shared" si="345"/>
        <v>106400</v>
      </c>
      <c r="P2312" s="6">
        <v>106400</v>
      </c>
      <c r="Q2312" s="5">
        <v>201002</v>
      </c>
      <c r="R2312" s="5" t="s">
        <v>2217</v>
      </c>
      <c r="S2312" s="5" t="s">
        <v>14050</v>
      </c>
      <c r="T2312" s="144" t="str">
        <f t="shared" si="339"/>
        <v>Click</v>
      </c>
      <c r="U2312" s="31" t="s">
        <v>243</v>
      </c>
      <c r="V2312" s="49"/>
      <c r="W2312" s="42"/>
      <c r="X2312" s="51"/>
      <c r="Y2312" s="50"/>
      <c r="Z2312" s="43">
        <f t="shared" si="340"/>
        <v>0</v>
      </c>
      <c r="AA2312" s="6">
        <f t="shared" si="341"/>
        <v>0</v>
      </c>
      <c r="AB2312" s="6">
        <f t="shared" si="342"/>
        <v>0</v>
      </c>
      <c r="AC2312" s="44">
        <f t="shared" si="343"/>
        <v>0</v>
      </c>
      <c r="AD2312" s="44">
        <f t="shared" si="344"/>
        <v>0</v>
      </c>
      <c r="AE2312" s="13" t="s">
        <v>57</v>
      </c>
      <c r="AF2312" s="14"/>
      <c r="AG2312" s="2" t="s">
        <v>243</v>
      </c>
      <c r="AH2312" s="5" t="s">
        <v>100</v>
      </c>
      <c r="AI2312" s="6">
        <v>0</v>
      </c>
      <c r="AJ2312" s="5" t="s">
        <v>100</v>
      </c>
      <c r="AK2312" s="5" t="s">
        <v>100</v>
      </c>
      <c r="AL2312" s="34" t="s">
        <v>100</v>
      </c>
      <c r="AM2312" s="2" t="s">
        <v>244</v>
      </c>
    </row>
    <row r="2313" spans="1:39" s="15" customFormat="1" ht="16.350000000000001" customHeight="1">
      <c r="A2313" s="3">
        <f t="shared" si="346"/>
        <v>2311</v>
      </c>
      <c r="B2313" s="31" t="s">
        <v>2639</v>
      </c>
      <c r="C2313" s="31" t="s">
        <v>2640</v>
      </c>
      <c r="D2313" s="31" t="s">
        <v>11497</v>
      </c>
      <c r="E2313" s="5" t="s">
        <v>14051</v>
      </c>
      <c r="F2313" s="2" t="s">
        <v>100</v>
      </c>
      <c r="G2313" s="2" t="s">
        <v>69</v>
      </c>
      <c r="H2313" s="5" t="s">
        <v>14052</v>
      </c>
      <c r="I2313" s="5" t="s">
        <v>14036</v>
      </c>
      <c r="J2313" s="5" t="s">
        <v>14053</v>
      </c>
      <c r="K2313" s="5" t="s">
        <v>14054</v>
      </c>
      <c r="L2313" s="2" t="s">
        <v>54</v>
      </c>
      <c r="M2313" s="6">
        <v>21</v>
      </c>
      <c r="N2313" s="6">
        <v>20</v>
      </c>
      <c r="O2313" s="6">
        <f t="shared" si="345"/>
        <v>79800</v>
      </c>
      <c r="P2313" s="6">
        <v>79800</v>
      </c>
      <c r="Q2313" s="5">
        <v>200911</v>
      </c>
      <c r="R2313" s="5" t="s">
        <v>14026</v>
      </c>
      <c r="S2313" s="5" t="s">
        <v>14055</v>
      </c>
      <c r="T2313" s="144" t="str">
        <f t="shared" si="339"/>
        <v>Click</v>
      </c>
      <c r="U2313" s="31" t="s">
        <v>243</v>
      </c>
      <c r="V2313" s="49"/>
      <c r="W2313" s="42"/>
      <c r="X2313" s="51"/>
      <c r="Y2313" s="50"/>
      <c r="Z2313" s="43">
        <f t="shared" si="340"/>
        <v>0</v>
      </c>
      <c r="AA2313" s="6">
        <f t="shared" si="341"/>
        <v>0</v>
      </c>
      <c r="AB2313" s="6">
        <f t="shared" si="342"/>
        <v>0</v>
      </c>
      <c r="AC2313" s="44">
        <f t="shared" si="343"/>
        <v>0</v>
      </c>
      <c r="AD2313" s="44">
        <f t="shared" si="344"/>
        <v>0</v>
      </c>
      <c r="AE2313" s="13" t="s">
        <v>57</v>
      </c>
      <c r="AF2313" s="14"/>
      <c r="AG2313" s="2" t="s">
        <v>243</v>
      </c>
      <c r="AH2313" s="5" t="s">
        <v>100</v>
      </c>
      <c r="AI2313" s="6">
        <v>0</v>
      </c>
      <c r="AJ2313" s="5" t="s">
        <v>100</v>
      </c>
      <c r="AK2313" s="5" t="s">
        <v>100</v>
      </c>
      <c r="AL2313" s="34" t="s">
        <v>100</v>
      </c>
      <c r="AM2313" s="2" t="s">
        <v>244</v>
      </c>
    </row>
    <row r="2314" spans="1:39" s="15" customFormat="1" ht="16.350000000000001" customHeight="1">
      <c r="A2314" s="3">
        <f t="shared" si="346"/>
        <v>2312</v>
      </c>
      <c r="B2314" s="31" t="s">
        <v>2639</v>
      </c>
      <c r="C2314" s="31" t="s">
        <v>2640</v>
      </c>
      <c r="D2314" s="31" t="s">
        <v>11497</v>
      </c>
      <c r="E2314" s="5" t="s">
        <v>14056</v>
      </c>
      <c r="F2314" s="2" t="s">
        <v>100</v>
      </c>
      <c r="G2314" s="2" t="s">
        <v>69</v>
      </c>
      <c r="H2314" s="5" t="s">
        <v>14057</v>
      </c>
      <c r="I2314" s="5" t="s">
        <v>14058</v>
      </c>
      <c r="J2314" s="5" t="s">
        <v>14059</v>
      </c>
      <c r="K2314" s="5" t="s">
        <v>14060</v>
      </c>
      <c r="L2314" s="2" t="s">
        <v>54</v>
      </c>
      <c r="M2314" s="6">
        <v>21</v>
      </c>
      <c r="N2314" s="6">
        <v>20</v>
      </c>
      <c r="O2314" s="6">
        <f t="shared" si="345"/>
        <v>102600</v>
      </c>
      <c r="P2314" s="6">
        <v>102600</v>
      </c>
      <c r="Q2314" s="5">
        <v>200911</v>
      </c>
      <c r="R2314" s="5" t="s">
        <v>14026</v>
      </c>
      <c r="S2314" s="5" t="s">
        <v>14061</v>
      </c>
      <c r="T2314" s="144" t="str">
        <f t="shared" si="339"/>
        <v>Click</v>
      </c>
      <c r="U2314" s="31" t="s">
        <v>243</v>
      </c>
      <c r="V2314" s="49"/>
      <c r="W2314" s="42"/>
      <c r="X2314" s="51"/>
      <c r="Y2314" s="50"/>
      <c r="Z2314" s="43">
        <f t="shared" si="340"/>
        <v>0</v>
      </c>
      <c r="AA2314" s="6">
        <f t="shared" si="341"/>
        <v>0</v>
      </c>
      <c r="AB2314" s="6">
        <f t="shared" si="342"/>
        <v>0</v>
      </c>
      <c r="AC2314" s="44">
        <f t="shared" si="343"/>
        <v>0</v>
      </c>
      <c r="AD2314" s="44">
        <f t="shared" si="344"/>
        <v>0</v>
      </c>
      <c r="AE2314" s="13" t="s">
        <v>57</v>
      </c>
      <c r="AF2314" s="14"/>
      <c r="AG2314" s="2" t="s">
        <v>243</v>
      </c>
      <c r="AH2314" s="5" t="s">
        <v>100</v>
      </c>
      <c r="AI2314" s="6">
        <v>0</v>
      </c>
      <c r="AJ2314" s="5" t="s">
        <v>100</v>
      </c>
      <c r="AK2314" s="5" t="s">
        <v>100</v>
      </c>
      <c r="AL2314" s="34" t="s">
        <v>100</v>
      </c>
      <c r="AM2314" s="2" t="s">
        <v>244</v>
      </c>
    </row>
    <row r="2315" spans="1:39" s="15" customFormat="1" ht="16.350000000000001" customHeight="1">
      <c r="A2315" s="3">
        <f t="shared" si="346"/>
        <v>2313</v>
      </c>
      <c r="B2315" s="31" t="s">
        <v>2639</v>
      </c>
      <c r="C2315" s="31" t="s">
        <v>2640</v>
      </c>
      <c r="D2315" s="31" t="s">
        <v>11497</v>
      </c>
      <c r="E2315" s="5" t="s">
        <v>14062</v>
      </c>
      <c r="F2315" s="2" t="s">
        <v>100</v>
      </c>
      <c r="G2315" s="2" t="s">
        <v>69</v>
      </c>
      <c r="H2315" s="5" t="s">
        <v>14063</v>
      </c>
      <c r="I2315" s="5" t="s">
        <v>14064</v>
      </c>
      <c r="J2315" s="5" t="s">
        <v>14065</v>
      </c>
      <c r="K2315" s="5" t="s">
        <v>14066</v>
      </c>
      <c r="L2315" s="2" t="s">
        <v>54</v>
      </c>
      <c r="M2315" s="6">
        <v>34</v>
      </c>
      <c r="N2315" s="6">
        <v>42</v>
      </c>
      <c r="O2315" s="6">
        <f t="shared" si="345"/>
        <v>50000</v>
      </c>
      <c r="P2315" s="6">
        <v>50000</v>
      </c>
      <c r="Q2315" s="5">
        <v>201001</v>
      </c>
      <c r="R2315" s="5" t="s">
        <v>13990</v>
      </c>
      <c r="S2315" s="5" t="s">
        <v>14067</v>
      </c>
      <c r="T2315" s="144" t="str">
        <f t="shared" si="339"/>
        <v>Click</v>
      </c>
      <c r="U2315" s="31" t="s">
        <v>243</v>
      </c>
      <c r="V2315" s="62"/>
      <c r="W2315" s="42"/>
      <c r="X2315" s="42"/>
      <c r="Y2315" s="50"/>
      <c r="Z2315" s="43">
        <f t="shared" si="340"/>
        <v>0</v>
      </c>
      <c r="AA2315" s="6">
        <f t="shared" si="341"/>
        <v>0</v>
      </c>
      <c r="AB2315" s="6">
        <f t="shared" si="342"/>
        <v>0</v>
      </c>
      <c r="AC2315" s="44">
        <f t="shared" si="343"/>
        <v>0</v>
      </c>
      <c r="AD2315" s="44">
        <f t="shared" si="344"/>
        <v>0</v>
      </c>
      <c r="AE2315" s="13" t="s">
        <v>57</v>
      </c>
      <c r="AF2315" s="14"/>
      <c r="AG2315" s="2" t="s">
        <v>243</v>
      </c>
      <c r="AH2315" s="5" t="s">
        <v>100</v>
      </c>
      <c r="AI2315" s="6">
        <v>0</v>
      </c>
      <c r="AJ2315" s="5" t="s">
        <v>100</v>
      </c>
      <c r="AK2315" s="5" t="s">
        <v>100</v>
      </c>
      <c r="AL2315" s="34" t="s">
        <v>100</v>
      </c>
      <c r="AM2315" s="2" t="s">
        <v>244</v>
      </c>
    </row>
    <row r="2316" spans="1:39" s="15" customFormat="1" ht="16.350000000000001" customHeight="1">
      <c r="A2316" s="3">
        <f t="shared" si="346"/>
        <v>2314</v>
      </c>
      <c r="B2316" s="31" t="s">
        <v>2639</v>
      </c>
      <c r="C2316" s="31" t="s">
        <v>2640</v>
      </c>
      <c r="D2316" s="31" t="s">
        <v>11497</v>
      </c>
      <c r="E2316" s="5" t="s">
        <v>14068</v>
      </c>
      <c r="F2316" s="2" t="s">
        <v>100</v>
      </c>
      <c r="G2316" s="2" t="s">
        <v>69</v>
      </c>
      <c r="H2316" s="5" t="s">
        <v>14069</v>
      </c>
      <c r="I2316" s="5" t="s">
        <v>14070</v>
      </c>
      <c r="J2316" s="5" t="s">
        <v>14071</v>
      </c>
      <c r="K2316" s="5" t="s">
        <v>14072</v>
      </c>
      <c r="L2316" s="2" t="s">
        <v>54</v>
      </c>
      <c r="M2316" s="6">
        <v>40</v>
      </c>
      <c r="N2316" s="6">
        <v>40</v>
      </c>
      <c r="O2316" s="6">
        <f t="shared" si="345"/>
        <v>155800</v>
      </c>
      <c r="P2316" s="6">
        <v>155800</v>
      </c>
      <c r="Q2316" s="5">
        <v>201008</v>
      </c>
      <c r="R2316" s="5" t="s">
        <v>14026</v>
      </c>
      <c r="S2316" s="5" t="s">
        <v>14073</v>
      </c>
      <c r="T2316" s="144" t="str">
        <f t="shared" si="339"/>
        <v>Click</v>
      </c>
      <c r="U2316" s="31" t="s">
        <v>243</v>
      </c>
      <c r="V2316" s="49"/>
      <c r="W2316" s="42"/>
      <c r="X2316" s="51"/>
      <c r="Y2316" s="50"/>
      <c r="Z2316" s="43">
        <f t="shared" si="340"/>
        <v>0</v>
      </c>
      <c r="AA2316" s="6">
        <f t="shared" si="341"/>
        <v>0</v>
      </c>
      <c r="AB2316" s="6">
        <f t="shared" si="342"/>
        <v>0</v>
      </c>
      <c r="AC2316" s="44">
        <f t="shared" si="343"/>
        <v>0</v>
      </c>
      <c r="AD2316" s="44">
        <f t="shared" si="344"/>
        <v>0</v>
      </c>
      <c r="AE2316" s="13" t="s">
        <v>57</v>
      </c>
      <c r="AF2316" s="14"/>
      <c r="AG2316" s="2" t="s">
        <v>243</v>
      </c>
      <c r="AH2316" s="5" t="s">
        <v>100</v>
      </c>
      <c r="AI2316" s="6">
        <v>0</v>
      </c>
      <c r="AJ2316" s="5" t="s">
        <v>100</v>
      </c>
      <c r="AK2316" s="5" t="s">
        <v>100</v>
      </c>
      <c r="AL2316" s="34" t="s">
        <v>100</v>
      </c>
      <c r="AM2316" s="2" t="s">
        <v>244</v>
      </c>
    </row>
    <row r="2317" spans="1:39" s="15" customFormat="1" ht="16.350000000000001" customHeight="1">
      <c r="A2317" s="3">
        <f t="shared" si="346"/>
        <v>2315</v>
      </c>
      <c r="B2317" s="31" t="s">
        <v>2639</v>
      </c>
      <c r="C2317" s="31" t="s">
        <v>2640</v>
      </c>
      <c r="D2317" s="31" t="s">
        <v>11497</v>
      </c>
      <c r="E2317" s="5" t="s">
        <v>14074</v>
      </c>
      <c r="F2317" s="2" t="s">
        <v>100</v>
      </c>
      <c r="G2317" s="2" t="s">
        <v>69</v>
      </c>
      <c r="H2317" s="5" t="s">
        <v>14075</v>
      </c>
      <c r="I2317" s="5" t="s">
        <v>14076</v>
      </c>
      <c r="J2317" s="5" t="s">
        <v>13995</v>
      </c>
      <c r="K2317" s="5" t="s">
        <v>14077</v>
      </c>
      <c r="L2317" s="2" t="s">
        <v>54</v>
      </c>
      <c r="M2317" s="6">
        <v>44</v>
      </c>
      <c r="N2317" s="6">
        <v>44</v>
      </c>
      <c r="O2317" s="6">
        <f t="shared" si="345"/>
        <v>171000</v>
      </c>
      <c r="P2317" s="6">
        <v>171000</v>
      </c>
      <c r="Q2317" s="5">
        <v>201001</v>
      </c>
      <c r="R2317" s="5" t="s">
        <v>13990</v>
      </c>
      <c r="S2317" s="5" t="s">
        <v>14078</v>
      </c>
      <c r="T2317" s="144" t="str">
        <f t="shared" si="339"/>
        <v>Click</v>
      </c>
      <c r="U2317" s="31" t="s">
        <v>243</v>
      </c>
      <c r="V2317" s="49"/>
      <c r="W2317" s="42"/>
      <c r="X2317" s="51"/>
      <c r="Y2317" s="50"/>
      <c r="Z2317" s="43">
        <f t="shared" si="340"/>
        <v>0</v>
      </c>
      <c r="AA2317" s="6">
        <f t="shared" si="341"/>
        <v>0</v>
      </c>
      <c r="AB2317" s="6">
        <f t="shared" si="342"/>
        <v>0</v>
      </c>
      <c r="AC2317" s="44">
        <f t="shared" si="343"/>
        <v>0</v>
      </c>
      <c r="AD2317" s="44">
        <f t="shared" si="344"/>
        <v>0</v>
      </c>
      <c r="AE2317" s="13" t="s">
        <v>57</v>
      </c>
      <c r="AF2317" s="14"/>
      <c r="AG2317" s="2" t="s">
        <v>243</v>
      </c>
      <c r="AH2317" s="5" t="s">
        <v>100</v>
      </c>
      <c r="AI2317" s="6">
        <v>0</v>
      </c>
      <c r="AJ2317" s="5" t="s">
        <v>100</v>
      </c>
      <c r="AK2317" s="5" t="s">
        <v>100</v>
      </c>
      <c r="AL2317" s="34" t="s">
        <v>100</v>
      </c>
      <c r="AM2317" s="2" t="s">
        <v>244</v>
      </c>
    </row>
    <row r="2318" spans="1:39" s="15" customFormat="1" ht="16.350000000000001" customHeight="1">
      <c r="A2318" s="3">
        <f t="shared" si="346"/>
        <v>2316</v>
      </c>
      <c r="B2318" s="31" t="s">
        <v>2639</v>
      </c>
      <c r="C2318" s="31" t="s">
        <v>2640</v>
      </c>
      <c r="D2318" s="31" t="s">
        <v>11497</v>
      </c>
      <c r="E2318" s="5" t="s">
        <v>14079</v>
      </c>
      <c r="F2318" s="2" t="s">
        <v>100</v>
      </c>
      <c r="G2318" s="2" t="s">
        <v>69</v>
      </c>
      <c r="H2318" s="5" t="s">
        <v>14080</v>
      </c>
      <c r="I2318" s="5" t="s">
        <v>14081</v>
      </c>
      <c r="J2318" s="5" t="s">
        <v>14082</v>
      </c>
      <c r="K2318" s="5" t="s">
        <v>14083</v>
      </c>
      <c r="L2318" s="2" t="s">
        <v>54</v>
      </c>
      <c r="M2318" s="6">
        <v>12</v>
      </c>
      <c r="N2318" s="6">
        <v>22</v>
      </c>
      <c r="O2318" s="6">
        <f t="shared" si="345"/>
        <v>35000</v>
      </c>
      <c r="P2318" s="6">
        <v>35000</v>
      </c>
      <c r="Q2318" s="5">
        <v>201006</v>
      </c>
      <c r="R2318" s="5" t="s">
        <v>13990</v>
      </c>
      <c r="S2318" s="5" t="s">
        <v>14078</v>
      </c>
      <c r="T2318" s="144" t="str">
        <f t="shared" si="339"/>
        <v>Click</v>
      </c>
      <c r="U2318" s="31" t="s">
        <v>243</v>
      </c>
      <c r="V2318" s="5"/>
      <c r="W2318" s="51"/>
      <c r="X2318" s="51"/>
      <c r="Y2318" s="50"/>
      <c r="Z2318" s="43">
        <f t="shared" si="340"/>
        <v>0</v>
      </c>
      <c r="AA2318" s="6">
        <f t="shared" si="341"/>
        <v>0</v>
      </c>
      <c r="AB2318" s="6">
        <f t="shared" si="342"/>
        <v>0</v>
      </c>
      <c r="AC2318" s="44">
        <f t="shared" si="343"/>
        <v>0</v>
      </c>
      <c r="AD2318" s="44">
        <f t="shared" si="344"/>
        <v>0</v>
      </c>
      <c r="AE2318" s="13" t="s">
        <v>57</v>
      </c>
      <c r="AF2318" s="14"/>
      <c r="AG2318" s="2" t="s">
        <v>243</v>
      </c>
      <c r="AH2318" s="5" t="s">
        <v>100</v>
      </c>
      <c r="AI2318" s="6">
        <v>0</v>
      </c>
      <c r="AJ2318" s="5" t="s">
        <v>100</v>
      </c>
      <c r="AK2318" s="5" t="s">
        <v>100</v>
      </c>
      <c r="AL2318" s="34" t="s">
        <v>100</v>
      </c>
      <c r="AM2318" s="2" t="s">
        <v>244</v>
      </c>
    </row>
    <row r="2319" spans="1:39" s="15" customFormat="1" ht="16.350000000000001" customHeight="1">
      <c r="A2319" s="3">
        <f t="shared" si="346"/>
        <v>2317</v>
      </c>
      <c r="B2319" s="31" t="s">
        <v>2639</v>
      </c>
      <c r="C2319" s="31" t="s">
        <v>2640</v>
      </c>
      <c r="D2319" s="31" t="s">
        <v>11497</v>
      </c>
      <c r="E2319" s="5" t="s">
        <v>14084</v>
      </c>
      <c r="F2319" s="2" t="s">
        <v>100</v>
      </c>
      <c r="G2319" s="2" t="s">
        <v>69</v>
      </c>
      <c r="H2319" s="5" t="s">
        <v>14080</v>
      </c>
      <c r="I2319" s="5" t="s">
        <v>14085</v>
      </c>
      <c r="J2319" s="5" t="s">
        <v>13995</v>
      </c>
      <c r="K2319" s="5" t="s">
        <v>14086</v>
      </c>
      <c r="L2319" s="2" t="s">
        <v>54</v>
      </c>
      <c r="M2319" s="6">
        <v>12</v>
      </c>
      <c r="N2319" s="6">
        <v>22</v>
      </c>
      <c r="O2319" s="6">
        <f t="shared" si="345"/>
        <v>35000</v>
      </c>
      <c r="P2319" s="6">
        <v>35000</v>
      </c>
      <c r="Q2319" s="5">
        <v>201006</v>
      </c>
      <c r="R2319" s="5" t="s">
        <v>13990</v>
      </c>
      <c r="S2319" s="5" t="s">
        <v>14078</v>
      </c>
      <c r="T2319" s="144" t="str">
        <f t="shared" si="339"/>
        <v>Click</v>
      </c>
      <c r="U2319" s="31" t="s">
        <v>243</v>
      </c>
      <c r="V2319" s="5"/>
      <c r="W2319" s="51"/>
      <c r="X2319" s="51"/>
      <c r="Y2319" s="50"/>
      <c r="Z2319" s="43">
        <f t="shared" si="340"/>
        <v>0</v>
      </c>
      <c r="AA2319" s="6">
        <f t="shared" si="341"/>
        <v>0</v>
      </c>
      <c r="AB2319" s="6">
        <f t="shared" si="342"/>
        <v>0</v>
      </c>
      <c r="AC2319" s="44">
        <f t="shared" si="343"/>
        <v>0</v>
      </c>
      <c r="AD2319" s="44">
        <f t="shared" si="344"/>
        <v>0</v>
      </c>
      <c r="AE2319" s="13" t="s">
        <v>57</v>
      </c>
      <c r="AF2319" s="14"/>
      <c r="AG2319" s="2" t="s">
        <v>243</v>
      </c>
      <c r="AH2319" s="5" t="s">
        <v>100</v>
      </c>
      <c r="AI2319" s="6">
        <v>0</v>
      </c>
      <c r="AJ2319" s="5" t="s">
        <v>100</v>
      </c>
      <c r="AK2319" s="5" t="s">
        <v>100</v>
      </c>
      <c r="AL2319" s="34" t="s">
        <v>100</v>
      </c>
      <c r="AM2319" s="2" t="s">
        <v>244</v>
      </c>
    </row>
    <row r="2320" spans="1:39" s="15" customFormat="1" ht="16.350000000000001" customHeight="1">
      <c r="A2320" s="3">
        <f t="shared" si="346"/>
        <v>2318</v>
      </c>
      <c r="B2320" s="31" t="s">
        <v>2639</v>
      </c>
      <c r="C2320" s="31" t="s">
        <v>2640</v>
      </c>
      <c r="D2320" s="31" t="s">
        <v>11497</v>
      </c>
      <c r="E2320" s="5" t="s">
        <v>14087</v>
      </c>
      <c r="F2320" s="2" t="s">
        <v>100</v>
      </c>
      <c r="G2320" s="2" t="s">
        <v>498</v>
      </c>
      <c r="H2320" s="5" t="s">
        <v>14080</v>
      </c>
      <c r="I2320" s="5" t="s">
        <v>14088</v>
      </c>
      <c r="J2320" s="5" t="s">
        <v>13988</v>
      </c>
      <c r="K2320" s="5" t="s">
        <v>14089</v>
      </c>
      <c r="L2320" s="2" t="s">
        <v>54</v>
      </c>
      <c r="M2320" s="6">
        <v>12</v>
      </c>
      <c r="N2320" s="6">
        <v>15</v>
      </c>
      <c r="O2320" s="6">
        <f t="shared" si="345"/>
        <v>35000</v>
      </c>
      <c r="P2320" s="6">
        <v>35000</v>
      </c>
      <c r="Q2320" s="5">
        <v>201006</v>
      </c>
      <c r="R2320" s="5" t="s">
        <v>13990</v>
      </c>
      <c r="S2320" s="5" t="s">
        <v>14078</v>
      </c>
      <c r="T2320" s="144" t="str">
        <f t="shared" si="339"/>
        <v>Click</v>
      </c>
      <c r="U2320" s="31" t="s">
        <v>243</v>
      </c>
      <c r="V2320" s="5"/>
      <c r="W2320" s="51"/>
      <c r="X2320" s="51"/>
      <c r="Y2320" s="50"/>
      <c r="Z2320" s="43">
        <f t="shared" si="340"/>
        <v>0</v>
      </c>
      <c r="AA2320" s="6">
        <f t="shared" si="341"/>
        <v>0</v>
      </c>
      <c r="AB2320" s="6">
        <f t="shared" si="342"/>
        <v>0</v>
      </c>
      <c r="AC2320" s="44">
        <f t="shared" si="343"/>
        <v>0</v>
      </c>
      <c r="AD2320" s="44">
        <f t="shared" si="344"/>
        <v>0</v>
      </c>
      <c r="AE2320" s="13" t="s">
        <v>57</v>
      </c>
      <c r="AF2320" s="14"/>
      <c r="AG2320" s="2" t="s">
        <v>243</v>
      </c>
      <c r="AH2320" s="5" t="s">
        <v>100</v>
      </c>
      <c r="AI2320" s="6">
        <v>0</v>
      </c>
      <c r="AJ2320" s="5" t="s">
        <v>100</v>
      </c>
      <c r="AK2320" s="5" t="s">
        <v>100</v>
      </c>
      <c r="AL2320" s="34" t="s">
        <v>100</v>
      </c>
      <c r="AM2320" s="2" t="s">
        <v>244</v>
      </c>
    </row>
    <row r="2321" spans="1:39" s="15" customFormat="1" ht="16.350000000000001" customHeight="1">
      <c r="A2321" s="3">
        <f t="shared" si="346"/>
        <v>2319</v>
      </c>
      <c r="B2321" s="31" t="s">
        <v>2639</v>
      </c>
      <c r="C2321" s="31" t="s">
        <v>2640</v>
      </c>
      <c r="D2321" s="31" t="s">
        <v>11497</v>
      </c>
      <c r="E2321" s="5" t="s">
        <v>14090</v>
      </c>
      <c r="F2321" s="2" t="s">
        <v>100</v>
      </c>
      <c r="G2321" s="2" t="s">
        <v>69</v>
      </c>
      <c r="H2321" s="5" t="s">
        <v>14091</v>
      </c>
      <c r="I2321" s="5" t="s">
        <v>14092</v>
      </c>
      <c r="J2321" s="5" t="s">
        <v>14093</v>
      </c>
      <c r="K2321" s="5" t="s">
        <v>14094</v>
      </c>
      <c r="L2321" s="2" t="s">
        <v>54</v>
      </c>
      <c r="M2321" s="6">
        <v>33</v>
      </c>
      <c r="N2321" s="6">
        <v>34</v>
      </c>
      <c r="O2321" s="6">
        <f t="shared" si="345"/>
        <v>50000</v>
      </c>
      <c r="P2321" s="6">
        <v>50000</v>
      </c>
      <c r="Q2321" s="5">
        <v>200911</v>
      </c>
      <c r="R2321" s="5" t="s">
        <v>14095</v>
      </c>
      <c r="S2321" s="5" t="s">
        <v>14096</v>
      </c>
      <c r="T2321" s="144" t="str">
        <f t="shared" si="339"/>
        <v>Click</v>
      </c>
      <c r="U2321" s="31" t="s">
        <v>243</v>
      </c>
      <c r="V2321" s="5"/>
      <c r="W2321" s="51"/>
      <c r="X2321" s="51"/>
      <c r="Y2321" s="50"/>
      <c r="Z2321" s="43">
        <f t="shared" si="340"/>
        <v>0</v>
      </c>
      <c r="AA2321" s="6">
        <f t="shared" si="341"/>
        <v>0</v>
      </c>
      <c r="AB2321" s="6">
        <f t="shared" si="342"/>
        <v>0</v>
      </c>
      <c r="AC2321" s="44">
        <f t="shared" si="343"/>
        <v>0</v>
      </c>
      <c r="AD2321" s="44">
        <f t="shared" si="344"/>
        <v>0</v>
      </c>
      <c r="AE2321" s="13" t="s">
        <v>57</v>
      </c>
      <c r="AF2321" s="14"/>
      <c r="AG2321" s="2" t="s">
        <v>243</v>
      </c>
      <c r="AH2321" s="5" t="s">
        <v>100</v>
      </c>
      <c r="AI2321" s="6">
        <v>0</v>
      </c>
      <c r="AJ2321" s="5" t="s">
        <v>100</v>
      </c>
      <c r="AK2321" s="5" t="s">
        <v>100</v>
      </c>
      <c r="AL2321" s="34" t="s">
        <v>100</v>
      </c>
      <c r="AM2321" s="2" t="s">
        <v>244</v>
      </c>
    </row>
    <row r="2322" spans="1:39" s="15" customFormat="1" ht="16.350000000000001" customHeight="1">
      <c r="A2322" s="3">
        <f t="shared" si="346"/>
        <v>2320</v>
      </c>
      <c r="B2322" s="31" t="s">
        <v>2639</v>
      </c>
      <c r="C2322" s="31" t="s">
        <v>2640</v>
      </c>
      <c r="D2322" s="31" t="s">
        <v>11497</v>
      </c>
      <c r="E2322" s="5" t="s">
        <v>14097</v>
      </c>
      <c r="F2322" s="2" t="s">
        <v>100</v>
      </c>
      <c r="G2322" s="2" t="s">
        <v>69</v>
      </c>
      <c r="H2322" s="5" t="s">
        <v>14098</v>
      </c>
      <c r="I2322" s="5" t="s">
        <v>14099</v>
      </c>
      <c r="J2322" s="5" t="s">
        <v>14100</v>
      </c>
      <c r="K2322" s="5" t="s">
        <v>14101</v>
      </c>
      <c r="L2322" s="2" t="s">
        <v>54</v>
      </c>
      <c r="M2322" s="6">
        <v>42</v>
      </c>
      <c r="N2322" s="6">
        <v>42</v>
      </c>
      <c r="O2322" s="6">
        <f t="shared" si="345"/>
        <v>50000</v>
      </c>
      <c r="P2322" s="6">
        <v>50000</v>
      </c>
      <c r="Q2322" s="5">
        <v>201001</v>
      </c>
      <c r="R2322" s="5" t="s">
        <v>14003</v>
      </c>
      <c r="S2322" s="5" t="s">
        <v>14102</v>
      </c>
      <c r="T2322" s="144" t="str">
        <f t="shared" si="339"/>
        <v>Click</v>
      </c>
      <c r="U2322" s="31" t="s">
        <v>243</v>
      </c>
      <c r="V2322" s="62"/>
      <c r="W2322" s="42"/>
      <c r="X2322" s="42"/>
      <c r="Y2322" s="50"/>
      <c r="Z2322" s="43">
        <f t="shared" si="340"/>
        <v>0</v>
      </c>
      <c r="AA2322" s="6">
        <f t="shared" si="341"/>
        <v>0</v>
      </c>
      <c r="AB2322" s="6">
        <f t="shared" si="342"/>
        <v>0</v>
      </c>
      <c r="AC2322" s="44">
        <f t="shared" si="343"/>
        <v>0</v>
      </c>
      <c r="AD2322" s="44">
        <f t="shared" si="344"/>
        <v>0</v>
      </c>
      <c r="AE2322" s="13" t="s">
        <v>57</v>
      </c>
      <c r="AF2322" s="14"/>
      <c r="AG2322" s="2" t="s">
        <v>243</v>
      </c>
      <c r="AH2322" s="5" t="s">
        <v>100</v>
      </c>
      <c r="AI2322" s="6">
        <v>0</v>
      </c>
      <c r="AJ2322" s="5" t="s">
        <v>100</v>
      </c>
      <c r="AK2322" s="5" t="s">
        <v>100</v>
      </c>
      <c r="AL2322" s="34" t="s">
        <v>100</v>
      </c>
      <c r="AM2322" s="2" t="s">
        <v>244</v>
      </c>
    </row>
    <row r="2323" spans="1:39" s="15" customFormat="1" ht="16.350000000000001" customHeight="1">
      <c r="A2323" s="3">
        <f t="shared" si="346"/>
        <v>2321</v>
      </c>
      <c r="B2323" s="31" t="s">
        <v>2639</v>
      </c>
      <c r="C2323" s="31" t="s">
        <v>2640</v>
      </c>
      <c r="D2323" s="31" t="s">
        <v>11497</v>
      </c>
      <c r="E2323" s="5" t="s">
        <v>14103</v>
      </c>
      <c r="F2323" s="2" t="s">
        <v>100</v>
      </c>
      <c r="G2323" s="2" t="s">
        <v>69</v>
      </c>
      <c r="H2323" s="5" t="s">
        <v>14104</v>
      </c>
      <c r="I2323" s="5" t="s">
        <v>14105</v>
      </c>
      <c r="J2323" s="5" t="s">
        <v>14100</v>
      </c>
      <c r="K2323" s="5" t="s">
        <v>14106</v>
      </c>
      <c r="L2323" s="2" t="s">
        <v>54</v>
      </c>
      <c r="M2323" s="6">
        <v>12</v>
      </c>
      <c r="N2323" s="6">
        <v>14</v>
      </c>
      <c r="O2323" s="6">
        <f t="shared" si="345"/>
        <v>35000</v>
      </c>
      <c r="P2323" s="6">
        <v>35000</v>
      </c>
      <c r="Q2323" s="5">
        <v>201006</v>
      </c>
      <c r="R2323" s="5" t="s">
        <v>11768</v>
      </c>
      <c r="S2323" s="5" t="s">
        <v>14102</v>
      </c>
      <c r="T2323" s="144" t="str">
        <f t="shared" si="339"/>
        <v>Click</v>
      </c>
      <c r="U2323" s="31" t="s">
        <v>243</v>
      </c>
      <c r="V2323" s="5"/>
      <c r="W2323" s="51"/>
      <c r="X2323" s="51"/>
      <c r="Y2323" s="50"/>
      <c r="Z2323" s="43">
        <f t="shared" si="340"/>
        <v>0</v>
      </c>
      <c r="AA2323" s="6">
        <f t="shared" si="341"/>
        <v>0</v>
      </c>
      <c r="AB2323" s="6">
        <f t="shared" si="342"/>
        <v>0</v>
      </c>
      <c r="AC2323" s="44">
        <f t="shared" si="343"/>
        <v>0</v>
      </c>
      <c r="AD2323" s="44">
        <f t="shared" si="344"/>
        <v>0</v>
      </c>
      <c r="AE2323" s="13" t="s">
        <v>57</v>
      </c>
      <c r="AF2323" s="14"/>
      <c r="AG2323" s="2" t="s">
        <v>243</v>
      </c>
      <c r="AH2323" s="5" t="s">
        <v>100</v>
      </c>
      <c r="AI2323" s="6">
        <v>0</v>
      </c>
      <c r="AJ2323" s="5" t="s">
        <v>100</v>
      </c>
      <c r="AK2323" s="5" t="s">
        <v>100</v>
      </c>
      <c r="AL2323" s="34" t="s">
        <v>100</v>
      </c>
      <c r="AM2323" s="2" t="s">
        <v>244</v>
      </c>
    </row>
    <row r="2324" spans="1:39" s="15" customFormat="1" ht="16.350000000000001" customHeight="1">
      <c r="A2324" s="3">
        <f t="shared" si="346"/>
        <v>2322</v>
      </c>
      <c r="B2324" s="31" t="s">
        <v>2639</v>
      </c>
      <c r="C2324" s="31" t="s">
        <v>2640</v>
      </c>
      <c r="D2324" s="31" t="s">
        <v>11497</v>
      </c>
      <c r="E2324" s="5" t="s">
        <v>14107</v>
      </c>
      <c r="F2324" s="2" t="s">
        <v>100</v>
      </c>
      <c r="G2324" s="2" t="s">
        <v>69</v>
      </c>
      <c r="H2324" s="5" t="s">
        <v>14108</v>
      </c>
      <c r="I2324" s="5" t="s">
        <v>14007</v>
      </c>
      <c r="J2324" s="5" t="s">
        <v>14109</v>
      </c>
      <c r="K2324" s="5" t="s">
        <v>14110</v>
      </c>
      <c r="L2324" s="2" t="s">
        <v>54</v>
      </c>
      <c r="M2324" s="6">
        <v>46</v>
      </c>
      <c r="N2324" s="6">
        <v>46</v>
      </c>
      <c r="O2324" s="6">
        <f t="shared" si="345"/>
        <v>178600</v>
      </c>
      <c r="P2324" s="6">
        <v>178600</v>
      </c>
      <c r="Q2324" s="5">
        <v>200912</v>
      </c>
      <c r="R2324" s="5" t="s">
        <v>14003</v>
      </c>
      <c r="S2324" s="5" t="s">
        <v>14111</v>
      </c>
      <c r="T2324" s="144" t="str">
        <f t="shared" si="339"/>
        <v>Click</v>
      </c>
      <c r="U2324" s="31" t="s">
        <v>243</v>
      </c>
      <c r="V2324" s="49"/>
      <c r="W2324" s="42"/>
      <c r="X2324" s="51"/>
      <c r="Y2324" s="50"/>
      <c r="Z2324" s="43">
        <f t="shared" si="340"/>
        <v>0</v>
      </c>
      <c r="AA2324" s="6">
        <f t="shared" si="341"/>
        <v>0</v>
      </c>
      <c r="AB2324" s="6">
        <f t="shared" si="342"/>
        <v>0</v>
      </c>
      <c r="AC2324" s="44">
        <f t="shared" si="343"/>
        <v>0</v>
      </c>
      <c r="AD2324" s="44">
        <f t="shared" si="344"/>
        <v>0</v>
      </c>
      <c r="AE2324" s="13" t="s">
        <v>57</v>
      </c>
      <c r="AF2324" s="14"/>
      <c r="AG2324" s="2" t="s">
        <v>243</v>
      </c>
      <c r="AH2324" s="5" t="s">
        <v>100</v>
      </c>
      <c r="AI2324" s="6">
        <v>0</v>
      </c>
      <c r="AJ2324" s="5" t="s">
        <v>100</v>
      </c>
      <c r="AK2324" s="5" t="s">
        <v>100</v>
      </c>
      <c r="AL2324" s="34" t="s">
        <v>100</v>
      </c>
      <c r="AM2324" s="2" t="s">
        <v>244</v>
      </c>
    </row>
    <row r="2325" spans="1:39" s="15" customFormat="1" ht="16.350000000000001" customHeight="1">
      <c r="A2325" s="3">
        <f t="shared" si="346"/>
        <v>2323</v>
      </c>
      <c r="B2325" s="31" t="s">
        <v>2639</v>
      </c>
      <c r="C2325" s="31" t="s">
        <v>2640</v>
      </c>
      <c r="D2325" s="31" t="s">
        <v>11497</v>
      </c>
      <c r="E2325" s="5" t="s">
        <v>14112</v>
      </c>
      <c r="F2325" s="2" t="s">
        <v>100</v>
      </c>
      <c r="G2325" s="2" t="s">
        <v>498</v>
      </c>
      <c r="H2325" s="5" t="s">
        <v>14113</v>
      </c>
      <c r="I2325" s="5" t="s">
        <v>14000</v>
      </c>
      <c r="J2325" s="5" t="s">
        <v>14001</v>
      </c>
      <c r="K2325" s="5" t="s">
        <v>14114</v>
      </c>
      <c r="L2325" s="2" t="s">
        <v>54</v>
      </c>
      <c r="M2325" s="6">
        <v>12</v>
      </c>
      <c r="N2325" s="6">
        <v>15</v>
      </c>
      <c r="O2325" s="6">
        <f t="shared" si="345"/>
        <v>35000</v>
      </c>
      <c r="P2325" s="6">
        <v>35000</v>
      </c>
      <c r="Q2325" s="5">
        <v>201006</v>
      </c>
      <c r="R2325" s="5" t="s">
        <v>11768</v>
      </c>
      <c r="S2325" s="5" t="s">
        <v>14115</v>
      </c>
      <c r="T2325" s="144" t="str">
        <f t="shared" si="339"/>
        <v>Click</v>
      </c>
      <c r="U2325" s="31" t="s">
        <v>243</v>
      </c>
      <c r="V2325" s="5"/>
      <c r="W2325" s="51"/>
      <c r="X2325" s="51"/>
      <c r="Y2325" s="50"/>
      <c r="Z2325" s="43">
        <f t="shared" si="340"/>
        <v>0</v>
      </c>
      <c r="AA2325" s="6">
        <f t="shared" si="341"/>
        <v>0</v>
      </c>
      <c r="AB2325" s="6">
        <f t="shared" si="342"/>
        <v>0</v>
      </c>
      <c r="AC2325" s="44">
        <f t="shared" si="343"/>
        <v>0</v>
      </c>
      <c r="AD2325" s="44">
        <f t="shared" si="344"/>
        <v>0</v>
      </c>
      <c r="AE2325" s="13" t="s">
        <v>57</v>
      </c>
      <c r="AF2325" s="14"/>
      <c r="AG2325" s="2" t="s">
        <v>243</v>
      </c>
      <c r="AH2325" s="5" t="s">
        <v>100</v>
      </c>
      <c r="AI2325" s="6">
        <v>0</v>
      </c>
      <c r="AJ2325" s="5" t="s">
        <v>100</v>
      </c>
      <c r="AK2325" s="5" t="s">
        <v>100</v>
      </c>
      <c r="AL2325" s="34" t="s">
        <v>100</v>
      </c>
      <c r="AM2325" s="2" t="s">
        <v>244</v>
      </c>
    </row>
    <row r="2326" spans="1:39" s="15" customFormat="1" ht="16.350000000000001" customHeight="1">
      <c r="A2326" s="3">
        <f t="shared" si="346"/>
        <v>2324</v>
      </c>
      <c r="B2326" s="31" t="s">
        <v>2639</v>
      </c>
      <c r="C2326" s="31" t="s">
        <v>2640</v>
      </c>
      <c r="D2326" s="31" t="s">
        <v>11497</v>
      </c>
      <c r="E2326" s="5" t="s">
        <v>14116</v>
      </c>
      <c r="F2326" s="2" t="s">
        <v>100</v>
      </c>
      <c r="G2326" s="2" t="s">
        <v>69</v>
      </c>
      <c r="H2326" s="5" t="s">
        <v>14113</v>
      </c>
      <c r="I2326" s="5" t="s">
        <v>14117</v>
      </c>
      <c r="J2326" s="5" t="s">
        <v>14118</v>
      </c>
      <c r="K2326" s="5" t="s">
        <v>14119</v>
      </c>
      <c r="L2326" s="2" t="s">
        <v>54</v>
      </c>
      <c r="M2326" s="6">
        <v>12</v>
      </c>
      <c r="N2326" s="6">
        <v>23</v>
      </c>
      <c r="O2326" s="6">
        <f t="shared" si="345"/>
        <v>35000</v>
      </c>
      <c r="P2326" s="6">
        <v>35000</v>
      </c>
      <c r="Q2326" s="5">
        <v>201006</v>
      </c>
      <c r="R2326" s="5" t="s">
        <v>11768</v>
      </c>
      <c r="S2326" s="5" t="s">
        <v>14115</v>
      </c>
      <c r="T2326" s="144" t="str">
        <f t="shared" si="339"/>
        <v>Click</v>
      </c>
      <c r="U2326" s="31" t="s">
        <v>243</v>
      </c>
      <c r="V2326" s="5"/>
      <c r="W2326" s="51"/>
      <c r="X2326" s="51"/>
      <c r="Y2326" s="50"/>
      <c r="Z2326" s="43">
        <f t="shared" si="340"/>
        <v>0</v>
      </c>
      <c r="AA2326" s="6">
        <f t="shared" si="341"/>
        <v>0</v>
      </c>
      <c r="AB2326" s="6">
        <f t="shared" si="342"/>
        <v>0</v>
      </c>
      <c r="AC2326" s="44">
        <f t="shared" si="343"/>
        <v>0</v>
      </c>
      <c r="AD2326" s="44">
        <f t="shared" si="344"/>
        <v>0</v>
      </c>
      <c r="AE2326" s="13" t="s">
        <v>57</v>
      </c>
      <c r="AF2326" s="14"/>
      <c r="AG2326" s="2" t="s">
        <v>243</v>
      </c>
      <c r="AH2326" s="5" t="s">
        <v>100</v>
      </c>
      <c r="AI2326" s="6">
        <v>0</v>
      </c>
      <c r="AJ2326" s="5" t="s">
        <v>100</v>
      </c>
      <c r="AK2326" s="5" t="s">
        <v>100</v>
      </c>
      <c r="AL2326" s="34" t="s">
        <v>100</v>
      </c>
      <c r="AM2326" s="2" t="s">
        <v>244</v>
      </c>
    </row>
    <row r="2327" spans="1:39" s="15" customFormat="1" ht="16.350000000000001" customHeight="1">
      <c r="A2327" s="3">
        <f t="shared" si="346"/>
        <v>2325</v>
      </c>
      <c r="B2327" s="31" t="s">
        <v>2639</v>
      </c>
      <c r="C2327" s="31" t="s">
        <v>2640</v>
      </c>
      <c r="D2327" s="31" t="s">
        <v>11497</v>
      </c>
      <c r="E2327" s="5" t="s">
        <v>14120</v>
      </c>
      <c r="F2327" s="2" t="s">
        <v>100</v>
      </c>
      <c r="G2327" s="2" t="s">
        <v>69</v>
      </c>
      <c r="H2327" s="5" t="s">
        <v>14113</v>
      </c>
      <c r="I2327" s="5" t="s">
        <v>14007</v>
      </c>
      <c r="J2327" s="5" t="s">
        <v>14008</v>
      </c>
      <c r="K2327" s="5" t="s">
        <v>14121</v>
      </c>
      <c r="L2327" s="2" t="s">
        <v>54</v>
      </c>
      <c r="M2327" s="6">
        <v>12</v>
      </c>
      <c r="N2327" s="6">
        <v>23</v>
      </c>
      <c r="O2327" s="6">
        <f t="shared" si="345"/>
        <v>35000</v>
      </c>
      <c r="P2327" s="6">
        <v>35000</v>
      </c>
      <c r="Q2327" s="5">
        <v>201006</v>
      </c>
      <c r="R2327" s="5" t="s">
        <v>11768</v>
      </c>
      <c r="S2327" s="5" t="s">
        <v>14115</v>
      </c>
      <c r="T2327" s="144" t="str">
        <f t="shared" si="339"/>
        <v>Click</v>
      </c>
      <c r="U2327" s="31" t="s">
        <v>243</v>
      </c>
      <c r="V2327" s="5"/>
      <c r="W2327" s="51"/>
      <c r="X2327" s="51"/>
      <c r="Y2327" s="50"/>
      <c r="Z2327" s="43">
        <f t="shared" si="340"/>
        <v>0</v>
      </c>
      <c r="AA2327" s="6">
        <f t="shared" si="341"/>
        <v>0</v>
      </c>
      <c r="AB2327" s="6">
        <f t="shared" si="342"/>
        <v>0</v>
      </c>
      <c r="AC2327" s="44">
        <f t="shared" si="343"/>
        <v>0</v>
      </c>
      <c r="AD2327" s="44">
        <f t="shared" si="344"/>
        <v>0</v>
      </c>
      <c r="AE2327" s="13" t="s">
        <v>57</v>
      </c>
      <c r="AF2327" s="14"/>
      <c r="AG2327" s="2" t="s">
        <v>243</v>
      </c>
      <c r="AH2327" s="5" t="s">
        <v>100</v>
      </c>
      <c r="AI2327" s="6">
        <v>0</v>
      </c>
      <c r="AJ2327" s="5" t="s">
        <v>100</v>
      </c>
      <c r="AK2327" s="5" t="s">
        <v>100</v>
      </c>
      <c r="AL2327" s="34" t="s">
        <v>100</v>
      </c>
      <c r="AM2327" s="2" t="s">
        <v>244</v>
      </c>
    </row>
    <row r="2328" spans="1:39" s="15" customFormat="1" ht="16.350000000000001" customHeight="1">
      <c r="A2328" s="3">
        <f t="shared" si="346"/>
        <v>2326</v>
      </c>
      <c r="B2328" s="31" t="s">
        <v>2639</v>
      </c>
      <c r="C2328" s="31" t="s">
        <v>2640</v>
      </c>
      <c r="D2328" s="31" t="s">
        <v>11497</v>
      </c>
      <c r="E2328" s="5" t="s">
        <v>14122</v>
      </c>
      <c r="F2328" s="2" t="s">
        <v>100</v>
      </c>
      <c r="G2328" s="2" t="s">
        <v>69</v>
      </c>
      <c r="H2328" s="5" t="s">
        <v>14123</v>
      </c>
      <c r="I2328" s="5" t="s">
        <v>14124</v>
      </c>
      <c r="J2328" s="5" t="s">
        <v>14125</v>
      </c>
      <c r="K2328" s="5" t="s">
        <v>14126</v>
      </c>
      <c r="L2328" s="2" t="s">
        <v>54</v>
      </c>
      <c r="M2328" s="6">
        <v>42</v>
      </c>
      <c r="N2328" s="6">
        <v>42</v>
      </c>
      <c r="O2328" s="6">
        <f t="shared" si="345"/>
        <v>59000</v>
      </c>
      <c r="P2328" s="6">
        <v>59000</v>
      </c>
      <c r="Q2328" s="5">
        <v>201001</v>
      </c>
      <c r="R2328" s="5" t="s">
        <v>2217</v>
      </c>
      <c r="S2328" s="5" t="s">
        <v>14127</v>
      </c>
      <c r="T2328" s="144" t="str">
        <f t="shared" si="339"/>
        <v>Click</v>
      </c>
      <c r="U2328" s="31" t="s">
        <v>243</v>
      </c>
      <c r="V2328" s="62"/>
      <c r="W2328" s="42"/>
      <c r="X2328" s="42"/>
      <c r="Y2328" s="50"/>
      <c r="Z2328" s="43">
        <f t="shared" si="340"/>
        <v>0</v>
      </c>
      <c r="AA2328" s="6">
        <f t="shared" si="341"/>
        <v>0</v>
      </c>
      <c r="AB2328" s="6">
        <f t="shared" si="342"/>
        <v>0</v>
      </c>
      <c r="AC2328" s="44">
        <f t="shared" si="343"/>
        <v>0</v>
      </c>
      <c r="AD2328" s="44">
        <f t="shared" si="344"/>
        <v>0</v>
      </c>
      <c r="AE2328" s="13" t="s">
        <v>57</v>
      </c>
      <c r="AF2328" s="14"/>
      <c r="AG2328" s="2" t="s">
        <v>243</v>
      </c>
      <c r="AH2328" s="5" t="s">
        <v>100</v>
      </c>
      <c r="AI2328" s="6">
        <v>0</v>
      </c>
      <c r="AJ2328" s="5" t="s">
        <v>100</v>
      </c>
      <c r="AK2328" s="5" t="s">
        <v>100</v>
      </c>
      <c r="AL2328" s="34" t="s">
        <v>100</v>
      </c>
      <c r="AM2328" s="2" t="s">
        <v>244</v>
      </c>
    </row>
    <row r="2329" spans="1:39" s="15" customFormat="1" ht="16.350000000000001" customHeight="1">
      <c r="A2329" s="3">
        <f t="shared" si="346"/>
        <v>2327</v>
      </c>
      <c r="B2329" s="31" t="s">
        <v>2639</v>
      </c>
      <c r="C2329" s="31" t="s">
        <v>2640</v>
      </c>
      <c r="D2329" s="31" t="s">
        <v>11497</v>
      </c>
      <c r="E2329" s="5" t="s">
        <v>14128</v>
      </c>
      <c r="F2329" s="2" t="s">
        <v>100</v>
      </c>
      <c r="G2329" s="2" t="s">
        <v>69</v>
      </c>
      <c r="H2329" s="5" t="s">
        <v>14129</v>
      </c>
      <c r="I2329" s="5" t="s">
        <v>14018</v>
      </c>
      <c r="J2329" s="5" t="s">
        <v>14130</v>
      </c>
      <c r="K2329" s="5" t="s">
        <v>14131</v>
      </c>
      <c r="L2329" s="2" t="s">
        <v>54</v>
      </c>
      <c r="M2329" s="6">
        <v>40</v>
      </c>
      <c r="N2329" s="6">
        <v>40</v>
      </c>
      <c r="O2329" s="6">
        <f t="shared" si="345"/>
        <v>155800</v>
      </c>
      <c r="P2329" s="6">
        <v>155800</v>
      </c>
      <c r="Q2329" s="5">
        <v>200912</v>
      </c>
      <c r="R2329" s="5" t="s">
        <v>2217</v>
      </c>
      <c r="S2329" s="5" t="s">
        <v>14132</v>
      </c>
      <c r="T2329" s="144" t="str">
        <f t="shared" si="339"/>
        <v>Click</v>
      </c>
      <c r="U2329" s="31" t="s">
        <v>243</v>
      </c>
      <c r="V2329" s="49"/>
      <c r="W2329" s="42"/>
      <c r="X2329" s="51"/>
      <c r="Y2329" s="50"/>
      <c r="Z2329" s="43">
        <f t="shared" si="340"/>
        <v>0</v>
      </c>
      <c r="AA2329" s="6">
        <f t="shared" si="341"/>
        <v>0</v>
      </c>
      <c r="AB2329" s="6">
        <f t="shared" si="342"/>
        <v>0</v>
      </c>
      <c r="AC2329" s="44">
        <f t="shared" si="343"/>
        <v>0</v>
      </c>
      <c r="AD2329" s="44">
        <f t="shared" si="344"/>
        <v>0</v>
      </c>
      <c r="AE2329" s="13" t="s">
        <v>57</v>
      </c>
      <c r="AF2329" s="14"/>
      <c r="AG2329" s="2" t="s">
        <v>243</v>
      </c>
      <c r="AH2329" s="5" t="s">
        <v>100</v>
      </c>
      <c r="AI2329" s="6">
        <v>0</v>
      </c>
      <c r="AJ2329" s="5" t="s">
        <v>100</v>
      </c>
      <c r="AK2329" s="5" t="s">
        <v>100</v>
      </c>
      <c r="AL2329" s="34" t="s">
        <v>100</v>
      </c>
      <c r="AM2329" s="2" t="s">
        <v>244</v>
      </c>
    </row>
    <row r="2330" spans="1:39" s="15" customFormat="1" ht="16.350000000000001" customHeight="1">
      <c r="A2330" s="3">
        <f t="shared" si="346"/>
        <v>2328</v>
      </c>
      <c r="B2330" s="31" t="s">
        <v>2639</v>
      </c>
      <c r="C2330" s="31" t="s">
        <v>2640</v>
      </c>
      <c r="D2330" s="31" t="s">
        <v>11497</v>
      </c>
      <c r="E2330" s="5" t="s">
        <v>14133</v>
      </c>
      <c r="F2330" s="2" t="s">
        <v>100</v>
      </c>
      <c r="G2330" s="2" t="s">
        <v>69</v>
      </c>
      <c r="H2330" s="5" t="s">
        <v>13980</v>
      </c>
      <c r="I2330" s="5" t="s">
        <v>14134</v>
      </c>
      <c r="J2330" s="5" t="s">
        <v>14135</v>
      </c>
      <c r="K2330" s="5" t="s">
        <v>14136</v>
      </c>
      <c r="L2330" s="2" t="s">
        <v>54</v>
      </c>
      <c r="M2330" s="6">
        <v>12</v>
      </c>
      <c r="N2330" s="6">
        <v>15</v>
      </c>
      <c r="O2330" s="6">
        <f t="shared" si="345"/>
        <v>35000</v>
      </c>
      <c r="P2330" s="6">
        <v>35000</v>
      </c>
      <c r="Q2330" s="5">
        <v>201006</v>
      </c>
      <c r="R2330" s="5" t="s">
        <v>2217</v>
      </c>
      <c r="S2330" s="5" t="s">
        <v>14137</v>
      </c>
      <c r="T2330" s="144" t="str">
        <f t="shared" si="339"/>
        <v>Click</v>
      </c>
      <c r="U2330" s="31" t="s">
        <v>243</v>
      </c>
      <c r="V2330" s="5"/>
      <c r="W2330" s="51"/>
      <c r="X2330" s="51"/>
      <c r="Y2330" s="50"/>
      <c r="Z2330" s="43">
        <f t="shared" si="340"/>
        <v>0</v>
      </c>
      <c r="AA2330" s="6">
        <f t="shared" si="341"/>
        <v>0</v>
      </c>
      <c r="AB2330" s="6">
        <f t="shared" si="342"/>
        <v>0</v>
      </c>
      <c r="AC2330" s="44">
        <f t="shared" si="343"/>
        <v>0</v>
      </c>
      <c r="AD2330" s="44">
        <f t="shared" si="344"/>
        <v>0</v>
      </c>
      <c r="AE2330" s="13" t="s">
        <v>57</v>
      </c>
      <c r="AF2330" s="14"/>
      <c r="AG2330" s="2" t="s">
        <v>243</v>
      </c>
      <c r="AH2330" s="5" t="s">
        <v>100</v>
      </c>
      <c r="AI2330" s="6">
        <v>0</v>
      </c>
      <c r="AJ2330" s="5" t="s">
        <v>100</v>
      </c>
      <c r="AK2330" s="5" t="s">
        <v>100</v>
      </c>
      <c r="AL2330" s="34" t="s">
        <v>100</v>
      </c>
      <c r="AM2330" s="2" t="s">
        <v>244</v>
      </c>
    </row>
    <row r="2331" spans="1:39" s="15" customFormat="1" ht="16.350000000000001" customHeight="1">
      <c r="A2331" s="3">
        <f t="shared" si="346"/>
        <v>2329</v>
      </c>
      <c r="B2331" s="31" t="s">
        <v>2639</v>
      </c>
      <c r="C2331" s="31" t="s">
        <v>2640</v>
      </c>
      <c r="D2331" s="31" t="s">
        <v>11497</v>
      </c>
      <c r="E2331" s="5" t="s">
        <v>14138</v>
      </c>
      <c r="F2331" s="2" t="s">
        <v>100</v>
      </c>
      <c r="G2331" s="2" t="s">
        <v>498</v>
      </c>
      <c r="H2331" s="5" t="s">
        <v>13980</v>
      </c>
      <c r="I2331" s="5" t="s">
        <v>14139</v>
      </c>
      <c r="J2331" s="5" t="s">
        <v>14140</v>
      </c>
      <c r="K2331" s="5" t="s">
        <v>14141</v>
      </c>
      <c r="L2331" s="2" t="s">
        <v>54</v>
      </c>
      <c r="M2331" s="6">
        <v>16</v>
      </c>
      <c r="N2331" s="6">
        <v>20</v>
      </c>
      <c r="O2331" s="6">
        <f t="shared" si="345"/>
        <v>35000</v>
      </c>
      <c r="P2331" s="6">
        <v>35000</v>
      </c>
      <c r="Q2331" s="5">
        <v>201006</v>
      </c>
      <c r="R2331" s="5" t="s">
        <v>2217</v>
      </c>
      <c r="S2331" s="5" t="s">
        <v>14137</v>
      </c>
      <c r="T2331" s="144" t="str">
        <f t="shared" si="339"/>
        <v>Click</v>
      </c>
      <c r="U2331" s="31" t="s">
        <v>243</v>
      </c>
      <c r="V2331" s="5"/>
      <c r="W2331" s="51"/>
      <c r="X2331" s="51"/>
      <c r="Y2331" s="50"/>
      <c r="Z2331" s="43">
        <f t="shared" si="340"/>
        <v>0</v>
      </c>
      <c r="AA2331" s="6">
        <f t="shared" si="341"/>
        <v>0</v>
      </c>
      <c r="AB2331" s="6">
        <f t="shared" si="342"/>
        <v>0</v>
      </c>
      <c r="AC2331" s="44">
        <f t="shared" si="343"/>
        <v>0</v>
      </c>
      <c r="AD2331" s="44">
        <f t="shared" si="344"/>
        <v>0</v>
      </c>
      <c r="AE2331" s="13" t="s">
        <v>57</v>
      </c>
      <c r="AF2331" s="14"/>
      <c r="AG2331" s="2" t="s">
        <v>243</v>
      </c>
      <c r="AH2331" s="5" t="s">
        <v>100</v>
      </c>
      <c r="AI2331" s="6">
        <v>0</v>
      </c>
      <c r="AJ2331" s="5" t="s">
        <v>100</v>
      </c>
      <c r="AK2331" s="5" t="s">
        <v>100</v>
      </c>
      <c r="AL2331" s="34" t="s">
        <v>100</v>
      </c>
      <c r="AM2331" s="2" t="s">
        <v>244</v>
      </c>
    </row>
    <row r="2332" spans="1:39" s="15" customFormat="1" ht="16.350000000000001" customHeight="1">
      <c r="A2332" s="3">
        <f t="shared" si="346"/>
        <v>2330</v>
      </c>
      <c r="B2332" s="31" t="s">
        <v>2639</v>
      </c>
      <c r="C2332" s="31" t="s">
        <v>2640</v>
      </c>
      <c r="D2332" s="31" t="s">
        <v>11497</v>
      </c>
      <c r="E2332" s="5" t="s">
        <v>14142</v>
      </c>
      <c r="F2332" s="2" t="s">
        <v>100</v>
      </c>
      <c r="G2332" s="2" t="s">
        <v>69</v>
      </c>
      <c r="H2332" s="5" t="s">
        <v>14143</v>
      </c>
      <c r="I2332" s="5" t="s">
        <v>14144</v>
      </c>
      <c r="J2332" s="5" t="s">
        <v>14130</v>
      </c>
      <c r="K2332" s="5" t="s">
        <v>14145</v>
      </c>
      <c r="L2332" s="2" t="s">
        <v>54</v>
      </c>
      <c r="M2332" s="6">
        <v>20</v>
      </c>
      <c r="N2332" s="6">
        <v>20</v>
      </c>
      <c r="O2332" s="6">
        <f t="shared" si="345"/>
        <v>79800</v>
      </c>
      <c r="P2332" s="6">
        <v>79800</v>
      </c>
      <c r="Q2332" s="5">
        <v>200911</v>
      </c>
      <c r="R2332" s="5" t="s">
        <v>2217</v>
      </c>
      <c r="S2332" s="5" t="s">
        <v>14137</v>
      </c>
      <c r="T2332" s="144" t="str">
        <f t="shared" si="339"/>
        <v>Click</v>
      </c>
      <c r="U2332" s="31" t="s">
        <v>243</v>
      </c>
      <c r="V2332" s="49"/>
      <c r="W2332" s="42"/>
      <c r="X2332" s="51"/>
      <c r="Y2332" s="50"/>
      <c r="Z2332" s="43">
        <f t="shared" si="340"/>
        <v>0</v>
      </c>
      <c r="AA2332" s="6">
        <f t="shared" si="341"/>
        <v>0</v>
      </c>
      <c r="AB2332" s="6">
        <f t="shared" si="342"/>
        <v>0</v>
      </c>
      <c r="AC2332" s="44">
        <f t="shared" si="343"/>
        <v>0</v>
      </c>
      <c r="AD2332" s="44">
        <f t="shared" si="344"/>
        <v>0</v>
      </c>
      <c r="AE2332" s="13" t="s">
        <v>57</v>
      </c>
      <c r="AF2332" s="14"/>
      <c r="AG2332" s="2" t="s">
        <v>243</v>
      </c>
      <c r="AH2332" s="5" t="s">
        <v>100</v>
      </c>
      <c r="AI2332" s="6">
        <v>0</v>
      </c>
      <c r="AJ2332" s="5" t="s">
        <v>100</v>
      </c>
      <c r="AK2332" s="5" t="s">
        <v>100</v>
      </c>
      <c r="AL2332" s="34" t="s">
        <v>100</v>
      </c>
      <c r="AM2332" s="2" t="s">
        <v>244</v>
      </c>
    </row>
    <row r="2333" spans="1:39" s="15" customFormat="1" ht="16.350000000000001" customHeight="1">
      <c r="A2333" s="3">
        <f t="shared" si="346"/>
        <v>2331</v>
      </c>
      <c r="B2333" s="31" t="s">
        <v>2639</v>
      </c>
      <c r="C2333" s="31" t="s">
        <v>2640</v>
      </c>
      <c r="D2333" s="31" t="s">
        <v>11497</v>
      </c>
      <c r="E2333" s="3" t="s">
        <v>14146</v>
      </c>
      <c r="F2333" s="2" t="s">
        <v>100</v>
      </c>
      <c r="G2333" s="2" t="s">
        <v>69</v>
      </c>
      <c r="H2333" s="5" t="s">
        <v>14147</v>
      </c>
      <c r="I2333" s="5" t="s">
        <v>14148</v>
      </c>
      <c r="J2333" s="5" t="s">
        <v>14149</v>
      </c>
      <c r="K2333" s="5" t="s">
        <v>14150</v>
      </c>
      <c r="L2333" s="2" t="s">
        <v>54</v>
      </c>
      <c r="M2333" s="6">
        <v>12</v>
      </c>
      <c r="N2333" s="6">
        <v>15</v>
      </c>
      <c r="O2333" s="6">
        <f t="shared" si="345"/>
        <v>35000</v>
      </c>
      <c r="P2333" s="6">
        <v>35000</v>
      </c>
      <c r="Q2333" s="5">
        <v>201006</v>
      </c>
      <c r="R2333" s="5" t="s">
        <v>14151</v>
      </c>
      <c r="S2333" s="5" t="s">
        <v>14152</v>
      </c>
      <c r="T2333" s="144" t="str">
        <f t="shared" si="339"/>
        <v>Click</v>
      </c>
      <c r="U2333" s="31" t="s">
        <v>243</v>
      </c>
      <c r="V2333" s="5"/>
      <c r="W2333" s="51"/>
      <c r="X2333" s="51"/>
      <c r="Y2333" s="50"/>
      <c r="Z2333" s="43">
        <f t="shared" si="340"/>
        <v>0</v>
      </c>
      <c r="AA2333" s="6">
        <f t="shared" si="341"/>
        <v>0</v>
      </c>
      <c r="AB2333" s="6">
        <f t="shared" si="342"/>
        <v>0</v>
      </c>
      <c r="AC2333" s="44">
        <f t="shared" si="343"/>
        <v>0</v>
      </c>
      <c r="AD2333" s="44">
        <f t="shared" si="344"/>
        <v>0</v>
      </c>
      <c r="AE2333" s="13" t="s">
        <v>57</v>
      </c>
      <c r="AF2333" s="14"/>
      <c r="AG2333" s="2" t="s">
        <v>243</v>
      </c>
      <c r="AH2333" s="5" t="s">
        <v>100</v>
      </c>
      <c r="AI2333" s="6">
        <v>0</v>
      </c>
      <c r="AJ2333" s="5" t="s">
        <v>100</v>
      </c>
      <c r="AK2333" s="5" t="s">
        <v>100</v>
      </c>
      <c r="AL2333" s="34" t="s">
        <v>100</v>
      </c>
      <c r="AM2333" s="2" t="s">
        <v>244</v>
      </c>
    </row>
    <row r="2334" spans="1:39" s="15" customFormat="1" ht="16.350000000000001" customHeight="1">
      <c r="A2334" s="3">
        <f t="shared" si="346"/>
        <v>2332</v>
      </c>
      <c r="B2334" s="31" t="s">
        <v>2639</v>
      </c>
      <c r="C2334" s="31" t="s">
        <v>2640</v>
      </c>
      <c r="D2334" s="31" t="s">
        <v>11497</v>
      </c>
      <c r="E2334" s="3" t="s">
        <v>14153</v>
      </c>
      <c r="F2334" s="2" t="s">
        <v>68</v>
      </c>
      <c r="G2334" s="2" t="s">
        <v>69</v>
      </c>
      <c r="H2334" s="5" t="s">
        <v>13898</v>
      </c>
      <c r="I2334" s="5" t="s">
        <v>13893</v>
      </c>
      <c r="J2334" s="5" t="s">
        <v>13894</v>
      </c>
      <c r="K2334" s="5" t="s">
        <v>14154</v>
      </c>
      <c r="L2334" s="2" t="s">
        <v>54</v>
      </c>
      <c r="M2334" s="6">
        <v>12</v>
      </c>
      <c r="N2334" s="6">
        <v>12</v>
      </c>
      <c r="O2334" s="6">
        <f t="shared" si="345"/>
        <v>38000</v>
      </c>
      <c r="P2334" s="6">
        <v>38000</v>
      </c>
      <c r="Q2334" s="5">
        <v>201907</v>
      </c>
      <c r="R2334" s="5" t="s">
        <v>11282</v>
      </c>
      <c r="S2334" s="5" t="s">
        <v>14155</v>
      </c>
      <c r="T2334" s="144" t="str">
        <f t="shared" si="339"/>
        <v>Click</v>
      </c>
      <c r="U2334" s="2" t="s">
        <v>243</v>
      </c>
      <c r="V2334" s="5"/>
      <c r="W2334" s="51"/>
      <c r="X2334" s="51"/>
      <c r="Y2334" s="50"/>
      <c r="Z2334" s="43">
        <f t="shared" si="340"/>
        <v>0</v>
      </c>
      <c r="AA2334" s="6">
        <f t="shared" si="341"/>
        <v>0</v>
      </c>
      <c r="AB2334" s="6">
        <f t="shared" si="342"/>
        <v>0</v>
      </c>
      <c r="AC2334" s="44">
        <f t="shared" si="343"/>
        <v>0</v>
      </c>
      <c r="AD2334" s="44">
        <f t="shared" si="344"/>
        <v>0</v>
      </c>
      <c r="AE2334" s="13" t="s">
        <v>57</v>
      </c>
      <c r="AF2334" s="14"/>
      <c r="AG2334" s="2" t="s">
        <v>243</v>
      </c>
      <c r="AH2334" s="5" t="s">
        <v>100</v>
      </c>
      <c r="AI2334" s="6">
        <v>0</v>
      </c>
      <c r="AJ2334" s="5" t="s">
        <v>100</v>
      </c>
      <c r="AK2334" s="5" t="s">
        <v>100</v>
      </c>
      <c r="AL2334" s="34" t="s">
        <v>100</v>
      </c>
      <c r="AM2334" s="2" t="s">
        <v>244</v>
      </c>
    </row>
    <row r="2335" spans="1:39" s="15" customFormat="1" ht="16.350000000000001" customHeight="1">
      <c r="A2335" s="3">
        <f t="shared" si="346"/>
        <v>2333</v>
      </c>
      <c r="B2335" s="31" t="s">
        <v>2639</v>
      </c>
      <c r="C2335" s="31" t="s">
        <v>2640</v>
      </c>
      <c r="D2335" s="31" t="s">
        <v>11497</v>
      </c>
      <c r="E2335" s="32" t="s">
        <v>14156</v>
      </c>
      <c r="F2335" s="33" t="s">
        <v>68</v>
      </c>
      <c r="G2335" s="2" t="s">
        <v>69</v>
      </c>
      <c r="H2335" s="32" t="s">
        <v>14157</v>
      </c>
      <c r="I2335" s="32" t="s">
        <v>14158</v>
      </c>
      <c r="J2335" s="32" t="s">
        <v>14159</v>
      </c>
      <c r="K2335" s="32" t="s">
        <v>14160</v>
      </c>
      <c r="L2335" s="33" t="s">
        <v>54</v>
      </c>
      <c r="M2335" s="6">
        <v>10</v>
      </c>
      <c r="N2335" s="6">
        <v>10</v>
      </c>
      <c r="O2335" s="6">
        <f t="shared" si="345"/>
        <v>46000</v>
      </c>
      <c r="P2335" s="133">
        <v>46000</v>
      </c>
      <c r="Q2335" s="32">
        <v>201909</v>
      </c>
      <c r="R2335" s="32" t="s">
        <v>13760</v>
      </c>
      <c r="S2335" s="32" t="s">
        <v>14161</v>
      </c>
      <c r="T2335" s="144" t="str">
        <f t="shared" si="339"/>
        <v>Click</v>
      </c>
      <c r="U2335" s="31" t="s">
        <v>243</v>
      </c>
      <c r="V2335" s="40"/>
      <c r="W2335" s="41"/>
      <c r="X2335" s="83"/>
      <c r="Y2335" s="50"/>
      <c r="Z2335" s="43">
        <f t="shared" si="340"/>
        <v>0</v>
      </c>
      <c r="AA2335" s="6">
        <f t="shared" si="341"/>
        <v>0</v>
      </c>
      <c r="AB2335" s="6">
        <f t="shared" si="342"/>
        <v>0</v>
      </c>
      <c r="AC2335" s="44">
        <f t="shared" si="343"/>
        <v>0</v>
      </c>
      <c r="AD2335" s="44">
        <f t="shared" si="344"/>
        <v>0</v>
      </c>
      <c r="AE2335" s="13" t="s">
        <v>57</v>
      </c>
      <c r="AF2335" s="14"/>
      <c r="AG2335" s="2" t="s">
        <v>243</v>
      </c>
      <c r="AH2335" s="5" t="s">
        <v>100</v>
      </c>
      <c r="AI2335" s="6">
        <v>0</v>
      </c>
      <c r="AJ2335" s="5" t="s">
        <v>100</v>
      </c>
      <c r="AK2335" s="5" t="s">
        <v>100</v>
      </c>
      <c r="AL2335" s="34" t="s">
        <v>100</v>
      </c>
      <c r="AM2335" s="2" t="s">
        <v>244</v>
      </c>
    </row>
    <row r="2336" spans="1:39" s="15" customFormat="1" ht="16.350000000000001" customHeight="1">
      <c r="A2336" s="3">
        <f t="shared" si="346"/>
        <v>2334</v>
      </c>
      <c r="B2336" s="31" t="s">
        <v>2639</v>
      </c>
      <c r="C2336" s="31" t="s">
        <v>2640</v>
      </c>
      <c r="D2336" s="31" t="s">
        <v>11497</v>
      </c>
      <c r="E2336" s="5" t="s">
        <v>14162</v>
      </c>
      <c r="F2336" s="2" t="s">
        <v>68</v>
      </c>
      <c r="G2336" s="2" t="s">
        <v>498</v>
      </c>
      <c r="H2336" s="5" t="s">
        <v>14163</v>
      </c>
      <c r="I2336" s="5" t="s">
        <v>14164</v>
      </c>
      <c r="J2336" s="5" t="s">
        <v>14165</v>
      </c>
      <c r="K2336" s="94" t="s">
        <v>14166</v>
      </c>
      <c r="L2336" s="2" t="s">
        <v>54</v>
      </c>
      <c r="M2336" s="6">
        <v>24</v>
      </c>
      <c r="N2336" s="6">
        <v>24</v>
      </c>
      <c r="O2336" s="6">
        <f t="shared" si="345"/>
        <v>80000</v>
      </c>
      <c r="P2336" s="6">
        <v>80000</v>
      </c>
      <c r="Q2336" s="5">
        <v>201808</v>
      </c>
      <c r="R2336" s="5" t="s">
        <v>2274</v>
      </c>
      <c r="S2336" s="34" t="s">
        <v>14167</v>
      </c>
      <c r="T2336" s="144" t="str">
        <f t="shared" si="339"/>
        <v>Click</v>
      </c>
      <c r="U2336" s="31" t="s">
        <v>243</v>
      </c>
      <c r="V2336" s="5"/>
      <c r="W2336" s="51"/>
      <c r="X2336" s="51"/>
      <c r="Y2336" s="50"/>
      <c r="Z2336" s="43">
        <f t="shared" si="340"/>
        <v>0</v>
      </c>
      <c r="AA2336" s="6">
        <f t="shared" si="341"/>
        <v>0</v>
      </c>
      <c r="AB2336" s="6">
        <f t="shared" si="342"/>
        <v>0</v>
      </c>
      <c r="AC2336" s="44">
        <f t="shared" si="343"/>
        <v>0</v>
      </c>
      <c r="AD2336" s="44">
        <f t="shared" si="344"/>
        <v>0</v>
      </c>
      <c r="AE2336" s="13" t="s">
        <v>57</v>
      </c>
      <c r="AF2336" s="14"/>
      <c r="AG2336" s="2" t="s">
        <v>243</v>
      </c>
      <c r="AH2336" s="5" t="s">
        <v>100</v>
      </c>
      <c r="AI2336" s="6">
        <v>0</v>
      </c>
      <c r="AJ2336" s="5" t="s">
        <v>100</v>
      </c>
      <c r="AK2336" s="5" t="s">
        <v>100</v>
      </c>
      <c r="AL2336" s="34" t="s">
        <v>100</v>
      </c>
      <c r="AM2336" s="2" t="s">
        <v>244</v>
      </c>
    </row>
    <row r="2337" spans="1:41" s="15" customFormat="1" ht="16.350000000000001" customHeight="1">
      <c r="A2337" s="3">
        <f t="shared" si="346"/>
        <v>2335</v>
      </c>
      <c r="B2337" s="31" t="s">
        <v>2639</v>
      </c>
      <c r="C2337" s="31" t="s">
        <v>2640</v>
      </c>
      <c r="D2337" s="31" t="s">
        <v>11497</v>
      </c>
      <c r="E2337" s="5" t="s">
        <v>14168</v>
      </c>
      <c r="F2337" s="2" t="s">
        <v>68</v>
      </c>
      <c r="G2337" s="2" t="s">
        <v>69</v>
      </c>
      <c r="H2337" s="5" t="s">
        <v>14169</v>
      </c>
      <c r="I2337" s="5" t="s">
        <v>14170</v>
      </c>
      <c r="J2337" s="5" t="s">
        <v>14171</v>
      </c>
      <c r="K2337" s="94" t="s">
        <v>14172</v>
      </c>
      <c r="L2337" s="2" t="s">
        <v>54</v>
      </c>
      <c r="M2337" s="6">
        <v>24</v>
      </c>
      <c r="N2337" s="6">
        <v>24</v>
      </c>
      <c r="O2337" s="6">
        <f t="shared" si="345"/>
        <v>80000</v>
      </c>
      <c r="P2337" s="6">
        <v>80000</v>
      </c>
      <c r="Q2337" s="5">
        <v>201808</v>
      </c>
      <c r="R2337" s="5" t="s">
        <v>2274</v>
      </c>
      <c r="S2337" s="5" t="s">
        <v>14173</v>
      </c>
      <c r="T2337" s="144" t="str">
        <f t="shared" si="339"/>
        <v>Click</v>
      </c>
      <c r="U2337" s="31" t="s">
        <v>243</v>
      </c>
      <c r="V2337" s="5"/>
      <c r="W2337" s="51"/>
      <c r="X2337" s="51"/>
      <c r="Y2337" s="50"/>
      <c r="Z2337" s="43">
        <f t="shared" si="340"/>
        <v>0</v>
      </c>
      <c r="AA2337" s="6">
        <f t="shared" si="341"/>
        <v>0</v>
      </c>
      <c r="AB2337" s="6">
        <f t="shared" si="342"/>
        <v>0</v>
      </c>
      <c r="AC2337" s="44">
        <f t="shared" si="343"/>
        <v>0</v>
      </c>
      <c r="AD2337" s="44">
        <f t="shared" si="344"/>
        <v>0</v>
      </c>
      <c r="AE2337" s="13" t="s">
        <v>57</v>
      </c>
      <c r="AF2337" s="14"/>
      <c r="AG2337" s="2" t="s">
        <v>243</v>
      </c>
      <c r="AH2337" s="5" t="s">
        <v>100</v>
      </c>
      <c r="AI2337" s="6">
        <v>0</v>
      </c>
      <c r="AJ2337" s="5" t="s">
        <v>100</v>
      </c>
      <c r="AK2337" s="5" t="s">
        <v>100</v>
      </c>
      <c r="AL2337" s="34" t="s">
        <v>100</v>
      </c>
      <c r="AM2337" s="2" t="s">
        <v>244</v>
      </c>
    </row>
    <row r="2338" spans="1:41" s="15" customFormat="1" ht="16.350000000000001" customHeight="1">
      <c r="A2338" s="3">
        <f t="shared" si="346"/>
        <v>2336</v>
      </c>
      <c r="B2338" s="31" t="s">
        <v>2639</v>
      </c>
      <c r="C2338" s="31" t="s">
        <v>2640</v>
      </c>
      <c r="D2338" s="31" t="s">
        <v>11497</v>
      </c>
      <c r="E2338" s="3" t="s">
        <v>14174</v>
      </c>
      <c r="F2338" s="39" t="s">
        <v>68</v>
      </c>
      <c r="G2338" s="39" t="s">
        <v>49</v>
      </c>
      <c r="H2338" s="3" t="s">
        <v>14175</v>
      </c>
      <c r="I2338" s="3" t="s">
        <v>14176</v>
      </c>
      <c r="J2338" s="3" t="s">
        <v>14177</v>
      </c>
      <c r="K2338" s="3" t="s">
        <v>14178</v>
      </c>
      <c r="L2338" s="39" t="s">
        <v>3708</v>
      </c>
      <c r="M2338" s="6">
        <v>17</v>
      </c>
      <c r="N2338" s="6">
        <v>17</v>
      </c>
      <c r="O2338" s="68">
        <f t="shared" ref="O2338:O2369" si="347">P2338+AI2338</f>
        <v>44000</v>
      </c>
      <c r="P2338" s="46">
        <v>44000</v>
      </c>
      <c r="Q2338" s="3">
        <v>202003</v>
      </c>
      <c r="R2338" s="3" t="s">
        <v>14179</v>
      </c>
      <c r="S2338" s="32" t="s">
        <v>14180</v>
      </c>
      <c r="T2338" s="143" t="str">
        <f t="shared" ref="T2338:T2401" si="348">HYPERLINK(S2338,AM2338)</f>
        <v>Click</v>
      </c>
      <c r="U2338" s="39" t="s">
        <v>243</v>
      </c>
      <c r="V2338" s="40"/>
      <c r="W2338" s="41"/>
      <c r="X2338" s="84"/>
      <c r="Y2338" s="56"/>
      <c r="Z2338" s="79">
        <f t="shared" ref="Z2338:Z2401" si="349">IF(V2338="C",2970*W2338,IF(V2338="B",4180*W2338,6160*W2338))</f>
        <v>0</v>
      </c>
      <c r="AA2338" s="68">
        <f t="shared" ref="AA2338:AA2401" si="350">IF(X2338=0,Z2338*50%,Z2338*Y2338*90%)</f>
        <v>0</v>
      </c>
      <c r="AB2338" s="68">
        <f t="shared" ref="AB2338:AB2401" si="351">IF(X2338=0,Z2338*40%,Z2338*Y2338*80%)</f>
        <v>0</v>
      </c>
      <c r="AC2338" s="69">
        <f t="shared" ref="AC2338:AC2401" si="352">IF(X2338=0,Z2338*20%,Z2338*Y2338*40%)</f>
        <v>0</v>
      </c>
      <c r="AD2338" s="69">
        <f t="shared" ref="AD2338:AD2401" si="353">IF(W2338&gt;=16,Z2338*AF2338,0)</f>
        <v>0</v>
      </c>
      <c r="AE2338" s="45" t="s">
        <v>57</v>
      </c>
      <c r="AF2338" s="14"/>
      <c r="AG2338" s="39" t="s">
        <v>243</v>
      </c>
      <c r="AH2338" s="32" t="s">
        <v>100</v>
      </c>
      <c r="AI2338" s="46">
        <v>0</v>
      </c>
      <c r="AJ2338" s="32" t="s">
        <v>100</v>
      </c>
      <c r="AK2338" s="32" t="s">
        <v>100</v>
      </c>
      <c r="AL2338" s="32" t="s">
        <v>100</v>
      </c>
      <c r="AM2338" s="31" t="s">
        <v>244</v>
      </c>
      <c r="AN2338" s="63"/>
      <c r="AO2338" s="63"/>
    </row>
    <row r="2339" spans="1:41" s="15" customFormat="1" ht="16.350000000000001" customHeight="1">
      <c r="A2339" s="3">
        <f t="shared" si="346"/>
        <v>2337</v>
      </c>
      <c r="B2339" s="31" t="s">
        <v>2639</v>
      </c>
      <c r="C2339" s="31" t="s">
        <v>2640</v>
      </c>
      <c r="D2339" s="31" t="s">
        <v>11497</v>
      </c>
      <c r="E2339" s="3" t="s">
        <v>14181</v>
      </c>
      <c r="F2339" s="39" t="s">
        <v>68</v>
      </c>
      <c r="G2339" s="39" t="s">
        <v>49</v>
      </c>
      <c r="H2339" s="3" t="s">
        <v>14175</v>
      </c>
      <c r="I2339" s="3" t="s">
        <v>14176</v>
      </c>
      <c r="J2339" s="3" t="s">
        <v>14177</v>
      </c>
      <c r="K2339" s="3" t="s">
        <v>14182</v>
      </c>
      <c r="L2339" s="39" t="s">
        <v>3708</v>
      </c>
      <c r="M2339" s="6">
        <v>17</v>
      </c>
      <c r="N2339" s="6">
        <v>17</v>
      </c>
      <c r="O2339" s="68">
        <f t="shared" si="347"/>
        <v>44000</v>
      </c>
      <c r="P2339" s="46">
        <v>44000</v>
      </c>
      <c r="Q2339" s="3">
        <v>202003</v>
      </c>
      <c r="R2339" s="3" t="s">
        <v>14179</v>
      </c>
      <c r="S2339" s="32" t="s">
        <v>14183</v>
      </c>
      <c r="T2339" s="143" t="str">
        <f t="shared" si="348"/>
        <v>Click</v>
      </c>
      <c r="U2339" s="39" t="s">
        <v>243</v>
      </c>
      <c r="V2339" s="40"/>
      <c r="W2339" s="41"/>
      <c r="X2339" s="84"/>
      <c r="Y2339" s="56"/>
      <c r="Z2339" s="79">
        <f t="shared" si="349"/>
        <v>0</v>
      </c>
      <c r="AA2339" s="68">
        <f t="shared" si="350"/>
        <v>0</v>
      </c>
      <c r="AB2339" s="68">
        <f t="shared" si="351"/>
        <v>0</v>
      </c>
      <c r="AC2339" s="69">
        <f t="shared" si="352"/>
        <v>0</v>
      </c>
      <c r="AD2339" s="69">
        <f t="shared" si="353"/>
        <v>0</v>
      </c>
      <c r="AE2339" s="45" t="s">
        <v>57</v>
      </c>
      <c r="AF2339" s="14"/>
      <c r="AG2339" s="39" t="s">
        <v>243</v>
      </c>
      <c r="AH2339" s="32" t="s">
        <v>100</v>
      </c>
      <c r="AI2339" s="46">
        <v>0</v>
      </c>
      <c r="AJ2339" s="32" t="s">
        <v>100</v>
      </c>
      <c r="AK2339" s="32" t="s">
        <v>100</v>
      </c>
      <c r="AL2339" s="32" t="s">
        <v>100</v>
      </c>
      <c r="AM2339" s="31" t="s">
        <v>244</v>
      </c>
      <c r="AN2339" s="63"/>
      <c r="AO2339" s="63"/>
    </row>
    <row r="2340" spans="1:41" s="15" customFormat="1" ht="16.350000000000001" customHeight="1">
      <c r="A2340" s="3">
        <f t="shared" si="346"/>
        <v>2338</v>
      </c>
      <c r="B2340" s="31" t="s">
        <v>4096</v>
      </c>
      <c r="C2340" s="31" t="s">
        <v>13835</v>
      </c>
      <c r="D2340" s="31" t="s">
        <v>13836</v>
      </c>
      <c r="E2340" s="3" t="s">
        <v>14184</v>
      </c>
      <c r="F2340" s="39" t="s">
        <v>580</v>
      </c>
      <c r="G2340" s="39" t="s">
        <v>49</v>
      </c>
      <c r="H2340" s="3" t="s">
        <v>14185</v>
      </c>
      <c r="I2340" s="3" t="s">
        <v>14186</v>
      </c>
      <c r="J2340" s="3" t="s">
        <v>14187</v>
      </c>
      <c r="K2340" s="3" t="s">
        <v>14188</v>
      </c>
      <c r="L2340" s="39" t="s">
        <v>14189</v>
      </c>
      <c r="M2340" s="6">
        <v>10</v>
      </c>
      <c r="N2340" s="6">
        <v>10</v>
      </c>
      <c r="O2340" s="68">
        <f t="shared" si="347"/>
        <v>30000</v>
      </c>
      <c r="P2340" s="46">
        <v>30000</v>
      </c>
      <c r="Q2340" s="3">
        <v>202003</v>
      </c>
      <c r="R2340" s="3" t="s">
        <v>14190</v>
      </c>
      <c r="S2340" s="32" t="s">
        <v>14191</v>
      </c>
      <c r="T2340" s="143" t="str">
        <f t="shared" si="348"/>
        <v>Click</v>
      </c>
      <c r="U2340" s="39" t="s">
        <v>243</v>
      </c>
      <c r="V2340" s="40"/>
      <c r="W2340" s="41"/>
      <c r="X2340" s="84"/>
      <c r="Y2340" s="56"/>
      <c r="Z2340" s="79">
        <f t="shared" si="349"/>
        <v>0</v>
      </c>
      <c r="AA2340" s="68">
        <f t="shared" si="350"/>
        <v>0</v>
      </c>
      <c r="AB2340" s="68">
        <f t="shared" si="351"/>
        <v>0</v>
      </c>
      <c r="AC2340" s="69">
        <f t="shared" si="352"/>
        <v>0</v>
      </c>
      <c r="AD2340" s="69">
        <f t="shared" si="353"/>
        <v>0</v>
      </c>
      <c r="AE2340" s="45" t="s">
        <v>57</v>
      </c>
      <c r="AF2340" s="14"/>
      <c r="AG2340" s="39" t="s">
        <v>243</v>
      </c>
      <c r="AH2340" s="32" t="s">
        <v>100</v>
      </c>
      <c r="AI2340" s="46">
        <v>0</v>
      </c>
      <c r="AJ2340" s="32" t="s">
        <v>100</v>
      </c>
      <c r="AK2340" s="32" t="s">
        <v>100</v>
      </c>
      <c r="AL2340" s="32" t="s">
        <v>100</v>
      </c>
      <c r="AM2340" s="31" t="s">
        <v>244</v>
      </c>
      <c r="AN2340" s="63"/>
      <c r="AO2340" s="63"/>
    </row>
    <row r="2341" spans="1:41" s="15" customFormat="1" ht="16.350000000000001" customHeight="1">
      <c r="A2341" s="3">
        <f t="shared" si="346"/>
        <v>2339</v>
      </c>
      <c r="B2341" s="31" t="s">
        <v>2639</v>
      </c>
      <c r="C2341" s="31" t="s">
        <v>2640</v>
      </c>
      <c r="D2341" s="31" t="s">
        <v>5514</v>
      </c>
      <c r="E2341" s="3" t="s">
        <v>14192</v>
      </c>
      <c r="F2341" s="31" t="s">
        <v>68</v>
      </c>
      <c r="G2341" s="2" t="s">
        <v>69</v>
      </c>
      <c r="H2341" s="5" t="s">
        <v>14193</v>
      </c>
      <c r="I2341" s="5" t="s">
        <v>14194</v>
      </c>
      <c r="J2341" s="5" t="s">
        <v>14195</v>
      </c>
      <c r="K2341" s="5" t="s">
        <v>14196</v>
      </c>
      <c r="L2341" s="2" t="s">
        <v>54</v>
      </c>
      <c r="M2341" s="6">
        <v>1</v>
      </c>
      <c r="N2341" s="6">
        <v>1</v>
      </c>
      <c r="O2341" s="6">
        <f t="shared" si="347"/>
        <v>10000</v>
      </c>
      <c r="P2341" s="6">
        <v>10000</v>
      </c>
      <c r="Q2341" s="5">
        <v>201805</v>
      </c>
      <c r="R2341" s="5" t="s">
        <v>4030</v>
      </c>
      <c r="S2341" s="5" t="s">
        <v>14197</v>
      </c>
      <c r="T2341" s="144" t="str">
        <f t="shared" si="348"/>
        <v>Click</v>
      </c>
      <c r="U2341" s="2" t="s">
        <v>243</v>
      </c>
      <c r="V2341" s="49"/>
      <c r="W2341" s="42"/>
      <c r="X2341" s="42"/>
      <c r="Y2341" s="50"/>
      <c r="Z2341" s="43">
        <f t="shared" si="349"/>
        <v>0</v>
      </c>
      <c r="AA2341" s="6">
        <f t="shared" si="350"/>
        <v>0</v>
      </c>
      <c r="AB2341" s="6">
        <f t="shared" si="351"/>
        <v>0</v>
      </c>
      <c r="AC2341" s="44">
        <f t="shared" si="352"/>
        <v>0</v>
      </c>
      <c r="AD2341" s="44">
        <f t="shared" si="353"/>
        <v>0</v>
      </c>
      <c r="AE2341" s="13" t="s">
        <v>57</v>
      </c>
      <c r="AF2341" s="14"/>
      <c r="AG2341" s="2" t="s">
        <v>243</v>
      </c>
      <c r="AH2341" s="5" t="s">
        <v>100</v>
      </c>
      <c r="AI2341" s="6">
        <v>0</v>
      </c>
      <c r="AJ2341" s="5" t="s">
        <v>100</v>
      </c>
      <c r="AK2341" s="5" t="s">
        <v>100</v>
      </c>
      <c r="AL2341" s="34" t="s">
        <v>100</v>
      </c>
      <c r="AM2341" s="2" t="s">
        <v>244</v>
      </c>
    </row>
    <row r="2342" spans="1:41" s="15" customFormat="1" ht="16.350000000000001" customHeight="1">
      <c r="A2342" s="3">
        <f t="shared" si="346"/>
        <v>2340</v>
      </c>
      <c r="B2342" s="31" t="s">
        <v>2639</v>
      </c>
      <c r="C2342" s="31" t="s">
        <v>2640</v>
      </c>
      <c r="D2342" s="31" t="s">
        <v>65</v>
      </c>
      <c r="E2342" s="5" t="s">
        <v>14198</v>
      </c>
      <c r="F2342" s="2" t="s">
        <v>68</v>
      </c>
      <c r="G2342" s="2" t="s">
        <v>69</v>
      </c>
      <c r="H2342" s="5" t="s">
        <v>14199</v>
      </c>
      <c r="I2342" s="5" t="s">
        <v>14200</v>
      </c>
      <c r="J2342" s="5" t="s">
        <v>14201</v>
      </c>
      <c r="K2342" s="5" t="s">
        <v>14202</v>
      </c>
      <c r="L2342" s="2" t="s">
        <v>54</v>
      </c>
      <c r="M2342" s="6">
        <v>3</v>
      </c>
      <c r="N2342" s="6">
        <v>3</v>
      </c>
      <c r="O2342" s="6">
        <f t="shared" si="347"/>
        <v>20000</v>
      </c>
      <c r="P2342" s="6">
        <v>20000</v>
      </c>
      <c r="Q2342" s="5">
        <v>201604</v>
      </c>
      <c r="R2342" s="5" t="s">
        <v>14203</v>
      </c>
      <c r="S2342" s="5" t="s">
        <v>14204</v>
      </c>
      <c r="T2342" s="144" t="str">
        <f t="shared" si="348"/>
        <v>Click</v>
      </c>
      <c r="U2342" s="31" t="s">
        <v>243</v>
      </c>
      <c r="V2342" s="5"/>
      <c r="W2342" s="51"/>
      <c r="X2342" s="51"/>
      <c r="Y2342" s="50"/>
      <c r="Z2342" s="43">
        <f t="shared" si="349"/>
        <v>0</v>
      </c>
      <c r="AA2342" s="6">
        <f t="shared" si="350"/>
        <v>0</v>
      </c>
      <c r="AB2342" s="6">
        <f t="shared" si="351"/>
        <v>0</v>
      </c>
      <c r="AC2342" s="44">
        <f t="shared" si="352"/>
        <v>0</v>
      </c>
      <c r="AD2342" s="44">
        <f t="shared" si="353"/>
        <v>0</v>
      </c>
      <c r="AE2342" s="13" t="s">
        <v>57</v>
      </c>
      <c r="AF2342" s="14"/>
      <c r="AG2342" s="2" t="s">
        <v>243</v>
      </c>
      <c r="AH2342" s="5" t="s">
        <v>100</v>
      </c>
      <c r="AI2342" s="6">
        <v>0</v>
      </c>
      <c r="AJ2342" s="5" t="s">
        <v>100</v>
      </c>
      <c r="AK2342" s="5" t="s">
        <v>100</v>
      </c>
      <c r="AL2342" s="34" t="s">
        <v>100</v>
      </c>
      <c r="AM2342" s="2" t="s">
        <v>244</v>
      </c>
    </row>
    <row r="2343" spans="1:41" s="15" customFormat="1" ht="16.350000000000001" customHeight="1">
      <c r="A2343" s="3">
        <f t="shared" si="346"/>
        <v>2341</v>
      </c>
      <c r="B2343" s="31" t="s">
        <v>2639</v>
      </c>
      <c r="C2343" s="31" t="s">
        <v>2640</v>
      </c>
      <c r="D2343" s="31" t="s">
        <v>65</v>
      </c>
      <c r="E2343" s="5" t="s">
        <v>14205</v>
      </c>
      <c r="F2343" s="2" t="s">
        <v>68</v>
      </c>
      <c r="G2343" s="2" t="s">
        <v>69</v>
      </c>
      <c r="H2343" s="5" t="s">
        <v>14206</v>
      </c>
      <c r="I2343" s="5" t="s">
        <v>14207</v>
      </c>
      <c r="J2343" s="5" t="s">
        <v>14208</v>
      </c>
      <c r="K2343" s="5" t="s">
        <v>14209</v>
      </c>
      <c r="L2343" s="2" t="s">
        <v>54</v>
      </c>
      <c r="M2343" s="6">
        <v>3</v>
      </c>
      <c r="N2343" s="6">
        <v>3</v>
      </c>
      <c r="O2343" s="6">
        <f t="shared" si="347"/>
        <v>20000</v>
      </c>
      <c r="P2343" s="6">
        <v>20000</v>
      </c>
      <c r="Q2343" s="5">
        <v>201604</v>
      </c>
      <c r="R2343" s="5" t="s">
        <v>14210</v>
      </c>
      <c r="S2343" s="5" t="s">
        <v>14211</v>
      </c>
      <c r="T2343" s="144" t="str">
        <f t="shared" si="348"/>
        <v>Click</v>
      </c>
      <c r="U2343" s="31" t="s">
        <v>243</v>
      </c>
      <c r="V2343" s="5"/>
      <c r="W2343" s="51"/>
      <c r="X2343" s="51"/>
      <c r="Y2343" s="50"/>
      <c r="Z2343" s="43">
        <f t="shared" si="349"/>
        <v>0</v>
      </c>
      <c r="AA2343" s="6">
        <f t="shared" si="350"/>
        <v>0</v>
      </c>
      <c r="AB2343" s="6">
        <f t="shared" si="351"/>
        <v>0</v>
      </c>
      <c r="AC2343" s="44">
        <f t="shared" si="352"/>
        <v>0</v>
      </c>
      <c r="AD2343" s="44">
        <f t="shared" si="353"/>
        <v>0</v>
      </c>
      <c r="AE2343" s="13" t="s">
        <v>57</v>
      </c>
      <c r="AF2343" s="14"/>
      <c r="AG2343" s="2" t="s">
        <v>243</v>
      </c>
      <c r="AH2343" s="5" t="s">
        <v>100</v>
      </c>
      <c r="AI2343" s="6">
        <v>0</v>
      </c>
      <c r="AJ2343" s="5" t="s">
        <v>100</v>
      </c>
      <c r="AK2343" s="5" t="s">
        <v>100</v>
      </c>
      <c r="AL2343" s="34" t="s">
        <v>100</v>
      </c>
      <c r="AM2343" s="2" t="s">
        <v>244</v>
      </c>
    </row>
    <row r="2344" spans="1:41" s="32" customFormat="1" ht="16.350000000000001" customHeight="1">
      <c r="A2344" s="3">
        <f t="shared" si="346"/>
        <v>2342</v>
      </c>
      <c r="B2344" s="31" t="s">
        <v>2639</v>
      </c>
      <c r="C2344" s="31" t="s">
        <v>2640</v>
      </c>
      <c r="D2344" s="31" t="s">
        <v>65</v>
      </c>
      <c r="E2344" s="5" t="s">
        <v>14212</v>
      </c>
      <c r="F2344" s="2" t="s">
        <v>68</v>
      </c>
      <c r="G2344" s="2" t="s">
        <v>69</v>
      </c>
      <c r="H2344" s="5" t="s">
        <v>14213</v>
      </c>
      <c r="I2344" s="5" t="s">
        <v>14214</v>
      </c>
      <c r="J2344" s="5" t="s">
        <v>14215</v>
      </c>
      <c r="K2344" s="5" t="s">
        <v>14216</v>
      </c>
      <c r="L2344" s="2" t="s">
        <v>54</v>
      </c>
      <c r="M2344" s="6">
        <v>3</v>
      </c>
      <c r="N2344" s="6">
        <v>3</v>
      </c>
      <c r="O2344" s="6">
        <f t="shared" si="347"/>
        <v>20000</v>
      </c>
      <c r="P2344" s="6">
        <v>20000</v>
      </c>
      <c r="Q2344" s="5">
        <v>201604</v>
      </c>
      <c r="R2344" s="5" t="s">
        <v>14217</v>
      </c>
      <c r="S2344" s="5" t="s">
        <v>14218</v>
      </c>
      <c r="T2344" s="144" t="str">
        <f t="shared" si="348"/>
        <v>Click</v>
      </c>
      <c r="U2344" s="31" t="s">
        <v>243</v>
      </c>
      <c r="V2344" s="5"/>
      <c r="W2344" s="51"/>
      <c r="X2344" s="51"/>
      <c r="Y2344" s="50"/>
      <c r="Z2344" s="43">
        <f t="shared" si="349"/>
        <v>0</v>
      </c>
      <c r="AA2344" s="6">
        <f t="shared" si="350"/>
        <v>0</v>
      </c>
      <c r="AB2344" s="6">
        <f t="shared" si="351"/>
        <v>0</v>
      </c>
      <c r="AC2344" s="44">
        <f t="shared" si="352"/>
        <v>0</v>
      </c>
      <c r="AD2344" s="44">
        <f t="shared" si="353"/>
        <v>0</v>
      </c>
      <c r="AE2344" s="13" t="s">
        <v>57</v>
      </c>
      <c r="AF2344" s="14"/>
      <c r="AG2344" s="2" t="s">
        <v>243</v>
      </c>
      <c r="AH2344" s="5" t="s">
        <v>100</v>
      </c>
      <c r="AI2344" s="6">
        <v>0</v>
      </c>
      <c r="AJ2344" s="5" t="s">
        <v>100</v>
      </c>
      <c r="AK2344" s="5" t="s">
        <v>100</v>
      </c>
      <c r="AL2344" s="34" t="s">
        <v>100</v>
      </c>
      <c r="AM2344" s="2" t="s">
        <v>244</v>
      </c>
      <c r="AN2344" s="15"/>
      <c r="AO2344" s="15"/>
    </row>
    <row r="2345" spans="1:41" s="32" customFormat="1" ht="16.350000000000001" customHeight="1">
      <c r="A2345" s="3">
        <f t="shared" si="346"/>
        <v>2343</v>
      </c>
      <c r="B2345" s="31" t="s">
        <v>2639</v>
      </c>
      <c r="C2345" s="31" t="s">
        <v>2640</v>
      </c>
      <c r="D2345" s="31" t="s">
        <v>65</v>
      </c>
      <c r="E2345" s="5" t="s">
        <v>14219</v>
      </c>
      <c r="F2345" s="2" t="s">
        <v>68</v>
      </c>
      <c r="G2345" s="2" t="s">
        <v>69</v>
      </c>
      <c r="H2345" s="5" t="s">
        <v>14220</v>
      </c>
      <c r="I2345" s="5" t="s">
        <v>14221</v>
      </c>
      <c r="J2345" s="5" t="s">
        <v>14222</v>
      </c>
      <c r="K2345" s="5" t="s">
        <v>14223</v>
      </c>
      <c r="L2345" s="2" t="s">
        <v>54</v>
      </c>
      <c r="M2345" s="6">
        <v>3</v>
      </c>
      <c r="N2345" s="6">
        <v>3</v>
      </c>
      <c r="O2345" s="6">
        <f t="shared" si="347"/>
        <v>20000</v>
      </c>
      <c r="P2345" s="6">
        <v>20000</v>
      </c>
      <c r="Q2345" s="5">
        <v>201604</v>
      </c>
      <c r="R2345" s="5" t="s">
        <v>14224</v>
      </c>
      <c r="S2345" s="5" t="s">
        <v>14225</v>
      </c>
      <c r="T2345" s="144" t="str">
        <f t="shared" si="348"/>
        <v>Click</v>
      </c>
      <c r="U2345" s="31" t="s">
        <v>243</v>
      </c>
      <c r="V2345" s="5"/>
      <c r="W2345" s="51"/>
      <c r="X2345" s="51"/>
      <c r="Y2345" s="50"/>
      <c r="Z2345" s="43">
        <f t="shared" si="349"/>
        <v>0</v>
      </c>
      <c r="AA2345" s="6">
        <f t="shared" si="350"/>
        <v>0</v>
      </c>
      <c r="AB2345" s="6">
        <f t="shared" si="351"/>
        <v>0</v>
      </c>
      <c r="AC2345" s="44">
        <f t="shared" si="352"/>
        <v>0</v>
      </c>
      <c r="AD2345" s="44">
        <f t="shared" si="353"/>
        <v>0</v>
      </c>
      <c r="AE2345" s="13" t="s">
        <v>57</v>
      </c>
      <c r="AF2345" s="14"/>
      <c r="AG2345" s="2" t="s">
        <v>243</v>
      </c>
      <c r="AH2345" s="5" t="s">
        <v>100</v>
      </c>
      <c r="AI2345" s="6">
        <v>0</v>
      </c>
      <c r="AJ2345" s="5" t="s">
        <v>100</v>
      </c>
      <c r="AK2345" s="5" t="s">
        <v>100</v>
      </c>
      <c r="AL2345" s="34" t="s">
        <v>100</v>
      </c>
      <c r="AM2345" s="2" t="s">
        <v>244</v>
      </c>
      <c r="AN2345" s="15"/>
      <c r="AO2345" s="15"/>
    </row>
    <row r="2346" spans="1:41" s="32" customFormat="1" ht="16.350000000000001" customHeight="1">
      <c r="A2346" s="3">
        <f t="shared" si="346"/>
        <v>2344</v>
      </c>
      <c r="B2346" s="31" t="s">
        <v>2639</v>
      </c>
      <c r="C2346" s="31" t="s">
        <v>2640</v>
      </c>
      <c r="D2346" s="31" t="s">
        <v>65</v>
      </c>
      <c r="E2346" s="5" t="s">
        <v>14226</v>
      </c>
      <c r="F2346" s="2" t="s">
        <v>68</v>
      </c>
      <c r="G2346" s="2" t="s">
        <v>69</v>
      </c>
      <c r="H2346" s="5" t="s">
        <v>14227</v>
      </c>
      <c r="I2346" s="5" t="s">
        <v>14228</v>
      </c>
      <c r="J2346" s="5" t="s">
        <v>14229</v>
      </c>
      <c r="K2346" s="5" t="s">
        <v>14230</v>
      </c>
      <c r="L2346" s="2" t="s">
        <v>54</v>
      </c>
      <c r="M2346" s="6">
        <v>3</v>
      </c>
      <c r="N2346" s="6">
        <v>3</v>
      </c>
      <c r="O2346" s="6">
        <f t="shared" si="347"/>
        <v>20000</v>
      </c>
      <c r="P2346" s="6">
        <v>20000</v>
      </c>
      <c r="Q2346" s="5">
        <v>201604</v>
      </c>
      <c r="R2346" s="5" t="s">
        <v>14231</v>
      </c>
      <c r="S2346" s="5" t="s">
        <v>14232</v>
      </c>
      <c r="T2346" s="144" t="str">
        <f t="shared" si="348"/>
        <v>Click</v>
      </c>
      <c r="U2346" s="31" t="s">
        <v>243</v>
      </c>
      <c r="V2346" s="5"/>
      <c r="W2346" s="51"/>
      <c r="X2346" s="51"/>
      <c r="Y2346" s="50"/>
      <c r="Z2346" s="43">
        <f t="shared" si="349"/>
        <v>0</v>
      </c>
      <c r="AA2346" s="6">
        <f t="shared" si="350"/>
        <v>0</v>
      </c>
      <c r="AB2346" s="6">
        <f t="shared" si="351"/>
        <v>0</v>
      </c>
      <c r="AC2346" s="44">
        <f t="shared" si="352"/>
        <v>0</v>
      </c>
      <c r="AD2346" s="44">
        <f t="shared" si="353"/>
        <v>0</v>
      </c>
      <c r="AE2346" s="13" t="s">
        <v>57</v>
      </c>
      <c r="AF2346" s="14"/>
      <c r="AG2346" s="2" t="s">
        <v>243</v>
      </c>
      <c r="AH2346" s="5" t="s">
        <v>100</v>
      </c>
      <c r="AI2346" s="6">
        <v>0</v>
      </c>
      <c r="AJ2346" s="5" t="s">
        <v>100</v>
      </c>
      <c r="AK2346" s="5" t="s">
        <v>100</v>
      </c>
      <c r="AL2346" s="34" t="s">
        <v>100</v>
      </c>
      <c r="AM2346" s="2" t="s">
        <v>244</v>
      </c>
      <c r="AN2346" s="15"/>
      <c r="AO2346" s="15"/>
    </row>
    <row r="2347" spans="1:41" s="32" customFormat="1" ht="16.350000000000001" customHeight="1">
      <c r="A2347" s="3">
        <f t="shared" si="346"/>
        <v>2345</v>
      </c>
      <c r="B2347" s="31" t="s">
        <v>2639</v>
      </c>
      <c r="C2347" s="31" t="s">
        <v>2640</v>
      </c>
      <c r="D2347" s="31" t="s">
        <v>65</v>
      </c>
      <c r="E2347" s="5" t="s">
        <v>14233</v>
      </c>
      <c r="F2347" s="2" t="s">
        <v>68</v>
      </c>
      <c r="G2347" s="2" t="s">
        <v>69</v>
      </c>
      <c r="H2347" s="5" t="s">
        <v>14234</v>
      </c>
      <c r="I2347" s="5" t="s">
        <v>14235</v>
      </c>
      <c r="J2347" s="5" t="s">
        <v>14236</v>
      </c>
      <c r="K2347" s="5" t="s">
        <v>14237</v>
      </c>
      <c r="L2347" s="2" t="s">
        <v>54</v>
      </c>
      <c r="M2347" s="6">
        <v>3</v>
      </c>
      <c r="N2347" s="6">
        <v>3</v>
      </c>
      <c r="O2347" s="6">
        <f t="shared" si="347"/>
        <v>20000</v>
      </c>
      <c r="P2347" s="6">
        <v>20000</v>
      </c>
      <c r="Q2347" s="5">
        <v>201604</v>
      </c>
      <c r="R2347" s="5" t="s">
        <v>14238</v>
      </c>
      <c r="S2347" s="5" t="s">
        <v>14239</v>
      </c>
      <c r="T2347" s="144" t="str">
        <f t="shared" si="348"/>
        <v>Click</v>
      </c>
      <c r="U2347" s="31" t="s">
        <v>243</v>
      </c>
      <c r="V2347" s="5"/>
      <c r="W2347" s="51"/>
      <c r="X2347" s="51"/>
      <c r="Y2347" s="50"/>
      <c r="Z2347" s="43">
        <f t="shared" si="349"/>
        <v>0</v>
      </c>
      <c r="AA2347" s="6">
        <f t="shared" si="350"/>
        <v>0</v>
      </c>
      <c r="AB2347" s="6">
        <f t="shared" si="351"/>
        <v>0</v>
      </c>
      <c r="AC2347" s="44">
        <f t="shared" si="352"/>
        <v>0</v>
      </c>
      <c r="AD2347" s="44">
        <f t="shared" si="353"/>
        <v>0</v>
      </c>
      <c r="AE2347" s="13" t="s">
        <v>57</v>
      </c>
      <c r="AF2347" s="14"/>
      <c r="AG2347" s="2" t="s">
        <v>243</v>
      </c>
      <c r="AH2347" s="5" t="s">
        <v>100</v>
      </c>
      <c r="AI2347" s="6">
        <v>0</v>
      </c>
      <c r="AJ2347" s="5" t="s">
        <v>100</v>
      </c>
      <c r="AK2347" s="5" t="s">
        <v>100</v>
      </c>
      <c r="AL2347" s="34" t="s">
        <v>100</v>
      </c>
      <c r="AM2347" s="2" t="s">
        <v>244</v>
      </c>
      <c r="AN2347" s="15"/>
      <c r="AO2347" s="15"/>
    </row>
    <row r="2348" spans="1:41" s="32" customFormat="1" ht="16.350000000000001" customHeight="1">
      <c r="A2348" s="3">
        <f t="shared" si="346"/>
        <v>2346</v>
      </c>
      <c r="B2348" s="31" t="s">
        <v>2639</v>
      </c>
      <c r="C2348" s="31" t="s">
        <v>2640</v>
      </c>
      <c r="D2348" s="31" t="s">
        <v>65</v>
      </c>
      <c r="E2348" s="5" t="s">
        <v>14240</v>
      </c>
      <c r="F2348" s="2" t="s">
        <v>68</v>
      </c>
      <c r="G2348" s="2" t="s">
        <v>69</v>
      </c>
      <c r="H2348" s="5" t="s">
        <v>14241</v>
      </c>
      <c r="I2348" s="5" t="s">
        <v>14242</v>
      </c>
      <c r="J2348" s="5" t="s">
        <v>14243</v>
      </c>
      <c r="K2348" s="5" t="s">
        <v>14244</v>
      </c>
      <c r="L2348" s="2" t="s">
        <v>54</v>
      </c>
      <c r="M2348" s="6">
        <v>3</v>
      </c>
      <c r="N2348" s="6">
        <v>3</v>
      </c>
      <c r="O2348" s="6">
        <f t="shared" si="347"/>
        <v>20000</v>
      </c>
      <c r="P2348" s="6">
        <v>20000</v>
      </c>
      <c r="Q2348" s="5">
        <v>201604</v>
      </c>
      <c r="R2348" s="5" t="s">
        <v>14238</v>
      </c>
      <c r="S2348" s="5" t="s">
        <v>14245</v>
      </c>
      <c r="T2348" s="144" t="str">
        <f t="shared" si="348"/>
        <v>Click</v>
      </c>
      <c r="U2348" s="31" t="s">
        <v>243</v>
      </c>
      <c r="V2348" s="5"/>
      <c r="W2348" s="51"/>
      <c r="X2348" s="51"/>
      <c r="Y2348" s="50"/>
      <c r="Z2348" s="43">
        <f t="shared" si="349"/>
        <v>0</v>
      </c>
      <c r="AA2348" s="6">
        <f t="shared" si="350"/>
        <v>0</v>
      </c>
      <c r="AB2348" s="6">
        <f t="shared" si="351"/>
        <v>0</v>
      </c>
      <c r="AC2348" s="44">
        <f t="shared" si="352"/>
        <v>0</v>
      </c>
      <c r="AD2348" s="44">
        <f t="shared" si="353"/>
        <v>0</v>
      </c>
      <c r="AE2348" s="13" t="s">
        <v>57</v>
      </c>
      <c r="AF2348" s="14"/>
      <c r="AG2348" s="2" t="s">
        <v>243</v>
      </c>
      <c r="AH2348" s="5" t="s">
        <v>100</v>
      </c>
      <c r="AI2348" s="6">
        <v>0</v>
      </c>
      <c r="AJ2348" s="5" t="s">
        <v>100</v>
      </c>
      <c r="AK2348" s="5" t="s">
        <v>100</v>
      </c>
      <c r="AL2348" s="34" t="s">
        <v>100</v>
      </c>
      <c r="AM2348" s="2" t="s">
        <v>244</v>
      </c>
      <c r="AN2348" s="15"/>
      <c r="AO2348" s="15"/>
    </row>
    <row r="2349" spans="1:41" s="32" customFormat="1" ht="16.350000000000001" customHeight="1">
      <c r="A2349" s="3">
        <f t="shared" si="346"/>
        <v>2347</v>
      </c>
      <c r="B2349" s="31" t="s">
        <v>2639</v>
      </c>
      <c r="C2349" s="31" t="s">
        <v>2640</v>
      </c>
      <c r="D2349" s="31" t="s">
        <v>65</v>
      </c>
      <c r="E2349" s="5" t="s">
        <v>14246</v>
      </c>
      <c r="F2349" s="2" t="s">
        <v>68</v>
      </c>
      <c r="G2349" s="2" t="s">
        <v>69</v>
      </c>
      <c r="H2349" s="5" t="s">
        <v>14247</v>
      </c>
      <c r="I2349" s="5" t="s">
        <v>14248</v>
      </c>
      <c r="J2349" s="5" t="s">
        <v>14249</v>
      </c>
      <c r="K2349" s="5" t="s">
        <v>14250</v>
      </c>
      <c r="L2349" s="2" t="s">
        <v>54</v>
      </c>
      <c r="M2349" s="6">
        <v>3</v>
      </c>
      <c r="N2349" s="6">
        <v>3</v>
      </c>
      <c r="O2349" s="6">
        <f t="shared" si="347"/>
        <v>20000</v>
      </c>
      <c r="P2349" s="6">
        <v>20000</v>
      </c>
      <c r="Q2349" s="5">
        <v>201604</v>
      </c>
      <c r="R2349" s="5" t="s">
        <v>854</v>
      </c>
      <c r="S2349" s="5" t="s">
        <v>14251</v>
      </c>
      <c r="T2349" s="144" t="str">
        <f t="shared" si="348"/>
        <v>Click</v>
      </c>
      <c r="U2349" s="31" t="s">
        <v>243</v>
      </c>
      <c r="V2349" s="5"/>
      <c r="W2349" s="51"/>
      <c r="X2349" s="51"/>
      <c r="Y2349" s="50"/>
      <c r="Z2349" s="43">
        <f t="shared" si="349"/>
        <v>0</v>
      </c>
      <c r="AA2349" s="6">
        <f t="shared" si="350"/>
        <v>0</v>
      </c>
      <c r="AB2349" s="6">
        <f t="shared" si="351"/>
        <v>0</v>
      </c>
      <c r="AC2349" s="44">
        <f t="shared" si="352"/>
        <v>0</v>
      </c>
      <c r="AD2349" s="44">
        <f t="shared" si="353"/>
        <v>0</v>
      </c>
      <c r="AE2349" s="13" t="s">
        <v>57</v>
      </c>
      <c r="AF2349" s="14"/>
      <c r="AG2349" s="2" t="s">
        <v>243</v>
      </c>
      <c r="AH2349" s="5" t="s">
        <v>100</v>
      </c>
      <c r="AI2349" s="6">
        <v>0</v>
      </c>
      <c r="AJ2349" s="5" t="s">
        <v>100</v>
      </c>
      <c r="AK2349" s="5" t="s">
        <v>100</v>
      </c>
      <c r="AL2349" s="34" t="s">
        <v>100</v>
      </c>
      <c r="AM2349" s="2" t="s">
        <v>244</v>
      </c>
      <c r="AN2349" s="15"/>
      <c r="AO2349" s="15"/>
    </row>
    <row r="2350" spans="1:41" s="32" customFormat="1" ht="16.350000000000001" customHeight="1">
      <c r="A2350" s="3">
        <f t="shared" si="346"/>
        <v>2348</v>
      </c>
      <c r="B2350" s="31" t="s">
        <v>2639</v>
      </c>
      <c r="C2350" s="31" t="s">
        <v>2640</v>
      </c>
      <c r="D2350" s="31" t="s">
        <v>65</v>
      </c>
      <c r="E2350" s="5" t="s">
        <v>14252</v>
      </c>
      <c r="F2350" s="2" t="s">
        <v>68</v>
      </c>
      <c r="G2350" s="2" t="s">
        <v>69</v>
      </c>
      <c r="H2350" s="5" t="s">
        <v>14253</v>
      </c>
      <c r="I2350" s="5" t="s">
        <v>14254</v>
      </c>
      <c r="J2350" s="5" t="s">
        <v>14255</v>
      </c>
      <c r="K2350" s="5" t="s">
        <v>14256</v>
      </c>
      <c r="L2350" s="2" t="s">
        <v>54</v>
      </c>
      <c r="M2350" s="6">
        <v>16</v>
      </c>
      <c r="N2350" s="6">
        <v>16</v>
      </c>
      <c r="O2350" s="6">
        <f t="shared" si="347"/>
        <v>80000</v>
      </c>
      <c r="P2350" s="6">
        <v>80000</v>
      </c>
      <c r="Q2350" s="5">
        <v>201405</v>
      </c>
      <c r="R2350" s="5" t="s">
        <v>240</v>
      </c>
      <c r="S2350" s="5" t="s">
        <v>14257</v>
      </c>
      <c r="T2350" s="144" t="str">
        <f t="shared" si="348"/>
        <v>Click</v>
      </c>
      <c r="U2350" s="31" t="s">
        <v>243</v>
      </c>
      <c r="V2350" s="49"/>
      <c r="W2350" s="42"/>
      <c r="X2350" s="42"/>
      <c r="Y2350" s="50"/>
      <c r="Z2350" s="43">
        <f t="shared" si="349"/>
        <v>0</v>
      </c>
      <c r="AA2350" s="6">
        <f t="shared" si="350"/>
        <v>0</v>
      </c>
      <c r="AB2350" s="6">
        <f t="shared" si="351"/>
        <v>0</v>
      </c>
      <c r="AC2350" s="44">
        <f t="shared" si="352"/>
        <v>0</v>
      </c>
      <c r="AD2350" s="44">
        <f t="shared" si="353"/>
        <v>0</v>
      </c>
      <c r="AE2350" s="13" t="s">
        <v>57</v>
      </c>
      <c r="AF2350" s="14"/>
      <c r="AG2350" s="2" t="s">
        <v>243</v>
      </c>
      <c r="AH2350" s="5" t="s">
        <v>100</v>
      </c>
      <c r="AI2350" s="6">
        <v>0</v>
      </c>
      <c r="AJ2350" s="5" t="s">
        <v>100</v>
      </c>
      <c r="AK2350" s="5" t="s">
        <v>100</v>
      </c>
      <c r="AL2350" s="34" t="s">
        <v>100</v>
      </c>
      <c r="AM2350" s="2" t="s">
        <v>244</v>
      </c>
      <c r="AN2350" s="15"/>
      <c r="AO2350" s="15"/>
    </row>
    <row r="2351" spans="1:41" s="32" customFormat="1" ht="16.350000000000001" customHeight="1">
      <c r="A2351" s="3">
        <f t="shared" si="346"/>
        <v>2349</v>
      </c>
      <c r="B2351" s="31" t="s">
        <v>2639</v>
      </c>
      <c r="C2351" s="31" t="s">
        <v>2640</v>
      </c>
      <c r="D2351" s="31" t="s">
        <v>65</v>
      </c>
      <c r="E2351" s="5" t="s">
        <v>14258</v>
      </c>
      <c r="F2351" s="2" t="s">
        <v>100</v>
      </c>
      <c r="G2351" s="2" t="s">
        <v>69</v>
      </c>
      <c r="H2351" s="5" t="s">
        <v>14259</v>
      </c>
      <c r="I2351" s="5" t="s">
        <v>14260</v>
      </c>
      <c r="J2351" s="5" t="s">
        <v>14261</v>
      </c>
      <c r="K2351" s="5" t="s">
        <v>14262</v>
      </c>
      <c r="L2351" s="2" t="s">
        <v>54</v>
      </c>
      <c r="M2351" s="6">
        <v>11</v>
      </c>
      <c r="N2351" s="6">
        <v>11</v>
      </c>
      <c r="O2351" s="6">
        <f t="shared" si="347"/>
        <v>90000</v>
      </c>
      <c r="P2351" s="6">
        <v>90000</v>
      </c>
      <c r="Q2351" s="5">
        <v>200806</v>
      </c>
      <c r="R2351" s="3"/>
      <c r="S2351" s="5" t="s">
        <v>14263</v>
      </c>
      <c r="T2351" s="144" t="str">
        <f t="shared" si="348"/>
        <v>Click</v>
      </c>
      <c r="U2351" s="31" t="s">
        <v>243</v>
      </c>
      <c r="V2351" s="5"/>
      <c r="W2351" s="51"/>
      <c r="X2351" s="51"/>
      <c r="Y2351" s="50"/>
      <c r="Z2351" s="43">
        <f t="shared" si="349"/>
        <v>0</v>
      </c>
      <c r="AA2351" s="6">
        <f t="shared" si="350"/>
        <v>0</v>
      </c>
      <c r="AB2351" s="6">
        <f t="shared" si="351"/>
        <v>0</v>
      </c>
      <c r="AC2351" s="44">
        <f t="shared" si="352"/>
        <v>0</v>
      </c>
      <c r="AD2351" s="44">
        <f t="shared" si="353"/>
        <v>0</v>
      </c>
      <c r="AE2351" s="13" t="s">
        <v>57</v>
      </c>
      <c r="AF2351" s="14"/>
      <c r="AG2351" s="2" t="s">
        <v>243</v>
      </c>
      <c r="AH2351" s="5" t="s">
        <v>100</v>
      </c>
      <c r="AI2351" s="6">
        <v>0</v>
      </c>
      <c r="AJ2351" s="5" t="s">
        <v>100</v>
      </c>
      <c r="AK2351" s="5" t="s">
        <v>100</v>
      </c>
      <c r="AL2351" s="34" t="s">
        <v>100</v>
      </c>
      <c r="AM2351" s="2" t="s">
        <v>244</v>
      </c>
      <c r="AN2351" s="15"/>
      <c r="AO2351" s="15"/>
    </row>
    <row r="2352" spans="1:41" s="32" customFormat="1" ht="16.350000000000001" customHeight="1">
      <c r="A2352" s="3">
        <f t="shared" si="346"/>
        <v>2350</v>
      </c>
      <c r="B2352" s="31" t="s">
        <v>2639</v>
      </c>
      <c r="C2352" s="31" t="s">
        <v>2640</v>
      </c>
      <c r="D2352" s="31" t="s">
        <v>65</v>
      </c>
      <c r="E2352" s="5" t="s">
        <v>14264</v>
      </c>
      <c r="F2352" s="2" t="s">
        <v>68</v>
      </c>
      <c r="G2352" s="2" t="s">
        <v>69</v>
      </c>
      <c r="H2352" s="5" t="s">
        <v>2672</v>
      </c>
      <c r="I2352" s="70" t="s">
        <v>14265</v>
      </c>
      <c r="J2352" s="5" t="s">
        <v>14266</v>
      </c>
      <c r="K2352" s="5" t="s">
        <v>14267</v>
      </c>
      <c r="L2352" s="2" t="s">
        <v>54</v>
      </c>
      <c r="M2352" s="6">
        <v>8</v>
      </c>
      <c r="N2352" s="6">
        <v>8</v>
      </c>
      <c r="O2352" s="6">
        <f t="shared" si="347"/>
        <v>70000</v>
      </c>
      <c r="P2352" s="6">
        <v>70000</v>
      </c>
      <c r="Q2352" s="71">
        <v>201904</v>
      </c>
      <c r="R2352" s="5" t="s">
        <v>706</v>
      </c>
      <c r="S2352" s="34" t="s">
        <v>14268</v>
      </c>
      <c r="T2352" s="144" t="str">
        <f t="shared" si="348"/>
        <v>Click</v>
      </c>
      <c r="U2352" s="31" t="s">
        <v>243</v>
      </c>
      <c r="V2352" s="2"/>
      <c r="W2352" s="51"/>
      <c r="X2352" s="51"/>
      <c r="Y2352" s="50"/>
      <c r="Z2352" s="43">
        <f t="shared" si="349"/>
        <v>0</v>
      </c>
      <c r="AA2352" s="6">
        <f t="shared" si="350"/>
        <v>0</v>
      </c>
      <c r="AB2352" s="6">
        <f t="shared" si="351"/>
        <v>0</v>
      </c>
      <c r="AC2352" s="44">
        <f t="shared" si="352"/>
        <v>0</v>
      </c>
      <c r="AD2352" s="44">
        <f t="shared" si="353"/>
        <v>0</v>
      </c>
      <c r="AE2352" s="13" t="s">
        <v>57</v>
      </c>
      <c r="AF2352" s="14"/>
      <c r="AG2352" s="2" t="s">
        <v>243</v>
      </c>
      <c r="AH2352" s="5" t="s">
        <v>100</v>
      </c>
      <c r="AI2352" s="6">
        <v>0</v>
      </c>
      <c r="AJ2352" s="5" t="s">
        <v>100</v>
      </c>
      <c r="AK2352" s="5" t="s">
        <v>100</v>
      </c>
      <c r="AL2352" s="34" t="s">
        <v>100</v>
      </c>
      <c r="AM2352" s="2" t="s">
        <v>244</v>
      </c>
      <c r="AN2352" s="15"/>
      <c r="AO2352" s="15"/>
    </row>
    <row r="2353" spans="1:41" s="32" customFormat="1" ht="16.350000000000001" customHeight="1">
      <c r="A2353" s="3">
        <f t="shared" si="346"/>
        <v>2351</v>
      </c>
      <c r="B2353" s="31" t="s">
        <v>2639</v>
      </c>
      <c r="C2353" s="31" t="s">
        <v>2640</v>
      </c>
      <c r="D2353" s="31" t="s">
        <v>65</v>
      </c>
      <c r="E2353" s="5" t="s">
        <v>14269</v>
      </c>
      <c r="F2353" s="2" t="s">
        <v>68</v>
      </c>
      <c r="G2353" s="2" t="s">
        <v>69</v>
      </c>
      <c r="H2353" s="5" t="s">
        <v>2672</v>
      </c>
      <c r="I2353" s="70" t="s">
        <v>14270</v>
      </c>
      <c r="J2353" s="5" t="s">
        <v>14271</v>
      </c>
      <c r="K2353" s="5" t="s">
        <v>14272</v>
      </c>
      <c r="L2353" s="2" t="s">
        <v>54</v>
      </c>
      <c r="M2353" s="6">
        <v>8</v>
      </c>
      <c r="N2353" s="6">
        <v>8</v>
      </c>
      <c r="O2353" s="6">
        <f t="shared" si="347"/>
        <v>70000</v>
      </c>
      <c r="P2353" s="6">
        <v>70000</v>
      </c>
      <c r="Q2353" s="71">
        <v>201904</v>
      </c>
      <c r="R2353" s="5" t="s">
        <v>706</v>
      </c>
      <c r="S2353" s="34" t="s">
        <v>14273</v>
      </c>
      <c r="T2353" s="144" t="str">
        <f t="shared" si="348"/>
        <v>Click</v>
      </c>
      <c r="U2353" s="31" t="s">
        <v>243</v>
      </c>
      <c r="V2353" s="2"/>
      <c r="W2353" s="51"/>
      <c r="X2353" s="51"/>
      <c r="Y2353" s="50"/>
      <c r="Z2353" s="43">
        <f t="shared" si="349"/>
        <v>0</v>
      </c>
      <c r="AA2353" s="6">
        <f t="shared" si="350"/>
        <v>0</v>
      </c>
      <c r="AB2353" s="6">
        <f t="shared" si="351"/>
        <v>0</v>
      </c>
      <c r="AC2353" s="44">
        <f t="shared" si="352"/>
        <v>0</v>
      </c>
      <c r="AD2353" s="44">
        <f t="shared" si="353"/>
        <v>0</v>
      </c>
      <c r="AE2353" s="13" t="s">
        <v>57</v>
      </c>
      <c r="AF2353" s="14"/>
      <c r="AG2353" s="2" t="s">
        <v>243</v>
      </c>
      <c r="AH2353" s="5" t="s">
        <v>100</v>
      </c>
      <c r="AI2353" s="6">
        <v>0</v>
      </c>
      <c r="AJ2353" s="5" t="s">
        <v>100</v>
      </c>
      <c r="AK2353" s="5" t="s">
        <v>100</v>
      </c>
      <c r="AL2353" s="34" t="s">
        <v>100</v>
      </c>
      <c r="AM2353" s="2" t="s">
        <v>244</v>
      </c>
      <c r="AN2353" s="15"/>
      <c r="AO2353" s="15"/>
    </row>
    <row r="2354" spans="1:41" s="32" customFormat="1" ht="16.350000000000001" customHeight="1">
      <c r="A2354" s="3">
        <f t="shared" si="346"/>
        <v>2352</v>
      </c>
      <c r="B2354" s="31" t="s">
        <v>2639</v>
      </c>
      <c r="C2354" s="31" t="s">
        <v>2640</v>
      </c>
      <c r="D2354" s="31" t="s">
        <v>65</v>
      </c>
      <c r="E2354" s="5" t="s">
        <v>14274</v>
      </c>
      <c r="F2354" s="2" t="s">
        <v>68</v>
      </c>
      <c r="G2354" s="2" t="s">
        <v>69</v>
      </c>
      <c r="H2354" s="5" t="s">
        <v>14275</v>
      </c>
      <c r="I2354" s="70" t="s">
        <v>14276</v>
      </c>
      <c r="J2354" s="5" t="s">
        <v>14277</v>
      </c>
      <c r="K2354" s="5" t="s">
        <v>14278</v>
      </c>
      <c r="L2354" s="2" t="s">
        <v>54</v>
      </c>
      <c r="M2354" s="6">
        <v>8</v>
      </c>
      <c r="N2354" s="6">
        <v>8</v>
      </c>
      <c r="O2354" s="6">
        <f t="shared" si="347"/>
        <v>70000</v>
      </c>
      <c r="P2354" s="6">
        <v>70000</v>
      </c>
      <c r="Q2354" s="71">
        <v>201904</v>
      </c>
      <c r="R2354" s="5" t="s">
        <v>706</v>
      </c>
      <c r="S2354" s="34" t="s">
        <v>14279</v>
      </c>
      <c r="T2354" s="144" t="str">
        <f t="shared" si="348"/>
        <v>Click</v>
      </c>
      <c r="U2354" s="31" t="s">
        <v>243</v>
      </c>
      <c r="V2354" s="2"/>
      <c r="W2354" s="51"/>
      <c r="X2354" s="51"/>
      <c r="Y2354" s="50"/>
      <c r="Z2354" s="43">
        <f t="shared" si="349"/>
        <v>0</v>
      </c>
      <c r="AA2354" s="6">
        <f t="shared" si="350"/>
        <v>0</v>
      </c>
      <c r="AB2354" s="6">
        <f t="shared" si="351"/>
        <v>0</v>
      </c>
      <c r="AC2354" s="44">
        <f t="shared" si="352"/>
        <v>0</v>
      </c>
      <c r="AD2354" s="44">
        <f t="shared" si="353"/>
        <v>0</v>
      </c>
      <c r="AE2354" s="13" t="s">
        <v>57</v>
      </c>
      <c r="AF2354" s="14"/>
      <c r="AG2354" s="2" t="s">
        <v>243</v>
      </c>
      <c r="AH2354" s="5" t="s">
        <v>100</v>
      </c>
      <c r="AI2354" s="6">
        <v>0</v>
      </c>
      <c r="AJ2354" s="5" t="s">
        <v>100</v>
      </c>
      <c r="AK2354" s="5" t="s">
        <v>100</v>
      </c>
      <c r="AL2354" s="34" t="s">
        <v>100</v>
      </c>
      <c r="AM2354" s="2" t="s">
        <v>244</v>
      </c>
      <c r="AN2354" s="15"/>
      <c r="AO2354" s="15"/>
    </row>
    <row r="2355" spans="1:41" s="32" customFormat="1" ht="16.350000000000001" customHeight="1">
      <c r="A2355" s="3">
        <f t="shared" si="346"/>
        <v>2353</v>
      </c>
      <c r="B2355" s="31" t="s">
        <v>2639</v>
      </c>
      <c r="C2355" s="31" t="s">
        <v>2640</v>
      </c>
      <c r="D2355" s="31" t="s">
        <v>65</v>
      </c>
      <c r="E2355" s="3" t="s">
        <v>14280</v>
      </c>
      <c r="F2355" s="2" t="s">
        <v>100</v>
      </c>
      <c r="G2355" s="2" t="s">
        <v>69</v>
      </c>
      <c r="H2355" s="5" t="s">
        <v>14281</v>
      </c>
      <c r="I2355" s="5" t="s">
        <v>14282</v>
      </c>
      <c r="J2355" s="5" t="s">
        <v>14283</v>
      </c>
      <c r="K2355" s="5" t="s">
        <v>14284</v>
      </c>
      <c r="L2355" s="2" t="s">
        <v>54</v>
      </c>
      <c r="M2355" s="6">
        <v>22</v>
      </c>
      <c r="N2355" s="6">
        <v>22</v>
      </c>
      <c r="O2355" s="6">
        <f t="shared" si="347"/>
        <v>80000</v>
      </c>
      <c r="P2355" s="6">
        <v>80000</v>
      </c>
      <c r="Q2355" s="5">
        <v>200706</v>
      </c>
      <c r="R2355" s="3"/>
      <c r="S2355" s="5" t="s">
        <v>14285</v>
      </c>
      <c r="T2355" s="144" t="str">
        <f t="shared" si="348"/>
        <v>Click</v>
      </c>
      <c r="U2355" s="31" t="s">
        <v>243</v>
      </c>
      <c r="V2355" s="5"/>
      <c r="W2355" s="51"/>
      <c r="X2355" s="51"/>
      <c r="Y2355" s="50"/>
      <c r="Z2355" s="43">
        <f t="shared" si="349"/>
        <v>0</v>
      </c>
      <c r="AA2355" s="6">
        <f t="shared" si="350"/>
        <v>0</v>
      </c>
      <c r="AB2355" s="6">
        <f t="shared" si="351"/>
        <v>0</v>
      </c>
      <c r="AC2355" s="44">
        <f t="shared" si="352"/>
        <v>0</v>
      </c>
      <c r="AD2355" s="44">
        <f t="shared" si="353"/>
        <v>0</v>
      </c>
      <c r="AE2355" s="13" t="s">
        <v>57</v>
      </c>
      <c r="AF2355" s="14"/>
      <c r="AG2355" s="2" t="s">
        <v>243</v>
      </c>
      <c r="AH2355" s="5" t="s">
        <v>100</v>
      </c>
      <c r="AI2355" s="6">
        <v>0</v>
      </c>
      <c r="AJ2355" s="5" t="s">
        <v>100</v>
      </c>
      <c r="AK2355" s="5" t="s">
        <v>100</v>
      </c>
      <c r="AL2355" s="34" t="s">
        <v>100</v>
      </c>
      <c r="AM2355" s="2" t="s">
        <v>244</v>
      </c>
      <c r="AN2355" s="15"/>
      <c r="AO2355" s="15"/>
    </row>
    <row r="2356" spans="1:41" s="32" customFormat="1" ht="16.350000000000001" customHeight="1">
      <c r="A2356" s="3">
        <f t="shared" si="346"/>
        <v>2354</v>
      </c>
      <c r="B2356" s="31" t="s">
        <v>2639</v>
      </c>
      <c r="C2356" s="31" t="s">
        <v>2640</v>
      </c>
      <c r="D2356" s="31" t="s">
        <v>65</v>
      </c>
      <c r="E2356" s="5" t="s">
        <v>14286</v>
      </c>
      <c r="F2356" s="2" t="s">
        <v>100</v>
      </c>
      <c r="G2356" s="2" t="s">
        <v>69</v>
      </c>
      <c r="H2356" s="5" t="s">
        <v>14287</v>
      </c>
      <c r="I2356" s="5" t="s">
        <v>14288</v>
      </c>
      <c r="J2356" s="5" t="s">
        <v>14289</v>
      </c>
      <c r="K2356" s="5" t="s">
        <v>14290</v>
      </c>
      <c r="L2356" s="2" t="s">
        <v>54</v>
      </c>
      <c r="M2356" s="6">
        <v>22</v>
      </c>
      <c r="N2356" s="6">
        <v>22</v>
      </c>
      <c r="O2356" s="6">
        <f t="shared" si="347"/>
        <v>80000</v>
      </c>
      <c r="P2356" s="6">
        <v>80000</v>
      </c>
      <c r="Q2356" s="5">
        <v>200806</v>
      </c>
      <c r="R2356" s="5" t="s">
        <v>745</v>
      </c>
      <c r="S2356" s="5" t="s">
        <v>14291</v>
      </c>
      <c r="T2356" s="144" t="str">
        <f t="shared" si="348"/>
        <v>Click</v>
      </c>
      <c r="U2356" s="31" t="s">
        <v>243</v>
      </c>
      <c r="V2356" s="5"/>
      <c r="W2356" s="51"/>
      <c r="X2356" s="51"/>
      <c r="Y2356" s="50"/>
      <c r="Z2356" s="43">
        <f t="shared" si="349"/>
        <v>0</v>
      </c>
      <c r="AA2356" s="6">
        <f t="shared" si="350"/>
        <v>0</v>
      </c>
      <c r="AB2356" s="6">
        <f t="shared" si="351"/>
        <v>0</v>
      </c>
      <c r="AC2356" s="44">
        <f t="shared" si="352"/>
        <v>0</v>
      </c>
      <c r="AD2356" s="44">
        <f t="shared" si="353"/>
        <v>0</v>
      </c>
      <c r="AE2356" s="13" t="s">
        <v>57</v>
      </c>
      <c r="AF2356" s="14"/>
      <c r="AG2356" s="2" t="s">
        <v>243</v>
      </c>
      <c r="AH2356" s="5" t="s">
        <v>100</v>
      </c>
      <c r="AI2356" s="6">
        <v>0</v>
      </c>
      <c r="AJ2356" s="5" t="s">
        <v>100</v>
      </c>
      <c r="AK2356" s="5" t="s">
        <v>100</v>
      </c>
      <c r="AL2356" s="34" t="s">
        <v>100</v>
      </c>
      <c r="AM2356" s="2" t="s">
        <v>244</v>
      </c>
      <c r="AN2356" s="15"/>
      <c r="AO2356" s="15"/>
    </row>
    <row r="2357" spans="1:41" s="32" customFormat="1" ht="16.350000000000001" customHeight="1">
      <c r="A2357" s="3">
        <f t="shared" si="346"/>
        <v>2355</v>
      </c>
      <c r="B2357" s="31" t="s">
        <v>2639</v>
      </c>
      <c r="C2357" s="31" t="s">
        <v>2640</v>
      </c>
      <c r="D2357" s="31" t="s">
        <v>65</v>
      </c>
      <c r="E2357" s="5" t="s">
        <v>14292</v>
      </c>
      <c r="F2357" s="2" t="s">
        <v>100</v>
      </c>
      <c r="G2357" s="2" t="s">
        <v>69</v>
      </c>
      <c r="H2357" s="5" t="s">
        <v>14293</v>
      </c>
      <c r="I2357" s="5" t="s">
        <v>14294</v>
      </c>
      <c r="J2357" s="5" t="s">
        <v>14295</v>
      </c>
      <c r="K2357" s="5" t="s">
        <v>14296</v>
      </c>
      <c r="L2357" s="2" t="s">
        <v>54</v>
      </c>
      <c r="M2357" s="6">
        <v>20</v>
      </c>
      <c r="N2357" s="6">
        <v>20</v>
      </c>
      <c r="O2357" s="6">
        <f t="shared" si="347"/>
        <v>50000</v>
      </c>
      <c r="P2357" s="6">
        <v>50000</v>
      </c>
      <c r="Q2357" s="5">
        <v>200906</v>
      </c>
      <c r="R2357" s="5" t="s">
        <v>14297</v>
      </c>
      <c r="S2357" s="5" t="s">
        <v>14298</v>
      </c>
      <c r="T2357" s="144" t="str">
        <f t="shared" si="348"/>
        <v>Click</v>
      </c>
      <c r="U2357" s="31" t="s">
        <v>243</v>
      </c>
      <c r="V2357" s="5"/>
      <c r="W2357" s="51"/>
      <c r="X2357" s="51"/>
      <c r="Y2357" s="50"/>
      <c r="Z2357" s="43">
        <f t="shared" si="349"/>
        <v>0</v>
      </c>
      <c r="AA2357" s="6">
        <f t="shared" si="350"/>
        <v>0</v>
      </c>
      <c r="AB2357" s="6">
        <f t="shared" si="351"/>
        <v>0</v>
      </c>
      <c r="AC2357" s="44">
        <f t="shared" si="352"/>
        <v>0</v>
      </c>
      <c r="AD2357" s="44">
        <f t="shared" si="353"/>
        <v>0</v>
      </c>
      <c r="AE2357" s="13" t="s">
        <v>57</v>
      </c>
      <c r="AF2357" s="14"/>
      <c r="AG2357" s="2" t="s">
        <v>243</v>
      </c>
      <c r="AH2357" s="5" t="s">
        <v>100</v>
      </c>
      <c r="AI2357" s="6">
        <v>0</v>
      </c>
      <c r="AJ2357" s="5" t="s">
        <v>100</v>
      </c>
      <c r="AK2357" s="5" t="s">
        <v>100</v>
      </c>
      <c r="AL2357" s="34" t="s">
        <v>100</v>
      </c>
      <c r="AM2357" s="2" t="s">
        <v>244</v>
      </c>
      <c r="AN2357" s="15"/>
      <c r="AO2357" s="15"/>
    </row>
    <row r="2358" spans="1:41" s="15" customFormat="1" ht="16.350000000000001" customHeight="1">
      <c r="A2358" s="3">
        <f t="shared" si="346"/>
        <v>2356</v>
      </c>
      <c r="B2358" s="31" t="s">
        <v>2639</v>
      </c>
      <c r="C2358" s="31" t="s">
        <v>2640</v>
      </c>
      <c r="D2358" s="31" t="s">
        <v>65</v>
      </c>
      <c r="E2358" s="3" t="s">
        <v>14299</v>
      </c>
      <c r="F2358" s="31" t="s">
        <v>100</v>
      </c>
      <c r="G2358" s="2" t="s">
        <v>498</v>
      </c>
      <c r="H2358" s="5" t="s">
        <v>14300</v>
      </c>
      <c r="I2358" s="5" t="s">
        <v>14294</v>
      </c>
      <c r="J2358" s="5" t="s">
        <v>14301</v>
      </c>
      <c r="K2358" s="5" t="s">
        <v>14302</v>
      </c>
      <c r="L2358" s="2" t="s">
        <v>54</v>
      </c>
      <c r="M2358" s="6">
        <v>19</v>
      </c>
      <c r="N2358" s="6">
        <v>19</v>
      </c>
      <c r="O2358" s="6">
        <f t="shared" si="347"/>
        <v>60000</v>
      </c>
      <c r="P2358" s="6">
        <v>60000</v>
      </c>
      <c r="Q2358" s="5">
        <v>200906</v>
      </c>
      <c r="R2358" s="5" t="s">
        <v>14297</v>
      </c>
      <c r="S2358" s="5" t="s">
        <v>14303</v>
      </c>
      <c r="T2358" s="144" t="str">
        <f t="shared" si="348"/>
        <v>Click</v>
      </c>
      <c r="U2358" s="31" t="s">
        <v>243</v>
      </c>
      <c r="V2358" s="5"/>
      <c r="W2358" s="51"/>
      <c r="X2358" s="51"/>
      <c r="Y2358" s="50"/>
      <c r="Z2358" s="43">
        <f t="shared" si="349"/>
        <v>0</v>
      </c>
      <c r="AA2358" s="6">
        <f t="shared" si="350"/>
        <v>0</v>
      </c>
      <c r="AB2358" s="6">
        <f t="shared" si="351"/>
        <v>0</v>
      </c>
      <c r="AC2358" s="44">
        <f t="shared" si="352"/>
        <v>0</v>
      </c>
      <c r="AD2358" s="44">
        <f t="shared" si="353"/>
        <v>0</v>
      </c>
      <c r="AE2358" s="13" t="s">
        <v>57</v>
      </c>
      <c r="AF2358" s="14"/>
      <c r="AG2358" s="2" t="s">
        <v>243</v>
      </c>
      <c r="AH2358" s="5" t="s">
        <v>100</v>
      </c>
      <c r="AI2358" s="6">
        <v>0</v>
      </c>
      <c r="AJ2358" s="5" t="s">
        <v>100</v>
      </c>
      <c r="AK2358" s="5" t="s">
        <v>100</v>
      </c>
      <c r="AL2358" s="34" t="s">
        <v>100</v>
      </c>
      <c r="AM2358" s="2" t="s">
        <v>244</v>
      </c>
    </row>
    <row r="2359" spans="1:41" s="15" customFormat="1" ht="16.350000000000001" customHeight="1">
      <c r="A2359" s="3">
        <f t="shared" si="346"/>
        <v>2357</v>
      </c>
      <c r="B2359" s="31" t="s">
        <v>2639</v>
      </c>
      <c r="C2359" s="31" t="s">
        <v>2640</v>
      </c>
      <c r="D2359" s="31" t="s">
        <v>65</v>
      </c>
      <c r="E2359" s="3" t="s">
        <v>14304</v>
      </c>
      <c r="F2359" s="31" t="s">
        <v>68</v>
      </c>
      <c r="G2359" s="2" t="s">
        <v>498</v>
      </c>
      <c r="H2359" s="5" t="s">
        <v>14305</v>
      </c>
      <c r="I2359" s="5" t="s">
        <v>14306</v>
      </c>
      <c r="J2359" s="5" t="s">
        <v>14307</v>
      </c>
      <c r="K2359" s="5" t="s">
        <v>14308</v>
      </c>
      <c r="L2359" s="2" t="s">
        <v>54</v>
      </c>
      <c r="M2359" s="6">
        <v>18</v>
      </c>
      <c r="N2359" s="6">
        <v>17</v>
      </c>
      <c r="O2359" s="6">
        <f t="shared" si="347"/>
        <v>80000</v>
      </c>
      <c r="P2359" s="6">
        <v>80000</v>
      </c>
      <c r="Q2359" s="5">
        <v>201206</v>
      </c>
      <c r="R2359" s="5" t="s">
        <v>2646</v>
      </c>
      <c r="S2359" s="5" t="s">
        <v>14309</v>
      </c>
      <c r="T2359" s="144" t="str">
        <f t="shared" si="348"/>
        <v>Click</v>
      </c>
      <c r="U2359" s="31" t="s">
        <v>243</v>
      </c>
      <c r="V2359" s="33"/>
      <c r="W2359" s="52"/>
      <c r="X2359" s="52"/>
      <c r="Y2359" s="50"/>
      <c r="Z2359" s="43">
        <f t="shared" si="349"/>
        <v>0</v>
      </c>
      <c r="AA2359" s="6">
        <f t="shared" si="350"/>
        <v>0</v>
      </c>
      <c r="AB2359" s="6">
        <f t="shared" si="351"/>
        <v>0</v>
      </c>
      <c r="AC2359" s="44">
        <f t="shared" si="352"/>
        <v>0</v>
      </c>
      <c r="AD2359" s="44">
        <f t="shared" si="353"/>
        <v>0</v>
      </c>
      <c r="AE2359" s="13" t="s">
        <v>57</v>
      </c>
      <c r="AF2359" s="14"/>
      <c r="AG2359" s="2" t="s">
        <v>243</v>
      </c>
      <c r="AH2359" s="5" t="s">
        <v>100</v>
      </c>
      <c r="AI2359" s="6">
        <v>0</v>
      </c>
      <c r="AJ2359" s="5" t="s">
        <v>100</v>
      </c>
      <c r="AK2359" s="5" t="s">
        <v>100</v>
      </c>
      <c r="AL2359" s="34" t="s">
        <v>100</v>
      </c>
      <c r="AM2359" s="2" t="s">
        <v>244</v>
      </c>
    </row>
    <row r="2360" spans="1:41" s="15" customFormat="1" ht="16.350000000000001" customHeight="1">
      <c r="A2360" s="3">
        <f t="shared" si="346"/>
        <v>2358</v>
      </c>
      <c r="B2360" s="31" t="s">
        <v>2639</v>
      </c>
      <c r="C2360" s="31" t="s">
        <v>2640</v>
      </c>
      <c r="D2360" s="31" t="s">
        <v>65</v>
      </c>
      <c r="E2360" s="3" t="s">
        <v>14310</v>
      </c>
      <c r="F2360" s="2" t="s">
        <v>68</v>
      </c>
      <c r="G2360" s="2" t="s">
        <v>69</v>
      </c>
      <c r="H2360" s="5" t="s">
        <v>14311</v>
      </c>
      <c r="I2360" s="5" t="s">
        <v>14312</v>
      </c>
      <c r="J2360" s="5" t="s">
        <v>14313</v>
      </c>
      <c r="K2360" s="5" t="s">
        <v>14314</v>
      </c>
      <c r="L2360" s="2" t="s">
        <v>54</v>
      </c>
      <c r="M2360" s="6">
        <v>20</v>
      </c>
      <c r="N2360" s="6">
        <v>20</v>
      </c>
      <c r="O2360" s="6">
        <f t="shared" si="347"/>
        <v>100000</v>
      </c>
      <c r="P2360" s="6">
        <v>100000</v>
      </c>
      <c r="Q2360" s="5">
        <v>201006</v>
      </c>
      <c r="R2360" s="5" t="s">
        <v>14315</v>
      </c>
      <c r="S2360" s="5" t="s">
        <v>14316</v>
      </c>
      <c r="T2360" s="144" t="str">
        <f t="shared" si="348"/>
        <v>Click</v>
      </c>
      <c r="U2360" s="31" t="s">
        <v>243</v>
      </c>
      <c r="V2360" s="5"/>
      <c r="W2360" s="51"/>
      <c r="X2360" s="51"/>
      <c r="Y2360" s="50"/>
      <c r="Z2360" s="43">
        <f t="shared" si="349"/>
        <v>0</v>
      </c>
      <c r="AA2360" s="6">
        <f t="shared" si="350"/>
        <v>0</v>
      </c>
      <c r="AB2360" s="6">
        <f t="shared" si="351"/>
        <v>0</v>
      </c>
      <c r="AC2360" s="44">
        <f t="shared" si="352"/>
        <v>0</v>
      </c>
      <c r="AD2360" s="44">
        <f t="shared" si="353"/>
        <v>0</v>
      </c>
      <c r="AE2360" s="34" t="s">
        <v>100</v>
      </c>
      <c r="AF2360" s="14"/>
      <c r="AG2360" s="2" t="s">
        <v>243</v>
      </c>
      <c r="AH2360" s="5" t="s">
        <v>100</v>
      </c>
      <c r="AI2360" s="6">
        <v>0</v>
      </c>
      <c r="AJ2360" s="5" t="s">
        <v>100</v>
      </c>
      <c r="AK2360" s="5" t="s">
        <v>100</v>
      </c>
      <c r="AL2360" s="34" t="s">
        <v>100</v>
      </c>
      <c r="AM2360" s="2" t="s">
        <v>244</v>
      </c>
    </row>
    <row r="2361" spans="1:41" s="15" customFormat="1" ht="16.350000000000001" customHeight="1">
      <c r="A2361" s="3">
        <f t="shared" si="346"/>
        <v>2359</v>
      </c>
      <c r="B2361" s="31" t="s">
        <v>2639</v>
      </c>
      <c r="C2361" s="31" t="s">
        <v>2640</v>
      </c>
      <c r="D2361" s="31" t="s">
        <v>65</v>
      </c>
      <c r="E2361" s="3" t="s">
        <v>14317</v>
      </c>
      <c r="F2361" s="2" t="s">
        <v>100</v>
      </c>
      <c r="G2361" s="2" t="s">
        <v>69</v>
      </c>
      <c r="H2361" s="5" t="s">
        <v>14318</v>
      </c>
      <c r="I2361" s="5" t="s">
        <v>14319</v>
      </c>
      <c r="J2361" s="5" t="s">
        <v>14320</v>
      </c>
      <c r="K2361" s="5" t="s">
        <v>14321</v>
      </c>
      <c r="L2361" s="2" t="s">
        <v>54</v>
      </c>
      <c r="M2361" s="6">
        <v>21</v>
      </c>
      <c r="N2361" s="6">
        <v>21</v>
      </c>
      <c r="O2361" s="6">
        <f t="shared" si="347"/>
        <v>90000</v>
      </c>
      <c r="P2361" s="6">
        <v>90000</v>
      </c>
      <c r="Q2361" s="5">
        <v>201006</v>
      </c>
      <c r="R2361" s="5" t="s">
        <v>14322</v>
      </c>
      <c r="S2361" s="5" t="s">
        <v>14323</v>
      </c>
      <c r="T2361" s="144" t="str">
        <f t="shared" si="348"/>
        <v>Click</v>
      </c>
      <c r="U2361" s="31" t="s">
        <v>243</v>
      </c>
      <c r="V2361" s="5"/>
      <c r="W2361" s="51"/>
      <c r="X2361" s="51"/>
      <c r="Y2361" s="50"/>
      <c r="Z2361" s="43">
        <f t="shared" si="349"/>
        <v>0</v>
      </c>
      <c r="AA2361" s="6">
        <f t="shared" si="350"/>
        <v>0</v>
      </c>
      <c r="AB2361" s="6">
        <f t="shared" si="351"/>
        <v>0</v>
      </c>
      <c r="AC2361" s="44">
        <f t="shared" si="352"/>
        <v>0</v>
      </c>
      <c r="AD2361" s="44">
        <f t="shared" si="353"/>
        <v>0</v>
      </c>
      <c r="AE2361" s="13" t="s">
        <v>57</v>
      </c>
      <c r="AF2361" s="14"/>
      <c r="AG2361" s="2" t="s">
        <v>243</v>
      </c>
      <c r="AH2361" s="5" t="s">
        <v>100</v>
      </c>
      <c r="AI2361" s="6">
        <v>0</v>
      </c>
      <c r="AJ2361" s="5" t="s">
        <v>100</v>
      </c>
      <c r="AK2361" s="5" t="s">
        <v>100</v>
      </c>
      <c r="AL2361" s="34" t="s">
        <v>100</v>
      </c>
      <c r="AM2361" s="2" t="s">
        <v>244</v>
      </c>
    </row>
    <row r="2362" spans="1:41" s="15" customFormat="1" ht="16.350000000000001" customHeight="1">
      <c r="A2362" s="3">
        <f t="shared" si="346"/>
        <v>2360</v>
      </c>
      <c r="B2362" s="31" t="s">
        <v>2639</v>
      </c>
      <c r="C2362" s="31" t="s">
        <v>2640</v>
      </c>
      <c r="D2362" s="31" t="s">
        <v>65</v>
      </c>
      <c r="E2362" s="3" t="s">
        <v>14324</v>
      </c>
      <c r="F2362" s="2" t="s">
        <v>100</v>
      </c>
      <c r="G2362" s="2" t="s">
        <v>69</v>
      </c>
      <c r="H2362" s="5" t="s">
        <v>14325</v>
      </c>
      <c r="I2362" s="5" t="s">
        <v>14319</v>
      </c>
      <c r="J2362" s="5" t="s">
        <v>14326</v>
      </c>
      <c r="K2362" s="5" t="s">
        <v>14327</v>
      </c>
      <c r="L2362" s="2" t="s">
        <v>54</v>
      </c>
      <c r="M2362" s="6">
        <v>20</v>
      </c>
      <c r="N2362" s="6">
        <v>20</v>
      </c>
      <c r="O2362" s="6">
        <f t="shared" si="347"/>
        <v>80000</v>
      </c>
      <c r="P2362" s="6">
        <v>80000</v>
      </c>
      <c r="Q2362" s="5">
        <v>201106</v>
      </c>
      <c r="R2362" s="5" t="s">
        <v>14322</v>
      </c>
      <c r="S2362" s="5" t="s">
        <v>14328</v>
      </c>
      <c r="T2362" s="144" t="str">
        <f t="shared" si="348"/>
        <v>Click</v>
      </c>
      <c r="U2362" s="31" t="s">
        <v>243</v>
      </c>
      <c r="V2362" s="5"/>
      <c r="W2362" s="51"/>
      <c r="X2362" s="51"/>
      <c r="Y2362" s="50"/>
      <c r="Z2362" s="43">
        <f t="shared" si="349"/>
        <v>0</v>
      </c>
      <c r="AA2362" s="6">
        <f t="shared" si="350"/>
        <v>0</v>
      </c>
      <c r="AB2362" s="6">
        <f t="shared" si="351"/>
        <v>0</v>
      </c>
      <c r="AC2362" s="44">
        <f t="shared" si="352"/>
        <v>0</v>
      </c>
      <c r="AD2362" s="44">
        <f t="shared" si="353"/>
        <v>0</v>
      </c>
      <c r="AE2362" s="13" t="s">
        <v>57</v>
      </c>
      <c r="AF2362" s="14"/>
      <c r="AG2362" s="2" t="s">
        <v>243</v>
      </c>
      <c r="AH2362" s="5" t="s">
        <v>100</v>
      </c>
      <c r="AI2362" s="6">
        <v>0</v>
      </c>
      <c r="AJ2362" s="5" t="s">
        <v>100</v>
      </c>
      <c r="AK2362" s="5" t="s">
        <v>100</v>
      </c>
      <c r="AL2362" s="34" t="s">
        <v>100</v>
      </c>
      <c r="AM2362" s="2" t="s">
        <v>244</v>
      </c>
    </row>
    <row r="2363" spans="1:41" s="15" customFormat="1" ht="16.350000000000001" customHeight="1">
      <c r="A2363" s="3">
        <f t="shared" si="346"/>
        <v>2361</v>
      </c>
      <c r="B2363" s="31" t="s">
        <v>2639</v>
      </c>
      <c r="C2363" s="31" t="s">
        <v>2640</v>
      </c>
      <c r="D2363" s="31" t="s">
        <v>65</v>
      </c>
      <c r="E2363" s="3" t="s">
        <v>14329</v>
      </c>
      <c r="F2363" s="2" t="s">
        <v>100</v>
      </c>
      <c r="G2363" s="2" t="s">
        <v>498</v>
      </c>
      <c r="H2363" s="5" t="s">
        <v>14330</v>
      </c>
      <c r="I2363" s="5" t="s">
        <v>14331</v>
      </c>
      <c r="J2363" s="5" t="s">
        <v>14332</v>
      </c>
      <c r="K2363" s="5" t="s">
        <v>14333</v>
      </c>
      <c r="L2363" s="2" t="s">
        <v>54</v>
      </c>
      <c r="M2363" s="6">
        <v>17</v>
      </c>
      <c r="N2363" s="6">
        <v>17</v>
      </c>
      <c r="O2363" s="6">
        <f t="shared" si="347"/>
        <v>45000</v>
      </c>
      <c r="P2363" s="6">
        <v>45000</v>
      </c>
      <c r="Q2363" s="5">
        <v>201106</v>
      </c>
      <c r="R2363" s="5" t="s">
        <v>14334</v>
      </c>
      <c r="S2363" s="5" t="s">
        <v>14335</v>
      </c>
      <c r="T2363" s="144" t="str">
        <f t="shared" si="348"/>
        <v>Click</v>
      </c>
      <c r="U2363" s="31" t="s">
        <v>243</v>
      </c>
      <c r="V2363" s="5"/>
      <c r="W2363" s="51"/>
      <c r="X2363" s="51"/>
      <c r="Y2363" s="50"/>
      <c r="Z2363" s="43">
        <f t="shared" si="349"/>
        <v>0</v>
      </c>
      <c r="AA2363" s="6">
        <f t="shared" si="350"/>
        <v>0</v>
      </c>
      <c r="AB2363" s="6">
        <f t="shared" si="351"/>
        <v>0</v>
      </c>
      <c r="AC2363" s="44">
        <f t="shared" si="352"/>
        <v>0</v>
      </c>
      <c r="AD2363" s="44">
        <f t="shared" si="353"/>
        <v>0</v>
      </c>
      <c r="AE2363" s="13" t="s">
        <v>57</v>
      </c>
      <c r="AF2363" s="14"/>
      <c r="AG2363" s="2" t="s">
        <v>243</v>
      </c>
      <c r="AH2363" s="5" t="s">
        <v>100</v>
      </c>
      <c r="AI2363" s="6">
        <v>0</v>
      </c>
      <c r="AJ2363" s="5" t="s">
        <v>100</v>
      </c>
      <c r="AK2363" s="5" t="s">
        <v>100</v>
      </c>
      <c r="AL2363" s="34" t="s">
        <v>100</v>
      </c>
      <c r="AM2363" s="2" t="s">
        <v>244</v>
      </c>
    </row>
    <row r="2364" spans="1:41" s="15" customFormat="1" ht="16.350000000000001" customHeight="1">
      <c r="A2364" s="3">
        <f t="shared" si="346"/>
        <v>2362</v>
      </c>
      <c r="B2364" s="31" t="s">
        <v>2639</v>
      </c>
      <c r="C2364" s="31" t="s">
        <v>2640</v>
      </c>
      <c r="D2364" s="31" t="s">
        <v>65</v>
      </c>
      <c r="E2364" s="3" t="s">
        <v>14336</v>
      </c>
      <c r="F2364" s="2" t="s">
        <v>100</v>
      </c>
      <c r="G2364" s="2" t="s">
        <v>69</v>
      </c>
      <c r="H2364" s="5" t="s">
        <v>100</v>
      </c>
      <c r="I2364" s="5" t="s">
        <v>14337</v>
      </c>
      <c r="J2364" s="5" t="s">
        <v>14338</v>
      </c>
      <c r="K2364" s="5" t="s">
        <v>14339</v>
      </c>
      <c r="L2364" s="2" t="s">
        <v>54</v>
      </c>
      <c r="M2364" s="6">
        <v>16</v>
      </c>
      <c r="N2364" s="6">
        <v>19</v>
      </c>
      <c r="O2364" s="6">
        <f t="shared" si="347"/>
        <v>80000</v>
      </c>
      <c r="P2364" s="6">
        <v>80000</v>
      </c>
      <c r="Q2364" s="5">
        <v>200906</v>
      </c>
      <c r="R2364" s="5" t="s">
        <v>14340</v>
      </c>
      <c r="S2364" s="5" t="s">
        <v>14341</v>
      </c>
      <c r="T2364" s="144" t="str">
        <f t="shared" si="348"/>
        <v>Click</v>
      </c>
      <c r="U2364" s="31" t="s">
        <v>243</v>
      </c>
      <c r="V2364" s="5"/>
      <c r="W2364" s="51"/>
      <c r="X2364" s="51"/>
      <c r="Y2364" s="50"/>
      <c r="Z2364" s="43">
        <f t="shared" si="349"/>
        <v>0</v>
      </c>
      <c r="AA2364" s="6">
        <f t="shared" si="350"/>
        <v>0</v>
      </c>
      <c r="AB2364" s="6">
        <f t="shared" si="351"/>
        <v>0</v>
      </c>
      <c r="AC2364" s="44">
        <f t="shared" si="352"/>
        <v>0</v>
      </c>
      <c r="AD2364" s="44">
        <f t="shared" si="353"/>
        <v>0</v>
      </c>
      <c r="AE2364" s="13" t="s">
        <v>57</v>
      </c>
      <c r="AF2364" s="14"/>
      <c r="AG2364" s="2" t="s">
        <v>243</v>
      </c>
      <c r="AH2364" s="5" t="s">
        <v>100</v>
      </c>
      <c r="AI2364" s="6">
        <v>0</v>
      </c>
      <c r="AJ2364" s="5" t="s">
        <v>100</v>
      </c>
      <c r="AK2364" s="5" t="s">
        <v>100</v>
      </c>
      <c r="AL2364" s="34" t="s">
        <v>100</v>
      </c>
      <c r="AM2364" s="2" t="s">
        <v>244</v>
      </c>
    </row>
    <row r="2365" spans="1:41" s="15" customFormat="1" ht="16.350000000000001" customHeight="1">
      <c r="A2365" s="3">
        <f t="shared" si="346"/>
        <v>2363</v>
      </c>
      <c r="B2365" s="31" t="s">
        <v>2639</v>
      </c>
      <c r="C2365" s="31" t="s">
        <v>2640</v>
      </c>
      <c r="D2365" s="31" t="s">
        <v>65</v>
      </c>
      <c r="E2365" s="3" t="s">
        <v>14342</v>
      </c>
      <c r="F2365" s="2" t="s">
        <v>68</v>
      </c>
      <c r="G2365" s="2" t="s">
        <v>69</v>
      </c>
      <c r="H2365" s="5" t="s">
        <v>14343</v>
      </c>
      <c r="I2365" s="5" t="s">
        <v>14344</v>
      </c>
      <c r="J2365" s="5" t="s">
        <v>14345</v>
      </c>
      <c r="K2365" s="5" t="s">
        <v>14346</v>
      </c>
      <c r="L2365" s="2" t="s">
        <v>54</v>
      </c>
      <c r="M2365" s="6">
        <v>3</v>
      </c>
      <c r="N2365" s="6">
        <v>11</v>
      </c>
      <c r="O2365" s="6">
        <f t="shared" si="347"/>
        <v>60000</v>
      </c>
      <c r="P2365" s="6">
        <v>60000</v>
      </c>
      <c r="Q2365" s="5">
        <v>201506</v>
      </c>
      <c r="R2365" s="5" t="s">
        <v>4659</v>
      </c>
      <c r="S2365" s="5" t="s">
        <v>14347</v>
      </c>
      <c r="T2365" s="144" t="str">
        <f t="shared" si="348"/>
        <v>Click</v>
      </c>
      <c r="U2365" s="31" t="s">
        <v>243</v>
      </c>
      <c r="V2365" s="5"/>
      <c r="W2365" s="51"/>
      <c r="X2365" s="51"/>
      <c r="Y2365" s="50"/>
      <c r="Z2365" s="43">
        <f t="shared" si="349"/>
        <v>0</v>
      </c>
      <c r="AA2365" s="6">
        <f t="shared" si="350"/>
        <v>0</v>
      </c>
      <c r="AB2365" s="6">
        <f t="shared" si="351"/>
        <v>0</v>
      </c>
      <c r="AC2365" s="44">
        <f t="shared" si="352"/>
        <v>0</v>
      </c>
      <c r="AD2365" s="44">
        <f t="shared" si="353"/>
        <v>0</v>
      </c>
      <c r="AE2365" s="13" t="s">
        <v>57</v>
      </c>
      <c r="AF2365" s="14"/>
      <c r="AG2365" s="2" t="s">
        <v>243</v>
      </c>
      <c r="AH2365" s="5" t="s">
        <v>100</v>
      </c>
      <c r="AI2365" s="6">
        <v>0</v>
      </c>
      <c r="AJ2365" s="5" t="s">
        <v>100</v>
      </c>
      <c r="AK2365" s="5" t="s">
        <v>100</v>
      </c>
      <c r="AL2365" s="34" t="s">
        <v>100</v>
      </c>
      <c r="AM2365" s="2" t="s">
        <v>244</v>
      </c>
    </row>
    <row r="2366" spans="1:41" s="15" customFormat="1" ht="16.350000000000001" customHeight="1">
      <c r="A2366" s="3">
        <f t="shared" si="346"/>
        <v>2364</v>
      </c>
      <c r="B2366" s="31" t="s">
        <v>2639</v>
      </c>
      <c r="C2366" s="31" t="s">
        <v>2640</v>
      </c>
      <c r="D2366" s="31" t="s">
        <v>65</v>
      </c>
      <c r="E2366" s="3" t="s">
        <v>14348</v>
      </c>
      <c r="F2366" s="2" t="s">
        <v>68</v>
      </c>
      <c r="G2366" s="2" t="s">
        <v>69</v>
      </c>
      <c r="H2366" s="5" t="s">
        <v>14349</v>
      </c>
      <c r="I2366" s="5" t="s">
        <v>14350</v>
      </c>
      <c r="J2366" s="5" t="s">
        <v>14351</v>
      </c>
      <c r="K2366" s="5" t="s">
        <v>14352</v>
      </c>
      <c r="L2366" s="2" t="s">
        <v>54</v>
      </c>
      <c r="M2366" s="6">
        <v>3</v>
      </c>
      <c r="N2366" s="6">
        <v>12</v>
      </c>
      <c r="O2366" s="6">
        <f t="shared" si="347"/>
        <v>60000</v>
      </c>
      <c r="P2366" s="6">
        <v>60000</v>
      </c>
      <c r="Q2366" s="5">
        <v>201506</v>
      </c>
      <c r="R2366" s="5" t="s">
        <v>4659</v>
      </c>
      <c r="S2366" s="5" t="s">
        <v>14353</v>
      </c>
      <c r="T2366" s="144" t="str">
        <f t="shared" si="348"/>
        <v>Click</v>
      </c>
      <c r="U2366" s="31" t="s">
        <v>243</v>
      </c>
      <c r="V2366" s="5"/>
      <c r="W2366" s="51"/>
      <c r="X2366" s="51"/>
      <c r="Y2366" s="50"/>
      <c r="Z2366" s="43">
        <f t="shared" si="349"/>
        <v>0</v>
      </c>
      <c r="AA2366" s="6">
        <f t="shared" si="350"/>
        <v>0</v>
      </c>
      <c r="AB2366" s="6">
        <f t="shared" si="351"/>
        <v>0</v>
      </c>
      <c r="AC2366" s="44">
        <f t="shared" si="352"/>
        <v>0</v>
      </c>
      <c r="AD2366" s="44">
        <f t="shared" si="353"/>
        <v>0</v>
      </c>
      <c r="AE2366" s="13" t="s">
        <v>57</v>
      </c>
      <c r="AF2366" s="14"/>
      <c r="AG2366" s="2" t="s">
        <v>243</v>
      </c>
      <c r="AH2366" s="5" t="s">
        <v>100</v>
      </c>
      <c r="AI2366" s="6">
        <v>0</v>
      </c>
      <c r="AJ2366" s="5" t="s">
        <v>100</v>
      </c>
      <c r="AK2366" s="5" t="s">
        <v>100</v>
      </c>
      <c r="AL2366" s="34" t="s">
        <v>100</v>
      </c>
      <c r="AM2366" s="2" t="s">
        <v>244</v>
      </c>
    </row>
    <row r="2367" spans="1:41" s="15" customFormat="1" ht="16.350000000000001" customHeight="1">
      <c r="A2367" s="3">
        <f t="shared" si="346"/>
        <v>2365</v>
      </c>
      <c r="B2367" s="31" t="s">
        <v>2639</v>
      </c>
      <c r="C2367" s="31" t="s">
        <v>2640</v>
      </c>
      <c r="D2367" s="31" t="s">
        <v>65</v>
      </c>
      <c r="E2367" s="3" t="s">
        <v>14354</v>
      </c>
      <c r="F2367" s="2" t="s">
        <v>68</v>
      </c>
      <c r="G2367" s="2" t="s">
        <v>69</v>
      </c>
      <c r="H2367" s="5" t="s">
        <v>14355</v>
      </c>
      <c r="I2367" s="5" t="s">
        <v>14356</v>
      </c>
      <c r="J2367" s="5" t="s">
        <v>14357</v>
      </c>
      <c r="K2367" s="5" t="s">
        <v>14358</v>
      </c>
      <c r="L2367" s="2" t="s">
        <v>54</v>
      </c>
      <c r="M2367" s="6">
        <v>3</v>
      </c>
      <c r="N2367" s="6">
        <v>13</v>
      </c>
      <c r="O2367" s="6">
        <f t="shared" si="347"/>
        <v>60000</v>
      </c>
      <c r="P2367" s="6">
        <v>60000</v>
      </c>
      <c r="Q2367" s="5">
        <v>201506</v>
      </c>
      <c r="R2367" s="5" t="s">
        <v>4659</v>
      </c>
      <c r="S2367" s="5" t="s">
        <v>14359</v>
      </c>
      <c r="T2367" s="144" t="str">
        <f t="shared" si="348"/>
        <v>Click</v>
      </c>
      <c r="U2367" s="31" t="s">
        <v>243</v>
      </c>
      <c r="V2367" s="5"/>
      <c r="W2367" s="51"/>
      <c r="X2367" s="51"/>
      <c r="Y2367" s="50"/>
      <c r="Z2367" s="43">
        <f t="shared" si="349"/>
        <v>0</v>
      </c>
      <c r="AA2367" s="6">
        <f t="shared" si="350"/>
        <v>0</v>
      </c>
      <c r="AB2367" s="6">
        <f t="shared" si="351"/>
        <v>0</v>
      </c>
      <c r="AC2367" s="44">
        <f t="shared" si="352"/>
        <v>0</v>
      </c>
      <c r="AD2367" s="44">
        <f t="shared" si="353"/>
        <v>0</v>
      </c>
      <c r="AE2367" s="13" t="s">
        <v>57</v>
      </c>
      <c r="AF2367" s="14"/>
      <c r="AG2367" s="2" t="s">
        <v>243</v>
      </c>
      <c r="AH2367" s="5" t="s">
        <v>100</v>
      </c>
      <c r="AI2367" s="6">
        <v>0</v>
      </c>
      <c r="AJ2367" s="5" t="s">
        <v>100</v>
      </c>
      <c r="AK2367" s="5" t="s">
        <v>100</v>
      </c>
      <c r="AL2367" s="34" t="s">
        <v>100</v>
      </c>
      <c r="AM2367" s="2" t="s">
        <v>244</v>
      </c>
    </row>
    <row r="2368" spans="1:41" s="15" customFormat="1" ht="16.350000000000001" customHeight="1">
      <c r="A2368" s="3">
        <f t="shared" si="346"/>
        <v>2366</v>
      </c>
      <c r="B2368" s="31" t="s">
        <v>2639</v>
      </c>
      <c r="C2368" s="31" t="s">
        <v>2640</v>
      </c>
      <c r="D2368" s="31" t="s">
        <v>65</v>
      </c>
      <c r="E2368" s="3" t="s">
        <v>14360</v>
      </c>
      <c r="F2368" s="2" t="s">
        <v>68</v>
      </c>
      <c r="G2368" s="2" t="s">
        <v>69</v>
      </c>
      <c r="H2368" s="5" t="s">
        <v>14361</v>
      </c>
      <c r="I2368" s="5" t="s">
        <v>14362</v>
      </c>
      <c r="J2368" s="5" t="s">
        <v>14363</v>
      </c>
      <c r="K2368" s="5" t="s">
        <v>14364</v>
      </c>
      <c r="L2368" s="2" t="s">
        <v>54</v>
      </c>
      <c r="M2368" s="6">
        <v>3</v>
      </c>
      <c r="N2368" s="6">
        <v>12</v>
      </c>
      <c r="O2368" s="6">
        <f t="shared" si="347"/>
        <v>60000</v>
      </c>
      <c r="P2368" s="6">
        <v>60000</v>
      </c>
      <c r="Q2368" s="5">
        <v>201506</v>
      </c>
      <c r="R2368" s="5" t="s">
        <v>14365</v>
      </c>
      <c r="S2368" s="5" t="s">
        <v>14366</v>
      </c>
      <c r="T2368" s="144" t="str">
        <f t="shared" si="348"/>
        <v>Click</v>
      </c>
      <c r="U2368" s="31" t="s">
        <v>243</v>
      </c>
      <c r="V2368" s="5"/>
      <c r="W2368" s="51"/>
      <c r="X2368" s="51"/>
      <c r="Y2368" s="50"/>
      <c r="Z2368" s="43">
        <f t="shared" si="349"/>
        <v>0</v>
      </c>
      <c r="AA2368" s="6">
        <f t="shared" si="350"/>
        <v>0</v>
      </c>
      <c r="AB2368" s="6">
        <f t="shared" si="351"/>
        <v>0</v>
      </c>
      <c r="AC2368" s="44">
        <f t="shared" si="352"/>
        <v>0</v>
      </c>
      <c r="AD2368" s="44">
        <f t="shared" si="353"/>
        <v>0</v>
      </c>
      <c r="AE2368" s="13" t="s">
        <v>57</v>
      </c>
      <c r="AF2368" s="14"/>
      <c r="AG2368" s="2" t="s">
        <v>243</v>
      </c>
      <c r="AH2368" s="5" t="s">
        <v>100</v>
      </c>
      <c r="AI2368" s="6">
        <v>0</v>
      </c>
      <c r="AJ2368" s="5" t="s">
        <v>100</v>
      </c>
      <c r="AK2368" s="5" t="s">
        <v>100</v>
      </c>
      <c r="AL2368" s="34" t="s">
        <v>100</v>
      </c>
      <c r="AM2368" s="2" t="s">
        <v>244</v>
      </c>
    </row>
    <row r="2369" spans="1:41" s="15" customFormat="1" ht="16.350000000000001" customHeight="1">
      <c r="A2369" s="3">
        <f t="shared" si="346"/>
        <v>2367</v>
      </c>
      <c r="B2369" s="31" t="s">
        <v>2639</v>
      </c>
      <c r="C2369" s="31" t="s">
        <v>2640</v>
      </c>
      <c r="D2369" s="31" t="s">
        <v>65</v>
      </c>
      <c r="E2369" s="3" t="s">
        <v>14367</v>
      </c>
      <c r="F2369" s="2" t="s">
        <v>68</v>
      </c>
      <c r="G2369" s="2" t="s">
        <v>69</v>
      </c>
      <c r="H2369" s="5" t="s">
        <v>14368</v>
      </c>
      <c r="I2369" s="5" t="s">
        <v>14369</v>
      </c>
      <c r="J2369" s="5" t="s">
        <v>14370</v>
      </c>
      <c r="K2369" s="5" t="s">
        <v>14371</v>
      </c>
      <c r="L2369" s="2" t="s">
        <v>54</v>
      </c>
      <c r="M2369" s="6">
        <v>17</v>
      </c>
      <c r="N2369" s="6">
        <v>16</v>
      </c>
      <c r="O2369" s="6">
        <f t="shared" si="347"/>
        <v>100000</v>
      </c>
      <c r="P2369" s="6">
        <v>100000</v>
      </c>
      <c r="Q2369" s="5">
        <v>201512</v>
      </c>
      <c r="R2369" s="5" t="s">
        <v>2620</v>
      </c>
      <c r="S2369" s="5" t="s">
        <v>14372</v>
      </c>
      <c r="T2369" s="144" t="str">
        <f t="shared" si="348"/>
        <v>Click</v>
      </c>
      <c r="U2369" s="31" t="s">
        <v>243</v>
      </c>
      <c r="V2369" s="5"/>
      <c r="W2369" s="51"/>
      <c r="X2369" s="51"/>
      <c r="Y2369" s="50"/>
      <c r="Z2369" s="43">
        <f t="shared" si="349"/>
        <v>0</v>
      </c>
      <c r="AA2369" s="6">
        <f t="shared" si="350"/>
        <v>0</v>
      </c>
      <c r="AB2369" s="6">
        <f t="shared" si="351"/>
        <v>0</v>
      </c>
      <c r="AC2369" s="44">
        <f t="shared" si="352"/>
        <v>0</v>
      </c>
      <c r="AD2369" s="44">
        <f t="shared" si="353"/>
        <v>0</v>
      </c>
      <c r="AE2369" s="13" t="s">
        <v>57</v>
      </c>
      <c r="AF2369" s="14"/>
      <c r="AG2369" s="2" t="s">
        <v>243</v>
      </c>
      <c r="AH2369" s="5" t="s">
        <v>100</v>
      </c>
      <c r="AI2369" s="6">
        <v>0</v>
      </c>
      <c r="AJ2369" s="5" t="s">
        <v>100</v>
      </c>
      <c r="AK2369" s="5" t="s">
        <v>100</v>
      </c>
      <c r="AL2369" s="34" t="s">
        <v>100</v>
      </c>
      <c r="AM2369" s="2" t="s">
        <v>244</v>
      </c>
    </row>
    <row r="2370" spans="1:41" s="15" customFormat="1" ht="16.350000000000001" customHeight="1">
      <c r="A2370" s="3">
        <f t="shared" si="346"/>
        <v>2368</v>
      </c>
      <c r="B2370" s="31" t="s">
        <v>2639</v>
      </c>
      <c r="C2370" s="31" t="s">
        <v>2640</v>
      </c>
      <c r="D2370" s="39" t="s">
        <v>14373</v>
      </c>
      <c r="E2370" s="32" t="s">
        <v>14374</v>
      </c>
      <c r="F2370" s="2" t="s">
        <v>68</v>
      </c>
      <c r="G2370" s="31" t="s">
        <v>69</v>
      </c>
      <c r="H2370" s="32" t="s">
        <v>14375</v>
      </c>
      <c r="I2370" s="32" t="s">
        <v>14376</v>
      </c>
      <c r="J2370" s="32" t="s">
        <v>14377</v>
      </c>
      <c r="K2370" s="32" t="s">
        <v>14378</v>
      </c>
      <c r="L2370" s="2" t="s">
        <v>54</v>
      </c>
      <c r="M2370" s="6">
        <v>5</v>
      </c>
      <c r="N2370" s="6">
        <v>5</v>
      </c>
      <c r="O2370" s="6">
        <f t="shared" ref="O2370:O2383" si="354">P2370+AI2370</f>
        <v>45000</v>
      </c>
      <c r="P2370" s="6">
        <v>45000</v>
      </c>
      <c r="Q2370" s="5">
        <v>202005</v>
      </c>
      <c r="R2370" s="32" t="s">
        <v>14379</v>
      </c>
      <c r="S2370" s="32" t="s">
        <v>14380</v>
      </c>
      <c r="T2370" s="143" t="str">
        <f t="shared" si="348"/>
        <v>Click</v>
      </c>
      <c r="U2370" s="39" t="s">
        <v>243</v>
      </c>
      <c r="V2370" s="62"/>
      <c r="W2370" s="41"/>
      <c r="X2370" s="83"/>
      <c r="Y2370" s="56"/>
      <c r="Z2370" s="57">
        <f t="shared" si="349"/>
        <v>0</v>
      </c>
      <c r="AA2370" s="46">
        <f t="shared" si="350"/>
        <v>0</v>
      </c>
      <c r="AB2370" s="46">
        <f t="shared" si="351"/>
        <v>0</v>
      </c>
      <c r="AC2370" s="58">
        <f t="shared" si="352"/>
        <v>0</v>
      </c>
      <c r="AD2370" s="58">
        <f t="shared" si="353"/>
        <v>0</v>
      </c>
      <c r="AE2370" s="13" t="s">
        <v>57</v>
      </c>
      <c r="AF2370" s="14"/>
      <c r="AG2370" s="39" t="s">
        <v>243</v>
      </c>
      <c r="AH2370" s="32" t="s">
        <v>100</v>
      </c>
      <c r="AI2370" s="46">
        <v>0</v>
      </c>
      <c r="AJ2370" s="32" t="s">
        <v>100</v>
      </c>
      <c r="AK2370" s="32" t="s">
        <v>100</v>
      </c>
      <c r="AL2370" s="32" t="s">
        <v>100</v>
      </c>
      <c r="AM2370" s="2" t="s">
        <v>244</v>
      </c>
      <c r="AN2370" s="32"/>
      <c r="AO2370" s="32"/>
    </row>
    <row r="2371" spans="1:41" s="15" customFormat="1" ht="16.350000000000001" customHeight="1">
      <c r="A2371" s="3">
        <f t="shared" si="346"/>
        <v>2369</v>
      </c>
      <c r="B2371" s="31" t="s">
        <v>2639</v>
      </c>
      <c r="C2371" s="31" t="s">
        <v>2640</v>
      </c>
      <c r="D2371" s="31" t="s">
        <v>3629</v>
      </c>
      <c r="E2371" s="5" t="s">
        <v>14381</v>
      </c>
      <c r="F2371" s="2" t="s">
        <v>100</v>
      </c>
      <c r="G2371" s="2" t="s">
        <v>69</v>
      </c>
      <c r="H2371" s="5" t="s">
        <v>14382</v>
      </c>
      <c r="I2371" s="5" t="s">
        <v>14383</v>
      </c>
      <c r="J2371" s="5" t="s">
        <v>14384</v>
      </c>
      <c r="K2371" s="5" t="s">
        <v>14385</v>
      </c>
      <c r="L2371" s="2" t="s">
        <v>54</v>
      </c>
      <c r="M2371" s="6">
        <v>12</v>
      </c>
      <c r="N2371" s="6">
        <v>16</v>
      </c>
      <c r="O2371" s="6">
        <f t="shared" si="354"/>
        <v>50000</v>
      </c>
      <c r="P2371" s="6">
        <v>50000</v>
      </c>
      <c r="Q2371" s="5">
        <v>201006</v>
      </c>
      <c r="R2371" s="3"/>
      <c r="S2371" s="5" t="s">
        <v>14386</v>
      </c>
      <c r="T2371" s="144" t="str">
        <f t="shared" si="348"/>
        <v>Click</v>
      </c>
      <c r="U2371" s="31" t="s">
        <v>243</v>
      </c>
      <c r="V2371" s="5"/>
      <c r="W2371" s="51"/>
      <c r="X2371" s="51"/>
      <c r="Y2371" s="50"/>
      <c r="Z2371" s="43">
        <f t="shared" si="349"/>
        <v>0</v>
      </c>
      <c r="AA2371" s="6">
        <f t="shared" si="350"/>
        <v>0</v>
      </c>
      <c r="AB2371" s="6">
        <f t="shared" si="351"/>
        <v>0</v>
      </c>
      <c r="AC2371" s="44">
        <f t="shared" si="352"/>
        <v>0</v>
      </c>
      <c r="AD2371" s="44">
        <f t="shared" si="353"/>
        <v>0</v>
      </c>
      <c r="AE2371" s="13" t="s">
        <v>57</v>
      </c>
      <c r="AF2371" s="14"/>
      <c r="AG2371" s="2" t="s">
        <v>243</v>
      </c>
      <c r="AH2371" s="5" t="s">
        <v>100</v>
      </c>
      <c r="AI2371" s="6">
        <v>0</v>
      </c>
      <c r="AJ2371" s="5" t="s">
        <v>100</v>
      </c>
      <c r="AK2371" s="5" t="s">
        <v>100</v>
      </c>
      <c r="AL2371" s="34" t="s">
        <v>100</v>
      </c>
      <c r="AM2371" s="2" t="s">
        <v>244</v>
      </c>
    </row>
    <row r="2372" spans="1:41" s="15" customFormat="1" ht="16.350000000000001" customHeight="1">
      <c r="A2372" s="3">
        <f t="shared" si="346"/>
        <v>2370</v>
      </c>
      <c r="B2372" s="31" t="s">
        <v>2639</v>
      </c>
      <c r="C2372" s="31" t="s">
        <v>2640</v>
      </c>
      <c r="D2372" s="31" t="s">
        <v>3629</v>
      </c>
      <c r="E2372" s="5" t="s">
        <v>14387</v>
      </c>
      <c r="F2372" s="2" t="s">
        <v>100</v>
      </c>
      <c r="G2372" s="2" t="s">
        <v>69</v>
      </c>
      <c r="H2372" s="5" t="s">
        <v>14388</v>
      </c>
      <c r="I2372" s="5" t="s">
        <v>14389</v>
      </c>
      <c r="J2372" s="5" t="s">
        <v>14390</v>
      </c>
      <c r="K2372" s="5" t="s">
        <v>14391</v>
      </c>
      <c r="L2372" s="2" t="s">
        <v>54</v>
      </c>
      <c r="M2372" s="6">
        <v>16</v>
      </c>
      <c r="N2372" s="6">
        <v>17</v>
      </c>
      <c r="O2372" s="6">
        <f t="shared" si="354"/>
        <v>80000</v>
      </c>
      <c r="P2372" s="6">
        <v>80000</v>
      </c>
      <c r="Q2372" s="5">
        <v>201006</v>
      </c>
      <c r="R2372" s="3"/>
      <c r="S2372" s="5" t="s">
        <v>14392</v>
      </c>
      <c r="T2372" s="144" t="str">
        <f t="shared" si="348"/>
        <v>Click</v>
      </c>
      <c r="U2372" s="31" t="s">
        <v>243</v>
      </c>
      <c r="V2372" s="5"/>
      <c r="W2372" s="51"/>
      <c r="X2372" s="51"/>
      <c r="Y2372" s="50"/>
      <c r="Z2372" s="43">
        <f t="shared" si="349"/>
        <v>0</v>
      </c>
      <c r="AA2372" s="6">
        <f t="shared" si="350"/>
        <v>0</v>
      </c>
      <c r="AB2372" s="6">
        <f t="shared" si="351"/>
        <v>0</v>
      </c>
      <c r="AC2372" s="44">
        <f t="shared" si="352"/>
        <v>0</v>
      </c>
      <c r="AD2372" s="44">
        <f t="shared" si="353"/>
        <v>0</v>
      </c>
      <c r="AE2372" s="13" t="s">
        <v>57</v>
      </c>
      <c r="AF2372" s="14"/>
      <c r="AG2372" s="2" t="s">
        <v>243</v>
      </c>
      <c r="AH2372" s="5" t="s">
        <v>100</v>
      </c>
      <c r="AI2372" s="6">
        <v>0</v>
      </c>
      <c r="AJ2372" s="5" t="s">
        <v>100</v>
      </c>
      <c r="AK2372" s="5" t="s">
        <v>100</v>
      </c>
      <c r="AL2372" s="34" t="s">
        <v>100</v>
      </c>
      <c r="AM2372" s="2" t="s">
        <v>244</v>
      </c>
    </row>
    <row r="2373" spans="1:41" s="15" customFormat="1" ht="16.350000000000001" customHeight="1">
      <c r="A2373" s="32">
        <f t="shared" si="346"/>
        <v>2371</v>
      </c>
      <c r="B2373" s="96" t="s">
        <v>2639</v>
      </c>
      <c r="C2373" s="96" t="s">
        <v>2640</v>
      </c>
      <c r="D2373" s="97" t="s">
        <v>3629</v>
      </c>
      <c r="E2373" s="98" t="s">
        <v>14393</v>
      </c>
      <c r="F2373" s="97" t="s">
        <v>100</v>
      </c>
      <c r="G2373" s="97" t="s">
        <v>69</v>
      </c>
      <c r="H2373" s="98" t="s">
        <v>14394</v>
      </c>
      <c r="I2373" s="98" t="s">
        <v>14395</v>
      </c>
      <c r="J2373" s="98" t="s">
        <v>14396</v>
      </c>
      <c r="K2373" s="98" t="s">
        <v>14397</v>
      </c>
      <c r="L2373" s="97" t="s">
        <v>54</v>
      </c>
      <c r="M2373" s="99">
        <v>15</v>
      </c>
      <c r="N2373" s="99">
        <v>15</v>
      </c>
      <c r="O2373" s="6">
        <f t="shared" si="354"/>
        <v>50000</v>
      </c>
      <c r="P2373" s="99">
        <v>50000</v>
      </c>
      <c r="Q2373" s="98">
        <v>200706</v>
      </c>
      <c r="R2373" s="98"/>
      <c r="S2373" s="98" t="s">
        <v>14398</v>
      </c>
      <c r="T2373" s="143" t="str">
        <f t="shared" si="348"/>
        <v>Click</v>
      </c>
      <c r="U2373" s="31" t="s">
        <v>243</v>
      </c>
      <c r="V2373" s="3"/>
      <c r="W2373" s="84"/>
      <c r="X2373" s="84"/>
      <c r="Y2373" s="50"/>
      <c r="Z2373" s="43">
        <f t="shared" si="349"/>
        <v>0</v>
      </c>
      <c r="AA2373" s="68">
        <f t="shared" si="350"/>
        <v>0</v>
      </c>
      <c r="AB2373" s="68">
        <f t="shared" si="351"/>
        <v>0</v>
      </c>
      <c r="AC2373" s="69">
        <f t="shared" si="352"/>
        <v>0</v>
      </c>
      <c r="AD2373" s="44">
        <f t="shared" si="353"/>
        <v>0</v>
      </c>
      <c r="AE2373" s="45" t="s">
        <v>57</v>
      </c>
      <c r="AF2373" s="14"/>
      <c r="AG2373" s="96" t="s">
        <v>243</v>
      </c>
      <c r="AH2373" s="100" t="s">
        <v>100</v>
      </c>
      <c r="AI2373" s="101">
        <v>0</v>
      </c>
      <c r="AJ2373" s="100" t="s">
        <v>100</v>
      </c>
      <c r="AK2373" s="100" t="s">
        <v>100</v>
      </c>
      <c r="AL2373" s="102" t="s">
        <v>100</v>
      </c>
      <c r="AM2373" s="97" t="s">
        <v>244</v>
      </c>
      <c r="AN2373" s="98"/>
      <c r="AO2373" s="98"/>
    </row>
    <row r="2374" spans="1:41" s="15" customFormat="1" ht="16.350000000000001" customHeight="1">
      <c r="A2374" s="3">
        <f t="shared" si="346"/>
        <v>2372</v>
      </c>
      <c r="B2374" s="31" t="s">
        <v>2639</v>
      </c>
      <c r="C2374" s="31" t="s">
        <v>2640</v>
      </c>
      <c r="D2374" s="31" t="s">
        <v>3629</v>
      </c>
      <c r="E2374" s="5" t="s">
        <v>14399</v>
      </c>
      <c r="F2374" s="2" t="s">
        <v>100</v>
      </c>
      <c r="G2374" s="2" t="s">
        <v>69</v>
      </c>
      <c r="H2374" s="5" t="s">
        <v>14400</v>
      </c>
      <c r="I2374" s="5" t="s">
        <v>14401</v>
      </c>
      <c r="J2374" s="5" t="s">
        <v>14402</v>
      </c>
      <c r="K2374" s="5" t="s">
        <v>14403</v>
      </c>
      <c r="L2374" s="2" t="s">
        <v>54</v>
      </c>
      <c r="M2374" s="6">
        <v>17</v>
      </c>
      <c r="N2374" s="6">
        <v>18</v>
      </c>
      <c r="O2374" s="6">
        <f t="shared" si="354"/>
        <v>50000</v>
      </c>
      <c r="P2374" s="6">
        <v>50000</v>
      </c>
      <c r="Q2374" s="5">
        <v>200806</v>
      </c>
      <c r="R2374" s="3"/>
      <c r="S2374" s="5" t="s">
        <v>14404</v>
      </c>
      <c r="T2374" s="144" t="str">
        <f t="shared" si="348"/>
        <v>Click</v>
      </c>
      <c r="U2374" s="31" t="s">
        <v>243</v>
      </c>
      <c r="V2374" s="5"/>
      <c r="W2374" s="51"/>
      <c r="X2374" s="51"/>
      <c r="Y2374" s="50"/>
      <c r="Z2374" s="43">
        <f t="shared" si="349"/>
        <v>0</v>
      </c>
      <c r="AA2374" s="6">
        <f t="shared" si="350"/>
        <v>0</v>
      </c>
      <c r="AB2374" s="6">
        <f t="shared" si="351"/>
        <v>0</v>
      </c>
      <c r="AC2374" s="44">
        <f t="shared" si="352"/>
        <v>0</v>
      </c>
      <c r="AD2374" s="44">
        <f t="shared" si="353"/>
        <v>0</v>
      </c>
      <c r="AE2374" s="13" t="s">
        <v>57</v>
      </c>
      <c r="AF2374" s="14"/>
      <c r="AG2374" s="2" t="s">
        <v>243</v>
      </c>
      <c r="AH2374" s="5" t="s">
        <v>100</v>
      </c>
      <c r="AI2374" s="6">
        <v>0</v>
      </c>
      <c r="AJ2374" s="5" t="s">
        <v>100</v>
      </c>
      <c r="AK2374" s="5" t="s">
        <v>100</v>
      </c>
      <c r="AL2374" s="34" t="s">
        <v>100</v>
      </c>
      <c r="AM2374" s="2" t="s">
        <v>244</v>
      </c>
    </row>
    <row r="2375" spans="1:41" s="15" customFormat="1" ht="16.350000000000001" customHeight="1">
      <c r="A2375" s="3">
        <f t="shared" si="346"/>
        <v>2373</v>
      </c>
      <c r="B2375" s="31" t="s">
        <v>2639</v>
      </c>
      <c r="C2375" s="31" t="s">
        <v>2640</v>
      </c>
      <c r="D2375" s="31" t="s">
        <v>3629</v>
      </c>
      <c r="E2375" s="5" t="s">
        <v>14405</v>
      </c>
      <c r="F2375" s="2" t="s">
        <v>100</v>
      </c>
      <c r="G2375" s="2" t="s">
        <v>69</v>
      </c>
      <c r="H2375" s="5" t="s">
        <v>14406</v>
      </c>
      <c r="I2375" s="5" t="s">
        <v>14260</v>
      </c>
      <c r="J2375" s="5" t="s">
        <v>14261</v>
      </c>
      <c r="K2375" s="5" t="s">
        <v>14407</v>
      </c>
      <c r="L2375" s="2" t="s">
        <v>54</v>
      </c>
      <c r="M2375" s="6">
        <v>18</v>
      </c>
      <c r="N2375" s="6">
        <v>18</v>
      </c>
      <c r="O2375" s="6">
        <f t="shared" si="354"/>
        <v>50000</v>
      </c>
      <c r="P2375" s="6">
        <v>50000</v>
      </c>
      <c r="Q2375" s="5">
        <v>200806</v>
      </c>
      <c r="R2375" s="3"/>
      <c r="S2375" s="5" t="s">
        <v>14408</v>
      </c>
      <c r="T2375" s="144" t="str">
        <f t="shared" si="348"/>
        <v>Click</v>
      </c>
      <c r="U2375" s="31" t="s">
        <v>243</v>
      </c>
      <c r="V2375" s="5"/>
      <c r="W2375" s="51"/>
      <c r="X2375" s="51"/>
      <c r="Y2375" s="50"/>
      <c r="Z2375" s="43">
        <f t="shared" si="349"/>
        <v>0</v>
      </c>
      <c r="AA2375" s="6">
        <f t="shared" si="350"/>
        <v>0</v>
      </c>
      <c r="AB2375" s="6">
        <f t="shared" si="351"/>
        <v>0</v>
      </c>
      <c r="AC2375" s="44">
        <f t="shared" si="352"/>
        <v>0</v>
      </c>
      <c r="AD2375" s="44">
        <f t="shared" si="353"/>
        <v>0</v>
      </c>
      <c r="AE2375" s="13" t="s">
        <v>57</v>
      </c>
      <c r="AF2375" s="14"/>
      <c r="AG2375" s="2" t="s">
        <v>243</v>
      </c>
      <c r="AH2375" s="5" t="s">
        <v>100</v>
      </c>
      <c r="AI2375" s="6">
        <v>0</v>
      </c>
      <c r="AJ2375" s="5" t="s">
        <v>100</v>
      </c>
      <c r="AK2375" s="5" t="s">
        <v>100</v>
      </c>
      <c r="AL2375" s="34" t="s">
        <v>100</v>
      </c>
      <c r="AM2375" s="2" t="s">
        <v>244</v>
      </c>
    </row>
    <row r="2376" spans="1:41" s="15" customFormat="1" ht="16.350000000000001" customHeight="1">
      <c r="A2376" s="3">
        <f t="shared" ref="A2376:A2439" si="355">ROW()-2</f>
        <v>2374</v>
      </c>
      <c r="B2376" s="31" t="s">
        <v>2639</v>
      </c>
      <c r="C2376" s="31" t="s">
        <v>2640</v>
      </c>
      <c r="D2376" s="31" t="s">
        <v>3629</v>
      </c>
      <c r="E2376" s="5" t="s">
        <v>14409</v>
      </c>
      <c r="F2376" s="2" t="s">
        <v>100</v>
      </c>
      <c r="G2376" s="2" t="s">
        <v>69</v>
      </c>
      <c r="H2376" s="5" t="s">
        <v>4244</v>
      </c>
      <c r="I2376" s="5" t="s">
        <v>4366</v>
      </c>
      <c r="J2376" s="5" t="s">
        <v>14410</v>
      </c>
      <c r="K2376" s="5" t="s">
        <v>14411</v>
      </c>
      <c r="L2376" s="2" t="s">
        <v>54</v>
      </c>
      <c r="M2376" s="6">
        <v>23</v>
      </c>
      <c r="N2376" s="6">
        <v>20</v>
      </c>
      <c r="O2376" s="6">
        <f t="shared" si="354"/>
        <v>50000</v>
      </c>
      <c r="P2376" s="6">
        <v>50000</v>
      </c>
      <c r="Q2376" s="5">
        <v>200806</v>
      </c>
      <c r="R2376" s="5" t="s">
        <v>14412</v>
      </c>
      <c r="S2376" s="5" t="s">
        <v>14413</v>
      </c>
      <c r="T2376" s="144" t="str">
        <f t="shared" si="348"/>
        <v>Click</v>
      </c>
      <c r="U2376" s="31" t="s">
        <v>243</v>
      </c>
      <c r="V2376" s="5"/>
      <c r="W2376" s="51"/>
      <c r="X2376" s="51"/>
      <c r="Y2376" s="50"/>
      <c r="Z2376" s="43">
        <f t="shared" si="349"/>
        <v>0</v>
      </c>
      <c r="AA2376" s="6">
        <f t="shared" si="350"/>
        <v>0</v>
      </c>
      <c r="AB2376" s="6">
        <f t="shared" si="351"/>
        <v>0</v>
      </c>
      <c r="AC2376" s="44">
        <f t="shared" si="352"/>
        <v>0</v>
      </c>
      <c r="AD2376" s="44">
        <f t="shared" si="353"/>
        <v>0</v>
      </c>
      <c r="AE2376" s="13" t="s">
        <v>57</v>
      </c>
      <c r="AF2376" s="14"/>
      <c r="AG2376" s="2" t="s">
        <v>243</v>
      </c>
      <c r="AH2376" s="5" t="s">
        <v>100</v>
      </c>
      <c r="AI2376" s="6">
        <v>0</v>
      </c>
      <c r="AJ2376" s="5" t="s">
        <v>100</v>
      </c>
      <c r="AK2376" s="5" t="s">
        <v>100</v>
      </c>
      <c r="AL2376" s="34" t="s">
        <v>100</v>
      </c>
      <c r="AM2376" s="2" t="s">
        <v>244</v>
      </c>
    </row>
    <row r="2377" spans="1:41" s="15" customFormat="1" ht="16.350000000000001" customHeight="1">
      <c r="A2377" s="3">
        <f t="shared" si="355"/>
        <v>2375</v>
      </c>
      <c r="B2377" s="31" t="s">
        <v>2639</v>
      </c>
      <c r="C2377" s="31" t="s">
        <v>2640</v>
      </c>
      <c r="D2377" s="31" t="s">
        <v>3629</v>
      </c>
      <c r="E2377" s="5" t="s">
        <v>14414</v>
      </c>
      <c r="F2377" s="2" t="s">
        <v>100</v>
      </c>
      <c r="G2377" s="2" t="s">
        <v>69</v>
      </c>
      <c r="H2377" s="5" t="s">
        <v>14415</v>
      </c>
      <c r="I2377" s="5" t="s">
        <v>14416</v>
      </c>
      <c r="J2377" s="5" t="s">
        <v>14417</v>
      </c>
      <c r="K2377" s="5" t="s">
        <v>14418</v>
      </c>
      <c r="L2377" s="2" t="s">
        <v>54</v>
      </c>
      <c r="M2377" s="6">
        <v>16</v>
      </c>
      <c r="N2377" s="6">
        <v>22</v>
      </c>
      <c r="O2377" s="6">
        <f t="shared" si="354"/>
        <v>45000</v>
      </c>
      <c r="P2377" s="6">
        <v>45000</v>
      </c>
      <c r="Q2377" s="5">
        <v>201006</v>
      </c>
      <c r="R2377" s="5" t="s">
        <v>747</v>
      </c>
      <c r="S2377" s="5" t="s">
        <v>14419</v>
      </c>
      <c r="T2377" s="144" t="str">
        <f t="shared" si="348"/>
        <v>Click</v>
      </c>
      <c r="U2377" s="31" t="s">
        <v>243</v>
      </c>
      <c r="V2377" s="5"/>
      <c r="W2377" s="51"/>
      <c r="X2377" s="51"/>
      <c r="Y2377" s="50"/>
      <c r="Z2377" s="43">
        <f t="shared" si="349"/>
        <v>0</v>
      </c>
      <c r="AA2377" s="6">
        <f t="shared" si="350"/>
        <v>0</v>
      </c>
      <c r="AB2377" s="6">
        <f t="shared" si="351"/>
        <v>0</v>
      </c>
      <c r="AC2377" s="44">
        <f t="shared" si="352"/>
        <v>0</v>
      </c>
      <c r="AD2377" s="44">
        <f t="shared" si="353"/>
        <v>0</v>
      </c>
      <c r="AE2377" s="13" t="s">
        <v>57</v>
      </c>
      <c r="AF2377" s="14"/>
      <c r="AG2377" s="2" t="s">
        <v>243</v>
      </c>
      <c r="AH2377" s="5" t="s">
        <v>100</v>
      </c>
      <c r="AI2377" s="6">
        <v>0</v>
      </c>
      <c r="AJ2377" s="5" t="s">
        <v>100</v>
      </c>
      <c r="AK2377" s="5" t="s">
        <v>100</v>
      </c>
      <c r="AL2377" s="34" t="s">
        <v>100</v>
      </c>
      <c r="AM2377" s="2" t="s">
        <v>244</v>
      </c>
    </row>
    <row r="2378" spans="1:41" s="15" customFormat="1" ht="16.350000000000001" customHeight="1">
      <c r="A2378" s="3">
        <f t="shared" si="355"/>
        <v>2376</v>
      </c>
      <c r="B2378" s="31" t="s">
        <v>2639</v>
      </c>
      <c r="C2378" s="31" t="s">
        <v>2640</v>
      </c>
      <c r="D2378" s="31" t="s">
        <v>3629</v>
      </c>
      <c r="E2378" s="5" t="s">
        <v>14420</v>
      </c>
      <c r="F2378" s="2" t="s">
        <v>68</v>
      </c>
      <c r="G2378" s="2" t="s">
        <v>69</v>
      </c>
      <c r="H2378" s="5" t="s">
        <v>14421</v>
      </c>
      <c r="I2378" s="5" t="s">
        <v>14422</v>
      </c>
      <c r="J2378" s="5" t="s">
        <v>14423</v>
      </c>
      <c r="K2378" s="5" t="s">
        <v>14424</v>
      </c>
      <c r="L2378" s="2" t="s">
        <v>54</v>
      </c>
      <c r="M2378" s="6">
        <v>21</v>
      </c>
      <c r="N2378" s="6">
        <v>20</v>
      </c>
      <c r="O2378" s="6">
        <f t="shared" si="354"/>
        <v>80000</v>
      </c>
      <c r="P2378" s="6">
        <v>80000</v>
      </c>
      <c r="Q2378" s="5">
        <v>201206</v>
      </c>
      <c r="R2378" s="5" t="s">
        <v>14425</v>
      </c>
      <c r="S2378" s="5" t="s">
        <v>14426</v>
      </c>
      <c r="T2378" s="144" t="str">
        <f t="shared" si="348"/>
        <v>Click</v>
      </c>
      <c r="U2378" s="31" t="s">
        <v>243</v>
      </c>
      <c r="V2378" s="5"/>
      <c r="W2378" s="51"/>
      <c r="X2378" s="51"/>
      <c r="Y2378" s="50"/>
      <c r="Z2378" s="43">
        <f t="shared" si="349"/>
        <v>0</v>
      </c>
      <c r="AA2378" s="6">
        <f t="shared" si="350"/>
        <v>0</v>
      </c>
      <c r="AB2378" s="6">
        <f t="shared" si="351"/>
        <v>0</v>
      </c>
      <c r="AC2378" s="44">
        <f t="shared" si="352"/>
        <v>0</v>
      </c>
      <c r="AD2378" s="44">
        <f t="shared" si="353"/>
        <v>0</v>
      </c>
      <c r="AE2378" s="13" t="s">
        <v>57</v>
      </c>
      <c r="AF2378" s="14"/>
      <c r="AG2378" s="2" t="s">
        <v>243</v>
      </c>
      <c r="AH2378" s="5" t="s">
        <v>100</v>
      </c>
      <c r="AI2378" s="6">
        <v>0</v>
      </c>
      <c r="AJ2378" s="5" t="s">
        <v>100</v>
      </c>
      <c r="AK2378" s="5" t="s">
        <v>100</v>
      </c>
      <c r="AL2378" s="34" t="s">
        <v>100</v>
      </c>
      <c r="AM2378" s="2" t="s">
        <v>244</v>
      </c>
    </row>
    <row r="2379" spans="1:41" s="15" customFormat="1" ht="16.350000000000001" customHeight="1">
      <c r="A2379" s="3">
        <f t="shared" si="355"/>
        <v>2377</v>
      </c>
      <c r="B2379" s="31" t="s">
        <v>2639</v>
      </c>
      <c r="C2379" s="31" t="s">
        <v>2640</v>
      </c>
      <c r="D2379" s="31" t="s">
        <v>3629</v>
      </c>
      <c r="E2379" s="5" t="s">
        <v>14427</v>
      </c>
      <c r="F2379" s="2" t="s">
        <v>100</v>
      </c>
      <c r="G2379" s="2" t="s">
        <v>69</v>
      </c>
      <c r="H2379" s="5" t="s">
        <v>14428</v>
      </c>
      <c r="I2379" s="5" t="s">
        <v>14429</v>
      </c>
      <c r="J2379" s="5" t="s">
        <v>14430</v>
      </c>
      <c r="K2379" s="5" t="s">
        <v>14431</v>
      </c>
      <c r="L2379" s="2" t="s">
        <v>54</v>
      </c>
      <c r="M2379" s="6">
        <v>16</v>
      </c>
      <c r="N2379" s="6">
        <v>16</v>
      </c>
      <c r="O2379" s="6">
        <f t="shared" si="354"/>
        <v>50000</v>
      </c>
      <c r="P2379" s="6">
        <v>50000</v>
      </c>
      <c r="Q2379" s="5">
        <v>200806</v>
      </c>
      <c r="R2379" s="5" t="s">
        <v>14432</v>
      </c>
      <c r="S2379" s="5" t="s">
        <v>14433</v>
      </c>
      <c r="T2379" s="144" t="str">
        <f t="shared" si="348"/>
        <v>Click</v>
      </c>
      <c r="U2379" s="31" t="s">
        <v>243</v>
      </c>
      <c r="V2379" s="5"/>
      <c r="W2379" s="51"/>
      <c r="X2379" s="51"/>
      <c r="Y2379" s="50"/>
      <c r="Z2379" s="43">
        <f t="shared" si="349"/>
        <v>0</v>
      </c>
      <c r="AA2379" s="6">
        <f t="shared" si="350"/>
        <v>0</v>
      </c>
      <c r="AB2379" s="6">
        <f t="shared" si="351"/>
        <v>0</v>
      </c>
      <c r="AC2379" s="44">
        <f t="shared" si="352"/>
        <v>0</v>
      </c>
      <c r="AD2379" s="44">
        <f t="shared" si="353"/>
        <v>0</v>
      </c>
      <c r="AE2379" s="13" t="s">
        <v>57</v>
      </c>
      <c r="AF2379" s="14"/>
      <c r="AG2379" s="2" t="s">
        <v>243</v>
      </c>
      <c r="AH2379" s="5" t="s">
        <v>100</v>
      </c>
      <c r="AI2379" s="6">
        <v>0</v>
      </c>
      <c r="AJ2379" s="5" t="s">
        <v>100</v>
      </c>
      <c r="AK2379" s="5" t="s">
        <v>100</v>
      </c>
      <c r="AL2379" s="34" t="s">
        <v>100</v>
      </c>
      <c r="AM2379" s="2" t="s">
        <v>244</v>
      </c>
    </row>
    <row r="2380" spans="1:41" s="15" customFormat="1" ht="16.350000000000001" customHeight="1">
      <c r="A2380" s="3">
        <f t="shared" si="355"/>
        <v>2378</v>
      </c>
      <c r="B2380" s="31" t="s">
        <v>2639</v>
      </c>
      <c r="C2380" s="31" t="s">
        <v>2640</v>
      </c>
      <c r="D2380" s="31" t="s">
        <v>3629</v>
      </c>
      <c r="E2380" s="5" t="s">
        <v>14434</v>
      </c>
      <c r="F2380" s="2" t="s">
        <v>100</v>
      </c>
      <c r="G2380" s="2" t="s">
        <v>69</v>
      </c>
      <c r="H2380" s="5" t="s">
        <v>14435</v>
      </c>
      <c r="I2380" s="5" t="s">
        <v>14436</v>
      </c>
      <c r="J2380" s="5" t="s">
        <v>14437</v>
      </c>
      <c r="K2380" s="5" t="s">
        <v>14438</v>
      </c>
      <c r="L2380" s="2" t="s">
        <v>54</v>
      </c>
      <c r="M2380" s="6">
        <v>21</v>
      </c>
      <c r="N2380" s="6">
        <v>21</v>
      </c>
      <c r="O2380" s="6">
        <f t="shared" si="354"/>
        <v>50000</v>
      </c>
      <c r="P2380" s="6">
        <v>50000</v>
      </c>
      <c r="Q2380" s="5">
        <v>201006</v>
      </c>
      <c r="R2380" s="5" t="s">
        <v>14439</v>
      </c>
      <c r="S2380" s="5" t="s">
        <v>14440</v>
      </c>
      <c r="T2380" s="144" t="str">
        <f t="shared" si="348"/>
        <v>Click</v>
      </c>
      <c r="U2380" s="31" t="s">
        <v>243</v>
      </c>
      <c r="V2380" s="5"/>
      <c r="W2380" s="51"/>
      <c r="X2380" s="51"/>
      <c r="Y2380" s="50"/>
      <c r="Z2380" s="43">
        <f t="shared" si="349"/>
        <v>0</v>
      </c>
      <c r="AA2380" s="6">
        <f t="shared" si="350"/>
        <v>0</v>
      </c>
      <c r="AB2380" s="6">
        <f t="shared" si="351"/>
        <v>0</v>
      </c>
      <c r="AC2380" s="44">
        <f t="shared" si="352"/>
        <v>0</v>
      </c>
      <c r="AD2380" s="44">
        <f t="shared" si="353"/>
        <v>0</v>
      </c>
      <c r="AE2380" s="13" t="s">
        <v>57</v>
      </c>
      <c r="AF2380" s="14"/>
      <c r="AG2380" s="2" t="s">
        <v>243</v>
      </c>
      <c r="AH2380" s="5" t="s">
        <v>100</v>
      </c>
      <c r="AI2380" s="6">
        <v>0</v>
      </c>
      <c r="AJ2380" s="5" t="s">
        <v>100</v>
      </c>
      <c r="AK2380" s="5" t="s">
        <v>100</v>
      </c>
      <c r="AL2380" s="34" t="s">
        <v>100</v>
      </c>
      <c r="AM2380" s="2" t="s">
        <v>244</v>
      </c>
    </row>
    <row r="2381" spans="1:41" s="15" customFormat="1" ht="16.350000000000001" customHeight="1">
      <c r="A2381" s="3">
        <f t="shared" si="355"/>
        <v>2379</v>
      </c>
      <c r="B2381" s="31" t="s">
        <v>2639</v>
      </c>
      <c r="C2381" s="31" t="s">
        <v>2640</v>
      </c>
      <c r="D2381" s="31" t="s">
        <v>3629</v>
      </c>
      <c r="E2381" s="5" t="s">
        <v>14441</v>
      </c>
      <c r="F2381" s="2" t="s">
        <v>68</v>
      </c>
      <c r="G2381" s="2" t="s">
        <v>69</v>
      </c>
      <c r="H2381" s="5" t="s">
        <v>14442</v>
      </c>
      <c r="I2381" s="5" t="s">
        <v>14443</v>
      </c>
      <c r="J2381" s="5" t="s">
        <v>14444</v>
      </c>
      <c r="K2381" s="5" t="s">
        <v>14445</v>
      </c>
      <c r="L2381" s="2" t="s">
        <v>54</v>
      </c>
      <c r="M2381" s="6">
        <v>18</v>
      </c>
      <c r="N2381" s="6">
        <v>18</v>
      </c>
      <c r="O2381" s="6">
        <f t="shared" si="354"/>
        <v>100000</v>
      </c>
      <c r="P2381" s="6">
        <v>100000</v>
      </c>
      <c r="Q2381" s="5">
        <v>201006</v>
      </c>
      <c r="R2381" s="5" t="s">
        <v>14446</v>
      </c>
      <c r="S2381" s="5" t="s">
        <v>14447</v>
      </c>
      <c r="T2381" s="144" t="str">
        <f t="shared" si="348"/>
        <v>Click</v>
      </c>
      <c r="U2381" s="31" t="s">
        <v>243</v>
      </c>
      <c r="V2381" s="5"/>
      <c r="W2381" s="51"/>
      <c r="X2381" s="51"/>
      <c r="Y2381" s="50"/>
      <c r="Z2381" s="43">
        <f t="shared" si="349"/>
        <v>0</v>
      </c>
      <c r="AA2381" s="6">
        <f t="shared" si="350"/>
        <v>0</v>
      </c>
      <c r="AB2381" s="6">
        <f t="shared" si="351"/>
        <v>0</v>
      </c>
      <c r="AC2381" s="44">
        <f t="shared" si="352"/>
        <v>0</v>
      </c>
      <c r="AD2381" s="44">
        <f t="shared" si="353"/>
        <v>0</v>
      </c>
      <c r="AE2381" s="13" t="s">
        <v>57</v>
      </c>
      <c r="AF2381" s="14"/>
      <c r="AG2381" s="2" t="s">
        <v>243</v>
      </c>
      <c r="AH2381" s="5" t="s">
        <v>100</v>
      </c>
      <c r="AI2381" s="6">
        <v>0</v>
      </c>
      <c r="AJ2381" s="5" t="s">
        <v>100</v>
      </c>
      <c r="AK2381" s="5" t="s">
        <v>100</v>
      </c>
      <c r="AL2381" s="34" t="s">
        <v>100</v>
      </c>
      <c r="AM2381" s="2" t="s">
        <v>244</v>
      </c>
    </row>
    <row r="2382" spans="1:41" s="15" customFormat="1" ht="16.350000000000001" customHeight="1">
      <c r="A2382" s="3">
        <f t="shared" si="355"/>
        <v>2380</v>
      </c>
      <c r="B2382" s="31" t="s">
        <v>2639</v>
      </c>
      <c r="C2382" s="31" t="s">
        <v>2640</v>
      </c>
      <c r="D2382" s="31" t="s">
        <v>14448</v>
      </c>
      <c r="E2382" s="5" t="s">
        <v>14449</v>
      </c>
      <c r="F2382" s="2" t="s">
        <v>68</v>
      </c>
      <c r="G2382" s="2" t="s">
        <v>69</v>
      </c>
      <c r="H2382" s="5" t="s">
        <v>14450</v>
      </c>
      <c r="I2382" s="5" t="s">
        <v>14451</v>
      </c>
      <c r="J2382" s="5" t="s">
        <v>14452</v>
      </c>
      <c r="K2382" s="5" t="s">
        <v>14453</v>
      </c>
      <c r="L2382" s="2" t="s">
        <v>54</v>
      </c>
      <c r="M2382" s="6">
        <v>17</v>
      </c>
      <c r="N2382" s="6">
        <v>16</v>
      </c>
      <c r="O2382" s="6">
        <f t="shared" si="354"/>
        <v>80000</v>
      </c>
      <c r="P2382" s="6">
        <v>80000</v>
      </c>
      <c r="Q2382" s="5">
        <v>201504</v>
      </c>
      <c r="R2382" s="5" t="s">
        <v>74</v>
      </c>
      <c r="S2382" s="5" t="s">
        <v>14454</v>
      </c>
      <c r="T2382" s="144" t="str">
        <f t="shared" si="348"/>
        <v>Click</v>
      </c>
      <c r="U2382" s="31" t="s">
        <v>243</v>
      </c>
      <c r="V2382" s="5"/>
      <c r="W2382" s="51"/>
      <c r="X2382" s="51"/>
      <c r="Y2382" s="50"/>
      <c r="Z2382" s="43">
        <f t="shared" si="349"/>
        <v>0</v>
      </c>
      <c r="AA2382" s="6">
        <f t="shared" si="350"/>
        <v>0</v>
      </c>
      <c r="AB2382" s="6">
        <f t="shared" si="351"/>
        <v>0</v>
      </c>
      <c r="AC2382" s="44">
        <f t="shared" si="352"/>
        <v>0</v>
      </c>
      <c r="AD2382" s="44">
        <f t="shared" si="353"/>
        <v>0</v>
      </c>
      <c r="AE2382" s="13" t="s">
        <v>57</v>
      </c>
      <c r="AF2382" s="14"/>
      <c r="AG2382" s="2" t="s">
        <v>243</v>
      </c>
      <c r="AH2382" s="5" t="s">
        <v>100</v>
      </c>
      <c r="AI2382" s="6">
        <v>0</v>
      </c>
      <c r="AJ2382" s="5" t="s">
        <v>100</v>
      </c>
      <c r="AK2382" s="5" t="s">
        <v>100</v>
      </c>
      <c r="AL2382" s="34" t="s">
        <v>100</v>
      </c>
      <c r="AM2382" s="2" t="s">
        <v>244</v>
      </c>
    </row>
    <row r="2383" spans="1:41" s="15" customFormat="1" ht="16.350000000000001" customHeight="1">
      <c r="A2383" s="3">
        <f t="shared" si="355"/>
        <v>2381</v>
      </c>
      <c r="B2383" s="31" t="s">
        <v>2639</v>
      </c>
      <c r="C2383" s="31" t="s">
        <v>2640</v>
      </c>
      <c r="D2383" s="31" t="s">
        <v>14448</v>
      </c>
      <c r="E2383" s="5" t="s">
        <v>14455</v>
      </c>
      <c r="F2383" s="2" t="s">
        <v>68</v>
      </c>
      <c r="G2383" s="2" t="s">
        <v>498</v>
      </c>
      <c r="H2383" s="5" t="s">
        <v>14456</v>
      </c>
      <c r="I2383" s="5" t="s">
        <v>14457</v>
      </c>
      <c r="J2383" s="5" t="s">
        <v>14458</v>
      </c>
      <c r="K2383" s="5" t="s">
        <v>14459</v>
      </c>
      <c r="L2383" s="2" t="s">
        <v>54</v>
      </c>
      <c r="M2383" s="6">
        <v>12</v>
      </c>
      <c r="N2383" s="6">
        <v>12</v>
      </c>
      <c r="O2383" s="6">
        <f t="shared" si="354"/>
        <v>130000</v>
      </c>
      <c r="P2383" s="6">
        <v>130000</v>
      </c>
      <c r="Q2383" s="5">
        <v>202005</v>
      </c>
      <c r="R2383" s="5" t="s">
        <v>14460</v>
      </c>
      <c r="S2383" s="5" t="s">
        <v>14461</v>
      </c>
      <c r="T2383" s="144" t="str">
        <f t="shared" si="348"/>
        <v>Click</v>
      </c>
      <c r="U2383" s="31" t="s">
        <v>243</v>
      </c>
      <c r="V2383" s="5"/>
      <c r="W2383" s="51"/>
      <c r="X2383" s="51"/>
      <c r="Y2383" s="50"/>
      <c r="Z2383" s="43">
        <f t="shared" si="349"/>
        <v>0</v>
      </c>
      <c r="AA2383" s="6">
        <f t="shared" si="350"/>
        <v>0</v>
      </c>
      <c r="AB2383" s="6">
        <f t="shared" si="351"/>
        <v>0</v>
      </c>
      <c r="AC2383" s="44">
        <f t="shared" si="352"/>
        <v>0</v>
      </c>
      <c r="AD2383" s="44">
        <f t="shared" si="353"/>
        <v>0</v>
      </c>
      <c r="AE2383" s="13" t="s">
        <v>57</v>
      </c>
      <c r="AF2383" s="14"/>
      <c r="AG2383" s="2" t="s">
        <v>243</v>
      </c>
      <c r="AH2383" s="5" t="s">
        <v>100</v>
      </c>
      <c r="AI2383" s="6">
        <v>0</v>
      </c>
      <c r="AJ2383" s="5" t="s">
        <v>100</v>
      </c>
      <c r="AK2383" s="5" t="s">
        <v>100</v>
      </c>
      <c r="AL2383" s="34" t="s">
        <v>100</v>
      </c>
      <c r="AM2383" s="2" t="s">
        <v>244</v>
      </c>
    </row>
    <row r="2384" spans="1:41" s="15" customFormat="1" ht="16.350000000000001" customHeight="1">
      <c r="A2384" s="3">
        <f t="shared" si="355"/>
        <v>2382</v>
      </c>
      <c r="B2384" s="31" t="s">
        <v>2639</v>
      </c>
      <c r="C2384" s="31" t="s">
        <v>2640</v>
      </c>
      <c r="D2384" s="31" t="s">
        <v>14448</v>
      </c>
      <c r="E2384" s="5" t="s">
        <v>14462</v>
      </c>
      <c r="F2384" s="2" t="s">
        <v>68</v>
      </c>
      <c r="G2384" s="2" t="s">
        <v>498</v>
      </c>
      <c r="H2384" s="5" t="s">
        <v>14463</v>
      </c>
      <c r="I2384" s="5" t="s">
        <v>14464</v>
      </c>
      <c r="J2384" s="5" t="s">
        <v>14465</v>
      </c>
      <c r="K2384" s="5" t="s">
        <v>14466</v>
      </c>
      <c r="L2384" s="2" t="s">
        <v>54</v>
      </c>
      <c r="M2384" s="6">
        <v>14</v>
      </c>
      <c r="N2384" s="6">
        <v>14</v>
      </c>
      <c r="O2384" s="6">
        <v>150000</v>
      </c>
      <c r="P2384" s="6">
        <v>150000</v>
      </c>
      <c r="Q2384" s="5">
        <v>202003</v>
      </c>
      <c r="R2384" s="5" t="s">
        <v>14467</v>
      </c>
      <c r="S2384" s="5" t="s">
        <v>14468</v>
      </c>
      <c r="T2384" s="144" t="str">
        <f t="shared" si="348"/>
        <v>Click</v>
      </c>
      <c r="U2384" s="31" t="s">
        <v>243</v>
      </c>
      <c r="V2384" s="5"/>
      <c r="W2384" s="51"/>
      <c r="X2384" s="51"/>
      <c r="Y2384" s="50"/>
      <c r="Z2384" s="43">
        <f t="shared" si="349"/>
        <v>0</v>
      </c>
      <c r="AA2384" s="6">
        <f t="shared" si="350"/>
        <v>0</v>
      </c>
      <c r="AB2384" s="6">
        <f t="shared" si="351"/>
        <v>0</v>
      </c>
      <c r="AC2384" s="44">
        <f t="shared" si="352"/>
        <v>0</v>
      </c>
      <c r="AD2384" s="44">
        <f t="shared" si="353"/>
        <v>0</v>
      </c>
      <c r="AE2384" s="13" t="s">
        <v>57</v>
      </c>
      <c r="AF2384" s="14"/>
      <c r="AG2384" s="2" t="s">
        <v>243</v>
      </c>
      <c r="AH2384" s="5" t="s">
        <v>100</v>
      </c>
      <c r="AI2384" s="6">
        <v>0</v>
      </c>
      <c r="AJ2384" s="5" t="s">
        <v>100</v>
      </c>
      <c r="AK2384" s="5" t="s">
        <v>100</v>
      </c>
      <c r="AL2384" s="34" t="s">
        <v>100</v>
      </c>
      <c r="AM2384" s="2" t="s">
        <v>244</v>
      </c>
    </row>
    <row r="2385" spans="1:39" s="15" customFormat="1" ht="16.350000000000001" customHeight="1">
      <c r="A2385" s="3">
        <f t="shared" si="355"/>
        <v>2383</v>
      </c>
      <c r="B2385" s="31" t="s">
        <v>2639</v>
      </c>
      <c r="C2385" s="31" t="s">
        <v>2640</v>
      </c>
      <c r="D2385" s="31" t="s">
        <v>14448</v>
      </c>
      <c r="E2385" s="5" t="s">
        <v>14469</v>
      </c>
      <c r="F2385" s="2" t="s">
        <v>68</v>
      </c>
      <c r="G2385" s="2" t="s">
        <v>498</v>
      </c>
      <c r="H2385" s="5" t="s">
        <v>14470</v>
      </c>
      <c r="I2385" s="5" t="s">
        <v>14471</v>
      </c>
      <c r="J2385" s="5" t="s">
        <v>14472</v>
      </c>
      <c r="K2385" s="5" t="s">
        <v>14473</v>
      </c>
      <c r="L2385" s="2" t="s">
        <v>54</v>
      </c>
      <c r="M2385" s="6">
        <v>9</v>
      </c>
      <c r="N2385" s="6">
        <v>9</v>
      </c>
      <c r="O2385" s="6">
        <v>110000</v>
      </c>
      <c r="P2385" s="6">
        <v>110000</v>
      </c>
      <c r="Q2385" s="5">
        <v>201910</v>
      </c>
      <c r="R2385" s="5" t="s">
        <v>14474</v>
      </c>
      <c r="S2385" s="5" t="s">
        <v>14475</v>
      </c>
      <c r="T2385" s="144" t="str">
        <f t="shared" si="348"/>
        <v>Click</v>
      </c>
      <c r="U2385" s="31" t="s">
        <v>243</v>
      </c>
      <c r="V2385" s="5"/>
      <c r="W2385" s="51"/>
      <c r="X2385" s="51"/>
      <c r="Y2385" s="50"/>
      <c r="Z2385" s="43">
        <f t="shared" si="349"/>
        <v>0</v>
      </c>
      <c r="AA2385" s="6">
        <f t="shared" si="350"/>
        <v>0</v>
      </c>
      <c r="AB2385" s="6">
        <f t="shared" si="351"/>
        <v>0</v>
      </c>
      <c r="AC2385" s="44">
        <f t="shared" si="352"/>
        <v>0</v>
      </c>
      <c r="AD2385" s="44">
        <f t="shared" si="353"/>
        <v>0</v>
      </c>
      <c r="AE2385" s="13" t="s">
        <v>57</v>
      </c>
      <c r="AF2385" s="14"/>
      <c r="AG2385" s="2" t="s">
        <v>243</v>
      </c>
      <c r="AH2385" s="5" t="s">
        <v>100</v>
      </c>
      <c r="AI2385" s="6">
        <v>0</v>
      </c>
      <c r="AJ2385" s="5" t="s">
        <v>100</v>
      </c>
      <c r="AK2385" s="5" t="s">
        <v>100</v>
      </c>
      <c r="AL2385" s="34" t="s">
        <v>100</v>
      </c>
      <c r="AM2385" s="2" t="s">
        <v>244</v>
      </c>
    </row>
    <row r="2386" spans="1:39" s="15" customFormat="1" ht="16.350000000000001" customHeight="1">
      <c r="A2386" s="3">
        <f t="shared" si="355"/>
        <v>2384</v>
      </c>
      <c r="B2386" s="31" t="s">
        <v>2639</v>
      </c>
      <c r="C2386" s="31" t="s">
        <v>2640</v>
      </c>
      <c r="D2386" s="31" t="s">
        <v>14448</v>
      </c>
      <c r="E2386" s="5" t="s">
        <v>14476</v>
      </c>
      <c r="F2386" s="2" t="s">
        <v>68</v>
      </c>
      <c r="G2386" s="2" t="s">
        <v>498</v>
      </c>
      <c r="H2386" s="5" t="s">
        <v>14477</v>
      </c>
      <c r="I2386" s="5" t="s">
        <v>14478</v>
      </c>
      <c r="J2386" s="5" t="s">
        <v>14479</v>
      </c>
      <c r="K2386" s="5" t="s">
        <v>14480</v>
      </c>
      <c r="L2386" s="2" t="s">
        <v>54</v>
      </c>
      <c r="M2386" s="6">
        <v>8</v>
      </c>
      <c r="N2386" s="6">
        <v>8</v>
      </c>
      <c r="O2386" s="6">
        <f t="shared" ref="O2386:O2409" si="356">P2386+AI2386</f>
        <v>100000</v>
      </c>
      <c r="P2386" s="6">
        <v>100000</v>
      </c>
      <c r="Q2386" s="5">
        <v>201801</v>
      </c>
      <c r="R2386" s="5" t="s">
        <v>14481</v>
      </c>
      <c r="S2386" s="5" t="s">
        <v>14482</v>
      </c>
      <c r="T2386" s="144" t="str">
        <f t="shared" si="348"/>
        <v>Click</v>
      </c>
      <c r="U2386" s="31" t="s">
        <v>243</v>
      </c>
      <c r="V2386" s="5"/>
      <c r="W2386" s="51"/>
      <c r="X2386" s="51"/>
      <c r="Y2386" s="50"/>
      <c r="Z2386" s="43">
        <f t="shared" si="349"/>
        <v>0</v>
      </c>
      <c r="AA2386" s="6">
        <f t="shared" si="350"/>
        <v>0</v>
      </c>
      <c r="AB2386" s="6">
        <f t="shared" si="351"/>
        <v>0</v>
      </c>
      <c r="AC2386" s="44">
        <f t="shared" si="352"/>
        <v>0</v>
      </c>
      <c r="AD2386" s="44">
        <f t="shared" si="353"/>
        <v>0</v>
      </c>
      <c r="AE2386" s="13" t="s">
        <v>57</v>
      </c>
      <c r="AF2386" s="14"/>
      <c r="AG2386" s="2" t="s">
        <v>243</v>
      </c>
      <c r="AH2386" s="5" t="s">
        <v>100</v>
      </c>
      <c r="AI2386" s="6">
        <v>0</v>
      </c>
      <c r="AJ2386" s="5" t="s">
        <v>100</v>
      </c>
      <c r="AK2386" s="5" t="s">
        <v>100</v>
      </c>
      <c r="AL2386" s="34" t="s">
        <v>100</v>
      </c>
      <c r="AM2386" s="2" t="s">
        <v>244</v>
      </c>
    </row>
    <row r="2387" spans="1:39" s="15" customFormat="1" ht="16.350000000000001" customHeight="1">
      <c r="A2387" s="3">
        <f t="shared" si="355"/>
        <v>2385</v>
      </c>
      <c r="B2387" s="31" t="s">
        <v>2639</v>
      </c>
      <c r="C2387" s="31" t="s">
        <v>2640</v>
      </c>
      <c r="D2387" s="31" t="s">
        <v>14448</v>
      </c>
      <c r="E2387" s="5" t="s">
        <v>14483</v>
      </c>
      <c r="F2387" s="2" t="s">
        <v>68</v>
      </c>
      <c r="G2387" s="2" t="s">
        <v>498</v>
      </c>
      <c r="H2387" s="5" t="s">
        <v>14484</v>
      </c>
      <c r="I2387" s="5" t="s">
        <v>14485</v>
      </c>
      <c r="J2387" s="5" t="s">
        <v>14486</v>
      </c>
      <c r="K2387" s="5" t="s">
        <v>14487</v>
      </c>
      <c r="L2387" s="2" t="s">
        <v>54</v>
      </c>
      <c r="M2387" s="6">
        <v>10</v>
      </c>
      <c r="N2387" s="6">
        <v>10</v>
      </c>
      <c r="O2387" s="6">
        <f t="shared" si="356"/>
        <v>110000</v>
      </c>
      <c r="P2387" s="6">
        <v>100000</v>
      </c>
      <c r="Q2387" s="5">
        <v>201704</v>
      </c>
      <c r="R2387" s="5" t="s">
        <v>14488</v>
      </c>
      <c r="S2387" s="5" t="s">
        <v>14489</v>
      </c>
      <c r="T2387" s="144" t="str">
        <f t="shared" si="348"/>
        <v>Click</v>
      </c>
      <c r="U2387" s="31" t="s">
        <v>243</v>
      </c>
      <c r="V2387" s="5"/>
      <c r="W2387" s="51"/>
      <c r="X2387" s="51"/>
      <c r="Y2387" s="50"/>
      <c r="Z2387" s="43">
        <f t="shared" si="349"/>
        <v>0</v>
      </c>
      <c r="AA2387" s="6">
        <f t="shared" si="350"/>
        <v>0</v>
      </c>
      <c r="AB2387" s="6">
        <f t="shared" si="351"/>
        <v>0</v>
      </c>
      <c r="AC2387" s="44">
        <f t="shared" si="352"/>
        <v>0</v>
      </c>
      <c r="AD2387" s="44">
        <f t="shared" si="353"/>
        <v>0</v>
      </c>
      <c r="AE2387" s="13" t="s">
        <v>57</v>
      </c>
      <c r="AF2387" s="14"/>
      <c r="AG2387" s="2" t="s">
        <v>68</v>
      </c>
      <c r="AH2387" s="5" t="s">
        <v>14490</v>
      </c>
      <c r="AI2387" s="6">
        <v>10000</v>
      </c>
      <c r="AJ2387" s="5" t="s">
        <v>14491</v>
      </c>
      <c r="AK2387" s="5" t="s">
        <v>14492</v>
      </c>
      <c r="AL2387" s="34" t="s">
        <v>100</v>
      </c>
      <c r="AM2387" s="2" t="s">
        <v>244</v>
      </c>
    </row>
    <row r="2388" spans="1:39" s="15" customFormat="1" ht="16.350000000000001" customHeight="1">
      <c r="A2388" s="3">
        <f t="shared" si="355"/>
        <v>2386</v>
      </c>
      <c r="B2388" s="31" t="s">
        <v>2639</v>
      </c>
      <c r="C2388" s="31" t="s">
        <v>2640</v>
      </c>
      <c r="D2388" s="31" t="s">
        <v>14448</v>
      </c>
      <c r="E2388" s="5" t="s">
        <v>14493</v>
      </c>
      <c r="F2388" s="2" t="s">
        <v>68</v>
      </c>
      <c r="G2388" s="2" t="s">
        <v>498</v>
      </c>
      <c r="H2388" s="5" t="s">
        <v>14494</v>
      </c>
      <c r="I2388" s="5" t="s">
        <v>14495</v>
      </c>
      <c r="J2388" s="5" t="s">
        <v>14496</v>
      </c>
      <c r="K2388" s="5" t="s">
        <v>14497</v>
      </c>
      <c r="L2388" s="2" t="s">
        <v>54</v>
      </c>
      <c r="M2388" s="6">
        <v>4</v>
      </c>
      <c r="N2388" s="6">
        <v>4</v>
      </c>
      <c r="O2388" s="6">
        <f t="shared" si="356"/>
        <v>55000</v>
      </c>
      <c r="P2388" s="6">
        <v>55000</v>
      </c>
      <c r="Q2388" s="71">
        <v>201607</v>
      </c>
      <c r="R2388" s="5" t="s">
        <v>14498</v>
      </c>
      <c r="S2388" s="5" t="s">
        <v>14499</v>
      </c>
      <c r="T2388" s="144" t="str">
        <f t="shared" si="348"/>
        <v>Click</v>
      </c>
      <c r="U2388" s="31" t="s">
        <v>243</v>
      </c>
      <c r="V2388" s="5"/>
      <c r="W2388" s="51"/>
      <c r="X2388" s="51"/>
      <c r="Y2388" s="50"/>
      <c r="Z2388" s="43">
        <f t="shared" si="349"/>
        <v>0</v>
      </c>
      <c r="AA2388" s="6">
        <f t="shared" si="350"/>
        <v>0</v>
      </c>
      <c r="AB2388" s="6">
        <f t="shared" si="351"/>
        <v>0</v>
      </c>
      <c r="AC2388" s="44">
        <f t="shared" si="352"/>
        <v>0</v>
      </c>
      <c r="AD2388" s="44">
        <f t="shared" si="353"/>
        <v>0</v>
      </c>
      <c r="AE2388" s="13" t="s">
        <v>57</v>
      </c>
      <c r="AF2388" s="14"/>
      <c r="AG2388" s="2" t="s">
        <v>243</v>
      </c>
      <c r="AH2388" s="5" t="s">
        <v>100</v>
      </c>
      <c r="AI2388" s="6">
        <v>0</v>
      </c>
      <c r="AJ2388" s="5" t="s">
        <v>100</v>
      </c>
      <c r="AK2388" s="5" t="s">
        <v>100</v>
      </c>
      <c r="AL2388" s="34" t="s">
        <v>100</v>
      </c>
      <c r="AM2388" s="2" t="s">
        <v>244</v>
      </c>
    </row>
    <row r="2389" spans="1:39" s="15" customFormat="1" ht="16.350000000000001" customHeight="1">
      <c r="A2389" s="3">
        <f t="shared" si="355"/>
        <v>2387</v>
      </c>
      <c r="B2389" s="31" t="s">
        <v>2639</v>
      </c>
      <c r="C2389" s="31" t="s">
        <v>2640</v>
      </c>
      <c r="D2389" s="31" t="s">
        <v>14448</v>
      </c>
      <c r="E2389" s="5" t="s">
        <v>14500</v>
      </c>
      <c r="F2389" s="2" t="s">
        <v>58</v>
      </c>
      <c r="G2389" s="2" t="s">
        <v>498</v>
      </c>
      <c r="H2389" s="5" t="s">
        <v>14501</v>
      </c>
      <c r="I2389" s="5" t="s">
        <v>14502</v>
      </c>
      <c r="J2389" s="5" t="s">
        <v>14503</v>
      </c>
      <c r="K2389" s="5" t="s">
        <v>14504</v>
      </c>
      <c r="L2389" s="2" t="s">
        <v>54</v>
      </c>
      <c r="M2389" s="6">
        <v>15</v>
      </c>
      <c r="N2389" s="6">
        <v>15</v>
      </c>
      <c r="O2389" s="6">
        <f t="shared" si="356"/>
        <v>170000</v>
      </c>
      <c r="P2389" s="6">
        <v>170000</v>
      </c>
      <c r="Q2389" s="75">
        <v>201812</v>
      </c>
      <c r="R2389" s="5" t="s">
        <v>14505</v>
      </c>
      <c r="S2389" s="34" t="s">
        <v>14506</v>
      </c>
      <c r="T2389" s="144" t="str">
        <f t="shared" si="348"/>
        <v>Click</v>
      </c>
      <c r="U2389" s="31" t="s">
        <v>243</v>
      </c>
      <c r="V2389" s="5"/>
      <c r="W2389" s="51"/>
      <c r="X2389" s="51"/>
      <c r="Y2389" s="50"/>
      <c r="Z2389" s="43">
        <f t="shared" si="349"/>
        <v>0</v>
      </c>
      <c r="AA2389" s="6">
        <f t="shared" si="350"/>
        <v>0</v>
      </c>
      <c r="AB2389" s="6">
        <f t="shared" si="351"/>
        <v>0</v>
      </c>
      <c r="AC2389" s="44">
        <f t="shared" si="352"/>
        <v>0</v>
      </c>
      <c r="AD2389" s="44">
        <f t="shared" si="353"/>
        <v>0</v>
      </c>
      <c r="AE2389" s="13" t="s">
        <v>57</v>
      </c>
      <c r="AF2389" s="14"/>
      <c r="AG2389" s="2" t="s">
        <v>243</v>
      </c>
      <c r="AH2389" s="5" t="s">
        <v>100</v>
      </c>
      <c r="AI2389" s="6">
        <v>0</v>
      </c>
      <c r="AJ2389" s="5" t="s">
        <v>100</v>
      </c>
      <c r="AK2389" s="5" t="s">
        <v>100</v>
      </c>
      <c r="AL2389" s="34" t="s">
        <v>100</v>
      </c>
      <c r="AM2389" s="2" t="s">
        <v>244</v>
      </c>
    </row>
    <row r="2390" spans="1:39" s="15" customFormat="1" ht="16.350000000000001" customHeight="1">
      <c r="A2390" s="3">
        <f t="shared" si="355"/>
        <v>2388</v>
      </c>
      <c r="B2390" s="31" t="s">
        <v>2639</v>
      </c>
      <c r="C2390" s="31" t="s">
        <v>2640</v>
      </c>
      <c r="D2390" s="31" t="s">
        <v>14448</v>
      </c>
      <c r="E2390" s="5" t="s">
        <v>14507</v>
      </c>
      <c r="F2390" s="2" t="s">
        <v>68</v>
      </c>
      <c r="G2390" s="2" t="s">
        <v>498</v>
      </c>
      <c r="H2390" s="5" t="s">
        <v>14508</v>
      </c>
      <c r="I2390" s="5" t="s">
        <v>14509</v>
      </c>
      <c r="J2390" s="5" t="s">
        <v>14510</v>
      </c>
      <c r="K2390" s="5" t="s">
        <v>14511</v>
      </c>
      <c r="L2390" s="2" t="s">
        <v>54</v>
      </c>
      <c r="M2390" s="6">
        <v>10</v>
      </c>
      <c r="N2390" s="6">
        <v>10</v>
      </c>
      <c r="O2390" s="6">
        <f t="shared" si="356"/>
        <v>118000</v>
      </c>
      <c r="P2390" s="6">
        <v>110000</v>
      </c>
      <c r="Q2390" s="5">
        <v>201703</v>
      </c>
      <c r="R2390" s="5" t="s">
        <v>14512</v>
      </c>
      <c r="S2390" s="5" t="s">
        <v>14513</v>
      </c>
      <c r="T2390" s="144" t="str">
        <f t="shared" si="348"/>
        <v>Click</v>
      </c>
      <c r="U2390" s="31" t="s">
        <v>243</v>
      </c>
      <c r="V2390" s="5"/>
      <c r="W2390" s="51"/>
      <c r="X2390" s="51"/>
      <c r="Y2390" s="50"/>
      <c r="Z2390" s="43">
        <f t="shared" si="349"/>
        <v>0</v>
      </c>
      <c r="AA2390" s="6">
        <f t="shared" si="350"/>
        <v>0</v>
      </c>
      <c r="AB2390" s="6">
        <f t="shared" si="351"/>
        <v>0</v>
      </c>
      <c r="AC2390" s="44">
        <f t="shared" si="352"/>
        <v>0</v>
      </c>
      <c r="AD2390" s="44">
        <f t="shared" si="353"/>
        <v>0</v>
      </c>
      <c r="AE2390" s="13" t="s">
        <v>57</v>
      </c>
      <c r="AF2390" s="14"/>
      <c r="AG2390" s="2" t="s">
        <v>68</v>
      </c>
      <c r="AH2390" s="5" t="s">
        <v>14514</v>
      </c>
      <c r="AI2390" s="6">
        <v>8000</v>
      </c>
      <c r="AJ2390" s="5" t="s">
        <v>14491</v>
      </c>
      <c r="AK2390" s="5" t="s">
        <v>14515</v>
      </c>
      <c r="AL2390" s="34" t="s">
        <v>100</v>
      </c>
      <c r="AM2390" s="2" t="s">
        <v>244</v>
      </c>
    </row>
    <row r="2391" spans="1:39" s="15" customFormat="1" ht="16.350000000000001" customHeight="1">
      <c r="A2391" s="3">
        <f t="shared" si="355"/>
        <v>2389</v>
      </c>
      <c r="B2391" s="31" t="s">
        <v>2639</v>
      </c>
      <c r="C2391" s="31" t="s">
        <v>2640</v>
      </c>
      <c r="D2391" s="31" t="s">
        <v>14448</v>
      </c>
      <c r="E2391" s="5" t="s">
        <v>14516</v>
      </c>
      <c r="F2391" s="2" t="s">
        <v>68</v>
      </c>
      <c r="G2391" s="2" t="s">
        <v>498</v>
      </c>
      <c r="H2391" s="5" t="s">
        <v>14517</v>
      </c>
      <c r="I2391" s="5" t="s">
        <v>14518</v>
      </c>
      <c r="J2391" s="5" t="s">
        <v>14519</v>
      </c>
      <c r="K2391" s="5" t="s">
        <v>14520</v>
      </c>
      <c r="L2391" s="2" t="s">
        <v>54</v>
      </c>
      <c r="M2391" s="6">
        <v>8</v>
      </c>
      <c r="N2391" s="6">
        <v>8</v>
      </c>
      <c r="O2391" s="6">
        <f t="shared" si="356"/>
        <v>80000</v>
      </c>
      <c r="P2391" s="6">
        <v>80000</v>
      </c>
      <c r="Q2391" s="5">
        <v>201912</v>
      </c>
      <c r="R2391" s="5" t="s">
        <v>14521</v>
      </c>
      <c r="S2391" s="34"/>
      <c r="T2391" s="144" t="str">
        <f t="shared" si="348"/>
        <v>Click</v>
      </c>
      <c r="U2391" s="31" t="s">
        <v>243</v>
      </c>
      <c r="V2391" s="5"/>
      <c r="W2391" s="51"/>
      <c r="X2391" s="51"/>
      <c r="Y2391" s="50"/>
      <c r="Z2391" s="43">
        <f t="shared" si="349"/>
        <v>0</v>
      </c>
      <c r="AA2391" s="6">
        <f t="shared" si="350"/>
        <v>0</v>
      </c>
      <c r="AB2391" s="6">
        <f t="shared" si="351"/>
        <v>0</v>
      </c>
      <c r="AC2391" s="44">
        <f t="shared" si="352"/>
        <v>0</v>
      </c>
      <c r="AD2391" s="44">
        <f t="shared" si="353"/>
        <v>0</v>
      </c>
      <c r="AE2391" s="13" t="s">
        <v>57</v>
      </c>
      <c r="AF2391" s="14"/>
      <c r="AG2391" s="2" t="s">
        <v>243</v>
      </c>
      <c r="AH2391" s="5" t="s">
        <v>100</v>
      </c>
      <c r="AI2391" s="6">
        <v>0</v>
      </c>
      <c r="AJ2391" s="5" t="s">
        <v>100</v>
      </c>
      <c r="AK2391" s="5" t="s">
        <v>100</v>
      </c>
      <c r="AL2391" s="34" t="s">
        <v>100</v>
      </c>
      <c r="AM2391" s="2" t="s">
        <v>244</v>
      </c>
    </row>
    <row r="2392" spans="1:39" s="15" customFormat="1" ht="16.350000000000001" customHeight="1">
      <c r="A2392" s="3">
        <f t="shared" si="355"/>
        <v>2390</v>
      </c>
      <c r="B2392" s="31" t="s">
        <v>2639</v>
      </c>
      <c r="C2392" s="31" t="s">
        <v>2640</v>
      </c>
      <c r="D2392" s="31" t="s">
        <v>14448</v>
      </c>
      <c r="E2392" s="5" t="s">
        <v>14522</v>
      </c>
      <c r="F2392" s="2" t="s">
        <v>68</v>
      </c>
      <c r="G2392" s="2" t="s">
        <v>498</v>
      </c>
      <c r="H2392" s="5" t="s">
        <v>14523</v>
      </c>
      <c r="I2392" s="5" t="s">
        <v>14524</v>
      </c>
      <c r="J2392" s="5" t="s">
        <v>14525</v>
      </c>
      <c r="K2392" s="5" t="s">
        <v>14526</v>
      </c>
      <c r="L2392" s="2" t="s">
        <v>54</v>
      </c>
      <c r="M2392" s="6">
        <v>13</v>
      </c>
      <c r="N2392" s="6">
        <v>13</v>
      </c>
      <c r="O2392" s="6">
        <f t="shared" si="356"/>
        <v>138000</v>
      </c>
      <c r="P2392" s="6">
        <v>120000</v>
      </c>
      <c r="Q2392" s="5">
        <v>201804</v>
      </c>
      <c r="R2392" s="5" t="s">
        <v>14527</v>
      </c>
      <c r="S2392" s="34" t="s">
        <v>14528</v>
      </c>
      <c r="T2392" s="144" t="str">
        <f t="shared" si="348"/>
        <v>Click</v>
      </c>
      <c r="U2392" s="31" t="s">
        <v>243</v>
      </c>
      <c r="V2392" s="5"/>
      <c r="W2392" s="51"/>
      <c r="X2392" s="51"/>
      <c r="Y2392" s="50"/>
      <c r="Z2392" s="43">
        <f t="shared" si="349"/>
        <v>0</v>
      </c>
      <c r="AA2392" s="6">
        <f t="shared" si="350"/>
        <v>0</v>
      </c>
      <c r="AB2392" s="6">
        <f t="shared" si="351"/>
        <v>0</v>
      </c>
      <c r="AC2392" s="44">
        <f t="shared" si="352"/>
        <v>0</v>
      </c>
      <c r="AD2392" s="44">
        <f t="shared" si="353"/>
        <v>0</v>
      </c>
      <c r="AE2392" s="13" t="s">
        <v>57</v>
      </c>
      <c r="AF2392" s="14"/>
      <c r="AG2392" s="2" t="s">
        <v>68</v>
      </c>
      <c r="AH2392" s="5" t="s">
        <v>14529</v>
      </c>
      <c r="AI2392" s="6">
        <v>18000</v>
      </c>
      <c r="AJ2392" s="5" t="s">
        <v>14491</v>
      </c>
      <c r="AK2392" s="5" t="s">
        <v>14530</v>
      </c>
      <c r="AL2392" s="34" t="s">
        <v>100</v>
      </c>
      <c r="AM2392" s="2" t="s">
        <v>244</v>
      </c>
    </row>
    <row r="2393" spans="1:39" s="15" customFormat="1" ht="16.350000000000001" customHeight="1">
      <c r="A2393" s="3">
        <f t="shared" si="355"/>
        <v>2391</v>
      </c>
      <c r="B2393" s="31" t="s">
        <v>2639</v>
      </c>
      <c r="C2393" s="31" t="s">
        <v>2640</v>
      </c>
      <c r="D2393" s="31" t="s">
        <v>14448</v>
      </c>
      <c r="E2393" s="5" t="s">
        <v>14531</v>
      </c>
      <c r="F2393" s="2" t="s">
        <v>68</v>
      </c>
      <c r="G2393" s="2" t="s">
        <v>498</v>
      </c>
      <c r="H2393" s="5" t="s">
        <v>14532</v>
      </c>
      <c r="I2393" s="5" t="s">
        <v>14533</v>
      </c>
      <c r="J2393" s="5" t="s">
        <v>14534</v>
      </c>
      <c r="K2393" s="5" t="s">
        <v>14535</v>
      </c>
      <c r="L2393" s="2" t="s">
        <v>54</v>
      </c>
      <c r="M2393" s="6">
        <v>10</v>
      </c>
      <c r="N2393" s="6">
        <v>10</v>
      </c>
      <c r="O2393" s="6">
        <f t="shared" si="356"/>
        <v>110000</v>
      </c>
      <c r="P2393" s="6">
        <v>110000</v>
      </c>
      <c r="Q2393" s="5">
        <v>201803</v>
      </c>
      <c r="R2393" s="5" t="s">
        <v>14536</v>
      </c>
      <c r="S2393" s="34" t="s">
        <v>14537</v>
      </c>
      <c r="T2393" s="144" t="str">
        <f t="shared" si="348"/>
        <v>Click</v>
      </c>
      <c r="U2393" s="31" t="s">
        <v>243</v>
      </c>
      <c r="V2393" s="5"/>
      <c r="W2393" s="51"/>
      <c r="X2393" s="51"/>
      <c r="Y2393" s="50"/>
      <c r="Z2393" s="43">
        <f t="shared" si="349"/>
        <v>0</v>
      </c>
      <c r="AA2393" s="6">
        <f t="shared" si="350"/>
        <v>0</v>
      </c>
      <c r="AB2393" s="6">
        <f t="shared" si="351"/>
        <v>0</v>
      </c>
      <c r="AC2393" s="44">
        <f t="shared" si="352"/>
        <v>0</v>
      </c>
      <c r="AD2393" s="44">
        <f t="shared" si="353"/>
        <v>0</v>
      </c>
      <c r="AE2393" s="13" t="s">
        <v>57</v>
      </c>
      <c r="AF2393" s="14"/>
      <c r="AG2393" s="2" t="s">
        <v>243</v>
      </c>
      <c r="AH2393" s="5" t="s">
        <v>100</v>
      </c>
      <c r="AI2393" s="6">
        <v>0</v>
      </c>
      <c r="AJ2393" s="5" t="s">
        <v>100</v>
      </c>
      <c r="AK2393" s="5" t="s">
        <v>100</v>
      </c>
      <c r="AL2393" s="34" t="s">
        <v>100</v>
      </c>
      <c r="AM2393" s="2" t="s">
        <v>244</v>
      </c>
    </row>
    <row r="2394" spans="1:39" s="15" customFormat="1" ht="16.350000000000001" customHeight="1">
      <c r="A2394" s="3">
        <f t="shared" si="355"/>
        <v>2392</v>
      </c>
      <c r="B2394" s="31" t="s">
        <v>2639</v>
      </c>
      <c r="C2394" s="31" t="s">
        <v>2640</v>
      </c>
      <c r="D2394" s="31" t="s">
        <v>14448</v>
      </c>
      <c r="E2394" s="3" t="s">
        <v>14538</v>
      </c>
      <c r="F2394" s="2" t="s">
        <v>68</v>
      </c>
      <c r="G2394" s="2" t="s">
        <v>498</v>
      </c>
      <c r="H2394" s="5" t="s">
        <v>14539</v>
      </c>
      <c r="I2394" s="5" t="s">
        <v>14540</v>
      </c>
      <c r="J2394" s="5" t="s">
        <v>14541</v>
      </c>
      <c r="K2394" s="5" t="s">
        <v>14542</v>
      </c>
      <c r="L2394" s="2" t="s">
        <v>54</v>
      </c>
      <c r="M2394" s="6">
        <v>7</v>
      </c>
      <c r="N2394" s="6">
        <v>7</v>
      </c>
      <c r="O2394" s="6">
        <f t="shared" si="356"/>
        <v>70000</v>
      </c>
      <c r="P2394" s="6">
        <v>70000</v>
      </c>
      <c r="Q2394" s="5">
        <v>201711</v>
      </c>
      <c r="R2394" s="5" t="s">
        <v>14543</v>
      </c>
      <c r="S2394" s="5" t="s">
        <v>14544</v>
      </c>
      <c r="T2394" s="144" t="str">
        <f t="shared" si="348"/>
        <v>Click</v>
      </c>
      <c r="U2394" s="31" t="s">
        <v>243</v>
      </c>
      <c r="V2394" s="5"/>
      <c r="W2394" s="51"/>
      <c r="X2394" s="51"/>
      <c r="Y2394" s="50"/>
      <c r="Z2394" s="43">
        <f t="shared" si="349"/>
        <v>0</v>
      </c>
      <c r="AA2394" s="6">
        <f t="shared" si="350"/>
        <v>0</v>
      </c>
      <c r="AB2394" s="6">
        <f t="shared" si="351"/>
        <v>0</v>
      </c>
      <c r="AC2394" s="44">
        <f t="shared" si="352"/>
        <v>0</v>
      </c>
      <c r="AD2394" s="44">
        <f t="shared" si="353"/>
        <v>0</v>
      </c>
      <c r="AE2394" s="13" t="s">
        <v>57</v>
      </c>
      <c r="AF2394" s="14"/>
      <c r="AG2394" s="2" t="s">
        <v>243</v>
      </c>
      <c r="AH2394" s="5" t="s">
        <v>100</v>
      </c>
      <c r="AI2394" s="6">
        <v>0</v>
      </c>
      <c r="AJ2394" s="5" t="s">
        <v>100</v>
      </c>
      <c r="AK2394" s="5" t="s">
        <v>100</v>
      </c>
      <c r="AL2394" s="34" t="s">
        <v>100</v>
      </c>
      <c r="AM2394" s="2" t="s">
        <v>244</v>
      </c>
    </row>
    <row r="2395" spans="1:39" s="15" customFormat="1" ht="16.350000000000001" customHeight="1">
      <c r="A2395" s="3">
        <f t="shared" si="355"/>
        <v>2393</v>
      </c>
      <c r="B2395" s="31" t="s">
        <v>2639</v>
      </c>
      <c r="C2395" s="31" t="s">
        <v>2640</v>
      </c>
      <c r="D2395" s="31" t="s">
        <v>14448</v>
      </c>
      <c r="E2395" s="3" t="s">
        <v>14545</v>
      </c>
      <c r="F2395" s="2" t="s">
        <v>68</v>
      </c>
      <c r="G2395" s="2" t="s">
        <v>498</v>
      </c>
      <c r="H2395" s="5" t="s">
        <v>14546</v>
      </c>
      <c r="I2395" s="5" t="s">
        <v>14547</v>
      </c>
      <c r="J2395" s="5" t="s">
        <v>14548</v>
      </c>
      <c r="K2395" s="5" t="s">
        <v>14549</v>
      </c>
      <c r="L2395" s="2" t="s">
        <v>54</v>
      </c>
      <c r="M2395" s="6">
        <v>15</v>
      </c>
      <c r="N2395" s="6">
        <v>15</v>
      </c>
      <c r="O2395" s="6">
        <f t="shared" si="356"/>
        <v>150000</v>
      </c>
      <c r="P2395" s="6">
        <v>150000</v>
      </c>
      <c r="Q2395" s="5">
        <v>201801</v>
      </c>
      <c r="R2395" s="5" t="s">
        <v>14550</v>
      </c>
      <c r="S2395" s="5" t="s">
        <v>14551</v>
      </c>
      <c r="T2395" s="144" t="str">
        <f t="shared" si="348"/>
        <v>Click</v>
      </c>
      <c r="U2395" s="31" t="s">
        <v>243</v>
      </c>
      <c r="V2395" s="5"/>
      <c r="W2395" s="51"/>
      <c r="X2395" s="51"/>
      <c r="Y2395" s="50"/>
      <c r="Z2395" s="43">
        <f t="shared" si="349"/>
        <v>0</v>
      </c>
      <c r="AA2395" s="6">
        <f t="shared" si="350"/>
        <v>0</v>
      </c>
      <c r="AB2395" s="6">
        <f t="shared" si="351"/>
        <v>0</v>
      </c>
      <c r="AC2395" s="44">
        <f t="shared" si="352"/>
        <v>0</v>
      </c>
      <c r="AD2395" s="44">
        <f t="shared" si="353"/>
        <v>0</v>
      </c>
      <c r="AE2395" s="13" t="s">
        <v>57</v>
      </c>
      <c r="AF2395" s="14"/>
      <c r="AG2395" s="2" t="s">
        <v>243</v>
      </c>
      <c r="AH2395" s="5" t="s">
        <v>100</v>
      </c>
      <c r="AI2395" s="6">
        <v>0</v>
      </c>
      <c r="AJ2395" s="5" t="s">
        <v>100</v>
      </c>
      <c r="AK2395" s="5" t="s">
        <v>100</v>
      </c>
      <c r="AL2395" s="34" t="s">
        <v>100</v>
      </c>
      <c r="AM2395" s="2" t="s">
        <v>244</v>
      </c>
    </row>
    <row r="2396" spans="1:39" s="15" customFormat="1" ht="16.350000000000001" customHeight="1">
      <c r="A2396" s="3">
        <f t="shared" si="355"/>
        <v>2394</v>
      </c>
      <c r="B2396" s="31" t="s">
        <v>2639</v>
      </c>
      <c r="C2396" s="31" t="s">
        <v>2640</v>
      </c>
      <c r="D2396" s="31" t="s">
        <v>14448</v>
      </c>
      <c r="E2396" s="3" t="s">
        <v>14552</v>
      </c>
      <c r="F2396" s="2" t="s">
        <v>68</v>
      </c>
      <c r="G2396" s="2" t="s">
        <v>498</v>
      </c>
      <c r="H2396" s="5" t="s">
        <v>14553</v>
      </c>
      <c r="I2396" s="5" t="s">
        <v>14554</v>
      </c>
      <c r="J2396" s="5" t="s">
        <v>14555</v>
      </c>
      <c r="K2396" s="5" t="s">
        <v>14556</v>
      </c>
      <c r="L2396" s="2" t="s">
        <v>54</v>
      </c>
      <c r="M2396" s="6">
        <v>15</v>
      </c>
      <c r="N2396" s="6">
        <v>15</v>
      </c>
      <c r="O2396" s="6">
        <f t="shared" si="356"/>
        <v>160000</v>
      </c>
      <c r="P2396" s="6">
        <v>160000</v>
      </c>
      <c r="Q2396" s="5">
        <v>201803</v>
      </c>
      <c r="R2396" s="5" t="s">
        <v>14557</v>
      </c>
      <c r="S2396" s="32" t="s">
        <v>14558</v>
      </c>
      <c r="T2396" s="144" t="str">
        <f t="shared" si="348"/>
        <v>Click</v>
      </c>
      <c r="U2396" s="31" t="s">
        <v>243</v>
      </c>
      <c r="V2396" s="5"/>
      <c r="W2396" s="51"/>
      <c r="X2396" s="51"/>
      <c r="Y2396" s="50"/>
      <c r="Z2396" s="43">
        <f t="shared" si="349"/>
        <v>0</v>
      </c>
      <c r="AA2396" s="6">
        <f t="shared" si="350"/>
        <v>0</v>
      </c>
      <c r="AB2396" s="6">
        <f t="shared" si="351"/>
        <v>0</v>
      </c>
      <c r="AC2396" s="44">
        <f t="shared" si="352"/>
        <v>0</v>
      </c>
      <c r="AD2396" s="44">
        <f t="shared" si="353"/>
        <v>0</v>
      </c>
      <c r="AE2396" s="13" t="s">
        <v>57</v>
      </c>
      <c r="AF2396" s="14"/>
      <c r="AG2396" s="2" t="s">
        <v>243</v>
      </c>
      <c r="AH2396" s="5" t="s">
        <v>100</v>
      </c>
      <c r="AI2396" s="6">
        <v>0</v>
      </c>
      <c r="AJ2396" s="5" t="s">
        <v>100</v>
      </c>
      <c r="AK2396" s="5" t="s">
        <v>100</v>
      </c>
      <c r="AL2396" s="34" t="s">
        <v>100</v>
      </c>
      <c r="AM2396" s="2" t="s">
        <v>244</v>
      </c>
    </row>
    <row r="2397" spans="1:39" s="15" customFormat="1" ht="16.350000000000001" customHeight="1">
      <c r="A2397" s="3">
        <f t="shared" si="355"/>
        <v>2395</v>
      </c>
      <c r="B2397" s="31" t="s">
        <v>2639</v>
      </c>
      <c r="C2397" s="31" t="s">
        <v>2640</v>
      </c>
      <c r="D2397" s="31" t="s">
        <v>14448</v>
      </c>
      <c r="E2397" s="3" t="s">
        <v>14559</v>
      </c>
      <c r="F2397" s="2" t="s">
        <v>68</v>
      </c>
      <c r="G2397" s="2" t="s">
        <v>498</v>
      </c>
      <c r="H2397" s="5" t="s">
        <v>14560</v>
      </c>
      <c r="I2397" s="5" t="s">
        <v>14561</v>
      </c>
      <c r="J2397" s="5" t="s">
        <v>14562</v>
      </c>
      <c r="K2397" s="5" t="s">
        <v>14563</v>
      </c>
      <c r="L2397" s="2" t="s">
        <v>54</v>
      </c>
      <c r="M2397" s="6">
        <v>10</v>
      </c>
      <c r="N2397" s="6">
        <v>10</v>
      </c>
      <c r="O2397" s="6">
        <f t="shared" si="356"/>
        <v>100000</v>
      </c>
      <c r="P2397" s="6">
        <v>100000</v>
      </c>
      <c r="Q2397" s="5">
        <v>201710</v>
      </c>
      <c r="R2397" s="5" t="s">
        <v>14564</v>
      </c>
      <c r="S2397" s="3" t="s">
        <v>14565</v>
      </c>
      <c r="T2397" s="144" t="str">
        <f t="shared" si="348"/>
        <v>Click</v>
      </c>
      <c r="U2397" s="31" t="s">
        <v>243</v>
      </c>
      <c r="V2397" s="5"/>
      <c r="W2397" s="51"/>
      <c r="X2397" s="51"/>
      <c r="Y2397" s="50"/>
      <c r="Z2397" s="43">
        <f t="shared" si="349"/>
        <v>0</v>
      </c>
      <c r="AA2397" s="6">
        <f t="shared" si="350"/>
        <v>0</v>
      </c>
      <c r="AB2397" s="6">
        <f t="shared" si="351"/>
        <v>0</v>
      </c>
      <c r="AC2397" s="44">
        <f t="shared" si="352"/>
        <v>0</v>
      </c>
      <c r="AD2397" s="44">
        <f t="shared" si="353"/>
        <v>0</v>
      </c>
      <c r="AE2397" s="13" t="s">
        <v>57</v>
      </c>
      <c r="AF2397" s="14"/>
      <c r="AG2397" s="2" t="s">
        <v>243</v>
      </c>
      <c r="AH2397" s="5" t="s">
        <v>100</v>
      </c>
      <c r="AI2397" s="6">
        <v>0</v>
      </c>
      <c r="AJ2397" s="5" t="s">
        <v>100</v>
      </c>
      <c r="AK2397" s="5" t="s">
        <v>100</v>
      </c>
      <c r="AL2397" s="34" t="s">
        <v>100</v>
      </c>
      <c r="AM2397" s="2" t="s">
        <v>244</v>
      </c>
    </row>
    <row r="2398" spans="1:39" s="15" customFormat="1" ht="16.350000000000001" customHeight="1">
      <c r="A2398" s="3">
        <f t="shared" si="355"/>
        <v>2396</v>
      </c>
      <c r="B2398" s="31" t="s">
        <v>2639</v>
      </c>
      <c r="C2398" s="31" t="s">
        <v>2640</v>
      </c>
      <c r="D2398" s="31" t="s">
        <v>14448</v>
      </c>
      <c r="E2398" s="3" t="s">
        <v>14566</v>
      </c>
      <c r="F2398" s="2" t="s">
        <v>58</v>
      </c>
      <c r="G2398" s="2" t="s">
        <v>498</v>
      </c>
      <c r="H2398" s="5" t="s">
        <v>14567</v>
      </c>
      <c r="I2398" s="5" t="s">
        <v>14568</v>
      </c>
      <c r="J2398" s="5" t="s">
        <v>14569</v>
      </c>
      <c r="K2398" s="5" t="s">
        <v>14570</v>
      </c>
      <c r="L2398" s="2" t="s">
        <v>54</v>
      </c>
      <c r="M2398" s="6">
        <v>12</v>
      </c>
      <c r="N2398" s="6">
        <v>12</v>
      </c>
      <c r="O2398" s="6">
        <f t="shared" si="356"/>
        <v>120000</v>
      </c>
      <c r="P2398" s="6">
        <v>120000</v>
      </c>
      <c r="Q2398" s="75">
        <v>202005</v>
      </c>
      <c r="R2398" s="5" t="s">
        <v>14571</v>
      </c>
      <c r="S2398" s="3" t="s">
        <v>14572</v>
      </c>
      <c r="T2398" s="144" t="str">
        <f t="shared" si="348"/>
        <v>Click</v>
      </c>
      <c r="U2398" s="31" t="s">
        <v>243</v>
      </c>
      <c r="V2398" s="5"/>
      <c r="W2398" s="51"/>
      <c r="X2398" s="51"/>
      <c r="Y2398" s="50"/>
      <c r="Z2398" s="43">
        <f t="shared" si="349"/>
        <v>0</v>
      </c>
      <c r="AA2398" s="6">
        <f t="shared" si="350"/>
        <v>0</v>
      </c>
      <c r="AB2398" s="6">
        <f t="shared" si="351"/>
        <v>0</v>
      </c>
      <c r="AC2398" s="44">
        <f t="shared" si="352"/>
        <v>0</v>
      </c>
      <c r="AD2398" s="44">
        <f t="shared" si="353"/>
        <v>0</v>
      </c>
      <c r="AE2398" s="13" t="s">
        <v>57</v>
      </c>
      <c r="AF2398" s="14"/>
      <c r="AG2398" s="2" t="s">
        <v>243</v>
      </c>
      <c r="AH2398" s="5" t="s">
        <v>100</v>
      </c>
      <c r="AI2398" s="6">
        <v>0</v>
      </c>
      <c r="AJ2398" s="5" t="s">
        <v>100</v>
      </c>
      <c r="AK2398" s="5" t="s">
        <v>100</v>
      </c>
      <c r="AL2398" s="34" t="s">
        <v>100</v>
      </c>
      <c r="AM2398" s="2" t="s">
        <v>244</v>
      </c>
    </row>
    <row r="2399" spans="1:39" s="15" customFormat="1" ht="16.350000000000001" customHeight="1">
      <c r="A2399" s="3">
        <f t="shared" si="355"/>
        <v>2397</v>
      </c>
      <c r="B2399" s="31" t="s">
        <v>2639</v>
      </c>
      <c r="C2399" s="31" t="s">
        <v>2640</v>
      </c>
      <c r="D2399" s="31" t="s">
        <v>14448</v>
      </c>
      <c r="E2399" s="3" t="s">
        <v>14573</v>
      </c>
      <c r="F2399" s="2" t="s">
        <v>58</v>
      </c>
      <c r="G2399" s="2" t="s">
        <v>498</v>
      </c>
      <c r="H2399" s="5" t="s">
        <v>14574</v>
      </c>
      <c r="I2399" s="5" t="s">
        <v>14575</v>
      </c>
      <c r="J2399" s="5" t="s">
        <v>14576</v>
      </c>
      <c r="K2399" s="5" t="s">
        <v>14577</v>
      </c>
      <c r="L2399" s="2" t="s">
        <v>54</v>
      </c>
      <c r="M2399" s="6">
        <v>9</v>
      </c>
      <c r="N2399" s="6">
        <v>9</v>
      </c>
      <c r="O2399" s="6">
        <f t="shared" si="356"/>
        <v>100000</v>
      </c>
      <c r="P2399" s="6">
        <v>100000</v>
      </c>
      <c r="Q2399" s="75">
        <v>201910</v>
      </c>
      <c r="R2399" s="5" t="s">
        <v>14578</v>
      </c>
      <c r="S2399" s="3" t="s">
        <v>14579</v>
      </c>
      <c r="T2399" s="144" t="str">
        <f t="shared" si="348"/>
        <v>Click</v>
      </c>
      <c r="U2399" s="31" t="s">
        <v>243</v>
      </c>
      <c r="V2399" s="5"/>
      <c r="W2399" s="51"/>
      <c r="X2399" s="51"/>
      <c r="Y2399" s="50"/>
      <c r="Z2399" s="43">
        <f t="shared" si="349"/>
        <v>0</v>
      </c>
      <c r="AA2399" s="6">
        <f t="shared" si="350"/>
        <v>0</v>
      </c>
      <c r="AB2399" s="6">
        <f t="shared" si="351"/>
        <v>0</v>
      </c>
      <c r="AC2399" s="44">
        <f t="shared" si="352"/>
        <v>0</v>
      </c>
      <c r="AD2399" s="44">
        <f t="shared" si="353"/>
        <v>0</v>
      </c>
      <c r="AE2399" s="13" t="s">
        <v>57</v>
      </c>
      <c r="AF2399" s="14"/>
      <c r="AG2399" s="2" t="s">
        <v>243</v>
      </c>
      <c r="AH2399" s="5" t="s">
        <v>100</v>
      </c>
      <c r="AI2399" s="6">
        <v>0</v>
      </c>
      <c r="AJ2399" s="5" t="s">
        <v>100</v>
      </c>
      <c r="AK2399" s="5" t="s">
        <v>100</v>
      </c>
      <c r="AL2399" s="34" t="s">
        <v>100</v>
      </c>
      <c r="AM2399" s="2" t="s">
        <v>244</v>
      </c>
    </row>
    <row r="2400" spans="1:39" s="15" customFormat="1" ht="16.350000000000001" customHeight="1">
      <c r="A2400" s="3">
        <f t="shared" si="355"/>
        <v>2398</v>
      </c>
      <c r="B2400" s="31" t="s">
        <v>2639</v>
      </c>
      <c r="C2400" s="31" t="s">
        <v>2640</v>
      </c>
      <c r="D2400" s="31" t="s">
        <v>14448</v>
      </c>
      <c r="E2400" s="3" t="s">
        <v>14580</v>
      </c>
      <c r="F2400" s="2" t="s">
        <v>58</v>
      </c>
      <c r="G2400" s="2" t="s">
        <v>498</v>
      </c>
      <c r="H2400" s="5" t="s">
        <v>14581</v>
      </c>
      <c r="I2400" s="5" t="s">
        <v>14582</v>
      </c>
      <c r="J2400" s="5" t="s">
        <v>14583</v>
      </c>
      <c r="K2400" s="5" t="s">
        <v>14584</v>
      </c>
      <c r="L2400" s="2" t="s">
        <v>54</v>
      </c>
      <c r="M2400" s="6">
        <v>10</v>
      </c>
      <c r="N2400" s="6">
        <v>10</v>
      </c>
      <c r="O2400" s="6">
        <f t="shared" si="356"/>
        <v>130000</v>
      </c>
      <c r="P2400" s="6">
        <v>130000</v>
      </c>
      <c r="Q2400" s="75">
        <v>201809</v>
      </c>
      <c r="R2400" s="5" t="s">
        <v>14585</v>
      </c>
      <c r="S2400" s="3" t="s">
        <v>14586</v>
      </c>
      <c r="T2400" s="144" t="str">
        <f t="shared" si="348"/>
        <v>Click</v>
      </c>
      <c r="U2400" s="31" t="s">
        <v>243</v>
      </c>
      <c r="V2400" s="5"/>
      <c r="W2400" s="51"/>
      <c r="X2400" s="51"/>
      <c r="Y2400" s="50"/>
      <c r="Z2400" s="43">
        <f t="shared" si="349"/>
        <v>0</v>
      </c>
      <c r="AA2400" s="6">
        <f t="shared" si="350"/>
        <v>0</v>
      </c>
      <c r="AB2400" s="6">
        <f t="shared" si="351"/>
        <v>0</v>
      </c>
      <c r="AC2400" s="44">
        <f t="shared" si="352"/>
        <v>0</v>
      </c>
      <c r="AD2400" s="44">
        <f t="shared" si="353"/>
        <v>0</v>
      </c>
      <c r="AE2400" s="13" t="s">
        <v>57</v>
      </c>
      <c r="AF2400" s="14"/>
      <c r="AG2400" s="2" t="s">
        <v>243</v>
      </c>
      <c r="AH2400" s="5" t="s">
        <v>100</v>
      </c>
      <c r="AI2400" s="6">
        <v>0</v>
      </c>
      <c r="AJ2400" s="5" t="s">
        <v>100</v>
      </c>
      <c r="AK2400" s="5" t="s">
        <v>100</v>
      </c>
      <c r="AL2400" s="34" t="s">
        <v>100</v>
      </c>
      <c r="AM2400" s="2" t="s">
        <v>244</v>
      </c>
    </row>
    <row r="2401" spans="1:41" s="15" customFormat="1" ht="16.350000000000001" customHeight="1">
      <c r="A2401" s="3">
        <f t="shared" si="355"/>
        <v>2399</v>
      </c>
      <c r="B2401" s="31" t="s">
        <v>2639</v>
      </c>
      <c r="C2401" s="31" t="s">
        <v>2640</v>
      </c>
      <c r="D2401" s="31" t="s">
        <v>14448</v>
      </c>
      <c r="E2401" s="5" t="s">
        <v>14587</v>
      </c>
      <c r="F2401" s="2" t="s">
        <v>68</v>
      </c>
      <c r="G2401" s="2" t="s">
        <v>498</v>
      </c>
      <c r="H2401" s="5" t="s">
        <v>14588</v>
      </c>
      <c r="I2401" s="5" t="s">
        <v>14589</v>
      </c>
      <c r="J2401" s="5" t="s">
        <v>14590</v>
      </c>
      <c r="K2401" s="5" t="s">
        <v>14591</v>
      </c>
      <c r="L2401" s="2" t="s">
        <v>54</v>
      </c>
      <c r="M2401" s="6">
        <v>15</v>
      </c>
      <c r="N2401" s="6">
        <v>15</v>
      </c>
      <c r="O2401" s="6">
        <f t="shared" si="356"/>
        <v>170000</v>
      </c>
      <c r="P2401" s="6">
        <v>170000</v>
      </c>
      <c r="Q2401" s="5">
        <v>201805</v>
      </c>
      <c r="R2401" s="5" t="s">
        <v>14592</v>
      </c>
      <c r="S2401" s="5" t="s">
        <v>14593</v>
      </c>
      <c r="T2401" s="144" t="str">
        <f t="shared" si="348"/>
        <v>Click</v>
      </c>
      <c r="U2401" s="31" t="s">
        <v>243</v>
      </c>
      <c r="V2401" s="5"/>
      <c r="W2401" s="51"/>
      <c r="X2401" s="51"/>
      <c r="Y2401" s="50"/>
      <c r="Z2401" s="43">
        <f t="shared" si="349"/>
        <v>0</v>
      </c>
      <c r="AA2401" s="6">
        <f t="shared" si="350"/>
        <v>0</v>
      </c>
      <c r="AB2401" s="6">
        <f t="shared" si="351"/>
        <v>0</v>
      </c>
      <c r="AC2401" s="44">
        <f t="shared" si="352"/>
        <v>0</v>
      </c>
      <c r="AD2401" s="44">
        <f t="shared" si="353"/>
        <v>0</v>
      </c>
      <c r="AE2401" s="13" t="s">
        <v>57</v>
      </c>
      <c r="AF2401" s="14"/>
      <c r="AG2401" s="2" t="s">
        <v>243</v>
      </c>
      <c r="AH2401" s="5" t="s">
        <v>100</v>
      </c>
      <c r="AI2401" s="6">
        <v>0</v>
      </c>
      <c r="AJ2401" s="5" t="s">
        <v>100</v>
      </c>
      <c r="AK2401" s="5" t="s">
        <v>100</v>
      </c>
      <c r="AL2401" s="34" t="s">
        <v>100</v>
      </c>
      <c r="AM2401" s="2" t="s">
        <v>244</v>
      </c>
    </row>
    <row r="2402" spans="1:41" s="15" customFormat="1" ht="16.350000000000001" customHeight="1">
      <c r="A2402" s="3">
        <f t="shared" si="355"/>
        <v>2400</v>
      </c>
      <c r="B2402" s="31" t="s">
        <v>2639</v>
      </c>
      <c r="C2402" s="31" t="s">
        <v>2640</v>
      </c>
      <c r="D2402" s="31" t="s">
        <v>14448</v>
      </c>
      <c r="E2402" s="5" t="s">
        <v>14594</v>
      </c>
      <c r="F2402" s="2" t="s">
        <v>68</v>
      </c>
      <c r="G2402" s="2" t="s">
        <v>498</v>
      </c>
      <c r="H2402" s="5" t="s">
        <v>14595</v>
      </c>
      <c r="I2402" s="5" t="s">
        <v>14547</v>
      </c>
      <c r="J2402" s="5" t="s">
        <v>14596</v>
      </c>
      <c r="K2402" s="5" t="s">
        <v>14597</v>
      </c>
      <c r="L2402" s="2" t="s">
        <v>54</v>
      </c>
      <c r="M2402" s="6">
        <v>15</v>
      </c>
      <c r="N2402" s="6">
        <v>15</v>
      </c>
      <c r="O2402" s="6">
        <f t="shared" si="356"/>
        <v>160000</v>
      </c>
      <c r="P2402" s="6">
        <v>160000</v>
      </c>
      <c r="Q2402" s="5">
        <v>201710</v>
      </c>
      <c r="R2402" s="5" t="s">
        <v>14550</v>
      </c>
      <c r="S2402" s="5" t="s">
        <v>14598</v>
      </c>
      <c r="T2402" s="144" t="str">
        <f t="shared" ref="T2402:T2465" si="357">HYPERLINK(S2402,AM2402)</f>
        <v>Click</v>
      </c>
      <c r="U2402" s="31" t="s">
        <v>243</v>
      </c>
      <c r="V2402" s="5"/>
      <c r="W2402" s="51"/>
      <c r="X2402" s="51"/>
      <c r="Y2402" s="50"/>
      <c r="Z2402" s="43">
        <f t="shared" ref="Z2402:Z2465" si="358">IF(V2402="C",2970*W2402,IF(V2402="B",4180*W2402,6160*W2402))</f>
        <v>0</v>
      </c>
      <c r="AA2402" s="6">
        <f t="shared" ref="AA2402:AA2465" si="359">IF(X2402=0,Z2402*50%,Z2402*Y2402*90%)</f>
        <v>0</v>
      </c>
      <c r="AB2402" s="6">
        <f t="shared" ref="AB2402:AB2465" si="360">IF(X2402=0,Z2402*40%,Z2402*Y2402*80%)</f>
        <v>0</v>
      </c>
      <c r="AC2402" s="44">
        <f t="shared" ref="AC2402:AC2465" si="361">IF(X2402=0,Z2402*20%,Z2402*Y2402*40%)</f>
        <v>0</v>
      </c>
      <c r="AD2402" s="44">
        <f t="shared" ref="AD2402:AD2465" si="362">IF(W2402&gt;=16,Z2402*AF2402,0)</f>
        <v>0</v>
      </c>
      <c r="AE2402" s="13" t="s">
        <v>57</v>
      </c>
      <c r="AF2402" s="14"/>
      <c r="AG2402" s="2" t="s">
        <v>243</v>
      </c>
      <c r="AH2402" s="5" t="s">
        <v>100</v>
      </c>
      <c r="AI2402" s="6">
        <v>0</v>
      </c>
      <c r="AJ2402" s="5" t="s">
        <v>100</v>
      </c>
      <c r="AK2402" s="5" t="s">
        <v>100</v>
      </c>
      <c r="AL2402" s="34" t="s">
        <v>100</v>
      </c>
      <c r="AM2402" s="2" t="s">
        <v>244</v>
      </c>
    </row>
    <row r="2403" spans="1:41" s="15" customFormat="1" ht="16.350000000000001" customHeight="1">
      <c r="A2403" s="3">
        <f t="shared" si="355"/>
        <v>2401</v>
      </c>
      <c r="B2403" s="31" t="s">
        <v>2639</v>
      </c>
      <c r="C2403" s="31" t="s">
        <v>2640</v>
      </c>
      <c r="D2403" s="31" t="s">
        <v>14448</v>
      </c>
      <c r="E2403" s="5" t="s">
        <v>14599</v>
      </c>
      <c r="F2403" s="2" t="s">
        <v>58</v>
      </c>
      <c r="G2403" s="2" t="s">
        <v>498</v>
      </c>
      <c r="H2403" s="5" t="s">
        <v>14600</v>
      </c>
      <c r="I2403" s="5" t="s">
        <v>14601</v>
      </c>
      <c r="J2403" s="5" t="s">
        <v>14602</v>
      </c>
      <c r="K2403" s="5" t="s">
        <v>14603</v>
      </c>
      <c r="L2403" s="2" t="s">
        <v>54</v>
      </c>
      <c r="M2403" s="6">
        <v>13</v>
      </c>
      <c r="N2403" s="6">
        <v>13</v>
      </c>
      <c r="O2403" s="6">
        <f t="shared" si="356"/>
        <v>130000</v>
      </c>
      <c r="P2403" s="6">
        <v>130000</v>
      </c>
      <c r="Q2403" s="75">
        <v>201911</v>
      </c>
      <c r="R2403" s="5" t="s">
        <v>14604</v>
      </c>
      <c r="S2403" s="5" t="s">
        <v>14605</v>
      </c>
      <c r="T2403" s="144" t="str">
        <f t="shared" si="357"/>
        <v>Click</v>
      </c>
      <c r="U2403" s="31" t="s">
        <v>243</v>
      </c>
      <c r="V2403" s="5"/>
      <c r="W2403" s="51"/>
      <c r="X2403" s="51"/>
      <c r="Y2403" s="50"/>
      <c r="Z2403" s="43">
        <f t="shared" si="358"/>
        <v>0</v>
      </c>
      <c r="AA2403" s="6">
        <f t="shared" si="359"/>
        <v>0</v>
      </c>
      <c r="AB2403" s="6">
        <f t="shared" si="360"/>
        <v>0</v>
      </c>
      <c r="AC2403" s="44">
        <f t="shared" si="361"/>
        <v>0</v>
      </c>
      <c r="AD2403" s="44">
        <f t="shared" si="362"/>
        <v>0</v>
      </c>
      <c r="AE2403" s="13" t="s">
        <v>57</v>
      </c>
      <c r="AF2403" s="14"/>
      <c r="AG2403" s="2" t="s">
        <v>243</v>
      </c>
      <c r="AH2403" s="5" t="s">
        <v>100</v>
      </c>
      <c r="AI2403" s="6">
        <v>0</v>
      </c>
      <c r="AJ2403" s="5" t="s">
        <v>100</v>
      </c>
      <c r="AK2403" s="5" t="s">
        <v>100</v>
      </c>
      <c r="AL2403" s="34" t="s">
        <v>100</v>
      </c>
      <c r="AM2403" s="2" t="s">
        <v>244</v>
      </c>
    </row>
    <row r="2404" spans="1:41" s="15" customFormat="1" ht="16.350000000000001" customHeight="1">
      <c r="A2404" s="3">
        <f t="shared" si="355"/>
        <v>2402</v>
      </c>
      <c r="B2404" s="31" t="s">
        <v>4096</v>
      </c>
      <c r="C2404" s="31" t="s">
        <v>13835</v>
      </c>
      <c r="D2404" s="31" t="s">
        <v>14606</v>
      </c>
      <c r="E2404" s="5" t="s">
        <v>14607</v>
      </c>
      <c r="F2404" s="2" t="s">
        <v>58</v>
      </c>
      <c r="G2404" s="2" t="s">
        <v>725</v>
      </c>
      <c r="H2404" s="5" t="s">
        <v>14608</v>
      </c>
      <c r="I2404" s="5" t="s">
        <v>14609</v>
      </c>
      <c r="J2404" s="5" t="s">
        <v>14610</v>
      </c>
      <c r="K2404" s="5" t="s">
        <v>14611</v>
      </c>
      <c r="L2404" s="2" t="s">
        <v>54</v>
      </c>
      <c r="M2404" s="6">
        <v>13</v>
      </c>
      <c r="N2404" s="6">
        <v>13</v>
      </c>
      <c r="O2404" s="6">
        <f t="shared" si="356"/>
        <v>150000</v>
      </c>
      <c r="P2404" s="6">
        <v>150000</v>
      </c>
      <c r="Q2404" s="75">
        <v>201809</v>
      </c>
      <c r="R2404" s="5" t="s">
        <v>14612</v>
      </c>
      <c r="S2404" s="5" t="s">
        <v>14613</v>
      </c>
      <c r="T2404" s="144" t="str">
        <f t="shared" si="357"/>
        <v>Click</v>
      </c>
      <c r="U2404" s="31" t="s">
        <v>243</v>
      </c>
      <c r="V2404" s="5"/>
      <c r="W2404" s="51"/>
      <c r="X2404" s="51"/>
      <c r="Y2404" s="50"/>
      <c r="Z2404" s="43">
        <f t="shared" si="358"/>
        <v>0</v>
      </c>
      <c r="AA2404" s="6">
        <f t="shared" si="359"/>
        <v>0</v>
      </c>
      <c r="AB2404" s="6">
        <f t="shared" si="360"/>
        <v>0</v>
      </c>
      <c r="AC2404" s="44">
        <f t="shared" si="361"/>
        <v>0</v>
      </c>
      <c r="AD2404" s="44">
        <f t="shared" si="362"/>
        <v>0</v>
      </c>
      <c r="AE2404" s="13" t="s">
        <v>57</v>
      </c>
      <c r="AF2404" s="14"/>
      <c r="AG2404" s="2" t="s">
        <v>243</v>
      </c>
      <c r="AH2404" s="5" t="s">
        <v>100</v>
      </c>
      <c r="AI2404" s="6">
        <v>0</v>
      </c>
      <c r="AJ2404" s="5" t="s">
        <v>100</v>
      </c>
      <c r="AK2404" s="5" t="s">
        <v>100</v>
      </c>
      <c r="AL2404" s="34" t="s">
        <v>100</v>
      </c>
      <c r="AM2404" s="2" t="s">
        <v>244</v>
      </c>
    </row>
    <row r="2405" spans="1:41" s="15" customFormat="1" ht="16.350000000000001" customHeight="1">
      <c r="A2405" s="3">
        <f t="shared" si="355"/>
        <v>2403</v>
      </c>
      <c r="B2405" s="31" t="s">
        <v>2639</v>
      </c>
      <c r="C2405" s="31" t="s">
        <v>2640</v>
      </c>
      <c r="D2405" s="31" t="s">
        <v>14448</v>
      </c>
      <c r="E2405" s="5" t="s">
        <v>14614</v>
      </c>
      <c r="F2405" s="2" t="s">
        <v>68</v>
      </c>
      <c r="G2405" s="2" t="s">
        <v>498</v>
      </c>
      <c r="H2405" s="5" t="s">
        <v>14615</v>
      </c>
      <c r="I2405" s="5" t="s">
        <v>14616</v>
      </c>
      <c r="J2405" s="5" t="s">
        <v>14617</v>
      </c>
      <c r="K2405" s="5" t="s">
        <v>14618</v>
      </c>
      <c r="L2405" s="2" t="s">
        <v>54</v>
      </c>
      <c r="M2405" s="6">
        <v>6</v>
      </c>
      <c r="N2405" s="6">
        <v>6</v>
      </c>
      <c r="O2405" s="6">
        <f t="shared" si="356"/>
        <v>90000</v>
      </c>
      <c r="P2405" s="6">
        <v>90000</v>
      </c>
      <c r="Q2405" s="71">
        <v>201610</v>
      </c>
      <c r="R2405" s="5" t="s">
        <v>14619</v>
      </c>
      <c r="S2405" s="5" t="s">
        <v>14620</v>
      </c>
      <c r="T2405" s="144" t="str">
        <f t="shared" si="357"/>
        <v>Click</v>
      </c>
      <c r="U2405" s="31" t="s">
        <v>243</v>
      </c>
      <c r="V2405" s="5"/>
      <c r="W2405" s="51"/>
      <c r="X2405" s="51"/>
      <c r="Y2405" s="50"/>
      <c r="Z2405" s="43">
        <f t="shared" si="358"/>
        <v>0</v>
      </c>
      <c r="AA2405" s="6">
        <f t="shared" si="359"/>
        <v>0</v>
      </c>
      <c r="AB2405" s="6">
        <f t="shared" si="360"/>
        <v>0</v>
      </c>
      <c r="AC2405" s="44">
        <f t="shared" si="361"/>
        <v>0</v>
      </c>
      <c r="AD2405" s="44">
        <f t="shared" si="362"/>
        <v>0</v>
      </c>
      <c r="AE2405" s="13" t="s">
        <v>57</v>
      </c>
      <c r="AF2405" s="14"/>
      <c r="AG2405" s="2" t="s">
        <v>243</v>
      </c>
      <c r="AH2405" s="5" t="s">
        <v>100</v>
      </c>
      <c r="AI2405" s="6">
        <v>0</v>
      </c>
      <c r="AJ2405" s="5" t="s">
        <v>100</v>
      </c>
      <c r="AK2405" s="5" t="s">
        <v>100</v>
      </c>
      <c r="AL2405" s="34" t="s">
        <v>100</v>
      </c>
      <c r="AM2405" s="2" t="s">
        <v>244</v>
      </c>
    </row>
    <row r="2406" spans="1:41" s="15" customFormat="1" ht="16.350000000000001" customHeight="1">
      <c r="A2406" s="3">
        <f t="shared" si="355"/>
        <v>2404</v>
      </c>
      <c r="B2406" s="31" t="s">
        <v>2639</v>
      </c>
      <c r="C2406" s="31" t="s">
        <v>2640</v>
      </c>
      <c r="D2406" s="31" t="s">
        <v>14448</v>
      </c>
      <c r="E2406" s="5" t="s">
        <v>14621</v>
      </c>
      <c r="F2406" s="2" t="s">
        <v>58</v>
      </c>
      <c r="G2406" s="2" t="s">
        <v>498</v>
      </c>
      <c r="H2406" s="5" t="s">
        <v>14622</v>
      </c>
      <c r="I2406" s="5" t="s">
        <v>14623</v>
      </c>
      <c r="J2406" s="5" t="s">
        <v>14624</v>
      </c>
      <c r="K2406" s="5" t="s">
        <v>14625</v>
      </c>
      <c r="L2406" s="2" t="s">
        <v>54</v>
      </c>
      <c r="M2406" s="6">
        <v>8</v>
      </c>
      <c r="N2406" s="6">
        <v>8</v>
      </c>
      <c r="O2406" s="6">
        <f t="shared" si="356"/>
        <v>90000</v>
      </c>
      <c r="P2406" s="6">
        <v>90000</v>
      </c>
      <c r="Q2406" s="75">
        <v>201906</v>
      </c>
      <c r="R2406" s="5" t="s">
        <v>14626</v>
      </c>
      <c r="S2406" s="5" t="s">
        <v>14627</v>
      </c>
      <c r="T2406" s="144" t="str">
        <f t="shared" si="357"/>
        <v>Click</v>
      </c>
      <c r="U2406" s="31" t="s">
        <v>243</v>
      </c>
      <c r="V2406" s="5"/>
      <c r="W2406" s="51"/>
      <c r="X2406" s="51"/>
      <c r="Y2406" s="50"/>
      <c r="Z2406" s="43">
        <f t="shared" si="358"/>
        <v>0</v>
      </c>
      <c r="AA2406" s="6">
        <f t="shared" si="359"/>
        <v>0</v>
      </c>
      <c r="AB2406" s="6">
        <f t="shared" si="360"/>
        <v>0</v>
      </c>
      <c r="AC2406" s="44">
        <f t="shared" si="361"/>
        <v>0</v>
      </c>
      <c r="AD2406" s="44">
        <f t="shared" si="362"/>
        <v>0</v>
      </c>
      <c r="AE2406" s="13" t="s">
        <v>57</v>
      </c>
      <c r="AF2406" s="14"/>
      <c r="AG2406" s="2" t="s">
        <v>243</v>
      </c>
      <c r="AH2406" s="5" t="s">
        <v>100</v>
      </c>
      <c r="AI2406" s="6">
        <v>0</v>
      </c>
      <c r="AJ2406" s="5" t="s">
        <v>100</v>
      </c>
      <c r="AK2406" s="5" t="s">
        <v>100</v>
      </c>
      <c r="AL2406" s="34" t="s">
        <v>100</v>
      </c>
      <c r="AM2406" s="2" t="s">
        <v>244</v>
      </c>
    </row>
    <row r="2407" spans="1:41" s="15" customFormat="1" ht="16.350000000000001" customHeight="1">
      <c r="A2407" s="3">
        <f t="shared" si="355"/>
        <v>2405</v>
      </c>
      <c r="B2407" s="31" t="s">
        <v>2639</v>
      </c>
      <c r="C2407" s="31" t="s">
        <v>2640</v>
      </c>
      <c r="D2407" s="31" t="s">
        <v>14448</v>
      </c>
      <c r="E2407" s="5" t="s">
        <v>14628</v>
      </c>
      <c r="F2407" s="2" t="s">
        <v>58</v>
      </c>
      <c r="G2407" s="2" t="s">
        <v>498</v>
      </c>
      <c r="H2407" s="5" t="s">
        <v>14629</v>
      </c>
      <c r="I2407" s="5" t="s">
        <v>14630</v>
      </c>
      <c r="J2407" s="5" t="s">
        <v>14631</v>
      </c>
      <c r="K2407" s="5" t="s">
        <v>14632</v>
      </c>
      <c r="L2407" s="2" t="s">
        <v>54</v>
      </c>
      <c r="M2407" s="6">
        <v>13</v>
      </c>
      <c r="N2407" s="6">
        <v>13</v>
      </c>
      <c r="O2407" s="6">
        <f t="shared" si="356"/>
        <v>150000</v>
      </c>
      <c r="P2407" s="6">
        <v>150000</v>
      </c>
      <c r="Q2407" s="75">
        <v>201903</v>
      </c>
      <c r="R2407" s="5" t="s">
        <v>14604</v>
      </c>
      <c r="S2407" s="5" t="s">
        <v>14633</v>
      </c>
      <c r="T2407" s="144" t="str">
        <f t="shared" si="357"/>
        <v>Click</v>
      </c>
      <c r="U2407" s="31" t="s">
        <v>243</v>
      </c>
      <c r="V2407" s="5"/>
      <c r="W2407" s="51"/>
      <c r="X2407" s="51"/>
      <c r="Y2407" s="50"/>
      <c r="Z2407" s="43">
        <f t="shared" si="358"/>
        <v>0</v>
      </c>
      <c r="AA2407" s="6">
        <f t="shared" si="359"/>
        <v>0</v>
      </c>
      <c r="AB2407" s="6">
        <f t="shared" si="360"/>
        <v>0</v>
      </c>
      <c r="AC2407" s="44">
        <f t="shared" si="361"/>
        <v>0</v>
      </c>
      <c r="AD2407" s="44">
        <f t="shared" si="362"/>
        <v>0</v>
      </c>
      <c r="AE2407" s="13" t="s">
        <v>57</v>
      </c>
      <c r="AF2407" s="14"/>
      <c r="AG2407" s="2" t="s">
        <v>243</v>
      </c>
      <c r="AH2407" s="5" t="s">
        <v>100</v>
      </c>
      <c r="AI2407" s="6">
        <v>0</v>
      </c>
      <c r="AJ2407" s="5" t="s">
        <v>100</v>
      </c>
      <c r="AK2407" s="5" t="s">
        <v>100</v>
      </c>
      <c r="AL2407" s="34" t="s">
        <v>100</v>
      </c>
      <c r="AM2407" s="2" t="s">
        <v>244</v>
      </c>
    </row>
    <row r="2408" spans="1:41" s="15" customFormat="1" ht="16.350000000000001" customHeight="1">
      <c r="A2408" s="3">
        <f t="shared" si="355"/>
        <v>2406</v>
      </c>
      <c r="B2408" s="31" t="s">
        <v>2639</v>
      </c>
      <c r="C2408" s="31" t="s">
        <v>2640</v>
      </c>
      <c r="D2408" s="31" t="s">
        <v>14448</v>
      </c>
      <c r="E2408" s="5" t="s">
        <v>14634</v>
      </c>
      <c r="F2408" s="2" t="s">
        <v>68</v>
      </c>
      <c r="G2408" s="2" t="s">
        <v>498</v>
      </c>
      <c r="H2408" s="5" t="s">
        <v>14635</v>
      </c>
      <c r="I2408" s="5" t="s">
        <v>14636</v>
      </c>
      <c r="J2408" s="5" t="s">
        <v>14637</v>
      </c>
      <c r="K2408" s="5" t="s">
        <v>14638</v>
      </c>
      <c r="L2408" s="2" t="s">
        <v>54</v>
      </c>
      <c r="M2408" s="6">
        <v>10</v>
      </c>
      <c r="N2408" s="6">
        <v>10</v>
      </c>
      <c r="O2408" s="6">
        <f t="shared" si="356"/>
        <v>100000</v>
      </c>
      <c r="P2408" s="6">
        <v>100000</v>
      </c>
      <c r="Q2408" s="5">
        <v>201804</v>
      </c>
      <c r="R2408" s="5" t="s">
        <v>14639</v>
      </c>
      <c r="S2408" s="5" t="s">
        <v>14640</v>
      </c>
      <c r="T2408" s="144" t="str">
        <f t="shared" si="357"/>
        <v>Click</v>
      </c>
      <c r="U2408" s="31" t="s">
        <v>243</v>
      </c>
      <c r="V2408" s="5"/>
      <c r="W2408" s="51"/>
      <c r="X2408" s="51"/>
      <c r="Y2408" s="50"/>
      <c r="Z2408" s="43">
        <f t="shared" si="358"/>
        <v>0</v>
      </c>
      <c r="AA2408" s="6">
        <f t="shared" si="359"/>
        <v>0</v>
      </c>
      <c r="AB2408" s="6">
        <f t="shared" si="360"/>
        <v>0</v>
      </c>
      <c r="AC2408" s="44">
        <f t="shared" si="361"/>
        <v>0</v>
      </c>
      <c r="AD2408" s="44">
        <f t="shared" si="362"/>
        <v>0</v>
      </c>
      <c r="AE2408" s="13" t="s">
        <v>57</v>
      </c>
      <c r="AF2408" s="14"/>
      <c r="AG2408" s="2" t="s">
        <v>243</v>
      </c>
      <c r="AH2408" s="5" t="s">
        <v>100</v>
      </c>
      <c r="AI2408" s="6">
        <v>0</v>
      </c>
      <c r="AJ2408" s="5" t="s">
        <v>100</v>
      </c>
      <c r="AK2408" s="5" t="s">
        <v>100</v>
      </c>
      <c r="AL2408" s="34" t="s">
        <v>100</v>
      </c>
      <c r="AM2408" s="2" t="s">
        <v>244</v>
      </c>
    </row>
    <row r="2409" spans="1:41" s="15" customFormat="1" ht="16.350000000000001" customHeight="1">
      <c r="A2409" s="3">
        <f t="shared" si="355"/>
        <v>2407</v>
      </c>
      <c r="B2409" s="31" t="s">
        <v>2639</v>
      </c>
      <c r="C2409" s="31" t="s">
        <v>2640</v>
      </c>
      <c r="D2409" s="31" t="s">
        <v>14448</v>
      </c>
      <c r="E2409" s="5" t="s">
        <v>14641</v>
      </c>
      <c r="F2409" s="2" t="s">
        <v>68</v>
      </c>
      <c r="G2409" s="2" t="s">
        <v>498</v>
      </c>
      <c r="H2409" s="5" t="s">
        <v>14642</v>
      </c>
      <c r="I2409" s="5" t="s">
        <v>14643</v>
      </c>
      <c r="J2409" s="5" t="s">
        <v>14644</v>
      </c>
      <c r="K2409" s="5" t="s">
        <v>14645</v>
      </c>
      <c r="L2409" s="2" t="s">
        <v>54</v>
      </c>
      <c r="M2409" s="6">
        <v>15</v>
      </c>
      <c r="N2409" s="6">
        <v>15</v>
      </c>
      <c r="O2409" s="6">
        <f t="shared" si="356"/>
        <v>200000</v>
      </c>
      <c r="P2409" s="6">
        <v>190000</v>
      </c>
      <c r="Q2409" s="5">
        <v>201704</v>
      </c>
      <c r="R2409" s="5" t="s">
        <v>14646</v>
      </c>
      <c r="S2409" s="5" t="s">
        <v>14647</v>
      </c>
      <c r="T2409" s="144" t="str">
        <f t="shared" si="357"/>
        <v>Click</v>
      </c>
      <c r="U2409" s="31" t="s">
        <v>243</v>
      </c>
      <c r="V2409" s="5"/>
      <c r="W2409" s="51"/>
      <c r="X2409" s="51"/>
      <c r="Y2409" s="50"/>
      <c r="Z2409" s="43">
        <f t="shared" si="358"/>
        <v>0</v>
      </c>
      <c r="AA2409" s="6">
        <f t="shared" si="359"/>
        <v>0</v>
      </c>
      <c r="AB2409" s="6">
        <f t="shared" si="360"/>
        <v>0</v>
      </c>
      <c r="AC2409" s="44">
        <f t="shared" si="361"/>
        <v>0</v>
      </c>
      <c r="AD2409" s="44">
        <f t="shared" si="362"/>
        <v>0</v>
      </c>
      <c r="AE2409" s="13" t="s">
        <v>57</v>
      </c>
      <c r="AF2409" s="14"/>
      <c r="AG2409" s="2" t="s">
        <v>68</v>
      </c>
      <c r="AH2409" s="5" t="s">
        <v>14648</v>
      </c>
      <c r="AI2409" s="6">
        <v>10000</v>
      </c>
      <c r="AJ2409" s="5" t="s">
        <v>14491</v>
      </c>
      <c r="AK2409" s="5" t="s">
        <v>14649</v>
      </c>
      <c r="AL2409" s="34" t="s">
        <v>100</v>
      </c>
      <c r="AM2409" s="2" t="s">
        <v>244</v>
      </c>
    </row>
    <row r="2410" spans="1:41" ht="16.350000000000001" customHeight="1">
      <c r="A2410" s="3">
        <f t="shared" si="355"/>
        <v>2408</v>
      </c>
      <c r="B2410" s="31" t="s">
        <v>2639</v>
      </c>
      <c r="C2410" s="31" t="s">
        <v>2640</v>
      </c>
      <c r="D2410" s="31" t="s">
        <v>14448</v>
      </c>
      <c r="E2410" s="5" t="s">
        <v>14650</v>
      </c>
      <c r="F2410" s="2" t="s">
        <v>68</v>
      </c>
      <c r="G2410" s="2" t="s">
        <v>498</v>
      </c>
      <c r="H2410" s="5" t="s">
        <v>14651</v>
      </c>
      <c r="I2410" s="5" t="s">
        <v>14652</v>
      </c>
      <c r="J2410" s="5" t="s">
        <v>14653</v>
      </c>
      <c r="K2410" s="5" t="s">
        <v>14654</v>
      </c>
      <c r="L2410" s="2" t="s">
        <v>54</v>
      </c>
      <c r="M2410" s="6">
        <v>12</v>
      </c>
      <c r="N2410" s="6">
        <v>12</v>
      </c>
      <c r="O2410" s="6">
        <v>120000</v>
      </c>
      <c r="P2410" s="6">
        <v>120000</v>
      </c>
      <c r="Q2410" s="71">
        <v>202007</v>
      </c>
      <c r="R2410" s="5" t="s">
        <v>14604</v>
      </c>
      <c r="S2410" s="5" t="s">
        <v>14655</v>
      </c>
      <c r="T2410" s="144" t="str">
        <f t="shared" si="357"/>
        <v>Click</v>
      </c>
      <c r="U2410" s="31" t="s">
        <v>243</v>
      </c>
      <c r="V2410" s="5"/>
      <c r="W2410" s="51"/>
      <c r="X2410" s="51"/>
      <c r="Y2410" s="50"/>
      <c r="Z2410" s="43">
        <f t="shared" si="358"/>
        <v>0</v>
      </c>
      <c r="AA2410" s="6">
        <f t="shared" si="359"/>
        <v>0</v>
      </c>
      <c r="AB2410" s="6">
        <f t="shared" si="360"/>
        <v>0</v>
      </c>
      <c r="AC2410" s="44">
        <f t="shared" si="361"/>
        <v>0</v>
      </c>
      <c r="AD2410" s="44">
        <f t="shared" si="362"/>
        <v>0</v>
      </c>
      <c r="AE2410" s="13" t="s">
        <v>57</v>
      </c>
      <c r="AF2410" s="14"/>
      <c r="AG2410" s="2" t="s">
        <v>243</v>
      </c>
      <c r="AH2410" s="5" t="s">
        <v>100</v>
      </c>
      <c r="AI2410" s="6">
        <v>0</v>
      </c>
      <c r="AJ2410" s="5" t="s">
        <v>100</v>
      </c>
      <c r="AK2410" s="5" t="s">
        <v>100</v>
      </c>
      <c r="AL2410" s="34" t="s">
        <v>100</v>
      </c>
      <c r="AM2410" s="2" t="s">
        <v>244</v>
      </c>
      <c r="AN2410" s="15"/>
      <c r="AO2410" s="15"/>
    </row>
    <row r="2411" spans="1:41" ht="16.350000000000001" customHeight="1">
      <c r="A2411" s="3">
        <f t="shared" si="355"/>
        <v>2409</v>
      </c>
      <c r="B2411" s="31" t="s">
        <v>2639</v>
      </c>
      <c r="C2411" s="31" t="s">
        <v>2640</v>
      </c>
      <c r="D2411" s="31" t="s">
        <v>14448</v>
      </c>
      <c r="E2411" s="5" t="s">
        <v>14656</v>
      </c>
      <c r="F2411" s="2" t="s">
        <v>68</v>
      </c>
      <c r="G2411" s="2" t="s">
        <v>498</v>
      </c>
      <c r="H2411" s="5" t="s">
        <v>14657</v>
      </c>
      <c r="I2411" s="5" t="s">
        <v>14495</v>
      </c>
      <c r="J2411" s="5" t="s">
        <v>14658</v>
      </c>
      <c r="K2411" s="5" t="s">
        <v>14659</v>
      </c>
      <c r="L2411" s="2" t="s">
        <v>54</v>
      </c>
      <c r="M2411" s="6">
        <v>6</v>
      </c>
      <c r="N2411" s="6">
        <v>6</v>
      </c>
      <c r="O2411" s="6">
        <f t="shared" ref="O2411:O2442" si="363">P2411+AI2411</f>
        <v>108000</v>
      </c>
      <c r="P2411" s="6">
        <v>100000</v>
      </c>
      <c r="Q2411" s="71">
        <v>201610</v>
      </c>
      <c r="R2411" s="5" t="s">
        <v>14660</v>
      </c>
      <c r="S2411" s="5" t="s">
        <v>14647</v>
      </c>
      <c r="T2411" s="144" t="str">
        <f t="shared" si="357"/>
        <v>Click</v>
      </c>
      <c r="U2411" s="31" t="s">
        <v>243</v>
      </c>
      <c r="V2411" s="5"/>
      <c r="W2411" s="51"/>
      <c r="X2411" s="51"/>
      <c r="Y2411" s="50"/>
      <c r="Z2411" s="43">
        <f t="shared" si="358"/>
        <v>0</v>
      </c>
      <c r="AA2411" s="6">
        <f t="shared" si="359"/>
        <v>0</v>
      </c>
      <c r="AB2411" s="6">
        <f t="shared" si="360"/>
        <v>0</v>
      </c>
      <c r="AC2411" s="44">
        <f t="shared" si="361"/>
        <v>0</v>
      </c>
      <c r="AD2411" s="44">
        <f t="shared" si="362"/>
        <v>0</v>
      </c>
      <c r="AE2411" s="13" t="s">
        <v>57</v>
      </c>
      <c r="AF2411" s="14"/>
      <c r="AG2411" s="2" t="s">
        <v>68</v>
      </c>
      <c r="AH2411" s="5" t="s">
        <v>14661</v>
      </c>
      <c r="AI2411" s="6">
        <v>8000</v>
      </c>
      <c r="AJ2411" s="5" t="s">
        <v>14662</v>
      </c>
      <c r="AK2411" s="5" t="s">
        <v>14663</v>
      </c>
      <c r="AL2411" s="34" t="s">
        <v>100</v>
      </c>
      <c r="AM2411" s="2" t="s">
        <v>244</v>
      </c>
      <c r="AN2411" s="15"/>
      <c r="AO2411" s="15"/>
    </row>
    <row r="2412" spans="1:41" ht="16.350000000000001" customHeight="1">
      <c r="A2412" s="3">
        <f t="shared" si="355"/>
        <v>2410</v>
      </c>
      <c r="B2412" s="31" t="s">
        <v>2639</v>
      </c>
      <c r="C2412" s="31" t="s">
        <v>2640</v>
      </c>
      <c r="D2412" s="31" t="s">
        <v>14448</v>
      </c>
      <c r="E2412" s="5" t="s">
        <v>14664</v>
      </c>
      <c r="F2412" s="2" t="s">
        <v>58</v>
      </c>
      <c r="G2412" s="2" t="s">
        <v>498</v>
      </c>
      <c r="H2412" s="5" t="s">
        <v>14665</v>
      </c>
      <c r="I2412" s="5" t="s">
        <v>14666</v>
      </c>
      <c r="J2412" s="5" t="s">
        <v>14667</v>
      </c>
      <c r="K2412" s="5" t="s">
        <v>14668</v>
      </c>
      <c r="L2412" s="2" t="s">
        <v>54</v>
      </c>
      <c r="M2412" s="6">
        <v>14</v>
      </c>
      <c r="N2412" s="6">
        <v>14</v>
      </c>
      <c r="O2412" s="6">
        <f t="shared" si="363"/>
        <v>176000</v>
      </c>
      <c r="P2412" s="6">
        <v>160000</v>
      </c>
      <c r="Q2412" s="75">
        <v>201808</v>
      </c>
      <c r="R2412" s="5" t="s">
        <v>14669</v>
      </c>
      <c r="S2412" s="5" t="s">
        <v>14670</v>
      </c>
      <c r="T2412" s="144" t="str">
        <f t="shared" si="357"/>
        <v>Click</v>
      </c>
      <c r="U2412" s="31" t="s">
        <v>243</v>
      </c>
      <c r="V2412" s="5"/>
      <c r="W2412" s="51"/>
      <c r="X2412" s="51"/>
      <c r="Y2412" s="50"/>
      <c r="Z2412" s="43">
        <f t="shared" si="358"/>
        <v>0</v>
      </c>
      <c r="AA2412" s="6">
        <f t="shared" si="359"/>
        <v>0</v>
      </c>
      <c r="AB2412" s="6">
        <f t="shared" si="360"/>
        <v>0</v>
      </c>
      <c r="AC2412" s="44">
        <f t="shared" si="361"/>
        <v>0</v>
      </c>
      <c r="AD2412" s="44">
        <f t="shared" si="362"/>
        <v>0</v>
      </c>
      <c r="AE2412" s="13" t="s">
        <v>57</v>
      </c>
      <c r="AF2412" s="14"/>
      <c r="AG2412" s="2" t="s">
        <v>58</v>
      </c>
      <c r="AH2412" s="5" t="s">
        <v>14664</v>
      </c>
      <c r="AI2412" s="6">
        <v>16000</v>
      </c>
      <c r="AJ2412" s="5" t="s">
        <v>14662</v>
      </c>
      <c r="AK2412" s="5" t="s">
        <v>14671</v>
      </c>
      <c r="AL2412" s="34" t="s">
        <v>100</v>
      </c>
      <c r="AM2412" s="2" t="s">
        <v>244</v>
      </c>
      <c r="AN2412" s="15"/>
      <c r="AO2412" s="15"/>
    </row>
    <row r="2413" spans="1:41" ht="16.350000000000001" customHeight="1">
      <c r="A2413" s="3">
        <f t="shared" si="355"/>
        <v>2411</v>
      </c>
      <c r="B2413" s="31" t="s">
        <v>2639</v>
      </c>
      <c r="C2413" s="31" t="s">
        <v>2640</v>
      </c>
      <c r="D2413" s="31" t="s">
        <v>14448</v>
      </c>
      <c r="E2413" s="5" t="s">
        <v>14672</v>
      </c>
      <c r="F2413" s="2" t="s">
        <v>68</v>
      </c>
      <c r="G2413" s="2" t="s">
        <v>498</v>
      </c>
      <c r="H2413" s="5" t="s">
        <v>14673</v>
      </c>
      <c r="I2413" s="5" t="s">
        <v>14674</v>
      </c>
      <c r="J2413" s="5" t="s">
        <v>14675</v>
      </c>
      <c r="K2413" s="5" t="s">
        <v>14676</v>
      </c>
      <c r="L2413" s="2" t="s">
        <v>54</v>
      </c>
      <c r="M2413" s="6">
        <v>10</v>
      </c>
      <c r="N2413" s="6">
        <v>10</v>
      </c>
      <c r="O2413" s="6">
        <f t="shared" si="363"/>
        <v>152000</v>
      </c>
      <c r="P2413" s="6">
        <v>130000</v>
      </c>
      <c r="Q2413" s="5">
        <v>201703</v>
      </c>
      <c r="R2413" s="5" t="s">
        <v>14677</v>
      </c>
      <c r="S2413" s="5" t="s">
        <v>14678</v>
      </c>
      <c r="T2413" s="144" t="str">
        <f t="shared" si="357"/>
        <v>Click</v>
      </c>
      <c r="U2413" s="31" t="s">
        <v>243</v>
      </c>
      <c r="V2413" s="5"/>
      <c r="W2413" s="51"/>
      <c r="X2413" s="51"/>
      <c r="Y2413" s="50"/>
      <c r="Z2413" s="43">
        <f t="shared" si="358"/>
        <v>0</v>
      </c>
      <c r="AA2413" s="6">
        <f t="shared" si="359"/>
        <v>0</v>
      </c>
      <c r="AB2413" s="6">
        <f t="shared" si="360"/>
        <v>0</v>
      </c>
      <c r="AC2413" s="44">
        <f t="shared" si="361"/>
        <v>0</v>
      </c>
      <c r="AD2413" s="44">
        <f t="shared" si="362"/>
        <v>0</v>
      </c>
      <c r="AE2413" s="13" t="s">
        <v>57</v>
      </c>
      <c r="AF2413" s="14"/>
      <c r="AG2413" s="2" t="s">
        <v>68</v>
      </c>
      <c r="AH2413" s="5" t="s">
        <v>14679</v>
      </c>
      <c r="AI2413" s="6">
        <v>22000</v>
      </c>
      <c r="AJ2413" s="5" t="s">
        <v>14491</v>
      </c>
      <c r="AK2413" s="5" t="s">
        <v>14680</v>
      </c>
      <c r="AL2413" s="34" t="s">
        <v>100</v>
      </c>
      <c r="AM2413" s="2" t="s">
        <v>244</v>
      </c>
      <c r="AN2413" s="15"/>
      <c r="AO2413" s="15"/>
    </row>
    <row r="2414" spans="1:41" ht="16.350000000000001" customHeight="1">
      <c r="A2414" s="3">
        <f t="shared" si="355"/>
        <v>2412</v>
      </c>
      <c r="B2414" s="31" t="s">
        <v>2639</v>
      </c>
      <c r="C2414" s="31" t="s">
        <v>2640</v>
      </c>
      <c r="D2414" s="31" t="s">
        <v>14448</v>
      </c>
      <c r="E2414" s="5" t="s">
        <v>14681</v>
      </c>
      <c r="F2414" s="2" t="s">
        <v>68</v>
      </c>
      <c r="G2414" s="2" t="s">
        <v>498</v>
      </c>
      <c r="H2414" s="5" t="s">
        <v>14682</v>
      </c>
      <c r="I2414" s="5" t="s">
        <v>14683</v>
      </c>
      <c r="J2414" s="5" t="s">
        <v>14684</v>
      </c>
      <c r="K2414" s="5" t="s">
        <v>14685</v>
      </c>
      <c r="L2414" s="2" t="s">
        <v>54</v>
      </c>
      <c r="M2414" s="6">
        <v>5</v>
      </c>
      <c r="N2414" s="6">
        <v>5</v>
      </c>
      <c r="O2414" s="6">
        <f t="shared" si="363"/>
        <v>80000</v>
      </c>
      <c r="P2414" s="6">
        <v>70000</v>
      </c>
      <c r="Q2414" s="5">
        <v>201707</v>
      </c>
      <c r="R2414" s="5" t="s">
        <v>14686</v>
      </c>
      <c r="S2414" s="5" t="s">
        <v>14687</v>
      </c>
      <c r="T2414" s="144" t="str">
        <f t="shared" si="357"/>
        <v>Click</v>
      </c>
      <c r="U2414" s="31" t="s">
        <v>243</v>
      </c>
      <c r="V2414" s="5"/>
      <c r="W2414" s="51"/>
      <c r="X2414" s="51"/>
      <c r="Y2414" s="50"/>
      <c r="Z2414" s="43">
        <f t="shared" si="358"/>
        <v>0</v>
      </c>
      <c r="AA2414" s="6">
        <f t="shared" si="359"/>
        <v>0</v>
      </c>
      <c r="AB2414" s="6">
        <f t="shared" si="360"/>
        <v>0</v>
      </c>
      <c r="AC2414" s="44">
        <f t="shared" si="361"/>
        <v>0</v>
      </c>
      <c r="AD2414" s="44">
        <f t="shared" si="362"/>
        <v>0</v>
      </c>
      <c r="AE2414" s="13" t="s">
        <v>57</v>
      </c>
      <c r="AF2414" s="14"/>
      <c r="AG2414" s="2" t="s">
        <v>68</v>
      </c>
      <c r="AH2414" s="5" t="s">
        <v>14688</v>
      </c>
      <c r="AI2414" s="6">
        <v>10000</v>
      </c>
      <c r="AJ2414" s="5" t="s">
        <v>14491</v>
      </c>
      <c r="AK2414" s="5" t="s">
        <v>14689</v>
      </c>
      <c r="AL2414" s="34" t="s">
        <v>100</v>
      </c>
      <c r="AM2414" s="2" t="s">
        <v>244</v>
      </c>
      <c r="AN2414" s="15"/>
      <c r="AO2414" s="15"/>
    </row>
    <row r="2415" spans="1:41" ht="16.350000000000001" customHeight="1">
      <c r="A2415" s="3">
        <f t="shared" si="355"/>
        <v>2413</v>
      </c>
      <c r="B2415" s="31" t="s">
        <v>2639</v>
      </c>
      <c r="C2415" s="31" t="s">
        <v>2640</v>
      </c>
      <c r="D2415" s="31" t="s">
        <v>14448</v>
      </c>
      <c r="E2415" s="3" t="s">
        <v>14690</v>
      </c>
      <c r="F2415" s="31" t="s">
        <v>58</v>
      </c>
      <c r="G2415" s="31" t="s">
        <v>498</v>
      </c>
      <c r="H2415" s="3" t="s">
        <v>14691</v>
      </c>
      <c r="I2415" s="3" t="s">
        <v>14692</v>
      </c>
      <c r="J2415" s="3" t="s">
        <v>14693</v>
      </c>
      <c r="K2415" s="3" t="s">
        <v>14694</v>
      </c>
      <c r="L2415" s="31" t="s">
        <v>3708</v>
      </c>
      <c r="M2415" s="68">
        <v>10</v>
      </c>
      <c r="N2415" s="68">
        <v>10</v>
      </c>
      <c r="O2415" s="6">
        <f t="shared" si="363"/>
        <v>127000</v>
      </c>
      <c r="P2415" s="68">
        <v>110000</v>
      </c>
      <c r="Q2415" s="134">
        <v>202001</v>
      </c>
      <c r="R2415" s="3" t="s">
        <v>14695</v>
      </c>
      <c r="S2415" s="3" t="s">
        <v>14696</v>
      </c>
      <c r="T2415" s="143" t="str">
        <f t="shared" si="357"/>
        <v>Click</v>
      </c>
      <c r="U2415" s="31" t="s">
        <v>243</v>
      </c>
      <c r="V2415" s="3"/>
      <c r="W2415" s="84"/>
      <c r="Y2415" s="50"/>
      <c r="Z2415" s="43">
        <f t="shared" si="358"/>
        <v>0</v>
      </c>
      <c r="AA2415" s="68">
        <f t="shared" si="359"/>
        <v>0</v>
      </c>
      <c r="AB2415" s="68">
        <f t="shared" si="360"/>
        <v>0</v>
      </c>
      <c r="AC2415" s="69">
        <f t="shared" si="361"/>
        <v>0</v>
      </c>
      <c r="AD2415" s="44">
        <f t="shared" si="362"/>
        <v>0</v>
      </c>
      <c r="AE2415" s="45" t="s">
        <v>57</v>
      </c>
      <c r="AF2415" s="14"/>
      <c r="AG2415" s="2" t="s">
        <v>68</v>
      </c>
      <c r="AH2415" s="3" t="s">
        <v>14690</v>
      </c>
      <c r="AI2415" s="68">
        <v>17000</v>
      </c>
      <c r="AJ2415" s="5" t="s">
        <v>14491</v>
      </c>
      <c r="AK2415" s="3" t="s">
        <v>14695</v>
      </c>
      <c r="AL2415" s="32" t="s">
        <v>100</v>
      </c>
      <c r="AM2415" s="31" t="s">
        <v>244</v>
      </c>
    </row>
    <row r="2416" spans="1:41" ht="16.350000000000001" customHeight="1">
      <c r="A2416" s="3">
        <f t="shared" si="355"/>
        <v>2414</v>
      </c>
      <c r="B2416" s="31" t="s">
        <v>2639</v>
      </c>
      <c r="C2416" s="31" t="s">
        <v>2640</v>
      </c>
      <c r="D2416" s="31" t="s">
        <v>14448</v>
      </c>
      <c r="E2416" s="5" t="s">
        <v>14697</v>
      </c>
      <c r="F2416" s="2" t="s">
        <v>58</v>
      </c>
      <c r="G2416" s="2" t="s">
        <v>498</v>
      </c>
      <c r="H2416" s="5" t="s">
        <v>14698</v>
      </c>
      <c r="I2416" s="5" t="s">
        <v>14699</v>
      </c>
      <c r="J2416" s="5" t="s">
        <v>14700</v>
      </c>
      <c r="K2416" s="5" t="s">
        <v>14701</v>
      </c>
      <c r="L2416" s="2" t="s">
        <v>54</v>
      </c>
      <c r="M2416" s="6">
        <v>17</v>
      </c>
      <c r="N2416" s="6">
        <v>17</v>
      </c>
      <c r="O2416" s="6">
        <f t="shared" si="363"/>
        <v>205000</v>
      </c>
      <c r="P2416" s="6">
        <v>180000</v>
      </c>
      <c r="Q2416" s="75">
        <v>201903</v>
      </c>
      <c r="R2416" s="5" t="s">
        <v>14695</v>
      </c>
      <c r="S2416" s="5" t="s">
        <v>14702</v>
      </c>
      <c r="T2416" s="144" t="str">
        <f t="shared" si="357"/>
        <v>Click</v>
      </c>
      <c r="U2416" s="31" t="s">
        <v>243</v>
      </c>
      <c r="V2416" s="5"/>
      <c r="W2416" s="51"/>
      <c r="X2416" s="51"/>
      <c r="Y2416" s="50"/>
      <c r="Z2416" s="43">
        <f t="shared" si="358"/>
        <v>0</v>
      </c>
      <c r="AA2416" s="6">
        <f t="shared" si="359"/>
        <v>0</v>
      </c>
      <c r="AB2416" s="6">
        <f t="shared" si="360"/>
        <v>0</v>
      </c>
      <c r="AC2416" s="44">
        <f t="shared" si="361"/>
        <v>0</v>
      </c>
      <c r="AD2416" s="44">
        <f t="shared" si="362"/>
        <v>0</v>
      </c>
      <c r="AE2416" s="13" t="s">
        <v>57</v>
      </c>
      <c r="AF2416" s="14"/>
      <c r="AG2416" s="2" t="s">
        <v>68</v>
      </c>
      <c r="AH2416" s="5" t="s">
        <v>14697</v>
      </c>
      <c r="AI2416" s="6">
        <v>25000</v>
      </c>
      <c r="AJ2416" s="5" t="s">
        <v>14491</v>
      </c>
      <c r="AK2416" s="5" t="s">
        <v>14695</v>
      </c>
      <c r="AL2416" s="34" t="s">
        <v>100</v>
      </c>
      <c r="AM2416" s="2" t="s">
        <v>244</v>
      </c>
      <c r="AN2416" s="15"/>
      <c r="AO2416" s="15"/>
    </row>
    <row r="2417" spans="1:41" ht="16.350000000000001" customHeight="1">
      <c r="A2417" s="3">
        <f t="shared" si="355"/>
        <v>2415</v>
      </c>
      <c r="B2417" s="31" t="s">
        <v>2639</v>
      </c>
      <c r="C2417" s="31" t="s">
        <v>2640</v>
      </c>
      <c r="D2417" s="31" t="s">
        <v>14448</v>
      </c>
      <c r="E2417" s="5" t="s">
        <v>14703</v>
      </c>
      <c r="F2417" s="2" t="s">
        <v>68</v>
      </c>
      <c r="G2417" s="2" t="s">
        <v>498</v>
      </c>
      <c r="H2417" s="5" t="s">
        <v>14704</v>
      </c>
      <c r="I2417" s="5" t="s">
        <v>14705</v>
      </c>
      <c r="J2417" s="5" t="s">
        <v>14706</v>
      </c>
      <c r="K2417" s="5" t="s">
        <v>14707</v>
      </c>
      <c r="L2417" s="2" t="s">
        <v>54</v>
      </c>
      <c r="M2417" s="6">
        <v>8</v>
      </c>
      <c r="N2417" s="6">
        <v>8</v>
      </c>
      <c r="O2417" s="6">
        <f t="shared" si="363"/>
        <v>120000</v>
      </c>
      <c r="P2417" s="6">
        <v>110000</v>
      </c>
      <c r="Q2417" s="71">
        <v>201610</v>
      </c>
      <c r="R2417" s="5" t="s">
        <v>14708</v>
      </c>
      <c r="S2417" s="5" t="s">
        <v>14709</v>
      </c>
      <c r="T2417" s="144" t="str">
        <f t="shared" si="357"/>
        <v>Click</v>
      </c>
      <c r="U2417" s="31" t="s">
        <v>243</v>
      </c>
      <c r="V2417" s="5"/>
      <c r="W2417" s="51"/>
      <c r="X2417" s="51"/>
      <c r="Y2417" s="50"/>
      <c r="Z2417" s="43">
        <f t="shared" si="358"/>
        <v>0</v>
      </c>
      <c r="AA2417" s="6">
        <f t="shared" si="359"/>
        <v>0</v>
      </c>
      <c r="AB2417" s="6">
        <f t="shared" si="360"/>
        <v>0</v>
      </c>
      <c r="AC2417" s="44">
        <f t="shared" si="361"/>
        <v>0</v>
      </c>
      <c r="AD2417" s="44">
        <f t="shared" si="362"/>
        <v>0</v>
      </c>
      <c r="AE2417" s="13" t="s">
        <v>57</v>
      </c>
      <c r="AF2417" s="14"/>
      <c r="AG2417" s="2" t="s">
        <v>68</v>
      </c>
      <c r="AH2417" s="5" t="s">
        <v>14710</v>
      </c>
      <c r="AI2417" s="6">
        <v>10000</v>
      </c>
      <c r="AJ2417" s="5" t="s">
        <v>14491</v>
      </c>
      <c r="AK2417" s="5" t="s">
        <v>14711</v>
      </c>
      <c r="AL2417" s="34" t="s">
        <v>100</v>
      </c>
      <c r="AM2417" s="2" t="s">
        <v>244</v>
      </c>
      <c r="AN2417" s="118"/>
      <c r="AO2417" s="118"/>
    </row>
    <row r="2418" spans="1:41" ht="16.350000000000001" customHeight="1">
      <c r="A2418" s="3">
        <f t="shared" si="355"/>
        <v>2416</v>
      </c>
      <c r="B2418" s="31" t="s">
        <v>2639</v>
      </c>
      <c r="C2418" s="31" t="s">
        <v>2640</v>
      </c>
      <c r="D2418" s="31" t="s">
        <v>14448</v>
      </c>
      <c r="E2418" s="5" t="s">
        <v>14712</v>
      </c>
      <c r="F2418" s="2" t="s">
        <v>68</v>
      </c>
      <c r="G2418" s="2" t="s">
        <v>498</v>
      </c>
      <c r="H2418" s="5" t="s">
        <v>14713</v>
      </c>
      <c r="I2418" s="5" t="s">
        <v>14540</v>
      </c>
      <c r="J2418" s="5" t="s">
        <v>14714</v>
      </c>
      <c r="K2418" s="5" t="s">
        <v>14715</v>
      </c>
      <c r="L2418" s="2" t="s">
        <v>54</v>
      </c>
      <c r="M2418" s="6">
        <v>10</v>
      </c>
      <c r="N2418" s="6">
        <v>10</v>
      </c>
      <c r="O2418" s="6">
        <f t="shared" si="363"/>
        <v>132000</v>
      </c>
      <c r="P2418" s="6">
        <v>120000</v>
      </c>
      <c r="Q2418" s="5">
        <v>201706</v>
      </c>
      <c r="R2418" s="5" t="s">
        <v>14716</v>
      </c>
      <c r="S2418" s="5" t="s">
        <v>14717</v>
      </c>
      <c r="T2418" s="144" t="str">
        <f t="shared" si="357"/>
        <v>Click</v>
      </c>
      <c r="U2418" s="31" t="s">
        <v>243</v>
      </c>
      <c r="V2418" s="5"/>
      <c r="W2418" s="51"/>
      <c r="X2418" s="51"/>
      <c r="Y2418" s="50"/>
      <c r="Z2418" s="43">
        <f t="shared" si="358"/>
        <v>0</v>
      </c>
      <c r="AA2418" s="6">
        <f t="shared" si="359"/>
        <v>0</v>
      </c>
      <c r="AB2418" s="6">
        <f t="shared" si="360"/>
        <v>0</v>
      </c>
      <c r="AC2418" s="44">
        <f t="shared" si="361"/>
        <v>0</v>
      </c>
      <c r="AD2418" s="44">
        <f t="shared" si="362"/>
        <v>0</v>
      </c>
      <c r="AE2418" s="13" t="s">
        <v>57</v>
      </c>
      <c r="AF2418" s="14"/>
      <c r="AG2418" s="2" t="s">
        <v>68</v>
      </c>
      <c r="AH2418" s="5" t="s">
        <v>14718</v>
      </c>
      <c r="AI2418" s="6">
        <v>12000</v>
      </c>
      <c r="AJ2418" s="5" t="s">
        <v>14491</v>
      </c>
      <c r="AK2418" s="5" t="s">
        <v>14719</v>
      </c>
      <c r="AL2418" s="34" t="s">
        <v>100</v>
      </c>
      <c r="AM2418" s="2" t="s">
        <v>244</v>
      </c>
      <c r="AN2418" s="118"/>
      <c r="AO2418" s="118"/>
    </row>
    <row r="2419" spans="1:41" ht="16.350000000000001" customHeight="1">
      <c r="A2419" s="3">
        <f t="shared" si="355"/>
        <v>2417</v>
      </c>
      <c r="B2419" s="31" t="s">
        <v>2639</v>
      </c>
      <c r="C2419" s="31" t="s">
        <v>2640</v>
      </c>
      <c r="D2419" s="31" t="s">
        <v>14448</v>
      </c>
      <c r="E2419" s="5" t="s">
        <v>14720</v>
      </c>
      <c r="F2419" s="2" t="s">
        <v>68</v>
      </c>
      <c r="G2419" s="2" t="s">
        <v>498</v>
      </c>
      <c r="H2419" s="5" t="s">
        <v>14721</v>
      </c>
      <c r="I2419" s="5" t="s">
        <v>14722</v>
      </c>
      <c r="J2419" s="5" t="s">
        <v>14723</v>
      </c>
      <c r="K2419" s="5" t="s">
        <v>14724</v>
      </c>
      <c r="L2419" s="2" t="s">
        <v>54</v>
      </c>
      <c r="M2419" s="6">
        <v>8</v>
      </c>
      <c r="N2419" s="6">
        <v>8</v>
      </c>
      <c r="O2419" s="6">
        <f t="shared" si="363"/>
        <v>90000</v>
      </c>
      <c r="P2419" s="6">
        <v>90000</v>
      </c>
      <c r="Q2419" s="5">
        <v>201801</v>
      </c>
      <c r="R2419" s="5" t="s">
        <v>14725</v>
      </c>
      <c r="S2419" s="5" t="s">
        <v>14726</v>
      </c>
      <c r="T2419" s="144" t="str">
        <f t="shared" si="357"/>
        <v>Click</v>
      </c>
      <c r="U2419" s="31" t="s">
        <v>243</v>
      </c>
      <c r="V2419" s="5"/>
      <c r="W2419" s="51"/>
      <c r="X2419" s="51"/>
      <c r="Y2419" s="50"/>
      <c r="Z2419" s="43">
        <f t="shared" si="358"/>
        <v>0</v>
      </c>
      <c r="AA2419" s="6">
        <f t="shared" si="359"/>
        <v>0</v>
      </c>
      <c r="AB2419" s="6">
        <f t="shared" si="360"/>
        <v>0</v>
      </c>
      <c r="AC2419" s="44">
        <f t="shared" si="361"/>
        <v>0</v>
      </c>
      <c r="AD2419" s="44">
        <f t="shared" si="362"/>
        <v>0</v>
      </c>
      <c r="AE2419" s="13" t="s">
        <v>57</v>
      </c>
      <c r="AF2419" s="14"/>
      <c r="AG2419" s="2" t="s">
        <v>243</v>
      </c>
      <c r="AH2419" s="5" t="s">
        <v>100</v>
      </c>
      <c r="AI2419" s="6">
        <v>0</v>
      </c>
      <c r="AJ2419" s="5" t="s">
        <v>100</v>
      </c>
      <c r="AK2419" s="5" t="s">
        <v>100</v>
      </c>
      <c r="AL2419" s="34" t="s">
        <v>100</v>
      </c>
      <c r="AM2419" s="2" t="s">
        <v>244</v>
      </c>
      <c r="AN2419" s="15"/>
      <c r="AO2419" s="15"/>
    </row>
    <row r="2420" spans="1:41" ht="16.350000000000001" customHeight="1">
      <c r="A2420" s="3">
        <f t="shared" si="355"/>
        <v>2418</v>
      </c>
      <c r="B2420" s="31" t="s">
        <v>2639</v>
      </c>
      <c r="C2420" s="31" t="s">
        <v>2640</v>
      </c>
      <c r="D2420" s="31" t="s">
        <v>14448</v>
      </c>
      <c r="E2420" s="5" t="s">
        <v>14727</v>
      </c>
      <c r="F2420" s="2" t="s">
        <v>58</v>
      </c>
      <c r="G2420" s="2" t="s">
        <v>498</v>
      </c>
      <c r="H2420" s="5" t="s">
        <v>14728</v>
      </c>
      <c r="I2420" s="5" t="s">
        <v>14729</v>
      </c>
      <c r="J2420" s="5" t="s">
        <v>14730</v>
      </c>
      <c r="K2420" s="5" t="s">
        <v>14731</v>
      </c>
      <c r="L2420" s="2" t="s">
        <v>54</v>
      </c>
      <c r="M2420" s="6">
        <v>10</v>
      </c>
      <c r="N2420" s="6">
        <v>10</v>
      </c>
      <c r="O2420" s="6">
        <f t="shared" si="363"/>
        <v>120000</v>
      </c>
      <c r="P2420" s="6">
        <v>120000</v>
      </c>
      <c r="Q2420" s="75">
        <v>202006</v>
      </c>
      <c r="R2420" s="5" t="s">
        <v>14732</v>
      </c>
      <c r="S2420" s="5" t="s">
        <v>14733</v>
      </c>
      <c r="T2420" s="144" t="str">
        <f t="shared" si="357"/>
        <v>Click</v>
      </c>
      <c r="U2420" s="31" t="s">
        <v>243</v>
      </c>
      <c r="V2420" s="5"/>
      <c r="W2420" s="51"/>
      <c r="X2420" s="51"/>
      <c r="Y2420" s="50"/>
      <c r="Z2420" s="43">
        <f t="shared" si="358"/>
        <v>0</v>
      </c>
      <c r="AA2420" s="6">
        <f t="shared" si="359"/>
        <v>0</v>
      </c>
      <c r="AB2420" s="6">
        <f t="shared" si="360"/>
        <v>0</v>
      </c>
      <c r="AC2420" s="44">
        <f t="shared" si="361"/>
        <v>0</v>
      </c>
      <c r="AD2420" s="44">
        <f t="shared" si="362"/>
        <v>0</v>
      </c>
      <c r="AE2420" s="13" t="s">
        <v>57</v>
      </c>
      <c r="AF2420" s="14"/>
      <c r="AG2420" s="2" t="s">
        <v>243</v>
      </c>
      <c r="AH2420" s="5" t="s">
        <v>100</v>
      </c>
      <c r="AI2420" s="6">
        <v>0</v>
      </c>
      <c r="AJ2420" s="5" t="s">
        <v>100</v>
      </c>
      <c r="AK2420" s="5" t="s">
        <v>100</v>
      </c>
      <c r="AL2420" s="34" t="s">
        <v>100</v>
      </c>
      <c r="AM2420" s="2" t="s">
        <v>244</v>
      </c>
      <c r="AN2420" s="15"/>
      <c r="AO2420" s="15"/>
    </row>
    <row r="2421" spans="1:41" ht="16.350000000000001" customHeight="1">
      <c r="A2421" s="3">
        <f t="shared" si="355"/>
        <v>2419</v>
      </c>
      <c r="B2421" s="31" t="s">
        <v>2639</v>
      </c>
      <c r="C2421" s="31" t="s">
        <v>2640</v>
      </c>
      <c r="D2421" s="31" t="s">
        <v>14448</v>
      </c>
      <c r="E2421" s="3" t="s">
        <v>14734</v>
      </c>
      <c r="F2421" s="2" t="s">
        <v>58</v>
      </c>
      <c r="G2421" s="2" t="s">
        <v>498</v>
      </c>
      <c r="H2421" s="5" t="s">
        <v>14735</v>
      </c>
      <c r="I2421" s="5" t="s">
        <v>14736</v>
      </c>
      <c r="J2421" s="5" t="s">
        <v>14737</v>
      </c>
      <c r="K2421" s="5" t="s">
        <v>14738</v>
      </c>
      <c r="L2421" s="2" t="s">
        <v>54</v>
      </c>
      <c r="M2421" s="6">
        <v>8</v>
      </c>
      <c r="N2421" s="6">
        <v>8</v>
      </c>
      <c r="O2421" s="6">
        <f t="shared" si="363"/>
        <v>70000</v>
      </c>
      <c r="P2421" s="6">
        <v>70000</v>
      </c>
      <c r="Q2421" s="75">
        <v>201907</v>
      </c>
      <c r="R2421" s="5" t="s">
        <v>14739</v>
      </c>
      <c r="S2421" s="3" t="s">
        <v>14740</v>
      </c>
      <c r="T2421" s="144" t="str">
        <f t="shared" si="357"/>
        <v>Click</v>
      </c>
      <c r="U2421" s="31" t="s">
        <v>243</v>
      </c>
      <c r="V2421" s="5"/>
      <c r="W2421" s="51"/>
      <c r="X2421" s="51"/>
      <c r="Y2421" s="50"/>
      <c r="Z2421" s="43">
        <f t="shared" si="358"/>
        <v>0</v>
      </c>
      <c r="AA2421" s="6">
        <f t="shared" si="359"/>
        <v>0</v>
      </c>
      <c r="AB2421" s="6">
        <f t="shared" si="360"/>
        <v>0</v>
      </c>
      <c r="AC2421" s="44">
        <f t="shared" si="361"/>
        <v>0</v>
      </c>
      <c r="AD2421" s="44">
        <f t="shared" si="362"/>
        <v>0</v>
      </c>
      <c r="AE2421" s="13" t="s">
        <v>57</v>
      </c>
      <c r="AF2421" s="14"/>
      <c r="AG2421" s="2" t="s">
        <v>243</v>
      </c>
      <c r="AH2421" s="5" t="s">
        <v>100</v>
      </c>
      <c r="AI2421" s="6">
        <v>0</v>
      </c>
      <c r="AJ2421" s="5" t="s">
        <v>100</v>
      </c>
      <c r="AK2421" s="5" t="s">
        <v>100</v>
      </c>
      <c r="AL2421" s="34" t="s">
        <v>100</v>
      </c>
      <c r="AM2421" s="2" t="s">
        <v>244</v>
      </c>
      <c r="AN2421" s="15"/>
      <c r="AO2421" s="15"/>
    </row>
    <row r="2422" spans="1:41" ht="16.350000000000001" customHeight="1">
      <c r="A2422" s="3">
        <f t="shared" si="355"/>
        <v>2420</v>
      </c>
      <c r="B2422" s="31" t="s">
        <v>2639</v>
      </c>
      <c r="C2422" s="31" t="s">
        <v>2640</v>
      </c>
      <c r="D2422" s="31" t="s">
        <v>14448</v>
      </c>
      <c r="E2422" s="5" t="s">
        <v>14741</v>
      </c>
      <c r="F2422" s="2" t="s">
        <v>58</v>
      </c>
      <c r="G2422" s="2" t="s">
        <v>498</v>
      </c>
      <c r="H2422" s="5" t="s">
        <v>14742</v>
      </c>
      <c r="I2422" s="5" t="s">
        <v>14743</v>
      </c>
      <c r="J2422" s="5" t="s">
        <v>14744</v>
      </c>
      <c r="K2422" s="5" t="s">
        <v>14745</v>
      </c>
      <c r="L2422" s="2" t="s">
        <v>54</v>
      </c>
      <c r="M2422" s="6">
        <v>14</v>
      </c>
      <c r="N2422" s="6">
        <v>14</v>
      </c>
      <c r="O2422" s="6">
        <f t="shared" si="363"/>
        <v>150000</v>
      </c>
      <c r="P2422" s="6">
        <v>150000</v>
      </c>
      <c r="Q2422" s="75">
        <v>201903</v>
      </c>
      <c r="R2422" s="5" t="s">
        <v>14746</v>
      </c>
      <c r="S2422" s="5" t="s">
        <v>14747</v>
      </c>
      <c r="T2422" s="144" t="str">
        <f t="shared" si="357"/>
        <v>Click</v>
      </c>
      <c r="U2422" s="31" t="s">
        <v>243</v>
      </c>
      <c r="V2422" s="5"/>
      <c r="W2422" s="51"/>
      <c r="X2422" s="51"/>
      <c r="Y2422" s="50"/>
      <c r="Z2422" s="43">
        <f t="shared" si="358"/>
        <v>0</v>
      </c>
      <c r="AA2422" s="6">
        <f t="shared" si="359"/>
        <v>0</v>
      </c>
      <c r="AB2422" s="6">
        <f t="shared" si="360"/>
        <v>0</v>
      </c>
      <c r="AC2422" s="44">
        <f t="shared" si="361"/>
        <v>0</v>
      </c>
      <c r="AD2422" s="44">
        <f t="shared" si="362"/>
        <v>0</v>
      </c>
      <c r="AE2422" s="13" t="s">
        <v>57</v>
      </c>
      <c r="AF2422" s="14"/>
      <c r="AG2422" s="2" t="s">
        <v>243</v>
      </c>
      <c r="AH2422" s="5" t="s">
        <v>100</v>
      </c>
      <c r="AI2422" s="6">
        <v>0</v>
      </c>
      <c r="AJ2422" s="5" t="s">
        <v>100</v>
      </c>
      <c r="AK2422" s="5" t="s">
        <v>100</v>
      </c>
      <c r="AL2422" s="34" t="s">
        <v>100</v>
      </c>
      <c r="AM2422" s="2" t="s">
        <v>244</v>
      </c>
      <c r="AN2422" s="15"/>
      <c r="AO2422" s="15"/>
    </row>
    <row r="2423" spans="1:41" ht="16.350000000000001" customHeight="1">
      <c r="A2423" s="3">
        <f t="shared" si="355"/>
        <v>2421</v>
      </c>
      <c r="B2423" s="31" t="s">
        <v>2639</v>
      </c>
      <c r="C2423" s="31" t="s">
        <v>2640</v>
      </c>
      <c r="D2423" s="31" t="s">
        <v>14448</v>
      </c>
      <c r="E2423" s="5" t="s">
        <v>14748</v>
      </c>
      <c r="F2423" s="2" t="s">
        <v>68</v>
      </c>
      <c r="G2423" s="2" t="s">
        <v>498</v>
      </c>
      <c r="H2423" s="5" t="s">
        <v>14749</v>
      </c>
      <c r="I2423" s="5" t="s">
        <v>14561</v>
      </c>
      <c r="J2423" s="5" t="s">
        <v>14750</v>
      </c>
      <c r="K2423" s="5" t="s">
        <v>14751</v>
      </c>
      <c r="L2423" s="2" t="s">
        <v>54</v>
      </c>
      <c r="M2423" s="6">
        <v>10</v>
      </c>
      <c r="N2423" s="6">
        <v>10</v>
      </c>
      <c r="O2423" s="6">
        <f t="shared" si="363"/>
        <v>140000</v>
      </c>
      <c r="P2423" s="6">
        <v>120000</v>
      </c>
      <c r="Q2423" s="5">
        <v>201910</v>
      </c>
      <c r="R2423" s="5" t="s">
        <v>14752</v>
      </c>
      <c r="S2423" s="5" t="s">
        <v>14753</v>
      </c>
      <c r="T2423" s="144" t="str">
        <f t="shared" si="357"/>
        <v>Click</v>
      </c>
      <c r="U2423" s="31" t="s">
        <v>243</v>
      </c>
      <c r="V2423" s="5"/>
      <c r="W2423" s="51"/>
      <c r="X2423" s="51"/>
      <c r="Y2423" s="50"/>
      <c r="Z2423" s="43">
        <f t="shared" si="358"/>
        <v>0</v>
      </c>
      <c r="AA2423" s="6">
        <f t="shared" si="359"/>
        <v>0</v>
      </c>
      <c r="AB2423" s="6">
        <f t="shared" si="360"/>
        <v>0</v>
      </c>
      <c r="AC2423" s="44">
        <f t="shared" si="361"/>
        <v>0</v>
      </c>
      <c r="AD2423" s="44">
        <f t="shared" si="362"/>
        <v>0</v>
      </c>
      <c r="AE2423" s="13" t="s">
        <v>57</v>
      </c>
      <c r="AF2423" s="14"/>
      <c r="AG2423" s="2" t="s">
        <v>68</v>
      </c>
      <c r="AH2423" s="5" t="s">
        <v>14754</v>
      </c>
      <c r="AI2423" s="6">
        <v>20000</v>
      </c>
      <c r="AJ2423" s="5" t="s">
        <v>14491</v>
      </c>
      <c r="AK2423" s="5" t="s">
        <v>14755</v>
      </c>
      <c r="AL2423" s="34" t="s">
        <v>100</v>
      </c>
      <c r="AM2423" s="2" t="s">
        <v>244</v>
      </c>
      <c r="AN2423" s="15"/>
      <c r="AO2423" s="15"/>
    </row>
    <row r="2424" spans="1:41" ht="16.350000000000001" customHeight="1">
      <c r="A2424" s="3">
        <f t="shared" si="355"/>
        <v>2422</v>
      </c>
      <c r="B2424" s="31" t="s">
        <v>2639</v>
      </c>
      <c r="C2424" s="31" t="s">
        <v>2640</v>
      </c>
      <c r="D2424" s="31" t="s">
        <v>14448</v>
      </c>
      <c r="E2424" s="5" t="s">
        <v>14756</v>
      </c>
      <c r="F2424" s="2" t="s">
        <v>68</v>
      </c>
      <c r="G2424" s="2" t="s">
        <v>498</v>
      </c>
      <c r="H2424" s="5" t="s">
        <v>14757</v>
      </c>
      <c r="I2424" s="5" t="s">
        <v>14758</v>
      </c>
      <c r="J2424" s="5" t="s">
        <v>14759</v>
      </c>
      <c r="K2424" s="5" t="s">
        <v>14760</v>
      </c>
      <c r="L2424" s="2" t="s">
        <v>54</v>
      </c>
      <c r="M2424" s="6">
        <v>28</v>
      </c>
      <c r="N2424" s="6">
        <v>28</v>
      </c>
      <c r="O2424" s="6">
        <f t="shared" si="363"/>
        <v>380000</v>
      </c>
      <c r="P2424" s="6">
        <v>380000</v>
      </c>
      <c r="Q2424" s="71">
        <v>201501</v>
      </c>
      <c r="R2424" s="5" t="s">
        <v>14761</v>
      </c>
      <c r="S2424" s="5" t="s">
        <v>14762</v>
      </c>
      <c r="T2424" s="144" t="str">
        <f t="shared" si="357"/>
        <v>Click</v>
      </c>
      <c r="U2424" s="31" t="s">
        <v>243</v>
      </c>
      <c r="V2424" s="5"/>
      <c r="W2424" s="51"/>
      <c r="X2424" s="51"/>
      <c r="Y2424" s="50"/>
      <c r="Z2424" s="43">
        <f t="shared" si="358"/>
        <v>0</v>
      </c>
      <c r="AA2424" s="6">
        <f t="shared" si="359"/>
        <v>0</v>
      </c>
      <c r="AB2424" s="6">
        <f t="shared" si="360"/>
        <v>0</v>
      </c>
      <c r="AC2424" s="44">
        <f t="shared" si="361"/>
        <v>0</v>
      </c>
      <c r="AD2424" s="44">
        <f t="shared" si="362"/>
        <v>0</v>
      </c>
      <c r="AE2424" s="13" t="s">
        <v>57</v>
      </c>
      <c r="AF2424" s="14"/>
      <c r="AG2424" s="2" t="s">
        <v>243</v>
      </c>
      <c r="AH2424" s="5" t="s">
        <v>100</v>
      </c>
      <c r="AI2424" s="6">
        <v>0</v>
      </c>
      <c r="AJ2424" s="5" t="s">
        <v>100</v>
      </c>
      <c r="AK2424" s="5" t="s">
        <v>100</v>
      </c>
      <c r="AL2424" s="34" t="s">
        <v>100</v>
      </c>
      <c r="AM2424" s="2" t="s">
        <v>244</v>
      </c>
      <c r="AN2424" s="15"/>
      <c r="AO2424" s="15"/>
    </row>
    <row r="2425" spans="1:41" s="15" customFormat="1" ht="16.350000000000001" customHeight="1">
      <c r="A2425" s="3">
        <f t="shared" si="355"/>
        <v>2423</v>
      </c>
      <c r="B2425" s="31" t="s">
        <v>2639</v>
      </c>
      <c r="C2425" s="31" t="s">
        <v>2640</v>
      </c>
      <c r="D2425" s="31" t="s">
        <v>14448</v>
      </c>
      <c r="E2425" s="5" t="s">
        <v>14763</v>
      </c>
      <c r="F2425" s="2" t="s">
        <v>68</v>
      </c>
      <c r="G2425" s="2" t="s">
        <v>498</v>
      </c>
      <c r="H2425" s="5" t="s">
        <v>14764</v>
      </c>
      <c r="I2425" s="5" t="s">
        <v>14765</v>
      </c>
      <c r="J2425" s="5" t="s">
        <v>14766</v>
      </c>
      <c r="K2425" s="5" t="s">
        <v>14767</v>
      </c>
      <c r="L2425" s="2" t="s">
        <v>54</v>
      </c>
      <c r="M2425" s="6">
        <v>21</v>
      </c>
      <c r="N2425" s="6">
        <v>21</v>
      </c>
      <c r="O2425" s="6">
        <f t="shared" si="363"/>
        <v>245000</v>
      </c>
      <c r="P2425" s="6">
        <v>220000</v>
      </c>
      <c r="Q2425" s="5">
        <v>201705</v>
      </c>
      <c r="R2425" s="5" t="s">
        <v>14768</v>
      </c>
      <c r="S2425" s="5" t="s">
        <v>14769</v>
      </c>
      <c r="T2425" s="144" t="str">
        <f t="shared" si="357"/>
        <v>Click</v>
      </c>
      <c r="U2425" s="31" t="s">
        <v>243</v>
      </c>
      <c r="V2425" s="5"/>
      <c r="W2425" s="51"/>
      <c r="X2425" s="51"/>
      <c r="Y2425" s="50"/>
      <c r="Z2425" s="43">
        <f t="shared" si="358"/>
        <v>0</v>
      </c>
      <c r="AA2425" s="6">
        <f t="shared" si="359"/>
        <v>0</v>
      </c>
      <c r="AB2425" s="6">
        <f t="shared" si="360"/>
        <v>0</v>
      </c>
      <c r="AC2425" s="44">
        <f t="shared" si="361"/>
        <v>0</v>
      </c>
      <c r="AD2425" s="44">
        <f t="shared" si="362"/>
        <v>0</v>
      </c>
      <c r="AE2425" s="13" t="s">
        <v>57</v>
      </c>
      <c r="AF2425" s="14"/>
      <c r="AG2425" s="2" t="s">
        <v>68</v>
      </c>
      <c r="AH2425" s="5" t="s">
        <v>14770</v>
      </c>
      <c r="AI2425" s="6">
        <v>25000</v>
      </c>
      <c r="AJ2425" s="5" t="s">
        <v>14491</v>
      </c>
      <c r="AK2425" s="5" t="s">
        <v>14771</v>
      </c>
      <c r="AL2425" s="34" t="s">
        <v>100</v>
      </c>
      <c r="AM2425" s="2" t="s">
        <v>244</v>
      </c>
      <c r="AN2425" s="118"/>
      <c r="AO2425" s="118"/>
    </row>
    <row r="2426" spans="1:41" s="15" customFormat="1" ht="16.350000000000001" customHeight="1">
      <c r="A2426" s="3">
        <f t="shared" si="355"/>
        <v>2424</v>
      </c>
      <c r="B2426" s="31" t="s">
        <v>2639</v>
      </c>
      <c r="C2426" s="31" t="s">
        <v>2640</v>
      </c>
      <c r="D2426" s="31" t="s">
        <v>14448</v>
      </c>
      <c r="E2426" s="5" t="s">
        <v>14772</v>
      </c>
      <c r="F2426" s="2" t="s">
        <v>68</v>
      </c>
      <c r="G2426" s="2" t="s">
        <v>498</v>
      </c>
      <c r="H2426" s="5" t="s">
        <v>14773</v>
      </c>
      <c r="I2426" s="5" t="s">
        <v>14547</v>
      </c>
      <c r="J2426" s="5" t="s">
        <v>14774</v>
      </c>
      <c r="K2426" s="5" t="s">
        <v>14775</v>
      </c>
      <c r="L2426" s="2" t="s">
        <v>54</v>
      </c>
      <c r="M2426" s="6">
        <v>15</v>
      </c>
      <c r="N2426" s="6">
        <v>15</v>
      </c>
      <c r="O2426" s="6">
        <f t="shared" si="363"/>
        <v>200000</v>
      </c>
      <c r="P2426" s="6">
        <v>200000</v>
      </c>
      <c r="Q2426" s="5">
        <v>201708</v>
      </c>
      <c r="R2426" s="5" t="s">
        <v>14776</v>
      </c>
      <c r="S2426" s="5" t="s">
        <v>14777</v>
      </c>
      <c r="T2426" s="144" t="str">
        <f t="shared" si="357"/>
        <v>Click</v>
      </c>
      <c r="U2426" s="31" t="s">
        <v>243</v>
      </c>
      <c r="V2426" s="5"/>
      <c r="W2426" s="51"/>
      <c r="X2426" s="51"/>
      <c r="Y2426" s="50"/>
      <c r="Z2426" s="43">
        <f t="shared" si="358"/>
        <v>0</v>
      </c>
      <c r="AA2426" s="6">
        <f t="shared" si="359"/>
        <v>0</v>
      </c>
      <c r="AB2426" s="6">
        <f t="shared" si="360"/>
        <v>0</v>
      </c>
      <c r="AC2426" s="44">
        <f t="shared" si="361"/>
        <v>0</v>
      </c>
      <c r="AD2426" s="44">
        <f t="shared" si="362"/>
        <v>0</v>
      </c>
      <c r="AE2426" s="13" t="s">
        <v>57</v>
      </c>
      <c r="AF2426" s="14"/>
      <c r="AG2426" s="2" t="s">
        <v>243</v>
      </c>
      <c r="AH2426" s="5" t="s">
        <v>100</v>
      </c>
      <c r="AI2426" s="6">
        <v>0</v>
      </c>
      <c r="AJ2426" s="5" t="s">
        <v>100</v>
      </c>
      <c r="AK2426" s="5" t="s">
        <v>100</v>
      </c>
      <c r="AL2426" s="34" t="s">
        <v>100</v>
      </c>
      <c r="AM2426" s="2" t="s">
        <v>244</v>
      </c>
    </row>
    <row r="2427" spans="1:41" ht="16.350000000000001" customHeight="1">
      <c r="A2427" s="3">
        <f t="shared" si="355"/>
        <v>2425</v>
      </c>
      <c r="B2427" s="31" t="s">
        <v>2639</v>
      </c>
      <c r="C2427" s="31" t="s">
        <v>2640</v>
      </c>
      <c r="D2427" s="31" t="s">
        <v>14448</v>
      </c>
      <c r="E2427" s="3" t="s">
        <v>14778</v>
      </c>
      <c r="F2427" s="2" t="s">
        <v>68</v>
      </c>
      <c r="G2427" s="2" t="s">
        <v>69</v>
      </c>
      <c r="H2427" s="5" t="s">
        <v>14779</v>
      </c>
      <c r="I2427" s="5" t="s">
        <v>14780</v>
      </c>
      <c r="J2427" s="5" t="s">
        <v>14781</v>
      </c>
      <c r="K2427" s="5" t="s">
        <v>14782</v>
      </c>
      <c r="L2427" s="2" t="s">
        <v>54</v>
      </c>
      <c r="M2427" s="6">
        <v>16</v>
      </c>
      <c r="N2427" s="6">
        <v>15</v>
      </c>
      <c r="O2427" s="6">
        <f t="shared" si="363"/>
        <v>100000</v>
      </c>
      <c r="P2427" s="6">
        <v>100000</v>
      </c>
      <c r="Q2427" s="5">
        <v>201612</v>
      </c>
      <c r="R2427" s="5" t="s">
        <v>4067</v>
      </c>
      <c r="S2427" s="5" t="s">
        <v>14783</v>
      </c>
      <c r="T2427" s="144" t="str">
        <f t="shared" si="357"/>
        <v>Click</v>
      </c>
      <c r="U2427" s="31" t="s">
        <v>243</v>
      </c>
      <c r="V2427" s="62"/>
      <c r="W2427" s="42"/>
      <c r="X2427" s="42"/>
      <c r="Y2427" s="50"/>
      <c r="Z2427" s="43">
        <f t="shared" si="358"/>
        <v>0</v>
      </c>
      <c r="AA2427" s="6">
        <f t="shared" si="359"/>
        <v>0</v>
      </c>
      <c r="AB2427" s="6">
        <f t="shared" si="360"/>
        <v>0</v>
      </c>
      <c r="AC2427" s="44">
        <f t="shared" si="361"/>
        <v>0</v>
      </c>
      <c r="AD2427" s="44">
        <f t="shared" si="362"/>
        <v>0</v>
      </c>
      <c r="AE2427" s="13" t="s">
        <v>57</v>
      </c>
      <c r="AF2427" s="14"/>
      <c r="AG2427" s="2" t="s">
        <v>243</v>
      </c>
      <c r="AH2427" s="5" t="s">
        <v>100</v>
      </c>
      <c r="AI2427" s="6">
        <v>0</v>
      </c>
      <c r="AJ2427" s="5" t="s">
        <v>100</v>
      </c>
      <c r="AK2427" s="5" t="s">
        <v>100</v>
      </c>
      <c r="AL2427" s="34" t="s">
        <v>100</v>
      </c>
      <c r="AM2427" s="2" t="s">
        <v>244</v>
      </c>
      <c r="AN2427" s="15"/>
      <c r="AO2427" s="15"/>
    </row>
    <row r="2428" spans="1:41" ht="16.350000000000001" customHeight="1">
      <c r="A2428" s="3">
        <f t="shared" si="355"/>
        <v>2426</v>
      </c>
      <c r="B2428" s="31" t="s">
        <v>2639</v>
      </c>
      <c r="C2428" s="31" t="s">
        <v>2640</v>
      </c>
      <c r="D2428" s="31" t="s">
        <v>6947</v>
      </c>
      <c r="E2428" s="5" t="s">
        <v>14784</v>
      </c>
      <c r="F2428" s="2" t="s">
        <v>68</v>
      </c>
      <c r="G2428" s="2" t="s">
        <v>69</v>
      </c>
      <c r="H2428" s="5" t="s">
        <v>4306</v>
      </c>
      <c r="I2428" s="5" t="s">
        <v>14785</v>
      </c>
      <c r="J2428" s="5" t="s">
        <v>14786</v>
      </c>
      <c r="K2428" s="5" t="s">
        <v>14787</v>
      </c>
      <c r="L2428" s="2" t="s">
        <v>54</v>
      </c>
      <c r="M2428" s="6">
        <v>17</v>
      </c>
      <c r="N2428" s="6">
        <v>17</v>
      </c>
      <c r="O2428" s="6">
        <f t="shared" si="363"/>
        <v>50000</v>
      </c>
      <c r="P2428" s="6">
        <v>50000</v>
      </c>
      <c r="Q2428" s="5">
        <v>200806</v>
      </c>
      <c r="R2428" s="3" t="s">
        <v>14788</v>
      </c>
      <c r="S2428" s="5" t="s">
        <v>14789</v>
      </c>
      <c r="T2428" s="144" t="str">
        <f t="shared" si="357"/>
        <v>Click</v>
      </c>
      <c r="U2428" s="31" t="s">
        <v>243</v>
      </c>
      <c r="V2428" s="5"/>
      <c r="W2428" s="51"/>
      <c r="X2428" s="51"/>
      <c r="Y2428" s="50"/>
      <c r="Z2428" s="43">
        <f t="shared" si="358"/>
        <v>0</v>
      </c>
      <c r="AA2428" s="6">
        <f t="shared" si="359"/>
        <v>0</v>
      </c>
      <c r="AB2428" s="6">
        <f t="shared" si="360"/>
        <v>0</v>
      </c>
      <c r="AC2428" s="44">
        <f t="shared" si="361"/>
        <v>0</v>
      </c>
      <c r="AD2428" s="44">
        <f t="shared" si="362"/>
        <v>0</v>
      </c>
      <c r="AE2428" s="13" t="s">
        <v>57</v>
      </c>
      <c r="AF2428" s="14"/>
      <c r="AG2428" s="2" t="s">
        <v>243</v>
      </c>
      <c r="AH2428" s="5" t="s">
        <v>100</v>
      </c>
      <c r="AI2428" s="6">
        <v>0</v>
      </c>
      <c r="AJ2428" s="5" t="s">
        <v>100</v>
      </c>
      <c r="AK2428" s="5" t="s">
        <v>100</v>
      </c>
      <c r="AL2428" s="34" t="s">
        <v>100</v>
      </c>
      <c r="AM2428" s="2" t="s">
        <v>244</v>
      </c>
      <c r="AN2428" s="15"/>
      <c r="AO2428" s="15"/>
    </row>
    <row r="2429" spans="1:41" ht="16.350000000000001" customHeight="1">
      <c r="A2429" s="3">
        <f t="shared" si="355"/>
        <v>2427</v>
      </c>
      <c r="B2429" s="39" t="s">
        <v>2639</v>
      </c>
      <c r="C2429" s="31" t="s">
        <v>2640</v>
      </c>
      <c r="D2429" s="31" t="s">
        <v>6947</v>
      </c>
      <c r="E2429" s="32" t="s">
        <v>14790</v>
      </c>
      <c r="F2429" s="39" t="s">
        <v>68</v>
      </c>
      <c r="G2429" s="39" t="s">
        <v>69</v>
      </c>
      <c r="H2429" s="32" t="s">
        <v>14791</v>
      </c>
      <c r="I2429" s="32" t="s">
        <v>1389</v>
      </c>
      <c r="J2429" s="32" t="s">
        <v>14792</v>
      </c>
      <c r="K2429" s="32" t="s">
        <v>14793</v>
      </c>
      <c r="L2429" s="33" t="s">
        <v>54</v>
      </c>
      <c r="M2429" s="37">
        <v>2</v>
      </c>
      <c r="N2429" s="37">
        <v>2</v>
      </c>
      <c r="O2429" s="37">
        <f t="shared" si="363"/>
        <v>10000</v>
      </c>
      <c r="P2429" s="37">
        <v>10000</v>
      </c>
      <c r="Q2429" s="32">
        <v>202001</v>
      </c>
      <c r="R2429" s="32" t="s">
        <v>14794</v>
      </c>
      <c r="S2429" s="32" t="s">
        <v>14795</v>
      </c>
      <c r="T2429" s="144" t="str">
        <f t="shared" si="357"/>
        <v>Click</v>
      </c>
      <c r="U2429" s="31" t="s">
        <v>243</v>
      </c>
      <c r="V2429" s="40"/>
      <c r="W2429" s="41"/>
      <c r="X2429" s="83"/>
      <c r="Z2429" s="113">
        <f t="shared" si="358"/>
        <v>0</v>
      </c>
      <c r="AA2429" s="37">
        <f t="shared" si="359"/>
        <v>0</v>
      </c>
      <c r="AB2429" s="37">
        <f t="shared" si="360"/>
        <v>0</v>
      </c>
      <c r="AC2429" s="114">
        <f t="shared" si="361"/>
        <v>0</v>
      </c>
      <c r="AD2429" s="114">
        <f t="shared" si="362"/>
        <v>0</v>
      </c>
      <c r="AE2429" s="13" t="s">
        <v>100</v>
      </c>
      <c r="AF2429" s="14"/>
      <c r="AG2429" s="33" t="s">
        <v>243</v>
      </c>
      <c r="AH2429" s="34" t="s">
        <v>100</v>
      </c>
      <c r="AI2429" s="37">
        <v>0</v>
      </c>
      <c r="AJ2429" s="34" t="s">
        <v>100</v>
      </c>
      <c r="AK2429" s="34" t="s">
        <v>100</v>
      </c>
      <c r="AL2429" s="34" t="s">
        <v>100</v>
      </c>
      <c r="AM2429" s="33" t="s">
        <v>244</v>
      </c>
      <c r="AN2429" s="32"/>
      <c r="AO2429" s="32"/>
    </row>
    <row r="2430" spans="1:41" ht="16.350000000000001" customHeight="1">
      <c r="A2430" s="3">
        <f t="shared" si="355"/>
        <v>2428</v>
      </c>
      <c r="B2430" s="31" t="s">
        <v>2639</v>
      </c>
      <c r="C2430" s="31" t="s">
        <v>2640</v>
      </c>
      <c r="D2430" s="31" t="s">
        <v>6947</v>
      </c>
      <c r="E2430" s="135" t="s">
        <v>14796</v>
      </c>
      <c r="F2430" s="2" t="s">
        <v>100</v>
      </c>
      <c r="G2430" s="2" t="s">
        <v>69</v>
      </c>
      <c r="H2430" s="5" t="s">
        <v>14797</v>
      </c>
      <c r="I2430" s="5" t="s">
        <v>1389</v>
      </c>
      <c r="J2430" s="5" t="s">
        <v>14798</v>
      </c>
      <c r="K2430" s="5" t="s">
        <v>14799</v>
      </c>
      <c r="L2430" s="2" t="s">
        <v>54</v>
      </c>
      <c r="M2430" s="6">
        <v>3</v>
      </c>
      <c r="N2430" s="6">
        <v>3</v>
      </c>
      <c r="O2430" s="6">
        <f t="shared" si="363"/>
        <v>10000</v>
      </c>
      <c r="P2430" s="6">
        <v>10000</v>
      </c>
      <c r="Q2430" s="5">
        <v>200906</v>
      </c>
      <c r="R2430" s="3"/>
      <c r="S2430" s="5" t="s">
        <v>14800</v>
      </c>
      <c r="T2430" s="144" t="str">
        <f t="shared" si="357"/>
        <v>Click</v>
      </c>
      <c r="U2430" s="31" t="s">
        <v>243</v>
      </c>
      <c r="V2430" s="5"/>
      <c r="W2430" s="51"/>
      <c r="X2430" s="51"/>
      <c r="Y2430" s="50"/>
      <c r="Z2430" s="43">
        <f t="shared" si="358"/>
        <v>0</v>
      </c>
      <c r="AA2430" s="6">
        <f t="shared" si="359"/>
        <v>0</v>
      </c>
      <c r="AB2430" s="6">
        <f t="shared" si="360"/>
        <v>0</v>
      </c>
      <c r="AC2430" s="44">
        <f t="shared" si="361"/>
        <v>0</v>
      </c>
      <c r="AD2430" s="44">
        <f t="shared" si="362"/>
        <v>0</v>
      </c>
      <c r="AE2430" s="13" t="s">
        <v>57</v>
      </c>
      <c r="AF2430" s="14"/>
      <c r="AG2430" s="2" t="s">
        <v>243</v>
      </c>
      <c r="AH2430" s="5" t="s">
        <v>100</v>
      </c>
      <c r="AI2430" s="6">
        <v>0</v>
      </c>
      <c r="AJ2430" s="5" t="s">
        <v>100</v>
      </c>
      <c r="AK2430" s="5" t="s">
        <v>100</v>
      </c>
      <c r="AL2430" s="34" t="s">
        <v>100</v>
      </c>
      <c r="AM2430" s="2" t="s">
        <v>244</v>
      </c>
      <c r="AN2430" s="15"/>
      <c r="AO2430" s="15"/>
    </row>
    <row r="2431" spans="1:41" ht="16.350000000000001" customHeight="1">
      <c r="A2431" s="3">
        <f t="shared" si="355"/>
        <v>2429</v>
      </c>
      <c r="B2431" s="31" t="s">
        <v>2639</v>
      </c>
      <c r="C2431" s="31" t="s">
        <v>2640</v>
      </c>
      <c r="D2431" s="31" t="s">
        <v>6947</v>
      </c>
      <c r="E2431" s="5" t="s">
        <v>14801</v>
      </c>
      <c r="F2431" s="2" t="s">
        <v>68</v>
      </c>
      <c r="G2431" s="2" t="s">
        <v>69</v>
      </c>
      <c r="H2431" s="5" t="s">
        <v>14802</v>
      </c>
      <c r="I2431" s="5" t="s">
        <v>14803</v>
      </c>
      <c r="J2431" s="5" t="s">
        <v>14804</v>
      </c>
      <c r="K2431" s="5" t="s">
        <v>14805</v>
      </c>
      <c r="L2431" s="2" t="s">
        <v>54</v>
      </c>
      <c r="M2431" s="6">
        <v>4</v>
      </c>
      <c r="N2431" s="6">
        <v>4</v>
      </c>
      <c r="O2431" s="6">
        <f t="shared" si="363"/>
        <v>48000</v>
      </c>
      <c r="P2431" s="6">
        <v>48000</v>
      </c>
      <c r="Q2431" s="5">
        <v>201903</v>
      </c>
      <c r="R2431" s="5" t="s">
        <v>14806</v>
      </c>
      <c r="S2431" s="5" t="s">
        <v>14807</v>
      </c>
      <c r="T2431" s="144" t="str">
        <f t="shared" si="357"/>
        <v>Click</v>
      </c>
      <c r="U2431" s="31" t="s">
        <v>243</v>
      </c>
      <c r="V2431" s="5"/>
      <c r="W2431" s="51"/>
      <c r="X2431" s="51"/>
      <c r="Y2431" s="50"/>
      <c r="Z2431" s="43">
        <f t="shared" si="358"/>
        <v>0</v>
      </c>
      <c r="AA2431" s="6">
        <f t="shared" si="359"/>
        <v>0</v>
      </c>
      <c r="AB2431" s="6">
        <f t="shared" si="360"/>
        <v>0</v>
      </c>
      <c r="AC2431" s="44">
        <f t="shared" si="361"/>
        <v>0</v>
      </c>
      <c r="AD2431" s="44">
        <f t="shared" si="362"/>
        <v>0</v>
      </c>
      <c r="AE2431" s="13" t="s">
        <v>57</v>
      </c>
      <c r="AF2431" s="14"/>
      <c r="AG2431" s="2" t="s">
        <v>243</v>
      </c>
      <c r="AH2431" s="5" t="s">
        <v>100</v>
      </c>
      <c r="AI2431" s="6">
        <v>0</v>
      </c>
      <c r="AJ2431" s="5" t="s">
        <v>100</v>
      </c>
      <c r="AK2431" s="5" t="s">
        <v>100</v>
      </c>
      <c r="AL2431" s="34" t="s">
        <v>100</v>
      </c>
      <c r="AM2431" s="2" t="s">
        <v>244</v>
      </c>
      <c r="AN2431" s="15"/>
      <c r="AO2431" s="15"/>
    </row>
    <row r="2432" spans="1:41" ht="16.350000000000001" customHeight="1">
      <c r="A2432" s="3">
        <f t="shared" si="355"/>
        <v>2430</v>
      </c>
      <c r="B2432" s="31" t="s">
        <v>2639</v>
      </c>
      <c r="C2432" s="31" t="s">
        <v>2640</v>
      </c>
      <c r="D2432" s="31" t="s">
        <v>6947</v>
      </c>
      <c r="E2432" s="5" t="s">
        <v>14808</v>
      </c>
      <c r="F2432" s="2" t="s">
        <v>68</v>
      </c>
      <c r="G2432" s="2" t="s">
        <v>69</v>
      </c>
      <c r="H2432" s="5" t="s">
        <v>14809</v>
      </c>
      <c r="I2432" s="5" t="s">
        <v>14810</v>
      </c>
      <c r="J2432" s="5" t="s">
        <v>14811</v>
      </c>
      <c r="K2432" s="5" t="s">
        <v>14812</v>
      </c>
      <c r="L2432" s="2" t="s">
        <v>54</v>
      </c>
      <c r="M2432" s="6">
        <v>4</v>
      </c>
      <c r="N2432" s="6">
        <v>4</v>
      </c>
      <c r="O2432" s="6">
        <f t="shared" si="363"/>
        <v>48000</v>
      </c>
      <c r="P2432" s="6">
        <v>48000</v>
      </c>
      <c r="Q2432" s="5">
        <v>201901</v>
      </c>
      <c r="R2432" s="5" t="s">
        <v>14813</v>
      </c>
      <c r="S2432" s="5" t="s">
        <v>14814</v>
      </c>
      <c r="T2432" s="144" t="str">
        <f t="shared" si="357"/>
        <v>Click</v>
      </c>
      <c r="U2432" s="31" t="s">
        <v>243</v>
      </c>
      <c r="V2432" s="5"/>
      <c r="W2432" s="51"/>
      <c r="X2432" s="51"/>
      <c r="Y2432" s="50"/>
      <c r="Z2432" s="43">
        <f t="shared" si="358"/>
        <v>0</v>
      </c>
      <c r="AA2432" s="6">
        <f t="shared" si="359"/>
        <v>0</v>
      </c>
      <c r="AB2432" s="6">
        <f t="shared" si="360"/>
        <v>0</v>
      </c>
      <c r="AC2432" s="44">
        <f t="shared" si="361"/>
        <v>0</v>
      </c>
      <c r="AD2432" s="44">
        <f t="shared" si="362"/>
        <v>0</v>
      </c>
      <c r="AE2432" s="13" t="s">
        <v>57</v>
      </c>
      <c r="AF2432" s="14"/>
      <c r="AG2432" s="2" t="s">
        <v>243</v>
      </c>
      <c r="AH2432" s="5" t="s">
        <v>100</v>
      </c>
      <c r="AI2432" s="6">
        <v>0</v>
      </c>
      <c r="AJ2432" s="5" t="s">
        <v>100</v>
      </c>
      <c r="AK2432" s="5" t="s">
        <v>100</v>
      </c>
      <c r="AL2432" s="34" t="s">
        <v>100</v>
      </c>
      <c r="AM2432" s="2" t="s">
        <v>244</v>
      </c>
      <c r="AN2432" s="15"/>
      <c r="AO2432" s="15"/>
    </row>
    <row r="2433" spans="1:41" ht="16.350000000000001" customHeight="1">
      <c r="A2433" s="3">
        <f t="shared" si="355"/>
        <v>2431</v>
      </c>
      <c r="B2433" s="31" t="s">
        <v>2639</v>
      </c>
      <c r="C2433" s="31" t="s">
        <v>2640</v>
      </c>
      <c r="D2433" s="31" t="s">
        <v>6947</v>
      </c>
      <c r="E2433" s="5" t="s">
        <v>14815</v>
      </c>
      <c r="F2433" s="2" t="s">
        <v>68</v>
      </c>
      <c r="G2433" s="2" t="s">
        <v>69</v>
      </c>
      <c r="H2433" s="5" t="s">
        <v>14816</v>
      </c>
      <c r="I2433" s="5" t="s">
        <v>14817</v>
      </c>
      <c r="J2433" s="5" t="s">
        <v>14818</v>
      </c>
      <c r="K2433" s="5" t="s">
        <v>14819</v>
      </c>
      <c r="L2433" s="2" t="s">
        <v>54</v>
      </c>
      <c r="M2433" s="6">
        <v>4</v>
      </c>
      <c r="N2433" s="6">
        <v>4</v>
      </c>
      <c r="O2433" s="6">
        <f t="shared" si="363"/>
        <v>48000</v>
      </c>
      <c r="P2433" s="6">
        <v>48000</v>
      </c>
      <c r="Q2433" s="5">
        <v>201701</v>
      </c>
      <c r="R2433" s="5" t="s">
        <v>14820</v>
      </c>
      <c r="S2433" s="5" t="s">
        <v>14821</v>
      </c>
      <c r="T2433" s="144" t="str">
        <f t="shared" si="357"/>
        <v>Click</v>
      </c>
      <c r="U2433" s="31" t="s">
        <v>243</v>
      </c>
      <c r="V2433" s="5"/>
      <c r="W2433" s="51"/>
      <c r="X2433" s="51"/>
      <c r="Y2433" s="50"/>
      <c r="Z2433" s="43">
        <f t="shared" si="358"/>
        <v>0</v>
      </c>
      <c r="AA2433" s="6">
        <f t="shared" si="359"/>
        <v>0</v>
      </c>
      <c r="AB2433" s="6">
        <f t="shared" si="360"/>
        <v>0</v>
      </c>
      <c r="AC2433" s="44">
        <f t="shared" si="361"/>
        <v>0</v>
      </c>
      <c r="AD2433" s="44">
        <f t="shared" si="362"/>
        <v>0</v>
      </c>
      <c r="AE2433" s="13" t="s">
        <v>57</v>
      </c>
      <c r="AF2433" s="14"/>
      <c r="AG2433" s="2" t="s">
        <v>243</v>
      </c>
      <c r="AH2433" s="5" t="s">
        <v>100</v>
      </c>
      <c r="AI2433" s="6">
        <v>0</v>
      </c>
      <c r="AJ2433" s="5" t="s">
        <v>100</v>
      </c>
      <c r="AK2433" s="5" t="s">
        <v>100</v>
      </c>
      <c r="AL2433" s="34" t="s">
        <v>100</v>
      </c>
      <c r="AM2433" s="2" t="s">
        <v>244</v>
      </c>
      <c r="AN2433" s="15"/>
      <c r="AO2433" s="15"/>
    </row>
    <row r="2434" spans="1:41" ht="16.350000000000001" customHeight="1">
      <c r="A2434" s="3">
        <f t="shared" si="355"/>
        <v>2432</v>
      </c>
      <c r="B2434" s="31" t="s">
        <v>2639</v>
      </c>
      <c r="C2434" s="31" t="s">
        <v>2640</v>
      </c>
      <c r="D2434" s="31" t="s">
        <v>6947</v>
      </c>
      <c r="E2434" s="5" t="s">
        <v>14822</v>
      </c>
      <c r="F2434" s="2" t="s">
        <v>68</v>
      </c>
      <c r="G2434" s="2" t="s">
        <v>69</v>
      </c>
      <c r="H2434" s="5" t="s">
        <v>14823</v>
      </c>
      <c r="I2434" s="5" t="s">
        <v>6950</v>
      </c>
      <c r="J2434" s="5" t="s">
        <v>14824</v>
      </c>
      <c r="K2434" s="5" t="s">
        <v>14825</v>
      </c>
      <c r="L2434" s="2" t="s">
        <v>54</v>
      </c>
      <c r="M2434" s="6">
        <v>4</v>
      </c>
      <c r="N2434" s="6">
        <v>4</v>
      </c>
      <c r="O2434" s="6">
        <f t="shared" si="363"/>
        <v>48000</v>
      </c>
      <c r="P2434" s="6">
        <v>48000</v>
      </c>
      <c r="Q2434" s="5">
        <v>201501</v>
      </c>
      <c r="R2434" s="5" t="s">
        <v>14820</v>
      </c>
      <c r="S2434" s="5" t="s">
        <v>14826</v>
      </c>
      <c r="T2434" s="144" t="str">
        <f t="shared" si="357"/>
        <v>Click</v>
      </c>
      <c r="U2434" s="31" t="s">
        <v>243</v>
      </c>
      <c r="V2434" s="5"/>
      <c r="W2434" s="51"/>
      <c r="X2434" s="51"/>
      <c r="Y2434" s="50"/>
      <c r="Z2434" s="43">
        <f t="shared" si="358"/>
        <v>0</v>
      </c>
      <c r="AA2434" s="6">
        <f t="shared" si="359"/>
        <v>0</v>
      </c>
      <c r="AB2434" s="6">
        <f t="shared" si="360"/>
        <v>0</v>
      </c>
      <c r="AC2434" s="44">
        <f t="shared" si="361"/>
        <v>0</v>
      </c>
      <c r="AD2434" s="44">
        <f t="shared" si="362"/>
        <v>0</v>
      </c>
      <c r="AE2434" s="13" t="s">
        <v>57</v>
      </c>
      <c r="AF2434" s="14"/>
      <c r="AG2434" s="2" t="s">
        <v>243</v>
      </c>
      <c r="AH2434" s="5" t="s">
        <v>100</v>
      </c>
      <c r="AI2434" s="6">
        <v>0</v>
      </c>
      <c r="AJ2434" s="5" t="s">
        <v>100</v>
      </c>
      <c r="AK2434" s="5" t="s">
        <v>100</v>
      </c>
      <c r="AL2434" s="34" t="s">
        <v>100</v>
      </c>
      <c r="AM2434" s="2" t="s">
        <v>244</v>
      </c>
      <c r="AN2434" s="15"/>
      <c r="AO2434" s="15"/>
    </row>
    <row r="2435" spans="1:41" ht="16.350000000000001" customHeight="1">
      <c r="A2435" s="3">
        <f t="shared" si="355"/>
        <v>2433</v>
      </c>
      <c r="B2435" s="31" t="s">
        <v>2639</v>
      </c>
      <c r="C2435" s="31" t="s">
        <v>2640</v>
      </c>
      <c r="D2435" s="31" t="s">
        <v>6947</v>
      </c>
      <c r="E2435" s="5" t="s">
        <v>14827</v>
      </c>
      <c r="F2435" s="2" t="s">
        <v>100</v>
      </c>
      <c r="G2435" s="2" t="s">
        <v>69</v>
      </c>
      <c r="H2435" s="5" t="s">
        <v>14828</v>
      </c>
      <c r="I2435" s="5" t="s">
        <v>14829</v>
      </c>
      <c r="J2435" s="5" t="s">
        <v>14830</v>
      </c>
      <c r="K2435" s="5" t="s">
        <v>14831</v>
      </c>
      <c r="L2435" s="2" t="s">
        <v>54</v>
      </c>
      <c r="M2435" s="6">
        <v>2</v>
      </c>
      <c r="N2435" s="6">
        <v>5</v>
      </c>
      <c r="O2435" s="6">
        <f t="shared" si="363"/>
        <v>30000</v>
      </c>
      <c r="P2435" s="6">
        <v>30000</v>
      </c>
      <c r="Q2435" s="5">
        <v>201609</v>
      </c>
      <c r="R2435" s="5" t="s">
        <v>14832</v>
      </c>
      <c r="S2435" s="5" t="s">
        <v>14833</v>
      </c>
      <c r="T2435" s="144" t="str">
        <f t="shared" si="357"/>
        <v>Click</v>
      </c>
      <c r="U2435" s="31" t="s">
        <v>243</v>
      </c>
      <c r="V2435" s="5"/>
      <c r="W2435" s="51"/>
      <c r="X2435" s="51"/>
      <c r="Y2435" s="50"/>
      <c r="Z2435" s="43">
        <f t="shared" si="358"/>
        <v>0</v>
      </c>
      <c r="AA2435" s="6">
        <f t="shared" si="359"/>
        <v>0</v>
      </c>
      <c r="AB2435" s="6">
        <f t="shared" si="360"/>
        <v>0</v>
      </c>
      <c r="AC2435" s="44">
        <f t="shared" si="361"/>
        <v>0</v>
      </c>
      <c r="AD2435" s="44">
        <f t="shared" si="362"/>
        <v>0</v>
      </c>
      <c r="AE2435" s="13" t="s">
        <v>57</v>
      </c>
      <c r="AF2435" s="14"/>
      <c r="AG2435" s="2" t="s">
        <v>243</v>
      </c>
      <c r="AH2435" s="5" t="s">
        <v>100</v>
      </c>
      <c r="AI2435" s="6">
        <v>0</v>
      </c>
      <c r="AJ2435" s="5" t="s">
        <v>100</v>
      </c>
      <c r="AK2435" s="5" t="s">
        <v>100</v>
      </c>
      <c r="AL2435" s="34" t="s">
        <v>100</v>
      </c>
      <c r="AM2435" s="2" t="s">
        <v>244</v>
      </c>
      <c r="AN2435" s="15"/>
      <c r="AO2435" s="15"/>
    </row>
    <row r="2436" spans="1:41" ht="16.350000000000001" customHeight="1">
      <c r="A2436" s="3">
        <f t="shared" si="355"/>
        <v>2434</v>
      </c>
      <c r="B2436" s="31" t="s">
        <v>2639</v>
      </c>
      <c r="C2436" s="31" t="s">
        <v>2640</v>
      </c>
      <c r="D2436" s="31" t="s">
        <v>6947</v>
      </c>
      <c r="E2436" s="5" t="s">
        <v>14834</v>
      </c>
      <c r="F2436" s="2" t="s">
        <v>68</v>
      </c>
      <c r="G2436" s="2" t="s">
        <v>69</v>
      </c>
      <c r="H2436" s="5" t="s">
        <v>14835</v>
      </c>
      <c r="I2436" s="5" t="s">
        <v>14836</v>
      </c>
      <c r="J2436" s="5" t="s">
        <v>14837</v>
      </c>
      <c r="K2436" s="5" t="s">
        <v>14838</v>
      </c>
      <c r="L2436" s="2" t="s">
        <v>54</v>
      </c>
      <c r="M2436" s="6">
        <v>9</v>
      </c>
      <c r="N2436" s="6">
        <v>8</v>
      </c>
      <c r="O2436" s="6">
        <f t="shared" si="363"/>
        <v>50000</v>
      </c>
      <c r="P2436" s="6">
        <v>50000</v>
      </c>
      <c r="Q2436" s="5">
        <v>201609</v>
      </c>
      <c r="R2436" s="5" t="s">
        <v>14839</v>
      </c>
      <c r="S2436" s="5" t="s">
        <v>14840</v>
      </c>
      <c r="T2436" s="144" t="str">
        <f t="shared" si="357"/>
        <v>Click</v>
      </c>
      <c r="U2436" s="31" t="s">
        <v>243</v>
      </c>
      <c r="V2436" s="5"/>
      <c r="W2436" s="51"/>
      <c r="X2436" s="51"/>
      <c r="Y2436" s="50"/>
      <c r="Z2436" s="43">
        <f t="shared" si="358"/>
        <v>0</v>
      </c>
      <c r="AA2436" s="6">
        <f t="shared" si="359"/>
        <v>0</v>
      </c>
      <c r="AB2436" s="6">
        <f t="shared" si="360"/>
        <v>0</v>
      </c>
      <c r="AC2436" s="44">
        <f t="shared" si="361"/>
        <v>0</v>
      </c>
      <c r="AD2436" s="44">
        <f t="shared" si="362"/>
        <v>0</v>
      </c>
      <c r="AE2436" s="13" t="s">
        <v>57</v>
      </c>
      <c r="AF2436" s="14"/>
      <c r="AG2436" s="2" t="s">
        <v>243</v>
      </c>
      <c r="AH2436" s="5" t="s">
        <v>100</v>
      </c>
      <c r="AI2436" s="6">
        <v>0</v>
      </c>
      <c r="AJ2436" s="5" t="s">
        <v>100</v>
      </c>
      <c r="AK2436" s="5" t="s">
        <v>100</v>
      </c>
      <c r="AL2436" s="34" t="s">
        <v>100</v>
      </c>
      <c r="AM2436" s="2" t="s">
        <v>244</v>
      </c>
      <c r="AN2436" s="15"/>
      <c r="AO2436" s="15"/>
    </row>
    <row r="2437" spans="1:41" ht="16.350000000000001" customHeight="1">
      <c r="A2437" s="3">
        <f t="shared" si="355"/>
        <v>2435</v>
      </c>
      <c r="B2437" s="31" t="s">
        <v>2639</v>
      </c>
      <c r="C2437" s="31" t="s">
        <v>2640</v>
      </c>
      <c r="D2437" s="31" t="s">
        <v>6947</v>
      </c>
      <c r="E2437" s="5" t="s">
        <v>14841</v>
      </c>
      <c r="F2437" s="2" t="s">
        <v>100</v>
      </c>
      <c r="G2437" s="2" t="s">
        <v>69</v>
      </c>
      <c r="H2437" s="5" t="s">
        <v>14842</v>
      </c>
      <c r="I2437" s="5" t="s">
        <v>14843</v>
      </c>
      <c r="J2437" s="5" t="s">
        <v>14844</v>
      </c>
      <c r="K2437" s="5" t="s">
        <v>14845</v>
      </c>
      <c r="L2437" s="2" t="s">
        <v>54</v>
      </c>
      <c r="M2437" s="6">
        <v>4</v>
      </c>
      <c r="N2437" s="6">
        <v>4</v>
      </c>
      <c r="O2437" s="6">
        <f t="shared" si="363"/>
        <v>20000</v>
      </c>
      <c r="P2437" s="6">
        <v>20000</v>
      </c>
      <c r="Q2437" s="5">
        <v>200906</v>
      </c>
      <c r="R2437" s="3"/>
      <c r="S2437" s="5" t="s">
        <v>14846</v>
      </c>
      <c r="T2437" s="144" t="str">
        <f t="shared" si="357"/>
        <v>Click</v>
      </c>
      <c r="U2437" s="31" t="s">
        <v>243</v>
      </c>
      <c r="V2437" s="5"/>
      <c r="W2437" s="51"/>
      <c r="X2437" s="51"/>
      <c r="Y2437" s="50"/>
      <c r="Z2437" s="43">
        <f t="shared" si="358"/>
        <v>0</v>
      </c>
      <c r="AA2437" s="6">
        <f t="shared" si="359"/>
        <v>0</v>
      </c>
      <c r="AB2437" s="6">
        <f t="shared" si="360"/>
        <v>0</v>
      </c>
      <c r="AC2437" s="44">
        <f t="shared" si="361"/>
        <v>0</v>
      </c>
      <c r="AD2437" s="44">
        <f t="shared" si="362"/>
        <v>0</v>
      </c>
      <c r="AE2437" s="13" t="s">
        <v>57</v>
      </c>
      <c r="AF2437" s="14"/>
      <c r="AG2437" s="2" t="s">
        <v>243</v>
      </c>
      <c r="AH2437" s="5" t="s">
        <v>100</v>
      </c>
      <c r="AI2437" s="6">
        <v>0</v>
      </c>
      <c r="AJ2437" s="5" t="s">
        <v>100</v>
      </c>
      <c r="AK2437" s="5" t="s">
        <v>100</v>
      </c>
      <c r="AL2437" s="34" t="s">
        <v>100</v>
      </c>
      <c r="AM2437" s="2" t="s">
        <v>244</v>
      </c>
      <c r="AN2437" s="15"/>
      <c r="AO2437" s="15"/>
    </row>
    <row r="2438" spans="1:41" ht="16.350000000000001" customHeight="1">
      <c r="A2438" s="3">
        <f t="shared" si="355"/>
        <v>2436</v>
      </c>
      <c r="B2438" s="31" t="s">
        <v>2639</v>
      </c>
      <c r="C2438" s="31" t="s">
        <v>2640</v>
      </c>
      <c r="D2438" s="31" t="s">
        <v>6947</v>
      </c>
      <c r="E2438" s="5" t="s">
        <v>14847</v>
      </c>
      <c r="F2438" s="2" t="s">
        <v>100</v>
      </c>
      <c r="G2438" s="2" t="s">
        <v>69</v>
      </c>
      <c r="H2438" s="5" t="s">
        <v>14848</v>
      </c>
      <c r="I2438" s="5" t="s">
        <v>1389</v>
      </c>
      <c r="J2438" s="5" t="s">
        <v>14849</v>
      </c>
      <c r="K2438" s="5" t="s">
        <v>14850</v>
      </c>
      <c r="L2438" s="2" t="s">
        <v>54</v>
      </c>
      <c r="M2438" s="6">
        <v>3</v>
      </c>
      <c r="N2438" s="6">
        <v>6</v>
      </c>
      <c r="O2438" s="6">
        <f t="shared" si="363"/>
        <v>20000</v>
      </c>
      <c r="P2438" s="6">
        <v>20000</v>
      </c>
      <c r="Q2438" s="5">
        <v>201106</v>
      </c>
      <c r="R2438" s="3"/>
      <c r="S2438" s="5" t="s">
        <v>14851</v>
      </c>
      <c r="T2438" s="144" t="str">
        <f t="shared" si="357"/>
        <v>Click</v>
      </c>
      <c r="U2438" s="31" t="s">
        <v>243</v>
      </c>
      <c r="V2438" s="5"/>
      <c r="W2438" s="51"/>
      <c r="X2438" s="51"/>
      <c r="Y2438" s="50"/>
      <c r="Z2438" s="43">
        <f t="shared" si="358"/>
        <v>0</v>
      </c>
      <c r="AA2438" s="6">
        <f t="shared" si="359"/>
        <v>0</v>
      </c>
      <c r="AB2438" s="6">
        <f t="shared" si="360"/>
        <v>0</v>
      </c>
      <c r="AC2438" s="44">
        <f t="shared" si="361"/>
        <v>0</v>
      </c>
      <c r="AD2438" s="44">
        <f t="shared" si="362"/>
        <v>0</v>
      </c>
      <c r="AE2438" s="13" t="s">
        <v>57</v>
      </c>
      <c r="AF2438" s="14"/>
      <c r="AG2438" s="2" t="s">
        <v>243</v>
      </c>
      <c r="AH2438" s="5" t="s">
        <v>100</v>
      </c>
      <c r="AI2438" s="6">
        <v>0</v>
      </c>
      <c r="AJ2438" s="5" t="s">
        <v>100</v>
      </c>
      <c r="AK2438" s="5" t="s">
        <v>100</v>
      </c>
      <c r="AL2438" s="34" t="s">
        <v>100</v>
      </c>
      <c r="AM2438" s="2" t="s">
        <v>244</v>
      </c>
      <c r="AN2438" s="15"/>
      <c r="AO2438" s="15"/>
    </row>
    <row r="2439" spans="1:41" ht="16.350000000000001" customHeight="1">
      <c r="A2439" s="3">
        <f t="shared" si="355"/>
        <v>2437</v>
      </c>
      <c r="B2439" s="31" t="s">
        <v>2639</v>
      </c>
      <c r="C2439" s="31" t="s">
        <v>2640</v>
      </c>
      <c r="D2439" s="31" t="s">
        <v>6947</v>
      </c>
      <c r="E2439" s="5" t="s">
        <v>14852</v>
      </c>
      <c r="F2439" s="2" t="s">
        <v>100</v>
      </c>
      <c r="G2439" s="2" t="s">
        <v>69</v>
      </c>
      <c r="H2439" s="5" t="s">
        <v>14848</v>
      </c>
      <c r="I2439" s="5" t="s">
        <v>1389</v>
      </c>
      <c r="J2439" s="5" t="s">
        <v>14853</v>
      </c>
      <c r="K2439" s="5" t="s">
        <v>14854</v>
      </c>
      <c r="L2439" s="2" t="s">
        <v>54</v>
      </c>
      <c r="M2439" s="6">
        <v>2</v>
      </c>
      <c r="N2439" s="6">
        <v>4</v>
      </c>
      <c r="O2439" s="6">
        <f t="shared" si="363"/>
        <v>20000</v>
      </c>
      <c r="P2439" s="6">
        <v>20000</v>
      </c>
      <c r="Q2439" s="5">
        <v>201106</v>
      </c>
      <c r="R2439" s="3"/>
      <c r="S2439" s="5" t="s">
        <v>14855</v>
      </c>
      <c r="T2439" s="144" t="str">
        <f t="shared" si="357"/>
        <v>Click</v>
      </c>
      <c r="U2439" s="31" t="s">
        <v>243</v>
      </c>
      <c r="V2439" s="5"/>
      <c r="W2439" s="51"/>
      <c r="X2439" s="51"/>
      <c r="Y2439" s="50"/>
      <c r="Z2439" s="43">
        <f t="shared" si="358"/>
        <v>0</v>
      </c>
      <c r="AA2439" s="6">
        <f t="shared" si="359"/>
        <v>0</v>
      </c>
      <c r="AB2439" s="6">
        <f t="shared" si="360"/>
        <v>0</v>
      </c>
      <c r="AC2439" s="44">
        <f t="shared" si="361"/>
        <v>0</v>
      </c>
      <c r="AD2439" s="44">
        <f t="shared" si="362"/>
        <v>0</v>
      </c>
      <c r="AE2439" s="13" t="s">
        <v>57</v>
      </c>
      <c r="AF2439" s="14"/>
      <c r="AG2439" s="2" t="s">
        <v>243</v>
      </c>
      <c r="AH2439" s="5" t="s">
        <v>100</v>
      </c>
      <c r="AI2439" s="6">
        <v>0</v>
      </c>
      <c r="AJ2439" s="5" t="s">
        <v>100</v>
      </c>
      <c r="AK2439" s="5" t="s">
        <v>100</v>
      </c>
      <c r="AL2439" s="34" t="s">
        <v>100</v>
      </c>
      <c r="AM2439" s="2" t="s">
        <v>244</v>
      </c>
      <c r="AN2439" s="15"/>
      <c r="AO2439" s="15"/>
    </row>
    <row r="2440" spans="1:41" ht="16.350000000000001" customHeight="1">
      <c r="A2440" s="3">
        <f t="shared" ref="A2440:A2503" si="364">ROW()-2</f>
        <v>2438</v>
      </c>
      <c r="B2440" s="31" t="s">
        <v>2639</v>
      </c>
      <c r="C2440" s="31" t="s">
        <v>2640</v>
      </c>
      <c r="D2440" s="31" t="s">
        <v>6947</v>
      </c>
      <c r="E2440" s="5" t="s">
        <v>14856</v>
      </c>
      <c r="F2440" s="2" t="s">
        <v>100</v>
      </c>
      <c r="G2440" s="2" t="s">
        <v>69</v>
      </c>
      <c r="H2440" s="5" t="s">
        <v>14857</v>
      </c>
      <c r="I2440" s="5" t="s">
        <v>1389</v>
      </c>
      <c r="J2440" s="5" t="s">
        <v>14858</v>
      </c>
      <c r="K2440" s="5" t="s">
        <v>14859</v>
      </c>
      <c r="L2440" s="2" t="s">
        <v>54</v>
      </c>
      <c r="M2440" s="6">
        <v>1</v>
      </c>
      <c r="N2440" s="6">
        <v>1</v>
      </c>
      <c r="O2440" s="6">
        <f t="shared" si="363"/>
        <v>20000</v>
      </c>
      <c r="P2440" s="6">
        <v>20000</v>
      </c>
      <c r="Q2440" s="5">
        <v>201501</v>
      </c>
      <c r="R2440" s="5" t="s">
        <v>14860</v>
      </c>
      <c r="S2440" s="5" t="s">
        <v>14861</v>
      </c>
      <c r="T2440" s="144" t="str">
        <f t="shared" si="357"/>
        <v>Click</v>
      </c>
      <c r="U2440" s="31" t="s">
        <v>243</v>
      </c>
      <c r="V2440" s="5"/>
      <c r="W2440" s="51"/>
      <c r="X2440" s="51"/>
      <c r="Y2440" s="50"/>
      <c r="Z2440" s="43">
        <f t="shared" si="358"/>
        <v>0</v>
      </c>
      <c r="AA2440" s="6">
        <f t="shared" si="359"/>
        <v>0</v>
      </c>
      <c r="AB2440" s="6">
        <f t="shared" si="360"/>
        <v>0</v>
      </c>
      <c r="AC2440" s="44">
        <f t="shared" si="361"/>
        <v>0</v>
      </c>
      <c r="AD2440" s="44">
        <f t="shared" si="362"/>
        <v>0</v>
      </c>
      <c r="AE2440" s="13" t="s">
        <v>57</v>
      </c>
      <c r="AF2440" s="14"/>
      <c r="AG2440" s="2" t="s">
        <v>243</v>
      </c>
      <c r="AH2440" s="5" t="s">
        <v>100</v>
      </c>
      <c r="AI2440" s="6">
        <v>0</v>
      </c>
      <c r="AJ2440" s="5" t="s">
        <v>100</v>
      </c>
      <c r="AK2440" s="5" t="s">
        <v>100</v>
      </c>
      <c r="AL2440" s="34" t="s">
        <v>100</v>
      </c>
      <c r="AM2440" s="2" t="s">
        <v>244</v>
      </c>
      <c r="AN2440" s="15"/>
      <c r="AO2440" s="15"/>
    </row>
    <row r="2441" spans="1:41" ht="16.350000000000001" customHeight="1">
      <c r="A2441" s="3">
        <f t="shared" si="364"/>
        <v>2439</v>
      </c>
      <c r="B2441" s="31" t="s">
        <v>2639</v>
      </c>
      <c r="C2441" s="31" t="s">
        <v>2640</v>
      </c>
      <c r="D2441" s="31" t="s">
        <v>6947</v>
      </c>
      <c r="E2441" s="5" t="s">
        <v>14862</v>
      </c>
      <c r="F2441" s="2" t="s">
        <v>68</v>
      </c>
      <c r="G2441" s="2" t="s">
        <v>69</v>
      </c>
      <c r="H2441" s="5" t="s">
        <v>14863</v>
      </c>
      <c r="I2441" s="5" t="s">
        <v>1389</v>
      </c>
      <c r="J2441" s="5" t="s">
        <v>14864</v>
      </c>
      <c r="K2441" s="5" t="s">
        <v>14865</v>
      </c>
      <c r="L2441" s="2" t="s">
        <v>54</v>
      </c>
      <c r="M2441" s="6">
        <v>1</v>
      </c>
      <c r="N2441" s="6">
        <v>1</v>
      </c>
      <c r="O2441" s="6">
        <f t="shared" si="363"/>
        <v>10000</v>
      </c>
      <c r="P2441" s="6">
        <v>10000</v>
      </c>
      <c r="Q2441" s="5">
        <v>201910</v>
      </c>
      <c r="R2441" s="5" t="s">
        <v>14866</v>
      </c>
      <c r="S2441" s="5" t="s">
        <v>14867</v>
      </c>
      <c r="T2441" s="144" t="str">
        <f t="shared" si="357"/>
        <v>Click</v>
      </c>
      <c r="U2441" s="31" t="s">
        <v>243</v>
      </c>
      <c r="V2441" s="49"/>
      <c r="W2441" s="42"/>
      <c r="X2441" s="42"/>
      <c r="Y2441" s="50"/>
      <c r="Z2441" s="43">
        <f t="shared" si="358"/>
        <v>0</v>
      </c>
      <c r="AA2441" s="6">
        <f t="shared" si="359"/>
        <v>0</v>
      </c>
      <c r="AB2441" s="6">
        <f t="shared" si="360"/>
        <v>0</v>
      </c>
      <c r="AC2441" s="44">
        <f t="shared" si="361"/>
        <v>0</v>
      </c>
      <c r="AD2441" s="44">
        <f t="shared" si="362"/>
        <v>0</v>
      </c>
      <c r="AE2441" s="13" t="s">
        <v>57</v>
      </c>
      <c r="AF2441" s="14"/>
      <c r="AG2441" s="2" t="s">
        <v>243</v>
      </c>
      <c r="AH2441" s="5" t="s">
        <v>100</v>
      </c>
      <c r="AI2441" s="6">
        <v>0</v>
      </c>
      <c r="AJ2441" s="5" t="s">
        <v>100</v>
      </c>
      <c r="AK2441" s="5" t="s">
        <v>100</v>
      </c>
      <c r="AL2441" s="34" t="s">
        <v>100</v>
      </c>
      <c r="AM2441" s="2" t="s">
        <v>244</v>
      </c>
      <c r="AN2441" s="15"/>
      <c r="AO2441" s="15"/>
    </row>
    <row r="2442" spans="1:41" ht="16.350000000000001" customHeight="1">
      <c r="A2442" s="3">
        <f t="shared" si="364"/>
        <v>2440</v>
      </c>
      <c r="B2442" s="31" t="s">
        <v>2639</v>
      </c>
      <c r="C2442" s="31" t="s">
        <v>2640</v>
      </c>
      <c r="D2442" s="31" t="s">
        <v>6947</v>
      </c>
      <c r="E2442" s="5" t="s">
        <v>14868</v>
      </c>
      <c r="F2442" s="2" t="s">
        <v>68</v>
      </c>
      <c r="G2442" s="2" t="s">
        <v>69</v>
      </c>
      <c r="H2442" s="5" t="s">
        <v>14869</v>
      </c>
      <c r="I2442" s="5" t="s">
        <v>1389</v>
      </c>
      <c r="J2442" s="5" t="s">
        <v>14870</v>
      </c>
      <c r="K2442" s="5" t="s">
        <v>14871</v>
      </c>
      <c r="L2442" s="2" t="s">
        <v>54</v>
      </c>
      <c r="M2442" s="6">
        <v>1</v>
      </c>
      <c r="N2442" s="6">
        <v>1</v>
      </c>
      <c r="O2442" s="6">
        <f t="shared" si="363"/>
        <v>10000</v>
      </c>
      <c r="P2442" s="6">
        <v>10000</v>
      </c>
      <c r="Q2442" s="5">
        <v>201910</v>
      </c>
      <c r="R2442" s="5" t="s">
        <v>14872</v>
      </c>
      <c r="S2442" s="5" t="s">
        <v>14873</v>
      </c>
      <c r="T2442" s="144" t="str">
        <f t="shared" si="357"/>
        <v>Click</v>
      </c>
      <c r="U2442" s="31" t="s">
        <v>243</v>
      </c>
      <c r="V2442" s="49"/>
      <c r="W2442" s="42"/>
      <c r="X2442" s="42"/>
      <c r="Y2442" s="50"/>
      <c r="Z2442" s="43">
        <f t="shared" si="358"/>
        <v>0</v>
      </c>
      <c r="AA2442" s="6">
        <f t="shared" si="359"/>
        <v>0</v>
      </c>
      <c r="AB2442" s="6">
        <f t="shared" si="360"/>
        <v>0</v>
      </c>
      <c r="AC2442" s="44">
        <f t="shared" si="361"/>
        <v>0</v>
      </c>
      <c r="AD2442" s="44">
        <f t="shared" si="362"/>
        <v>0</v>
      </c>
      <c r="AE2442" s="13" t="s">
        <v>57</v>
      </c>
      <c r="AF2442" s="14"/>
      <c r="AG2442" s="2" t="s">
        <v>243</v>
      </c>
      <c r="AH2442" s="5" t="s">
        <v>100</v>
      </c>
      <c r="AI2442" s="6">
        <v>0</v>
      </c>
      <c r="AJ2442" s="5" t="s">
        <v>100</v>
      </c>
      <c r="AK2442" s="5" t="s">
        <v>100</v>
      </c>
      <c r="AL2442" s="34" t="s">
        <v>100</v>
      </c>
      <c r="AM2442" s="2" t="s">
        <v>244</v>
      </c>
      <c r="AN2442" s="15"/>
      <c r="AO2442" s="15"/>
    </row>
    <row r="2443" spans="1:41" ht="16.350000000000001" customHeight="1">
      <c r="A2443" s="3">
        <f t="shared" si="364"/>
        <v>2441</v>
      </c>
      <c r="B2443" s="31" t="s">
        <v>2639</v>
      </c>
      <c r="C2443" s="31" t="s">
        <v>2640</v>
      </c>
      <c r="D2443" s="31" t="s">
        <v>6947</v>
      </c>
      <c r="E2443" s="5" t="s">
        <v>14874</v>
      </c>
      <c r="F2443" s="2" t="s">
        <v>68</v>
      </c>
      <c r="G2443" s="2" t="s">
        <v>69</v>
      </c>
      <c r="H2443" s="5" t="s">
        <v>14875</v>
      </c>
      <c r="I2443" s="5" t="s">
        <v>1389</v>
      </c>
      <c r="J2443" s="5" t="s">
        <v>14876</v>
      </c>
      <c r="K2443" s="5" t="s">
        <v>14877</v>
      </c>
      <c r="L2443" s="2" t="s">
        <v>54</v>
      </c>
      <c r="M2443" s="6">
        <v>9</v>
      </c>
      <c r="N2443" s="6">
        <v>8</v>
      </c>
      <c r="O2443" s="6">
        <f t="shared" ref="O2443:O2474" si="365">P2443+AI2443</f>
        <v>50000</v>
      </c>
      <c r="P2443" s="6">
        <v>50000</v>
      </c>
      <c r="Q2443" s="5">
        <v>201808</v>
      </c>
      <c r="R2443" s="5" t="s">
        <v>14878</v>
      </c>
      <c r="S2443" s="5" t="s">
        <v>14879</v>
      </c>
      <c r="T2443" s="144" t="str">
        <f t="shared" si="357"/>
        <v>Click</v>
      </c>
      <c r="U2443" s="31" t="s">
        <v>243</v>
      </c>
      <c r="V2443" s="5"/>
      <c r="W2443" s="51"/>
      <c r="X2443" s="51"/>
      <c r="Y2443" s="50"/>
      <c r="Z2443" s="43">
        <f t="shared" si="358"/>
        <v>0</v>
      </c>
      <c r="AA2443" s="6">
        <f t="shared" si="359"/>
        <v>0</v>
      </c>
      <c r="AB2443" s="6">
        <f t="shared" si="360"/>
        <v>0</v>
      </c>
      <c r="AC2443" s="44">
        <f t="shared" si="361"/>
        <v>0</v>
      </c>
      <c r="AD2443" s="44">
        <f t="shared" si="362"/>
        <v>0</v>
      </c>
      <c r="AE2443" s="13" t="s">
        <v>57</v>
      </c>
      <c r="AF2443" s="14"/>
      <c r="AG2443" s="2" t="s">
        <v>243</v>
      </c>
      <c r="AH2443" s="5" t="s">
        <v>100</v>
      </c>
      <c r="AI2443" s="6">
        <v>0</v>
      </c>
      <c r="AJ2443" s="5" t="s">
        <v>100</v>
      </c>
      <c r="AK2443" s="5" t="s">
        <v>100</v>
      </c>
      <c r="AL2443" s="34" t="s">
        <v>100</v>
      </c>
      <c r="AM2443" s="2" t="s">
        <v>244</v>
      </c>
      <c r="AN2443" s="15"/>
      <c r="AO2443" s="15"/>
    </row>
    <row r="2444" spans="1:41" ht="16.350000000000001" customHeight="1">
      <c r="A2444" s="3">
        <f t="shared" si="364"/>
        <v>2442</v>
      </c>
      <c r="B2444" s="31" t="s">
        <v>2639</v>
      </c>
      <c r="C2444" s="31" t="s">
        <v>2640</v>
      </c>
      <c r="D2444" s="31" t="s">
        <v>6947</v>
      </c>
      <c r="E2444" s="5" t="s">
        <v>14880</v>
      </c>
      <c r="F2444" s="2" t="s">
        <v>68</v>
      </c>
      <c r="G2444" s="2" t="s">
        <v>69</v>
      </c>
      <c r="H2444" s="5" t="s">
        <v>14881</v>
      </c>
      <c r="I2444" s="5" t="s">
        <v>1389</v>
      </c>
      <c r="J2444" s="5" t="s">
        <v>14882</v>
      </c>
      <c r="K2444" s="5" t="s">
        <v>14883</v>
      </c>
      <c r="L2444" s="2" t="s">
        <v>54</v>
      </c>
      <c r="M2444" s="6">
        <v>2</v>
      </c>
      <c r="N2444" s="6">
        <v>1</v>
      </c>
      <c r="O2444" s="6">
        <f t="shared" si="365"/>
        <v>20000</v>
      </c>
      <c r="P2444" s="6">
        <v>20000</v>
      </c>
      <c r="Q2444" s="5">
        <v>201801</v>
      </c>
      <c r="R2444" s="5" t="s">
        <v>14884</v>
      </c>
      <c r="S2444" s="5" t="s">
        <v>14885</v>
      </c>
      <c r="T2444" s="144" t="str">
        <f t="shared" si="357"/>
        <v>Click</v>
      </c>
      <c r="U2444" s="31" t="s">
        <v>243</v>
      </c>
      <c r="V2444" s="5"/>
      <c r="W2444" s="51"/>
      <c r="X2444" s="51"/>
      <c r="Y2444" s="50"/>
      <c r="Z2444" s="43">
        <f t="shared" si="358"/>
        <v>0</v>
      </c>
      <c r="AA2444" s="6">
        <f t="shared" si="359"/>
        <v>0</v>
      </c>
      <c r="AB2444" s="6">
        <f t="shared" si="360"/>
        <v>0</v>
      </c>
      <c r="AC2444" s="44">
        <f t="shared" si="361"/>
        <v>0</v>
      </c>
      <c r="AD2444" s="44">
        <f t="shared" si="362"/>
        <v>0</v>
      </c>
      <c r="AE2444" s="13" t="s">
        <v>57</v>
      </c>
      <c r="AF2444" s="14"/>
      <c r="AG2444" s="2" t="s">
        <v>243</v>
      </c>
      <c r="AH2444" s="5" t="s">
        <v>100</v>
      </c>
      <c r="AI2444" s="6">
        <v>0</v>
      </c>
      <c r="AJ2444" s="5" t="s">
        <v>100</v>
      </c>
      <c r="AK2444" s="5" t="s">
        <v>100</v>
      </c>
      <c r="AL2444" s="34" t="s">
        <v>100</v>
      </c>
      <c r="AM2444" s="2" t="s">
        <v>244</v>
      </c>
      <c r="AN2444" s="15"/>
      <c r="AO2444" s="15"/>
    </row>
    <row r="2445" spans="1:41" ht="16.350000000000001" customHeight="1">
      <c r="A2445" s="3">
        <f t="shared" si="364"/>
        <v>2443</v>
      </c>
      <c r="B2445" s="31" t="s">
        <v>2639</v>
      </c>
      <c r="C2445" s="31" t="s">
        <v>2640</v>
      </c>
      <c r="D2445" s="31" t="s">
        <v>6947</v>
      </c>
      <c r="E2445" s="5" t="s">
        <v>14886</v>
      </c>
      <c r="F2445" s="2" t="s">
        <v>68</v>
      </c>
      <c r="G2445" s="2" t="s">
        <v>69</v>
      </c>
      <c r="H2445" s="5" t="s">
        <v>14887</v>
      </c>
      <c r="I2445" s="5" t="s">
        <v>14888</v>
      </c>
      <c r="J2445" s="5" t="s">
        <v>14889</v>
      </c>
      <c r="K2445" s="5" t="s">
        <v>14890</v>
      </c>
      <c r="L2445" s="2" t="s">
        <v>54</v>
      </c>
      <c r="M2445" s="6">
        <v>1</v>
      </c>
      <c r="N2445" s="6">
        <v>1</v>
      </c>
      <c r="O2445" s="6">
        <f t="shared" si="365"/>
        <v>10000</v>
      </c>
      <c r="P2445" s="6">
        <v>10000</v>
      </c>
      <c r="Q2445" s="5">
        <v>2017</v>
      </c>
      <c r="R2445" s="5" t="s">
        <v>14891</v>
      </c>
      <c r="S2445" s="5" t="s">
        <v>14892</v>
      </c>
      <c r="T2445" s="144" t="str">
        <f t="shared" si="357"/>
        <v>Click</v>
      </c>
      <c r="U2445" s="31" t="s">
        <v>243</v>
      </c>
      <c r="V2445" s="5"/>
      <c r="W2445" s="51"/>
      <c r="X2445" s="51"/>
      <c r="Y2445" s="50"/>
      <c r="Z2445" s="43">
        <f t="shared" si="358"/>
        <v>0</v>
      </c>
      <c r="AA2445" s="6">
        <f t="shared" si="359"/>
        <v>0</v>
      </c>
      <c r="AB2445" s="6">
        <f t="shared" si="360"/>
        <v>0</v>
      </c>
      <c r="AC2445" s="44">
        <f t="shared" si="361"/>
        <v>0</v>
      </c>
      <c r="AD2445" s="44">
        <f t="shared" si="362"/>
        <v>0</v>
      </c>
      <c r="AE2445" s="13" t="s">
        <v>57</v>
      </c>
      <c r="AF2445" s="14"/>
      <c r="AG2445" s="2" t="s">
        <v>243</v>
      </c>
      <c r="AH2445" s="5" t="s">
        <v>100</v>
      </c>
      <c r="AI2445" s="6">
        <v>0</v>
      </c>
      <c r="AJ2445" s="5" t="s">
        <v>100</v>
      </c>
      <c r="AK2445" s="5" t="s">
        <v>100</v>
      </c>
      <c r="AL2445" s="34" t="s">
        <v>100</v>
      </c>
      <c r="AM2445" s="2" t="s">
        <v>244</v>
      </c>
      <c r="AN2445" s="15"/>
      <c r="AO2445" s="15"/>
    </row>
    <row r="2446" spans="1:41" ht="16.350000000000001" customHeight="1">
      <c r="A2446" s="3">
        <f t="shared" si="364"/>
        <v>2444</v>
      </c>
      <c r="B2446" s="31" t="s">
        <v>2639</v>
      </c>
      <c r="C2446" s="31" t="s">
        <v>2640</v>
      </c>
      <c r="D2446" s="31" t="s">
        <v>6947</v>
      </c>
      <c r="E2446" s="5" t="s">
        <v>14893</v>
      </c>
      <c r="F2446" s="2" t="s">
        <v>68</v>
      </c>
      <c r="G2446" s="2" t="s">
        <v>69</v>
      </c>
      <c r="H2446" s="5" t="s">
        <v>14887</v>
      </c>
      <c r="I2446" s="5" t="s">
        <v>14888</v>
      </c>
      <c r="J2446" s="5" t="s">
        <v>14894</v>
      </c>
      <c r="K2446" s="5" t="s">
        <v>14895</v>
      </c>
      <c r="L2446" s="2" t="s">
        <v>54</v>
      </c>
      <c r="M2446" s="6">
        <v>2</v>
      </c>
      <c r="N2446" s="6">
        <v>4</v>
      </c>
      <c r="O2446" s="6">
        <f t="shared" si="365"/>
        <v>20000</v>
      </c>
      <c r="P2446" s="6">
        <v>20000</v>
      </c>
      <c r="Q2446" s="5">
        <v>2017</v>
      </c>
      <c r="R2446" s="5" t="s">
        <v>14891</v>
      </c>
      <c r="S2446" s="5" t="s">
        <v>14896</v>
      </c>
      <c r="T2446" s="144" t="str">
        <f t="shared" si="357"/>
        <v>Click</v>
      </c>
      <c r="U2446" s="31" t="s">
        <v>243</v>
      </c>
      <c r="V2446" s="5"/>
      <c r="W2446" s="51"/>
      <c r="X2446" s="51"/>
      <c r="Y2446" s="50"/>
      <c r="Z2446" s="43">
        <f t="shared" si="358"/>
        <v>0</v>
      </c>
      <c r="AA2446" s="6">
        <f t="shared" si="359"/>
        <v>0</v>
      </c>
      <c r="AB2446" s="6">
        <f t="shared" si="360"/>
        <v>0</v>
      </c>
      <c r="AC2446" s="44">
        <f t="shared" si="361"/>
        <v>0</v>
      </c>
      <c r="AD2446" s="44">
        <f t="shared" si="362"/>
        <v>0</v>
      </c>
      <c r="AE2446" s="13" t="s">
        <v>57</v>
      </c>
      <c r="AF2446" s="14"/>
      <c r="AG2446" s="2" t="s">
        <v>243</v>
      </c>
      <c r="AH2446" s="5" t="s">
        <v>100</v>
      </c>
      <c r="AI2446" s="6">
        <v>0</v>
      </c>
      <c r="AJ2446" s="5" t="s">
        <v>100</v>
      </c>
      <c r="AK2446" s="5" t="s">
        <v>100</v>
      </c>
      <c r="AL2446" s="34" t="s">
        <v>100</v>
      </c>
      <c r="AM2446" s="2" t="s">
        <v>244</v>
      </c>
      <c r="AN2446" s="15"/>
      <c r="AO2446" s="15"/>
    </row>
    <row r="2447" spans="1:41" ht="16.350000000000001" customHeight="1">
      <c r="A2447" s="3">
        <f t="shared" si="364"/>
        <v>2445</v>
      </c>
      <c r="B2447" s="31" t="s">
        <v>2639</v>
      </c>
      <c r="C2447" s="31" t="s">
        <v>2640</v>
      </c>
      <c r="D2447" s="31" t="s">
        <v>6947</v>
      </c>
      <c r="E2447" s="5" t="s">
        <v>14897</v>
      </c>
      <c r="F2447" s="2" t="s">
        <v>68</v>
      </c>
      <c r="G2447" s="2" t="s">
        <v>69</v>
      </c>
      <c r="H2447" s="5" t="s">
        <v>14898</v>
      </c>
      <c r="I2447" s="5" t="s">
        <v>1389</v>
      </c>
      <c r="J2447" s="5" t="s">
        <v>14899</v>
      </c>
      <c r="K2447" s="5" t="s">
        <v>14900</v>
      </c>
      <c r="L2447" s="2" t="s">
        <v>54</v>
      </c>
      <c r="M2447" s="6">
        <v>2</v>
      </c>
      <c r="N2447" s="6">
        <v>5</v>
      </c>
      <c r="O2447" s="6">
        <f t="shared" si="365"/>
        <v>10000</v>
      </c>
      <c r="P2447" s="6">
        <v>10000</v>
      </c>
      <c r="Q2447" s="5">
        <v>2018</v>
      </c>
      <c r="R2447" s="5" t="s">
        <v>14901</v>
      </c>
      <c r="S2447" s="5" t="s">
        <v>14902</v>
      </c>
      <c r="T2447" s="144" t="str">
        <f t="shared" si="357"/>
        <v>Click</v>
      </c>
      <c r="U2447" s="31" t="s">
        <v>243</v>
      </c>
      <c r="V2447" s="5"/>
      <c r="W2447" s="51"/>
      <c r="X2447" s="51"/>
      <c r="Y2447" s="50"/>
      <c r="Z2447" s="43">
        <f t="shared" si="358"/>
        <v>0</v>
      </c>
      <c r="AA2447" s="6">
        <f t="shared" si="359"/>
        <v>0</v>
      </c>
      <c r="AB2447" s="6">
        <f t="shared" si="360"/>
        <v>0</v>
      </c>
      <c r="AC2447" s="44">
        <f t="shared" si="361"/>
        <v>0</v>
      </c>
      <c r="AD2447" s="44">
        <f t="shared" si="362"/>
        <v>0</v>
      </c>
      <c r="AE2447" s="13" t="s">
        <v>57</v>
      </c>
      <c r="AF2447" s="14"/>
      <c r="AG2447" s="2" t="s">
        <v>243</v>
      </c>
      <c r="AH2447" s="5" t="s">
        <v>100</v>
      </c>
      <c r="AI2447" s="6">
        <v>0</v>
      </c>
      <c r="AJ2447" s="5" t="s">
        <v>100</v>
      </c>
      <c r="AK2447" s="5" t="s">
        <v>100</v>
      </c>
      <c r="AL2447" s="34" t="s">
        <v>100</v>
      </c>
      <c r="AM2447" s="2" t="s">
        <v>244</v>
      </c>
      <c r="AN2447" s="15"/>
      <c r="AO2447" s="15"/>
    </row>
    <row r="2448" spans="1:41" ht="16.350000000000001" customHeight="1">
      <c r="A2448" s="3">
        <f t="shared" si="364"/>
        <v>2446</v>
      </c>
      <c r="B2448" s="31" t="s">
        <v>2639</v>
      </c>
      <c r="C2448" s="31" t="s">
        <v>2640</v>
      </c>
      <c r="D2448" s="31" t="s">
        <v>6947</v>
      </c>
      <c r="E2448" s="5" t="s">
        <v>14903</v>
      </c>
      <c r="F2448" s="2" t="s">
        <v>68</v>
      </c>
      <c r="G2448" s="2" t="s">
        <v>69</v>
      </c>
      <c r="H2448" s="5" t="s">
        <v>14904</v>
      </c>
      <c r="I2448" s="5" t="s">
        <v>1389</v>
      </c>
      <c r="J2448" s="5" t="s">
        <v>14899</v>
      </c>
      <c r="K2448" s="5" t="s">
        <v>14905</v>
      </c>
      <c r="L2448" s="2" t="s">
        <v>54</v>
      </c>
      <c r="M2448" s="6">
        <v>2</v>
      </c>
      <c r="N2448" s="6">
        <v>1</v>
      </c>
      <c r="O2448" s="6">
        <f t="shared" si="365"/>
        <v>10000</v>
      </c>
      <c r="P2448" s="6">
        <v>10000</v>
      </c>
      <c r="Q2448" s="5">
        <v>2017</v>
      </c>
      <c r="R2448" s="5" t="s">
        <v>14901</v>
      </c>
      <c r="S2448" s="5" t="s">
        <v>14906</v>
      </c>
      <c r="T2448" s="144" t="str">
        <f t="shared" si="357"/>
        <v>Click</v>
      </c>
      <c r="U2448" s="31" t="s">
        <v>243</v>
      </c>
      <c r="V2448" s="5"/>
      <c r="W2448" s="51"/>
      <c r="X2448" s="51"/>
      <c r="Y2448" s="50"/>
      <c r="Z2448" s="43">
        <f t="shared" si="358"/>
        <v>0</v>
      </c>
      <c r="AA2448" s="6">
        <f t="shared" si="359"/>
        <v>0</v>
      </c>
      <c r="AB2448" s="6">
        <f t="shared" si="360"/>
        <v>0</v>
      </c>
      <c r="AC2448" s="44">
        <f t="shared" si="361"/>
        <v>0</v>
      </c>
      <c r="AD2448" s="44">
        <f t="shared" si="362"/>
        <v>0</v>
      </c>
      <c r="AE2448" s="13" t="s">
        <v>57</v>
      </c>
      <c r="AF2448" s="14"/>
      <c r="AG2448" s="2" t="s">
        <v>243</v>
      </c>
      <c r="AH2448" s="5" t="s">
        <v>100</v>
      </c>
      <c r="AI2448" s="6">
        <v>0</v>
      </c>
      <c r="AJ2448" s="5" t="s">
        <v>100</v>
      </c>
      <c r="AK2448" s="5" t="s">
        <v>100</v>
      </c>
      <c r="AL2448" s="34" t="s">
        <v>100</v>
      </c>
      <c r="AM2448" s="2" t="s">
        <v>244</v>
      </c>
      <c r="AN2448" s="15"/>
      <c r="AO2448" s="15"/>
    </row>
    <row r="2449" spans="1:41" ht="16.350000000000001" customHeight="1">
      <c r="A2449" s="3">
        <f t="shared" si="364"/>
        <v>2447</v>
      </c>
      <c r="B2449" s="31" t="s">
        <v>2639</v>
      </c>
      <c r="C2449" s="31" t="s">
        <v>2640</v>
      </c>
      <c r="D2449" s="31" t="s">
        <v>6947</v>
      </c>
      <c r="E2449" s="5" t="s">
        <v>14907</v>
      </c>
      <c r="F2449" s="2" t="s">
        <v>68</v>
      </c>
      <c r="G2449" s="2" t="s">
        <v>69</v>
      </c>
      <c r="H2449" s="5" t="s">
        <v>14908</v>
      </c>
      <c r="I2449" s="5" t="s">
        <v>1389</v>
      </c>
      <c r="J2449" s="5" t="s">
        <v>14909</v>
      </c>
      <c r="K2449" s="60" t="s">
        <v>14910</v>
      </c>
      <c r="L2449" s="2" t="s">
        <v>54</v>
      </c>
      <c r="M2449" s="6">
        <v>1</v>
      </c>
      <c r="N2449" s="6">
        <v>2</v>
      </c>
      <c r="O2449" s="6">
        <f t="shared" si="365"/>
        <v>5000</v>
      </c>
      <c r="P2449" s="6">
        <v>5000</v>
      </c>
      <c r="Q2449" s="5">
        <v>2018</v>
      </c>
      <c r="R2449" s="5" t="s">
        <v>14911</v>
      </c>
      <c r="S2449" s="5" t="s">
        <v>14912</v>
      </c>
      <c r="T2449" s="144" t="str">
        <f t="shared" si="357"/>
        <v>Click</v>
      </c>
      <c r="U2449" s="31" t="s">
        <v>243</v>
      </c>
      <c r="V2449" s="5"/>
      <c r="W2449" s="51"/>
      <c r="X2449" s="51"/>
      <c r="Y2449" s="50"/>
      <c r="Z2449" s="43">
        <f t="shared" si="358"/>
        <v>0</v>
      </c>
      <c r="AA2449" s="6">
        <f t="shared" si="359"/>
        <v>0</v>
      </c>
      <c r="AB2449" s="6">
        <f t="shared" si="360"/>
        <v>0</v>
      </c>
      <c r="AC2449" s="44">
        <f t="shared" si="361"/>
        <v>0</v>
      </c>
      <c r="AD2449" s="44">
        <f t="shared" si="362"/>
        <v>0</v>
      </c>
      <c r="AE2449" s="13" t="s">
        <v>57</v>
      </c>
      <c r="AF2449" s="14"/>
      <c r="AG2449" s="2" t="s">
        <v>243</v>
      </c>
      <c r="AH2449" s="5" t="s">
        <v>100</v>
      </c>
      <c r="AI2449" s="6">
        <v>0</v>
      </c>
      <c r="AJ2449" s="5" t="s">
        <v>100</v>
      </c>
      <c r="AK2449" s="5" t="s">
        <v>100</v>
      </c>
      <c r="AL2449" s="34" t="s">
        <v>100</v>
      </c>
      <c r="AM2449" s="2" t="s">
        <v>244</v>
      </c>
      <c r="AN2449" s="15"/>
      <c r="AO2449" s="15"/>
    </row>
    <row r="2450" spans="1:41" ht="16.350000000000001" customHeight="1">
      <c r="A2450" s="3">
        <f t="shared" si="364"/>
        <v>2448</v>
      </c>
      <c r="B2450" s="31" t="s">
        <v>2639</v>
      </c>
      <c r="C2450" s="31" t="s">
        <v>2640</v>
      </c>
      <c r="D2450" s="31" t="s">
        <v>6947</v>
      </c>
      <c r="E2450" s="5" t="s">
        <v>14913</v>
      </c>
      <c r="F2450" s="2" t="s">
        <v>68</v>
      </c>
      <c r="G2450" s="2" t="s">
        <v>69</v>
      </c>
      <c r="H2450" s="5" t="s">
        <v>14914</v>
      </c>
      <c r="I2450" s="5" t="s">
        <v>14915</v>
      </c>
      <c r="J2450" s="5" t="s">
        <v>14909</v>
      </c>
      <c r="K2450" s="5" t="s">
        <v>14910</v>
      </c>
      <c r="L2450" s="2" t="s">
        <v>54</v>
      </c>
      <c r="M2450" s="6">
        <v>1</v>
      </c>
      <c r="N2450" s="6">
        <v>2</v>
      </c>
      <c r="O2450" s="6">
        <f t="shared" si="365"/>
        <v>5000</v>
      </c>
      <c r="P2450" s="6">
        <v>5000</v>
      </c>
      <c r="Q2450" s="5">
        <v>2018</v>
      </c>
      <c r="R2450" s="5" t="s">
        <v>14911</v>
      </c>
      <c r="S2450" s="5" t="s">
        <v>14916</v>
      </c>
      <c r="T2450" s="144" t="str">
        <f t="shared" si="357"/>
        <v>Click</v>
      </c>
      <c r="U2450" s="31" t="s">
        <v>243</v>
      </c>
      <c r="V2450" s="5"/>
      <c r="W2450" s="51"/>
      <c r="X2450" s="51"/>
      <c r="Y2450" s="50"/>
      <c r="Z2450" s="43">
        <f t="shared" si="358"/>
        <v>0</v>
      </c>
      <c r="AA2450" s="6">
        <f t="shared" si="359"/>
        <v>0</v>
      </c>
      <c r="AB2450" s="6">
        <f t="shared" si="360"/>
        <v>0</v>
      </c>
      <c r="AC2450" s="44">
        <f t="shared" si="361"/>
        <v>0</v>
      </c>
      <c r="AD2450" s="44">
        <f t="shared" si="362"/>
        <v>0</v>
      </c>
      <c r="AE2450" s="13" t="s">
        <v>57</v>
      </c>
      <c r="AF2450" s="14"/>
      <c r="AG2450" s="2" t="s">
        <v>243</v>
      </c>
      <c r="AH2450" s="5" t="s">
        <v>100</v>
      </c>
      <c r="AI2450" s="6">
        <v>0</v>
      </c>
      <c r="AJ2450" s="5" t="s">
        <v>100</v>
      </c>
      <c r="AK2450" s="5" t="s">
        <v>100</v>
      </c>
      <c r="AL2450" s="34" t="s">
        <v>100</v>
      </c>
      <c r="AM2450" s="2" t="s">
        <v>244</v>
      </c>
      <c r="AN2450" s="15"/>
      <c r="AO2450" s="15"/>
    </row>
    <row r="2451" spans="1:41" s="127" customFormat="1" ht="16.350000000000001" customHeight="1">
      <c r="A2451" s="3">
        <f t="shared" si="364"/>
        <v>2449</v>
      </c>
      <c r="B2451" s="31" t="s">
        <v>2639</v>
      </c>
      <c r="C2451" s="31" t="s">
        <v>2640</v>
      </c>
      <c r="D2451" s="31" t="s">
        <v>6947</v>
      </c>
      <c r="E2451" s="5" t="s">
        <v>14917</v>
      </c>
      <c r="F2451" s="2" t="s">
        <v>68</v>
      </c>
      <c r="G2451" s="2" t="s">
        <v>69</v>
      </c>
      <c r="H2451" s="5" t="s">
        <v>14918</v>
      </c>
      <c r="I2451" s="5" t="s">
        <v>14919</v>
      </c>
      <c r="J2451" s="5" t="s">
        <v>14909</v>
      </c>
      <c r="K2451" s="60" t="s">
        <v>14920</v>
      </c>
      <c r="L2451" s="2" t="s">
        <v>54</v>
      </c>
      <c r="M2451" s="6">
        <v>1</v>
      </c>
      <c r="N2451" s="6">
        <v>2</v>
      </c>
      <c r="O2451" s="6">
        <f t="shared" si="365"/>
        <v>5000</v>
      </c>
      <c r="P2451" s="6">
        <v>5000</v>
      </c>
      <c r="Q2451" s="5">
        <v>2017</v>
      </c>
      <c r="R2451" s="5" t="s">
        <v>14921</v>
      </c>
      <c r="S2451" s="5" t="s">
        <v>14922</v>
      </c>
      <c r="T2451" s="144" t="str">
        <f t="shared" si="357"/>
        <v>Click</v>
      </c>
      <c r="U2451" s="31" t="s">
        <v>243</v>
      </c>
      <c r="V2451" s="5"/>
      <c r="W2451" s="51"/>
      <c r="X2451" s="51"/>
      <c r="Y2451" s="50"/>
      <c r="Z2451" s="43">
        <f t="shared" si="358"/>
        <v>0</v>
      </c>
      <c r="AA2451" s="6">
        <f t="shared" si="359"/>
        <v>0</v>
      </c>
      <c r="AB2451" s="6">
        <f t="shared" si="360"/>
        <v>0</v>
      </c>
      <c r="AC2451" s="44">
        <f t="shared" si="361"/>
        <v>0</v>
      </c>
      <c r="AD2451" s="44">
        <f t="shared" si="362"/>
        <v>0</v>
      </c>
      <c r="AE2451" s="13" t="s">
        <v>57</v>
      </c>
      <c r="AF2451" s="14"/>
      <c r="AG2451" s="2" t="s">
        <v>243</v>
      </c>
      <c r="AH2451" s="5" t="s">
        <v>100</v>
      </c>
      <c r="AI2451" s="6">
        <v>0</v>
      </c>
      <c r="AJ2451" s="5" t="s">
        <v>100</v>
      </c>
      <c r="AK2451" s="5" t="s">
        <v>100</v>
      </c>
      <c r="AL2451" s="34" t="s">
        <v>100</v>
      </c>
      <c r="AM2451" s="2" t="s">
        <v>244</v>
      </c>
      <c r="AN2451" s="15"/>
      <c r="AO2451" s="15"/>
    </row>
    <row r="2452" spans="1:41" s="127" customFormat="1" ht="16.350000000000001" customHeight="1">
      <c r="A2452" s="3">
        <f t="shared" si="364"/>
        <v>2450</v>
      </c>
      <c r="B2452" s="31" t="s">
        <v>2639</v>
      </c>
      <c r="C2452" s="31" t="s">
        <v>2640</v>
      </c>
      <c r="D2452" s="31" t="s">
        <v>6947</v>
      </c>
      <c r="E2452" s="5" t="s">
        <v>14923</v>
      </c>
      <c r="F2452" s="2" t="s">
        <v>100</v>
      </c>
      <c r="G2452" s="2" t="s">
        <v>69</v>
      </c>
      <c r="H2452" s="5" t="s">
        <v>14924</v>
      </c>
      <c r="I2452" s="5" t="s">
        <v>1389</v>
      </c>
      <c r="J2452" s="5" t="s">
        <v>14925</v>
      </c>
      <c r="K2452" s="5" t="s">
        <v>14926</v>
      </c>
      <c r="L2452" s="2" t="s">
        <v>54</v>
      </c>
      <c r="M2452" s="6">
        <v>2</v>
      </c>
      <c r="N2452" s="6">
        <v>2</v>
      </c>
      <c r="O2452" s="6">
        <f t="shared" si="365"/>
        <v>20000</v>
      </c>
      <c r="P2452" s="6">
        <v>20000</v>
      </c>
      <c r="Q2452" s="5">
        <v>201301</v>
      </c>
      <c r="R2452" s="3" t="s">
        <v>14927</v>
      </c>
      <c r="S2452" s="5" t="s">
        <v>14928</v>
      </c>
      <c r="T2452" s="144" t="str">
        <f t="shared" si="357"/>
        <v>Click</v>
      </c>
      <c r="U2452" s="31" t="s">
        <v>243</v>
      </c>
      <c r="V2452" s="5"/>
      <c r="W2452" s="51"/>
      <c r="X2452" s="51"/>
      <c r="Y2452" s="50"/>
      <c r="Z2452" s="43">
        <f t="shared" si="358"/>
        <v>0</v>
      </c>
      <c r="AA2452" s="6">
        <f t="shared" si="359"/>
        <v>0</v>
      </c>
      <c r="AB2452" s="6">
        <f t="shared" si="360"/>
        <v>0</v>
      </c>
      <c r="AC2452" s="44">
        <f t="shared" si="361"/>
        <v>0</v>
      </c>
      <c r="AD2452" s="44">
        <f t="shared" si="362"/>
        <v>0</v>
      </c>
      <c r="AE2452" s="13" t="s">
        <v>57</v>
      </c>
      <c r="AF2452" s="14"/>
      <c r="AG2452" s="2" t="s">
        <v>243</v>
      </c>
      <c r="AH2452" s="5" t="s">
        <v>100</v>
      </c>
      <c r="AI2452" s="6">
        <v>0</v>
      </c>
      <c r="AJ2452" s="5" t="s">
        <v>100</v>
      </c>
      <c r="AK2452" s="5" t="s">
        <v>100</v>
      </c>
      <c r="AL2452" s="34" t="s">
        <v>100</v>
      </c>
      <c r="AM2452" s="2" t="s">
        <v>244</v>
      </c>
      <c r="AN2452" s="15"/>
      <c r="AO2452" s="15"/>
    </row>
    <row r="2453" spans="1:41" s="127" customFormat="1" ht="16.350000000000001" customHeight="1">
      <c r="A2453" s="3">
        <f t="shared" si="364"/>
        <v>2451</v>
      </c>
      <c r="B2453" s="31" t="s">
        <v>2639</v>
      </c>
      <c r="C2453" s="31" t="s">
        <v>2640</v>
      </c>
      <c r="D2453" s="31" t="s">
        <v>6947</v>
      </c>
      <c r="E2453" s="5" t="s">
        <v>14929</v>
      </c>
      <c r="F2453" s="2" t="s">
        <v>100</v>
      </c>
      <c r="G2453" s="2" t="s">
        <v>69</v>
      </c>
      <c r="H2453" s="5" t="s">
        <v>14930</v>
      </c>
      <c r="I2453" s="5" t="s">
        <v>1389</v>
      </c>
      <c r="J2453" s="5" t="s">
        <v>14931</v>
      </c>
      <c r="K2453" s="5" t="s">
        <v>14932</v>
      </c>
      <c r="L2453" s="2" t="s">
        <v>54</v>
      </c>
      <c r="M2453" s="6">
        <v>5</v>
      </c>
      <c r="N2453" s="6">
        <v>5</v>
      </c>
      <c r="O2453" s="6">
        <f t="shared" si="365"/>
        <v>50000</v>
      </c>
      <c r="P2453" s="6">
        <v>50000</v>
      </c>
      <c r="Q2453" s="5">
        <v>201406</v>
      </c>
      <c r="R2453" s="3" t="s">
        <v>14933</v>
      </c>
      <c r="S2453" s="5" t="s">
        <v>14934</v>
      </c>
      <c r="T2453" s="144" t="str">
        <f t="shared" si="357"/>
        <v>Click</v>
      </c>
      <c r="U2453" s="31" t="s">
        <v>243</v>
      </c>
      <c r="V2453" s="5"/>
      <c r="W2453" s="51"/>
      <c r="X2453" s="51"/>
      <c r="Y2453" s="50"/>
      <c r="Z2453" s="43">
        <f t="shared" si="358"/>
        <v>0</v>
      </c>
      <c r="AA2453" s="6">
        <f t="shared" si="359"/>
        <v>0</v>
      </c>
      <c r="AB2453" s="6">
        <f t="shared" si="360"/>
        <v>0</v>
      </c>
      <c r="AC2453" s="44">
        <f t="shared" si="361"/>
        <v>0</v>
      </c>
      <c r="AD2453" s="44">
        <f t="shared" si="362"/>
        <v>0</v>
      </c>
      <c r="AE2453" s="13" t="s">
        <v>57</v>
      </c>
      <c r="AF2453" s="14"/>
      <c r="AG2453" s="2" t="s">
        <v>243</v>
      </c>
      <c r="AH2453" s="5" t="s">
        <v>100</v>
      </c>
      <c r="AI2453" s="6">
        <v>0</v>
      </c>
      <c r="AJ2453" s="5" t="s">
        <v>100</v>
      </c>
      <c r="AK2453" s="5" t="s">
        <v>100</v>
      </c>
      <c r="AL2453" s="34" t="s">
        <v>100</v>
      </c>
      <c r="AM2453" s="2" t="s">
        <v>244</v>
      </c>
      <c r="AN2453" s="15"/>
      <c r="AO2453" s="15"/>
    </row>
    <row r="2454" spans="1:41" s="127" customFormat="1" ht="16.350000000000001" customHeight="1">
      <c r="A2454" s="3">
        <f t="shared" si="364"/>
        <v>2452</v>
      </c>
      <c r="B2454" s="31" t="s">
        <v>2639</v>
      </c>
      <c r="C2454" s="31" t="s">
        <v>2640</v>
      </c>
      <c r="D2454" s="31" t="s">
        <v>6947</v>
      </c>
      <c r="E2454" s="5" t="s">
        <v>14935</v>
      </c>
      <c r="F2454" s="2" t="s">
        <v>68</v>
      </c>
      <c r="G2454" s="2" t="s">
        <v>69</v>
      </c>
      <c r="H2454" s="5" t="s">
        <v>14936</v>
      </c>
      <c r="I2454" s="5" t="s">
        <v>14937</v>
      </c>
      <c r="J2454" s="5" t="s">
        <v>14936</v>
      </c>
      <c r="K2454" s="5" t="s">
        <v>14938</v>
      </c>
      <c r="L2454" s="2" t="s">
        <v>54</v>
      </c>
      <c r="M2454" s="6">
        <v>1</v>
      </c>
      <c r="N2454" s="6">
        <v>1</v>
      </c>
      <c r="O2454" s="6">
        <f t="shared" si="365"/>
        <v>20000</v>
      </c>
      <c r="P2454" s="6">
        <v>20000</v>
      </c>
      <c r="Q2454" s="5">
        <v>201801</v>
      </c>
      <c r="R2454" s="3" t="s">
        <v>14939</v>
      </c>
      <c r="S2454" s="5" t="s">
        <v>14940</v>
      </c>
      <c r="T2454" s="144" t="str">
        <f t="shared" si="357"/>
        <v>Click</v>
      </c>
      <c r="U2454" s="31" t="s">
        <v>243</v>
      </c>
      <c r="V2454" s="5"/>
      <c r="W2454" s="51"/>
      <c r="X2454" s="51"/>
      <c r="Y2454" s="50"/>
      <c r="Z2454" s="43">
        <f t="shared" si="358"/>
        <v>0</v>
      </c>
      <c r="AA2454" s="6">
        <f t="shared" si="359"/>
        <v>0</v>
      </c>
      <c r="AB2454" s="6">
        <f t="shared" si="360"/>
        <v>0</v>
      </c>
      <c r="AC2454" s="44">
        <f t="shared" si="361"/>
        <v>0</v>
      </c>
      <c r="AD2454" s="44">
        <f t="shared" si="362"/>
        <v>0</v>
      </c>
      <c r="AE2454" s="13" t="s">
        <v>57</v>
      </c>
      <c r="AF2454" s="14"/>
      <c r="AG2454" s="2" t="s">
        <v>243</v>
      </c>
      <c r="AH2454" s="5" t="s">
        <v>100</v>
      </c>
      <c r="AI2454" s="6">
        <v>0</v>
      </c>
      <c r="AJ2454" s="5" t="s">
        <v>100</v>
      </c>
      <c r="AK2454" s="5" t="s">
        <v>100</v>
      </c>
      <c r="AL2454" s="34" t="s">
        <v>100</v>
      </c>
      <c r="AM2454" s="2" t="s">
        <v>244</v>
      </c>
      <c r="AN2454" s="15"/>
      <c r="AO2454" s="15"/>
    </row>
    <row r="2455" spans="1:41" s="127" customFormat="1" ht="16.350000000000001" customHeight="1">
      <c r="A2455" s="3">
        <f t="shared" si="364"/>
        <v>2453</v>
      </c>
      <c r="B2455" s="31" t="s">
        <v>2639</v>
      </c>
      <c r="C2455" s="31" t="s">
        <v>2640</v>
      </c>
      <c r="D2455" s="31" t="s">
        <v>6947</v>
      </c>
      <c r="E2455" s="5" t="s">
        <v>14941</v>
      </c>
      <c r="F2455" s="2" t="s">
        <v>68</v>
      </c>
      <c r="G2455" s="2" t="s">
        <v>69</v>
      </c>
      <c r="H2455" s="5" t="s">
        <v>14942</v>
      </c>
      <c r="I2455" s="5" t="s">
        <v>14943</v>
      </c>
      <c r="J2455" s="5" t="s">
        <v>14944</v>
      </c>
      <c r="K2455" s="5" t="s">
        <v>14945</v>
      </c>
      <c r="L2455" s="2" t="s">
        <v>54</v>
      </c>
      <c r="M2455" s="6">
        <v>14</v>
      </c>
      <c r="N2455" s="6">
        <v>13</v>
      </c>
      <c r="O2455" s="6">
        <f t="shared" si="365"/>
        <v>60000</v>
      </c>
      <c r="P2455" s="6">
        <v>60000</v>
      </c>
      <c r="Q2455" s="5">
        <v>201607</v>
      </c>
      <c r="R2455" s="3" t="s">
        <v>14946</v>
      </c>
      <c r="S2455" s="5" t="s">
        <v>14947</v>
      </c>
      <c r="T2455" s="144" t="str">
        <f t="shared" si="357"/>
        <v>Click</v>
      </c>
      <c r="U2455" s="31" t="s">
        <v>243</v>
      </c>
      <c r="V2455" s="5"/>
      <c r="W2455" s="51"/>
      <c r="X2455" s="51"/>
      <c r="Y2455" s="50"/>
      <c r="Z2455" s="43">
        <f t="shared" si="358"/>
        <v>0</v>
      </c>
      <c r="AA2455" s="6">
        <f t="shared" si="359"/>
        <v>0</v>
      </c>
      <c r="AB2455" s="6">
        <f t="shared" si="360"/>
        <v>0</v>
      </c>
      <c r="AC2455" s="44">
        <f t="shared" si="361"/>
        <v>0</v>
      </c>
      <c r="AD2455" s="44">
        <f t="shared" si="362"/>
        <v>0</v>
      </c>
      <c r="AE2455" s="13" t="s">
        <v>57</v>
      </c>
      <c r="AF2455" s="14"/>
      <c r="AG2455" s="2" t="s">
        <v>243</v>
      </c>
      <c r="AH2455" s="5" t="s">
        <v>100</v>
      </c>
      <c r="AI2455" s="6">
        <v>0</v>
      </c>
      <c r="AJ2455" s="5" t="s">
        <v>100</v>
      </c>
      <c r="AK2455" s="5" t="s">
        <v>100</v>
      </c>
      <c r="AL2455" s="34" t="s">
        <v>100</v>
      </c>
      <c r="AM2455" s="2" t="s">
        <v>244</v>
      </c>
      <c r="AN2455" s="15"/>
      <c r="AO2455" s="15"/>
    </row>
    <row r="2456" spans="1:41" s="127" customFormat="1" ht="16.350000000000001" customHeight="1">
      <c r="A2456" s="3">
        <f t="shared" si="364"/>
        <v>2454</v>
      </c>
      <c r="B2456" s="31" t="s">
        <v>2639</v>
      </c>
      <c r="C2456" s="31" t="s">
        <v>2640</v>
      </c>
      <c r="D2456" s="31" t="s">
        <v>6947</v>
      </c>
      <c r="E2456" s="5" t="s">
        <v>14948</v>
      </c>
      <c r="F2456" s="2" t="s">
        <v>68</v>
      </c>
      <c r="G2456" s="2" t="s">
        <v>69</v>
      </c>
      <c r="H2456" s="5" t="s">
        <v>14942</v>
      </c>
      <c r="I2456" s="5" t="s">
        <v>14949</v>
      </c>
      <c r="J2456" s="5" t="s">
        <v>14950</v>
      </c>
      <c r="K2456" s="5" t="s">
        <v>14951</v>
      </c>
      <c r="L2456" s="2" t="s">
        <v>54</v>
      </c>
      <c r="M2456" s="6">
        <v>10</v>
      </c>
      <c r="N2456" s="6">
        <v>9</v>
      </c>
      <c r="O2456" s="6">
        <f t="shared" si="365"/>
        <v>40000</v>
      </c>
      <c r="P2456" s="6">
        <v>40000</v>
      </c>
      <c r="Q2456" s="5">
        <v>201607</v>
      </c>
      <c r="R2456" s="5" t="s">
        <v>14952</v>
      </c>
      <c r="S2456" s="5" t="s">
        <v>14947</v>
      </c>
      <c r="T2456" s="144" t="str">
        <f t="shared" si="357"/>
        <v>Click</v>
      </c>
      <c r="U2456" s="31" t="s">
        <v>243</v>
      </c>
      <c r="V2456" s="5"/>
      <c r="W2456" s="51"/>
      <c r="X2456" s="51"/>
      <c r="Y2456" s="50"/>
      <c r="Z2456" s="43">
        <f t="shared" si="358"/>
        <v>0</v>
      </c>
      <c r="AA2456" s="6">
        <f t="shared" si="359"/>
        <v>0</v>
      </c>
      <c r="AB2456" s="6">
        <f t="shared" si="360"/>
        <v>0</v>
      </c>
      <c r="AC2456" s="44">
        <f t="shared" si="361"/>
        <v>0</v>
      </c>
      <c r="AD2456" s="44">
        <f t="shared" si="362"/>
        <v>0</v>
      </c>
      <c r="AE2456" s="13" t="s">
        <v>57</v>
      </c>
      <c r="AF2456" s="14"/>
      <c r="AG2456" s="2" t="s">
        <v>243</v>
      </c>
      <c r="AH2456" s="5" t="s">
        <v>100</v>
      </c>
      <c r="AI2456" s="6">
        <v>0</v>
      </c>
      <c r="AJ2456" s="5" t="s">
        <v>100</v>
      </c>
      <c r="AK2456" s="5" t="s">
        <v>100</v>
      </c>
      <c r="AL2456" s="34" t="s">
        <v>100</v>
      </c>
      <c r="AM2456" s="2" t="s">
        <v>244</v>
      </c>
      <c r="AN2456" s="15"/>
      <c r="AO2456" s="15"/>
    </row>
    <row r="2457" spans="1:41" s="127" customFormat="1" ht="16.350000000000001" customHeight="1">
      <c r="A2457" s="3">
        <f t="shared" si="364"/>
        <v>2455</v>
      </c>
      <c r="B2457" s="31" t="s">
        <v>2639</v>
      </c>
      <c r="C2457" s="31" t="s">
        <v>2640</v>
      </c>
      <c r="D2457" s="31" t="s">
        <v>6947</v>
      </c>
      <c r="E2457" s="5" t="s">
        <v>14953</v>
      </c>
      <c r="F2457" s="2" t="s">
        <v>68</v>
      </c>
      <c r="G2457" s="2" t="s">
        <v>69</v>
      </c>
      <c r="H2457" s="5" t="s">
        <v>14954</v>
      </c>
      <c r="I2457" s="5" t="s">
        <v>14949</v>
      </c>
      <c r="J2457" s="5" t="s">
        <v>14950</v>
      </c>
      <c r="K2457" s="5" t="s">
        <v>14955</v>
      </c>
      <c r="L2457" s="2" t="s">
        <v>54</v>
      </c>
      <c r="M2457" s="6">
        <v>12</v>
      </c>
      <c r="N2457" s="6">
        <v>11</v>
      </c>
      <c r="O2457" s="6">
        <f t="shared" si="365"/>
        <v>50000</v>
      </c>
      <c r="P2457" s="6">
        <v>50000</v>
      </c>
      <c r="Q2457" s="5">
        <v>201607</v>
      </c>
      <c r="R2457" s="5" t="s">
        <v>14956</v>
      </c>
      <c r="S2457" s="5" t="s">
        <v>14957</v>
      </c>
      <c r="T2457" s="144" t="str">
        <f t="shared" si="357"/>
        <v>Click</v>
      </c>
      <c r="U2457" s="31" t="s">
        <v>243</v>
      </c>
      <c r="V2457" s="5"/>
      <c r="W2457" s="51"/>
      <c r="X2457" s="51"/>
      <c r="Y2457" s="50"/>
      <c r="Z2457" s="43">
        <f t="shared" si="358"/>
        <v>0</v>
      </c>
      <c r="AA2457" s="6">
        <f t="shared" si="359"/>
        <v>0</v>
      </c>
      <c r="AB2457" s="6">
        <f t="shared" si="360"/>
        <v>0</v>
      </c>
      <c r="AC2457" s="44">
        <f t="shared" si="361"/>
        <v>0</v>
      </c>
      <c r="AD2457" s="44">
        <f t="shared" si="362"/>
        <v>0</v>
      </c>
      <c r="AE2457" s="13" t="s">
        <v>57</v>
      </c>
      <c r="AF2457" s="14"/>
      <c r="AG2457" s="2" t="s">
        <v>243</v>
      </c>
      <c r="AH2457" s="5" t="s">
        <v>100</v>
      </c>
      <c r="AI2457" s="6">
        <v>0</v>
      </c>
      <c r="AJ2457" s="5" t="s">
        <v>100</v>
      </c>
      <c r="AK2457" s="5" t="s">
        <v>100</v>
      </c>
      <c r="AL2457" s="34" t="s">
        <v>100</v>
      </c>
      <c r="AM2457" s="2" t="s">
        <v>244</v>
      </c>
      <c r="AN2457" s="15"/>
      <c r="AO2457" s="15"/>
    </row>
    <row r="2458" spans="1:41" s="127" customFormat="1" ht="16.350000000000001" customHeight="1">
      <c r="A2458" s="3">
        <f t="shared" si="364"/>
        <v>2456</v>
      </c>
      <c r="B2458" s="31" t="s">
        <v>2639</v>
      </c>
      <c r="C2458" s="31" t="s">
        <v>2640</v>
      </c>
      <c r="D2458" s="31" t="s">
        <v>6947</v>
      </c>
      <c r="E2458" s="5" t="s">
        <v>14958</v>
      </c>
      <c r="F2458" s="2" t="s">
        <v>68</v>
      </c>
      <c r="G2458" s="2" t="s">
        <v>69</v>
      </c>
      <c r="H2458" s="5" t="s">
        <v>14959</v>
      </c>
      <c r="I2458" s="5" t="s">
        <v>14949</v>
      </c>
      <c r="J2458" s="5" t="s">
        <v>14950</v>
      </c>
      <c r="K2458" s="5" t="s">
        <v>14960</v>
      </c>
      <c r="L2458" s="2" t="s">
        <v>54</v>
      </c>
      <c r="M2458" s="6">
        <v>13</v>
      </c>
      <c r="N2458" s="6">
        <v>12</v>
      </c>
      <c r="O2458" s="6">
        <f t="shared" si="365"/>
        <v>50000</v>
      </c>
      <c r="P2458" s="6">
        <v>50000</v>
      </c>
      <c r="Q2458" s="5">
        <v>201607</v>
      </c>
      <c r="R2458" s="5" t="s">
        <v>14961</v>
      </c>
      <c r="S2458" s="5" t="s">
        <v>14962</v>
      </c>
      <c r="T2458" s="144" t="str">
        <f t="shared" si="357"/>
        <v>Click</v>
      </c>
      <c r="U2458" s="31" t="s">
        <v>243</v>
      </c>
      <c r="V2458" s="5"/>
      <c r="W2458" s="51"/>
      <c r="X2458" s="51"/>
      <c r="Y2458" s="50"/>
      <c r="Z2458" s="43">
        <f t="shared" si="358"/>
        <v>0</v>
      </c>
      <c r="AA2458" s="6">
        <f t="shared" si="359"/>
        <v>0</v>
      </c>
      <c r="AB2458" s="6">
        <f t="shared" si="360"/>
        <v>0</v>
      </c>
      <c r="AC2458" s="44">
        <f t="shared" si="361"/>
        <v>0</v>
      </c>
      <c r="AD2458" s="44">
        <f t="shared" si="362"/>
        <v>0</v>
      </c>
      <c r="AE2458" s="13" t="s">
        <v>57</v>
      </c>
      <c r="AF2458" s="14"/>
      <c r="AG2458" s="2" t="s">
        <v>243</v>
      </c>
      <c r="AH2458" s="5" t="s">
        <v>100</v>
      </c>
      <c r="AI2458" s="6">
        <v>0</v>
      </c>
      <c r="AJ2458" s="5" t="s">
        <v>100</v>
      </c>
      <c r="AK2458" s="5" t="s">
        <v>100</v>
      </c>
      <c r="AL2458" s="34" t="s">
        <v>100</v>
      </c>
      <c r="AM2458" s="2" t="s">
        <v>244</v>
      </c>
      <c r="AN2458" s="15"/>
      <c r="AO2458" s="15"/>
    </row>
    <row r="2459" spans="1:41" s="127" customFormat="1" ht="16.350000000000001" customHeight="1">
      <c r="A2459" s="3">
        <f t="shared" si="364"/>
        <v>2457</v>
      </c>
      <c r="B2459" s="31" t="s">
        <v>2639</v>
      </c>
      <c r="C2459" s="31" t="s">
        <v>2640</v>
      </c>
      <c r="D2459" s="31" t="s">
        <v>6947</v>
      </c>
      <c r="E2459" s="5" t="s">
        <v>14963</v>
      </c>
      <c r="F2459" s="2" t="s">
        <v>68</v>
      </c>
      <c r="G2459" s="2" t="s">
        <v>69</v>
      </c>
      <c r="H2459" s="5" t="s">
        <v>14954</v>
      </c>
      <c r="I2459" s="5" t="s">
        <v>14949</v>
      </c>
      <c r="J2459" s="5" t="s">
        <v>14950</v>
      </c>
      <c r="K2459" s="5" t="s">
        <v>14964</v>
      </c>
      <c r="L2459" s="2" t="s">
        <v>54</v>
      </c>
      <c r="M2459" s="6">
        <v>16</v>
      </c>
      <c r="N2459" s="6">
        <v>15</v>
      </c>
      <c r="O2459" s="6">
        <f t="shared" si="365"/>
        <v>70000</v>
      </c>
      <c r="P2459" s="6">
        <v>70000</v>
      </c>
      <c r="Q2459" s="5">
        <v>201607</v>
      </c>
      <c r="R2459" s="5" t="s">
        <v>14965</v>
      </c>
      <c r="S2459" s="5" t="s">
        <v>14966</v>
      </c>
      <c r="T2459" s="144" t="str">
        <f t="shared" si="357"/>
        <v>Click</v>
      </c>
      <c r="U2459" s="31" t="s">
        <v>243</v>
      </c>
      <c r="V2459" s="5"/>
      <c r="W2459" s="51"/>
      <c r="X2459" s="51"/>
      <c r="Y2459" s="50"/>
      <c r="Z2459" s="43">
        <f t="shared" si="358"/>
        <v>0</v>
      </c>
      <c r="AA2459" s="6">
        <f t="shared" si="359"/>
        <v>0</v>
      </c>
      <c r="AB2459" s="6">
        <f t="shared" si="360"/>
        <v>0</v>
      </c>
      <c r="AC2459" s="44">
        <f t="shared" si="361"/>
        <v>0</v>
      </c>
      <c r="AD2459" s="44">
        <f t="shared" si="362"/>
        <v>0</v>
      </c>
      <c r="AE2459" s="13" t="s">
        <v>57</v>
      </c>
      <c r="AF2459" s="14"/>
      <c r="AG2459" s="2" t="s">
        <v>243</v>
      </c>
      <c r="AH2459" s="5" t="s">
        <v>100</v>
      </c>
      <c r="AI2459" s="6">
        <v>0</v>
      </c>
      <c r="AJ2459" s="5" t="s">
        <v>100</v>
      </c>
      <c r="AK2459" s="5" t="s">
        <v>100</v>
      </c>
      <c r="AL2459" s="34" t="s">
        <v>100</v>
      </c>
      <c r="AM2459" s="2" t="s">
        <v>244</v>
      </c>
      <c r="AN2459" s="15"/>
      <c r="AO2459" s="15"/>
    </row>
    <row r="2460" spans="1:41" s="127" customFormat="1" ht="16.350000000000001" customHeight="1">
      <c r="A2460" s="3">
        <f t="shared" si="364"/>
        <v>2458</v>
      </c>
      <c r="B2460" s="31" t="s">
        <v>2639</v>
      </c>
      <c r="C2460" s="31" t="s">
        <v>2640</v>
      </c>
      <c r="D2460" s="31" t="s">
        <v>6947</v>
      </c>
      <c r="E2460" s="5" t="s">
        <v>14967</v>
      </c>
      <c r="F2460" s="2" t="s">
        <v>68</v>
      </c>
      <c r="G2460" s="2" t="s">
        <v>69</v>
      </c>
      <c r="H2460" s="5" t="s">
        <v>14954</v>
      </c>
      <c r="I2460" s="5" t="s">
        <v>14949</v>
      </c>
      <c r="J2460" s="5" t="s">
        <v>14950</v>
      </c>
      <c r="K2460" s="5" t="s">
        <v>14968</v>
      </c>
      <c r="L2460" s="2" t="s">
        <v>54</v>
      </c>
      <c r="M2460" s="6">
        <v>24</v>
      </c>
      <c r="N2460" s="6">
        <v>23</v>
      </c>
      <c r="O2460" s="6">
        <f t="shared" si="365"/>
        <v>100000</v>
      </c>
      <c r="P2460" s="6">
        <v>100000</v>
      </c>
      <c r="Q2460" s="5">
        <v>201607</v>
      </c>
      <c r="R2460" s="5" t="s">
        <v>14965</v>
      </c>
      <c r="S2460" s="5" t="s">
        <v>14966</v>
      </c>
      <c r="T2460" s="144" t="str">
        <f t="shared" si="357"/>
        <v>Click</v>
      </c>
      <c r="U2460" s="31" t="s">
        <v>243</v>
      </c>
      <c r="V2460" s="5"/>
      <c r="W2460" s="51"/>
      <c r="X2460" s="51"/>
      <c r="Y2460" s="50"/>
      <c r="Z2460" s="43">
        <f t="shared" si="358"/>
        <v>0</v>
      </c>
      <c r="AA2460" s="6">
        <f t="shared" si="359"/>
        <v>0</v>
      </c>
      <c r="AB2460" s="6">
        <f t="shared" si="360"/>
        <v>0</v>
      </c>
      <c r="AC2460" s="44">
        <f t="shared" si="361"/>
        <v>0</v>
      </c>
      <c r="AD2460" s="44">
        <f t="shared" si="362"/>
        <v>0</v>
      </c>
      <c r="AE2460" s="13" t="s">
        <v>57</v>
      </c>
      <c r="AF2460" s="14"/>
      <c r="AG2460" s="2" t="s">
        <v>243</v>
      </c>
      <c r="AH2460" s="5" t="s">
        <v>100</v>
      </c>
      <c r="AI2460" s="6">
        <v>0</v>
      </c>
      <c r="AJ2460" s="5" t="s">
        <v>100</v>
      </c>
      <c r="AK2460" s="5" t="s">
        <v>100</v>
      </c>
      <c r="AL2460" s="34" t="s">
        <v>100</v>
      </c>
      <c r="AM2460" s="2" t="s">
        <v>244</v>
      </c>
      <c r="AN2460" s="15"/>
      <c r="AO2460" s="15"/>
    </row>
    <row r="2461" spans="1:41" s="127" customFormat="1" ht="16.350000000000001" customHeight="1">
      <c r="A2461" s="3">
        <f t="shared" si="364"/>
        <v>2459</v>
      </c>
      <c r="B2461" s="31" t="s">
        <v>2639</v>
      </c>
      <c r="C2461" s="31" t="s">
        <v>2640</v>
      </c>
      <c r="D2461" s="31" t="s">
        <v>6947</v>
      </c>
      <c r="E2461" s="5" t="s">
        <v>14969</v>
      </c>
      <c r="F2461" s="2" t="s">
        <v>100</v>
      </c>
      <c r="G2461" s="2" t="s">
        <v>69</v>
      </c>
      <c r="H2461" s="5" t="s">
        <v>14970</v>
      </c>
      <c r="I2461" s="5" t="s">
        <v>1389</v>
      </c>
      <c r="J2461" s="5" t="s">
        <v>14971</v>
      </c>
      <c r="K2461" s="5" t="s">
        <v>14972</v>
      </c>
      <c r="L2461" s="2" t="s">
        <v>54</v>
      </c>
      <c r="M2461" s="6">
        <v>1</v>
      </c>
      <c r="N2461" s="6">
        <v>14</v>
      </c>
      <c r="O2461" s="6">
        <f t="shared" si="365"/>
        <v>20000</v>
      </c>
      <c r="P2461" s="6">
        <v>20000</v>
      </c>
      <c r="Q2461" s="5">
        <v>201006</v>
      </c>
      <c r="R2461" s="3"/>
      <c r="S2461" s="5" t="s">
        <v>14973</v>
      </c>
      <c r="T2461" s="144" t="str">
        <f t="shared" si="357"/>
        <v>Click</v>
      </c>
      <c r="U2461" s="31" t="s">
        <v>243</v>
      </c>
      <c r="V2461" s="5"/>
      <c r="W2461" s="51"/>
      <c r="X2461" s="51"/>
      <c r="Y2461" s="50"/>
      <c r="Z2461" s="43">
        <f t="shared" si="358"/>
        <v>0</v>
      </c>
      <c r="AA2461" s="6">
        <f t="shared" si="359"/>
        <v>0</v>
      </c>
      <c r="AB2461" s="6">
        <f t="shared" si="360"/>
        <v>0</v>
      </c>
      <c r="AC2461" s="44">
        <f t="shared" si="361"/>
        <v>0</v>
      </c>
      <c r="AD2461" s="44">
        <f t="shared" si="362"/>
        <v>0</v>
      </c>
      <c r="AE2461" s="13" t="s">
        <v>57</v>
      </c>
      <c r="AF2461" s="14"/>
      <c r="AG2461" s="2" t="s">
        <v>243</v>
      </c>
      <c r="AH2461" s="5" t="s">
        <v>100</v>
      </c>
      <c r="AI2461" s="6">
        <v>0</v>
      </c>
      <c r="AJ2461" s="5" t="s">
        <v>100</v>
      </c>
      <c r="AK2461" s="5" t="s">
        <v>100</v>
      </c>
      <c r="AL2461" s="34" t="s">
        <v>100</v>
      </c>
      <c r="AM2461" s="2" t="s">
        <v>244</v>
      </c>
      <c r="AN2461" s="15"/>
      <c r="AO2461" s="15"/>
    </row>
    <row r="2462" spans="1:41" s="127" customFormat="1" ht="16.350000000000001" customHeight="1">
      <c r="A2462" s="3">
        <f t="shared" si="364"/>
        <v>2460</v>
      </c>
      <c r="B2462" s="31" t="s">
        <v>1857</v>
      </c>
      <c r="C2462" s="31" t="s">
        <v>1714</v>
      </c>
      <c r="D2462" s="31" t="s">
        <v>14974</v>
      </c>
      <c r="E2462" s="5" t="s">
        <v>14975</v>
      </c>
      <c r="F2462" s="2" t="s">
        <v>100</v>
      </c>
      <c r="G2462" s="2" t="s">
        <v>49</v>
      </c>
      <c r="H2462" s="5" t="s">
        <v>14976</v>
      </c>
      <c r="I2462" s="5" t="s">
        <v>14977</v>
      </c>
      <c r="J2462" s="5" t="s">
        <v>14978</v>
      </c>
      <c r="K2462" s="60" t="s">
        <v>14979</v>
      </c>
      <c r="L2462" s="2" t="s">
        <v>54</v>
      </c>
      <c r="M2462" s="6">
        <v>8</v>
      </c>
      <c r="N2462" s="6">
        <v>8</v>
      </c>
      <c r="O2462" s="6">
        <f t="shared" si="365"/>
        <v>40000</v>
      </c>
      <c r="P2462" s="6">
        <v>40000</v>
      </c>
      <c r="Q2462" s="75">
        <v>201809</v>
      </c>
      <c r="R2462" s="5" t="s">
        <v>14980</v>
      </c>
      <c r="S2462" s="60"/>
      <c r="T2462" s="144" t="str">
        <f t="shared" si="357"/>
        <v>Click</v>
      </c>
      <c r="U2462" s="31" t="s">
        <v>243</v>
      </c>
      <c r="V2462" s="5"/>
      <c r="W2462" s="51"/>
      <c r="X2462" s="51"/>
      <c r="Y2462" s="50"/>
      <c r="Z2462" s="43">
        <f t="shared" si="358"/>
        <v>0</v>
      </c>
      <c r="AA2462" s="6">
        <f t="shared" si="359"/>
        <v>0</v>
      </c>
      <c r="AB2462" s="6">
        <f t="shared" si="360"/>
        <v>0</v>
      </c>
      <c r="AC2462" s="44">
        <f t="shared" si="361"/>
        <v>0</v>
      </c>
      <c r="AD2462" s="44">
        <f t="shared" si="362"/>
        <v>0</v>
      </c>
      <c r="AE2462" s="13" t="s">
        <v>57</v>
      </c>
      <c r="AF2462" s="14"/>
      <c r="AG2462" s="2" t="s">
        <v>243</v>
      </c>
      <c r="AH2462" s="5" t="s">
        <v>100</v>
      </c>
      <c r="AI2462" s="6">
        <v>0</v>
      </c>
      <c r="AJ2462" s="5" t="s">
        <v>100</v>
      </c>
      <c r="AK2462" s="5" t="s">
        <v>100</v>
      </c>
      <c r="AL2462" s="34" t="s">
        <v>100</v>
      </c>
      <c r="AM2462" s="2" t="s">
        <v>11447</v>
      </c>
      <c r="AN2462" s="15"/>
      <c r="AO2462" s="15"/>
    </row>
    <row r="2463" spans="1:41" s="32" customFormat="1" ht="16.350000000000001" customHeight="1">
      <c r="A2463" s="3">
        <f t="shared" si="364"/>
        <v>2461</v>
      </c>
      <c r="B2463" s="31" t="s">
        <v>1857</v>
      </c>
      <c r="C2463" s="31" t="s">
        <v>1714</v>
      </c>
      <c r="D2463" s="31" t="s">
        <v>14974</v>
      </c>
      <c r="E2463" s="5" t="s">
        <v>14981</v>
      </c>
      <c r="F2463" s="2" t="s">
        <v>100</v>
      </c>
      <c r="G2463" s="2" t="s">
        <v>49</v>
      </c>
      <c r="H2463" s="5" t="s">
        <v>14982</v>
      </c>
      <c r="I2463" s="5" t="s">
        <v>14983</v>
      </c>
      <c r="J2463" s="5" t="s">
        <v>14978</v>
      </c>
      <c r="K2463" s="60" t="s">
        <v>14984</v>
      </c>
      <c r="L2463" s="2" t="s">
        <v>54</v>
      </c>
      <c r="M2463" s="6">
        <v>6</v>
      </c>
      <c r="N2463" s="6">
        <v>6</v>
      </c>
      <c r="O2463" s="6">
        <f t="shared" si="365"/>
        <v>30000</v>
      </c>
      <c r="P2463" s="6">
        <v>30000</v>
      </c>
      <c r="Q2463" s="75">
        <v>201805</v>
      </c>
      <c r="R2463" s="5" t="s">
        <v>14980</v>
      </c>
      <c r="S2463" s="60" t="s">
        <v>14985</v>
      </c>
      <c r="T2463" s="144" t="str">
        <f t="shared" si="357"/>
        <v>Click</v>
      </c>
      <c r="U2463" s="31" t="s">
        <v>243</v>
      </c>
      <c r="V2463" s="5"/>
      <c r="W2463" s="51"/>
      <c r="X2463" s="51"/>
      <c r="Y2463" s="50"/>
      <c r="Z2463" s="43">
        <f t="shared" si="358"/>
        <v>0</v>
      </c>
      <c r="AA2463" s="6">
        <f t="shared" si="359"/>
        <v>0</v>
      </c>
      <c r="AB2463" s="6">
        <f t="shared" si="360"/>
        <v>0</v>
      </c>
      <c r="AC2463" s="44">
        <f t="shared" si="361"/>
        <v>0</v>
      </c>
      <c r="AD2463" s="44">
        <f t="shared" si="362"/>
        <v>0</v>
      </c>
      <c r="AE2463" s="13" t="s">
        <v>57</v>
      </c>
      <c r="AF2463" s="14"/>
      <c r="AG2463" s="2" t="s">
        <v>243</v>
      </c>
      <c r="AH2463" s="5" t="s">
        <v>100</v>
      </c>
      <c r="AI2463" s="6">
        <v>0</v>
      </c>
      <c r="AJ2463" s="5" t="s">
        <v>100</v>
      </c>
      <c r="AK2463" s="5" t="s">
        <v>100</v>
      </c>
      <c r="AL2463" s="34" t="s">
        <v>100</v>
      </c>
      <c r="AM2463" s="2" t="s">
        <v>11447</v>
      </c>
      <c r="AN2463" s="15"/>
      <c r="AO2463" s="15"/>
    </row>
    <row r="2464" spans="1:41" ht="16.350000000000001" customHeight="1">
      <c r="A2464" s="3">
        <f t="shared" si="364"/>
        <v>2462</v>
      </c>
      <c r="B2464" s="31" t="s">
        <v>1857</v>
      </c>
      <c r="C2464" s="31" t="s">
        <v>1714</v>
      </c>
      <c r="D2464" s="31" t="s">
        <v>14974</v>
      </c>
      <c r="E2464" s="5" t="s">
        <v>14986</v>
      </c>
      <c r="F2464" s="2" t="s">
        <v>100</v>
      </c>
      <c r="G2464" s="2" t="s">
        <v>49</v>
      </c>
      <c r="H2464" s="5" t="s">
        <v>14982</v>
      </c>
      <c r="I2464" s="5" t="s">
        <v>14983</v>
      </c>
      <c r="J2464" s="5" t="s">
        <v>14978</v>
      </c>
      <c r="K2464" s="60" t="s">
        <v>14987</v>
      </c>
      <c r="L2464" s="2" t="s">
        <v>54</v>
      </c>
      <c r="M2464" s="6">
        <v>6</v>
      </c>
      <c r="N2464" s="6">
        <v>6</v>
      </c>
      <c r="O2464" s="6">
        <f t="shared" si="365"/>
        <v>30000</v>
      </c>
      <c r="P2464" s="6">
        <v>30000</v>
      </c>
      <c r="Q2464" s="75">
        <v>201805</v>
      </c>
      <c r="R2464" s="5" t="s">
        <v>14980</v>
      </c>
      <c r="S2464" s="60" t="s">
        <v>14988</v>
      </c>
      <c r="T2464" s="144" t="str">
        <f t="shared" si="357"/>
        <v>Click</v>
      </c>
      <c r="U2464" s="31" t="s">
        <v>243</v>
      </c>
      <c r="V2464" s="5"/>
      <c r="W2464" s="51"/>
      <c r="X2464" s="51"/>
      <c r="Y2464" s="50"/>
      <c r="Z2464" s="43">
        <f t="shared" si="358"/>
        <v>0</v>
      </c>
      <c r="AA2464" s="6">
        <f t="shared" si="359"/>
        <v>0</v>
      </c>
      <c r="AB2464" s="6">
        <f t="shared" si="360"/>
        <v>0</v>
      </c>
      <c r="AC2464" s="44">
        <f t="shared" si="361"/>
        <v>0</v>
      </c>
      <c r="AD2464" s="44">
        <f t="shared" si="362"/>
        <v>0</v>
      </c>
      <c r="AE2464" s="13" t="s">
        <v>57</v>
      </c>
      <c r="AF2464" s="14"/>
      <c r="AG2464" s="2" t="s">
        <v>243</v>
      </c>
      <c r="AH2464" s="5" t="s">
        <v>100</v>
      </c>
      <c r="AI2464" s="6">
        <v>0</v>
      </c>
      <c r="AJ2464" s="5" t="s">
        <v>100</v>
      </c>
      <c r="AK2464" s="5" t="s">
        <v>100</v>
      </c>
      <c r="AL2464" s="34" t="s">
        <v>100</v>
      </c>
      <c r="AM2464" s="2" t="s">
        <v>11447</v>
      </c>
      <c r="AN2464" s="15"/>
      <c r="AO2464" s="15"/>
    </row>
    <row r="2465" spans="1:41" ht="16.350000000000001" customHeight="1">
      <c r="A2465" s="3">
        <f t="shared" si="364"/>
        <v>2463</v>
      </c>
      <c r="B2465" s="31" t="s">
        <v>1857</v>
      </c>
      <c r="C2465" s="31" t="s">
        <v>1714</v>
      </c>
      <c r="D2465" s="31" t="s">
        <v>14974</v>
      </c>
      <c r="E2465" s="5" t="s">
        <v>14989</v>
      </c>
      <c r="F2465" s="2" t="s">
        <v>100</v>
      </c>
      <c r="G2465" s="2" t="s">
        <v>49</v>
      </c>
      <c r="H2465" s="5" t="s">
        <v>14982</v>
      </c>
      <c r="I2465" s="5" t="s">
        <v>14983</v>
      </c>
      <c r="J2465" s="5" t="s">
        <v>14978</v>
      </c>
      <c r="K2465" s="60" t="s">
        <v>14990</v>
      </c>
      <c r="L2465" s="2" t="s">
        <v>54</v>
      </c>
      <c r="M2465" s="6">
        <v>6</v>
      </c>
      <c r="N2465" s="6">
        <v>6</v>
      </c>
      <c r="O2465" s="6">
        <f t="shared" si="365"/>
        <v>30000</v>
      </c>
      <c r="P2465" s="6">
        <v>30000</v>
      </c>
      <c r="Q2465" s="75">
        <v>201805</v>
      </c>
      <c r="R2465" s="5" t="s">
        <v>14980</v>
      </c>
      <c r="S2465" s="60" t="s">
        <v>14991</v>
      </c>
      <c r="T2465" s="144" t="str">
        <f t="shared" si="357"/>
        <v>Click</v>
      </c>
      <c r="U2465" s="31" t="s">
        <v>243</v>
      </c>
      <c r="V2465" s="5"/>
      <c r="W2465" s="51"/>
      <c r="X2465" s="51"/>
      <c r="Y2465" s="50"/>
      <c r="Z2465" s="43">
        <f t="shared" si="358"/>
        <v>0</v>
      </c>
      <c r="AA2465" s="6">
        <f t="shared" si="359"/>
        <v>0</v>
      </c>
      <c r="AB2465" s="6">
        <f t="shared" si="360"/>
        <v>0</v>
      </c>
      <c r="AC2465" s="44">
        <f t="shared" si="361"/>
        <v>0</v>
      </c>
      <c r="AD2465" s="44">
        <f t="shared" si="362"/>
        <v>0</v>
      </c>
      <c r="AE2465" s="13" t="s">
        <v>57</v>
      </c>
      <c r="AF2465" s="14"/>
      <c r="AG2465" s="2" t="s">
        <v>243</v>
      </c>
      <c r="AH2465" s="5" t="s">
        <v>100</v>
      </c>
      <c r="AI2465" s="6">
        <v>0</v>
      </c>
      <c r="AJ2465" s="5" t="s">
        <v>100</v>
      </c>
      <c r="AK2465" s="5" t="s">
        <v>100</v>
      </c>
      <c r="AL2465" s="34" t="s">
        <v>100</v>
      </c>
      <c r="AM2465" s="2" t="s">
        <v>11447</v>
      </c>
      <c r="AN2465" s="15"/>
      <c r="AO2465" s="15"/>
    </row>
    <row r="2466" spans="1:41" ht="16.350000000000001" customHeight="1">
      <c r="A2466" s="3">
        <f t="shared" si="364"/>
        <v>2464</v>
      </c>
      <c r="B2466" s="31" t="s">
        <v>1857</v>
      </c>
      <c r="C2466" s="31" t="s">
        <v>1714</v>
      </c>
      <c r="D2466" s="31" t="s">
        <v>14974</v>
      </c>
      <c r="E2466" s="5" t="s">
        <v>14992</v>
      </c>
      <c r="F2466" s="2" t="s">
        <v>100</v>
      </c>
      <c r="G2466" s="2" t="s">
        <v>49</v>
      </c>
      <c r="H2466" s="5" t="s">
        <v>14982</v>
      </c>
      <c r="I2466" s="5" t="s">
        <v>14983</v>
      </c>
      <c r="J2466" s="5" t="s">
        <v>14978</v>
      </c>
      <c r="K2466" s="60" t="s">
        <v>14993</v>
      </c>
      <c r="L2466" s="2" t="s">
        <v>54</v>
      </c>
      <c r="M2466" s="6">
        <v>6</v>
      </c>
      <c r="N2466" s="6">
        <v>6</v>
      </c>
      <c r="O2466" s="6">
        <f t="shared" si="365"/>
        <v>30000</v>
      </c>
      <c r="P2466" s="6">
        <v>30000</v>
      </c>
      <c r="Q2466" s="75">
        <v>201805</v>
      </c>
      <c r="R2466" s="5" t="s">
        <v>14980</v>
      </c>
      <c r="S2466" s="60" t="s">
        <v>14994</v>
      </c>
      <c r="T2466" s="144" t="str">
        <f t="shared" ref="T2466:T2529" si="366">HYPERLINK(S2466,AM2466)</f>
        <v>Click</v>
      </c>
      <c r="U2466" s="31" t="s">
        <v>243</v>
      </c>
      <c r="V2466" s="5"/>
      <c r="W2466" s="51"/>
      <c r="X2466" s="51"/>
      <c r="Y2466" s="50"/>
      <c r="Z2466" s="43">
        <f t="shared" ref="Z2466:Z2529" si="367">IF(V2466="C",2970*W2466,IF(V2466="B",4180*W2466,6160*W2466))</f>
        <v>0</v>
      </c>
      <c r="AA2466" s="6">
        <f t="shared" ref="AA2466:AA2529" si="368">IF(X2466=0,Z2466*50%,Z2466*Y2466*90%)</f>
        <v>0</v>
      </c>
      <c r="AB2466" s="6">
        <f t="shared" ref="AB2466:AB2529" si="369">IF(X2466=0,Z2466*40%,Z2466*Y2466*80%)</f>
        <v>0</v>
      </c>
      <c r="AC2466" s="44">
        <f t="shared" ref="AC2466:AC2529" si="370">IF(X2466=0,Z2466*20%,Z2466*Y2466*40%)</f>
        <v>0</v>
      </c>
      <c r="AD2466" s="44">
        <f t="shared" ref="AD2466:AD2529" si="371">IF(W2466&gt;=16,Z2466*AF2466,0)</f>
        <v>0</v>
      </c>
      <c r="AE2466" s="13" t="s">
        <v>57</v>
      </c>
      <c r="AF2466" s="14"/>
      <c r="AG2466" s="2" t="s">
        <v>243</v>
      </c>
      <c r="AH2466" s="5" t="s">
        <v>100</v>
      </c>
      <c r="AI2466" s="6">
        <v>0</v>
      </c>
      <c r="AJ2466" s="5" t="s">
        <v>100</v>
      </c>
      <c r="AK2466" s="5" t="s">
        <v>100</v>
      </c>
      <c r="AL2466" s="34" t="s">
        <v>100</v>
      </c>
      <c r="AM2466" s="2" t="s">
        <v>11447</v>
      </c>
      <c r="AN2466" s="15"/>
      <c r="AO2466" s="15"/>
    </row>
    <row r="2467" spans="1:41" ht="16.350000000000001" customHeight="1">
      <c r="A2467" s="3">
        <f t="shared" si="364"/>
        <v>2465</v>
      </c>
      <c r="B2467" s="31" t="s">
        <v>1857</v>
      </c>
      <c r="C2467" s="31" t="s">
        <v>1714</v>
      </c>
      <c r="D2467" s="31" t="s">
        <v>14974</v>
      </c>
      <c r="E2467" s="5" t="s">
        <v>14995</v>
      </c>
      <c r="F2467" s="2" t="s">
        <v>100</v>
      </c>
      <c r="G2467" s="2" t="s">
        <v>49</v>
      </c>
      <c r="H2467" s="5" t="s">
        <v>14982</v>
      </c>
      <c r="I2467" s="5" t="s">
        <v>14996</v>
      </c>
      <c r="J2467" s="5" t="s">
        <v>14978</v>
      </c>
      <c r="K2467" s="60" t="s">
        <v>14997</v>
      </c>
      <c r="L2467" s="2" t="s">
        <v>54</v>
      </c>
      <c r="M2467" s="6">
        <v>6</v>
      </c>
      <c r="N2467" s="6">
        <v>6</v>
      </c>
      <c r="O2467" s="6">
        <f t="shared" si="365"/>
        <v>30000</v>
      </c>
      <c r="P2467" s="6">
        <v>30000</v>
      </c>
      <c r="Q2467" s="75">
        <v>201805</v>
      </c>
      <c r="R2467" s="5" t="s">
        <v>14980</v>
      </c>
      <c r="S2467" s="60" t="s">
        <v>14998</v>
      </c>
      <c r="T2467" s="144" t="str">
        <f t="shared" si="366"/>
        <v>Click</v>
      </c>
      <c r="U2467" s="31" t="s">
        <v>243</v>
      </c>
      <c r="V2467" s="5"/>
      <c r="W2467" s="51"/>
      <c r="X2467" s="51"/>
      <c r="Y2467" s="50"/>
      <c r="Z2467" s="43">
        <f t="shared" si="367"/>
        <v>0</v>
      </c>
      <c r="AA2467" s="6">
        <f t="shared" si="368"/>
        <v>0</v>
      </c>
      <c r="AB2467" s="6">
        <f t="shared" si="369"/>
        <v>0</v>
      </c>
      <c r="AC2467" s="44">
        <f t="shared" si="370"/>
        <v>0</v>
      </c>
      <c r="AD2467" s="44">
        <f t="shared" si="371"/>
        <v>0</v>
      </c>
      <c r="AE2467" s="13" t="s">
        <v>57</v>
      </c>
      <c r="AF2467" s="14"/>
      <c r="AG2467" s="2" t="s">
        <v>243</v>
      </c>
      <c r="AH2467" s="5" t="s">
        <v>100</v>
      </c>
      <c r="AI2467" s="6">
        <v>0</v>
      </c>
      <c r="AJ2467" s="5" t="s">
        <v>100</v>
      </c>
      <c r="AK2467" s="5" t="s">
        <v>100</v>
      </c>
      <c r="AL2467" s="34" t="s">
        <v>100</v>
      </c>
      <c r="AM2467" s="2" t="s">
        <v>11447</v>
      </c>
      <c r="AN2467" s="15"/>
      <c r="AO2467" s="15"/>
    </row>
    <row r="2468" spans="1:41" s="32" customFormat="1" ht="16.350000000000001" customHeight="1">
      <c r="A2468" s="3">
        <f t="shared" si="364"/>
        <v>2466</v>
      </c>
      <c r="B2468" s="31" t="s">
        <v>1857</v>
      </c>
      <c r="C2468" s="31" t="s">
        <v>1714</v>
      </c>
      <c r="D2468" s="31" t="s">
        <v>14974</v>
      </c>
      <c r="E2468" s="5" t="s">
        <v>14999</v>
      </c>
      <c r="F2468" s="2" t="s">
        <v>579</v>
      </c>
      <c r="G2468" s="2" t="s">
        <v>49</v>
      </c>
      <c r="H2468" s="5" t="s">
        <v>14982</v>
      </c>
      <c r="I2468" s="5" t="s">
        <v>14996</v>
      </c>
      <c r="J2468" s="5" t="s">
        <v>14978</v>
      </c>
      <c r="K2468" s="60" t="s">
        <v>15000</v>
      </c>
      <c r="L2468" s="2" t="s">
        <v>54</v>
      </c>
      <c r="M2468" s="6">
        <v>6</v>
      </c>
      <c r="N2468" s="6">
        <v>6</v>
      </c>
      <c r="O2468" s="6">
        <f t="shared" si="365"/>
        <v>30000</v>
      </c>
      <c r="P2468" s="6">
        <v>30000</v>
      </c>
      <c r="Q2468" s="75">
        <v>201805</v>
      </c>
      <c r="R2468" s="5" t="s">
        <v>14980</v>
      </c>
      <c r="S2468" s="60" t="s">
        <v>15001</v>
      </c>
      <c r="T2468" s="144" t="str">
        <f t="shared" si="366"/>
        <v>Click</v>
      </c>
      <c r="U2468" s="31" t="s">
        <v>243</v>
      </c>
      <c r="V2468" s="5"/>
      <c r="W2468" s="51"/>
      <c r="X2468" s="51"/>
      <c r="Y2468" s="50"/>
      <c r="Z2468" s="43">
        <f t="shared" si="367"/>
        <v>0</v>
      </c>
      <c r="AA2468" s="6">
        <f t="shared" si="368"/>
        <v>0</v>
      </c>
      <c r="AB2468" s="6">
        <f t="shared" si="369"/>
        <v>0</v>
      </c>
      <c r="AC2468" s="44">
        <f t="shared" si="370"/>
        <v>0</v>
      </c>
      <c r="AD2468" s="44">
        <f t="shared" si="371"/>
        <v>0</v>
      </c>
      <c r="AE2468" s="13" t="s">
        <v>57</v>
      </c>
      <c r="AF2468" s="14"/>
      <c r="AG2468" s="2" t="s">
        <v>243</v>
      </c>
      <c r="AH2468" s="5" t="s">
        <v>100</v>
      </c>
      <c r="AI2468" s="6">
        <v>0</v>
      </c>
      <c r="AJ2468" s="5" t="s">
        <v>100</v>
      </c>
      <c r="AK2468" s="5" t="s">
        <v>100</v>
      </c>
      <c r="AL2468" s="34" t="s">
        <v>100</v>
      </c>
      <c r="AM2468" s="2" t="s">
        <v>11447</v>
      </c>
      <c r="AN2468" s="15"/>
      <c r="AO2468" s="15"/>
    </row>
    <row r="2469" spans="1:41" s="32" customFormat="1" ht="16.350000000000001" customHeight="1">
      <c r="A2469" s="3">
        <f t="shared" si="364"/>
        <v>2467</v>
      </c>
      <c r="B2469" s="31" t="s">
        <v>1857</v>
      </c>
      <c r="C2469" s="31" t="s">
        <v>1714</v>
      </c>
      <c r="D2469" s="31" t="s">
        <v>14974</v>
      </c>
      <c r="E2469" s="5" t="s">
        <v>15002</v>
      </c>
      <c r="F2469" s="2" t="s">
        <v>100</v>
      </c>
      <c r="G2469" s="2" t="s">
        <v>49</v>
      </c>
      <c r="H2469" s="5" t="s">
        <v>14982</v>
      </c>
      <c r="I2469" s="5" t="s">
        <v>15003</v>
      </c>
      <c r="J2469" s="5" t="s">
        <v>14978</v>
      </c>
      <c r="K2469" s="60" t="s">
        <v>15004</v>
      </c>
      <c r="L2469" s="2" t="s">
        <v>54</v>
      </c>
      <c r="M2469" s="6">
        <v>6</v>
      </c>
      <c r="N2469" s="6">
        <v>6</v>
      </c>
      <c r="O2469" s="6">
        <f t="shared" si="365"/>
        <v>30000</v>
      </c>
      <c r="P2469" s="6">
        <v>30000</v>
      </c>
      <c r="Q2469" s="75">
        <v>201805</v>
      </c>
      <c r="R2469" s="5" t="s">
        <v>14980</v>
      </c>
      <c r="S2469" s="60" t="s">
        <v>15005</v>
      </c>
      <c r="T2469" s="144" t="str">
        <f t="shared" si="366"/>
        <v>Click</v>
      </c>
      <c r="U2469" s="31" t="s">
        <v>243</v>
      </c>
      <c r="V2469" s="5"/>
      <c r="W2469" s="51"/>
      <c r="X2469" s="51"/>
      <c r="Y2469" s="50"/>
      <c r="Z2469" s="43">
        <f t="shared" si="367"/>
        <v>0</v>
      </c>
      <c r="AA2469" s="6">
        <f t="shared" si="368"/>
        <v>0</v>
      </c>
      <c r="AB2469" s="6">
        <f t="shared" si="369"/>
        <v>0</v>
      </c>
      <c r="AC2469" s="44">
        <f t="shared" si="370"/>
        <v>0</v>
      </c>
      <c r="AD2469" s="44">
        <f t="shared" si="371"/>
        <v>0</v>
      </c>
      <c r="AE2469" s="13" t="s">
        <v>57</v>
      </c>
      <c r="AF2469" s="14"/>
      <c r="AG2469" s="2" t="s">
        <v>243</v>
      </c>
      <c r="AH2469" s="5" t="s">
        <v>100</v>
      </c>
      <c r="AI2469" s="6">
        <v>0</v>
      </c>
      <c r="AJ2469" s="5" t="s">
        <v>100</v>
      </c>
      <c r="AK2469" s="5" t="s">
        <v>100</v>
      </c>
      <c r="AL2469" s="34" t="s">
        <v>100</v>
      </c>
      <c r="AM2469" s="2" t="s">
        <v>11447</v>
      </c>
      <c r="AN2469" s="15"/>
      <c r="AO2469" s="15"/>
    </row>
    <row r="2470" spans="1:41" s="32" customFormat="1" ht="16.350000000000001" customHeight="1">
      <c r="A2470" s="3">
        <f t="shared" si="364"/>
        <v>2468</v>
      </c>
      <c r="B2470" s="31" t="s">
        <v>1857</v>
      </c>
      <c r="C2470" s="31" t="s">
        <v>1714</v>
      </c>
      <c r="D2470" s="31" t="s">
        <v>14974</v>
      </c>
      <c r="E2470" s="5" t="s">
        <v>15006</v>
      </c>
      <c r="F2470" s="2" t="s">
        <v>100</v>
      </c>
      <c r="G2470" s="2" t="s">
        <v>49</v>
      </c>
      <c r="H2470" s="5" t="s">
        <v>14982</v>
      </c>
      <c r="I2470" s="5" t="s">
        <v>15007</v>
      </c>
      <c r="J2470" s="5" t="s">
        <v>14978</v>
      </c>
      <c r="K2470" s="5" t="s">
        <v>15008</v>
      </c>
      <c r="L2470" s="2" t="s">
        <v>54</v>
      </c>
      <c r="M2470" s="6">
        <v>3</v>
      </c>
      <c r="N2470" s="6">
        <v>3</v>
      </c>
      <c r="O2470" s="6">
        <f t="shared" si="365"/>
        <v>15000</v>
      </c>
      <c r="P2470" s="6">
        <v>15000</v>
      </c>
      <c r="Q2470" s="5">
        <v>201805</v>
      </c>
      <c r="R2470" s="5" t="s">
        <v>14980</v>
      </c>
      <c r="S2470" s="55"/>
      <c r="T2470" s="144" t="str">
        <f t="shared" si="366"/>
        <v>Click</v>
      </c>
      <c r="U2470" s="31" t="s">
        <v>243</v>
      </c>
      <c r="V2470" s="5"/>
      <c r="W2470" s="51"/>
      <c r="X2470" s="51"/>
      <c r="Y2470" s="50"/>
      <c r="Z2470" s="43">
        <f t="shared" si="367"/>
        <v>0</v>
      </c>
      <c r="AA2470" s="6">
        <f t="shared" si="368"/>
        <v>0</v>
      </c>
      <c r="AB2470" s="6">
        <f t="shared" si="369"/>
        <v>0</v>
      </c>
      <c r="AC2470" s="44">
        <f t="shared" si="370"/>
        <v>0</v>
      </c>
      <c r="AD2470" s="44">
        <f t="shared" si="371"/>
        <v>0</v>
      </c>
      <c r="AE2470" s="13" t="s">
        <v>57</v>
      </c>
      <c r="AF2470" s="14"/>
      <c r="AG2470" s="2" t="s">
        <v>243</v>
      </c>
      <c r="AH2470" s="5" t="s">
        <v>100</v>
      </c>
      <c r="AI2470" s="6">
        <v>0</v>
      </c>
      <c r="AJ2470" s="5" t="s">
        <v>100</v>
      </c>
      <c r="AK2470" s="5" t="s">
        <v>100</v>
      </c>
      <c r="AL2470" s="34" t="s">
        <v>100</v>
      </c>
      <c r="AM2470" s="2" t="s">
        <v>11447</v>
      </c>
      <c r="AN2470" s="15"/>
      <c r="AO2470" s="15"/>
    </row>
    <row r="2471" spans="1:41" ht="16.350000000000001" customHeight="1">
      <c r="A2471" s="3">
        <f t="shared" si="364"/>
        <v>2469</v>
      </c>
      <c r="B2471" s="31" t="s">
        <v>1857</v>
      </c>
      <c r="C2471" s="31" t="s">
        <v>1714</v>
      </c>
      <c r="D2471" s="31" t="s">
        <v>14974</v>
      </c>
      <c r="E2471" s="5" t="s">
        <v>15009</v>
      </c>
      <c r="F2471" s="2" t="s">
        <v>100</v>
      </c>
      <c r="G2471" s="2" t="s">
        <v>49</v>
      </c>
      <c r="H2471" s="5" t="s">
        <v>14982</v>
      </c>
      <c r="I2471" s="5" t="s">
        <v>15007</v>
      </c>
      <c r="J2471" s="5" t="s">
        <v>14978</v>
      </c>
      <c r="K2471" s="5" t="s">
        <v>15010</v>
      </c>
      <c r="L2471" s="2" t="s">
        <v>54</v>
      </c>
      <c r="M2471" s="6">
        <v>3</v>
      </c>
      <c r="N2471" s="6">
        <v>3</v>
      </c>
      <c r="O2471" s="6">
        <f t="shared" si="365"/>
        <v>15000</v>
      </c>
      <c r="P2471" s="6">
        <v>15000</v>
      </c>
      <c r="Q2471" s="5">
        <v>201805</v>
      </c>
      <c r="R2471" s="5" t="s">
        <v>14980</v>
      </c>
      <c r="S2471" s="55"/>
      <c r="T2471" s="144" t="str">
        <f t="shared" si="366"/>
        <v>Click</v>
      </c>
      <c r="U2471" s="31" t="s">
        <v>243</v>
      </c>
      <c r="V2471" s="5"/>
      <c r="W2471" s="51"/>
      <c r="X2471" s="51"/>
      <c r="Y2471" s="50"/>
      <c r="Z2471" s="43">
        <f t="shared" si="367"/>
        <v>0</v>
      </c>
      <c r="AA2471" s="6">
        <f t="shared" si="368"/>
        <v>0</v>
      </c>
      <c r="AB2471" s="6">
        <f t="shared" si="369"/>
        <v>0</v>
      </c>
      <c r="AC2471" s="44">
        <f t="shared" si="370"/>
        <v>0</v>
      </c>
      <c r="AD2471" s="44">
        <f t="shared" si="371"/>
        <v>0</v>
      </c>
      <c r="AE2471" s="13" t="s">
        <v>57</v>
      </c>
      <c r="AF2471" s="14"/>
      <c r="AG2471" s="2" t="s">
        <v>243</v>
      </c>
      <c r="AH2471" s="5" t="s">
        <v>100</v>
      </c>
      <c r="AI2471" s="6">
        <v>0</v>
      </c>
      <c r="AJ2471" s="5" t="s">
        <v>100</v>
      </c>
      <c r="AK2471" s="5" t="s">
        <v>100</v>
      </c>
      <c r="AL2471" s="34" t="s">
        <v>100</v>
      </c>
      <c r="AM2471" s="2" t="s">
        <v>11447</v>
      </c>
      <c r="AN2471" s="15"/>
      <c r="AO2471" s="15"/>
    </row>
    <row r="2472" spans="1:41" ht="16.350000000000001" customHeight="1">
      <c r="A2472" s="3">
        <f t="shared" si="364"/>
        <v>2470</v>
      </c>
      <c r="B2472" s="31" t="s">
        <v>1857</v>
      </c>
      <c r="C2472" s="31" t="s">
        <v>1714</v>
      </c>
      <c r="D2472" s="31" t="s">
        <v>14974</v>
      </c>
      <c r="E2472" s="5" t="s">
        <v>15011</v>
      </c>
      <c r="F2472" s="2" t="s">
        <v>100</v>
      </c>
      <c r="G2472" s="2" t="s">
        <v>49</v>
      </c>
      <c r="H2472" s="5" t="s">
        <v>14982</v>
      </c>
      <c r="I2472" s="5" t="s">
        <v>15007</v>
      </c>
      <c r="J2472" s="5" t="s">
        <v>14978</v>
      </c>
      <c r="K2472" s="5" t="s">
        <v>15012</v>
      </c>
      <c r="L2472" s="2" t="s">
        <v>54</v>
      </c>
      <c r="M2472" s="6">
        <v>3</v>
      </c>
      <c r="N2472" s="6">
        <v>3</v>
      </c>
      <c r="O2472" s="6">
        <f t="shared" si="365"/>
        <v>15000</v>
      </c>
      <c r="P2472" s="6">
        <v>15000</v>
      </c>
      <c r="Q2472" s="5">
        <v>201805</v>
      </c>
      <c r="R2472" s="5" t="s">
        <v>14980</v>
      </c>
      <c r="S2472" s="55"/>
      <c r="T2472" s="144" t="str">
        <f t="shared" si="366"/>
        <v>Click</v>
      </c>
      <c r="U2472" s="31" t="s">
        <v>243</v>
      </c>
      <c r="V2472" s="5"/>
      <c r="W2472" s="51"/>
      <c r="X2472" s="51"/>
      <c r="Y2472" s="50"/>
      <c r="Z2472" s="43">
        <f t="shared" si="367"/>
        <v>0</v>
      </c>
      <c r="AA2472" s="6">
        <f t="shared" si="368"/>
        <v>0</v>
      </c>
      <c r="AB2472" s="6">
        <f t="shared" si="369"/>
        <v>0</v>
      </c>
      <c r="AC2472" s="44">
        <f t="shared" si="370"/>
        <v>0</v>
      </c>
      <c r="AD2472" s="44">
        <f t="shared" si="371"/>
        <v>0</v>
      </c>
      <c r="AE2472" s="13" t="s">
        <v>57</v>
      </c>
      <c r="AF2472" s="14"/>
      <c r="AG2472" s="2" t="s">
        <v>243</v>
      </c>
      <c r="AH2472" s="5" t="s">
        <v>100</v>
      </c>
      <c r="AI2472" s="6">
        <v>0</v>
      </c>
      <c r="AJ2472" s="5" t="s">
        <v>100</v>
      </c>
      <c r="AK2472" s="5" t="s">
        <v>100</v>
      </c>
      <c r="AL2472" s="34" t="s">
        <v>100</v>
      </c>
      <c r="AM2472" s="2" t="s">
        <v>11447</v>
      </c>
      <c r="AN2472" s="15"/>
      <c r="AO2472" s="15"/>
    </row>
    <row r="2473" spans="1:41" ht="16.350000000000001" customHeight="1">
      <c r="A2473" s="3">
        <f t="shared" si="364"/>
        <v>2471</v>
      </c>
      <c r="B2473" s="31" t="s">
        <v>1857</v>
      </c>
      <c r="C2473" s="31" t="s">
        <v>1714</v>
      </c>
      <c r="D2473" s="31" t="s">
        <v>14974</v>
      </c>
      <c r="E2473" s="5" t="s">
        <v>15013</v>
      </c>
      <c r="F2473" s="2" t="s">
        <v>100</v>
      </c>
      <c r="G2473" s="2" t="s">
        <v>49</v>
      </c>
      <c r="H2473" s="5" t="s">
        <v>14982</v>
      </c>
      <c r="I2473" s="5" t="s">
        <v>15007</v>
      </c>
      <c r="J2473" s="5" t="s">
        <v>14978</v>
      </c>
      <c r="K2473" s="5" t="s">
        <v>15014</v>
      </c>
      <c r="L2473" s="2" t="s">
        <v>54</v>
      </c>
      <c r="M2473" s="6">
        <v>3</v>
      </c>
      <c r="N2473" s="6">
        <v>3</v>
      </c>
      <c r="O2473" s="6">
        <f t="shared" si="365"/>
        <v>15000</v>
      </c>
      <c r="P2473" s="6">
        <v>15000</v>
      </c>
      <c r="Q2473" s="5">
        <v>201805</v>
      </c>
      <c r="R2473" s="5" t="s">
        <v>14980</v>
      </c>
      <c r="S2473" s="55"/>
      <c r="T2473" s="144" t="str">
        <f t="shared" si="366"/>
        <v>Click</v>
      </c>
      <c r="U2473" s="31" t="s">
        <v>243</v>
      </c>
      <c r="V2473" s="5"/>
      <c r="W2473" s="51"/>
      <c r="X2473" s="51"/>
      <c r="Y2473" s="50"/>
      <c r="Z2473" s="43">
        <f t="shared" si="367"/>
        <v>0</v>
      </c>
      <c r="AA2473" s="6">
        <f t="shared" si="368"/>
        <v>0</v>
      </c>
      <c r="AB2473" s="6">
        <f t="shared" si="369"/>
        <v>0</v>
      </c>
      <c r="AC2473" s="44">
        <f t="shared" si="370"/>
        <v>0</v>
      </c>
      <c r="AD2473" s="44">
        <f t="shared" si="371"/>
        <v>0</v>
      </c>
      <c r="AE2473" s="13" t="s">
        <v>57</v>
      </c>
      <c r="AF2473" s="14"/>
      <c r="AG2473" s="2" t="s">
        <v>243</v>
      </c>
      <c r="AH2473" s="5" t="s">
        <v>100</v>
      </c>
      <c r="AI2473" s="6">
        <v>0</v>
      </c>
      <c r="AJ2473" s="5" t="s">
        <v>100</v>
      </c>
      <c r="AK2473" s="5" t="s">
        <v>100</v>
      </c>
      <c r="AL2473" s="34" t="s">
        <v>100</v>
      </c>
      <c r="AM2473" s="2" t="s">
        <v>11447</v>
      </c>
      <c r="AN2473" s="15"/>
      <c r="AO2473" s="15"/>
    </row>
    <row r="2474" spans="1:41" ht="16.350000000000001" customHeight="1">
      <c r="A2474" s="3">
        <f t="shared" si="364"/>
        <v>2472</v>
      </c>
      <c r="B2474" s="31" t="s">
        <v>1857</v>
      </c>
      <c r="C2474" s="31" t="s">
        <v>1714</v>
      </c>
      <c r="D2474" s="31" t="s">
        <v>14974</v>
      </c>
      <c r="E2474" s="5" t="s">
        <v>15015</v>
      </c>
      <c r="F2474" s="2" t="s">
        <v>100</v>
      </c>
      <c r="G2474" s="2" t="s">
        <v>49</v>
      </c>
      <c r="H2474" s="5" t="s">
        <v>14982</v>
      </c>
      <c r="I2474" s="5" t="s">
        <v>15016</v>
      </c>
      <c r="J2474" s="5" t="s">
        <v>14978</v>
      </c>
      <c r="K2474" s="5" t="s">
        <v>15017</v>
      </c>
      <c r="L2474" s="2" t="s">
        <v>54</v>
      </c>
      <c r="M2474" s="6">
        <v>3</v>
      </c>
      <c r="N2474" s="6">
        <v>3</v>
      </c>
      <c r="O2474" s="6">
        <f t="shared" si="365"/>
        <v>15000</v>
      </c>
      <c r="P2474" s="6">
        <v>15000</v>
      </c>
      <c r="Q2474" s="5">
        <v>201805</v>
      </c>
      <c r="R2474" s="5" t="s">
        <v>14980</v>
      </c>
      <c r="S2474" s="5" t="s">
        <v>15018</v>
      </c>
      <c r="T2474" s="144" t="str">
        <f t="shared" si="366"/>
        <v>Click</v>
      </c>
      <c r="U2474" s="31" t="s">
        <v>243</v>
      </c>
      <c r="V2474" s="5"/>
      <c r="W2474" s="51"/>
      <c r="X2474" s="51"/>
      <c r="Y2474" s="50"/>
      <c r="Z2474" s="43">
        <f t="shared" si="367"/>
        <v>0</v>
      </c>
      <c r="AA2474" s="6">
        <f t="shared" si="368"/>
        <v>0</v>
      </c>
      <c r="AB2474" s="6">
        <f t="shared" si="369"/>
        <v>0</v>
      </c>
      <c r="AC2474" s="44">
        <f t="shared" si="370"/>
        <v>0</v>
      </c>
      <c r="AD2474" s="44">
        <f t="shared" si="371"/>
        <v>0</v>
      </c>
      <c r="AE2474" s="13" t="s">
        <v>57</v>
      </c>
      <c r="AF2474" s="14"/>
      <c r="AG2474" s="2" t="s">
        <v>243</v>
      </c>
      <c r="AH2474" s="5" t="s">
        <v>100</v>
      </c>
      <c r="AI2474" s="6">
        <v>0</v>
      </c>
      <c r="AJ2474" s="5" t="s">
        <v>100</v>
      </c>
      <c r="AK2474" s="5" t="s">
        <v>100</v>
      </c>
      <c r="AL2474" s="34" t="s">
        <v>100</v>
      </c>
      <c r="AM2474" s="2" t="s">
        <v>11447</v>
      </c>
      <c r="AN2474" s="15"/>
      <c r="AO2474" s="15"/>
    </row>
    <row r="2475" spans="1:41" s="32" customFormat="1" ht="16.350000000000001" customHeight="1">
      <c r="A2475" s="3">
        <f t="shared" si="364"/>
        <v>2473</v>
      </c>
      <c r="B2475" s="31" t="s">
        <v>1857</v>
      </c>
      <c r="C2475" s="31" t="s">
        <v>1714</v>
      </c>
      <c r="D2475" s="31" t="s">
        <v>14974</v>
      </c>
      <c r="E2475" s="5" t="s">
        <v>15019</v>
      </c>
      <c r="F2475" s="2" t="s">
        <v>100</v>
      </c>
      <c r="G2475" s="2" t="s">
        <v>49</v>
      </c>
      <c r="H2475" s="5" t="s">
        <v>14982</v>
      </c>
      <c r="I2475" s="5" t="s">
        <v>15016</v>
      </c>
      <c r="J2475" s="5" t="s">
        <v>14978</v>
      </c>
      <c r="K2475" s="5" t="s">
        <v>15020</v>
      </c>
      <c r="L2475" s="2" t="s">
        <v>54</v>
      </c>
      <c r="M2475" s="6">
        <v>3</v>
      </c>
      <c r="N2475" s="6">
        <v>3</v>
      </c>
      <c r="O2475" s="6">
        <f t="shared" ref="O2475:O2506" si="372">P2475+AI2475</f>
        <v>15000</v>
      </c>
      <c r="P2475" s="6">
        <v>15000</v>
      </c>
      <c r="Q2475" s="5">
        <v>201805</v>
      </c>
      <c r="R2475" s="5" t="s">
        <v>14980</v>
      </c>
      <c r="S2475" s="55" t="s">
        <v>15021</v>
      </c>
      <c r="T2475" s="144" t="str">
        <f t="shared" si="366"/>
        <v>Click</v>
      </c>
      <c r="U2475" s="31" t="s">
        <v>243</v>
      </c>
      <c r="V2475" s="5"/>
      <c r="W2475" s="51"/>
      <c r="X2475" s="51"/>
      <c r="Y2475" s="50"/>
      <c r="Z2475" s="43">
        <f t="shared" si="367"/>
        <v>0</v>
      </c>
      <c r="AA2475" s="6">
        <f t="shared" si="368"/>
        <v>0</v>
      </c>
      <c r="AB2475" s="6">
        <f t="shared" si="369"/>
        <v>0</v>
      </c>
      <c r="AC2475" s="44">
        <f t="shared" si="370"/>
        <v>0</v>
      </c>
      <c r="AD2475" s="44">
        <f t="shared" si="371"/>
        <v>0</v>
      </c>
      <c r="AE2475" s="13" t="s">
        <v>57</v>
      </c>
      <c r="AF2475" s="14"/>
      <c r="AG2475" s="2" t="s">
        <v>243</v>
      </c>
      <c r="AH2475" s="5" t="s">
        <v>100</v>
      </c>
      <c r="AI2475" s="6">
        <v>0</v>
      </c>
      <c r="AJ2475" s="5" t="s">
        <v>100</v>
      </c>
      <c r="AK2475" s="5" t="s">
        <v>100</v>
      </c>
      <c r="AL2475" s="34" t="s">
        <v>100</v>
      </c>
      <c r="AM2475" s="2" t="s">
        <v>11447</v>
      </c>
      <c r="AN2475" s="15"/>
      <c r="AO2475" s="15"/>
    </row>
    <row r="2476" spans="1:41" s="32" customFormat="1" ht="16.350000000000001" customHeight="1">
      <c r="A2476" s="3">
        <f t="shared" si="364"/>
        <v>2474</v>
      </c>
      <c r="B2476" s="31" t="s">
        <v>1857</v>
      </c>
      <c r="C2476" s="31" t="s">
        <v>1714</v>
      </c>
      <c r="D2476" s="31" t="s">
        <v>14974</v>
      </c>
      <c r="E2476" s="5" t="s">
        <v>15022</v>
      </c>
      <c r="F2476" s="2" t="s">
        <v>100</v>
      </c>
      <c r="G2476" s="2" t="s">
        <v>49</v>
      </c>
      <c r="H2476" s="5" t="s">
        <v>14982</v>
      </c>
      <c r="I2476" s="5" t="s">
        <v>15003</v>
      </c>
      <c r="J2476" s="5" t="s">
        <v>14978</v>
      </c>
      <c r="K2476" s="5" t="s">
        <v>15023</v>
      </c>
      <c r="L2476" s="2" t="s">
        <v>54</v>
      </c>
      <c r="M2476" s="6">
        <v>3</v>
      </c>
      <c r="N2476" s="6">
        <v>3</v>
      </c>
      <c r="O2476" s="6">
        <f t="shared" si="372"/>
        <v>15000</v>
      </c>
      <c r="P2476" s="6">
        <v>15000</v>
      </c>
      <c r="Q2476" s="5">
        <v>201805</v>
      </c>
      <c r="R2476" s="5" t="s">
        <v>14980</v>
      </c>
      <c r="S2476" s="5" t="s">
        <v>15024</v>
      </c>
      <c r="T2476" s="144" t="str">
        <f t="shared" si="366"/>
        <v>Click</v>
      </c>
      <c r="U2476" s="31" t="s">
        <v>243</v>
      </c>
      <c r="V2476" s="5"/>
      <c r="W2476" s="51"/>
      <c r="X2476" s="51"/>
      <c r="Y2476" s="50"/>
      <c r="Z2476" s="43">
        <f t="shared" si="367"/>
        <v>0</v>
      </c>
      <c r="AA2476" s="6">
        <f t="shared" si="368"/>
        <v>0</v>
      </c>
      <c r="AB2476" s="6">
        <f t="shared" si="369"/>
        <v>0</v>
      </c>
      <c r="AC2476" s="44">
        <f t="shared" si="370"/>
        <v>0</v>
      </c>
      <c r="AD2476" s="44">
        <f t="shared" si="371"/>
        <v>0</v>
      </c>
      <c r="AE2476" s="13" t="s">
        <v>57</v>
      </c>
      <c r="AF2476" s="14"/>
      <c r="AG2476" s="2" t="s">
        <v>243</v>
      </c>
      <c r="AH2476" s="5" t="s">
        <v>100</v>
      </c>
      <c r="AI2476" s="6">
        <v>0</v>
      </c>
      <c r="AJ2476" s="5" t="s">
        <v>100</v>
      </c>
      <c r="AK2476" s="5" t="s">
        <v>100</v>
      </c>
      <c r="AL2476" s="34" t="s">
        <v>100</v>
      </c>
      <c r="AM2476" s="2" t="s">
        <v>11447</v>
      </c>
      <c r="AN2476" s="15"/>
      <c r="AO2476" s="15"/>
    </row>
    <row r="2477" spans="1:41" s="32" customFormat="1" ht="16.350000000000001" customHeight="1">
      <c r="A2477" s="3">
        <f t="shared" si="364"/>
        <v>2475</v>
      </c>
      <c r="B2477" s="31" t="s">
        <v>1857</v>
      </c>
      <c r="C2477" s="31" t="s">
        <v>1714</v>
      </c>
      <c r="D2477" s="31" t="s">
        <v>14974</v>
      </c>
      <c r="E2477" s="5" t="s">
        <v>15025</v>
      </c>
      <c r="F2477" s="2" t="s">
        <v>100</v>
      </c>
      <c r="G2477" s="2" t="s">
        <v>49</v>
      </c>
      <c r="H2477" s="5" t="s">
        <v>14982</v>
      </c>
      <c r="I2477" s="5" t="s">
        <v>15003</v>
      </c>
      <c r="J2477" s="5" t="s">
        <v>14978</v>
      </c>
      <c r="K2477" s="5" t="s">
        <v>15026</v>
      </c>
      <c r="L2477" s="2" t="s">
        <v>54</v>
      </c>
      <c r="M2477" s="6">
        <v>3</v>
      </c>
      <c r="N2477" s="6">
        <v>3</v>
      </c>
      <c r="O2477" s="6">
        <f t="shared" si="372"/>
        <v>15000</v>
      </c>
      <c r="P2477" s="6">
        <v>15000</v>
      </c>
      <c r="Q2477" s="5">
        <v>201805</v>
      </c>
      <c r="R2477" s="5" t="s">
        <v>14980</v>
      </c>
      <c r="S2477" s="5" t="s">
        <v>15027</v>
      </c>
      <c r="T2477" s="144" t="str">
        <f t="shared" si="366"/>
        <v>Click</v>
      </c>
      <c r="U2477" s="31" t="s">
        <v>243</v>
      </c>
      <c r="V2477" s="5"/>
      <c r="W2477" s="51"/>
      <c r="X2477" s="51"/>
      <c r="Y2477" s="50"/>
      <c r="Z2477" s="43">
        <f t="shared" si="367"/>
        <v>0</v>
      </c>
      <c r="AA2477" s="6">
        <f t="shared" si="368"/>
        <v>0</v>
      </c>
      <c r="AB2477" s="6">
        <f t="shared" si="369"/>
        <v>0</v>
      </c>
      <c r="AC2477" s="44">
        <f t="shared" si="370"/>
        <v>0</v>
      </c>
      <c r="AD2477" s="44">
        <f t="shared" si="371"/>
        <v>0</v>
      </c>
      <c r="AE2477" s="13" t="s">
        <v>57</v>
      </c>
      <c r="AF2477" s="14"/>
      <c r="AG2477" s="2" t="s">
        <v>243</v>
      </c>
      <c r="AH2477" s="5" t="s">
        <v>100</v>
      </c>
      <c r="AI2477" s="6">
        <v>0</v>
      </c>
      <c r="AJ2477" s="5" t="s">
        <v>100</v>
      </c>
      <c r="AK2477" s="5" t="s">
        <v>100</v>
      </c>
      <c r="AL2477" s="34" t="s">
        <v>100</v>
      </c>
      <c r="AM2477" s="2" t="s">
        <v>11447</v>
      </c>
      <c r="AN2477" s="15"/>
      <c r="AO2477" s="15"/>
    </row>
    <row r="2478" spans="1:41" s="32" customFormat="1" ht="16.350000000000001" customHeight="1">
      <c r="A2478" s="3">
        <f t="shared" si="364"/>
        <v>2476</v>
      </c>
      <c r="B2478" s="31" t="s">
        <v>1857</v>
      </c>
      <c r="C2478" s="31" t="s">
        <v>1714</v>
      </c>
      <c r="D2478" s="31" t="s">
        <v>14974</v>
      </c>
      <c r="E2478" s="5" t="s">
        <v>15028</v>
      </c>
      <c r="F2478" s="2" t="s">
        <v>100</v>
      </c>
      <c r="G2478" s="2" t="s">
        <v>49</v>
      </c>
      <c r="H2478" s="5" t="s">
        <v>15029</v>
      </c>
      <c r="I2478" s="5" t="s">
        <v>15030</v>
      </c>
      <c r="J2478" s="5" t="s">
        <v>15031</v>
      </c>
      <c r="K2478" s="5" t="s">
        <v>15032</v>
      </c>
      <c r="L2478" s="2" t="s">
        <v>54</v>
      </c>
      <c r="M2478" s="6">
        <v>8</v>
      </c>
      <c r="N2478" s="6">
        <v>8</v>
      </c>
      <c r="O2478" s="6">
        <f t="shared" si="372"/>
        <v>40000</v>
      </c>
      <c r="P2478" s="6">
        <v>40000</v>
      </c>
      <c r="Q2478" s="5">
        <v>201806</v>
      </c>
      <c r="R2478" s="5" t="s">
        <v>14980</v>
      </c>
      <c r="S2478" s="5"/>
      <c r="T2478" s="144" t="str">
        <f t="shared" si="366"/>
        <v>Click</v>
      </c>
      <c r="U2478" s="31" t="s">
        <v>243</v>
      </c>
      <c r="V2478" s="5"/>
      <c r="W2478" s="51"/>
      <c r="X2478" s="51"/>
      <c r="Y2478" s="50"/>
      <c r="Z2478" s="43">
        <f t="shared" si="367"/>
        <v>0</v>
      </c>
      <c r="AA2478" s="6">
        <f t="shared" si="368"/>
        <v>0</v>
      </c>
      <c r="AB2478" s="6">
        <f t="shared" si="369"/>
        <v>0</v>
      </c>
      <c r="AC2478" s="44">
        <f t="shared" si="370"/>
        <v>0</v>
      </c>
      <c r="AD2478" s="44">
        <f t="shared" si="371"/>
        <v>0</v>
      </c>
      <c r="AE2478" s="13" t="s">
        <v>57</v>
      </c>
      <c r="AF2478" s="14"/>
      <c r="AG2478" s="2" t="s">
        <v>243</v>
      </c>
      <c r="AH2478" s="5" t="s">
        <v>100</v>
      </c>
      <c r="AI2478" s="6">
        <v>0</v>
      </c>
      <c r="AJ2478" s="5" t="s">
        <v>100</v>
      </c>
      <c r="AK2478" s="5" t="s">
        <v>100</v>
      </c>
      <c r="AL2478" s="34" t="s">
        <v>100</v>
      </c>
      <c r="AM2478" s="2" t="s">
        <v>11447</v>
      </c>
      <c r="AN2478" s="15"/>
      <c r="AO2478" s="15"/>
    </row>
    <row r="2479" spans="1:41" s="32" customFormat="1" ht="16.350000000000001" customHeight="1">
      <c r="A2479" s="3">
        <f t="shared" si="364"/>
        <v>2477</v>
      </c>
      <c r="B2479" s="31" t="s">
        <v>1857</v>
      </c>
      <c r="C2479" s="31" t="s">
        <v>1714</v>
      </c>
      <c r="D2479" s="31" t="s">
        <v>14974</v>
      </c>
      <c r="E2479" s="5" t="s">
        <v>15033</v>
      </c>
      <c r="F2479" s="2" t="s">
        <v>100</v>
      </c>
      <c r="G2479" s="2" t="s">
        <v>49</v>
      </c>
      <c r="H2479" s="5" t="s">
        <v>15029</v>
      </c>
      <c r="I2479" s="5" t="s">
        <v>15034</v>
      </c>
      <c r="J2479" s="5" t="s">
        <v>15031</v>
      </c>
      <c r="K2479" s="5" t="s">
        <v>15032</v>
      </c>
      <c r="L2479" s="2" t="s">
        <v>54</v>
      </c>
      <c r="M2479" s="6">
        <v>8</v>
      </c>
      <c r="N2479" s="6">
        <v>8</v>
      </c>
      <c r="O2479" s="6">
        <f t="shared" si="372"/>
        <v>40000</v>
      </c>
      <c r="P2479" s="6">
        <v>40000</v>
      </c>
      <c r="Q2479" s="5">
        <v>201806</v>
      </c>
      <c r="R2479" s="5" t="s">
        <v>14980</v>
      </c>
      <c r="S2479" s="5"/>
      <c r="T2479" s="144" t="str">
        <f t="shared" si="366"/>
        <v>Click</v>
      </c>
      <c r="U2479" s="31" t="s">
        <v>243</v>
      </c>
      <c r="V2479" s="5"/>
      <c r="W2479" s="51"/>
      <c r="X2479" s="51"/>
      <c r="Y2479" s="50"/>
      <c r="Z2479" s="43">
        <f t="shared" si="367"/>
        <v>0</v>
      </c>
      <c r="AA2479" s="6">
        <f t="shared" si="368"/>
        <v>0</v>
      </c>
      <c r="AB2479" s="6">
        <f t="shared" si="369"/>
        <v>0</v>
      </c>
      <c r="AC2479" s="44">
        <f t="shared" si="370"/>
        <v>0</v>
      </c>
      <c r="AD2479" s="44">
        <f t="shared" si="371"/>
        <v>0</v>
      </c>
      <c r="AE2479" s="13" t="s">
        <v>57</v>
      </c>
      <c r="AF2479" s="14"/>
      <c r="AG2479" s="2" t="s">
        <v>243</v>
      </c>
      <c r="AH2479" s="5" t="s">
        <v>100</v>
      </c>
      <c r="AI2479" s="6">
        <v>0</v>
      </c>
      <c r="AJ2479" s="5" t="s">
        <v>100</v>
      </c>
      <c r="AK2479" s="5" t="s">
        <v>100</v>
      </c>
      <c r="AL2479" s="34" t="s">
        <v>100</v>
      </c>
      <c r="AM2479" s="2" t="s">
        <v>11447</v>
      </c>
      <c r="AN2479" s="15"/>
      <c r="AO2479" s="15"/>
    </row>
    <row r="2480" spans="1:41" s="32" customFormat="1" ht="16.350000000000001" customHeight="1">
      <c r="A2480" s="3">
        <f t="shared" si="364"/>
        <v>2478</v>
      </c>
      <c r="B2480" s="31" t="s">
        <v>1857</v>
      </c>
      <c r="C2480" s="31" t="s">
        <v>1714</v>
      </c>
      <c r="D2480" s="31" t="s">
        <v>14974</v>
      </c>
      <c r="E2480" s="5" t="s">
        <v>15035</v>
      </c>
      <c r="F2480" s="2" t="s">
        <v>100</v>
      </c>
      <c r="G2480" s="2" t="s">
        <v>49</v>
      </c>
      <c r="H2480" s="5" t="s">
        <v>15029</v>
      </c>
      <c r="I2480" s="5" t="s">
        <v>15036</v>
      </c>
      <c r="J2480" s="5" t="s">
        <v>15031</v>
      </c>
      <c r="K2480" s="5" t="s">
        <v>15032</v>
      </c>
      <c r="L2480" s="2" t="s">
        <v>54</v>
      </c>
      <c r="M2480" s="6">
        <v>8</v>
      </c>
      <c r="N2480" s="6">
        <v>8</v>
      </c>
      <c r="O2480" s="6">
        <f t="shared" si="372"/>
        <v>40000</v>
      </c>
      <c r="P2480" s="6">
        <v>40000</v>
      </c>
      <c r="Q2480" s="5">
        <v>201806</v>
      </c>
      <c r="R2480" s="5" t="s">
        <v>14980</v>
      </c>
      <c r="S2480" s="5"/>
      <c r="T2480" s="144" t="str">
        <f t="shared" si="366"/>
        <v>Click</v>
      </c>
      <c r="U2480" s="31" t="s">
        <v>243</v>
      </c>
      <c r="V2480" s="5"/>
      <c r="W2480" s="51"/>
      <c r="X2480" s="51"/>
      <c r="Y2480" s="50"/>
      <c r="Z2480" s="43">
        <f t="shared" si="367"/>
        <v>0</v>
      </c>
      <c r="AA2480" s="6">
        <f t="shared" si="368"/>
        <v>0</v>
      </c>
      <c r="AB2480" s="6">
        <f t="shared" si="369"/>
        <v>0</v>
      </c>
      <c r="AC2480" s="44">
        <f t="shared" si="370"/>
        <v>0</v>
      </c>
      <c r="AD2480" s="44">
        <f t="shared" si="371"/>
        <v>0</v>
      </c>
      <c r="AE2480" s="13" t="s">
        <v>57</v>
      </c>
      <c r="AF2480" s="14"/>
      <c r="AG2480" s="2" t="s">
        <v>243</v>
      </c>
      <c r="AH2480" s="5" t="s">
        <v>100</v>
      </c>
      <c r="AI2480" s="6">
        <v>0</v>
      </c>
      <c r="AJ2480" s="5" t="s">
        <v>100</v>
      </c>
      <c r="AK2480" s="5" t="s">
        <v>100</v>
      </c>
      <c r="AL2480" s="34" t="s">
        <v>100</v>
      </c>
      <c r="AM2480" s="2" t="s">
        <v>11447</v>
      </c>
      <c r="AN2480" s="15"/>
      <c r="AO2480" s="15"/>
    </row>
    <row r="2481" spans="1:41" s="32" customFormat="1" ht="16.350000000000001" customHeight="1">
      <c r="A2481" s="3">
        <f t="shared" si="364"/>
        <v>2479</v>
      </c>
      <c r="B2481" s="31" t="s">
        <v>2639</v>
      </c>
      <c r="C2481" s="31" t="s">
        <v>2640</v>
      </c>
      <c r="D2481" s="31" t="s">
        <v>6947</v>
      </c>
      <c r="E2481" s="3" t="s">
        <v>15037</v>
      </c>
      <c r="F2481" s="2" t="s">
        <v>100</v>
      </c>
      <c r="G2481" s="2" t="s">
        <v>69</v>
      </c>
      <c r="H2481" s="5" t="s">
        <v>15038</v>
      </c>
      <c r="I2481" s="5" t="s">
        <v>1389</v>
      </c>
      <c r="J2481" s="5" t="s">
        <v>15039</v>
      </c>
      <c r="K2481" s="5" t="s">
        <v>15040</v>
      </c>
      <c r="L2481" s="2" t="s">
        <v>54</v>
      </c>
      <c r="M2481" s="6">
        <v>8</v>
      </c>
      <c r="N2481" s="6">
        <v>8</v>
      </c>
      <c r="O2481" s="6">
        <f t="shared" si="372"/>
        <v>40000</v>
      </c>
      <c r="P2481" s="6">
        <v>40000</v>
      </c>
      <c r="Q2481" s="5">
        <v>201306</v>
      </c>
      <c r="R2481" s="3"/>
      <c r="S2481" s="5" t="s">
        <v>15041</v>
      </c>
      <c r="T2481" s="144" t="str">
        <f t="shared" si="366"/>
        <v>Click</v>
      </c>
      <c r="U2481" s="31" t="s">
        <v>243</v>
      </c>
      <c r="V2481" s="5"/>
      <c r="W2481" s="51"/>
      <c r="X2481" s="51"/>
      <c r="Y2481" s="50"/>
      <c r="Z2481" s="43">
        <f t="shared" si="367"/>
        <v>0</v>
      </c>
      <c r="AA2481" s="6">
        <f t="shared" si="368"/>
        <v>0</v>
      </c>
      <c r="AB2481" s="6">
        <f t="shared" si="369"/>
        <v>0</v>
      </c>
      <c r="AC2481" s="44">
        <f t="shared" si="370"/>
        <v>0</v>
      </c>
      <c r="AD2481" s="44">
        <f t="shared" si="371"/>
        <v>0</v>
      </c>
      <c r="AE2481" s="13" t="s">
        <v>57</v>
      </c>
      <c r="AF2481" s="14"/>
      <c r="AG2481" s="2" t="s">
        <v>243</v>
      </c>
      <c r="AH2481" s="5" t="s">
        <v>100</v>
      </c>
      <c r="AI2481" s="6">
        <v>0</v>
      </c>
      <c r="AJ2481" s="5" t="s">
        <v>100</v>
      </c>
      <c r="AK2481" s="5" t="s">
        <v>100</v>
      </c>
      <c r="AL2481" s="34" t="s">
        <v>100</v>
      </c>
      <c r="AM2481" s="2" t="s">
        <v>244</v>
      </c>
      <c r="AN2481" s="15"/>
      <c r="AO2481" s="15"/>
    </row>
    <row r="2482" spans="1:41" s="32" customFormat="1" ht="16.350000000000001" customHeight="1">
      <c r="A2482" s="3">
        <f t="shared" si="364"/>
        <v>2480</v>
      </c>
      <c r="B2482" s="31" t="s">
        <v>2639</v>
      </c>
      <c r="C2482" s="31" t="s">
        <v>2640</v>
      </c>
      <c r="D2482" s="31" t="s">
        <v>6947</v>
      </c>
      <c r="E2482" s="3" t="s">
        <v>15042</v>
      </c>
      <c r="F2482" s="2" t="s">
        <v>58</v>
      </c>
      <c r="G2482" s="2" t="s">
        <v>49</v>
      </c>
      <c r="H2482" s="5" t="s">
        <v>15043</v>
      </c>
      <c r="I2482" s="5" t="s">
        <v>15044</v>
      </c>
      <c r="J2482" s="5" t="s">
        <v>15045</v>
      </c>
      <c r="K2482" s="5" t="s">
        <v>15046</v>
      </c>
      <c r="L2482" s="2" t="s">
        <v>3708</v>
      </c>
      <c r="M2482" s="6">
        <v>2</v>
      </c>
      <c r="N2482" s="6">
        <v>2</v>
      </c>
      <c r="O2482" s="6">
        <f t="shared" si="372"/>
        <v>20000</v>
      </c>
      <c r="P2482" s="6">
        <v>20000</v>
      </c>
      <c r="Q2482" s="3">
        <v>201909</v>
      </c>
      <c r="R2482" s="3" t="s">
        <v>15047</v>
      </c>
      <c r="S2482" s="3" t="s">
        <v>15048</v>
      </c>
      <c r="T2482" s="144" t="str">
        <f t="shared" si="366"/>
        <v>Click</v>
      </c>
      <c r="U2482" s="31" t="s">
        <v>243</v>
      </c>
      <c r="V2482" s="2"/>
      <c r="W2482" s="51"/>
      <c r="X2482" s="51"/>
      <c r="Y2482" s="50"/>
      <c r="Z2482" s="43">
        <f t="shared" si="367"/>
        <v>0</v>
      </c>
      <c r="AA2482" s="6">
        <f t="shared" si="368"/>
        <v>0</v>
      </c>
      <c r="AB2482" s="6">
        <f t="shared" si="369"/>
        <v>0</v>
      </c>
      <c r="AC2482" s="44">
        <f t="shared" si="370"/>
        <v>0</v>
      </c>
      <c r="AD2482" s="44">
        <f t="shared" si="371"/>
        <v>0</v>
      </c>
      <c r="AE2482" s="13" t="s">
        <v>57</v>
      </c>
      <c r="AF2482" s="14"/>
      <c r="AG2482" s="2" t="s">
        <v>243</v>
      </c>
      <c r="AH2482" s="5" t="s">
        <v>100</v>
      </c>
      <c r="AI2482" s="6">
        <v>0</v>
      </c>
      <c r="AJ2482" s="5" t="s">
        <v>100</v>
      </c>
      <c r="AK2482" s="5" t="s">
        <v>100</v>
      </c>
      <c r="AL2482" s="34" t="s">
        <v>100</v>
      </c>
      <c r="AM2482" s="2" t="s">
        <v>244</v>
      </c>
      <c r="AN2482" s="15"/>
      <c r="AO2482" s="15"/>
    </row>
    <row r="2483" spans="1:41" s="32" customFormat="1" ht="16.350000000000001" customHeight="1">
      <c r="A2483" s="3">
        <f t="shared" si="364"/>
        <v>2481</v>
      </c>
      <c r="B2483" s="31" t="s">
        <v>2639</v>
      </c>
      <c r="C2483" s="31" t="s">
        <v>2640</v>
      </c>
      <c r="D2483" s="31" t="s">
        <v>6947</v>
      </c>
      <c r="E2483" s="3" t="s">
        <v>15049</v>
      </c>
      <c r="F2483" s="2" t="s">
        <v>68</v>
      </c>
      <c r="G2483" s="2" t="s">
        <v>69</v>
      </c>
      <c r="H2483" s="5" t="s">
        <v>15050</v>
      </c>
      <c r="I2483" s="5" t="s">
        <v>1389</v>
      </c>
      <c r="J2483" s="5" t="s">
        <v>15051</v>
      </c>
      <c r="K2483" s="5" t="s">
        <v>15052</v>
      </c>
      <c r="L2483" s="2" t="s">
        <v>54</v>
      </c>
      <c r="M2483" s="6">
        <v>2</v>
      </c>
      <c r="N2483" s="6">
        <v>2</v>
      </c>
      <c r="O2483" s="6">
        <f t="shared" si="372"/>
        <v>20000</v>
      </c>
      <c r="P2483" s="6">
        <v>20000</v>
      </c>
      <c r="Q2483" s="3">
        <v>201902</v>
      </c>
      <c r="R2483" s="5" t="s">
        <v>15053</v>
      </c>
      <c r="S2483" s="5" t="s">
        <v>15054</v>
      </c>
      <c r="T2483" s="144" t="str">
        <f t="shared" si="366"/>
        <v>Click</v>
      </c>
      <c r="U2483" s="31" t="s">
        <v>243</v>
      </c>
      <c r="V2483" s="5"/>
      <c r="W2483" s="51"/>
      <c r="X2483" s="51"/>
      <c r="Y2483" s="50"/>
      <c r="Z2483" s="43">
        <f t="shared" si="367"/>
        <v>0</v>
      </c>
      <c r="AA2483" s="6">
        <f t="shared" si="368"/>
        <v>0</v>
      </c>
      <c r="AB2483" s="6">
        <f t="shared" si="369"/>
        <v>0</v>
      </c>
      <c r="AC2483" s="44">
        <f t="shared" si="370"/>
        <v>0</v>
      </c>
      <c r="AD2483" s="44">
        <f t="shared" si="371"/>
        <v>0</v>
      </c>
      <c r="AE2483" s="13" t="s">
        <v>57</v>
      </c>
      <c r="AF2483" s="14"/>
      <c r="AG2483" s="2" t="s">
        <v>243</v>
      </c>
      <c r="AH2483" s="5" t="s">
        <v>100</v>
      </c>
      <c r="AI2483" s="6">
        <v>0</v>
      </c>
      <c r="AJ2483" s="5" t="s">
        <v>100</v>
      </c>
      <c r="AK2483" s="5" t="s">
        <v>100</v>
      </c>
      <c r="AL2483" s="34" t="s">
        <v>100</v>
      </c>
      <c r="AM2483" s="2" t="s">
        <v>244</v>
      </c>
      <c r="AN2483" s="15"/>
      <c r="AO2483" s="15"/>
    </row>
    <row r="2484" spans="1:41" s="32" customFormat="1" ht="16.350000000000001" customHeight="1">
      <c r="A2484" s="3">
        <f t="shared" si="364"/>
        <v>2482</v>
      </c>
      <c r="B2484" s="31" t="s">
        <v>2639</v>
      </c>
      <c r="C2484" s="31" t="s">
        <v>2640</v>
      </c>
      <c r="D2484" s="31" t="s">
        <v>6947</v>
      </c>
      <c r="E2484" s="3" t="s">
        <v>15055</v>
      </c>
      <c r="F2484" s="2" t="s">
        <v>68</v>
      </c>
      <c r="G2484" s="2" t="s">
        <v>69</v>
      </c>
      <c r="H2484" s="5" t="s">
        <v>15056</v>
      </c>
      <c r="I2484" s="5" t="s">
        <v>15057</v>
      </c>
      <c r="J2484" s="5" t="s">
        <v>15058</v>
      </c>
      <c r="K2484" s="5" t="s">
        <v>15059</v>
      </c>
      <c r="L2484" s="2" t="s">
        <v>54</v>
      </c>
      <c r="M2484" s="6">
        <v>2</v>
      </c>
      <c r="N2484" s="6">
        <v>2</v>
      </c>
      <c r="O2484" s="6">
        <f t="shared" si="372"/>
        <v>20000</v>
      </c>
      <c r="P2484" s="6">
        <v>20000</v>
      </c>
      <c r="Q2484" s="5">
        <v>201902</v>
      </c>
      <c r="R2484" s="5" t="s">
        <v>15053</v>
      </c>
      <c r="S2484" s="5" t="s">
        <v>15060</v>
      </c>
      <c r="T2484" s="144" t="str">
        <f t="shared" si="366"/>
        <v>Click</v>
      </c>
      <c r="U2484" s="31" t="s">
        <v>243</v>
      </c>
      <c r="V2484" s="5"/>
      <c r="W2484" s="51"/>
      <c r="X2484" s="51"/>
      <c r="Y2484" s="50"/>
      <c r="Z2484" s="43">
        <f t="shared" si="367"/>
        <v>0</v>
      </c>
      <c r="AA2484" s="6">
        <f t="shared" si="368"/>
        <v>0</v>
      </c>
      <c r="AB2484" s="6">
        <f t="shared" si="369"/>
        <v>0</v>
      </c>
      <c r="AC2484" s="44">
        <f t="shared" si="370"/>
        <v>0</v>
      </c>
      <c r="AD2484" s="44">
        <f t="shared" si="371"/>
        <v>0</v>
      </c>
      <c r="AE2484" s="13" t="s">
        <v>57</v>
      </c>
      <c r="AF2484" s="14"/>
      <c r="AG2484" s="2" t="s">
        <v>243</v>
      </c>
      <c r="AH2484" s="5" t="s">
        <v>100</v>
      </c>
      <c r="AI2484" s="6">
        <v>0</v>
      </c>
      <c r="AJ2484" s="5" t="s">
        <v>100</v>
      </c>
      <c r="AK2484" s="5" t="s">
        <v>100</v>
      </c>
      <c r="AL2484" s="34" t="s">
        <v>100</v>
      </c>
      <c r="AM2484" s="2" t="s">
        <v>244</v>
      </c>
      <c r="AN2484" s="15"/>
      <c r="AO2484" s="15"/>
    </row>
    <row r="2485" spans="1:41" s="32" customFormat="1" ht="16.350000000000001" customHeight="1">
      <c r="A2485" s="3">
        <f t="shared" si="364"/>
        <v>2483</v>
      </c>
      <c r="B2485" s="31" t="s">
        <v>2639</v>
      </c>
      <c r="C2485" s="31" t="s">
        <v>2640</v>
      </c>
      <c r="D2485" s="31" t="s">
        <v>6947</v>
      </c>
      <c r="E2485" s="3" t="s">
        <v>15061</v>
      </c>
      <c r="F2485" s="2" t="s">
        <v>68</v>
      </c>
      <c r="G2485" s="2" t="s">
        <v>69</v>
      </c>
      <c r="H2485" s="5" t="s">
        <v>15062</v>
      </c>
      <c r="I2485" s="5" t="s">
        <v>15057</v>
      </c>
      <c r="J2485" s="5" t="s">
        <v>15063</v>
      </c>
      <c r="K2485" s="5" t="s">
        <v>15064</v>
      </c>
      <c r="L2485" s="2" t="s">
        <v>54</v>
      </c>
      <c r="M2485" s="6">
        <v>1</v>
      </c>
      <c r="N2485" s="6">
        <v>1</v>
      </c>
      <c r="O2485" s="6">
        <f t="shared" si="372"/>
        <v>10000</v>
      </c>
      <c r="P2485" s="6">
        <v>10000</v>
      </c>
      <c r="Q2485" s="5">
        <v>201902</v>
      </c>
      <c r="R2485" s="5" t="s">
        <v>15053</v>
      </c>
      <c r="S2485" s="5" t="s">
        <v>15065</v>
      </c>
      <c r="T2485" s="144" t="str">
        <f t="shared" si="366"/>
        <v>Click</v>
      </c>
      <c r="U2485" s="31" t="s">
        <v>243</v>
      </c>
      <c r="V2485" s="49"/>
      <c r="W2485" s="42"/>
      <c r="X2485" s="51"/>
      <c r="Y2485" s="50"/>
      <c r="Z2485" s="43">
        <f t="shared" si="367"/>
        <v>0</v>
      </c>
      <c r="AA2485" s="6">
        <f t="shared" si="368"/>
        <v>0</v>
      </c>
      <c r="AB2485" s="6">
        <f t="shared" si="369"/>
        <v>0</v>
      </c>
      <c r="AC2485" s="44">
        <f t="shared" si="370"/>
        <v>0</v>
      </c>
      <c r="AD2485" s="44">
        <f t="shared" si="371"/>
        <v>0</v>
      </c>
      <c r="AE2485" s="13" t="s">
        <v>57</v>
      </c>
      <c r="AF2485" s="14"/>
      <c r="AG2485" s="2" t="s">
        <v>243</v>
      </c>
      <c r="AH2485" s="5" t="s">
        <v>100</v>
      </c>
      <c r="AI2485" s="6">
        <v>0</v>
      </c>
      <c r="AJ2485" s="5" t="s">
        <v>100</v>
      </c>
      <c r="AK2485" s="5" t="s">
        <v>100</v>
      </c>
      <c r="AL2485" s="34" t="s">
        <v>100</v>
      </c>
      <c r="AM2485" s="2" t="s">
        <v>244</v>
      </c>
      <c r="AN2485" s="15"/>
      <c r="AO2485" s="15"/>
    </row>
    <row r="2486" spans="1:41" s="32" customFormat="1" ht="16.350000000000001" customHeight="1">
      <c r="A2486" s="3">
        <f t="shared" si="364"/>
        <v>2484</v>
      </c>
      <c r="B2486" s="31" t="s">
        <v>2639</v>
      </c>
      <c r="C2486" s="31" t="s">
        <v>2640</v>
      </c>
      <c r="D2486" s="31" t="s">
        <v>6947</v>
      </c>
      <c r="E2486" s="3" t="s">
        <v>15066</v>
      </c>
      <c r="F2486" s="2" t="s">
        <v>68</v>
      </c>
      <c r="G2486" s="2" t="s">
        <v>69</v>
      </c>
      <c r="H2486" s="5" t="s">
        <v>15067</v>
      </c>
      <c r="I2486" s="5" t="s">
        <v>1389</v>
      </c>
      <c r="J2486" s="5" t="s">
        <v>15068</v>
      </c>
      <c r="K2486" s="60" t="s">
        <v>15069</v>
      </c>
      <c r="L2486" s="2" t="s">
        <v>54</v>
      </c>
      <c r="M2486" s="6">
        <v>2</v>
      </c>
      <c r="N2486" s="6">
        <v>2</v>
      </c>
      <c r="O2486" s="6">
        <f t="shared" si="372"/>
        <v>20000</v>
      </c>
      <c r="P2486" s="6">
        <v>20000</v>
      </c>
      <c r="Q2486" s="87">
        <v>201806</v>
      </c>
      <c r="R2486" s="5" t="s">
        <v>15070</v>
      </c>
      <c r="S2486" s="5" t="s">
        <v>15071</v>
      </c>
      <c r="T2486" s="144" t="str">
        <f t="shared" si="366"/>
        <v>Click</v>
      </c>
      <c r="U2486" s="31" t="s">
        <v>243</v>
      </c>
      <c r="V2486" s="5"/>
      <c r="W2486" s="51"/>
      <c r="X2486" s="51"/>
      <c r="Y2486" s="50"/>
      <c r="Z2486" s="43">
        <f t="shared" si="367"/>
        <v>0</v>
      </c>
      <c r="AA2486" s="6">
        <f t="shared" si="368"/>
        <v>0</v>
      </c>
      <c r="AB2486" s="6">
        <f t="shared" si="369"/>
        <v>0</v>
      </c>
      <c r="AC2486" s="44">
        <f t="shared" si="370"/>
        <v>0</v>
      </c>
      <c r="AD2486" s="44">
        <f t="shared" si="371"/>
        <v>0</v>
      </c>
      <c r="AE2486" s="13" t="s">
        <v>57</v>
      </c>
      <c r="AF2486" s="14"/>
      <c r="AG2486" s="2" t="s">
        <v>243</v>
      </c>
      <c r="AH2486" s="5" t="s">
        <v>100</v>
      </c>
      <c r="AI2486" s="6">
        <v>0</v>
      </c>
      <c r="AJ2486" s="5" t="s">
        <v>100</v>
      </c>
      <c r="AK2486" s="5" t="s">
        <v>100</v>
      </c>
      <c r="AL2486" s="34" t="s">
        <v>100</v>
      </c>
      <c r="AM2486" s="2" t="s">
        <v>244</v>
      </c>
      <c r="AN2486" s="15"/>
      <c r="AO2486" s="15"/>
    </row>
    <row r="2487" spans="1:41" s="32" customFormat="1" ht="16.350000000000001" customHeight="1">
      <c r="A2487" s="3">
        <f t="shared" si="364"/>
        <v>2485</v>
      </c>
      <c r="B2487" s="31" t="s">
        <v>2639</v>
      </c>
      <c r="C2487" s="31" t="s">
        <v>2640</v>
      </c>
      <c r="D2487" s="31" t="s">
        <v>6947</v>
      </c>
      <c r="E2487" s="3" t="s">
        <v>15072</v>
      </c>
      <c r="F2487" s="2" t="s">
        <v>68</v>
      </c>
      <c r="G2487" s="2" t="s">
        <v>69</v>
      </c>
      <c r="H2487" s="5" t="s">
        <v>15067</v>
      </c>
      <c r="I2487" s="5" t="s">
        <v>1389</v>
      </c>
      <c r="J2487" s="5" t="s">
        <v>15073</v>
      </c>
      <c r="K2487" s="60" t="s">
        <v>15074</v>
      </c>
      <c r="L2487" s="2" t="s">
        <v>54</v>
      </c>
      <c r="M2487" s="6">
        <v>1</v>
      </c>
      <c r="N2487" s="6">
        <v>1</v>
      </c>
      <c r="O2487" s="6">
        <f t="shared" si="372"/>
        <v>10000</v>
      </c>
      <c r="P2487" s="6">
        <v>10000</v>
      </c>
      <c r="Q2487" s="87">
        <v>201806</v>
      </c>
      <c r="R2487" s="5" t="s">
        <v>15075</v>
      </c>
      <c r="S2487" s="34" t="s">
        <v>15076</v>
      </c>
      <c r="T2487" s="144" t="str">
        <f t="shared" si="366"/>
        <v>Click</v>
      </c>
      <c r="U2487" s="31" t="s">
        <v>243</v>
      </c>
      <c r="V2487" s="5"/>
      <c r="W2487" s="51"/>
      <c r="X2487" s="51"/>
      <c r="Y2487" s="50"/>
      <c r="Z2487" s="43">
        <f t="shared" si="367"/>
        <v>0</v>
      </c>
      <c r="AA2487" s="6">
        <f t="shared" si="368"/>
        <v>0</v>
      </c>
      <c r="AB2487" s="6">
        <f t="shared" si="369"/>
        <v>0</v>
      </c>
      <c r="AC2487" s="44">
        <f t="shared" si="370"/>
        <v>0</v>
      </c>
      <c r="AD2487" s="44">
        <f t="shared" si="371"/>
        <v>0</v>
      </c>
      <c r="AE2487" s="13" t="s">
        <v>57</v>
      </c>
      <c r="AF2487" s="14"/>
      <c r="AG2487" s="2" t="s">
        <v>243</v>
      </c>
      <c r="AH2487" s="5" t="s">
        <v>100</v>
      </c>
      <c r="AI2487" s="6">
        <v>0</v>
      </c>
      <c r="AJ2487" s="5" t="s">
        <v>100</v>
      </c>
      <c r="AK2487" s="5" t="s">
        <v>100</v>
      </c>
      <c r="AL2487" s="34" t="s">
        <v>100</v>
      </c>
      <c r="AM2487" s="2" t="s">
        <v>244</v>
      </c>
      <c r="AN2487" s="15"/>
      <c r="AO2487" s="15"/>
    </row>
    <row r="2488" spans="1:41" s="32" customFormat="1" ht="16.350000000000001" customHeight="1">
      <c r="A2488" s="3">
        <f t="shared" si="364"/>
        <v>2486</v>
      </c>
      <c r="B2488" s="31" t="s">
        <v>2639</v>
      </c>
      <c r="C2488" s="31" t="s">
        <v>2640</v>
      </c>
      <c r="D2488" s="31" t="s">
        <v>6947</v>
      </c>
      <c r="E2488" s="3" t="s">
        <v>15077</v>
      </c>
      <c r="F2488" s="2" t="s">
        <v>68</v>
      </c>
      <c r="G2488" s="2" t="s">
        <v>69</v>
      </c>
      <c r="H2488" s="5" t="s">
        <v>15067</v>
      </c>
      <c r="I2488" s="5" t="s">
        <v>1389</v>
      </c>
      <c r="J2488" s="5" t="s">
        <v>15078</v>
      </c>
      <c r="K2488" s="60" t="s">
        <v>15079</v>
      </c>
      <c r="L2488" s="2" t="s">
        <v>54</v>
      </c>
      <c r="M2488" s="6">
        <v>1</v>
      </c>
      <c r="N2488" s="6">
        <v>1</v>
      </c>
      <c r="O2488" s="6">
        <f t="shared" si="372"/>
        <v>10000</v>
      </c>
      <c r="P2488" s="6">
        <v>10000</v>
      </c>
      <c r="Q2488" s="87">
        <v>201806</v>
      </c>
      <c r="R2488" s="5" t="s">
        <v>15080</v>
      </c>
      <c r="S2488" s="34" t="s">
        <v>15081</v>
      </c>
      <c r="T2488" s="144" t="str">
        <f t="shared" si="366"/>
        <v>Click</v>
      </c>
      <c r="U2488" s="31" t="s">
        <v>243</v>
      </c>
      <c r="V2488" s="5"/>
      <c r="W2488" s="51"/>
      <c r="X2488" s="51"/>
      <c r="Y2488" s="50"/>
      <c r="Z2488" s="43">
        <f t="shared" si="367"/>
        <v>0</v>
      </c>
      <c r="AA2488" s="6">
        <f t="shared" si="368"/>
        <v>0</v>
      </c>
      <c r="AB2488" s="6">
        <f t="shared" si="369"/>
        <v>0</v>
      </c>
      <c r="AC2488" s="44">
        <f t="shared" si="370"/>
        <v>0</v>
      </c>
      <c r="AD2488" s="44">
        <f t="shared" si="371"/>
        <v>0</v>
      </c>
      <c r="AE2488" s="13" t="s">
        <v>57</v>
      </c>
      <c r="AF2488" s="14"/>
      <c r="AG2488" s="2" t="s">
        <v>243</v>
      </c>
      <c r="AH2488" s="5" t="s">
        <v>100</v>
      </c>
      <c r="AI2488" s="6">
        <v>0</v>
      </c>
      <c r="AJ2488" s="5" t="s">
        <v>100</v>
      </c>
      <c r="AK2488" s="5" t="s">
        <v>100</v>
      </c>
      <c r="AL2488" s="34" t="s">
        <v>100</v>
      </c>
      <c r="AM2488" s="2" t="s">
        <v>244</v>
      </c>
      <c r="AN2488" s="15"/>
      <c r="AO2488" s="15"/>
    </row>
    <row r="2489" spans="1:41" s="32" customFormat="1" ht="16.350000000000001" customHeight="1">
      <c r="A2489" s="3">
        <f t="shared" si="364"/>
        <v>2487</v>
      </c>
      <c r="B2489" s="31" t="s">
        <v>2639</v>
      </c>
      <c r="C2489" s="31" t="s">
        <v>2640</v>
      </c>
      <c r="D2489" s="31" t="s">
        <v>6947</v>
      </c>
      <c r="E2489" s="3" t="s">
        <v>15082</v>
      </c>
      <c r="F2489" s="2" t="s">
        <v>68</v>
      </c>
      <c r="G2489" s="2" t="s">
        <v>69</v>
      </c>
      <c r="H2489" s="5" t="s">
        <v>15067</v>
      </c>
      <c r="I2489" s="5" t="s">
        <v>1389</v>
      </c>
      <c r="J2489" s="5" t="s">
        <v>15083</v>
      </c>
      <c r="K2489" s="60" t="s">
        <v>15084</v>
      </c>
      <c r="L2489" s="2" t="s">
        <v>54</v>
      </c>
      <c r="M2489" s="6">
        <v>2</v>
      </c>
      <c r="N2489" s="6">
        <v>2</v>
      </c>
      <c r="O2489" s="6">
        <f t="shared" si="372"/>
        <v>20000</v>
      </c>
      <c r="P2489" s="6">
        <v>20000</v>
      </c>
      <c r="Q2489" s="87">
        <v>201806</v>
      </c>
      <c r="R2489" s="5" t="s">
        <v>15085</v>
      </c>
      <c r="S2489" s="34" t="s">
        <v>15086</v>
      </c>
      <c r="T2489" s="144" t="str">
        <f t="shared" si="366"/>
        <v>Click</v>
      </c>
      <c r="U2489" s="31" t="s">
        <v>243</v>
      </c>
      <c r="V2489" s="5"/>
      <c r="W2489" s="51"/>
      <c r="X2489" s="51"/>
      <c r="Y2489" s="50"/>
      <c r="Z2489" s="43">
        <f t="shared" si="367"/>
        <v>0</v>
      </c>
      <c r="AA2489" s="6">
        <f t="shared" si="368"/>
        <v>0</v>
      </c>
      <c r="AB2489" s="6">
        <f t="shared" si="369"/>
        <v>0</v>
      </c>
      <c r="AC2489" s="44">
        <f t="shared" si="370"/>
        <v>0</v>
      </c>
      <c r="AD2489" s="44">
        <f t="shared" si="371"/>
        <v>0</v>
      </c>
      <c r="AE2489" s="13" t="s">
        <v>57</v>
      </c>
      <c r="AF2489" s="14"/>
      <c r="AG2489" s="2" t="s">
        <v>243</v>
      </c>
      <c r="AH2489" s="5" t="s">
        <v>100</v>
      </c>
      <c r="AI2489" s="6">
        <v>0</v>
      </c>
      <c r="AJ2489" s="5" t="s">
        <v>100</v>
      </c>
      <c r="AK2489" s="5" t="s">
        <v>100</v>
      </c>
      <c r="AL2489" s="34" t="s">
        <v>100</v>
      </c>
      <c r="AM2489" s="2" t="s">
        <v>244</v>
      </c>
      <c r="AN2489" s="15"/>
      <c r="AO2489" s="15"/>
    </row>
    <row r="2490" spans="1:41" s="32" customFormat="1" ht="16.350000000000001" customHeight="1">
      <c r="A2490" s="3">
        <f t="shared" si="364"/>
        <v>2488</v>
      </c>
      <c r="B2490" s="31" t="s">
        <v>2639</v>
      </c>
      <c r="C2490" s="31" t="s">
        <v>2640</v>
      </c>
      <c r="D2490" s="31" t="s">
        <v>6947</v>
      </c>
      <c r="E2490" s="3" t="s">
        <v>15087</v>
      </c>
      <c r="F2490" s="2" t="s">
        <v>68</v>
      </c>
      <c r="G2490" s="2" t="s">
        <v>69</v>
      </c>
      <c r="H2490" s="5" t="s">
        <v>15067</v>
      </c>
      <c r="I2490" s="5" t="s">
        <v>1389</v>
      </c>
      <c r="J2490" s="5" t="s">
        <v>15088</v>
      </c>
      <c r="K2490" s="60" t="s">
        <v>15089</v>
      </c>
      <c r="L2490" s="2" t="s">
        <v>54</v>
      </c>
      <c r="M2490" s="6">
        <v>2</v>
      </c>
      <c r="N2490" s="6">
        <v>2</v>
      </c>
      <c r="O2490" s="6">
        <f t="shared" si="372"/>
        <v>20000</v>
      </c>
      <c r="P2490" s="6">
        <v>20000</v>
      </c>
      <c r="Q2490" s="87">
        <v>201806</v>
      </c>
      <c r="R2490" s="5" t="s">
        <v>15080</v>
      </c>
      <c r="S2490" s="34" t="s">
        <v>15090</v>
      </c>
      <c r="T2490" s="144" t="str">
        <f t="shared" si="366"/>
        <v>Click</v>
      </c>
      <c r="U2490" s="31" t="s">
        <v>243</v>
      </c>
      <c r="V2490" s="5"/>
      <c r="W2490" s="51"/>
      <c r="X2490" s="51"/>
      <c r="Y2490" s="50"/>
      <c r="Z2490" s="43">
        <f t="shared" si="367"/>
        <v>0</v>
      </c>
      <c r="AA2490" s="6">
        <f t="shared" si="368"/>
        <v>0</v>
      </c>
      <c r="AB2490" s="6">
        <f t="shared" si="369"/>
        <v>0</v>
      </c>
      <c r="AC2490" s="44">
        <f t="shared" si="370"/>
        <v>0</v>
      </c>
      <c r="AD2490" s="44">
        <f t="shared" si="371"/>
        <v>0</v>
      </c>
      <c r="AE2490" s="13" t="s">
        <v>57</v>
      </c>
      <c r="AF2490" s="14"/>
      <c r="AG2490" s="2" t="s">
        <v>243</v>
      </c>
      <c r="AH2490" s="5" t="s">
        <v>100</v>
      </c>
      <c r="AI2490" s="6">
        <v>0</v>
      </c>
      <c r="AJ2490" s="5" t="s">
        <v>100</v>
      </c>
      <c r="AK2490" s="5" t="s">
        <v>100</v>
      </c>
      <c r="AL2490" s="34" t="s">
        <v>100</v>
      </c>
      <c r="AM2490" s="2" t="s">
        <v>244</v>
      </c>
      <c r="AN2490" s="15"/>
      <c r="AO2490" s="15"/>
    </row>
    <row r="2491" spans="1:41" s="32" customFormat="1" ht="16.350000000000001" customHeight="1">
      <c r="A2491" s="3">
        <f t="shared" si="364"/>
        <v>2489</v>
      </c>
      <c r="B2491" s="31" t="s">
        <v>2639</v>
      </c>
      <c r="C2491" s="31" t="s">
        <v>2640</v>
      </c>
      <c r="D2491" s="31" t="s">
        <v>6947</v>
      </c>
      <c r="E2491" s="3" t="s">
        <v>15091</v>
      </c>
      <c r="F2491" s="2" t="s">
        <v>68</v>
      </c>
      <c r="G2491" s="2" t="s">
        <v>69</v>
      </c>
      <c r="H2491" s="5" t="s">
        <v>15067</v>
      </c>
      <c r="I2491" s="5" t="s">
        <v>1389</v>
      </c>
      <c r="J2491" s="5" t="s">
        <v>15092</v>
      </c>
      <c r="K2491" s="60" t="s">
        <v>15093</v>
      </c>
      <c r="L2491" s="2" t="s">
        <v>54</v>
      </c>
      <c r="M2491" s="6">
        <v>2</v>
      </c>
      <c r="N2491" s="6">
        <v>2</v>
      </c>
      <c r="O2491" s="6">
        <f t="shared" si="372"/>
        <v>20000</v>
      </c>
      <c r="P2491" s="6">
        <v>20000</v>
      </c>
      <c r="Q2491" s="87">
        <v>201806</v>
      </c>
      <c r="R2491" s="5" t="s">
        <v>15080</v>
      </c>
      <c r="S2491" s="34" t="s">
        <v>15094</v>
      </c>
      <c r="T2491" s="144" t="str">
        <f t="shared" si="366"/>
        <v>Click</v>
      </c>
      <c r="U2491" s="31" t="s">
        <v>243</v>
      </c>
      <c r="V2491" s="5"/>
      <c r="W2491" s="51"/>
      <c r="X2491" s="51"/>
      <c r="Y2491" s="50"/>
      <c r="Z2491" s="43">
        <f t="shared" si="367"/>
        <v>0</v>
      </c>
      <c r="AA2491" s="6">
        <f t="shared" si="368"/>
        <v>0</v>
      </c>
      <c r="AB2491" s="6">
        <f t="shared" si="369"/>
        <v>0</v>
      </c>
      <c r="AC2491" s="44">
        <f t="shared" si="370"/>
        <v>0</v>
      </c>
      <c r="AD2491" s="44">
        <f t="shared" si="371"/>
        <v>0</v>
      </c>
      <c r="AE2491" s="13" t="s">
        <v>57</v>
      </c>
      <c r="AF2491" s="14"/>
      <c r="AG2491" s="2" t="s">
        <v>243</v>
      </c>
      <c r="AH2491" s="5" t="s">
        <v>100</v>
      </c>
      <c r="AI2491" s="6">
        <v>0</v>
      </c>
      <c r="AJ2491" s="5" t="s">
        <v>100</v>
      </c>
      <c r="AK2491" s="5" t="s">
        <v>100</v>
      </c>
      <c r="AL2491" s="34" t="s">
        <v>100</v>
      </c>
      <c r="AM2491" s="2" t="s">
        <v>244</v>
      </c>
      <c r="AN2491" s="15"/>
      <c r="AO2491" s="15"/>
    </row>
    <row r="2492" spans="1:41" s="32" customFormat="1" ht="16.350000000000001" customHeight="1">
      <c r="A2492" s="3">
        <f t="shared" si="364"/>
        <v>2490</v>
      </c>
      <c r="B2492" s="31" t="s">
        <v>2639</v>
      </c>
      <c r="C2492" s="31" t="s">
        <v>2640</v>
      </c>
      <c r="D2492" s="31" t="s">
        <v>6947</v>
      </c>
      <c r="E2492" s="3" t="s">
        <v>15095</v>
      </c>
      <c r="F2492" s="2" t="s">
        <v>68</v>
      </c>
      <c r="G2492" s="2" t="s">
        <v>69</v>
      </c>
      <c r="H2492" s="5" t="s">
        <v>15067</v>
      </c>
      <c r="I2492" s="5" t="s">
        <v>1389</v>
      </c>
      <c r="J2492" s="5" t="s">
        <v>15096</v>
      </c>
      <c r="K2492" s="60" t="s">
        <v>15097</v>
      </c>
      <c r="L2492" s="2" t="s">
        <v>54</v>
      </c>
      <c r="M2492" s="6">
        <v>2</v>
      </c>
      <c r="N2492" s="6">
        <v>2</v>
      </c>
      <c r="O2492" s="6">
        <f t="shared" si="372"/>
        <v>20000</v>
      </c>
      <c r="P2492" s="6">
        <v>20000</v>
      </c>
      <c r="Q2492" s="87">
        <v>201806</v>
      </c>
      <c r="R2492" s="5" t="s">
        <v>15080</v>
      </c>
      <c r="S2492" s="34" t="s">
        <v>15098</v>
      </c>
      <c r="T2492" s="144" t="str">
        <f t="shared" si="366"/>
        <v>Click</v>
      </c>
      <c r="U2492" s="31" t="s">
        <v>243</v>
      </c>
      <c r="V2492" s="5"/>
      <c r="W2492" s="51"/>
      <c r="X2492" s="51"/>
      <c r="Y2492" s="50"/>
      <c r="Z2492" s="43">
        <f t="shared" si="367"/>
        <v>0</v>
      </c>
      <c r="AA2492" s="6">
        <f t="shared" si="368"/>
        <v>0</v>
      </c>
      <c r="AB2492" s="6">
        <f t="shared" si="369"/>
        <v>0</v>
      </c>
      <c r="AC2492" s="44">
        <f t="shared" si="370"/>
        <v>0</v>
      </c>
      <c r="AD2492" s="44">
        <f t="shared" si="371"/>
        <v>0</v>
      </c>
      <c r="AE2492" s="13" t="s">
        <v>57</v>
      </c>
      <c r="AF2492" s="14"/>
      <c r="AG2492" s="2" t="s">
        <v>243</v>
      </c>
      <c r="AH2492" s="5" t="s">
        <v>100</v>
      </c>
      <c r="AI2492" s="6">
        <v>0</v>
      </c>
      <c r="AJ2492" s="5" t="s">
        <v>100</v>
      </c>
      <c r="AK2492" s="5" t="s">
        <v>100</v>
      </c>
      <c r="AL2492" s="34" t="s">
        <v>100</v>
      </c>
      <c r="AM2492" s="2" t="s">
        <v>244</v>
      </c>
      <c r="AN2492" s="15"/>
      <c r="AO2492" s="15"/>
    </row>
    <row r="2493" spans="1:41" s="32" customFormat="1" ht="16.350000000000001" customHeight="1">
      <c r="A2493" s="3">
        <f t="shared" si="364"/>
        <v>2491</v>
      </c>
      <c r="B2493" s="31" t="s">
        <v>2639</v>
      </c>
      <c r="C2493" s="31" t="s">
        <v>2640</v>
      </c>
      <c r="D2493" s="31" t="s">
        <v>6947</v>
      </c>
      <c r="E2493" s="3" t="s">
        <v>15099</v>
      </c>
      <c r="F2493" s="2" t="s">
        <v>68</v>
      </c>
      <c r="G2493" s="2" t="s">
        <v>69</v>
      </c>
      <c r="H2493" s="5" t="s">
        <v>15067</v>
      </c>
      <c r="I2493" s="5" t="s">
        <v>1389</v>
      </c>
      <c r="J2493" s="5" t="s">
        <v>15100</v>
      </c>
      <c r="K2493" s="60" t="s">
        <v>15101</v>
      </c>
      <c r="L2493" s="2" t="s">
        <v>54</v>
      </c>
      <c r="M2493" s="6">
        <v>1</v>
      </c>
      <c r="N2493" s="6">
        <v>1</v>
      </c>
      <c r="O2493" s="6">
        <f t="shared" si="372"/>
        <v>10000</v>
      </c>
      <c r="P2493" s="6">
        <v>10000</v>
      </c>
      <c r="Q2493" s="87">
        <v>201806</v>
      </c>
      <c r="R2493" s="5" t="s">
        <v>15102</v>
      </c>
      <c r="S2493" s="5" t="s">
        <v>15103</v>
      </c>
      <c r="T2493" s="144" t="str">
        <f t="shared" si="366"/>
        <v>Click</v>
      </c>
      <c r="U2493" s="31" t="s">
        <v>243</v>
      </c>
      <c r="V2493" s="5"/>
      <c r="W2493" s="51"/>
      <c r="X2493" s="51"/>
      <c r="Y2493" s="50"/>
      <c r="Z2493" s="43">
        <f t="shared" si="367"/>
        <v>0</v>
      </c>
      <c r="AA2493" s="6">
        <f t="shared" si="368"/>
        <v>0</v>
      </c>
      <c r="AB2493" s="6">
        <f t="shared" si="369"/>
        <v>0</v>
      </c>
      <c r="AC2493" s="44">
        <f t="shared" si="370"/>
        <v>0</v>
      </c>
      <c r="AD2493" s="44">
        <f t="shared" si="371"/>
        <v>0</v>
      </c>
      <c r="AE2493" s="13" t="s">
        <v>57</v>
      </c>
      <c r="AF2493" s="14"/>
      <c r="AG2493" s="2" t="s">
        <v>243</v>
      </c>
      <c r="AH2493" s="5" t="s">
        <v>100</v>
      </c>
      <c r="AI2493" s="6">
        <v>0</v>
      </c>
      <c r="AJ2493" s="5" t="s">
        <v>100</v>
      </c>
      <c r="AK2493" s="5" t="s">
        <v>100</v>
      </c>
      <c r="AL2493" s="34" t="s">
        <v>100</v>
      </c>
      <c r="AM2493" s="2" t="s">
        <v>244</v>
      </c>
      <c r="AN2493" s="15"/>
      <c r="AO2493" s="15"/>
    </row>
    <row r="2494" spans="1:41" s="32" customFormat="1" ht="16.350000000000001" customHeight="1">
      <c r="A2494" s="3">
        <f t="shared" si="364"/>
        <v>2492</v>
      </c>
      <c r="B2494" s="31" t="s">
        <v>2639</v>
      </c>
      <c r="C2494" s="31" t="s">
        <v>2640</v>
      </c>
      <c r="D2494" s="31" t="s">
        <v>6947</v>
      </c>
      <c r="E2494" s="3" t="s">
        <v>15104</v>
      </c>
      <c r="F2494" s="2" t="s">
        <v>68</v>
      </c>
      <c r="G2494" s="2" t="s">
        <v>69</v>
      </c>
      <c r="H2494" s="5" t="s">
        <v>15067</v>
      </c>
      <c r="I2494" s="5" t="s">
        <v>1389</v>
      </c>
      <c r="J2494" s="5" t="s">
        <v>15105</v>
      </c>
      <c r="K2494" s="60" t="s">
        <v>15106</v>
      </c>
      <c r="L2494" s="2" t="s">
        <v>54</v>
      </c>
      <c r="M2494" s="6">
        <v>1</v>
      </c>
      <c r="N2494" s="6">
        <v>1</v>
      </c>
      <c r="O2494" s="6">
        <f t="shared" si="372"/>
        <v>10000</v>
      </c>
      <c r="P2494" s="6">
        <v>10000</v>
      </c>
      <c r="Q2494" s="87">
        <v>201806</v>
      </c>
      <c r="R2494" s="5" t="s">
        <v>15080</v>
      </c>
      <c r="S2494" s="34" t="s">
        <v>15107</v>
      </c>
      <c r="T2494" s="144" t="str">
        <f t="shared" si="366"/>
        <v>Click</v>
      </c>
      <c r="U2494" s="31" t="s">
        <v>243</v>
      </c>
      <c r="V2494" s="5"/>
      <c r="W2494" s="51"/>
      <c r="X2494" s="51"/>
      <c r="Y2494" s="50"/>
      <c r="Z2494" s="43">
        <f t="shared" si="367"/>
        <v>0</v>
      </c>
      <c r="AA2494" s="6">
        <f t="shared" si="368"/>
        <v>0</v>
      </c>
      <c r="AB2494" s="6">
        <f t="shared" si="369"/>
        <v>0</v>
      </c>
      <c r="AC2494" s="44">
        <f t="shared" si="370"/>
        <v>0</v>
      </c>
      <c r="AD2494" s="44">
        <f t="shared" si="371"/>
        <v>0</v>
      </c>
      <c r="AE2494" s="13" t="s">
        <v>57</v>
      </c>
      <c r="AF2494" s="14"/>
      <c r="AG2494" s="2" t="s">
        <v>243</v>
      </c>
      <c r="AH2494" s="5" t="s">
        <v>100</v>
      </c>
      <c r="AI2494" s="6">
        <v>0</v>
      </c>
      <c r="AJ2494" s="5" t="s">
        <v>100</v>
      </c>
      <c r="AK2494" s="5" t="s">
        <v>100</v>
      </c>
      <c r="AL2494" s="34" t="s">
        <v>100</v>
      </c>
      <c r="AM2494" s="2" t="s">
        <v>244</v>
      </c>
      <c r="AN2494" s="15"/>
      <c r="AO2494" s="15"/>
    </row>
    <row r="2495" spans="1:41" s="32" customFormat="1" ht="16.350000000000001" customHeight="1">
      <c r="A2495" s="3">
        <f t="shared" si="364"/>
        <v>2493</v>
      </c>
      <c r="B2495" s="31" t="s">
        <v>2639</v>
      </c>
      <c r="C2495" s="31" t="s">
        <v>2640</v>
      </c>
      <c r="D2495" s="31" t="s">
        <v>6947</v>
      </c>
      <c r="E2495" s="3" t="s">
        <v>15108</v>
      </c>
      <c r="F2495" s="2" t="s">
        <v>68</v>
      </c>
      <c r="G2495" s="2" t="s">
        <v>69</v>
      </c>
      <c r="H2495" s="5" t="s">
        <v>15067</v>
      </c>
      <c r="I2495" s="5" t="s">
        <v>1389</v>
      </c>
      <c r="J2495" s="5" t="s">
        <v>15109</v>
      </c>
      <c r="K2495" s="60" t="s">
        <v>15110</v>
      </c>
      <c r="L2495" s="2" t="s">
        <v>54</v>
      </c>
      <c r="M2495" s="6">
        <v>1</v>
      </c>
      <c r="N2495" s="6">
        <v>1</v>
      </c>
      <c r="O2495" s="6">
        <f t="shared" si="372"/>
        <v>10000</v>
      </c>
      <c r="P2495" s="6">
        <v>10000</v>
      </c>
      <c r="Q2495" s="87">
        <v>201806</v>
      </c>
      <c r="R2495" s="5" t="s">
        <v>15080</v>
      </c>
      <c r="S2495" s="34" t="s">
        <v>15111</v>
      </c>
      <c r="T2495" s="144" t="str">
        <f t="shared" si="366"/>
        <v>Click</v>
      </c>
      <c r="U2495" s="31" t="s">
        <v>243</v>
      </c>
      <c r="V2495" s="5"/>
      <c r="W2495" s="51"/>
      <c r="X2495" s="51"/>
      <c r="Y2495" s="50"/>
      <c r="Z2495" s="43">
        <f t="shared" si="367"/>
        <v>0</v>
      </c>
      <c r="AA2495" s="6">
        <f t="shared" si="368"/>
        <v>0</v>
      </c>
      <c r="AB2495" s="6">
        <f t="shared" si="369"/>
        <v>0</v>
      </c>
      <c r="AC2495" s="44">
        <f t="shared" si="370"/>
        <v>0</v>
      </c>
      <c r="AD2495" s="44">
        <f t="shared" si="371"/>
        <v>0</v>
      </c>
      <c r="AE2495" s="13" t="s">
        <v>57</v>
      </c>
      <c r="AF2495" s="14"/>
      <c r="AG2495" s="2" t="s">
        <v>243</v>
      </c>
      <c r="AH2495" s="5" t="s">
        <v>100</v>
      </c>
      <c r="AI2495" s="6">
        <v>0</v>
      </c>
      <c r="AJ2495" s="5" t="s">
        <v>100</v>
      </c>
      <c r="AK2495" s="5" t="s">
        <v>100</v>
      </c>
      <c r="AL2495" s="34" t="s">
        <v>100</v>
      </c>
      <c r="AM2495" s="2" t="s">
        <v>244</v>
      </c>
      <c r="AN2495" s="15"/>
      <c r="AO2495" s="15"/>
    </row>
    <row r="2496" spans="1:41" s="32" customFormat="1" ht="16.350000000000001" customHeight="1">
      <c r="A2496" s="3">
        <f t="shared" si="364"/>
        <v>2494</v>
      </c>
      <c r="B2496" s="31" t="s">
        <v>2639</v>
      </c>
      <c r="C2496" s="31" t="s">
        <v>2640</v>
      </c>
      <c r="D2496" s="31" t="s">
        <v>6947</v>
      </c>
      <c r="E2496" s="3" t="s">
        <v>15112</v>
      </c>
      <c r="F2496" s="2" t="s">
        <v>68</v>
      </c>
      <c r="G2496" s="2" t="s">
        <v>69</v>
      </c>
      <c r="H2496" s="5" t="s">
        <v>15067</v>
      </c>
      <c r="I2496" s="5" t="s">
        <v>1389</v>
      </c>
      <c r="J2496" s="5" t="s">
        <v>15113</v>
      </c>
      <c r="K2496" s="60" t="s">
        <v>15114</v>
      </c>
      <c r="L2496" s="2" t="s">
        <v>54</v>
      </c>
      <c r="M2496" s="6">
        <v>1</v>
      </c>
      <c r="N2496" s="6">
        <v>1</v>
      </c>
      <c r="O2496" s="6">
        <f t="shared" si="372"/>
        <v>10000</v>
      </c>
      <c r="P2496" s="6">
        <v>10000</v>
      </c>
      <c r="Q2496" s="87">
        <v>201806</v>
      </c>
      <c r="R2496" s="5" t="s">
        <v>15080</v>
      </c>
      <c r="S2496" s="34" t="s">
        <v>15115</v>
      </c>
      <c r="T2496" s="144" t="str">
        <f t="shared" si="366"/>
        <v>Click</v>
      </c>
      <c r="U2496" s="31" t="s">
        <v>243</v>
      </c>
      <c r="V2496" s="5"/>
      <c r="W2496" s="51"/>
      <c r="X2496" s="51"/>
      <c r="Y2496" s="50"/>
      <c r="Z2496" s="43">
        <f t="shared" si="367"/>
        <v>0</v>
      </c>
      <c r="AA2496" s="6">
        <f t="shared" si="368"/>
        <v>0</v>
      </c>
      <c r="AB2496" s="6">
        <f t="shared" si="369"/>
        <v>0</v>
      </c>
      <c r="AC2496" s="44">
        <f t="shared" si="370"/>
        <v>0</v>
      </c>
      <c r="AD2496" s="44">
        <f t="shared" si="371"/>
        <v>0</v>
      </c>
      <c r="AE2496" s="13" t="s">
        <v>57</v>
      </c>
      <c r="AF2496" s="14"/>
      <c r="AG2496" s="2" t="s">
        <v>243</v>
      </c>
      <c r="AH2496" s="5" t="s">
        <v>100</v>
      </c>
      <c r="AI2496" s="6">
        <v>0</v>
      </c>
      <c r="AJ2496" s="5" t="s">
        <v>100</v>
      </c>
      <c r="AK2496" s="5" t="s">
        <v>100</v>
      </c>
      <c r="AL2496" s="34" t="s">
        <v>100</v>
      </c>
      <c r="AM2496" s="2" t="s">
        <v>244</v>
      </c>
      <c r="AN2496" s="15"/>
      <c r="AO2496" s="15"/>
    </row>
    <row r="2497" spans="1:41" s="32" customFormat="1" ht="16.350000000000001" customHeight="1">
      <c r="A2497" s="3">
        <f t="shared" si="364"/>
        <v>2495</v>
      </c>
      <c r="B2497" s="31" t="s">
        <v>2639</v>
      </c>
      <c r="C2497" s="31" t="s">
        <v>2640</v>
      </c>
      <c r="D2497" s="31" t="s">
        <v>6947</v>
      </c>
      <c r="E2497" s="3" t="s">
        <v>15116</v>
      </c>
      <c r="F2497" s="2" t="s">
        <v>68</v>
      </c>
      <c r="G2497" s="2" t="s">
        <v>69</v>
      </c>
      <c r="H2497" s="5" t="s">
        <v>15067</v>
      </c>
      <c r="I2497" s="5" t="s">
        <v>1389</v>
      </c>
      <c r="J2497" s="5" t="s">
        <v>15117</v>
      </c>
      <c r="K2497" s="60" t="s">
        <v>15118</v>
      </c>
      <c r="L2497" s="2" t="s">
        <v>54</v>
      </c>
      <c r="M2497" s="6">
        <v>1</v>
      </c>
      <c r="N2497" s="6">
        <v>1</v>
      </c>
      <c r="O2497" s="6">
        <f t="shared" si="372"/>
        <v>10000</v>
      </c>
      <c r="P2497" s="6">
        <v>10000</v>
      </c>
      <c r="Q2497" s="87">
        <v>201806</v>
      </c>
      <c r="R2497" s="5" t="s">
        <v>15080</v>
      </c>
      <c r="S2497" s="34" t="s">
        <v>15119</v>
      </c>
      <c r="T2497" s="144" t="str">
        <f t="shared" si="366"/>
        <v>Click</v>
      </c>
      <c r="U2497" s="31" t="s">
        <v>243</v>
      </c>
      <c r="V2497" s="5"/>
      <c r="W2497" s="51"/>
      <c r="X2497" s="51"/>
      <c r="Y2497" s="50"/>
      <c r="Z2497" s="43">
        <f t="shared" si="367"/>
        <v>0</v>
      </c>
      <c r="AA2497" s="6">
        <f t="shared" si="368"/>
        <v>0</v>
      </c>
      <c r="AB2497" s="6">
        <f t="shared" si="369"/>
        <v>0</v>
      </c>
      <c r="AC2497" s="44">
        <f t="shared" si="370"/>
        <v>0</v>
      </c>
      <c r="AD2497" s="44">
        <f t="shared" si="371"/>
        <v>0</v>
      </c>
      <c r="AE2497" s="13" t="s">
        <v>57</v>
      </c>
      <c r="AF2497" s="14"/>
      <c r="AG2497" s="2" t="s">
        <v>243</v>
      </c>
      <c r="AH2497" s="5" t="s">
        <v>100</v>
      </c>
      <c r="AI2497" s="6">
        <v>0</v>
      </c>
      <c r="AJ2497" s="5" t="s">
        <v>100</v>
      </c>
      <c r="AK2497" s="5" t="s">
        <v>100</v>
      </c>
      <c r="AL2497" s="34" t="s">
        <v>100</v>
      </c>
      <c r="AM2497" s="2" t="s">
        <v>244</v>
      </c>
      <c r="AN2497" s="15"/>
      <c r="AO2497" s="15"/>
    </row>
    <row r="2498" spans="1:41" s="32" customFormat="1" ht="16.350000000000001" customHeight="1">
      <c r="A2498" s="3">
        <f t="shared" si="364"/>
        <v>2496</v>
      </c>
      <c r="B2498" s="31" t="s">
        <v>2639</v>
      </c>
      <c r="C2498" s="31" t="s">
        <v>2640</v>
      </c>
      <c r="D2498" s="31" t="s">
        <v>6947</v>
      </c>
      <c r="E2498" s="3" t="s">
        <v>15120</v>
      </c>
      <c r="F2498" s="2" t="s">
        <v>68</v>
      </c>
      <c r="G2498" s="2" t="s">
        <v>69</v>
      </c>
      <c r="H2498" s="5" t="s">
        <v>15067</v>
      </c>
      <c r="I2498" s="5" t="s">
        <v>1389</v>
      </c>
      <c r="J2498" s="5" t="s">
        <v>15121</v>
      </c>
      <c r="K2498" s="60" t="s">
        <v>15122</v>
      </c>
      <c r="L2498" s="2" t="s">
        <v>54</v>
      </c>
      <c r="M2498" s="6">
        <v>1</v>
      </c>
      <c r="N2498" s="6">
        <v>1</v>
      </c>
      <c r="O2498" s="6">
        <f t="shared" si="372"/>
        <v>10000</v>
      </c>
      <c r="P2498" s="6">
        <v>10000</v>
      </c>
      <c r="Q2498" s="87">
        <v>201806</v>
      </c>
      <c r="R2498" s="5" t="s">
        <v>15080</v>
      </c>
      <c r="S2498" s="34" t="s">
        <v>15123</v>
      </c>
      <c r="T2498" s="144" t="str">
        <f t="shared" si="366"/>
        <v>Click</v>
      </c>
      <c r="U2498" s="31" t="s">
        <v>243</v>
      </c>
      <c r="V2498" s="5"/>
      <c r="W2498" s="51"/>
      <c r="X2498" s="51"/>
      <c r="Y2498" s="50"/>
      <c r="Z2498" s="43">
        <f t="shared" si="367"/>
        <v>0</v>
      </c>
      <c r="AA2498" s="6">
        <f t="shared" si="368"/>
        <v>0</v>
      </c>
      <c r="AB2498" s="6">
        <f t="shared" si="369"/>
        <v>0</v>
      </c>
      <c r="AC2498" s="44">
        <f t="shared" si="370"/>
        <v>0</v>
      </c>
      <c r="AD2498" s="44">
        <f t="shared" si="371"/>
        <v>0</v>
      </c>
      <c r="AE2498" s="13" t="s">
        <v>57</v>
      </c>
      <c r="AF2498" s="14"/>
      <c r="AG2498" s="2" t="s">
        <v>243</v>
      </c>
      <c r="AH2498" s="5" t="s">
        <v>100</v>
      </c>
      <c r="AI2498" s="6">
        <v>0</v>
      </c>
      <c r="AJ2498" s="5" t="s">
        <v>100</v>
      </c>
      <c r="AK2498" s="5" t="s">
        <v>100</v>
      </c>
      <c r="AL2498" s="34" t="s">
        <v>100</v>
      </c>
      <c r="AM2498" s="2" t="s">
        <v>244</v>
      </c>
      <c r="AN2498" s="15"/>
      <c r="AO2498" s="15"/>
    </row>
    <row r="2499" spans="1:41" s="32" customFormat="1" ht="16.350000000000001" customHeight="1">
      <c r="A2499" s="3">
        <f t="shared" si="364"/>
        <v>2497</v>
      </c>
      <c r="B2499" s="31" t="s">
        <v>2639</v>
      </c>
      <c r="C2499" s="31" t="s">
        <v>2640</v>
      </c>
      <c r="D2499" s="31" t="s">
        <v>6947</v>
      </c>
      <c r="E2499" s="3" t="s">
        <v>15124</v>
      </c>
      <c r="F2499" s="2" t="s">
        <v>68</v>
      </c>
      <c r="G2499" s="2" t="s">
        <v>69</v>
      </c>
      <c r="H2499" s="5" t="s">
        <v>15125</v>
      </c>
      <c r="I2499" s="5" t="s">
        <v>1389</v>
      </c>
      <c r="J2499" s="5" t="s">
        <v>15126</v>
      </c>
      <c r="K2499" s="60" t="s">
        <v>15127</v>
      </c>
      <c r="L2499" s="2" t="s">
        <v>54</v>
      </c>
      <c r="M2499" s="6">
        <v>2</v>
      </c>
      <c r="N2499" s="6">
        <v>2</v>
      </c>
      <c r="O2499" s="6">
        <f t="shared" si="372"/>
        <v>20000</v>
      </c>
      <c r="P2499" s="6">
        <v>20000</v>
      </c>
      <c r="Q2499" s="87">
        <v>201806</v>
      </c>
      <c r="R2499" s="5" t="s">
        <v>15128</v>
      </c>
      <c r="S2499" s="34" t="s">
        <v>15129</v>
      </c>
      <c r="T2499" s="144" t="str">
        <f t="shared" si="366"/>
        <v>Click</v>
      </c>
      <c r="U2499" s="31" t="s">
        <v>243</v>
      </c>
      <c r="V2499" s="5"/>
      <c r="W2499" s="51"/>
      <c r="X2499" s="51"/>
      <c r="Y2499" s="50"/>
      <c r="Z2499" s="43">
        <f t="shared" si="367"/>
        <v>0</v>
      </c>
      <c r="AA2499" s="6">
        <f t="shared" si="368"/>
        <v>0</v>
      </c>
      <c r="AB2499" s="6">
        <f t="shared" si="369"/>
        <v>0</v>
      </c>
      <c r="AC2499" s="44">
        <f t="shared" si="370"/>
        <v>0</v>
      </c>
      <c r="AD2499" s="44">
        <f t="shared" si="371"/>
        <v>0</v>
      </c>
      <c r="AE2499" s="13" t="s">
        <v>57</v>
      </c>
      <c r="AF2499" s="14"/>
      <c r="AG2499" s="2" t="s">
        <v>243</v>
      </c>
      <c r="AH2499" s="5" t="s">
        <v>100</v>
      </c>
      <c r="AI2499" s="6">
        <v>0</v>
      </c>
      <c r="AJ2499" s="5" t="s">
        <v>100</v>
      </c>
      <c r="AK2499" s="5" t="s">
        <v>100</v>
      </c>
      <c r="AL2499" s="34" t="s">
        <v>100</v>
      </c>
      <c r="AM2499" s="2" t="s">
        <v>244</v>
      </c>
      <c r="AN2499" s="15"/>
      <c r="AO2499" s="15"/>
    </row>
    <row r="2500" spans="1:41" s="32" customFormat="1" ht="16.350000000000001" customHeight="1">
      <c r="A2500" s="3">
        <f t="shared" si="364"/>
        <v>2498</v>
      </c>
      <c r="B2500" s="31" t="s">
        <v>2639</v>
      </c>
      <c r="C2500" s="31" t="s">
        <v>2640</v>
      </c>
      <c r="D2500" s="31" t="s">
        <v>6947</v>
      </c>
      <c r="E2500" s="3" t="s">
        <v>15130</v>
      </c>
      <c r="F2500" s="2" t="s">
        <v>68</v>
      </c>
      <c r="G2500" s="2" t="s">
        <v>69</v>
      </c>
      <c r="H2500" s="5" t="s">
        <v>15125</v>
      </c>
      <c r="I2500" s="5" t="s">
        <v>1389</v>
      </c>
      <c r="J2500" s="5" t="s">
        <v>15131</v>
      </c>
      <c r="K2500" s="60" t="s">
        <v>15132</v>
      </c>
      <c r="L2500" s="2" t="s">
        <v>54</v>
      </c>
      <c r="M2500" s="6">
        <v>2</v>
      </c>
      <c r="N2500" s="6">
        <v>2</v>
      </c>
      <c r="O2500" s="6">
        <f t="shared" si="372"/>
        <v>20000</v>
      </c>
      <c r="P2500" s="6">
        <v>20000</v>
      </c>
      <c r="Q2500" s="87">
        <v>201806</v>
      </c>
      <c r="R2500" s="5" t="s">
        <v>15128</v>
      </c>
      <c r="S2500" s="34" t="s">
        <v>15133</v>
      </c>
      <c r="T2500" s="144" t="str">
        <f t="shared" si="366"/>
        <v>Click</v>
      </c>
      <c r="U2500" s="31" t="s">
        <v>243</v>
      </c>
      <c r="V2500" s="5"/>
      <c r="W2500" s="51"/>
      <c r="X2500" s="51"/>
      <c r="Y2500" s="50"/>
      <c r="Z2500" s="43">
        <f t="shared" si="367"/>
        <v>0</v>
      </c>
      <c r="AA2500" s="6">
        <f t="shared" si="368"/>
        <v>0</v>
      </c>
      <c r="AB2500" s="6">
        <f t="shared" si="369"/>
        <v>0</v>
      </c>
      <c r="AC2500" s="44">
        <f t="shared" si="370"/>
        <v>0</v>
      </c>
      <c r="AD2500" s="44">
        <f t="shared" si="371"/>
        <v>0</v>
      </c>
      <c r="AE2500" s="13" t="s">
        <v>57</v>
      </c>
      <c r="AF2500" s="14"/>
      <c r="AG2500" s="2" t="s">
        <v>243</v>
      </c>
      <c r="AH2500" s="5" t="s">
        <v>100</v>
      </c>
      <c r="AI2500" s="6">
        <v>0</v>
      </c>
      <c r="AJ2500" s="5" t="s">
        <v>100</v>
      </c>
      <c r="AK2500" s="5" t="s">
        <v>100</v>
      </c>
      <c r="AL2500" s="34" t="s">
        <v>100</v>
      </c>
      <c r="AM2500" s="2" t="s">
        <v>244</v>
      </c>
      <c r="AN2500" s="15"/>
      <c r="AO2500" s="15"/>
    </row>
    <row r="2501" spans="1:41" s="32" customFormat="1" ht="16.350000000000001" customHeight="1">
      <c r="A2501" s="3">
        <f t="shared" si="364"/>
        <v>2499</v>
      </c>
      <c r="B2501" s="31" t="s">
        <v>2639</v>
      </c>
      <c r="C2501" s="31" t="s">
        <v>2640</v>
      </c>
      <c r="D2501" s="31" t="s">
        <v>6947</v>
      </c>
      <c r="E2501" s="3" t="s">
        <v>15134</v>
      </c>
      <c r="F2501" s="2" t="s">
        <v>68</v>
      </c>
      <c r="G2501" s="2" t="s">
        <v>69</v>
      </c>
      <c r="H2501" s="5" t="s">
        <v>15125</v>
      </c>
      <c r="I2501" s="5" t="s">
        <v>1389</v>
      </c>
      <c r="J2501" s="5" t="s">
        <v>15135</v>
      </c>
      <c r="K2501" s="60" t="s">
        <v>15136</v>
      </c>
      <c r="L2501" s="2" t="s">
        <v>54</v>
      </c>
      <c r="M2501" s="6">
        <v>4</v>
      </c>
      <c r="N2501" s="6">
        <v>4</v>
      </c>
      <c r="O2501" s="6">
        <f t="shared" si="372"/>
        <v>40000</v>
      </c>
      <c r="P2501" s="6">
        <v>40000</v>
      </c>
      <c r="Q2501" s="87">
        <v>201806</v>
      </c>
      <c r="R2501" s="5" t="s">
        <v>15128</v>
      </c>
      <c r="S2501" s="34" t="s">
        <v>15137</v>
      </c>
      <c r="T2501" s="144" t="str">
        <f t="shared" si="366"/>
        <v>Click</v>
      </c>
      <c r="U2501" s="31" t="s">
        <v>243</v>
      </c>
      <c r="V2501" s="5"/>
      <c r="W2501" s="51"/>
      <c r="X2501" s="51"/>
      <c r="Y2501" s="50"/>
      <c r="Z2501" s="43">
        <f t="shared" si="367"/>
        <v>0</v>
      </c>
      <c r="AA2501" s="6">
        <f t="shared" si="368"/>
        <v>0</v>
      </c>
      <c r="AB2501" s="6">
        <f t="shared" si="369"/>
        <v>0</v>
      </c>
      <c r="AC2501" s="44">
        <f t="shared" si="370"/>
        <v>0</v>
      </c>
      <c r="AD2501" s="44">
        <f t="shared" si="371"/>
        <v>0</v>
      </c>
      <c r="AE2501" s="13" t="s">
        <v>57</v>
      </c>
      <c r="AF2501" s="14"/>
      <c r="AG2501" s="2" t="s">
        <v>243</v>
      </c>
      <c r="AH2501" s="5" t="s">
        <v>100</v>
      </c>
      <c r="AI2501" s="6">
        <v>0</v>
      </c>
      <c r="AJ2501" s="5" t="s">
        <v>100</v>
      </c>
      <c r="AK2501" s="5" t="s">
        <v>100</v>
      </c>
      <c r="AL2501" s="34" t="s">
        <v>100</v>
      </c>
      <c r="AM2501" s="2" t="s">
        <v>244</v>
      </c>
      <c r="AN2501" s="15"/>
      <c r="AO2501" s="15"/>
    </row>
    <row r="2502" spans="1:41" s="32" customFormat="1" ht="16.350000000000001" customHeight="1">
      <c r="A2502" s="3">
        <f t="shared" si="364"/>
        <v>2500</v>
      </c>
      <c r="B2502" s="31" t="s">
        <v>2639</v>
      </c>
      <c r="C2502" s="31" t="s">
        <v>2640</v>
      </c>
      <c r="D2502" s="31" t="s">
        <v>6947</v>
      </c>
      <c r="E2502" s="3" t="s">
        <v>15138</v>
      </c>
      <c r="F2502" s="2" t="s">
        <v>68</v>
      </c>
      <c r="G2502" s="2" t="s">
        <v>69</v>
      </c>
      <c r="H2502" s="5" t="s">
        <v>15067</v>
      </c>
      <c r="I2502" s="5" t="s">
        <v>1389</v>
      </c>
      <c r="J2502" s="5" t="s">
        <v>15139</v>
      </c>
      <c r="K2502" s="60" t="s">
        <v>15140</v>
      </c>
      <c r="L2502" s="2" t="s">
        <v>54</v>
      </c>
      <c r="M2502" s="6">
        <v>2</v>
      </c>
      <c r="N2502" s="6">
        <v>2</v>
      </c>
      <c r="O2502" s="6">
        <f t="shared" si="372"/>
        <v>20000</v>
      </c>
      <c r="P2502" s="6">
        <v>20000</v>
      </c>
      <c r="Q2502" s="87">
        <v>201806</v>
      </c>
      <c r="R2502" s="5" t="s">
        <v>15141</v>
      </c>
      <c r="S2502" s="34" t="s">
        <v>15142</v>
      </c>
      <c r="T2502" s="144" t="str">
        <f t="shared" si="366"/>
        <v>Click</v>
      </c>
      <c r="U2502" s="31" t="s">
        <v>243</v>
      </c>
      <c r="V2502" s="5"/>
      <c r="W2502" s="51"/>
      <c r="X2502" s="51"/>
      <c r="Y2502" s="50"/>
      <c r="Z2502" s="43">
        <f t="shared" si="367"/>
        <v>0</v>
      </c>
      <c r="AA2502" s="6">
        <f t="shared" si="368"/>
        <v>0</v>
      </c>
      <c r="AB2502" s="6">
        <f t="shared" si="369"/>
        <v>0</v>
      </c>
      <c r="AC2502" s="44">
        <f t="shared" si="370"/>
        <v>0</v>
      </c>
      <c r="AD2502" s="44">
        <f t="shared" si="371"/>
        <v>0</v>
      </c>
      <c r="AE2502" s="13" t="s">
        <v>57</v>
      </c>
      <c r="AF2502" s="14"/>
      <c r="AG2502" s="2" t="s">
        <v>243</v>
      </c>
      <c r="AH2502" s="5" t="s">
        <v>100</v>
      </c>
      <c r="AI2502" s="6">
        <v>0</v>
      </c>
      <c r="AJ2502" s="5" t="s">
        <v>100</v>
      </c>
      <c r="AK2502" s="5" t="s">
        <v>100</v>
      </c>
      <c r="AL2502" s="34" t="s">
        <v>100</v>
      </c>
      <c r="AM2502" s="2" t="s">
        <v>244</v>
      </c>
      <c r="AN2502" s="15"/>
      <c r="AO2502" s="15"/>
    </row>
    <row r="2503" spans="1:41" s="32" customFormat="1" ht="16.350000000000001" customHeight="1">
      <c r="A2503" s="3">
        <f t="shared" si="364"/>
        <v>2501</v>
      </c>
      <c r="B2503" s="31" t="s">
        <v>2639</v>
      </c>
      <c r="C2503" s="31" t="s">
        <v>2640</v>
      </c>
      <c r="D2503" s="31" t="s">
        <v>6947</v>
      </c>
      <c r="E2503" s="3" t="s">
        <v>15143</v>
      </c>
      <c r="F2503" s="2" t="s">
        <v>68</v>
      </c>
      <c r="G2503" s="2" t="s">
        <v>69</v>
      </c>
      <c r="H2503" s="5" t="s">
        <v>15144</v>
      </c>
      <c r="I2503" s="5" t="s">
        <v>14194</v>
      </c>
      <c r="J2503" s="5" t="s">
        <v>15145</v>
      </c>
      <c r="K2503" s="60" t="s">
        <v>15146</v>
      </c>
      <c r="L2503" s="2" t="s">
        <v>54</v>
      </c>
      <c r="M2503" s="6">
        <v>26</v>
      </c>
      <c r="N2503" s="6">
        <v>26</v>
      </c>
      <c r="O2503" s="6">
        <f t="shared" si="372"/>
        <v>100000</v>
      </c>
      <c r="P2503" s="6">
        <v>100000</v>
      </c>
      <c r="Q2503" s="5">
        <v>201806</v>
      </c>
      <c r="R2503" s="5" t="s">
        <v>15147</v>
      </c>
      <c r="S2503" s="5" t="s">
        <v>15148</v>
      </c>
      <c r="T2503" s="144" t="str">
        <f t="shared" si="366"/>
        <v>Click</v>
      </c>
      <c r="U2503" s="31" t="s">
        <v>243</v>
      </c>
      <c r="V2503" s="5"/>
      <c r="W2503" s="51"/>
      <c r="X2503" s="51"/>
      <c r="Y2503" s="50"/>
      <c r="Z2503" s="43">
        <f t="shared" si="367"/>
        <v>0</v>
      </c>
      <c r="AA2503" s="6">
        <f t="shared" si="368"/>
        <v>0</v>
      </c>
      <c r="AB2503" s="6">
        <f t="shared" si="369"/>
        <v>0</v>
      </c>
      <c r="AC2503" s="44">
        <f t="shared" si="370"/>
        <v>0</v>
      </c>
      <c r="AD2503" s="44">
        <f t="shared" si="371"/>
        <v>0</v>
      </c>
      <c r="AE2503" s="13" t="s">
        <v>57</v>
      </c>
      <c r="AF2503" s="14"/>
      <c r="AG2503" s="2" t="s">
        <v>243</v>
      </c>
      <c r="AH2503" s="5" t="s">
        <v>100</v>
      </c>
      <c r="AI2503" s="6">
        <v>0</v>
      </c>
      <c r="AJ2503" s="5" t="s">
        <v>100</v>
      </c>
      <c r="AK2503" s="5" t="s">
        <v>100</v>
      </c>
      <c r="AL2503" s="34" t="s">
        <v>100</v>
      </c>
      <c r="AM2503" s="2" t="s">
        <v>244</v>
      </c>
      <c r="AN2503" s="15"/>
      <c r="AO2503" s="15"/>
    </row>
    <row r="2504" spans="1:41" s="32" customFormat="1" ht="16.350000000000001" customHeight="1">
      <c r="A2504" s="3">
        <f t="shared" ref="A2504:A2567" si="373">ROW()-2</f>
        <v>2502</v>
      </c>
      <c r="B2504" s="31" t="s">
        <v>2639</v>
      </c>
      <c r="C2504" s="31" t="s">
        <v>2640</v>
      </c>
      <c r="D2504" s="31" t="s">
        <v>6947</v>
      </c>
      <c r="E2504" s="3" t="s">
        <v>15149</v>
      </c>
      <c r="F2504" s="2" t="s">
        <v>68</v>
      </c>
      <c r="G2504" s="2" t="s">
        <v>69</v>
      </c>
      <c r="H2504" s="5" t="s">
        <v>15150</v>
      </c>
      <c r="I2504" s="5" t="s">
        <v>14194</v>
      </c>
      <c r="J2504" s="5" t="s">
        <v>15151</v>
      </c>
      <c r="K2504" s="60" t="s">
        <v>15152</v>
      </c>
      <c r="L2504" s="2" t="s">
        <v>54</v>
      </c>
      <c r="M2504" s="6">
        <v>8</v>
      </c>
      <c r="N2504" s="6">
        <v>8</v>
      </c>
      <c r="O2504" s="6">
        <f t="shared" si="372"/>
        <v>40000</v>
      </c>
      <c r="P2504" s="6">
        <v>40000</v>
      </c>
      <c r="Q2504" s="5">
        <v>201806</v>
      </c>
      <c r="R2504" s="5" t="s">
        <v>15147</v>
      </c>
      <c r="S2504" s="5" t="s">
        <v>15153</v>
      </c>
      <c r="T2504" s="144" t="str">
        <f t="shared" si="366"/>
        <v>Click</v>
      </c>
      <c r="U2504" s="31" t="s">
        <v>243</v>
      </c>
      <c r="V2504" s="5"/>
      <c r="W2504" s="51"/>
      <c r="X2504" s="51"/>
      <c r="Y2504" s="50"/>
      <c r="Z2504" s="43">
        <f t="shared" si="367"/>
        <v>0</v>
      </c>
      <c r="AA2504" s="6">
        <f t="shared" si="368"/>
        <v>0</v>
      </c>
      <c r="AB2504" s="6">
        <f t="shared" si="369"/>
        <v>0</v>
      </c>
      <c r="AC2504" s="44">
        <f t="shared" si="370"/>
        <v>0</v>
      </c>
      <c r="AD2504" s="44">
        <f t="shared" si="371"/>
        <v>0</v>
      </c>
      <c r="AE2504" s="13" t="s">
        <v>57</v>
      </c>
      <c r="AF2504" s="14"/>
      <c r="AG2504" s="2" t="s">
        <v>243</v>
      </c>
      <c r="AH2504" s="5" t="s">
        <v>100</v>
      </c>
      <c r="AI2504" s="6">
        <v>0</v>
      </c>
      <c r="AJ2504" s="5" t="s">
        <v>100</v>
      </c>
      <c r="AK2504" s="5" t="s">
        <v>100</v>
      </c>
      <c r="AL2504" s="34" t="s">
        <v>100</v>
      </c>
      <c r="AM2504" s="2" t="s">
        <v>244</v>
      </c>
      <c r="AN2504" s="15"/>
      <c r="AO2504" s="15"/>
    </row>
    <row r="2505" spans="1:41" s="32" customFormat="1" ht="16.350000000000001" customHeight="1">
      <c r="A2505" s="3">
        <f t="shared" si="373"/>
        <v>2503</v>
      </c>
      <c r="B2505" s="31" t="s">
        <v>2639</v>
      </c>
      <c r="C2505" s="31" t="s">
        <v>2640</v>
      </c>
      <c r="D2505" s="31" t="s">
        <v>6947</v>
      </c>
      <c r="E2505" s="3" t="s">
        <v>15154</v>
      </c>
      <c r="F2505" s="2" t="s">
        <v>68</v>
      </c>
      <c r="G2505" s="2" t="s">
        <v>69</v>
      </c>
      <c r="H2505" s="5" t="s">
        <v>15155</v>
      </c>
      <c r="I2505" s="5" t="s">
        <v>14194</v>
      </c>
      <c r="J2505" s="5" t="s">
        <v>15151</v>
      </c>
      <c r="K2505" s="60" t="s">
        <v>15156</v>
      </c>
      <c r="L2505" s="2" t="s">
        <v>54</v>
      </c>
      <c r="M2505" s="6">
        <v>16</v>
      </c>
      <c r="N2505" s="6">
        <v>16</v>
      </c>
      <c r="O2505" s="6">
        <f t="shared" si="372"/>
        <v>80000</v>
      </c>
      <c r="P2505" s="6">
        <v>80000</v>
      </c>
      <c r="Q2505" s="5">
        <v>201806</v>
      </c>
      <c r="R2505" s="5" t="s">
        <v>15157</v>
      </c>
      <c r="S2505" s="5" t="s">
        <v>15158</v>
      </c>
      <c r="T2505" s="144" t="str">
        <f t="shared" si="366"/>
        <v>Click</v>
      </c>
      <c r="U2505" s="31" t="s">
        <v>243</v>
      </c>
      <c r="V2505" s="5"/>
      <c r="W2505" s="51"/>
      <c r="X2505" s="51"/>
      <c r="Y2505" s="50"/>
      <c r="Z2505" s="43">
        <f t="shared" si="367"/>
        <v>0</v>
      </c>
      <c r="AA2505" s="6">
        <f t="shared" si="368"/>
        <v>0</v>
      </c>
      <c r="AB2505" s="6">
        <f t="shared" si="369"/>
        <v>0</v>
      </c>
      <c r="AC2505" s="44">
        <f t="shared" si="370"/>
        <v>0</v>
      </c>
      <c r="AD2505" s="44">
        <f t="shared" si="371"/>
        <v>0</v>
      </c>
      <c r="AE2505" s="13" t="s">
        <v>57</v>
      </c>
      <c r="AF2505" s="14"/>
      <c r="AG2505" s="2" t="s">
        <v>243</v>
      </c>
      <c r="AH2505" s="5" t="s">
        <v>100</v>
      </c>
      <c r="AI2505" s="6">
        <v>0</v>
      </c>
      <c r="AJ2505" s="5" t="s">
        <v>100</v>
      </c>
      <c r="AK2505" s="5" t="s">
        <v>100</v>
      </c>
      <c r="AL2505" s="34" t="s">
        <v>100</v>
      </c>
      <c r="AM2505" s="2" t="s">
        <v>244</v>
      </c>
      <c r="AN2505" s="15"/>
      <c r="AO2505" s="15"/>
    </row>
    <row r="2506" spans="1:41" s="32" customFormat="1" ht="16.350000000000001" customHeight="1">
      <c r="A2506" s="3">
        <f t="shared" si="373"/>
        <v>2504</v>
      </c>
      <c r="B2506" s="31" t="s">
        <v>2639</v>
      </c>
      <c r="C2506" s="31" t="s">
        <v>2640</v>
      </c>
      <c r="D2506" s="31" t="s">
        <v>6947</v>
      </c>
      <c r="E2506" s="5" t="s">
        <v>15159</v>
      </c>
      <c r="F2506" s="2" t="s">
        <v>57</v>
      </c>
      <c r="G2506" s="2" t="s">
        <v>69</v>
      </c>
      <c r="H2506" s="5" t="s">
        <v>15160</v>
      </c>
      <c r="I2506" s="5" t="s">
        <v>1389</v>
      </c>
      <c r="J2506" s="5" t="s">
        <v>15161</v>
      </c>
      <c r="K2506" s="5" t="s">
        <v>15162</v>
      </c>
      <c r="L2506" s="2" t="s">
        <v>54</v>
      </c>
      <c r="M2506" s="6">
        <v>8</v>
      </c>
      <c r="N2506" s="6">
        <v>8</v>
      </c>
      <c r="O2506" s="6">
        <f t="shared" si="372"/>
        <v>50000</v>
      </c>
      <c r="P2506" s="6">
        <v>50000</v>
      </c>
      <c r="Q2506" s="5">
        <v>201502</v>
      </c>
      <c r="R2506" s="5" t="s">
        <v>15163</v>
      </c>
      <c r="S2506" s="5" t="s">
        <v>15164</v>
      </c>
      <c r="T2506" s="144" t="str">
        <f t="shared" si="366"/>
        <v>Click</v>
      </c>
      <c r="U2506" s="31" t="s">
        <v>243</v>
      </c>
      <c r="V2506" s="5"/>
      <c r="W2506" s="51"/>
      <c r="X2506" s="51"/>
      <c r="Y2506" s="50"/>
      <c r="Z2506" s="43">
        <f t="shared" si="367"/>
        <v>0</v>
      </c>
      <c r="AA2506" s="6">
        <f t="shared" si="368"/>
        <v>0</v>
      </c>
      <c r="AB2506" s="6">
        <f t="shared" si="369"/>
        <v>0</v>
      </c>
      <c r="AC2506" s="44">
        <f t="shared" si="370"/>
        <v>0</v>
      </c>
      <c r="AD2506" s="44">
        <f t="shared" si="371"/>
        <v>0</v>
      </c>
      <c r="AE2506" s="13" t="s">
        <v>57</v>
      </c>
      <c r="AF2506" s="14"/>
      <c r="AG2506" s="2" t="s">
        <v>243</v>
      </c>
      <c r="AH2506" s="5" t="s">
        <v>100</v>
      </c>
      <c r="AI2506" s="6">
        <v>0</v>
      </c>
      <c r="AJ2506" s="5" t="s">
        <v>100</v>
      </c>
      <c r="AK2506" s="5" t="s">
        <v>100</v>
      </c>
      <c r="AL2506" s="34" t="s">
        <v>100</v>
      </c>
      <c r="AM2506" s="2" t="s">
        <v>244</v>
      </c>
      <c r="AN2506" s="15"/>
      <c r="AO2506" s="15"/>
    </row>
    <row r="2507" spans="1:41" s="32" customFormat="1" ht="16.350000000000001" customHeight="1">
      <c r="A2507" s="3">
        <f t="shared" si="373"/>
        <v>2505</v>
      </c>
      <c r="B2507" s="39" t="s">
        <v>1857</v>
      </c>
      <c r="C2507" s="39" t="s">
        <v>1714</v>
      </c>
      <c r="D2507" s="31" t="s">
        <v>6947</v>
      </c>
      <c r="E2507" s="32" t="s">
        <v>15165</v>
      </c>
      <c r="F2507" s="2" t="s">
        <v>68</v>
      </c>
      <c r="G2507" s="39" t="s">
        <v>49</v>
      </c>
      <c r="H2507" s="5" t="s">
        <v>15166</v>
      </c>
      <c r="I2507" s="5" t="s">
        <v>1389</v>
      </c>
      <c r="J2507" s="5" t="s">
        <v>15167</v>
      </c>
      <c r="K2507" s="5" t="s">
        <v>15168</v>
      </c>
      <c r="L2507" s="2" t="s">
        <v>54</v>
      </c>
      <c r="M2507" s="6">
        <v>1</v>
      </c>
      <c r="N2507" s="6">
        <v>1</v>
      </c>
      <c r="O2507" s="46">
        <f t="shared" ref="O2507:O2538" si="374">P2507+AI2507</f>
        <v>10000</v>
      </c>
      <c r="P2507" s="6">
        <v>10000</v>
      </c>
      <c r="Q2507" s="32">
        <v>202007</v>
      </c>
      <c r="R2507" s="32" t="s">
        <v>15169</v>
      </c>
      <c r="S2507" s="32" t="s">
        <v>15170</v>
      </c>
      <c r="T2507" s="144" t="str">
        <f t="shared" si="366"/>
        <v>Click</v>
      </c>
      <c r="U2507" s="31" t="s">
        <v>243</v>
      </c>
      <c r="V2507" s="5"/>
      <c r="W2507" s="51"/>
      <c r="X2507" s="51"/>
      <c r="Y2507" s="50"/>
      <c r="Z2507" s="43">
        <f t="shared" si="367"/>
        <v>0</v>
      </c>
      <c r="AA2507" s="6">
        <f t="shared" si="368"/>
        <v>0</v>
      </c>
      <c r="AB2507" s="6">
        <f t="shared" si="369"/>
        <v>0</v>
      </c>
      <c r="AC2507" s="44">
        <f t="shared" si="370"/>
        <v>0</v>
      </c>
      <c r="AD2507" s="44">
        <f t="shared" si="371"/>
        <v>0</v>
      </c>
      <c r="AE2507" s="13" t="s">
        <v>57</v>
      </c>
      <c r="AF2507" s="14"/>
      <c r="AG2507" s="31" t="s">
        <v>243</v>
      </c>
      <c r="AH2507" s="3" t="s">
        <v>100</v>
      </c>
      <c r="AI2507" s="46">
        <v>0</v>
      </c>
      <c r="AJ2507" s="3" t="s">
        <v>100</v>
      </c>
      <c r="AK2507" s="3" t="s">
        <v>100</v>
      </c>
      <c r="AL2507" s="32" t="s">
        <v>100</v>
      </c>
      <c r="AM2507" s="2" t="s">
        <v>244</v>
      </c>
    </row>
    <row r="2508" spans="1:41" s="32" customFormat="1" ht="16.350000000000001" customHeight="1">
      <c r="A2508" s="3">
        <f t="shared" si="373"/>
        <v>2506</v>
      </c>
      <c r="B2508" s="31" t="s">
        <v>1857</v>
      </c>
      <c r="C2508" s="31" t="s">
        <v>1714</v>
      </c>
      <c r="D2508" s="31" t="s">
        <v>6947</v>
      </c>
      <c r="E2508" s="32" t="s">
        <v>15171</v>
      </c>
      <c r="F2508" s="31" t="s">
        <v>58</v>
      </c>
      <c r="G2508" s="39" t="s">
        <v>49</v>
      </c>
      <c r="H2508" s="32" t="s">
        <v>15172</v>
      </c>
      <c r="I2508" s="32" t="s">
        <v>1389</v>
      </c>
      <c r="J2508" s="32" t="s">
        <v>15173</v>
      </c>
      <c r="K2508" s="32" t="s">
        <v>15174</v>
      </c>
      <c r="L2508" s="31" t="s">
        <v>54</v>
      </c>
      <c r="M2508" s="68">
        <v>1</v>
      </c>
      <c r="N2508" s="68">
        <v>1</v>
      </c>
      <c r="O2508" s="46">
        <f t="shared" si="374"/>
        <v>10000</v>
      </c>
      <c r="P2508" s="46">
        <v>10000</v>
      </c>
      <c r="Q2508" s="32">
        <v>202007</v>
      </c>
      <c r="R2508" s="32" t="s">
        <v>15175</v>
      </c>
      <c r="S2508" s="32" t="s">
        <v>15176</v>
      </c>
      <c r="T2508" s="143" t="str">
        <f t="shared" si="366"/>
        <v>Click</v>
      </c>
      <c r="U2508" s="31" t="s">
        <v>243</v>
      </c>
      <c r="V2508" s="40"/>
      <c r="W2508" s="41"/>
      <c r="X2508" s="41"/>
      <c r="Y2508" s="41"/>
      <c r="Z2508" s="43">
        <f t="shared" si="367"/>
        <v>0</v>
      </c>
      <c r="AA2508" s="68">
        <f t="shared" si="368"/>
        <v>0</v>
      </c>
      <c r="AB2508" s="68">
        <f t="shared" si="369"/>
        <v>0</v>
      </c>
      <c r="AC2508" s="69">
        <f t="shared" si="370"/>
        <v>0</v>
      </c>
      <c r="AD2508" s="44">
        <f t="shared" si="371"/>
        <v>0</v>
      </c>
      <c r="AE2508" s="106" t="s">
        <v>100</v>
      </c>
      <c r="AF2508" s="14"/>
      <c r="AG2508" s="31" t="s">
        <v>243</v>
      </c>
      <c r="AH2508" s="3" t="s">
        <v>100</v>
      </c>
      <c r="AI2508" s="46">
        <v>0</v>
      </c>
      <c r="AJ2508" s="3" t="s">
        <v>100</v>
      </c>
      <c r="AK2508" s="3" t="s">
        <v>100</v>
      </c>
      <c r="AM2508" s="31" t="s">
        <v>244</v>
      </c>
    </row>
    <row r="2509" spans="1:41" s="32" customFormat="1" ht="16.350000000000001" customHeight="1">
      <c r="A2509" s="3">
        <f t="shared" si="373"/>
        <v>2507</v>
      </c>
      <c r="B2509" s="31" t="s">
        <v>2639</v>
      </c>
      <c r="C2509" s="31" t="s">
        <v>2640</v>
      </c>
      <c r="D2509" s="31" t="s">
        <v>6947</v>
      </c>
      <c r="E2509" s="5" t="s">
        <v>15177</v>
      </c>
      <c r="F2509" s="2" t="s">
        <v>100</v>
      </c>
      <c r="G2509" s="2" t="s">
        <v>69</v>
      </c>
      <c r="H2509" s="5" t="s">
        <v>15178</v>
      </c>
      <c r="I2509" s="5" t="s">
        <v>15179</v>
      </c>
      <c r="J2509" s="5" t="s">
        <v>15180</v>
      </c>
      <c r="K2509" s="5" t="s">
        <v>15181</v>
      </c>
      <c r="L2509" s="2" t="s">
        <v>54</v>
      </c>
      <c r="M2509" s="6">
        <v>9</v>
      </c>
      <c r="N2509" s="6">
        <v>9</v>
      </c>
      <c r="O2509" s="6">
        <f t="shared" si="374"/>
        <v>66000</v>
      </c>
      <c r="P2509" s="6">
        <v>66000</v>
      </c>
      <c r="Q2509" s="5">
        <v>201401</v>
      </c>
      <c r="R2509" s="5" t="s">
        <v>15182</v>
      </c>
      <c r="S2509" s="5" t="s">
        <v>15183</v>
      </c>
      <c r="T2509" s="144" t="str">
        <f t="shared" si="366"/>
        <v>Click</v>
      </c>
      <c r="U2509" s="31" t="s">
        <v>243</v>
      </c>
      <c r="V2509" s="5"/>
      <c r="W2509" s="51"/>
      <c r="X2509" s="51"/>
      <c r="Y2509" s="50"/>
      <c r="Z2509" s="43">
        <f t="shared" si="367"/>
        <v>0</v>
      </c>
      <c r="AA2509" s="6">
        <f t="shared" si="368"/>
        <v>0</v>
      </c>
      <c r="AB2509" s="6">
        <f t="shared" si="369"/>
        <v>0</v>
      </c>
      <c r="AC2509" s="44">
        <f t="shared" si="370"/>
        <v>0</v>
      </c>
      <c r="AD2509" s="44">
        <f t="shared" si="371"/>
        <v>0</v>
      </c>
      <c r="AE2509" s="13" t="s">
        <v>57</v>
      </c>
      <c r="AF2509" s="14"/>
      <c r="AG2509" s="2" t="s">
        <v>243</v>
      </c>
      <c r="AH2509" s="5" t="s">
        <v>100</v>
      </c>
      <c r="AI2509" s="6">
        <v>0</v>
      </c>
      <c r="AJ2509" s="5" t="s">
        <v>100</v>
      </c>
      <c r="AK2509" s="5" t="s">
        <v>100</v>
      </c>
      <c r="AL2509" s="34" t="s">
        <v>100</v>
      </c>
      <c r="AM2509" s="2" t="s">
        <v>244</v>
      </c>
      <c r="AN2509" s="15"/>
      <c r="AO2509" s="15"/>
    </row>
    <row r="2510" spans="1:41" s="32" customFormat="1" ht="16.350000000000001" customHeight="1">
      <c r="A2510" s="3">
        <f t="shared" si="373"/>
        <v>2508</v>
      </c>
      <c r="B2510" s="31" t="s">
        <v>2639</v>
      </c>
      <c r="C2510" s="31" t="s">
        <v>2640</v>
      </c>
      <c r="D2510" s="31" t="s">
        <v>6947</v>
      </c>
      <c r="E2510" s="5" t="s">
        <v>15184</v>
      </c>
      <c r="F2510" s="2" t="s">
        <v>100</v>
      </c>
      <c r="G2510" s="2" t="s">
        <v>69</v>
      </c>
      <c r="H2510" s="5" t="s">
        <v>15185</v>
      </c>
      <c r="I2510" s="5" t="s">
        <v>15179</v>
      </c>
      <c r="J2510" s="5" t="s">
        <v>15186</v>
      </c>
      <c r="K2510" s="5" t="s">
        <v>15187</v>
      </c>
      <c r="L2510" s="2" t="s">
        <v>54</v>
      </c>
      <c r="M2510" s="6">
        <v>4</v>
      </c>
      <c r="N2510" s="6">
        <v>4</v>
      </c>
      <c r="O2510" s="6">
        <f t="shared" si="374"/>
        <v>91000</v>
      </c>
      <c r="P2510" s="6">
        <v>91000</v>
      </c>
      <c r="Q2510" s="5">
        <v>201701</v>
      </c>
      <c r="R2510" s="5" t="s">
        <v>15182</v>
      </c>
      <c r="S2510" s="5" t="s">
        <v>15188</v>
      </c>
      <c r="T2510" s="144" t="str">
        <f t="shared" si="366"/>
        <v>Click</v>
      </c>
      <c r="U2510" s="31" t="s">
        <v>243</v>
      </c>
      <c r="V2510" s="5"/>
      <c r="W2510" s="51"/>
      <c r="X2510" s="51"/>
      <c r="Y2510" s="50"/>
      <c r="Z2510" s="43">
        <f t="shared" si="367"/>
        <v>0</v>
      </c>
      <c r="AA2510" s="6">
        <f t="shared" si="368"/>
        <v>0</v>
      </c>
      <c r="AB2510" s="6">
        <f t="shared" si="369"/>
        <v>0</v>
      </c>
      <c r="AC2510" s="44">
        <f t="shared" si="370"/>
        <v>0</v>
      </c>
      <c r="AD2510" s="44">
        <f t="shared" si="371"/>
        <v>0</v>
      </c>
      <c r="AE2510" s="13" t="s">
        <v>57</v>
      </c>
      <c r="AF2510" s="14"/>
      <c r="AG2510" s="2" t="s">
        <v>243</v>
      </c>
      <c r="AH2510" s="5" t="s">
        <v>100</v>
      </c>
      <c r="AI2510" s="6">
        <v>0</v>
      </c>
      <c r="AJ2510" s="5" t="s">
        <v>100</v>
      </c>
      <c r="AK2510" s="5" t="s">
        <v>100</v>
      </c>
      <c r="AL2510" s="34" t="s">
        <v>100</v>
      </c>
      <c r="AM2510" s="2" t="s">
        <v>244</v>
      </c>
      <c r="AN2510" s="15"/>
      <c r="AO2510" s="15"/>
    </row>
    <row r="2511" spans="1:41" s="32" customFormat="1" ht="16.350000000000001" customHeight="1">
      <c r="A2511" s="3">
        <f t="shared" si="373"/>
        <v>2509</v>
      </c>
      <c r="B2511" s="31" t="s">
        <v>2639</v>
      </c>
      <c r="C2511" s="31" t="s">
        <v>2640</v>
      </c>
      <c r="D2511" s="31" t="s">
        <v>6947</v>
      </c>
      <c r="E2511" s="5" t="s">
        <v>15189</v>
      </c>
      <c r="F2511" s="2" t="s">
        <v>100</v>
      </c>
      <c r="G2511" s="2" t="s">
        <v>69</v>
      </c>
      <c r="H2511" s="5" t="s">
        <v>15190</v>
      </c>
      <c r="I2511" s="5" t="s">
        <v>15191</v>
      </c>
      <c r="J2511" s="5" t="s">
        <v>15192</v>
      </c>
      <c r="K2511" s="5" t="s">
        <v>15193</v>
      </c>
      <c r="L2511" s="2" t="s">
        <v>54</v>
      </c>
      <c r="M2511" s="6">
        <v>20</v>
      </c>
      <c r="N2511" s="6">
        <v>20</v>
      </c>
      <c r="O2511" s="6">
        <f t="shared" si="374"/>
        <v>330000</v>
      </c>
      <c r="P2511" s="6">
        <v>330000</v>
      </c>
      <c r="Q2511" s="5">
        <v>201701</v>
      </c>
      <c r="R2511" s="5" t="s">
        <v>15182</v>
      </c>
      <c r="S2511" s="5" t="s">
        <v>15194</v>
      </c>
      <c r="T2511" s="144" t="str">
        <f t="shared" si="366"/>
        <v>Click</v>
      </c>
      <c r="U2511" s="31" t="s">
        <v>243</v>
      </c>
      <c r="V2511" s="5"/>
      <c r="W2511" s="51"/>
      <c r="X2511" s="51"/>
      <c r="Y2511" s="50"/>
      <c r="Z2511" s="43">
        <f t="shared" si="367"/>
        <v>0</v>
      </c>
      <c r="AA2511" s="6">
        <f t="shared" si="368"/>
        <v>0</v>
      </c>
      <c r="AB2511" s="6">
        <f t="shared" si="369"/>
        <v>0</v>
      </c>
      <c r="AC2511" s="44">
        <f t="shared" si="370"/>
        <v>0</v>
      </c>
      <c r="AD2511" s="44">
        <f t="shared" si="371"/>
        <v>0</v>
      </c>
      <c r="AE2511" s="13" t="s">
        <v>57</v>
      </c>
      <c r="AF2511" s="14"/>
      <c r="AG2511" s="2" t="s">
        <v>243</v>
      </c>
      <c r="AH2511" s="5" t="s">
        <v>100</v>
      </c>
      <c r="AI2511" s="6">
        <v>0</v>
      </c>
      <c r="AJ2511" s="5" t="s">
        <v>100</v>
      </c>
      <c r="AK2511" s="5" t="s">
        <v>100</v>
      </c>
      <c r="AL2511" s="34" t="s">
        <v>100</v>
      </c>
      <c r="AM2511" s="2" t="s">
        <v>244</v>
      </c>
      <c r="AN2511" s="15"/>
      <c r="AO2511" s="15"/>
    </row>
    <row r="2512" spans="1:41" s="32" customFormat="1" ht="16.350000000000001" customHeight="1">
      <c r="A2512" s="3">
        <f t="shared" si="373"/>
        <v>2510</v>
      </c>
      <c r="B2512" s="31" t="s">
        <v>2639</v>
      </c>
      <c r="C2512" s="31" t="s">
        <v>2640</v>
      </c>
      <c r="D2512" s="31" t="s">
        <v>6947</v>
      </c>
      <c r="E2512" s="5" t="s">
        <v>15195</v>
      </c>
      <c r="F2512" s="2" t="s">
        <v>100</v>
      </c>
      <c r="G2512" s="2" t="s">
        <v>69</v>
      </c>
      <c r="H2512" s="5" t="s">
        <v>15196</v>
      </c>
      <c r="I2512" s="5" t="s">
        <v>5153</v>
      </c>
      <c r="J2512" s="5" t="s">
        <v>15197</v>
      </c>
      <c r="K2512" s="5" t="s">
        <v>15198</v>
      </c>
      <c r="L2512" s="2" t="s">
        <v>54</v>
      </c>
      <c r="M2512" s="6">
        <v>4</v>
      </c>
      <c r="N2512" s="6">
        <v>4</v>
      </c>
      <c r="O2512" s="6">
        <f t="shared" si="374"/>
        <v>29000</v>
      </c>
      <c r="P2512" s="6">
        <v>29000</v>
      </c>
      <c r="Q2512" s="5">
        <v>200906</v>
      </c>
      <c r="R2512" s="5" t="s">
        <v>15182</v>
      </c>
      <c r="S2512" s="5" t="s">
        <v>15199</v>
      </c>
      <c r="T2512" s="144" t="str">
        <f t="shared" si="366"/>
        <v>Click</v>
      </c>
      <c r="U2512" s="31" t="s">
        <v>243</v>
      </c>
      <c r="V2512" s="5"/>
      <c r="W2512" s="51"/>
      <c r="X2512" s="51"/>
      <c r="Y2512" s="50"/>
      <c r="Z2512" s="43">
        <f t="shared" si="367"/>
        <v>0</v>
      </c>
      <c r="AA2512" s="6">
        <f t="shared" si="368"/>
        <v>0</v>
      </c>
      <c r="AB2512" s="6">
        <f t="shared" si="369"/>
        <v>0</v>
      </c>
      <c r="AC2512" s="44">
        <f t="shared" si="370"/>
        <v>0</v>
      </c>
      <c r="AD2512" s="44">
        <f t="shared" si="371"/>
        <v>0</v>
      </c>
      <c r="AE2512" s="13" t="s">
        <v>57</v>
      </c>
      <c r="AF2512" s="14"/>
      <c r="AG2512" s="2" t="s">
        <v>243</v>
      </c>
      <c r="AH2512" s="5" t="s">
        <v>100</v>
      </c>
      <c r="AI2512" s="6">
        <v>0</v>
      </c>
      <c r="AJ2512" s="5" t="s">
        <v>100</v>
      </c>
      <c r="AK2512" s="5" t="s">
        <v>100</v>
      </c>
      <c r="AL2512" s="34" t="s">
        <v>100</v>
      </c>
      <c r="AM2512" s="2" t="s">
        <v>244</v>
      </c>
      <c r="AN2512" s="15"/>
      <c r="AO2512" s="15"/>
    </row>
    <row r="2513" spans="1:41" s="15" customFormat="1" ht="16.350000000000001" customHeight="1">
      <c r="A2513" s="3">
        <f t="shared" si="373"/>
        <v>2511</v>
      </c>
      <c r="B2513" s="31" t="s">
        <v>2639</v>
      </c>
      <c r="C2513" s="31" t="s">
        <v>2640</v>
      </c>
      <c r="D2513" s="31" t="s">
        <v>6947</v>
      </c>
      <c r="E2513" s="5" t="s">
        <v>15200</v>
      </c>
      <c r="F2513" s="2" t="s">
        <v>100</v>
      </c>
      <c r="G2513" s="2" t="s">
        <v>69</v>
      </c>
      <c r="H2513" s="5" t="s">
        <v>15201</v>
      </c>
      <c r="I2513" s="5" t="s">
        <v>15202</v>
      </c>
      <c r="J2513" s="5" t="s">
        <v>15203</v>
      </c>
      <c r="K2513" s="5" t="s">
        <v>15204</v>
      </c>
      <c r="L2513" s="2" t="s">
        <v>54</v>
      </c>
      <c r="M2513" s="6">
        <v>20</v>
      </c>
      <c r="N2513" s="6">
        <v>20</v>
      </c>
      <c r="O2513" s="6">
        <f t="shared" si="374"/>
        <v>198000</v>
      </c>
      <c r="P2513" s="6">
        <v>198000</v>
      </c>
      <c r="Q2513" s="5">
        <v>201006</v>
      </c>
      <c r="R2513" s="5" t="s">
        <v>15182</v>
      </c>
      <c r="S2513" s="5" t="s">
        <v>15205</v>
      </c>
      <c r="T2513" s="144" t="str">
        <f t="shared" si="366"/>
        <v>Click</v>
      </c>
      <c r="U2513" s="31" t="s">
        <v>243</v>
      </c>
      <c r="V2513" s="5"/>
      <c r="W2513" s="51"/>
      <c r="X2513" s="51"/>
      <c r="Y2513" s="50"/>
      <c r="Z2513" s="43">
        <f t="shared" si="367"/>
        <v>0</v>
      </c>
      <c r="AA2513" s="6">
        <f t="shared" si="368"/>
        <v>0</v>
      </c>
      <c r="AB2513" s="6">
        <f t="shared" si="369"/>
        <v>0</v>
      </c>
      <c r="AC2513" s="44">
        <f t="shared" si="370"/>
        <v>0</v>
      </c>
      <c r="AD2513" s="44">
        <f t="shared" si="371"/>
        <v>0</v>
      </c>
      <c r="AE2513" s="13" t="s">
        <v>57</v>
      </c>
      <c r="AF2513" s="14"/>
      <c r="AG2513" s="2" t="s">
        <v>243</v>
      </c>
      <c r="AH2513" s="5" t="s">
        <v>100</v>
      </c>
      <c r="AI2513" s="6">
        <v>0</v>
      </c>
      <c r="AJ2513" s="5" t="s">
        <v>100</v>
      </c>
      <c r="AK2513" s="5" t="s">
        <v>100</v>
      </c>
      <c r="AL2513" s="34" t="s">
        <v>100</v>
      </c>
      <c r="AM2513" s="2" t="s">
        <v>244</v>
      </c>
    </row>
    <row r="2514" spans="1:41" s="15" customFormat="1" ht="16.350000000000001" customHeight="1">
      <c r="A2514" s="3">
        <f t="shared" si="373"/>
        <v>2512</v>
      </c>
      <c r="B2514" s="31" t="s">
        <v>2639</v>
      </c>
      <c r="C2514" s="31" t="s">
        <v>2640</v>
      </c>
      <c r="D2514" s="31" t="s">
        <v>6947</v>
      </c>
      <c r="E2514" s="5" t="s">
        <v>15206</v>
      </c>
      <c r="F2514" s="2" t="s">
        <v>100</v>
      </c>
      <c r="G2514" s="2" t="s">
        <v>69</v>
      </c>
      <c r="H2514" s="5" t="s">
        <v>15207</v>
      </c>
      <c r="I2514" s="5" t="s">
        <v>15208</v>
      </c>
      <c r="J2514" s="5" t="s">
        <v>15209</v>
      </c>
      <c r="K2514" s="5" t="s">
        <v>15210</v>
      </c>
      <c r="L2514" s="2" t="s">
        <v>54</v>
      </c>
      <c r="M2514" s="6">
        <v>10</v>
      </c>
      <c r="N2514" s="6">
        <v>10</v>
      </c>
      <c r="O2514" s="6">
        <f t="shared" si="374"/>
        <v>29000</v>
      </c>
      <c r="P2514" s="6">
        <v>29000</v>
      </c>
      <c r="Q2514" s="5">
        <v>200906</v>
      </c>
      <c r="R2514" s="5" t="s">
        <v>15182</v>
      </c>
      <c r="S2514" s="5" t="s">
        <v>15211</v>
      </c>
      <c r="T2514" s="144" t="str">
        <f t="shared" si="366"/>
        <v>Click</v>
      </c>
      <c r="U2514" s="31" t="s">
        <v>243</v>
      </c>
      <c r="V2514" s="5"/>
      <c r="W2514" s="51"/>
      <c r="X2514" s="51"/>
      <c r="Y2514" s="50"/>
      <c r="Z2514" s="43">
        <f t="shared" si="367"/>
        <v>0</v>
      </c>
      <c r="AA2514" s="6">
        <f t="shared" si="368"/>
        <v>0</v>
      </c>
      <c r="AB2514" s="6">
        <f t="shared" si="369"/>
        <v>0</v>
      </c>
      <c r="AC2514" s="44">
        <f t="shared" si="370"/>
        <v>0</v>
      </c>
      <c r="AD2514" s="44">
        <f t="shared" si="371"/>
        <v>0</v>
      </c>
      <c r="AE2514" s="13" t="s">
        <v>57</v>
      </c>
      <c r="AF2514" s="14"/>
      <c r="AG2514" s="2" t="s">
        <v>243</v>
      </c>
      <c r="AH2514" s="5" t="s">
        <v>100</v>
      </c>
      <c r="AI2514" s="6">
        <v>0</v>
      </c>
      <c r="AJ2514" s="5" t="s">
        <v>100</v>
      </c>
      <c r="AK2514" s="5" t="s">
        <v>100</v>
      </c>
      <c r="AL2514" s="34" t="s">
        <v>100</v>
      </c>
      <c r="AM2514" s="2" t="s">
        <v>244</v>
      </c>
    </row>
    <row r="2515" spans="1:41" s="15" customFormat="1" ht="16.350000000000001" customHeight="1">
      <c r="A2515" s="3">
        <f t="shared" si="373"/>
        <v>2513</v>
      </c>
      <c r="B2515" s="31" t="s">
        <v>2639</v>
      </c>
      <c r="C2515" s="31" t="s">
        <v>2640</v>
      </c>
      <c r="D2515" s="31" t="s">
        <v>6947</v>
      </c>
      <c r="E2515" s="5" t="s">
        <v>15212</v>
      </c>
      <c r="F2515" s="2" t="s">
        <v>100</v>
      </c>
      <c r="G2515" s="2" t="s">
        <v>69</v>
      </c>
      <c r="H2515" s="5" t="s">
        <v>15213</v>
      </c>
      <c r="I2515" s="5" t="s">
        <v>15214</v>
      </c>
      <c r="J2515" s="5" t="s">
        <v>15215</v>
      </c>
      <c r="K2515" s="5" t="s">
        <v>15216</v>
      </c>
      <c r="L2515" s="2" t="s">
        <v>54</v>
      </c>
      <c r="M2515" s="6">
        <v>10</v>
      </c>
      <c r="N2515" s="6">
        <v>10</v>
      </c>
      <c r="O2515" s="6">
        <f t="shared" si="374"/>
        <v>44000</v>
      </c>
      <c r="P2515" s="6">
        <v>44000</v>
      </c>
      <c r="Q2515" s="5">
        <v>200906</v>
      </c>
      <c r="R2515" s="5" t="s">
        <v>15182</v>
      </c>
      <c r="S2515" s="5" t="s">
        <v>15217</v>
      </c>
      <c r="T2515" s="144" t="str">
        <f t="shared" si="366"/>
        <v>Click</v>
      </c>
      <c r="U2515" s="31" t="s">
        <v>243</v>
      </c>
      <c r="V2515" s="5"/>
      <c r="W2515" s="51"/>
      <c r="X2515" s="51"/>
      <c r="Y2515" s="50"/>
      <c r="Z2515" s="43">
        <f t="shared" si="367"/>
        <v>0</v>
      </c>
      <c r="AA2515" s="6">
        <f t="shared" si="368"/>
        <v>0</v>
      </c>
      <c r="AB2515" s="6">
        <f t="shared" si="369"/>
        <v>0</v>
      </c>
      <c r="AC2515" s="44">
        <f t="shared" si="370"/>
        <v>0</v>
      </c>
      <c r="AD2515" s="44">
        <f t="shared" si="371"/>
        <v>0</v>
      </c>
      <c r="AE2515" s="13" t="s">
        <v>57</v>
      </c>
      <c r="AF2515" s="14"/>
      <c r="AG2515" s="2" t="s">
        <v>243</v>
      </c>
      <c r="AH2515" s="5" t="s">
        <v>100</v>
      </c>
      <c r="AI2515" s="6">
        <v>0</v>
      </c>
      <c r="AJ2515" s="5" t="s">
        <v>100</v>
      </c>
      <c r="AK2515" s="5" t="s">
        <v>100</v>
      </c>
      <c r="AL2515" s="34" t="s">
        <v>100</v>
      </c>
      <c r="AM2515" s="2" t="s">
        <v>244</v>
      </c>
    </row>
    <row r="2516" spans="1:41" s="15" customFormat="1" ht="16.350000000000001" customHeight="1">
      <c r="A2516" s="3">
        <f t="shared" si="373"/>
        <v>2514</v>
      </c>
      <c r="B2516" s="31" t="s">
        <v>2639</v>
      </c>
      <c r="C2516" s="31" t="s">
        <v>2640</v>
      </c>
      <c r="D2516" s="31" t="s">
        <v>6947</v>
      </c>
      <c r="E2516" s="5" t="s">
        <v>15218</v>
      </c>
      <c r="F2516" s="2" t="s">
        <v>100</v>
      </c>
      <c r="G2516" s="2" t="s">
        <v>69</v>
      </c>
      <c r="H2516" s="5" t="s">
        <v>15219</v>
      </c>
      <c r="I2516" s="5" t="s">
        <v>15220</v>
      </c>
      <c r="J2516" s="5" t="s">
        <v>15221</v>
      </c>
      <c r="K2516" s="5" t="s">
        <v>15222</v>
      </c>
      <c r="L2516" s="2" t="s">
        <v>54</v>
      </c>
      <c r="M2516" s="6">
        <v>10</v>
      </c>
      <c r="N2516" s="6">
        <v>10</v>
      </c>
      <c r="O2516" s="6">
        <f t="shared" si="374"/>
        <v>46000</v>
      </c>
      <c r="P2516" s="6">
        <v>46000</v>
      </c>
      <c r="Q2516" s="5">
        <v>200906</v>
      </c>
      <c r="R2516" s="5" t="s">
        <v>15182</v>
      </c>
      <c r="S2516" s="5" t="s">
        <v>15223</v>
      </c>
      <c r="T2516" s="144" t="str">
        <f t="shared" si="366"/>
        <v>Click</v>
      </c>
      <c r="U2516" s="31" t="s">
        <v>243</v>
      </c>
      <c r="V2516" s="5"/>
      <c r="W2516" s="51"/>
      <c r="X2516" s="51"/>
      <c r="Y2516" s="50"/>
      <c r="Z2516" s="43">
        <f t="shared" si="367"/>
        <v>0</v>
      </c>
      <c r="AA2516" s="6">
        <f t="shared" si="368"/>
        <v>0</v>
      </c>
      <c r="AB2516" s="6">
        <f t="shared" si="369"/>
        <v>0</v>
      </c>
      <c r="AC2516" s="44">
        <f t="shared" si="370"/>
        <v>0</v>
      </c>
      <c r="AD2516" s="44">
        <f t="shared" si="371"/>
        <v>0</v>
      </c>
      <c r="AE2516" s="13" t="s">
        <v>57</v>
      </c>
      <c r="AF2516" s="14"/>
      <c r="AG2516" s="2" t="s">
        <v>243</v>
      </c>
      <c r="AH2516" s="5" t="s">
        <v>100</v>
      </c>
      <c r="AI2516" s="6">
        <v>0</v>
      </c>
      <c r="AJ2516" s="5" t="s">
        <v>100</v>
      </c>
      <c r="AK2516" s="5" t="s">
        <v>100</v>
      </c>
      <c r="AL2516" s="34" t="s">
        <v>100</v>
      </c>
      <c r="AM2516" s="2" t="s">
        <v>244</v>
      </c>
    </row>
    <row r="2517" spans="1:41" s="15" customFormat="1" ht="16.350000000000001" customHeight="1">
      <c r="A2517" s="3">
        <f t="shared" si="373"/>
        <v>2515</v>
      </c>
      <c r="B2517" s="31" t="s">
        <v>2639</v>
      </c>
      <c r="C2517" s="31" t="s">
        <v>2640</v>
      </c>
      <c r="D2517" s="31" t="s">
        <v>6947</v>
      </c>
      <c r="E2517" s="5" t="s">
        <v>15224</v>
      </c>
      <c r="F2517" s="2" t="s">
        <v>100</v>
      </c>
      <c r="G2517" s="2" t="s">
        <v>69</v>
      </c>
      <c r="H2517" s="5" t="s">
        <v>15225</v>
      </c>
      <c r="I2517" s="5" t="s">
        <v>15226</v>
      </c>
      <c r="J2517" s="5" t="s">
        <v>15227</v>
      </c>
      <c r="K2517" s="5" t="s">
        <v>15228</v>
      </c>
      <c r="L2517" s="2" t="s">
        <v>54</v>
      </c>
      <c r="M2517" s="6">
        <v>10</v>
      </c>
      <c r="N2517" s="6">
        <v>10</v>
      </c>
      <c r="O2517" s="6">
        <f t="shared" si="374"/>
        <v>46000</v>
      </c>
      <c r="P2517" s="6">
        <v>46000</v>
      </c>
      <c r="Q2517" s="5">
        <v>200906</v>
      </c>
      <c r="R2517" s="5" t="s">
        <v>15182</v>
      </c>
      <c r="S2517" s="5" t="s">
        <v>15229</v>
      </c>
      <c r="T2517" s="144" t="str">
        <f t="shared" si="366"/>
        <v>Click</v>
      </c>
      <c r="U2517" s="31" t="s">
        <v>243</v>
      </c>
      <c r="V2517" s="5"/>
      <c r="W2517" s="51"/>
      <c r="X2517" s="51"/>
      <c r="Y2517" s="50"/>
      <c r="Z2517" s="43">
        <f t="shared" si="367"/>
        <v>0</v>
      </c>
      <c r="AA2517" s="6">
        <f t="shared" si="368"/>
        <v>0</v>
      </c>
      <c r="AB2517" s="6">
        <f t="shared" si="369"/>
        <v>0</v>
      </c>
      <c r="AC2517" s="44">
        <f t="shared" si="370"/>
        <v>0</v>
      </c>
      <c r="AD2517" s="44">
        <f t="shared" si="371"/>
        <v>0</v>
      </c>
      <c r="AE2517" s="13" t="s">
        <v>57</v>
      </c>
      <c r="AF2517" s="14"/>
      <c r="AG2517" s="2" t="s">
        <v>243</v>
      </c>
      <c r="AH2517" s="5" t="s">
        <v>100</v>
      </c>
      <c r="AI2517" s="6">
        <v>0</v>
      </c>
      <c r="AJ2517" s="5" t="s">
        <v>100</v>
      </c>
      <c r="AK2517" s="5" t="s">
        <v>100</v>
      </c>
      <c r="AL2517" s="34" t="s">
        <v>100</v>
      </c>
      <c r="AM2517" s="2" t="s">
        <v>244</v>
      </c>
    </row>
    <row r="2518" spans="1:41" s="15" customFormat="1" ht="16.350000000000001" customHeight="1">
      <c r="A2518" s="3">
        <f t="shared" si="373"/>
        <v>2516</v>
      </c>
      <c r="B2518" s="31" t="s">
        <v>2639</v>
      </c>
      <c r="C2518" s="31" t="s">
        <v>2640</v>
      </c>
      <c r="D2518" s="31" t="s">
        <v>6947</v>
      </c>
      <c r="E2518" s="5" t="s">
        <v>15230</v>
      </c>
      <c r="F2518" s="2" t="s">
        <v>100</v>
      </c>
      <c r="G2518" s="2" t="s">
        <v>69</v>
      </c>
      <c r="H2518" s="5" t="s">
        <v>15231</v>
      </c>
      <c r="I2518" s="5" t="s">
        <v>15232</v>
      </c>
      <c r="J2518" s="5" t="s">
        <v>15233</v>
      </c>
      <c r="K2518" s="5" t="s">
        <v>15234</v>
      </c>
      <c r="L2518" s="2" t="s">
        <v>54</v>
      </c>
      <c r="M2518" s="6">
        <v>10</v>
      </c>
      <c r="N2518" s="6">
        <v>10</v>
      </c>
      <c r="O2518" s="6">
        <f t="shared" si="374"/>
        <v>46000</v>
      </c>
      <c r="P2518" s="6">
        <v>46000</v>
      </c>
      <c r="Q2518" s="5">
        <v>200906</v>
      </c>
      <c r="R2518" s="5" t="s">
        <v>15182</v>
      </c>
      <c r="S2518" s="5" t="s">
        <v>15235</v>
      </c>
      <c r="T2518" s="144" t="str">
        <f t="shared" si="366"/>
        <v>Click</v>
      </c>
      <c r="U2518" s="31" t="s">
        <v>243</v>
      </c>
      <c r="V2518" s="5"/>
      <c r="W2518" s="51"/>
      <c r="X2518" s="51"/>
      <c r="Y2518" s="50"/>
      <c r="Z2518" s="43">
        <f t="shared" si="367"/>
        <v>0</v>
      </c>
      <c r="AA2518" s="6">
        <f t="shared" si="368"/>
        <v>0</v>
      </c>
      <c r="AB2518" s="6">
        <f t="shared" si="369"/>
        <v>0</v>
      </c>
      <c r="AC2518" s="44">
        <f t="shared" si="370"/>
        <v>0</v>
      </c>
      <c r="AD2518" s="44">
        <f t="shared" si="371"/>
        <v>0</v>
      </c>
      <c r="AE2518" s="13" t="s">
        <v>57</v>
      </c>
      <c r="AF2518" s="14"/>
      <c r="AG2518" s="2" t="s">
        <v>243</v>
      </c>
      <c r="AH2518" s="5" t="s">
        <v>100</v>
      </c>
      <c r="AI2518" s="6">
        <v>0</v>
      </c>
      <c r="AJ2518" s="5" t="s">
        <v>100</v>
      </c>
      <c r="AK2518" s="5" t="s">
        <v>100</v>
      </c>
      <c r="AL2518" s="34" t="s">
        <v>100</v>
      </c>
      <c r="AM2518" s="2" t="s">
        <v>244</v>
      </c>
    </row>
    <row r="2519" spans="1:41" s="15" customFormat="1" ht="16.350000000000001" customHeight="1">
      <c r="A2519" s="3">
        <f t="shared" si="373"/>
        <v>2517</v>
      </c>
      <c r="B2519" s="31" t="s">
        <v>2639</v>
      </c>
      <c r="C2519" s="31" t="s">
        <v>2640</v>
      </c>
      <c r="D2519" s="31" t="s">
        <v>6947</v>
      </c>
      <c r="E2519" s="5" t="s">
        <v>15236</v>
      </c>
      <c r="F2519" s="2" t="s">
        <v>100</v>
      </c>
      <c r="G2519" s="2" t="s">
        <v>69</v>
      </c>
      <c r="H2519" s="5" t="s">
        <v>15237</v>
      </c>
      <c r="I2519" s="5" t="s">
        <v>15238</v>
      </c>
      <c r="J2519" s="5" t="s">
        <v>15239</v>
      </c>
      <c r="K2519" s="5" t="s">
        <v>15240</v>
      </c>
      <c r="L2519" s="2" t="s">
        <v>54</v>
      </c>
      <c r="M2519" s="6">
        <v>10</v>
      </c>
      <c r="N2519" s="6">
        <v>10</v>
      </c>
      <c r="O2519" s="6">
        <f t="shared" si="374"/>
        <v>46000</v>
      </c>
      <c r="P2519" s="6">
        <v>46000</v>
      </c>
      <c r="Q2519" s="5">
        <v>200906</v>
      </c>
      <c r="R2519" s="5" t="s">
        <v>15182</v>
      </c>
      <c r="S2519" s="5" t="s">
        <v>15241</v>
      </c>
      <c r="T2519" s="144" t="str">
        <f t="shared" si="366"/>
        <v>Click</v>
      </c>
      <c r="U2519" s="31" t="s">
        <v>243</v>
      </c>
      <c r="V2519" s="5"/>
      <c r="W2519" s="51"/>
      <c r="X2519" s="51"/>
      <c r="Y2519" s="50"/>
      <c r="Z2519" s="43">
        <f t="shared" si="367"/>
        <v>0</v>
      </c>
      <c r="AA2519" s="6">
        <f t="shared" si="368"/>
        <v>0</v>
      </c>
      <c r="AB2519" s="6">
        <f t="shared" si="369"/>
        <v>0</v>
      </c>
      <c r="AC2519" s="44">
        <f t="shared" si="370"/>
        <v>0</v>
      </c>
      <c r="AD2519" s="44">
        <f t="shared" si="371"/>
        <v>0</v>
      </c>
      <c r="AE2519" s="13" t="s">
        <v>57</v>
      </c>
      <c r="AF2519" s="14"/>
      <c r="AG2519" s="2" t="s">
        <v>243</v>
      </c>
      <c r="AH2519" s="5" t="s">
        <v>100</v>
      </c>
      <c r="AI2519" s="6">
        <v>0</v>
      </c>
      <c r="AJ2519" s="5" t="s">
        <v>100</v>
      </c>
      <c r="AK2519" s="5" t="s">
        <v>100</v>
      </c>
      <c r="AL2519" s="34" t="s">
        <v>100</v>
      </c>
      <c r="AM2519" s="2" t="s">
        <v>244</v>
      </c>
    </row>
    <row r="2520" spans="1:41" s="15" customFormat="1" ht="16.350000000000001" customHeight="1">
      <c r="A2520" s="3">
        <f t="shared" si="373"/>
        <v>2518</v>
      </c>
      <c r="B2520" s="31" t="s">
        <v>2639</v>
      </c>
      <c r="C2520" s="31" t="s">
        <v>2640</v>
      </c>
      <c r="D2520" s="31" t="s">
        <v>6947</v>
      </c>
      <c r="E2520" s="3" t="s">
        <v>15242</v>
      </c>
      <c r="F2520" s="2" t="s">
        <v>58</v>
      </c>
      <c r="G2520" s="2" t="s">
        <v>49</v>
      </c>
      <c r="H2520" s="5" t="s">
        <v>15243</v>
      </c>
      <c r="I2520" s="5" t="s">
        <v>1389</v>
      </c>
      <c r="J2520" s="5" t="s">
        <v>15244</v>
      </c>
      <c r="K2520" s="5" t="s">
        <v>15245</v>
      </c>
      <c r="L2520" s="2" t="s">
        <v>54</v>
      </c>
      <c r="M2520" s="6">
        <v>2</v>
      </c>
      <c r="N2520" s="6">
        <v>2</v>
      </c>
      <c r="O2520" s="6">
        <f t="shared" si="374"/>
        <v>10000</v>
      </c>
      <c r="P2520" s="6">
        <v>10000</v>
      </c>
      <c r="Q2520" s="5">
        <v>201909</v>
      </c>
      <c r="R2520" s="5" t="s">
        <v>15246</v>
      </c>
      <c r="S2520" s="5" t="s">
        <v>15247</v>
      </c>
      <c r="T2520" s="144" t="str">
        <f t="shared" si="366"/>
        <v>Click</v>
      </c>
      <c r="U2520" s="31" t="s">
        <v>243</v>
      </c>
      <c r="V2520" s="49"/>
      <c r="W2520" s="42"/>
      <c r="X2520" s="54"/>
      <c r="Y2520" s="50"/>
      <c r="Z2520" s="43">
        <f t="shared" si="367"/>
        <v>0</v>
      </c>
      <c r="AA2520" s="6">
        <f t="shared" si="368"/>
        <v>0</v>
      </c>
      <c r="AB2520" s="6">
        <f t="shared" si="369"/>
        <v>0</v>
      </c>
      <c r="AC2520" s="44">
        <f t="shared" si="370"/>
        <v>0</v>
      </c>
      <c r="AD2520" s="44">
        <f t="shared" si="371"/>
        <v>0</v>
      </c>
      <c r="AE2520" s="13" t="s">
        <v>57</v>
      </c>
      <c r="AF2520" s="14"/>
      <c r="AG2520" s="2" t="s">
        <v>243</v>
      </c>
      <c r="AH2520" s="5" t="s">
        <v>100</v>
      </c>
      <c r="AI2520" s="6">
        <v>0</v>
      </c>
      <c r="AJ2520" s="5" t="s">
        <v>100</v>
      </c>
      <c r="AK2520" s="5" t="s">
        <v>100</v>
      </c>
      <c r="AL2520" s="5" t="s">
        <v>100</v>
      </c>
      <c r="AM2520" s="2" t="s">
        <v>244</v>
      </c>
    </row>
    <row r="2521" spans="1:41" s="15" customFormat="1" ht="16.350000000000001" customHeight="1">
      <c r="A2521" s="3">
        <f t="shared" si="373"/>
        <v>2519</v>
      </c>
      <c r="B2521" s="31" t="s">
        <v>2639</v>
      </c>
      <c r="C2521" s="31" t="s">
        <v>2640</v>
      </c>
      <c r="D2521" s="31" t="s">
        <v>6947</v>
      </c>
      <c r="E2521" s="3" t="s">
        <v>15248</v>
      </c>
      <c r="F2521" s="2" t="s">
        <v>58</v>
      </c>
      <c r="G2521" s="2" t="s">
        <v>49</v>
      </c>
      <c r="H2521" s="5" t="s">
        <v>15249</v>
      </c>
      <c r="I2521" s="5" t="s">
        <v>1389</v>
      </c>
      <c r="J2521" s="5" t="s">
        <v>15250</v>
      </c>
      <c r="K2521" s="5" t="s">
        <v>15251</v>
      </c>
      <c r="L2521" s="2" t="s">
        <v>54</v>
      </c>
      <c r="M2521" s="6">
        <v>2</v>
      </c>
      <c r="N2521" s="6">
        <v>2</v>
      </c>
      <c r="O2521" s="6">
        <f t="shared" si="374"/>
        <v>10000</v>
      </c>
      <c r="P2521" s="6">
        <v>10000</v>
      </c>
      <c r="Q2521" s="5">
        <v>201905</v>
      </c>
      <c r="R2521" s="5" t="s">
        <v>15246</v>
      </c>
      <c r="S2521" s="5" t="s">
        <v>15252</v>
      </c>
      <c r="T2521" s="144" t="str">
        <f t="shared" si="366"/>
        <v>Click</v>
      </c>
      <c r="U2521" s="31" t="s">
        <v>243</v>
      </c>
      <c r="V2521" s="49"/>
      <c r="W2521" s="42"/>
      <c r="X2521" s="54"/>
      <c r="Y2521" s="50"/>
      <c r="Z2521" s="43">
        <f t="shared" si="367"/>
        <v>0</v>
      </c>
      <c r="AA2521" s="6">
        <f t="shared" si="368"/>
        <v>0</v>
      </c>
      <c r="AB2521" s="6">
        <f t="shared" si="369"/>
        <v>0</v>
      </c>
      <c r="AC2521" s="44">
        <f t="shared" si="370"/>
        <v>0</v>
      </c>
      <c r="AD2521" s="44">
        <f t="shared" si="371"/>
        <v>0</v>
      </c>
      <c r="AE2521" s="13" t="s">
        <v>57</v>
      </c>
      <c r="AF2521" s="14"/>
      <c r="AG2521" s="2" t="s">
        <v>243</v>
      </c>
      <c r="AH2521" s="5" t="s">
        <v>100</v>
      </c>
      <c r="AI2521" s="6">
        <v>0</v>
      </c>
      <c r="AJ2521" s="5" t="s">
        <v>100</v>
      </c>
      <c r="AK2521" s="5" t="s">
        <v>100</v>
      </c>
      <c r="AL2521" s="5" t="s">
        <v>100</v>
      </c>
      <c r="AM2521" s="2" t="s">
        <v>244</v>
      </c>
    </row>
    <row r="2522" spans="1:41" s="15" customFormat="1" ht="16.350000000000001" customHeight="1">
      <c r="A2522" s="3">
        <f t="shared" si="373"/>
        <v>2520</v>
      </c>
      <c r="B2522" s="31" t="s">
        <v>2639</v>
      </c>
      <c r="C2522" s="31" t="s">
        <v>2640</v>
      </c>
      <c r="D2522" s="31" t="s">
        <v>6947</v>
      </c>
      <c r="E2522" s="3" t="s">
        <v>15253</v>
      </c>
      <c r="F2522" s="2" t="s">
        <v>58</v>
      </c>
      <c r="G2522" s="2" t="s">
        <v>49</v>
      </c>
      <c r="H2522" s="5" t="s">
        <v>15254</v>
      </c>
      <c r="I2522" s="5" t="s">
        <v>15255</v>
      </c>
      <c r="J2522" s="5" t="s">
        <v>15256</v>
      </c>
      <c r="K2522" s="5" t="s">
        <v>15257</v>
      </c>
      <c r="L2522" s="2" t="s">
        <v>54</v>
      </c>
      <c r="M2522" s="6">
        <v>4</v>
      </c>
      <c r="N2522" s="6">
        <v>4</v>
      </c>
      <c r="O2522" s="6">
        <f t="shared" si="374"/>
        <v>20000</v>
      </c>
      <c r="P2522" s="6">
        <v>20000</v>
      </c>
      <c r="Q2522" s="5">
        <v>201901</v>
      </c>
      <c r="R2522" s="5" t="s">
        <v>15246</v>
      </c>
      <c r="S2522" s="5" t="s">
        <v>15258</v>
      </c>
      <c r="T2522" s="144" t="str">
        <f t="shared" si="366"/>
        <v>Click</v>
      </c>
      <c r="U2522" s="31" t="s">
        <v>243</v>
      </c>
      <c r="V2522" s="49"/>
      <c r="W2522" s="42"/>
      <c r="X2522" s="54"/>
      <c r="Y2522" s="50"/>
      <c r="Z2522" s="43">
        <f t="shared" si="367"/>
        <v>0</v>
      </c>
      <c r="AA2522" s="6">
        <f t="shared" si="368"/>
        <v>0</v>
      </c>
      <c r="AB2522" s="6">
        <f t="shared" si="369"/>
        <v>0</v>
      </c>
      <c r="AC2522" s="44">
        <f t="shared" si="370"/>
        <v>0</v>
      </c>
      <c r="AD2522" s="44">
        <f t="shared" si="371"/>
        <v>0</v>
      </c>
      <c r="AE2522" s="13" t="s">
        <v>57</v>
      </c>
      <c r="AF2522" s="14"/>
      <c r="AG2522" s="2" t="s">
        <v>243</v>
      </c>
      <c r="AH2522" s="5" t="s">
        <v>100</v>
      </c>
      <c r="AI2522" s="6">
        <v>0</v>
      </c>
      <c r="AJ2522" s="5" t="s">
        <v>100</v>
      </c>
      <c r="AK2522" s="5" t="s">
        <v>100</v>
      </c>
      <c r="AL2522" s="5" t="s">
        <v>100</v>
      </c>
      <c r="AM2522" s="2" t="s">
        <v>244</v>
      </c>
    </row>
    <row r="2523" spans="1:41" s="32" customFormat="1" ht="16.350000000000001" customHeight="1">
      <c r="A2523" s="3">
        <f t="shared" si="373"/>
        <v>2521</v>
      </c>
      <c r="B2523" s="31" t="s">
        <v>2639</v>
      </c>
      <c r="C2523" s="31" t="s">
        <v>2640</v>
      </c>
      <c r="D2523" s="31" t="s">
        <v>6947</v>
      </c>
      <c r="E2523" s="3" t="s">
        <v>15259</v>
      </c>
      <c r="F2523" s="2" t="s">
        <v>68</v>
      </c>
      <c r="G2523" s="2" t="s">
        <v>69</v>
      </c>
      <c r="H2523" s="5" t="s">
        <v>15260</v>
      </c>
      <c r="I2523" s="5" t="s">
        <v>15261</v>
      </c>
      <c r="J2523" s="5" t="s">
        <v>15262</v>
      </c>
      <c r="K2523" s="60" t="s">
        <v>15263</v>
      </c>
      <c r="L2523" s="2" t="s">
        <v>54</v>
      </c>
      <c r="M2523" s="6">
        <v>1</v>
      </c>
      <c r="N2523" s="6">
        <v>1</v>
      </c>
      <c r="O2523" s="6">
        <f t="shared" si="374"/>
        <v>10000</v>
      </c>
      <c r="P2523" s="6">
        <v>10000</v>
      </c>
      <c r="Q2523" s="5">
        <v>201805</v>
      </c>
      <c r="R2523" s="5" t="s">
        <v>15264</v>
      </c>
      <c r="S2523" s="3" t="s">
        <v>15265</v>
      </c>
      <c r="T2523" s="144" t="str">
        <f t="shared" si="366"/>
        <v>Click</v>
      </c>
      <c r="U2523" s="2" t="s">
        <v>243</v>
      </c>
      <c r="V2523" s="5"/>
      <c r="W2523" s="5"/>
      <c r="X2523" s="5"/>
      <c r="Y2523" s="50"/>
      <c r="Z2523" s="43">
        <f t="shared" si="367"/>
        <v>0</v>
      </c>
      <c r="AA2523" s="6">
        <f t="shared" si="368"/>
        <v>0</v>
      </c>
      <c r="AB2523" s="6">
        <f t="shared" si="369"/>
        <v>0</v>
      </c>
      <c r="AC2523" s="44">
        <f t="shared" si="370"/>
        <v>0</v>
      </c>
      <c r="AD2523" s="44">
        <f t="shared" si="371"/>
        <v>0</v>
      </c>
      <c r="AE2523" s="13" t="s">
        <v>57</v>
      </c>
      <c r="AF2523" s="14"/>
      <c r="AG2523" s="2" t="s">
        <v>243</v>
      </c>
      <c r="AH2523" s="5" t="s">
        <v>100</v>
      </c>
      <c r="AI2523" s="6">
        <v>0</v>
      </c>
      <c r="AJ2523" s="5" t="s">
        <v>100</v>
      </c>
      <c r="AK2523" s="5" t="s">
        <v>100</v>
      </c>
      <c r="AL2523" s="5" t="s">
        <v>100</v>
      </c>
      <c r="AM2523" s="2" t="s">
        <v>244</v>
      </c>
      <c r="AN2523" s="15"/>
      <c r="AO2523" s="15"/>
    </row>
    <row r="2524" spans="1:41" s="32" customFormat="1" ht="16.350000000000001" customHeight="1">
      <c r="A2524" s="3">
        <f t="shared" si="373"/>
        <v>2522</v>
      </c>
      <c r="B2524" s="31" t="s">
        <v>2639</v>
      </c>
      <c r="C2524" s="31" t="s">
        <v>2640</v>
      </c>
      <c r="D2524" s="31" t="s">
        <v>6947</v>
      </c>
      <c r="E2524" s="3" t="s">
        <v>15266</v>
      </c>
      <c r="F2524" s="2" t="s">
        <v>68</v>
      </c>
      <c r="G2524" s="2" t="s">
        <v>69</v>
      </c>
      <c r="H2524" s="5" t="s">
        <v>15267</v>
      </c>
      <c r="I2524" s="5" t="s">
        <v>15261</v>
      </c>
      <c r="J2524" s="5" t="s">
        <v>15268</v>
      </c>
      <c r="K2524" s="60" t="s">
        <v>15269</v>
      </c>
      <c r="L2524" s="2" t="s">
        <v>54</v>
      </c>
      <c r="M2524" s="6">
        <v>3</v>
      </c>
      <c r="N2524" s="6">
        <v>3</v>
      </c>
      <c r="O2524" s="6">
        <f t="shared" si="374"/>
        <v>10000</v>
      </c>
      <c r="P2524" s="6">
        <v>10000</v>
      </c>
      <c r="Q2524" s="5">
        <v>201805</v>
      </c>
      <c r="R2524" s="5" t="s">
        <v>15270</v>
      </c>
      <c r="S2524" s="5" t="s">
        <v>15271</v>
      </c>
      <c r="T2524" s="144" t="str">
        <f t="shared" si="366"/>
        <v>Click</v>
      </c>
      <c r="U2524" s="2" t="s">
        <v>243</v>
      </c>
      <c r="V2524" s="5"/>
      <c r="W2524" s="5"/>
      <c r="X2524" s="5"/>
      <c r="Y2524" s="50"/>
      <c r="Z2524" s="43">
        <f t="shared" si="367"/>
        <v>0</v>
      </c>
      <c r="AA2524" s="6">
        <f t="shared" si="368"/>
        <v>0</v>
      </c>
      <c r="AB2524" s="6">
        <f t="shared" si="369"/>
        <v>0</v>
      </c>
      <c r="AC2524" s="44">
        <f t="shared" si="370"/>
        <v>0</v>
      </c>
      <c r="AD2524" s="44">
        <f t="shared" si="371"/>
        <v>0</v>
      </c>
      <c r="AE2524" s="13" t="s">
        <v>57</v>
      </c>
      <c r="AF2524" s="14"/>
      <c r="AG2524" s="2" t="s">
        <v>243</v>
      </c>
      <c r="AH2524" s="5" t="s">
        <v>100</v>
      </c>
      <c r="AI2524" s="6">
        <v>0</v>
      </c>
      <c r="AJ2524" s="5" t="s">
        <v>100</v>
      </c>
      <c r="AK2524" s="5" t="s">
        <v>100</v>
      </c>
      <c r="AL2524" s="5" t="s">
        <v>100</v>
      </c>
      <c r="AM2524" s="2" t="s">
        <v>244</v>
      </c>
      <c r="AN2524" s="15"/>
      <c r="AO2524" s="15"/>
    </row>
    <row r="2525" spans="1:41" s="32" customFormat="1" ht="16.350000000000001" customHeight="1">
      <c r="A2525" s="3">
        <f t="shared" si="373"/>
        <v>2523</v>
      </c>
      <c r="B2525" s="31" t="s">
        <v>2639</v>
      </c>
      <c r="C2525" s="31" t="s">
        <v>2640</v>
      </c>
      <c r="D2525" s="31" t="s">
        <v>6947</v>
      </c>
      <c r="E2525" s="3" t="s">
        <v>15272</v>
      </c>
      <c r="F2525" s="2" t="s">
        <v>68</v>
      </c>
      <c r="G2525" s="2" t="s">
        <v>69</v>
      </c>
      <c r="H2525" s="5" t="s">
        <v>15273</v>
      </c>
      <c r="I2525" s="5" t="s">
        <v>15261</v>
      </c>
      <c r="J2525" s="5" t="s">
        <v>15274</v>
      </c>
      <c r="K2525" s="60" t="s">
        <v>15275</v>
      </c>
      <c r="L2525" s="2" t="s">
        <v>54</v>
      </c>
      <c r="M2525" s="6">
        <v>1</v>
      </c>
      <c r="N2525" s="6">
        <v>1</v>
      </c>
      <c r="O2525" s="6">
        <f t="shared" si="374"/>
        <v>10000</v>
      </c>
      <c r="P2525" s="6">
        <v>10000</v>
      </c>
      <c r="Q2525" s="5">
        <v>201905</v>
      </c>
      <c r="R2525" s="5" t="s">
        <v>15276</v>
      </c>
      <c r="S2525" s="34" t="s">
        <v>15277</v>
      </c>
      <c r="T2525" s="144" t="str">
        <f t="shared" si="366"/>
        <v>Click</v>
      </c>
      <c r="U2525" s="31" t="s">
        <v>243</v>
      </c>
      <c r="V2525" s="5"/>
      <c r="W2525" s="51"/>
      <c r="X2525" s="51"/>
      <c r="Y2525" s="50"/>
      <c r="Z2525" s="43">
        <f t="shared" si="367"/>
        <v>0</v>
      </c>
      <c r="AA2525" s="6">
        <f t="shared" si="368"/>
        <v>0</v>
      </c>
      <c r="AB2525" s="6">
        <f t="shared" si="369"/>
        <v>0</v>
      </c>
      <c r="AC2525" s="44">
        <f t="shared" si="370"/>
        <v>0</v>
      </c>
      <c r="AD2525" s="44">
        <f t="shared" si="371"/>
        <v>0</v>
      </c>
      <c r="AE2525" s="13" t="s">
        <v>57</v>
      </c>
      <c r="AF2525" s="14"/>
      <c r="AG2525" s="2" t="s">
        <v>243</v>
      </c>
      <c r="AH2525" s="5" t="s">
        <v>100</v>
      </c>
      <c r="AI2525" s="6">
        <v>0</v>
      </c>
      <c r="AJ2525" s="5" t="s">
        <v>100</v>
      </c>
      <c r="AK2525" s="5" t="s">
        <v>100</v>
      </c>
      <c r="AL2525" s="34" t="s">
        <v>100</v>
      </c>
      <c r="AM2525" s="2" t="s">
        <v>244</v>
      </c>
      <c r="AN2525" s="15"/>
      <c r="AO2525" s="15"/>
    </row>
    <row r="2526" spans="1:41" s="32" customFormat="1" ht="16.350000000000001" customHeight="1">
      <c r="A2526" s="3">
        <f t="shared" si="373"/>
        <v>2524</v>
      </c>
      <c r="B2526" s="31" t="s">
        <v>2639</v>
      </c>
      <c r="C2526" s="31" t="s">
        <v>2640</v>
      </c>
      <c r="D2526" s="31" t="s">
        <v>6947</v>
      </c>
      <c r="E2526" s="3" t="s">
        <v>15278</v>
      </c>
      <c r="F2526" s="2" t="s">
        <v>100</v>
      </c>
      <c r="G2526" s="2" t="s">
        <v>69</v>
      </c>
      <c r="H2526" s="5" t="s">
        <v>15279</v>
      </c>
      <c r="I2526" s="5" t="s">
        <v>15280</v>
      </c>
      <c r="J2526" s="5" t="s">
        <v>15281</v>
      </c>
      <c r="K2526" s="60" t="s">
        <v>15282</v>
      </c>
      <c r="L2526" s="2" t="s">
        <v>54</v>
      </c>
      <c r="M2526" s="6">
        <v>6</v>
      </c>
      <c r="N2526" s="6">
        <v>6</v>
      </c>
      <c r="O2526" s="6">
        <f t="shared" si="374"/>
        <v>10000</v>
      </c>
      <c r="P2526" s="6">
        <v>10000</v>
      </c>
      <c r="Q2526" s="5">
        <v>201902</v>
      </c>
      <c r="R2526" s="5" t="s">
        <v>15283</v>
      </c>
      <c r="S2526" s="3" t="s">
        <v>15284</v>
      </c>
      <c r="T2526" s="144" t="str">
        <f t="shared" si="366"/>
        <v>Click</v>
      </c>
      <c r="U2526" s="31" t="s">
        <v>243</v>
      </c>
      <c r="V2526" s="5"/>
      <c r="W2526" s="51"/>
      <c r="X2526" s="51"/>
      <c r="Y2526" s="50"/>
      <c r="Z2526" s="43">
        <f t="shared" si="367"/>
        <v>0</v>
      </c>
      <c r="AA2526" s="6">
        <f t="shared" si="368"/>
        <v>0</v>
      </c>
      <c r="AB2526" s="6">
        <f t="shared" si="369"/>
        <v>0</v>
      </c>
      <c r="AC2526" s="44">
        <f t="shared" si="370"/>
        <v>0</v>
      </c>
      <c r="AD2526" s="44">
        <f t="shared" si="371"/>
        <v>0</v>
      </c>
      <c r="AE2526" s="13" t="s">
        <v>57</v>
      </c>
      <c r="AF2526" s="14"/>
      <c r="AG2526" s="2" t="s">
        <v>243</v>
      </c>
      <c r="AH2526" s="5" t="s">
        <v>100</v>
      </c>
      <c r="AI2526" s="6">
        <v>0</v>
      </c>
      <c r="AJ2526" s="5" t="s">
        <v>100</v>
      </c>
      <c r="AK2526" s="5" t="s">
        <v>100</v>
      </c>
      <c r="AL2526" s="34" t="s">
        <v>100</v>
      </c>
      <c r="AM2526" s="2" t="s">
        <v>244</v>
      </c>
      <c r="AN2526" s="15"/>
      <c r="AO2526" s="15"/>
    </row>
    <row r="2527" spans="1:41" s="15" customFormat="1" ht="16.350000000000001" customHeight="1">
      <c r="A2527" s="3">
        <f t="shared" si="373"/>
        <v>2525</v>
      </c>
      <c r="B2527" s="31" t="s">
        <v>2639</v>
      </c>
      <c r="C2527" s="31" t="s">
        <v>2640</v>
      </c>
      <c r="D2527" s="31" t="s">
        <v>6947</v>
      </c>
      <c r="E2527" s="3" t="s">
        <v>15285</v>
      </c>
      <c r="F2527" s="2" t="s">
        <v>100</v>
      </c>
      <c r="G2527" s="2" t="s">
        <v>69</v>
      </c>
      <c r="H2527" s="5" t="s">
        <v>15279</v>
      </c>
      <c r="I2527" s="5" t="s">
        <v>15280</v>
      </c>
      <c r="J2527" s="5" t="s">
        <v>15286</v>
      </c>
      <c r="K2527" s="60" t="s">
        <v>15287</v>
      </c>
      <c r="L2527" s="2" t="s">
        <v>54</v>
      </c>
      <c r="M2527" s="6">
        <v>6</v>
      </c>
      <c r="N2527" s="6">
        <v>6</v>
      </c>
      <c r="O2527" s="6">
        <f t="shared" si="374"/>
        <v>10000</v>
      </c>
      <c r="P2527" s="6">
        <v>10000</v>
      </c>
      <c r="Q2527" s="5">
        <v>201902</v>
      </c>
      <c r="R2527" s="5" t="s">
        <v>15283</v>
      </c>
      <c r="S2527" s="3" t="s">
        <v>15288</v>
      </c>
      <c r="T2527" s="144" t="str">
        <f t="shared" si="366"/>
        <v>Click</v>
      </c>
      <c r="U2527" s="31" t="s">
        <v>243</v>
      </c>
      <c r="V2527" s="5"/>
      <c r="W2527" s="51"/>
      <c r="X2527" s="51"/>
      <c r="Y2527" s="50"/>
      <c r="Z2527" s="43">
        <f t="shared" si="367"/>
        <v>0</v>
      </c>
      <c r="AA2527" s="6">
        <f t="shared" si="368"/>
        <v>0</v>
      </c>
      <c r="AB2527" s="6">
        <f t="shared" si="369"/>
        <v>0</v>
      </c>
      <c r="AC2527" s="44">
        <f t="shared" si="370"/>
        <v>0</v>
      </c>
      <c r="AD2527" s="44">
        <f t="shared" si="371"/>
        <v>0</v>
      </c>
      <c r="AE2527" s="13" t="s">
        <v>57</v>
      </c>
      <c r="AF2527" s="14"/>
      <c r="AG2527" s="2" t="s">
        <v>243</v>
      </c>
      <c r="AH2527" s="5" t="s">
        <v>100</v>
      </c>
      <c r="AI2527" s="6">
        <v>0</v>
      </c>
      <c r="AJ2527" s="5" t="s">
        <v>100</v>
      </c>
      <c r="AK2527" s="5" t="s">
        <v>100</v>
      </c>
      <c r="AL2527" s="34" t="s">
        <v>100</v>
      </c>
      <c r="AM2527" s="2" t="s">
        <v>244</v>
      </c>
    </row>
    <row r="2528" spans="1:41" s="15" customFormat="1" ht="16.350000000000001" customHeight="1">
      <c r="A2528" s="3">
        <f t="shared" si="373"/>
        <v>2526</v>
      </c>
      <c r="B2528" s="31" t="s">
        <v>2639</v>
      </c>
      <c r="C2528" s="31" t="s">
        <v>2640</v>
      </c>
      <c r="D2528" s="31" t="s">
        <v>6947</v>
      </c>
      <c r="E2528" s="3" t="s">
        <v>15289</v>
      </c>
      <c r="F2528" s="2" t="s">
        <v>100</v>
      </c>
      <c r="G2528" s="2" t="s">
        <v>69</v>
      </c>
      <c r="H2528" s="5" t="s">
        <v>15279</v>
      </c>
      <c r="I2528" s="5" t="s">
        <v>15280</v>
      </c>
      <c r="J2528" s="5" t="s">
        <v>15290</v>
      </c>
      <c r="K2528" s="60" t="s">
        <v>15291</v>
      </c>
      <c r="L2528" s="2" t="s">
        <v>54</v>
      </c>
      <c r="M2528" s="6">
        <v>6</v>
      </c>
      <c r="N2528" s="6">
        <v>6</v>
      </c>
      <c r="O2528" s="6">
        <f t="shared" si="374"/>
        <v>10000</v>
      </c>
      <c r="P2528" s="6">
        <v>10000</v>
      </c>
      <c r="Q2528" s="5">
        <v>201902</v>
      </c>
      <c r="R2528" s="5" t="s">
        <v>15283</v>
      </c>
      <c r="S2528" s="3" t="s">
        <v>15292</v>
      </c>
      <c r="T2528" s="144" t="str">
        <f t="shared" si="366"/>
        <v>Click</v>
      </c>
      <c r="U2528" s="31" t="s">
        <v>243</v>
      </c>
      <c r="V2528" s="5"/>
      <c r="W2528" s="51"/>
      <c r="X2528" s="51"/>
      <c r="Y2528" s="50"/>
      <c r="Z2528" s="43">
        <f t="shared" si="367"/>
        <v>0</v>
      </c>
      <c r="AA2528" s="6">
        <f t="shared" si="368"/>
        <v>0</v>
      </c>
      <c r="AB2528" s="6">
        <f t="shared" si="369"/>
        <v>0</v>
      </c>
      <c r="AC2528" s="44">
        <f t="shared" si="370"/>
        <v>0</v>
      </c>
      <c r="AD2528" s="44">
        <f t="shared" si="371"/>
        <v>0</v>
      </c>
      <c r="AE2528" s="13" t="s">
        <v>57</v>
      </c>
      <c r="AF2528" s="14"/>
      <c r="AG2528" s="2" t="s">
        <v>243</v>
      </c>
      <c r="AH2528" s="5" t="s">
        <v>100</v>
      </c>
      <c r="AI2528" s="6">
        <v>0</v>
      </c>
      <c r="AJ2528" s="5" t="s">
        <v>100</v>
      </c>
      <c r="AK2528" s="5" t="s">
        <v>100</v>
      </c>
      <c r="AL2528" s="34" t="s">
        <v>100</v>
      </c>
      <c r="AM2528" s="2" t="s">
        <v>244</v>
      </c>
    </row>
    <row r="2529" spans="1:39" s="15" customFormat="1" ht="16.350000000000001" customHeight="1">
      <c r="A2529" s="3">
        <f t="shared" si="373"/>
        <v>2527</v>
      </c>
      <c r="B2529" s="31" t="s">
        <v>2639</v>
      </c>
      <c r="C2529" s="31" t="s">
        <v>2640</v>
      </c>
      <c r="D2529" s="31" t="s">
        <v>6947</v>
      </c>
      <c r="E2529" s="3" t="s">
        <v>15293</v>
      </c>
      <c r="F2529" s="2" t="s">
        <v>100</v>
      </c>
      <c r="G2529" s="2" t="s">
        <v>69</v>
      </c>
      <c r="H2529" s="5" t="s">
        <v>15294</v>
      </c>
      <c r="I2529" s="5" t="s">
        <v>15295</v>
      </c>
      <c r="J2529" s="5" t="s">
        <v>15296</v>
      </c>
      <c r="K2529" s="60" t="s">
        <v>15297</v>
      </c>
      <c r="L2529" s="2" t="s">
        <v>54</v>
      </c>
      <c r="M2529" s="6">
        <v>8</v>
      </c>
      <c r="N2529" s="6">
        <v>8</v>
      </c>
      <c r="O2529" s="6">
        <f t="shared" si="374"/>
        <v>20000</v>
      </c>
      <c r="P2529" s="6">
        <v>20000</v>
      </c>
      <c r="Q2529" s="5">
        <v>201805</v>
      </c>
      <c r="R2529" s="5" t="s">
        <v>15298</v>
      </c>
      <c r="S2529" s="3" t="s">
        <v>15299</v>
      </c>
      <c r="T2529" s="144" t="str">
        <f t="shared" si="366"/>
        <v>Click</v>
      </c>
      <c r="U2529" s="31" t="s">
        <v>243</v>
      </c>
      <c r="V2529" s="5"/>
      <c r="W2529" s="51"/>
      <c r="X2529" s="51"/>
      <c r="Y2529" s="50"/>
      <c r="Z2529" s="43">
        <f t="shared" si="367"/>
        <v>0</v>
      </c>
      <c r="AA2529" s="6">
        <f t="shared" si="368"/>
        <v>0</v>
      </c>
      <c r="AB2529" s="6">
        <f t="shared" si="369"/>
        <v>0</v>
      </c>
      <c r="AC2529" s="44">
        <f t="shared" si="370"/>
        <v>0</v>
      </c>
      <c r="AD2529" s="44">
        <f t="shared" si="371"/>
        <v>0</v>
      </c>
      <c r="AE2529" s="13" t="s">
        <v>57</v>
      </c>
      <c r="AF2529" s="14"/>
      <c r="AG2529" s="2" t="s">
        <v>243</v>
      </c>
      <c r="AH2529" s="5" t="s">
        <v>100</v>
      </c>
      <c r="AI2529" s="6">
        <v>0</v>
      </c>
      <c r="AJ2529" s="5" t="s">
        <v>100</v>
      </c>
      <c r="AK2529" s="5" t="s">
        <v>100</v>
      </c>
      <c r="AL2529" s="34" t="s">
        <v>100</v>
      </c>
      <c r="AM2529" s="2" t="s">
        <v>244</v>
      </c>
    </row>
    <row r="2530" spans="1:39" s="15" customFormat="1" ht="16.350000000000001" customHeight="1">
      <c r="A2530" s="3">
        <f t="shared" si="373"/>
        <v>2528</v>
      </c>
      <c r="B2530" s="31" t="s">
        <v>2639</v>
      </c>
      <c r="C2530" s="31" t="s">
        <v>2640</v>
      </c>
      <c r="D2530" s="31" t="s">
        <v>6947</v>
      </c>
      <c r="E2530" s="3" t="s">
        <v>15300</v>
      </c>
      <c r="F2530" s="2" t="s">
        <v>100</v>
      </c>
      <c r="G2530" s="2" t="s">
        <v>69</v>
      </c>
      <c r="H2530" s="5" t="s">
        <v>15294</v>
      </c>
      <c r="I2530" s="5" t="s">
        <v>15301</v>
      </c>
      <c r="J2530" s="5" t="s">
        <v>15302</v>
      </c>
      <c r="K2530" s="60" t="s">
        <v>15303</v>
      </c>
      <c r="L2530" s="2" t="s">
        <v>54</v>
      </c>
      <c r="M2530" s="6">
        <v>3</v>
      </c>
      <c r="N2530" s="6">
        <v>3</v>
      </c>
      <c r="O2530" s="6">
        <f t="shared" si="374"/>
        <v>10000</v>
      </c>
      <c r="P2530" s="6">
        <v>10000</v>
      </c>
      <c r="Q2530" s="5">
        <v>201902</v>
      </c>
      <c r="R2530" s="5" t="s">
        <v>15298</v>
      </c>
      <c r="S2530" s="5" t="s">
        <v>15304</v>
      </c>
      <c r="T2530" s="144" t="str">
        <f t="shared" ref="T2530:T2593" si="375">HYPERLINK(S2530,AM2530)</f>
        <v>Click</v>
      </c>
      <c r="U2530" s="31" t="s">
        <v>243</v>
      </c>
      <c r="V2530" s="5"/>
      <c r="W2530" s="51"/>
      <c r="X2530" s="51"/>
      <c r="Y2530" s="50"/>
      <c r="Z2530" s="43">
        <f t="shared" ref="Z2530:Z2593" si="376">IF(V2530="C",2970*W2530,IF(V2530="B",4180*W2530,6160*W2530))</f>
        <v>0</v>
      </c>
      <c r="AA2530" s="6">
        <f t="shared" ref="AA2530:AA2593" si="377">IF(X2530=0,Z2530*50%,Z2530*Y2530*90%)</f>
        <v>0</v>
      </c>
      <c r="AB2530" s="6">
        <f t="shared" ref="AB2530:AB2593" si="378">IF(X2530=0,Z2530*40%,Z2530*Y2530*80%)</f>
        <v>0</v>
      </c>
      <c r="AC2530" s="44">
        <f t="shared" ref="AC2530:AC2593" si="379">IF(X2530=0,Z2530*20%,Z2530*Y2530*40%)</f>
        <v>0</v>
      </c>
      <c r="AD2530" s="44">
        <f t="shared" ref="AD2530:AD2593" si="380">IF(W2530&gt;=16,Z2530*AF2530,0)</f>
        <v>0</v>
      </c>
      <c r="AE2530" s="13" t="s">
        <v>57</v>
      </c>
      <c r="AF2530" s="14"/>
      <c r="AG2530" s="2" t="s">
        <v>243</v>
      </c>
      <c r="AH2530" s="5" t="s">
        <v>100</v>
      </c>
      <c r="AI2530" s="6">
        <v>0</v>
      </c>
      <c r="AJ2530" s="5" t="s">
        <v>100</v>
      </c>
      <c r="AK2530" s="5" t="s">
        <v>100</v>
      </c>
      <c r="AL2530" s="34" t="s">
        <v>100</v>
      </c>
      <c r="AM2530" s="2" t="s">
        <v>244</v>
      </c>
    </row>
    <row r="2531" spans="1:39" s="15" customFormat="1" ht="16.350000000000001" customHeight="1">
      <c r="A2531" s="3">
        <f t="shared" si="373"/>
        <v>2529</v>
      </c>
      <c r="B2531" s="31" t="s">
        <v>2639</v>
      </c>
      <c r="C2531" s="31" t="s">
        <v>2640</v>
      </c>
      <c r="D2531" s="31" t="s">
        <v>6947</v>
      </c>
      <c r="E2531" s="3" t="s">
        <v>15305</v>
      </c>
      <c r="F2531" s="2" t="s">
        <v>100</v>
      </c>
      <c r="G2531" s="2" t="s">
        <v>69</v>
      </c>
      <c r="H2531" s="5" t="s">
        <v>15294</v>
      </c>
      <c r="I2531" s="5" t="s">
        <v>15301</v>
      </c>
      <c r="J2531" s="5" t="s">
        <v>15306</v>
      </c>
      <c r="K2531" s="60" t="s">
        <v>15307</v>
      </c>
      <c r="L2531" s="2" t="s">
        <v>54</v>
      </c>
      <c r="M2531" s="6">
        <v>3</v>
      </c>
      <c r="N2531" s="6">
        <v>3</v>
      </c>
      <c r="O2531" s="6">
        <f t="shared" si="374"/>
        <v>10000</v>
      </c>
      <c r="P2531" s="6">
        <v>10000</v>
      </c>
      <c r="Q2531" s="5">
        <v>201902</v>
      </c>
      <c r="R2531" s="5" t="s">
        <v>15283</v>
      </c>
      <c r="S2531" s="5" t="s">
        <v>15308</v>
      </c>
      <c r="T2531" s="144" t="str">
        <f t="shared" si="375"/>
        <v>Click</v>
      </c>
      <c r="U2531" s="31" t="s">
        <v>243</v>
      </c>
      <c r="V2531" s="5"/>
      <c r="W2531" s="51"/>
      <c r="X2531" s="51"/>
      <c r="Y2531" s="50"/>
      <c r="Z2531" s="43">
        <f t="shared" si="376"/>
        <v>0</v>
      </c>
      <c r="AA2531" s="6">
        <f t="shared" si="377"/>
        <v>0</v>
      </c>
      <c r="AB2531" s="6">
        <f t="shared" si="378"/>
        <v>0</v>
      </c>
      <c r="AC2531" s="44">
        <f t="shared" si="379"/>
        <v>0</v>
      </c>
      <c r="AD2531" s="44">
        <f t="shared" si="380"/>
        <v>0</v>
      </c>
      <c r="AE2531" s="13" t="s">
        <v>57</v>
      </c>
      <c r="AF2531" s="14"/>
      <c r="AG2531" s="2" t="s">
        <v>243</v>
      </c>
      <c r="AH2531" s="5" t="s">
        <v>100</v>
      </c>
      <c r="AI2531" s="6">
        <v>0</v>
      </c>
      <c r="AJ2531" s="5" t="s">
        <v>100</v>
      </c>
      <c r="AK2531" s="5" t="s">
        <v>100</v>
      </c>
      <c r="AL2531" s="34" t="s">
        <v>100</v>
      </c>
      <c r="AM2531" s="2" t="s">
        <v>244</v>
      </c>
    </row>
    <row r="2532" spans="1:39" s="15" customFormat="1" ht="16.350000000000001" customHeight="1">
      <c r="A2532" s="3">
        <f t="shared" si="373"/>
        <v>2530</v>
      </c>
      <c r="B2532" s="31" t="s">
        <v>4096</v>
      </c>
      <c r="C2532" s="31" t="s">
        <v>13835</v>
      </c>
      <c r="D2532" s="31" t="s">
        <v>15309</v>
      </c>
      <c r="E2532" s="3" t="s">
        <v>15310</v>
      </c>
      <c r="F2532" s="2" t="s">
        <v>579</v>
      </c>
      <c r="G2532" s="2" t="s">
        <v>4100</v>
      </c>
      <c r="H2532" s="5" t="s">
        <v>15294</v>
      </c>
      <c r="I2532" s="5" t="s">
        <v>15301</v>
      </c>
      <c r="J2532" s="5" t="s">
        <v>15311</v>
      </c>
      <c r="K2532" s="60" t="s">
        <v>15312</v>
      </c>
      <c r="L2532" s="2" t="s">
        <v>54</v>
      </c>
      <c r="M2532" s="6">
        <v>3</v>
      </c>
      <c r="N2532" s="6">
        <v>3</v>
      </c>
      <c r="O2532" s="6">
        <f t="shared" si="374"/>
        <v>10000</v>
      </c>
      <c r="P2532" s="6">
        <v>10000</v>
      </c>
      <c r="Q2532" s="5">
        <v>201902</v>
      </c>
      <c r="R2532" s="5" t="s">
        <v>15283</v>
      </c>
      <c r="S2532" s="5" t="s">
        <v>15313</v>
      </c>
      <c r="T2532" s="144" t="str">
        <f t="shared" si="375"/>
        <v>Click</v>
      </c>
      <c r="U2532" s="31" t="s">
        <v>243</v>
      </c>
      <c r="V2532" s="5"/>
      <c r="W2532" s="51"/>
      <c r="X2532" s="51"/>
      <c r="Y2532" s="50"/>
      <c r="Z2532" s="43">
        <f t="shared" si="376"/>
        <v>0</v>
      </c>
      <c r="AA2532" s="6">
        <f t="shared" si="377"/>
        <v>0</v>
      </c>
      <c r="AB2532" s="6">
        <f t="shared" si="378"/>
        <v>0</v>
      </c>
      <c r="AC2532" s="44">
        <f t="shared" si="379"/>
        <v>0</v>
      </c>
      <c r="AD2532" s="44">
        <f t="shared" si="380"/>
        <v>0</v>
      </c>
      <c r="AE2532" s="13" t="s">
        <v>57</v>
      </c>
      <c r="AF2532" s="14"/>
      <c r="AG2532" s="2" t="s">
        <v>243</v>
      </c>
      <c r="AH2532" s="5" t="s">
        <v>100</v>
      </c>
      <c r="AI2532" s="6">
        <v>0</v>
      </c>
      <c r="AJ2532" s="5" t="s">
        <v>100</v>
      </c>
      <c r="AK2532" s="5" t="s">
        <v>100</v>
      </c>
      <c r="AL2532" s="34" t="s">
        <v>100</v>
      </c>
      <c r="AM2532" s="2" t="s">
        <v>244</v>
      </c>
    </row>
    <row r="2533" spans="1:39" s="15" customFormat="1" ht="16.350000000000001" customHeight="1">
      <c r="A2533" s="3">
        <f t="shared" si="373"/>
        <v>2531</v>
      </c>
      <c r="B2533" s="31" t="s">
        <v>2639</v>
      </c>
      <c r="C2533" s="31" t="s">
        <v>2640</v>
      </c>
      <c r="D2533" s="31" t="s">
        <v>6947</v>
      </c>
      <c r="E2533" s="3" t="s">
        <v>15314</v>
      </c>
      <c r="F2533" s="2" t="s">
        <v>100</v>
      </c>
      <c r="G2533" s="2" t="s">
        <v>69</v>
      </c>
      <c r="H2533" s="5" t="s">
        <v>15294</v>
      </c>
      <c r="I2533" s="5" t="s">
        <v>15301</v>
      </c>
      <c r="J2533" s="5" t="s">
        <v>15311</v>
      </c>
      <c r="K2533" s="60" t="s">
        <v>15315</v>
      </c>
      <c r="L2533" s="2" t="s">
        <v>54</v>
      </c>
      <c r="M2533" s="6">
        <v>3</v>
      </c>
      <c r="N2533" s="6">
        <v>3</v>
      </c>
      <c r="O2533" s="6">
        <f t="shared" si="374"/>
        <v>10000</v>
      </c>
      <c r="P2533" s="6">
        <v>10000</v>
      </c>
      <c r="Q2533" s="5">
        <v>201902</v>
      </c>
      <c r="R2533" s="5" t="s">
        <v>15283</v>
      </c>
      <c r="S2533" s="5" t="s">
        <v>15316</v>
      </c>
      <c r="T2533" s="144" t="str">
        <f t="shared" si="375"/>
        <v>Click</v>
      </c>
      <c r="U2533" s="31" t="s">
        <v>243</v>
      </c>
      <c r="V2533" s="5"/>
      <c r="W2533" s="51"/>
      <c r="X2533" s="51"/>
      <c r="Y2533" s="50"/>
      <c r="Z2533" s="43">
        <f t="shared" si="376"/>
        <v>0</v>
      </c>
      <c r="AA2533" s="6">
        <f t="shared" si="377"/>
        <v>0</v>
      </c>
      <c r="AB2533" s="6">
        <f t="shared" si="378"/>
        <v>0</v>
      </c>
      <c r="AC2533" s="44">
        <f t="shared" si="379"/>
        <v>0</v>
      </c>
      <c r="AD2533" s="44">
        <f t="shared" si="380"/>
        <v>0</v>
      </c>
      <c r="AE2533" s="13" t="s">
        <v>57</v>
      </c>
      <c r="AF2533" s="14"/>
      <c r="AG2533" s="2" t="s">
        <v>243</v>
      </c>
      <c r="AH2533" s="5" t="s">
        <v>100</v>
      </c>
      <c r="AI2533" s="6">
        <v>0</v>
      </c>
      <c r="AJ2533" s="5" t="s">
        <v>100</v>
      </c>
      <c r="AK2533" s="5" t="s">
        <v>100</v>
      </c>
      <c r="AL2533" s="34" t="s">
        <v>100</v>
      </c>
      <c r="AM2533" s="2" t="s">
        <v>244</v>
      </c>
    </row>
    <row r="2534" spans="1:39" s="15" customFormat="1" ht="16.350000000000001" customHeight="1">
      <c r="A2534" s="3">
        <f t="shared" si="373"/>
        <v>2532</v>
      </c>
      <c r="B2534" s="31" t="s">
        <v>2639</v>
      </c>
      <c r="C2534" s="31" t="s">
        <v>2640</v>
      </c>
      <c r="D2534" s="31" t="s">
        <v>6947</v>
      </c>
      <c r="E2534" s="3" t="s">
        <v>15317</v>
      </c>
      <c r="F2534" s="2" t="s">
        <v>100</v>
      </c>
      <c r="G2534" s="2" t="s">
        <v>69</v>
      </c>
      <c r="H2534" s="5" t="s">
        <v>15294</v>
      </c>
      <c r="I2534" s="5" t="s">
        <v>15301</v>
      </c>
      <c r="J2534" s="5" t="s">
        <v>15318</v>
      </c>
      <c r="K2534" s="60" t="s">
        <v>15319</v>
      </c>
      <c r="L2534" s="2" t="s">
        <v>54</v>
      </c>
      <c r="M2534" s="6">
        <v>6</v>
      </c>
      <c r="N2534" s="6">
        <v>6</v>
      </c>
      <c r="O2534" s="6">
        <f t="shared" si="374"/>
        <v>10000</v>
      </c>
      <c r="P2534" s="6">
        <v>10000</v>
      </c>
      <c r="Q2534" s="5">
        <v>201902</v>
      </c>
      <c r="R2534" s="5" t="s">
        <v>15283</v>
      </c>
      <c r="S2534" s="5" t="s">
        <v>15320</v>
      </c>
      <c r="T2534" s="144" t="str">
        <f t="shared" si="375"/>
        <v>Click</v>
      </c>
      <c r="U2534" s="31" t="s">
        <v>243</v>
      </c>
      <c r="V2534" s="5"/>
      <c r="W2534" s="51"/>
      <c r="X2534" s="51"/>
      <c r="Y2534" s="50"/>
      <c r="Z2534" s="43">
        <f t="shared" si="376"/>
        <v>0</v>
      </c>
      <c r="AA2534" s="6">
        <f t="shared" si="377"/>
        <v>0</v>
      </c>
      <c r="AB2534" s="6">
        <f t="shared" si="378"/>
        <v>0</v>
      </c>
      <c r="AC2534" s="44">
        <f t="shared" si="379"/>
        <v>0</v>
      </c>
      <c r="AD2534" s="44">
        <f t="shared" si="380"/>
        <v>0</v>
      </c>
      <c r="AE2534" s="13" t="s">
        <v>57</v>
      </c>
      <c r="AF2534" s="14"/>
      <c r="AG2534" s="2" t="s">
        <v>243</v>
      </c>
      <c r="AH2534" s="5" t="s">
        <v>100</v>
      </c>
      <c r="AI2534" s="6">
        <v>0</v>
      </c>
      <c r="AJ2534" s="5" t="s">
        <v>100</v>
      </c>
      <c r="AK2534" s="5" t="s">
        <v>100</v>
      </c>
      <c r="AL2534" s="34" t="s">
        <v>100</v>
      </c>
      <c r="AM2534" s="2" t="s">
        <v>244</v>
      </c>
    </row>
    <row r="2535" spans="1:39" s="15" customFormat="1" ht="16.350000000000001" customHeight="1">
      <c r="A2535" s="3">
        <f t="shared" si="373"/>
        <v>2533</v>
      </c>
      <c r="B2535" s="31" t="s">
        <v>2639</v>
      </c>
      <c r="C2535" s="31" t="s">
        <v>2640</v>
      </c>
      <c r="D2535" s="31" t="s">
        <v>6947</v>
      </c>
      <c r="E2535" s="3" t="s">
        <v>15321</v>
      </c>
      <c r="F2535" s="2" t="s">
        <v>100</v>
      </c>
      <c r="G2535" s="2" t="s">
        <v>69</v>
      </c>
      <c r="H2535" s="5" t="s">
        <v>15294</v>
      </c>
      <c r="I2535" s="5" t="s">
        <v>15301</v>
      </c>
      <c r="J2535" s="5" t="s">
        <v>15322</v>
      </c>
      <c r="K2535" s="60" t="s">
        <v>15323</v>
      </c>
      <c r="L2535" s="2" t="s">
        <v>54</v>
      </c>
      <c r="M2535" s="6">
        <v>6</v>
      </c>
      <c r="N2535" s="6">
        <v>6</v>
      </c>
      <c r="O2535" s="6">
        <f t="shared" si="374"/>
        <v>10000</v>
      </c>
      <c r="P2535" s="6">
        <v>10000</v>
      </c>
      <c r="Q2535" s="5">
        <v>201902</v>
      </c>
      <c r="R2535" s="5" t="s">
        <v>15283</v>
      </c>
      <c r="S2535" s="5" t="s">
        <v>15324</v>
      </c>
      <c r="T2535" s="144" t="str">
        <f t="shared" si="375"/>
        <v>Click</v>
      </c>
      <c r="U2535" s="31" t="s">
        <v>243</v>
      </c>
      <c r="V2535" s="5"/>
      <c r="W2535" s="51"/>
      <c r="X2535" s="51"/>
      <c r="Y2535" s="50"/>
      <c r="Z2535" s="43">
        <f t="shared" si="376"/>
        <v>0</v>
      </c>
      <c r="AA2535" s="6">
        <f t="shared" si="377"/>
        <v>0</v>
      </c>
      <c r="AB2535" s="6">
        <f t="shared" si="378"/>
        <v>0</v>
      </c>
      <c r="AC2535" s="44">
        <f t="shared" si="379"/>
        <v>0</v>
      </c>
      <c r="AD2535" s="44">
        <f t="shared" si="380"/>
        <v>0</v>
      </c>
      <c r="AE2535" s="13" t="s">
        <v>57</v>
      </c>
      <c r="AF2535" s="14"/>
      <c r="AG2535" s="2" t="s">
        <v>243</v>
      </c>
      <c r="AH2535" s="5" t="s">
        <v>100</v>
      </c>
      <c r="AI2535" s="6">
        <v>0</v>
      </c>
      <c r="AJ2535" s="5" t="s">
        <v>100</v>
      </c>
      <c r="AK2535" s="5" t="s">
        <v>100</v>
      </c>
      <c r="AL2535" s="34" t="s">
        <v>100</v>
      </c>
      <c r="AM2535" s="2" t="s">
        <v>244</v>
      </c>
    </row>
    <row r="2536" spans="1:39" s="15" customFormat="1" ht="16.350000000000001" customHeight="1">
      <c r="A2536" s="3">
        <f t="shared" si="373"/>
        <v>2534</v>
      </c>
      <c r="B2536" s="31" t="s">
        <v>2639</v>
      </c>
      <c r="C2536" s="31" t="s">
        <v>2640</v>
      </c>
      <c r="D2536" s="31" t="s">
        <v>6947</v>
      </c>
      <c r="E2536" s="3" t="s">
        <v>15325</v>
      </c>
      <c r="F2536" s="2" t="s">
        <v>100</v>
      </c>
      <c r="G2536" s="2" t="s">
        <v>69</v>
      </c>
      <c r="H2536" s="5" t="s">
        <v>15294</v>
      </c>
      <c r="I2536" s="5" t="s">
        <v>15301</v>
      </c>
      <c r="J2536" s="5" t="s">
        <v>15326</v>
      </c>
      <c r="K2536" s="60" t="s">
        <v>15327</v>
      </c>
      <c r="L2536" s="2" t="s">
        <v>54</v>
      </c>
      <c r="M2536" s="6">
        <v>6</v>
      </c>
      <c r="N2536" s="6">
        <v>6</v>
      </c>
      <c r="O2536" s="6">
        <f t="shared" si="374"/>
        <v>10000</v>
      </c>
      <c r="P2536" s="6">
        <v>10000</v>
      </c>
      <c r="Q2536" s="5">
        <v>201902</v>
      </c>
      <c r="R2536" s="5" t="s">
        <v>15283</v>
      </c>
      <c r="S2536" s="5" t="s">
        <v>15328</v>
      </c>
      <c r="T2536" s="144" t="str">
        <f t="shared" si="375"/>
        <v>Click</v>
      </c>
      <c r="U2536" s="31" t="s">
        <v>243</v>
      </c>
      <c r="V2536" s="5"/>
      <c r="W2536" s="51"/>
      <c r="X2536" s="51"/>
      <c r="Y2536" s="50"/>
      <c r="Z2536" s="43">
        <f t="shared" si="376"/>
        <v>0</v>
      </c>
      <c r="AA2536" s="6">
        <f t="shared" si="377"/>
        <v>0</v>
      </c>
      <c r="AB2536" s="6">
        <f t="shared" si="378"/>
        <v>0</v>
      </c>
      <c r="AC2536" s="44">
        <f t="shared" si="379"/>
        <v>0</v>
      </c>
      <c r="AD2536" s="44">
        <f t="shared" si="380"/>
        <v>0</v>
      </c>
      <c r="AE2536" s="13" t="s">
        <v>57</v>
      </c>
      <c r="AF2536" s="14"/>
      <c r="AG2536" s="2" t="s">
        <v>243</v>
      </c>
      <c r="AH2536" s="5" t="s">
        <v>100</v>
      </c>
      <c r="AI2536" s="6">
        <v>0</v>
      </c>
      <c r="AJ2536" s="5" t="s">
        <v>100</v>
      </c>
      <c r="AK2536" s="5" t="s">
        <v>100</v>
      </c>
      <c r="AL2536" s="34" t="s">
        <v>100</v>
      </c>
      <c r="AM2536" s="2" t="s">
        <v>244</v>
      </c>
    </row>
    <row r="2537" spans="1:39" s="15" customFormat="1" ht="16.350000000000001" customHeight="1">
      <c r="A2537" s="3">
        <f t="shared" si="373"/>
        <v>2535</v>
      </c>
      <c r="B2537" s="31" t="s">
        <v>2639</v>
      </c>
      <c r="C2537" s="31" t="s">
        <v>2640</v>
      </c>
      <c r="D2537" s="31" t="s">
        <v>6947</v>
      </c>
      <c r="E2537" s="3" t="s">
        <v>15329</v>
      </c>
      <c r="F2537" s="2" t="s">
        <v>100</v>
      </c>
      <c r="G2537" s="2" t="s">
        <v>69</v>
      </c>
      <c r="H2537" s="5" t="s">
        <v>15294</v>
      </c>
      <c r="I2537" s="5" t="s">
        <v>15301</v>
      </c>
      <c r="J2537" s="5" t="s">
        <v>15330</v>
      </c>
      <c r="K2537" s="60" t="s">
        <v>15331</v>
      </c>
      <c r="L2537" s="2" t="s">
        <v>54</v>
      </c>
      <c r="M2537" s="6">
        <v>6</v>
      </c>
      <c r="N2537" s="6">
        <v>6</v>
      </c>
      <c r="O2537" s="6">
        <f t="shared" si="374"/>
        <v>10000</v>
      </c>
      <c r="P2537" s="6">
        <v>10000</v>
      </c>
      <c r="Q2537" s="5">
        <v>201902</v>
      </c>
      <c r="R2537" s="5" t="s">
        <v>15283</v>
      </c>
      <c r="S2537" s="5" t="s">
        <v>15332</v>
      </c>
      <c r="T2537" s="144" t="str">
        <f t="shared" si="375"/>
        <v>Click</v>
      </c>
      <c r="U2537" s="31" t="s">
        <v>243</v>
      </c>
      <c r="V2537" s="5"/>
      <c r="W2537" s="51"/>
      <c r="X2537" s="51"/>
      <c r="Y2537" s="50"/>
      <c r="Z2537" s="43">
        <f t="shared" si="376"/>
        <v>0</v>
      </c>
      <c r="AA2537" s="6">
        <f t="shared" si="377"/>
        <v>0</v>
      </c>
      <c r="AB2537" s="6">
        <f t="shared" si="378"/>
        <v>0</v>
      </c>
      <c r="AC2537" s="44">
        <f t="shared" si="379"/>
        <v>0</v>
      </c>
      <c r="AD2537" s="44">
        <f t="shared" si="380"/>
        <v>0</v>
      </c>
      <c r="AE2537" s="13" t="s">
        <v>57</v>
      </c>
      <c r="AF2537" s="14"/>
      <c r="AG2537" s="2" t="s">
        <v>243</v>
      </c>
      <c r="AH2537" s="5" t="s">
        <v>100</v>
      </c>
      <c r="AI2537" s="6">
        <v>0</v>
      </c>
      <c r="AJ2537" s="5" t="s">
        <v>100</v>
      </c>
      <c r="AK2537" s="5" t="s">
        <v>100</v>
      </c>
      <c r="AL2537" s="34" t="s">
        <v>100</v>
      </c>
      <c r="AM2537" s="2" t="s">
        <v>244</v>
      </c>
    </row>
    <row r="2538" spans="1:39" s="15" customFormat="1" ht="16.350000000000001" customHeight="1">
      <c r="A2538" s="3">
        <f t="shared" si="373"/>
        <v>2536</v>
      </c>
      <c r="B2538" s="31" t="s">
        <v>2639</v>
      </c>
      <c r="C2538" s="31" t="s">
        <v>2640</v>
      </c>
      <c r="D2538" s="31" t="s">
        <v>6947</v>
      </c>
      <c r="E2538" s="3" t="s">
        <v>15333</v>
      </c>
      <c r="F2538" s="2" t="s">
        <v>100</v>
      </c>
      <c r="G2538" s="2" t="s">
        <v>69</v>
      </c>
      <c r="H2538" s="5" t="s">
        <v>15294</v>
      </c>
      <c r="I2538" s="5" t="s">
        <v>15334</v>
      </c>
      <c r="J2538" s="5" t="s">
        <v>15335</v>
      </c>
      <c r="K2538" s="60" t="s">
        <v>15336</v>
      </c>
      <c r="L2538" s="2" t="s">
        <v>54</v>
      </c>
      <c r="M2538" s="6">
        <v>8</v>
      </c>
      <c r="N2538" s="6">
        <v>8</v>
      </c>
      <c r="O2538" s="6">
        <f t="shared" si="374"/>
        <v>20000</v>
      </c>
      <c r="P2538" s="6">
        <v>20000</v>
      </c>
      <c r="Q2538" s="5">
        <v>201805</v>
      </c>
      <c r="R2538" s="5" t="s">
        <v>15298</v>
      </c>
      <c r="S2538" s="5" t="s">
        <v>15337</v>
      </c>
      <c r="T2538" s="144" t="str">
        <f t="shared" si="375"/>
        <v>Click</v>
      </c>
      <c r="U2538" s="31" t="s">
        <v>243</v>
      </c>
      <c r="V2538" s="5"/>
      <c r="W2538" s="51"/>
      <c r="X2538" s="51"/>
      <c r="Y2538" s="50"/>
      <c r="Z2538" s="43">
        <f t="shared" si="376"/>
        <v>0</v>
      </c>
      <c r="AA2538" s="6">
        <f t="shared" si="377"/>
        <v>0</v>
      </c>
      <c r="AB2538" s="6">
        <f t="shared" si="378"/>
        <v>0</v>
      </c>
      <c r="AC2538" s="44">
        <f t="shared" si="379"/>
        <v>0</v>
      </c>
      <c r="AD2538" s="44">
        <f t="shared" si="380"/>
        <v>0</v>
      </c>
      <c r="AE2538" s="13" t="s">
        <v>57</v>
      </c>
      <c r="AF2538" s="14"/>
      <c r="AG2538" s="2" t="s">
        <v>243</v>
      </c>
      <c r="AH2538" s="5" t="s">
        <v>100</v>
      </c>
      <c r="AI2538" s="6">
        <v>0</v>
      </c>
      <c r="AJ2538" s="5" t="s">
        <v>100</v>
      </c>
      <c r="AK2538" s="5" t="s">
        <v>100</v>
      </c>
      <c r="AL2538" s="34" t="s">
        <v>100</v>
      </c>
      <c r="AM2538" s="2" t="s">
        <v>244</v>
      </c>
    </row>
    <row r="2539" spans="1:39" s="15" customFormat="1" ht="16.350000000000001" customHeight="1">
      <c r="A2539" s="3">
        <f t="shared" si="373"/>
        <v>2537</v>
      </c>
      <c r="B2539" s="31" t="s">
        <v>2639</v>
      </c>
      <c r="C2539" s="31" t="s">
        <v>2640</v>
      </c>
      <c r="D2539" s="31" t="s">
        <v>6947</v>
      </c>
      <c r="E2539" s="3" t="s">
        <v>15338</v>
      </c>
      <c r="F2539" s="2" t="s">
        <v>100</v>
      </c>
      <c r="G2539" s="2" t="s">
        <v>69</v>
      </c>
      <c r="H2539" s="5" t="s">
        <v>15294</v>
      </c>
      <c r="I2539" s="5" t="s">
        <v>15301</v>
      </c>
      <c r="J2539" s="5" t="s">
        <v>15330</v>
      </c>
      <c r="K2539" s="60" t="s">
        <v>15339</v>
      </c>
      <c r="L2539" s="2" t="s">
        <v>54</v>
      </c>
      <c r="M2539" s="6">
        <v>6</v>
      </c>
      <c r="N2539" s="6">
        <v>6</v>
      </c>
      <c r="O2539" s="6">
        <f t="shared" ref="O2539:O2569" si="381">P2539+AI2539</f>
        <v>10000</v>
      </c>
      <c r="P2539" s="6">
        <v>10000</v>
      </c>
      <c r="Q2539" s="5">
        <v>201902</v>
      </c>
      <c r="R2539" s="5" t="s">
        <v>15298</v>
      </c>
      <c r="S2539" s="5" t="s">
        <v>15340</v>
      </c>
      <c r="T2539" s="144" t="str">
        <f t="shared" si="375"/>
        <v>Click</v>
      </c>
      <c r="U2539" s="31" t="s">
        <v>243</v>
      </c>
      <c r="V2539" s="5"/>
      <c r="W2539" s="51"/>
      <c r="X2539" s="51"/>
      <c r="Y2539" s="50"/>
      <c r="Z2539" s="43">
        <f t="shared" si="376"/>
        <v>0</v>
      </c>
      <c r="AA2539" s="6">
        <f t="shared" si="377"/>
        <v>0</v>
      </c>
      <c r="AB2539" s="6">
        <f t="shared" si="378"/>
        <v>0</v>
      </c>
      <c r="AC2539" s="44">
        <f t="shared" si="379"/>
        <v>0</v>
      </c>
      <c r="AD2539" s="44">
        <f t="shared" si="380"/>
        <v>0</v>
      </c>
      <c r="AE2539" s="13" t="s">
        <v>57</v>
      </c>
      <c r="AF2539" s="14"/>
      <c r="AG2539" s="2" t="s">
        <v>243</v>
      </c>
      <c r="AH2539" s="5" t="s">
        <v>100</v>
      </c>
      <c r="AI2539" s="6">
        <v>0</v>
      </c>
      <c r="AJ2539" s="5" t="s">
        <v>100</v>
      </c>
      <c r="AK2539" s="5" t="s">
        <v>100</v>
      </c>
      <c r="AL2539" s="34" t="s">
        <v>100</v>
      </c>
      <c r="AM2539" s="2" t="s">
        <v>244</v>
      </c>
    </row>
    <row r="2540" spans="1:39" s="15" customFormat="1" ht="16.350000000000001" customHeight="1">
      <c r="A2540" s="3">
        <f t="shared" si="373"/>
        <v>2538</v>
      </c>
      <c r="B2540" s="31" t="s">
        <v>2639</v>
      </c>
      <c r="C2540" s="31" t="s">
        <v>2640</v>
      </c>
      <c r="D2540" s="31" t="s">
        <v>6947</v>
      </c>
      <c r="E2540" s="3" t="s">
        <v>15341</v>
      </c>
      <c r="F2540" s="2" t="s">
        <v>100</v>
      </c>
      <c r="G2540" s="2" t="s">
        <v>69</v>
      </c>
      <c r="H2540" s="5" t="s">
        <v>15294</v>
      </c>
      <c r="I2540" s="5" t="s">
        <v>15301</v>
      </c>
      <c r="J2540" s="5" t="s">
        <v>15342</v>
      </c>
      <c r="K2540" s="60" t="s">
        <v>15343</v>
      </c>
      <c r="L2540" s="2" t="s">
        <v>54</v>
      </c>
      <c r="M2540" s="6">
        <v>6</v>
      </c>
      <c r="N2540" s="6">
        <v>6</v>
      </c>
      <c r="O2540" s="6">
        <f t="shared" si="381"/>
        <v>10000</v>
      </c>
      <c r="P2540" s="6">
        <v>10000</v>
      </c>
      <c r="Q2540" s="5">
        <v>201902</v>
      </c>
      <c r="R2540" s="5" t="s">
        <v>15283</v>
      </c>
      <c r="S2540" s="5" t="s">
        <v>15344</v>
      </c>
      <c r="T2540" s="144" t="str">
        <f t="shared" si="375"/>
        <v>Click</v>
      </c>
      <c r="U2540" s="31" t="s">
        <v>243</v>
      </c>
      <c r="V2540" s="5"/>
      <c r="W2540" s="51"/>
      <c r="X2540" s="51"/>
      <c r="Y2540" s="50"/>
      <c r="Z2540" s="43">
        <f t="shared" si="376"/>
        <v>0</v>
      </c>
      <c r="AA2540" s="6">
        <f t="shared" si="377"/>
        <v>0</v>
      </c>
      <c r="AB2540" s="6">
        <f t="shared" si="378"/>
        <v>0</v>
      </c>
      <c r="AC2540" s="44">
        <f t="shared" si="379"/>
        <v>0</v>
      </c>
      <c r="AD2540" s="44">
        <f t="shared" si="380"/>
        <v>0</v>
      </c>
      <c r="AE2540" s="13" t="s">
        <v>57</v>
      </c>
      <c r="AF2540" s="14"/>
      <c r="AG2540" s="2" t="s">
        <v>243</v>
      </c>
      <c r="AH2540" s="5" t="s">
        <v>100</v>
      </c>
      <c r="AI2540" s="6">
        <v>0</v>
      </c>
      <c r="AJ2540" s="5" t="s">
        <v>100</v>
      </c>
      <c r="AK2540" s="5" t="s">
        <v>100</v>
      </c>
      <c r="AL2540" s="34" t="s">
        <v>100</v>
      </c>
      <c r="AM2540" s="2" t="s">
        <v>244</v>
      </c>
    </row>
    <row r="2541" spans="1:39" s="15" customFormat="1" ht="16.350000000000001" customHeight="1">
      <c r="A2541" s="3">
        <f t="shared" si="373"/>
        <v>2539</v>
      </c>
      <c r="B2541" s="31" t="s">
        <v>2639</v>
      </c>
      <c r="C2541" s="31" t="s">
        <v>2640</v>
      </c>
      <c r="D2541" s="31" t="s">
        <v>6947</v>
      </c>
      <c r="E2541" s="3" t="s">
        <v>15345</v>
      </c>
      <c r="F2541" s="2" t="s">
        <v>100</v>
      </c>
      <c r="G2541" s="2" t="s">
        <v>69</v>
      </c>
      <c r="H2541" s="5" t="s">
        <v>15294</v>
      </c>
      <c r="I2541" s="5" t="s">
        <v>15301</v>
      </c>
      <c r="J2541" s="5" t="s">
        <v>15346</v>
      </c>
      <c r="K2541" s="60" t="s">
        <v>15347</v>
      </c>
      <c r="L2541" s="2" t="s">
        <v>54</v>
      </c>
      <c r="M2541" s="6">
        <v>6</v>
      </c>
      <c r="N2541" s="6">
        <v>6</v>
      </c>
      <c r="O2541" s="6">
        <f t="shared" si="381"/>
        <v>10000</v>
      </c>
      <c r="P2541" s="6">
        <v>10000</v>
      </c>
      <c r="Q2541" s="5">
        <v>201902</v>
      </c>
      <c r="R2541" s="5" t="s">
        <v>15283</v>
      </c>
      <c r="S2541" s="5" t="s">
        <v>15348</v>
      </c>
      <c r="T2541" s="144" t="str">
        <f t="shared" si="375"/>
        <v>Click</v>
      </c>
      <c r="U2541" s="31" t="s">
        <v>243</v>
      </c>
      <c r="V2541" s="5"/>
      <c r="W2541" s="51"/>
      <c r="X2541" s="51"/>
      <c r="Y2541" s="50"/>
      <c r="Z2541" s="43">
        <f t="shared" si="376"/>
        <v>0</v>
      </c>
      <c r="AA2541" s="6">
        <f t="shared" si="377"/>
        <v>0</v>
      </c>
      <c r="AB2541" s="6">
        <f t="shared" si="378"/>
        <v>0</v>
      </c>
      <c r="AC2541" s="44">
        <f t="shared" si="379"/>
        <v>0</v>
      </c>
      <c r="AD2541" s="44">
        <f t="shared" si="380"/>
        <v>0</v>
      </c>
      <c r="AE2541" s="13" t="s">
        <v>57</v>
      </c>
      <c r="AF2541" s="14"/>
      <c r="AG2541" s="2" t="s">
        <v>243</v>
      </c>
      <c r="AH2541" s="5" t="s">
        <v>100</v>
      </c>
      <c r="AI2541" s="6">
        <v>0</v>
      </c>
      <c r="AJ2541" s="5" t="s">
        <v>100</v>
      </c>
      <c r="AK2541" s="5" t="s">
        <v>100</v>
      </c>
      <c r="AL2541" s="34" t="s">
        <v>100</v>
      </c>
      <c r="AM2541" s="2" t="s">
        <v>244</v>
      </c>
    </row>
    <row r="2542" spans="1:39" s="15" customFormat="1" ht="16.350000000000001" customHeight="1">
      <c r="A2542" s="3">
        <f t="shared" si="373"/>
        <v>2540</v>
      </c>
      <c r="B2542" s="31" t="s">
        <v>2639</v>
      </c>
      <c r="C2542" s="31" t="s">
        <v>2640</v>
      </c>
      <c r="D2542" s="31" t="s">
        <v>6947</v>
      </c>
      <c r="E2542" s="3" t="s">
        <v>15349</v>
      </c>
      <c r="F2542" s="2" t="s">
        <v>100</v>
      </c>
      <c r="G2542" s="2" t="s">
        <v>69</v>
      </c>
      <c r="H2542" s="5" t="s">
        <v>15294</v>
      </c>
      <c r="I2542" s="5" t="s">
        <v>15334</v>
      </c>
      <c r="J2542" s="5" t="s">
        <v>15335</v>
      </c>
      <c r="K2542" s="60" t="s">
        <v>15350</v>
      </c>
      <c r="L2542" s="2" t="s">
        <v>54</v>
      </c>
      <c r="M2542" s="6">
        <v>8</v>
      </c>
      <c r="N2542" s="6">
        <v>8</v>
      </c>
      <c r="O2542" s="6">
        <f t="shared" si="381"/>
        <v>20000</v>
      </c>
      <c r="P2542" s="6">
        <v>20000</v>
      </c>
      <c r="Q2542" s="5">
        <v>201805</v>
      </c>
      <c r="R2542" s="5" t="s">
        <v>15298</v>
      </c>
      <c r="S2542" s="5" t="s">
        <v>15351</v>
      </c>
      <c r="T2542" s="144" t="str">
        <f t="shared" si="375"/>
        <v>Click</v>
      </c>
      <c r="U2542" s="31" t="s">
        <v>243</v>
      </c>
      <c r="V2542" s="5"/>
      <c r="W2542" s="51"/>
      <c r="X2542" s="51"/>
      <c r="Y2542" s="50"/>
      <c r="Z2542" s="43">
        <f t="shared" si="376"/>
        <v>0</v>
      </c>
      <c r="AA2542" s="6">
        <f t="shared" si="377"/>
        <v>0</v>
      </c>
      <c r="AB2542" s="6">
        <f t="shared" si="378"/>
        <v>0</v>
      </c>
      <c r="AC2542" s="44">
        <f t="shared" si="379"/>
        <v>0</v>
      </c>
      <c r="AD2542" s="44">
        <f t="shared" si="380"/>
        <v>0</v>
      </c>
      <c r="AE2542" s="13" t="s">
        <v>57</v>
      </c>
      <c r="AF2542" s="14"/>
      <c r="AG2542" s="2" t="s">
        <v>243</v>
      </c>
      <c r="AH2542" s="5" t="s">
        <v>100</v>
      </c>
      <c r="AI2542" s="6">
        <v>0</v>
      </c>
      <c r="AJ2542" s="5" t="s">
        <v>100</v>
      </c>
      <c r="AK2542" s="5" t="s">
        <v>100</v>
      </c>
      <c r="AL2542" s="34" t="s">
        <v>100</v>
      </c>
      <c r="AM2542" s="2" t="s">
        <v>244</v>
      </c>
    </row>
    <row r="2543" spans="1:39" s="15" customFormat="1" ht="16.350000000000001" customHeight="1">
      <c r="A2543" s="3">
        <f t="shared" si="373"/>
        <v>2541</v>
      </c>
      <c r="B2543" s="31" t="s">
        <v>2639</v>
      </c>
      <c r="C2543" s="31" t="s">
        <v>2640</v>
      </c>
      <c r="D2543" s="31" t="s">
        <v>6947</v>
      </c>
      <c r="E2543" s="3" t="s">
        <v>15352</v>
      </c>
      <c r="F2543" s="2" t="s">
        <v>100</v>
      </c>
      <c r="G2543" s="2" t="s">
        <v>69</v>
      </c>
      <c r="H2543" s="5" t="s">
        <v>15294</v>
      </c>
      <c r="I2543" s="5" t="s">
        <v>15301</v>
      </c>
      <c r="J2543" s="5" t="s">
        <v>15353</v>
      </c>
      <c r="K2543" s="60" t="s">
        <v>15354</v>
      </c>
      <c r="L2543" s="2" t="s">
        <v>54</v>
      </c>
      <c r="M2543" s="6">
        <v>6</v>
      </c>
      <c r="N2543" s="6">
        <v>6</v>
      </c>
      <c r="O2543" s="6">
        <f t="shared" si="381"/>
        <v>10000</v>
      </c>
      <c r="P2543" s="6">
        <v>10000</v>
      </c>
      <c r="Q2543" s="5">
        <v>201902</v>
      </c>
      <c r="R2543" s="5" t="s">
        <v>15283</v>
      </c>
      <c r="S2543" s="5" t="s">
        <v>15355</v>
      </c>
      <c r="T2543" s="144" t="str">
        <f t="shared" si="375"/>
        <v>Click</v>
      </c>
      <c r="U2543" s="31" t="s">
        <v>243</v>
      </c>
      <c r="V2543" s="5"/>
      <c r="W2543" s="51"/>
      <c r="X2543" s="51"/>
      <c r="Y2543" s="50"/>
      <c r="Z2543" s="43">
        <f t="shared" si="376"/>
        <v>0</v>
      </c>
      <c r="AA2543" s="6">
        <f t="shared" si="377"/>
        <v>0</v>
      </c>
      <c r="AB2543" s="6">
        <f t="shared" si="378"/>
        <v>0</v>
      </c>
      <c r="AC2543" s="44">
        <f t="shared" si="379"/>
        <v>0</v>
      </c>
      <c r="AD2543" s="44">
        <f t="shared" si="380"/>
        <v>0</v>
      </c>
      <c r="AE2543" s="13" t="s">
        <v>57</v>
      </c>
      <c r="AF2543" s="14"/>
      <c r="AG2543" s="2" t="s">
        <v>243</v>
      </c>
      <c r="AH2543" s="5" t="s">
        <v>100</v>
      </c>
      <c r="AI2543" s="6">
        <v>0</v>
      </c>
      <c r="AJ2543" s="5" t="s">
        <v>100</v>
      </c>
      <c r="AK2543" s="5" t="s">
        <v>100</v>
      </c>
      <c r="AL2543" s="34" t="s">
        <v>100</v>
      </c>
      <c r="AM2543" s="2" t="s">
        <v>244</v>
      </c>
    </row>
    <row r="2544" spans="1:39" s="15" customFormat="1" ht="16.350000000000001" customHeight="1">
      <c r="A2544" s="3">
        <f t="shared" si="373"/>
        <v>2542</v>
      </c>
      <c r="B2544" s="31" t="s">
        <v>2639</v>
      </c>
      <c r="C2544" s="31" t="s">
        <v>2640</v>
      </c>
      <c r="D2544" s="31" t="s">
        <v>6947</v>
      </c>
      <c r="E2544" s="3" t="s">
        <v>15356</v>
      </c>
      <c r="F2544" s="2" t="s">
        <v>100</v>
      </c>
      <c r="G2544" s="2" t="s">
        <v>69</v>
      </c>
      <c r="H2544" s="5" t="s">
        <v>15294</v>
      </c>
      <c r="I2544" s="5" t="s">
        <v>15301</v>
      </c>
      <c r="J2544" s="5" t="s">
        <v>15322</v>
      </c>
      <c r="K2544" s="60" t="s">
        <v>15323</v>
      </c>
      <c r="L2544" s="2" t="s">
        <v>54</v>
      </c>
      <c r="M2544" s="6">
        <v>6</v>
      </c>
      <c r="N2544" s="6">
        <v>6</v>
      </c>
      <c r="O2544" s="6">
        <f t="shared" si="381"/>
        <v>10000</v>
      </c>
      <c r="P2544" s="6">
        <v>10000</v>
      </c>
      <c r="Q2544" s="5">
        <v>201902</v>
      </c>
      <c r="R2544" s="5" t="s">
        <v>15283</v>
      </c>
      <c r="S2544" s="5" t="s">
        <v>15357</v>
      </c>
      <c r="T2544" s="144" t="str">
        <f t="shared" si="375"/>
        <v>Click</v>
      </c>
      <c r="U2544" s="31" t="s">
        <v>243</v>
      </c>
      <c r="V2544" s="5"/>
      <c r="W2544" s="51"/>
      <c r="X2544" s="51"/>
      <c r="Y2544" s="50"/>
      <c r="Z2544" s="43">
        <f t="shared" si="376"/>
        <v>0</v>
      </c>
      <c r="AA2544" s="6">
        <f t="shared" si="377"/>
        <v>0</v>
      </c>
      <c r="AB2544" s="6">
        <f t="shared" si="378"/>
        <v>0</v>
      </c>
      <c r="AC2544" s="44">
        <f t="shared" si="379"/>
        <v>0</v>
      </c>
      <c r="AD2544" s="44">
        <f t="shared" si="380"/>
        <v>0</v>
      </c>
      <c r="AE2544" s="13" t="s">
        <v>57</v>
      </c>
      <c r="AF2544" s="14"/>
      <c r="AG2544" s="2" t="s">
        <v>243</v>
      </c>
      <c r="AH2544" s="5" t="s">
        <v>100</v>
      </c>
      <c r="AI2544" s="6">
        <v>0</v>
      </c>
      <c r="AJ2544" s="5" t="s">
        <v>100</v>
      </c>
      <c r="AK2544" s="5" t="s">
        <v>100</v>
      </c>
      <c r="AL2544" s="34" t="s">
        <v>100</v>
      </c>
      <c r="AM2544" s="2" t="s">
        <v>244</v>
      </c>
    </row>
    <row r="2545" spans="1:39" s="15" customFormat="1" ht="16.350000000000001" customHeight="1">
      <c r="A2545" s="3">
        <f t="shared" si="373"/>
        <v>2543</v>
      </c>
      <c r="B2545" s="31" t="s">
        <v>2639</v>
      </c>
      <c r="C2545" s="31" t="s">
        <v>2640</v>
      </c>
      <c r="D2545" s="31" t="s">
        <v>6947</v>
      </c>
      <c r="E2545" s="3" t="s">
        <v>15358</v>
      </c>
      <c r="F2545" s="2" t="s">
        <v>100</v>
      </c>
      <c r="G2545" s="2" t="s">
        <v>69</v>
      </c>
      <c r="H2545" s="5" t="s">
        <v>15294</v>
      </c>
      <c r="I2545" s="5" t="s">
        <v>15301</v>
      </c>
      <c r="J2545" s="5" t="s">
        <v>15359</v>
      </c>
      <c r="K2545" s="60" t="s">
        <v>15360</v>
      </c>
      <c r="L2545" s="2" t="s">
        <v>54</v>
      </c>
      <c r="M2545" s="6">
        <v>6</v>
      </c>
      <c r="N2545" s="6">
        <v>6</v>
      </c>
      <c r="O2545" s="6">
        <f t="shared" si="381"/>
        <v>10000</v>
      </c>
      <c r="P2545" s="6">
        <v>10000</v>
      </c>
      <c r="Q2545" s="5">
        <v>201902</v>
      </c>
      <c r="R2545" s="5" t="s">
        <v>15283</v>
      </c>
      <c r="S2545" s="5" t="s">
        <v>15361</v>
      </c>
      <c r="T2545" s="144" t="str">
        <f t="shared" si="375"/>
        <v>Click</v>
      </c>
      <c r="U2545" s="31" t="s">
        <v>243</v>
      </c>
      <c r="V2545" s="5"/>
      <c r="W2545" s="51"/>
      <c r="X2545" s="51"/>
      <c r="Y2545" s="50"/>
      <c r="Z2545" s="43">
        <f t="shared" si="376"/>
        <v>0</v>
      </c>
      <c r="AA2545" s="6">
        <f t="shared" si="377"/>
        <v>0</v>
      </c>
      <c r="AB2545" s="6">
        <f t="shared" si="378"/>
        <v>0</v>
      </c>
      <c r="AC2545" s="44">
        <f t="shared" si="379"/>
        <v>0</v>
      </c>
      <c r="AD2545" s="44">
        <f t="shared" si="380"/>
        <v>0</v>
      </c>
      <c r="AE2545" s="13" t="s">
        <v>57</v>
      </c>
      <c r="AF2545" s="14"/>
      <c r="AG2545" s="2" t="s">
        <v>243</v>
      </c>
      <c r="AH2545" s="5" t="s">
        <v>100</v>
      </c>
      <c r="AI2545" s="6">
        <v>0</v>
      </c>
      <c r="AJ2545" s="5" t="s">
        <v>100</v>
      </c>
      <c r="AK2545" s="5" t="s">
        <v>100</v>
      </c>
      <c r="AL2545" s="34" t="s">
        <v>100</v>
      </c>
      <c r="AM2545" s="2" t="s">
        <v>244</v>
      </c>
    </row>
    <row r="2546" spans="1:39" s="15" customFormat="1" ht="16.350000000000001" customHeight="1">
      <c r="A2546" s="3">
        <f t="shared" si="373"/>
        <v>2544</v>
      </c>
      <c r="B2546" s="31" t="s">
        <v>2639</v>
      </c>
      <c r="C2546" s="31" t="s">
        <v>2640</v>
      </c>
      <c r="D2546" s="31" t="s">
        <v>6947</v>
      </c>
      <c r="E2546" s="3" t="s">
        <v>15362</v>
      </c>
      <c r="F2546" s="2" t="s">
        <v>100</v>
      </c>
      <c r="G2546" s="2" t="s">
        <v>69</v>
      </c>
      <c r="H2546" s="5" t="s">
        <v>15279</v>
      </c>
      <c r="I2546" s="5" t="s">
        <v>15301</v>
      </c>
      <c r="J2546" s="5" t="s">
        <v>15363</v>
      </c>
      <c r="K2546" s="60" t="s">
        <v>15331</v>
      </c>
      <c r="L2546" s="2" t="s">
        <v>54</v>
      </c>
      <c r="M2546" s="6">
        <v>6</v>
      </c>
      <c r="N2546" s="6">
        <v>6</v>
      </c>
      <c r="O2546" s="6">
        <f t="shared" si="381"/>
        <v>10000</v>
      </c>
      <c r="P2546" s="6">
        <v>10000</v>
      </c>
      <c r="Q2546" s="5">
        <v>201902</v>
      </c>
      <c r="R2546" s="5" t="s">
        <v>15283</v>
      </c>
      <c r="S2546" s="5" t="s">
        <v>15364</v>
      </c>
      <c r="T2546" s="144" t="str">
        <f t="shared" si="375"/>
        <v>Click</v>
      </c>
      <c r="U2546" s="31" t="s">
        <v>243</v>
      </c>
      <c r="V2546" s="5"/>
      <c r="W2546" s="51"/>
      <c r="X2546" s="51"/>
      <c r="Y2546" s="50"/>
      <c r="Z2546" s="43">
        <f t="shared" si="376"/>
        <v>0</v>
      </c>
      <c r="AA2546" s="6">
        <f t="shared" si="377"/>
        <v>0</v>
      </c>
      <c r="AB2546" s="6">
        <f t="shared" si="378"/>
        <v>0</v>
      </c>
      <c r="AC2546" s="44">
        <f t="shared" si="379"/>
        <v>0</v>
      </c>
      <c r="AD2546" s="44">
        <f t="shared" si="380"/>
        <v>0</v>
      </c>
      <c r="AE2546" s="13" t="s">
        <v>57</v>
      </c>
      <c r="AF2546" s="14"/>
      <c r="AG2546" s="2" t="s">
        <v>243</v>
      </c>
      <c r="AH2546" s="5" t="s">
        <v>100</v>
      </c>
      <c r="AI2546" s="6">
        <v>0</v>
      </c>
      <c r="AJ2546" s="5" t="s">
        <v>100</v>
      </c>
      <c r="AK2546" s="5" t="s">
        <v>100</v>
      </c>
      <c r="AL2546" s="34" t="s">
        <v>100</v>
      </c>
      <c r="AM2546" s="2" t="s">
        <v>244</v>
      </c>
    </row>
    <row r="2547" spans="1:39" s="15" customFormat="1" ht="16.350000000000001" customHeight="1">
      <c r="A2547" s="3">
        <f t="shared" si="373"/>
        <v>2545</v>
      </c>
      <c r="B2547" s="31" t="s">
        <v>2639</v>
      </c>
      <c r="C2547" s="31" t="s">
        <v>2640</v>
      </c>
      <c r="D2547" s="31" t="s">
        <v>6947</v>
      </c>
      <c r="E2547" s="5" t="s">
        <v>15365</v>
      </c>
      <c r="F2547" s="2" t="s">
        <v>68</v>
      </c>
      <c r="G2547" s="2" t="s">
        <v>69</v>
      </c>
      <c r="H2547" s="5" t="s">
        <v>15366</v>
      </c>
      <c r="I2547" s="5" t="s">
        <v>15367</v>
      </c>
      <c r="J2547" s="5" t="s">
        <v>15368</v>
      </c>
      <c r="K2547" s="5" t="s">
        <v>15369</v>
      </c>
      <c r="L2547" s="2" t="s">
        <v>54</v>
      </c>
      <c r="M2547" s="6">
        <v>1</v>
      </c>
      <c r="N2547" s="6">
        <v>1</v>
      </c>
      <c r="O2547" s="6">
        <f t="shared" si="381"/>
        <v>10000</v>
      </c>
      <c r="P2547" s="6">
        <v>10000</v>
      </c>
      <c r="Q2547" s="5">
        <v>201610</v>
      </c>
      <c r="R2547" s="5" t="s">
        <v>15370</v>
      </c>
      <c r="S2547" s="34" t="s">
        <v>15371</v>
      </c>
      <c r="T2547" s="144" t="str">
        <f t="shared" si="375"/>
        <v>Click</v>
      </c>
      <c r="U2547" s="31" t="s">
        <v>243</v>
      </c>
      <c r="V2547" s="5"/>
      <c r="W2547" s="51"/>
      <c r="X2547" s="51"/>
      <c r="Y2547" s="50"/>
      <c r="Z2547" s="43">
        <f t="shared" si="376"/>
        <v>0</v>
      </c>
      <c r="AA2547" s="6">
        <f t="shared" si="377"/>
        <v>0</v>
      </c>
      <c r="AB2547" s="6">
        <f t="shared" si="378"/>
        <v>0</v>
      </c>
      <c r="AC2547" s="44">
        <f t="shared" si="379"/>
        <v>0</v>
      </c>
      <c r="AD2547" s="44">
        <f t="shared" si="380"/>
        <v>0</v>
      </c>
      <c r="AE2547" s="13" t="s">
        <v>57</v>
      </c>
      <c r="AF2547" s="14"/>
      <c r="AG2547" s="2" t="s">
        <v>243</v>
      </c>
      <c r="AH2547" s="5" t="s">
        <v>100</v>
      </c>
      <c r="AI2547" s="6">
        <v>0</v>
      </c>
      <c r="AJ2547" s="5" t="s">
        <v>100</v>
      </c>
      <c r="AK2547" s="5" t="s">
        <v>100</v>
      </c>
      <c r="AL2547" s="34" t="s">
        <v>100</v>
      </c>
      <c r="AM2547" s="2" t="s">
        <v>244</v>
      </c>
    </row>
    <row r="2548" spans="1:39" s="15" customFormat="1" ht="16.350000000000001" customHeight="1">
      <c r="A2548" s="3">
        <f t="shared" si="373"/>
        <v>2546</v>
      </c>
      <c r="B2548" s="31" t="s">
        <v>2639</v>
      </c>
      <c r="C2548" s="31" t="s">
        <v>2640</v>
      </c>
      <c r="D2548" s="31" t="s">
        <v>6947</v>
      </c>
      <c r="E2548" s="3" t="s">
        <v>15372</v>
      </c>
      <c r="F2548" s="2" t="s">
        <v>68</v>
      </c>
      <c r="G2548" s="2" t="s">
        <v>69</v>
      </c>
      <c r="H2548" s="5" t="s">
        <v>15373</v>
      </c>
      <c r="I2548" s="5" t="s">
        <v>11425</v>
      </c>
      <c r="J2548" s="5" t="s">
        <v>15374</v>
      </c>
      <c r="K2548" s="5" t="s">
        <v>15375</v>
      </c>
      <c r="L2548" s="2" t="s">
        <v>54</v>
      </c>
      <c r="M2548" s="6">
        <v>22</v>
      </c>
      <c r="N2548" s="6">
        <v>22</v>
      </c>
      <c r="O2548" s="6">
        <f t="shared" si="381"/>
        <v>50000</v>
      </c>
      <c r="P2548" s="6">
        <v>50000</v>
      </c>
      <c r="Q2548" s="5">
        <v>201106</v>
      </c>
      <c r="R2548" s="5" t="s">
        <v>11428</v>
      </c>
      <c r="S2548" s="5" t="s">
        <v>15376</v>
      </c>
      <c r="T2548" s="144" t="str">
        <f t="shared" si="375"/>
        <v>Click</v>
      </c>
      <c r="U2548" s="31" t="s">
        <v>243</v>
      </c>
      <c r="V2548" s="5"/>
      <c r="W2548" s="51"/>
      <c r="X2548" s="51"/>
      <c r="Y2548" s="50"/>
      <c r="Z2548" s="43">
        <f t="shared" si="376"/>
        <v>0</v>
      </c>
      <c r="AA2548" s="6">
        <f t="shared" si="377"/>
        <v>0</v>
      </c>
      <c r="AB2548" s="6">
        <f t="shared" si="378"/>
        <v>0</v>
      </c>
      <c r="AC2548" s="44">
        <f t="shared" si="379"/>
        <v>0</v>
      </c>
      <c r="AD2548" s="44">
        <f t="shared" si="380"/>
        <v>0</v>
      </c>
      <c r="AE2548" s="13" t="s">
        <v>57</v>
      </c>
      <c r="AF2548" s="14"/>
      <c r="AG2548" s="2" t="s">
        <v>243</v>
      </c>
      <c r="AH2548" s="5" t="s">
        <v>100</v>
      </c>
      <c r="AI2548" s="6">
        <v>0</v>
      </c>
      <c r="AJ2548" s="5" t="s">
        <v>100</v>
      </c>
      <c r="AK2548" s="5" t="s">
        <v>100</v>
      </c>
      <c r="AL2548" s="34" t="s">
        <v>100</v>
      </c>
      <c r="AM2548" s="2" t="s">
        <v>244</v>
      </c>
    </row>
    <row r="2549" spans="1:39" s="15" customFormat="1" ht="16.350000000000001" customHeight="1">
      <c r="A2549" s="3">
        <f t="shared" si="373"/>
        <v>2547</v>
      </c>
      <c r="B2549" s="31" t="s">
        <v>2639</v>
      </c>
      <c r="C2549" s="31" t="s">
        <v>2640</v>
      </c>
      <c r="D2549" s="31" t="s">
        <v>6947</v>
      </c>
      <c r="E2549" s="3" t="s">
        <v>15377</v>
      </c>
      <c r="F2549" s="2" t="s">
        <v>68</v>
      </c>
      <c r="G2549" s="2" t="s">
        <v>69</v>
      </c>
      <c r="H2549" s="5" t="s">
        <v>15378</v>
      </c>
      <c r="I2549" s="5" t="s">
        <v>11425</v>
      </c>
      <c r="J2549" s="5" t="s">
        <v>15379</v>
      </c>
      <c r="K2549" s="5" t="s">
        <v>15380</v>
      </c>
      <c r="L2549" s="2" t="s">
        <v>54</v>
      </c>
      <c r="M2549" s="6">
        <v>6</v>
      </c>
      <c r="N2549" s="6">
        <v>6</v>
      </c>
      <c r="O2549" s="6">
        <f t="shared" si="381"/>
        <v>35000</v>
      </c>
      <c r="P2549" s="6">
        <v>35000</v>
      </c>
      <c r="Q2549" s="5">
        <v>201106</v>
      </c>
      <c r="R2549" s="5" t="s">
        <v>11428</v>
      </c>
      <c r="S2549" s="5" t="s">
        <v>15381</v>
      </c>
      <c r="T2549" s="144" t="str">
        <f t="shared" si="375"/>
        <v>Click</v>
      </c>
      <c r="U2549" s="31" t="s">
        <v>243</v>
      </c>
      <c r="V2549" s="5"/>
      <c r="W2549" s="51"/>
      <c r="X2549" s="51"/>
      <c r="Y2549" s="50"/>
      <c r="Z2549" s="43">
        <f t="shared" si="376"/>
        <v>0</v>
      </c>
      <c r="AA2549" s="6">
        <f t="shared" si="377"/>
        <v>0</v>
      </c>
      <c r="AB2549" s="6">
        <f t="shared" si="378"/>
        <v>0</v>
      </c>
      <c r="AC2549" s="44">
        <f t="shared" si="379"/>
        <v>0</v>
      </c>
      <c r="AD2549" s="44">
        <f t="shared" si="380"/>
        <v>0</v>
      </c>
      <c r="AE2549" s="13" t="s">
        <v>57</v>
      </c>
      <c r="AF2549" s="14"/>
      <c r="AG2549" s="2" t="s">
        <v>243</v>
      </c>
      <c r="AH2549" s="5" t="s">
        <v>100</v>
      </c>
      <c r="AI2549" s="6">
        <v>0</v>
      </c>
      <c r="AJ2549" s="5" t="s">
        <v>100</v>
      </c>
      <c r="AK2549" s="5" t="s">
        <v>100</v>
      </c>
      <c r="AL2549" s="34" t="s">
        <v>100</v>
      </c>
      <c r="AM2549" s="2" t="s">
        <v>244</v>
      </c>
    </row>
    <row r="2550" spans="1:39" s="15" customFormat="1" ht="16.350000000000001" customHeight="1">
      <c r="A2550" s="3">
        <f t="shared" si="373"/>
        <v>2548</v>
      </c>
      <c r="B2550" s="31" t="s">
        <v>2639</v>
      </c>
      <c r="C2550" s="31" t="s">
        <v>2640</v>
      </c>
      <c r="D2550" s="31" t="s">
        <v>6947</v>
      </c>
      <c r="E2550" s="5" t="s">
        <v>15382</v>
      </c>
      <c r="F2550" s="2" t="s">
        <v>100</v>
      </c>
      <c r="G2550" s="2" t="s">
        <v>69</v>
      </c>
      <c r="H2550" s="5" t="s">
        <v>15383</v>
      </c>
      <c r="I2550" s="5" t="s">
        <v>15016</v>
      </c>
      <c r="J2550" s="5" t="s">
        <v>15384</v>
      </c>
      <c r="K2550" s="5" t="s">
        <v>15385</v>
      </c>
      <c r="L2550" s="2" t="s">
        <v>54</v>
      </c>
      <c r="M2550" s="6">
        <v>1</v>
      </c>
      <c r="N2550" s="6">
        <v>1</v>
      </c>
      <c r="O2550" s="6">
        <f t="shared" si="381"/>
        <v>10000</v>
      </c>
      <c r="P2550" s="6">
        <v>10000</v>
      </c>
      <c r="Q2550" s="5">
        <v>201812</v>
      </c>
      <c r="R2550" s="5" t="s">
        <v>15386</v>
      </c>
      <c r="S2550" s="60" t="s">
        <v>15387</v>
      </c>
      <c r="T2550" s="144" t="str">
        <f t="shared" si="375"/>
        <v>Click</v>
      </c>
      <c r="U2550" s="31" t="s">
        <v>243</v>
      </c>
      <c r="V2550" s="5"/>
      <c r="W2550" s="51"/>
      <c r="X2550" s="51"/>
      <c r="Y2550" s="50"/>
      <c r="Z2550" s="43">
        <f t="shared" si="376"/>
        <v>0</v>
      </c>
      <c r="AA2550" s="6">
        <f t="shared" si="377"/>
        <v>0</v>
      </c>
      <c r="AB2550" s="6">
        <f t="shared" si="378"/>
        <v>0</v>
      </c>
      <c r="AC2550" s="44">
        <f t="shared" si="379"/>
        <v>0</v>
      </c>
      <c r="AD2550" s="44">
        <f t="shared" si="380"/>
        <v>0</v>
      </c>
      <c r="AE2550" s="13" t="s">
        <v>57</v>
      </c>
      <c r="AF2550" s="14"/>
      <c r="AG2550" s="2" t="s">
        <v>243</v>
      </c>
      <c r="AH2550" s="5" t="s">
        <v>100</v>
      </c>
      <c r="AI2550" s="6">
        <v>0</v>
      </c>
      <c r="AJ2550" s="5" t="s">
        <v>100</v>
      </c>
      <c r="AK2550" s="5" t="s">
        <v>100</v>
      </c>
      <c r="AL2550" s="34" t="s">
        <v>100</v>
      </c>
      <c r="AM2550" s="2" t="s">
        <v>244</v>
      </c>
    </row>
    <row r="2551" spans="1:39" s="15" customFormat="1" ht="16.350000000000001" customHeight="1">
      <c r="A2551" s="3">
        <f t="shared" si="373"/>
        <v>2549</v>
      </c>
      <c r="B2551" s="31" t="s">
        <v>2639</v>
      </c>
      <c r="C2551" s="31" t="s">
        <v>2640</v>
      </c>
      <c r="D2551" s="31" t="s">
        <v>6947</v>
      </c>
      <c r="E2551" s="3" t="s">
        <v>15388</v>
      </c>
      <c r="F2551" s="31" t="s">
        <v>68</v>
      </c>
      <c r="G2551" s="2" t="s">
        <v>69</v>
      </c>
      <c r="H2551" s="5" t="s">
        <v>15389</v>
      </c>
      <c r="I2551" s="5" t="s">
        <v>15390</v>
      </c>
      <c r="J2551" s="5" t="s">
        <v>15391</v>
      </c>
      <c r="K2551" s="60" t="s">
        <v>15392</v>
      </c>
      <c r="L2551" s="2" t="s">
        <v>54</v>
      </c>
      <c r="M2551" s="6">
        <v>2</v>
      </c>
      <c r="N2551" s="6">
        <v>2</v>
      </c>
      <c r="O2551" s="6">
        <f t="shared" si="381"/>
        <v>20000</v>
      </c>
      <c r="P2551" s="6">
        <v>20000</v>
      </c>
      <c r="Q2551" s="87">
        <v>201907</v>
      </c>
      <c r="R2551" s="5" t="s">
        <v>15075</v>
      </c>
      <c r="S2551" s="34" t="s">
        <v>15393</v>
      </c>
      <c r="T2551" s="144" t="str">
        <f t="shared" si="375"/>
        <v>Click</v>
      </c>
      <c r="U2551" s="31" t="s">
        <v>243</v>
      </c>
      <c r="V2551" s="5"/>
      <c r="W2551" s="51"/>
      <c r="X2551" s="51"/>
      <c r="Y2551" s="50"/>
      <c r="Z2551" s="43">
        <f t="shared" si="376"/>
        <v>0</v>
      </c>
      <c r="AA2551" s="6">
        <f t="shared" si="377"/>
        <v>0</v>
      </c>
      <c r="AB2551" s="6">
        <f t="shared" si="378"/>
        <v>0</v>
      </c>
      <c r="AC2551" s="44">
        <f t="shared" si="379"/>
        <v>0</v>
      </c>
      <c r="AD2551" s="44">
        <f t="shared" si="380"/>
        <v>0</v>
      </c>
      <c r="AE2551" s="13" t="s">
        <v>57</v>
      </c>
      <c r="AF2551" s="14"/>
      <c r="AG2551" s="2" t="s">
        <v>243</v>
      </c>
      <c r="AH2551" s="5" t="s">
        <v>100</v>
      </c>
      <c r="AI2551" s="6">
        <v>0</v>
      </c>
      <c r="AJ2551" s="5" t="s">
        <v>100</v>
      </c>
      <c r="AK2551" s="5" t="s">
        <v>100</v>
      </c>
      <c r="AL2551" s="34" t="s">
        <v>100</v>
      </c>
      <c r="AM2551" s="2" t="s">
        <v>244</v>
      </c>
    </row>
    <row r="2552" spans="1:39" s="15" customFormat="1" ht="16.350000000000001" customHeight="1">
      <c r="A2552" s="3">
        <f t="shared" si="373"/>
        <v>2550</v>
      </c>
      <c r="B2552" s="31" t="s">
        <v>2639</v>
      </c>
      <c r="C2552" s="31" t="s">
        <v>2640</v>
      </c>
      <c r="D2552" s="31" t="s">
        <v>6947</v>
      </c>
      <c r="E2552" s="5" t="s">
        <v>15394</v>
      </c>
      <c r="F2552" s="2" t="s">
        <v>68</v>
      </c>
      <c r="G2552" s="2" t="s">
        <v>69</v>
      </c>
      <c r="H2552" s="5" t="s">
        <v>15395</v>
      </c>
      <c r="I2552" s="5" t="s">
        <v>15396</v>
      </c>
      <c r="J2552" s="5" t="s">
        <v>15397</v>
      </c>
      <c r="K2552" s="5" t="s">
        <v>15398</v>
      </c>
      <c r="L2552" s="2" t="s">
        <v>54</v>
      </c>
      <c r="M2552" s="6">
        <v>14</v>
      </c>
      <c r="N2552" s="6">
        <v>14</v>
      </c>
      <c r="O2552" s="6">
        <f t="shared" si="381"/>
        <v>100000</v>
      </c>
      <c r="P2552" s="6">
        <v>100000</v>
      </c>
      <c r="Q2552" s="5">
        <v>201805</v>
      </c>
      <c r="R2552" s="5" t="s">
        <v>15399</v>
      </c>
      <c r="S2552" s="5" t="s">
        <v>15400</v>
      </c>
      <c r="T2552" s="144" t="str">
        <f t="shared" si="375"/>
        <v>Click</v>
      </c>
      <c r="U2552" s="31" t="s">
        <v>243</v>
      </c>
      <c r="V2552" s="60"/>
      <c r="W2552" s="51"/>
      <c r="X2552" s="51"/>
      <c r="Y2552" s="50"/>
      <c r="Z2552" s="43">
        <f t="shared" si="376"/>
        <v>0</v>
      </c>
      <c r="AA2552" s="6">
        <f t="shared" si="377"/>
        <v>0</v>
      </c>
      <c r="AB2552" s="6">
        <f t="shared" si="378"/>
        <v>0</v>
      </c>
      <c r="AC2552" s="44">
        <f t="shared" si="379"/>
        <v>0</v>
      </c>
      <c r="AD2552" s="44">
        <f t="shared" si="380"/>
        <v>0</v>
      </c>
      <c r="AE2552" s="13" t="s">
        <v>57</v>
      </c>
      <c r="AF2552" s="14"/>
      <c r="AG2552" s="2" t="s">
        <v>243</v>
      </c>
      <c r="AH2552" s="5" t="s">
        <v>100</v>
      </c>
      <c r="AI2552" s="6">
        <v>0</v>
      </c>
      <c r="AJ2552" s="5" t="s">
        <v>100</v>
      </c>
      <c r="AK2552" s="5" t="s">
        <v>100</v>
      </c>
      <c r="AL2552" s="34" t="s">
        <v>100</v>
      </c>
      <c r="AM2552" s="2" t="s">
        <v>244</v>
      </c>
    </row>
    <row r="2553" spans="1:39" s="15" customFormat="1" ht="16.350000000000001" customHeight="1">
      <c r="A2553" s="3">
        <f t="shared" si="373"/>
        <v>2551</v>
      </c>
      <c r="B2553" s="31" t="s">
        <v>2639</v>
      </c>
      <c r="C2553" s="31" t="s">
        <v>2640</v>
      </c>
      <c r="D2553" s="31" t="s">
        <v>6947</v>
      </c>
      <c r="E2553" s="3" t="s">
        <v>15401</v>
      </c>
      <c r="F2553" s="31" t="s">
        <v>100</v>
      </c>
      <c r="G2553" s="2" t="s">
        <v>69</v>
      </c>
      <c r="H2553" s="5" t="s">
        <v>15402</v>
      </c>
      <c r="I2553" s="5" t="s">
        <v>15390</v>
      </c>
      <c r="J2553" s="5" t="s">
        <v>15403</v>
      </c>
      <c r="K2553" s="60" t="s">
        <v>15404</v>
      </c>
      <c r="L2553" s="2" t="s">
        <v>54</v>
      </c>
      <c r="M2553" s="6">
        <v>1</v>
      </c>
      <c r="N2553" s="6">
        <v>1</v>
      </c>
      <c r="O2553" s="6">
        <f t="shared" si="381"/>
        <v>10000</v>
      </c>
      <c r="P2553" s="6">
        <v>10000</v>
      </c>
      <c r="Q2553" s="87">
        <v>201907</v>
      </c>
      <c r="R2553" s="5" t="s">
        <v>15405</v>
      </c>
      <c r="S2553" s="34" t="s">
        <v>15406</v>
      </c>
      <c r="T2553" s="144" t="str">
        <f t="shared" si="375"/>
        <v>Click</v>
      </c>
      <c r="U2553" s="31" t="s">
        <v>243</v>
      </c>
      <c r="V2553" s="5"/>
      <c r="W2553" s="51"/>
      <c r="X2553" s="51"/>
      <c r="Y2553" s="50"/>
      <c r="Z2553" s="43">
        <f t="shared" si="376"/>
        <v>0</v>
      </c>
      <c r="AA2553" s="6">
        <f t="shared" si="377"/>
        <v>0</v>
      </c>
      <c r="AB2553" s="6">
        <f t="shared" si="378"/>
        <v>0</v>
      </c>
      <c r="AC2553" s="44">
        <f t="shared" si="379"/>
        <v>0</v>
      </c>
      <c r="AD2553" s="44">
        <f t="shared" si="380"/>
        <v>0</v>
      </c>
      <c r="AE2553" s="13" t="s">
        <v>57</v>
      </c>
      <c r="AF2553" s="14"/>
      <c r="AG2553" s="2" t="s">
        <v>243</v>
      </c>
      <c r="AH2553" s="103" t="s">
        <v>100</v>
      </c>
      <c r="AI2553" s="6">
        <v>0</v>
      </c>
      <c r="AJ2553" s="5" t="s">
        <v>100</v>
      </c>
      <c r="AK2553" s="5" t="s">
        <v>100</v>
      </c>
      <c r="AL2553" s="34" t="s">
        <v>100</v>
      </c>
      <c r="AM2553" s="2" t="s">
        <v>244</v>
      </c>
    </row>
    <row r="2554" spans="1:39" s="15" customFormat="1" ht="16.350000000000001" customHeight="1">
      <c r="A2554" s="3">
        <f t="shared" si="373"/>
        <v>2552</v>
      </c>
      <c r="B2554" s="31" t="s">
        <v>2639</v>
      </c>
      <c r="C2554" s="31" t="s">
        <v>2640</v>
      </c>
      <c r="D2554" s="31" t="s">
        <v>6947</v>
      </c>
      <c r="E2554" s="5" t="s">
        <v>15407</v>
      </c>
      <c r="F2554" s="2" t="s">
        <v>100</v>
      </c>
      <c r="G2554" s="2" t="s">
        <v>69</v>
      </c>
      <c r="H2554" s="5" t="s">
        <v>15408</v>
      </c>
      <c r="I2554" s="5" t="s">
        <v>15409</v>
      </c>
      <c r="J2554" s="5" t="s">
        <v>15410</v>
      </c>
      <c r="K2554" s="5" t="s">
        <v>15411</v>
      </c>
      <c r="L2554" s="2" t="s">
        <v>54</v>
      </c>
      <c r="M2554" s="6">
        <v>11</v>
      </c>
      <c r="N2554" s="6">
        <v>10</v>
      </c>
      <c r="O2554" s="6">
        <f t="shared" si="381"/>
        <v>50000</v>
      </c>
      <c r="P2554" s="6">
        <v>50000</v>
      </c>
      <c r="Q2554" s="5">
        <v>2010</v>
      </c>
      <c r="R2554" s="5" t="s">
        <v>15412</v>
      </c>
      <c r="S2554" s="5" t="s">
        <v>15413</v>
      </c>
      <c r="T2554" s="144" t="str">
        <f t="shared" si="375"/>
        <v>Click</v>
      </c>
      <c r="U2554" s="31" t="s">
        <v>243</v>
      </c>
      <c r="V2554" s="2"/>
      <c r="W2554" s="2"/>
      <c r="X2554" s="51"/>
      <c r="Y2554" s="50"/>
      <c r="Z2554" s="43">
        <f t="shared" si="376"/>
        <v>0</v>
      </c>
      <c r="AA2554" s="6">
        <f t="shared" si="377"/>
        <v>0</v>
      </c>
      <c r="AB2554" s="6">
        <f t="shared" si="378"/>
        <v>0</v>
      </c>
      <c r="AC2554" s="44">
        <f t="shared" si="379"/>
        <v>0</v>
      </c>
      <c r="AD2554" s="44">
        <f t="shared" si="380"/>
        <v>0</v>
      </c>
      <c r="AE2554" s="13" t="s">
        <v>100</v>
      </c>
      <c r="AF2554" s="14"/>
      <c r="AG2554" s="2" t="s">
        <v>243</v>
      </c>
      <c r="AH2554" s="5" t="s">
        <v>100</v>
      </c>
      <c r="AI2554" s="6">
        <v>0</v>
      </c>
      <c r="AJ2554" s="5" t="s">
        <v>100</v>
      </c>
      <c r="AK2554" s="5" t="s">
        <v>100</v>
      </c>
      <c r="AL2554" s="34" t="s">
        <v>100</v>
      </c>
      <c r="AM2554" s="2" t="s">
        <v>244</v>
      </c>
    </row>
    <row r="2555" spans="1:39" s="15" customFormat="1" ht="16.350000000000001" customHeight="1">
      <c r="A2555" s="3">
        <f t="shared" si="373"/>
        <v>2553</v>
      </c>
      <c r="B2555" s="31" t="s">
        <v>2639</v>
      </c>
      <c r="C2555" s="31" t="s">
        <v>2640</v>
      </c>
      <c r="D2555" s="31" t="s">
        <v>6947</v>
      </c>
      <c r="E2555" s="3" t="s">
        <v>15414</v>
      </c>
      <c r="F2555" s="2" t="s">
        <v>68</v>
      </c>
      <c r="G2555" s="2" t="s">
        <v>49</v>
      </c>
      <c r="H2555" s="5" t="s">
        <v>15125</v>
      </c>
      <c r="I2555" s="5" t="s">
        <v>1389</v>
      </c>
      <c r="J2555" s="5" t="s">
        <v>15135</v>
      </c>
      <c r="K2555" s="60" t="s">
        <v>15415</v>
      </c>
      <c r="L2555" s="2" t="s">
        <v>54</v>
      </c>
      <c r="M2555" s="6">
        <v>4</v>
      </c>
      <c r="N2555" s="6">
        <v>4</v>
      </c>
      <c r="O2555" s="6">
        <f t="shared" si="381"/>
        <v>40000</v>
      </c>
      <c r="P2555" s="6">
        <v>40000</v>
      </c>
      <c r="Q2555" s="87">
        <v>201909</v>
      </c>
      <c r="R2555" s="5" t="s">
        <v>15128</v>
      </c>
      <c r="S2555" s="34" t="s">
        <v>15416</v>
      </c>
      <c r="T2555" s="144" t="str">
        <f t="shared" si="375"/>
        <v>Click</v>
      </c>
      <c r="U2555" s="31" t="s">
        <v>243</v>
      </c>
      <c r="V2555" s="5"/>
      <c r="W2555" s="51"/>
      <c r="X2555" s="51"/>
      <c r="Y2555" s="50"/>
      <c r="Z2555" s="43">
        <f t="shared" si="376"/>
        <v>0</v>
      </c>
      <c r="AA2555" s="6">
        <f t="shared" si="377"/>
        <v>0</v>
      </c>
      <c r="AB2555" s="6">
        <f t="shared" si="378"/>
        <v>0</v>
      </c>
      <c r="AC2555" s="44">
        <f t="shared" si="379"/>
        <v>0</v>
      </c>
      <c r="AD2555" s="44">
        <f t="shared" si="380"/>
        <v>0</v>
      </c>
      <c r="AE2555" s="13" t="s">
        <v>57</v>
      </c>
      <c r="AF2555" s="14"/>
      <c r="AG2555" s="2" t="s">
        <v>243</v>
      </c>
      <c r="AH2555" s="5" t="s">
        <v>100</v>
      </c>
      <c r="AI2555" s="6">
        <v>0</v>
      </c>
      <c r="AJ2555" s="5" t="s">
        <v>100</v>
      </c>
      <c r="AK2555" s="5" t="s">
        <v>100</v>
      </c>
      <c r="AL2555" s="34" t="s">
        <v>100</v>
      </c>
      <c r="AM2555" s="2" t="s">
        <v>244</v>
      </c>
    </row>
    <row r="2556" spans="1:39" s="15" customFormat="1" ht="16.350000000000001" customHeight="1">
      <c r="A2556" s="3">
        <f t="shared" si="373"/>
        <v>2554</v>
      </c>
      <c r="B2556" s="31" t="s">
        <v>2639</v>
      </c>
      <c r="C2556" s="31" t="s">
        <v>2640</v>
      </c>
      <c r="D2556" s="31" t="s">
        <v>6947</v>
      </c>
      <c r="E2556" s="3" t="s">
        <v>15417</v>
      </c>
      <c r="F2556" s="2" t="s">
        <v>68</v>
      </c>
      <c r="G2556" s="2" t="s">
        <v>49</v>
      </c>
      <c r="H2556" s="5" t="s">
        <v>15125</v>
      </c>
      <c r="I2556" s="5" t="s">
        <v>1389</v>
      </c>
      <c r="J2556" s="5" t="s">
        <v>15131</v>
      </c>
      <c r="K2556" s="60" t="s">
        <v>15132</v>
      </c>
      <c r="L2556" s="2" t="s">
        <v>54</v>
      </c>
      <c r="M2556" s="6">
        <v>2</v>
      </c>
      <c r="N2556" s="6">
        <v>2</v>
      </c>
      <c r="O2556" s="6">
        <f t="shared" si="381"/>
        <v>20000</v>
      </c>
      <c r="P2556" s="6">
        <v>20000</v>
      </c>
      <c r="Q2556" s="87">
        <v>201909</v>
      </c>
      <c r="R2556" s="5" t="s">
        <v>15147</v>
      </c>
      <c r="S2556" s="32" t="s">
        <v>15418</v>
      </c>
      <c r="T2556" s="144" t="str">
        <f t="shared" si="375"/>
        <v>Click</v>
      </c>
      <c r="U2556" s="31" t="s">
        <v>243</v>
      </c>
      <c r="V2556" s="5"/>
      <c r="W2556" s="51"/>
      <c r="X2556" s="51"/>
      <c r="Y2556" s="50"/>
      <c r="Z2556" s="43">
        <f t="shared" si="376"/>
        <v>0</v>
      </c>
      <c r="AA2556" s="6">
        <f t="shared" si="377"/>
        <v>0</v>
      </c>
      <c r="AB2556" s="6">
        <f t="shared" si="378"/>
        <v>0</v>
      </c>
      <c r="AC2556" s="44">
        <f t="shared" si="379"/>
        <v>0</v>
      </c>
      <c r="AD2556" s="44">
        <f t="shared" si="380"/>
        <v>0</v>
      </c>
      <c r="AE2556" s="13" t="s">
        <v>57</v>
      </c>
      <c r="AF2556" s="14"/>
      <c r="AG2556" s="2" t="s">
        <v>243</v>
      </c>
      <c r="AH2556" s="5" t="s">
        <v>100</v>
      </c>
      <c r="AI2556" s="6">
        <v>0</v>
      </c>
      <c r="AJ2556" s="5" t="s">
        <v>100</v>
      </c>
      <c r="AK2556" s="5" t="s">
        <v>100</v>
      </c>
      <c r="AL2556" s="34" t="s">
        <v>100</v>
      </c>
      <c r="AM2556" s="2" t="s">
        <v>244</v>
      </c>
    </row>
    <row r="2557" spans="1:39" s="15" customFormat="1" ht="16.350000000000001" customHeight="1">
      <c r="A2557" s="3">
        <f t="shared" si="373"/>
        <v>2555</v>
      </c>
      <c r="B2557" s="31" t="s">
        <v>2639</v>
      </c>
      <c r="C2557" s="31" t="s">
        <v>2640</v>
      </c>
      <c r="D2557" s="31" t="s">
        <v>6947</v>
      </c>
      <c r="E2557" s="3" t="s">
        <v>15419</v>
      </c>
      <c r="F2557" s="2" t="s">
        <v>68</v>
      </c>
      <c r="G2557" s="2" t="s">
        <v>49</v>
      </c>
      <c r="H2557" s="5" t="s">
        <v>15150</v>
      </c>
      <c r="I2557" s="5" t="s">
        <v>14194</v>
      </c>
      <c r="J2557" s="5" t="s">
        <v>15151</v>
      </c>
      <c r="K2557" s="60" t="s">
        <v>15420</v>
      </c>
      <c r="L2557" s="2" t="s">
        <v>54</v>
      </c>
      <c r="M2557" s="6">
        <v>8</v>
      </c>
      <c r="N2557" s="6">
        <v>8</v>
      </c>
      <c r="O2557" s="6">
        <f t="shared" si="381"/>
        <v>40000</v>
      </c>
      <c r="P2557" s="6">
        <v>40000</v>
      </c>
      <c r="Q2557" s="87">
        <v>201909</v>
      </c>
      <c r="R2557" s="5" t="s">
        <v>15147</v>
      </c>
      <c r="S2557" s="32" t="s">
        <v>15421</v>
      </c>
      <c r="T2557" s="144" t="str">
        <f t="shared" si="375"/>
        <v>Click</v>
      </c>
      <c r="U2557" s="31" t="s">
        <v>243</v>
      </c>
      <c r="V2557" s="5"/>
      <c r="W2557" s="51"/>
      <c r="X2557" s="51"/>
      <c r="Y2557" s="50"/>
      <c r="Z2557" s="43">
        <f t="shared" si="376"/>
        <v>0</v>
      </c>
      <c r="AA2557" s="6">
        <f t="shared" si="377"/>
        <v>0</v>
      </c>
      <c r="AB2557" s="6">
        <f t="shared" si="378"/>
        <v>0</v>
      </c>
      <c r="AC2557" s="44">
        <f t="shared" si="379"/>
        <v>0</v>
      </c>
      <c r="AD2557" s="44">
        <f t="shared" si="380"/>
        <v>0</v>
      </c>
      <c r="AE2557" s="13" t="s">
        <v>57</v>
      </c>
      <c r="AF2557" s="14"/>
      <c r="AG2557" s="2" t="s">
        <v>243</v>
      </c>
      <c r="AH2557" s="5" t="s">
        <v>100</v>
      </c>
      <c r="AI2557" s="6">
        <v>0</v>
      </c>
      <c r="AJ2557" s="5" t="s">
        <v>100</v>
      </c>
      <c r="AK2557" s="5" t="s">
        <v>100</v>
      </c>
      <c r="AL2557" s="34" t="s">
        <v>100</v>
      </c>
      <c r="AM2557" s="2" t="s">
        <v>244</v>
      </c>
    </row>
    <row r="2558" spans="1:39" s="15" customFormat="1" ht="16.350000000000001" customHeight="1">
      <c r="A2558" s="3">
        <f t="shared" si="373"/>
        <v>2556</v>
      </c>
      <c r="B2558" s="31" t="s">
        <v>2639</v>
      </c>
      <c r="C2558" s="31" t="s">
        <v>2640</v>
      </c>
      <c r="D2558" s="31" t="s">
        <v>6947</v>
      </c>
      <c r="E2558" s="3" t="s">
        <v>15422</v>
      </c>
      <c r="F2558" s="2" t="s">
        <v>68</v>
      </c>
      <c r="G2558" s="2" t="s">
        <v>49</v>
      </c>
      <c r="H2558" s="5" t="s">
        <v>15144</v>
      </c>
      <c r="I2558" s="5" t="s">
        <v>14194</v>
      </c>
      <c r="J2558" s="5" t="s">
        <v>15151</v>
      </c>
      <c r="K2558" s="60" t="s">
        <v>15423</v>
      </c>
      <c r="L2558" s="2" t="s">
        <v>54</v>
      </c>
      <c r="M2558" s="6">
        <v>26</v>
      </c>
      <c r="N2558" s="6">
        <v>26</v>
      </c>
      <c r="O2558" s="6">
        <f t="shared" si="381"/>
        <v>100000</v>
      </c>
      <c r="P2558" s="6">
        <v>100000</v>
      </c>
      <c r="Q2558" s="87">
        <v>201909</v>
      </c>
      <c r="R2558" s="5" t="s">
        <v>15128</v>
      </c>
      <c r="S2558" s="32" t="s">
        <v>15424</v>
      </c>
      <c r="T2558" s="144" t="str">
        <f t="shared" si="375"/>
        <v>Click</v>
      </c>
      <c r="U2558" s="31" t="s">
        <v>243</v>
      </c>
      <c r="V2558" s="5"/>
      <c r="W2558" s="51"/>
      <c r="X2558" s="51"/>
      <c r="Y2558" s="50"/>
      <c r="Z2558" s="43">
        <f t="shared" si="376"/>
        <v>0</v>
      </c>
      <c r="AA2558" s="6">
        <f t="shared" si="377"/>
        <v>0</v>
      </c>
      <c r="AB2558" s="6">
        <f t="shared" si="378"/>
        <v>0</v>
      </c>
      <c r="AC2558" s="44">
        <f t="shared" si="379"/>
        <v>0</v>
      </c>
      <c r="AD2558" s="44">
        <f t="shared" si="380"/>
        <v>0</v>
      </c>
      <c r="AE2558" s="13" t="s">
        <v>57</v>
      </c>
      <c r="AF2558" s="14"/>
      <c r="AG2558" s="2" t="s">
        <v>243</v>
      </c>
      <c r="AH2558" s="5" t="s">
        <v>100</v>
      </c>
      <c r="AI2558" s="6">
        <v>0</v>
      </c>
      <c r="AJ2558" s="5" t="s">
        <v>100</v>
      </c>
      <c r="AK2558" s="5" t="s">
        <v>100</v>
      </c>
      <c r="AL2558" s="34" t="s">
        <v>100</v>
      </c>
      <c r="AM2558" s="2" t="s">
        <v>244</v>
      </c>
    </row>
    <row r="2559" spans="1:39" s="15" customFormat="1" ht="16.350000000000001" customHeight="1">
      <c r="A2559" s="3">
        <f t="shared" si="373"/>
        <v>2557</v>
      </c>
      <c r="B2559" s="31" t="s">
        <v>1857</v>
      </c>
      <c r="C2559" s="31" t="s">
        <v>1714</v>
      </c>
      <c r="D2559" s="31" t="s">
        <v>14974</v>
      </c>
      <c r="E2559" s="5" t="s">
        <v>15425</v>
      </c>
      <c r="F2559" s="2" t="s">
        <v>100</v>
      </c>
      <c r="G2559" s="2" t="s">
        <v>49</v>
      </c>
      <c r="H2559" s="5" t="s">
        <v>14976</v>
      </c>
      <c r="I2559" s="5" t="s">
        <v>14977</v>
      </c>
      <c r="J2559" s="5" t="s">
        <v>14978</v>
      </c>
      <c r="K2559" s="60" t="s">
        <v>15426</v>
      </c>
      <c r="L2559" s="2" t="s">
        <v>54</v>
      </c>
      <c r="M2559" s="6">
        <v>8</v>
      </c>
      <c r="N2559" s="6">
        <v>8</v>
      </c>
      <c r="O2559" s="6">
        <f t="shared" si="381"/>
        <v>40000</v>
      </c>
      <c r="P2559" s="6">
        <v>40000</v>
      </c>
      <c r="Q2559" s="75">
        <v>201809</v>
      </c>
      <c r="R2559" s="5" t="s">
        <v>14980</v>
      </c>
      <c r="S2559" s="60" t="s">
        <v>15427</v>
      </c>
      <c r="T2559" s="144" t="str">
        <f t="shared" si="375"/>
        <v>Click</v>
      </c>
      <c r="U2559" s="31" t="s">
        <v>243</v>
      </c>
      <c r="V2559" s="5"/>
      <c r="W2559" s="51"/>
      <c r="X2559" s="51"/>
      <c r="Y2559" s="50"/>
      <c r="Z2559" s="43">
        <f t="shared" si="376"/>
        <v>0</v>
      </c>
      <c r="AA2559" s="6">
        <f t="shared" si="377"/>
        <v>0</v>
      </c>
      <c r="AB2559" s="6">
        <f t="shared" si="378"/>
        <v>0</v>
      </c>
      <c r="AC2559" s="44">
        <f t="shared" si="379"/>
        <v>0</v>
      </c>
      <c r="AD2559" s="44">
        <f t="shared" si="380"/>
        <v>0</v>
      </c>
      <c r="AE2559" s="13" t="s">
        <v>57</v>
      </c>
      <c r="AF2559" s="14"/>
      <c r="AG2559" s="2" t="s">
        <v>243</v>
      </c>
      <c r="AH2559" s="5" t="s">
        <v>100</v>
      </c>
      <c r="AI2559" s="6">
        <v>0</v>
      </c>
      <c r="AJ2559" s="5" t="s">
        <v>100</v>
      </c>
      <c r="AK2559" s="5" t="s">
        <v>100</v>
      </c>
      <c r="AL2559" s="34" t="s">
        <v>100</v>
      </c>
      <c r="AM2559" s="2" t="s">
        <v>11447</v>
      </c>
    </row>
    <row r="2560" spans="1:39" s="15" customFormat="1" ht="16.350000000000001" customHeight="1">
      <c r="A2560" s="3">
        <f t="shared" si="373"/>
        <v>2558</v>
      </c>
      <c r="B2560" s="31" t="s">
        <v>2639</v>
      </c>
      <c r="C2560" s="31" t="s">
        <v>2640</v>
      </c>
      <c r="D2560" s="31" t="s">
        <v>6947</v>
      </c>
      <c r="E2560" s="3" t="s">
        <v>15428</v>
      </c>
      <c r="F2560" s="2" t="s">
        <v>58</v>
      </c>
      <c r="G2560" s="2" t="s">
        <v>49</v>
      </c>
      <c r="H2560" s="5" t="s">
        <v>15429</v>
      </c>
      <c r="I2560" s="5" t="s">
        <v>1389</v>
      </c>
      <c r="J2560" s="5" t="s">
        <v>15430</v>
      </c>
      <c r="K2560" s="5" t="s">
        <v>15431</v>
      </c>
      <c r="L2560" s="2" t="s">
        <v>54</v>
      </c>
      <c r="M2560" s="6">
        <v>2</v>
      </c>
      <c r="N2560" s="6">
        <v>2</v>
      </c>
      <c r="O2560" s="6">
        <f t="shared" si="381"/>
        <v>10000</v>
      </c>
      <c r="P2560" s="6">
        <v>10000</v>
      </c>
      <c r="Q2560" s="5">
        <v>201908</v>
      </c>
      <c r="R2560" s="5" t="s">
        <v>15246</v>
      </c>
      <c r="S2560" s="5" t="s">
        <v>15432</v>
      </c>
      <c r="T2560" s="144" t="str">
        <f t="shared" si="375"/>
        <v>Click</v>
      </c>
      <c r="U2560" s="31" t="s">
        <v>243</v>
      </c>
      <c r="V2560" s="49"/>
      <c r="W2560" s="42"/>
      <c r="X2560" s="54"/>
      <c r="Y2560" s="50"/>
      <c r="Z2560" s="43">
        <f t="shared" si="376"/>
        <v>0</v>
      </c>
      <c r="AA2560" s="6">
        <f t="shared" si="377"/>
        <v>0</v>
      </c>
      <c r="AB2560" s="6">
        <f t="shared" si="378"/>
        <v>0</v>
      </c>
      <c r="AC2560" s="44">
        <f t="shared" si="379"/>
        <v>0</v>
      </c>
      <c r="AD2560" s="44">
        <f t="shared" si="380"/>
        <v>0</v>
      </c>
      <c r="AE2560" s="13" t="s">
        <v>57</v>
      </c>
      <c r="AF2560" s="14"/>
      <c r="AG2560" s="2" t="s">
        <v>243</v>
      </c>
      <c r="AH2560" s="5" t="s">
        <v>100</v>
      </c>
      <c r="AI2560" s="6">
        <v>0</v>
      </c>
      <c r="AJ2560" s="5" t="s">
        <v>100</v>
      </c>
      <c r="AK2560" s="5" t="s">
        <v>100</v>
      </c>
      <c r="AL2560" s="5" t="s">
        <v>100</v>
      </c>
      <c r="AM2560" s="2" t="s">
        <v>244</v>
      </c>
    </row>
    <row r="2561" spans="1:41" s="15" customFormat="1" ht="16.350000000000001" customHeight="1">
      <c r="A2561" s="3">
        <f t="shared" si="373"/>
        <v>2559</v>
      </c>
      <c r="B2561" s="31" t="s">
        <v>2639</v>
      </c>
      <c r="C2561" s="31" t="s">
        <v>2640</v>
      </c>
      <c r="D2561" s="31" t="s">
        <v>6947</v>
      </c>
      <c r="E2561" s="3" t="s">
        <v>15433</v>
      </c>
      <c r="F2561" s="2" t="s">
        <v>58</v>
      </c>
      <c r="G2561" s="2" t="s">
        <v>49</v>
      </c>
      <c r="H2561" s="5" t="s">
        <v>15434</v>
      </c>
      <c r="I2561" s="5" t="s">
        <v>1389</v>
      </c>
      <c r="J2561" s="5" t="s">
        <v>15435</v>
      </c>
      <c r="K2561" s="5" t="s">
        <v>15436</v>
      </c>
      <c r="L2561" s="2" t="s">
        <v>54</v>
      </c>
      <c r="M2561" s="6">
        <v>2</v>
      </c>
      <c r="N2561" s="6">
        <v>2</v>
      </c>
      <c r="O2561" s="6">
        <f t="shared" si="381"/>
        <v>10000</v>
      </c>
      <c r="P2561" s="6">
        <v>10000</v>
      </c>
      <c r="Q2561" s="5">
        <v>201906</v>
      </c>
      <c r="R2561" s="5" t="s">
        <v>15246</v>
      </c>
      <c r="S2561" s="5" t="s">
        <v>15437</v>
      </c>
      <c r="T2561" s="144" t="str">
        <f t="shared" si="375"/>
        <v>Click</v>
      </c>
      <c r="U2561" s="31" t="s">
        <v>243</v>
      </c>
      <c r="V2561" s="49"/>
      <c r="W2561" s="42"/>
      <c r="X2561" s="54"/>
      <c r="Y2561" s="50"/>
      <c r="Z2561" s="43">
        <f t="shared" si="376"/>
        <v>0</v>
      </c>
      <c r="AA2561" s="6">
        <f t="shared" si="377"/>
        <v>0</v>
      </c>
      <c r="AB2561" s="6">
        <f t="shared" si="378"/>
        <v>0</v>
      </c>
      <c r="AC2561" s="44">
        <f t="shared" si="379"/>
        <v>0</v>
      </c>
      <c r="AD2561" s="44">
        <f t="shared" si="380"/>
        <v>0</v>
      </c>
      <c r="AE2561" s="13" t="s">
        <v>57</v>
      </c>
      <c r="AF2561" s="14"/>
      <c r="AG2561" s="2" t="s">
        <v>243</v>
      </c>
      <c r="AH2561" s="5" t="s">
        <v>100</v>
      </c>
      <c r="AI2561" s="6">
        <v>0</v>
      </c>
      <c r="AJ2561" s="5" t="s">
        <v>100</v>
      </c>
      <c r="AK2561" s="5" t="s">
        <v>100</v>
      </c>
      <c r="AL2561" s="5" t="s">
        <v>100</v>
      </c>
      <c r="AM2561" s="2" t="s">
        <v>244</v>
      </c>
    </row>
    <row r="2562" spans="1:41" s="32" customFormat="1" ht="16.350000000000001" customHeight="1">
      <c r="A2562" s="3">
        <f t="shared" si="373"/>
        <v>2560</v>
      </c>
      <c r="B2562" s="31" t="s">
        <v>2639</v>
      </c>
      <c r="C2562" s="31" t="s">
        <v>2640</v>
      </c>
      <c r="D2562" s="31" t="s">
        <v>6947</v>
      </c>
      <c r="E2562" s="3" t="s">
        <v>15438</v>
      </c>
      <c r="F2562" s="2" t="s">
        <v>58</v>
      </c>
      <c r="G2562" s="2" t="s">
        <v>49</v>
      </c>
      <c r="H2562" s="5" t="s">
        <v>15439</v>
      </c>
      <c r="I2562" s="5" t="s">
        <v>15255</v>
      </c>
      <c r="J2562" s="5" t="s">
        <v>15440</v>
      </c>
      <c r="K2562" s="5" t="s">
        <v>15441</v>
      </c>
      <c r="L2562" s="2" t="s">
        <v>54</v>
      </c>
      <c r="M2562" s="6">
        <v>2</v>
      </c>
      <c r="N2562" s="6">
        <v>2</v>
      </c>
      <c r="O2562" s="6">
        <f t="shared" si="381"/>
        <v>10000</v>
      </c>
      <c r="P2562" s="6">
        <v>10000</v>
      </c>
      <c r="Q2562" s="5">
        <v>201901</v>
      </c>
      <c r="R2562" s="5" t="s">
        <v>15246</v>
      </c>
      <c r="S2562" s="5" t="s">
        <v>15442</v>
      </c>
      <c r="T2562" s="144" t="str">
        <f t="shared" si="375"/>
        <v>Click</v>
      </c>
      <c r="U2562" s="31" t="s">
        <v>243</v>
      </c>
      <c r="V2562" s="49"/>
      <c r="W2562" s="42"/>
      <c r="X2562" s="54"/>
      <c r="Y2562" s="50"/>
      <c r="Z2562" s="43">
        <f t="shared" si="376"/>
        <v>0</v>
      </c>
      <c r="AA2562" s="6">
        <f t="shared" si="377"/>
        <v>0</v>
      </c>
      <c r="AB2562" s="6">
        <f t="shared" si="378"/>
        <v>0</v>
      </c>
      <c r="AC2562" s="44">
        <f t="shared" si="379"/>
        <v>0</v>
      </c>
      <c r="AD2562" s="44">
        <f t="shared" si="380"/>
        <v>0</v>
      </c>
      <c r="AE2562" s="13" t="s">
        <v>57</v>
      </c>
      <c r="AF2562" s="14"/>
      <c r="AG2562" s="2" t="s">
        <v>243</v>
      </c>
      <c r="AH2562" s="5" t="s">
        <v>100</v>
      </c>
      <c r="AI2562" s="6">
        <v>0</v>
      </c>
      <c r="AJ2562" s="5" t="s">
        <v>100</v>
      </c>
      <c r="AK2562" s="5" t="s">
        <v>100</v>
      </c>
      <c r="AL2562" s="5" t="s">
        <v>100</v>
      </c>
      <c r="AM2562" s="2" t="s">
        <v>244</v>
      </c>
      <c r="AN2562" s="15"/>
      <c r="AO2562" s="15"/>
    </row>
    <row r="2563" spans="1:41" s="32" customFormat="1" ht="16.350000000000001" customHeight="1">
      <c r="A2563" s="3">
        <f t="shared" si="373"/>
        <v>2561</v>
      </c>
      <c r="B2563" s="31" t="s">
        <v>2639</v>
      </c>
      <c r="C2563" s="31" t="s">
        <v>2640</v>
      </c>
      <c r="D2563" s="31" t="s">
        <v>6947</v>
      </c>
      <c r="E2563" s="3" t="s">
        <v>15443</v>
      </c>
      <c r="F2563" s="2" t="s">
        <v>58</v>
      </c>
      <c r="G2563" s="2" t="s">
        <v>49</v>
      </c>
      <c r="H2563" s="5" t="s">
        <v>15444</v>
      </c>
      <c r="I2563" s="5" t="s">
        <v>15255</v>
      </c>
      <c r="J2563" s="5" t="s">
        <v>15445</v>
      </c>
      <c r="K2563" s="5" t="s">
        <v>15446</v>
      </c>
      <c r="L2563" s="2" t="s">
        <v>54</v>
      </c>
      <c r="M2563" s="6">
        <v>3</v>
      </c>
      <c r="N2563" s="6">
        <v>3</v>
      </c>
      <c r="O2563" s="6">
        <f t="shared" si="381"/>
        <v>10000</v>
      </c>
      <c r="P2563" s="6">
        <v>10000</v>
      </c>
      <c r="Q2563" s="5">
        <v>201901</v>
      </c>
      <c r="R2563" s="5" t="s">
        <v>15246</v>
      </c>
      <c r="S2563" s="5" t="s">
        <v>15447</v>
      </c>
      <c r="T2563" s="144" t="str">
        <f t="shared" si="375"/>
        <v>Click</v>
      </c>
      <c r="U2563" s="31" t="s">
        <v>243</v>
      </c>
      <c r="V2563" s="49"/>
      <c r="W2563" s="42"/>
      <c r="X2563" s="54"/>
      <c r="Y2563" s="50"/>
      <c r="Z2563" s="43">
        <f t="shared" si="376"/>
        <v>0</v>
      </c>
      <c r="AA2563" s="6">
        <f t="shared" si="377"/>
        <v>0</v>
      </c>
      <c r="AB2563" s="6">
        <f t="shared" si="378"/>
        <v>0</v>
      </c>
      <c r="AC2563" s="44">
        <f t="shared" si="379"/>
        <v>0</v>
      </c>
      <c r="AD2563" s="44">
        <f t="shared" si="380"/>
        <v>0</v>
      </c>
      <c r="AE2563" s="13" t="s">
        <v>57</v>
      </c>
      <c r="AF2563" s="14"/>
      <c r="AG2563" s="2" t="s">
        <v>243</v>
      </c>
      <c r="AH2563" s="5" t="s">
        <v>100</v>
      </c>
      <c r="AI2563" s="6">
        <v>0</v>
      </c>
      <c r="AJ2563" s="5" t="s">
        <v>100</v>
      </c>
      <c r="AK2563" s="5" t="s">
        <v>100</v>
      </c>
      <c r="AL2563" s="5" t="s">
        <v>100</v>
      </c>
      <c r="AM2563" s="2" t="s">
        <v>244</v>
      </c>
      <c r="AN2563" s="15"/>
      <c r="AO2563" s="15"/>
    </row>
    <row r="2564" spans="1:41" s="15" customFormat="1" ht="16.350000000000001" customHeight="1">
      <c r="A2564" s="3">
        <f t="shared" si="373"/>
        <v>2562</v>
      </c>
      <c r="B2564" s="31" t="s">
        <v>1857</v>
      </c>
      <c r="C2564" s="31" t="s">
        <v>1714</v>
      </c>
      <c r="D2564" s="31" t="s">
        <v>14974</v>
      </c>
      <c r="E2564" s="5" t="s">
        <v>15006</v>
      </c>
      <c r="F2564" s="2" t="s">
        <v>100</v>
      </c>
      <c r="G2564" s="2" t="s">
        <v>49</v>
      </c>
      <c r="H2564" s="5" t="s">
        <v>14982</v>
      </c>
      <c r="I2564" s="5" t="s">
        <v>15448</v>
      </c>
      <c r="J2564" s="5" t="s">
        <v>14978</v>
      </c>
      <c r="K2564" s="5" t="s">
        <v>15449</v>
      </c>
      <c r="L2564" s="2" t="s">
        <v>54</v>
      </c>
      <c r="M2564" s="6">
        <v>6</v>
      </c>
      <c r="N2564" s="6">
        <v>6</v>
      </c>
      <c r="O2564" s="6">
        <f t="shared" si="381"/>
        <v>30000</v>
      </c>
      <c r="P2564" s="6">
        <v>30000</v>
      </c>
      <c r="Q2564" s="5">
        <v>201805</v>
      </c>
      <c r="R2564" s="5" t="s">
        <v>14980</v>
      </c>
      <c r="S2564" s="55" t="s">
        <v>15450</v>
      </c>
      <c r="T2564" s="144" t="str">
        <f t="shared" si="375"/>
        <v>Click</v>
      </c>
      <c r="U2564" s="31" t="s">
        <v>243</v>
      </c>
      <c r="V2564" s="5"/>
      <c r="W2564" s="51"/>
      <c r="X2564" s="51"/>
      <c r="Y2564" s="50"/>
      <c r="Z2564" s="43">
        <f t="shared" si="376"/>
        <v>0</v>
      </c>
      <c r="AA2564" s="6">
        <f t="shared" si="377"/>
        <v>0</v>
      </c>
      <c r="AB2564" s="6">
        <f t="shared" si="378"/>
        <v>0</v>
      </c>
      <c r="AC2564" s="44">
        <f t="shared" si="379"/>
        <v>0</v>
      </c>
      <c r="AD2564" s="44">
        <f t="shared" si="380"/>
        <v>0</v>
      </c>
      <c r="AE2564" s="13" t="s">
        <v>57</v>
      </c>
      <c r="AF2564" s="14"/>
      <c r="AG2564" s="2" t="s">
        <v>243</v>
      </c>
      <c r="AH2564" s="5" t="s">
        <v>100</v>
      </c>
      <c r="AI2564" s="6">
        <v>0</v>
      </c>
      <c r="AJ2564" s="5" t="s">
        <v>100</v>
      </c>
      <c r="AK2564" s="5" t="s">
        <v>100</v>
      </c>
      <c r="AL2564" s="34" t="s">
        <v>100</v>
      </c>
      <c r="AM2564" s="2" t="s">
        <v>11447</v>
      </c>
    </row>
    <row r="2565" spans="1:41" s="15" customFormat="1" ht="16.350000000000001" customHeight="1">
      <c r="A2565" s="3">
        <f t="shared" si="373"/>
        <v>2563</v>
      </c>
      <c r="B2565" s="31" t="s">
        <v>1857</v>
      </c>
      <c r="C2565" s="31" t="s">
        <v>1714</v>
      </c>
      <c r="D2565" s="31" t="s">
        <v>14974</v>
      </c>
      <c r="E2565" s="5" t="s">
        <v>15009</v>
      </c>
      <c r="F2565" s="2" t="s">
        <v>100</v>
      </c>
      <c r="G2565" s="2" t="s">
        <v>49</v>
      </c>
      <c r="H2565" s="5" t="s">
        <v>14982</v>
      </c>
      <c r="I2565" s="5" t="s">
        <v>15448</v>
      </c>
      <c r="J2565" s="5" t="s">
        <v>14978</v>
      </c>
      <c r="K2565" s="5" t="s">
        <v>15451</v>
      </c>
      <c r="L2565" s="2" t="s">
        <v>54</v>
      </c>
      <c r="M2565" s="6">
        <v>6</v>
      </c>
      <c r="N2565" s="6">
        <v>6</v>
      </c>
      <c r="O2565" s="6">
        <f t="shared" si="381"/>
        <v>30000</v>
      </c>
      <c r="P2565" s="6">
        <v>30000</v>
      </c>
      <c r="Q2565" s="5">
        <v>201805</v>
      </c>
      <c r="R2565" s="5" t="s">
        <v>14980</v>
      </c>
      <c r="S2565" s="55" t="s">
        <v>15452</v>
      </c>
      <c r="T2565" s="144" t="str">
        <f t="shared" si="375"/>
        <v>Click</v>
      </c>
      <c r="U2565" s="31" t="s">
        <v>243</v>
      </c>
      <c r="V2565" s="5"/>
      <c r="W2565" s="51"/>
      <c r="X2565" s="51"/>
      <c r="Y2565" s="50"/>
      <c r="Z2565" s="43">
        <f t="shared" si="376"/>
        <v>0</v>
      </c>
      <c r="AA2565" s="6">
        <f t="shared" si="377"/>
        <v>0</v>
      </c>
      <c r="AB2565" s="6">
        <f t="shared" si="378"/>
        <v>0</v>
      </c>
      <c r="AC2565" s="44">
        <f t="shared" si="379"/>
        <v>0</v>
      </c>
      <c r="AD2565" s="44">
        <f t="shared" si="380"/>
        <v>0</v>
      </c>
      <c r="AE2565" s="13" t="s">
        <v>57</v>
      </c>
      <c r="AF2565" s="14"/>
      <c r="AG2565" s="2" t="s">
        <v>243</v>
      </c>
      <c r="AH2565" s="5" t="s">
        <v>100</v>
      </c>
      <c r="AI2565" s="6">
        <v>0</v>
      </c>
      <c r="AJ2565" s="5" t="s">
        <v>100</v>
      </c>
      <c r="AK2565" s="5" t="s">
        <v>100</v>
      </c>
      <c r="AL2565" s="34" t="s">
        <v>100</v>
      </c>
      <c r="AM2565" s="2" t="s">
        <v>11447</v>
      </c>
    </row>
    <row r="2566" spans="1:41" s="15" customFormat="1" ht="16.350000000000001" customHeight="1">
      <c r="A2566" s="3">
        <f t="shared" si="373"/>
        <v>2564</v>
      </c>
      <c r="B2566" s="31" t="s">
        <v>1857</v>
      </c>
      <c r="C2566" s="31" t="s">
        <v>1714</v>
      </c>
      <c r="D2566" s="31" t="s">
        <v>14974</v>
      </c>
      <c r="E2566" s="5" t="s">
        <v>15011</v>
      </c>
      <c r="F2566" s="2" t="s">
        <v>100</v>
      </c>
      <c r="G2566" s="2" t="s">
        <v>49</v>
      </c>
      <c r="H2566" s="5" t="s">
        <v>14982</v>
      </c>
      <c r="I2566" s="5" t="s">
        <v>15007</v>
      </c>
      <c r="J2566" s="5" t="s">
        <v>14978</v>
      </c>
      <c r="K2566" s="5" t="s">
        <v>15453</v>
      </c>
      <c r="L2566" s="2" t="s">
        <v>54</v>
      </c>
      <c r="M2566" s="6">
        <v>6</v>
      </c>
      <c r="N2566" s="6">
        <v>6</v>
      </c>
      <c r="O2566" s="6">
        <f t="shared" si="381"/>
        <v>30000</v>
      </c>
      <c r="P2566" s="6">
        <v>30000</v>
      </c>
      <c r="Q2566" s="5">
        <v>201805</v>
      </c>
      <c r="R2566" s="5" t="s">
        <v>14980</v>
      </c>
      <c r="S2566" s="60" t="s">
        <v>15454</v>
      </c>
      <c r="T2566" s="144" t="str">
        <f t="shared" si="375"/>
        <v>Click</v>
      </c>
      <c r="U2566" s="31" t="s">
        <v>243</v>
      </c>
      <c r="V2566" s="5"/>
      <c r="W2566" s="51"/>
      <c r="X2566" s="51"/>
      <c r="Y2566" s="50"/>
      <c r="Z2566" s="43">
        <f t="shared" si="376"/>
        <v>0</v>
      </c>
      <c r="AA2566" s="6">
        <f t="shared" si="377"/>
        <v>0</v>
      </c>
      <c r="AB2566" s="6">
        <f t="shared" si="378"/>
        <v>0</v>
      </c>
      <c r="AC2566" s="44">
        <f t="shared" si="379"/>
        <v>0</v>
      </c>
      <c r="AD2566" s="44">
        <f t="shared" si="380"/>
        <v>0</v>
      </c>
      <c r="AE2566" s="13" t="s">
        <v>57</v>
      </c>
      <c r="AF2566" s="14"/>
      <c r="AG2566" s="2" t="s">
        <v>243</v>
      </c>
      <c r="AH2566" s="5" t="s">
        <v>100</v>
      </c>
      <c r="AI2566" s="6">
        <v>0</v>
      </c>
      <c r="AJ2566" s="5" t="s">
        <v>100</v>
      </c>
      <c r="AK2566" s="5" t="s">
        <v>100</v>
      </c>
      <c r="AL2566" s="34" t="s">
        <v>100</v>
      </c>
      <c r="AM2566" s="2" t="s">
        <v>11447</v>
      </c>
    </row>
    <row r="2567" spans="1:41" s="15" customFormat="1" ht="16.350000000000001" customHeight="1">
      <c r="A2567" s="3">
        <f t="shared" si="373"/>
        <v>2565</v>
      </c>
      <c r="B2567" s="31" t="s">
        <v>1857</v>
      </c>
      <c r="C2567" s="31" t="s">
        <v>1714</v>
      </c>
      <c r="D2567" s="31" t="s">
        <v>14974</v>
      </c>
      <c r="E2567" s="5" t="s">
        <v>15013</v>
      </c>
      <c r="F2567" s="2" t="s">
        <v>100</v>
      </c>
      <c r="G2567" s="2" t="s">
        <v>49</v>
      </c>
      <c r="H2567" s="5" t="s">
        <v>14982</v>
      </c>
      <c r="I2567" s="5" t="s">
        <v>15007</v>
      </c>
      <c r="J2567" s="5" t="s">
        <v>14978</v>
      </c>
      <c r="K2567" s="5" t="s">
        <v>15455</v>
      </c>
      <c r="L2567" s="2" t="s">
        <v>54</v>
      </c>
      <c r="M2567" s="6">
        <v>6</v>
      </c>
      <c r="N2567" s="6">
        <v>6</v>
      </c>
      <c r="O2567" s="6">
        <f t="shared" si="381"/>
        <v>30000</v>
      </c>
      <c r="P2567" s="6">
        <v>30000</v>
      </c>
      <c r="Q2567" s="5">
        <v>201805</v>
      </c>
      <c r="R2567" s="5" t="s">
        <v>14980</v>
      </c>
      <c r="S2567" s="5" t="s">
        <v>15456</v>
      </c>
      <c r="T2567" s="144" t="str">
        <f t="shared" si="375"/>
        <v>Click</v>
      </c>
      <c r="U2567" s="31" t="s">
        <v>243</v>
      </c>
      <c r="V2567" s="5"/>
      <c r="W2567" s="51"/>
      <c r="X2567" s="51"/>
      <c r="Y2567" s="50"/>
      <c r="Z2567" s="43">
        <f t="shared" si="376"/>
        <v>0</v>
      </c>
      <c r="AA2567" s="6">
        <f t="shared" si="377"/>
        <v>0</v>
      </c>
      <c r="AB2567" s="6">
        <f t="shared" si="378"/>
        <v>0</v>
      </c>
      <c r="AC2567" s="44">
        <f t="shared" si="379"/>
        <v>0</v>
      </c>
      <c r="AD2567" s="44">
        <f t="shared" si="380"/>
        <v>0</v>
      </c>
      <c r="AE2567" s="13" t="s">
        <v>57</v>
      </c>
      <c r="AF2567" s="14"/>
      <c r="AG2567" s="2" t="s">
        <v>243</v>
      </c>
      <c r="AH2567" s="5" t="s">
        <v>100</v>
      </c>
      <c r="AI2567" s="6">
        <v>0</v>
      </c>
      <c r="AJ2567" s="5" t="s">
        <v>100</v>
      </c>
      <c r="AK2567" s="5" t="s">
        <v>100</v>
      </c>
      <c r="AL2567" s="34" t="s">
        <v>100</v>
      </c>
      <c r="AM2567" s="2" t="s">
        <v>11447</v>
      </c>
    </row>
    <row r="2568" spans="1:41" s="15" customFormat="1" ht="16.350000000000001" customHeight="1">
      <c r="A2568" s="3">
        <f t="shared" ref="A2568:A2631" si="382">ROW()-2</f>
        <v>2566</v>
      </c>
      <c r="B2568" s="31" t="s">
        <v>1857</v>
      </c>
      <c r="C2568" s="31" t="s">
        <v>1714</v>
      </c>
      <c r="D2568" s="31" t="s">
        <v>14974</v>
      </c>
      <c r="E2568" s="5" t="s">
        <v>15457</v>
      </c>
      <c r="F2568" s="2" t="s">
        <v>100</v>
      </c>
      <c r="G2568" s="2" t="s">
        <v>49</v>
      </c>
      <c r="H2568" s="5" t="s">
        <v>15029</v>
      </c>
      <c r="I2568" s="5" t="s">
        <v>15036</v>
      </c>
      <c r="J2568" s="5" t="s">
        <v>15031</v>
      </c>
      <c r="K2568" s="5" t="s">
        <v>15458</v>
      </c>
      <c r="L2568" s="2" t="s">
        <v>54</v>
      </c>
      <c r="M2568" s="6">
        <v>8</v>
      </c>
      <c r="N2568" s="6">
        <v>8</v>
      </c>
      <c r="O2568" s="6">
        <f t="shared" si="381"/>
        <v>40000</v>
      </c>
      <c r="P2568" s="6">
        <v>40000</v>
      </c>
      <c r="Q2568" s="5">
        <v>201806</v>
      </c>
      <c r="R2568" s="5" t="s">
        <v>14980</v>
      </c>
      <c r="S2568" s="55"/>
      <c r="T2568" s="144" t="str">
        <f t="shared" si="375"/>
        <v>Click</v>
      </c>
      <c r="U2568" s="31" t="s">
        <v>243</v>
      </c>
      <c r="V2568" s="5"/>
      <c r="W2568" s="51"/>
      <c r="X2568" s="51"/>
      <c r="Y2568" s="50"/>
      <c r="Z2568" s="43">
        <f t="shared" si="376"/>
        <v>0</v>
      </c>
      <c r="AA2568" s="6">
        <f t="shared" si="377"/>
        <v>0</v>
      </c>
      <c r="AB2568" s="6">
        <f t="shared" si="378"/>
        <v>0</v>
      </c>
      <c r="AC2568" s="44">
        <f t="shared" si="379"/>
        <v>0</v>
      </c>
      <c r="AD2568" s="44">
        <f t="shared" si="380"/>
        <v>0</v>
      </c>
      <c r="AE2568" s="13" t="s">
        <v>57</v>
      </c>
      <c r="AF2568" s="14"/>
      <c r="AG2568" s="2" t="s">
        <v>243</v>
      </c>
      <c r="AH2568" s="5" t="s">
        <v>100</v>
      </c>
      <c r="AI2568" s="6">
        <v>0</v>
      </c>
      <c r="AJ2568" s="5" t="s">
        <v>100</v>
      </c>
      <c r="AK2568" s="5" t="s">
        <v>100</v>
      </c>
      <c r="AL2568" s="34" t="s">
        <v>100</v>
      </c>
      <c r="AM2568" s="2" t="s">
        <v>11447</v>
      </c>
    </row>
    <row r="2569" spans="1:41" s="15" customFormat="1" ht="16.350000000000001" customHeight="1">
      <c r="A2569" s="3">
        <f t="shared" si="382"/>
        <v>2567</v>
      </c>
      <c r="B2569" s="31" t="s">
        <v>1857</v>
      </c>
      <c r="C2569" s="31" t="s">
        <v>1714</v>
      </c>
      <c r="D2569" s="31" t="s">
        <v>14974</v>
      </c>
      <c r="E2569" s="5" t="s">
        <v>15459</v>
      </c>
      <c r="F2569" s="2" t="s">
        <v>100</v>
      </c>
      <c r="G2569" s="2" t="s">
        <v>49</v>
      </c>
      <c r="H2569" s="5" t="s">
        <v>15029</v>
      </c>
      <c r="I2569" s="5" t="s">
        <v>15036</v>
      </c>
      <c r="J2569" s="5" t="s">
        <v>15031</v>
      </c>
      <c r="K2569" s="5" t="s">
        <v>15460</v>
      </c>
      <c r="L2569" s="2" t="s">
        <v>54</v>
      </c>
      <c r="M2569" s="6">
        <v>8</v>
      </c>
      <c r="N2569" s="6">
        <v>8</v>
      </c>
      <c r="O2569" s="6">
        <f t="shared" si="381"/>
        <v>40000</v>
      </c>
      <c r="P2569" s="6">
        <v>40000</v>
      </c>
      <c r="Q2569" s="5">
        <v>201806</v>
      </c>
      <c r="R2569" s="5" t="s">
        <v>14980</v>
      </c>
      <c r="S2569" s="55" t="s">
        <v>15461</v>
      </c>
      <c r="T2569" s="144" t="str">
        <f t="shared" si="375"/>
        <v>Click</v>
      </c>
      <c r="U2569" s="31" t="s">
        <v>243</v>
      </c>
      <c r="V2569" s="5"/>
      <c r="W2569" s="51"/>
      <c r="X2569" s="51"/>
      <c r="Y2569" s="50"/>
      <c r="Z2569" s="43">
        <f t="shared" si="376"/>
        <v>0</v>
      </c>
      <c r="AA2569" s="6">
        <f t="shared" si="377"/>
        <v>0</v>
      </c>
      <c r="AB2569" s="6">
        <f t="shared" si="378"/>
        <v>0</v>
      </c>
      <c r="AC2569" s="44">
        <f t="shared" si="379"/>
        <v>0</v>
      </c>
      <c r="AD2569" s="44">
        <f t="shared" si="380"/>
        <v>0</v>
      </c>
      <c r="AE2569" s="13" t="s">
        <v>57</v>
      </c>
      <c r="AF2569" s="14"/>
      <c r="AG2569" s="2" t="s">
        <v>243</v>
      </c>
      <c r="AH2569" s="5" t="s">
        <v>100</v>
      </c>
      <c r="AI2569" s="6">
        <v>0</v>
      </c>
      <c r="AJ2569" s="5" t="s">
        <v>100</v>
      </c>
      <c r="AK2569" s="5" t="s">
        <v>100</v>
      </c>
      <c r="AL2569" s="34" t="s">
        <v>100</v>
      </c>
      <c r="AM2569" s="2" t="s">
        <v>11447</v>
      </c>
    </row>
    <row r="2570" spans="1:41" s="15" customFormat="1" ht="16.350000000000001" customHeight="1">
      <c r="A2570" s="3">
        <f t="shared" si="382"/>
        <v>2568</v>
      </c>
      <c r="B2570" s="31" t="s">
        <v>2639</v>
      </c>
      <c r="C2570" s="31" t="s">
        <v>2640</v>
      </c>
      <c r="D2570" s="31" t="s">
        <v>6947</v>
      </c>
      <c r="E2570" s="3" t="s">
        <v>15462</v>
      </c>
      <c r="F2570" s="2" t="s">
        <v>68</v>
      </c>
      <c r="G2570" s="2" t="s">
        <v>69</v>
      </c>
      <c r="H2570" s="5" t="s">
        <v>15463</v>
      </c>
      <c r="I2570" s="5" t="s">
        <v>15464</v>
      </c>
      <c r="J2570" s="5" t="s">
        <v>15465</v>
      </c>
      <c r="K2570" s="5" t="s">
        <v>15466</v>
      </c>
      <c r="L2570" s="2" t="s">
        <v>54</v>
      </c>
      <c r="M2570" s="6">
        <v>17</v>
      </c>
      <c r="N2570" s="6">
        <v>16</v>
      </c>
      <c r="O2570" s="6">
        <v>73000</v>
      </c>
      <c r="P2570" s="6">
        <v>73000</v>
      </c>
      <c r="Q2570" s="5">
        <v>201703</v>
      </c>
      <c r="R2570" s="5" t="s">
        <v>15467</v>
      </c>
      <c r="S2570" s="5" t="s">
        <v>15468</v>
      </c>
      <c r="T2570" s="143" t="str">
        <f t="shared" si="375"/>
        <v>Click</v>
      </c>
      <c r="U2570" s="31" t="s">
        <v>243</v>
      </c>
      <c r="V2570" s="5"/>
      <c r="W2570" s="51"/>
      <c r="X2570" s="5"/>
      <c r="Y2570" s="5"/>
      <c r="Z2570" s="43">
        <f t="shared" si="376"/>
        <v>0</v>
      </c>
      <c r="AA2570" s="6">
        <f t="shared" si="377"/>
        <v>0</v>
      </c>
      <c r="AB2570" s="6">
        <f t="shared" si="378"/>
        <v>0</v>
      </c>
      <c r="AC2570" s="44">
        <f t="shared" si="379"/>
        <v>0</v>
      </c>
      <c r="AD2570" s="44">
        <f t="shared" si="380"/>
        <v>0</v>
      </c>
      <c r="AE2570" s="13" t="s">
        <v>57</v>
      </c>
      <c r="AF2570" s="14"/>
      <c r="AG2570" s="2" t="s">
        <v>243</v>
      </c>
      <c r="AH2570" s="5" t="s">
        <v>100</v>
      </c>
      <c r="AI2570" s="6">
        <v>0</v>
      </c>
      <c r="AJ2570" s="5" t="s">
        <v>100</v>
      </c>
      <c r="AK2570" s="5" t="s">
        <v>100</v>
      </c>
      <c r="AL2570" s="34" t="s">
        <v>100</v>
      </c>
      <c r="AM2570" s="2" t="s">
        <v>244</v>
      </c>
    </row>
    <row r="2571" spans="1:41" s="15" customFormat="1" ht="16.350000000000001" customHeight="1">
      <c r="A2571" s="3">
        <f t="shared" si="382"/>
        <v>2569</v>
      </c>
      <c r="B2571" s="31" t="s">
        <v>2639</v>
      </c>
      <c r="C2571" s="31" t="s">
        <v>2640</v>
      </c>
      <c r="D2571" s="31" t="s">
        <v>6947</v>
      </c>
      <c r="E2571" s="5" t="s">
        <v>14958</v>
      </c>
      <c r="F2571" s="2" t="s">
        <v>68</v>
      </c>
      <c r="G2571" s="2" t="s">
        <v>69</v>
      </c>
      <c r="H2571" s="5" t="s">
        <v>14959</v>
      </c>
      <c r="I2571" s="5" t="s">
        <v>14949</v>
      </c>
      <c r="J2571" s="5" t="s">
        <v>14950</v>
      </c>
      <c r="K2571" s="5" t="s">
        <v>15469</v>
      </c>
      <c r="L2571" s="2" t="s">
        <v>54</v>
      </c>
      <c r="M2571" s="6">
        <v>12</v>
      </c>
      <c r="N2571" s="6">
        <v>11</v>
      </c>
      <c r="O2571" s="6">
        <f t="shared" ref="O2571:O2579" si="383">P2571+AI2571</f>
        <v>50000</v>
      </c>
      <c r="P2571" s="6">
        <v>50000</v>
      </c>
      <c r="Q2571" s="5">
        <v>201607</v>
      </c>
      <c r="R2571" s="5" t="s">
        <v>14961</v>
      </c>
      <c r="S2571" s="5" t="s">
        <v>14962</v>
      </c>
      <c r="T2571" s="144" t="str">
        <f t="shared" si="375"/>
        <v>Click</v>
      </c>
      <c r="U2571" s="31" t="s">
        <v>243</v>
      </c>
      <c r="V2571" s="5"/>
      <c r="W2571" s="51"/>
      <c r="X2571" s="51"/>
      <c r="Y2571" s="50"/>
      <c r="Z2571" s="43">
        <f t="shared" si="376"/>
        <v>0</v>
      </c>
      <c r="AA2571" s="6">
        <f t="shared" si="377"/>
        <v>0</v>
      </c>
      <c r="AB2571" s="6">
        <f t="shared" si="378"/>
        <v>0</v>
      </c>
      <c r="AC2571" s="44">
        <f t="shared" si="379"/>
        <v>0</v>
      </c>
      <c r="AD2571" s="44">
        <f t="shared" si="380"/>
        <v>0</v>
      </c>
      <c r="AE2571" s="13" t="s">
        <v>57</v>
      </c>
      <c r="AF2571" s="14"/>
      <c r="AG2571" s="2" t="s">
        <v>243</v>
      </c>
      <c r="AH2571" s="5" t="s">
        <v>100</v>
      </c>
      <c r="AI2571" s="6">
        <v>0</v>
      </c>
      <c r="AJ2571" s="5" t="s">
        <v>100</v>
      </c>
      <c r="AK2571" s="5" t="s">
        <v>100</v>
      </c>
      <c r="AL2571" s="34" t="s">
        <v>100</v>
      </c>
      <c r="AM2571" s="2" t="s">
        <v>244</v>
      </c>
    </row>
    <row r="2572" spans="1:41" s="15" customFormat="1" ht="16.350000000000001" customHeight="1">
      <c r="A2572" s="3">
        <f t="shared" si="382"/>
        <v>2570</v>
      </c>
      <c r="B2572" s="31" t="s">
        <v>1857</v>
      </c>
      <c r="C2572" s="31" t="s">
        <v>1714</v>
      </c>
      <c r="D2572" s="31" t="s">
        <v>14974</v>
      </c>
      <c r="E2572" s="5" t="s">
        <v>15470</v>
      </c>
      <c r="F2572" s="2" t="s">
        <v>100</v>
      </c>
      <c r="G2572" s="2" t="s">
        <v>49</v>
      </c>
      <c r="H2572" s="5" t="s">
        <v>14982</v>
      </c>
      <c r="I2572" s="5" t="s">
        <v>15003</v>
      </c>
      <c r="J2572" s="5" t="s">
        <v>14978</v>
      </c>
      <c r="K2572" s="5" t="s">
        <v>15471</v>
      </c>
      <c r="L2572" s="2" t="s">
        <v>54</v>
      </c>
      <c r="M2572" s="6">
        <v>6</v>
      </c>
      <c r="N2572" s="6">
        <v>6</v>
      </c>
      <c r="O2572" s="6">
        <f t="shared" si="383"/>
        <v>30000</v>
      </c>
      <c r="P2572" s="6">
        <v>30000</v>
      </c>
      <c r="Q2572" s="5">
        <v>201805</v>
      </c>
      <c r="R2572" s="5" t="s">
        <v>14980</v>
      </c>
      <c r="S2572" s="55" t="s">
        <v>15472</v>
      </c>
      <c r="T2572" s="144" t="str">
        <f t="shared" si="375"/>
        <v>Click</v>
      </c>
      <c r="U2572" s="31" t="s">
        <v>243</v>
      </c>
      <c r="V2572" s="5"/>
      <c r="W2572" s="51"/>
      <c r="X2572" s="51"/>
      <c r="Y2572" s="50"/>
      <c r="Z2572" s="43">
        <f t="shared" si="376"/>
        <v>0</v>
      </c>
      <c r="AA2572" s="6">
        <f t="shared" si="377"/>
        <v>0</v>
      </c>
      <c r="AB2572" s="6">
        <f t="shared" si="378"/>
        <v>0</v>
      </c>
      <c r="AC2572" s="44">
        <f t="shared" si="379"/>
        <v>0</v>
      </c>
      <c r="AD2572" s="44">
        <f t="shared" si="380"/>
        <v>0</v>
      </c>
      <c r="AE2572" s="13" t="s">
        <v>57</v>
      </c>
      <c r="AF2572" s="14"/>
      <c r="AG2572" s="2" t="s">
        <v>243</v>
      </c>
      <c r="AH2572" s="5" t="s">
        <v>100</v>
      </c>
      <c r="AI2572" s="6">
        <v>0</v>
      </c>
      <c r="AJ2572" s="5" t="s">
        <v>100</v>
      </c>
      <c r="AK2572" s="5" t="s">
        <v>100</v>
      </c>
      <c r="AL2572" s="34" t="s">
        <v>100</v>
      </c>
      <c r="AM2572" s="2" t="s">
        <v>11447</v>
      </c>
    </row>
    <row r="2573" spans="1:41" s="15" customFormat="1" ht="16.350000000000001" customHeight="1">
      <c r="A2573" s="3">
        <f t="shared" si="382"/>
        <v>2571</v>
      </c>
      <c r="B2573" s="31" t="s">
        <v>1857</v>
      </c>
      <c r="C2573" s="31" t="s">
        <v>1714</v>
      </c>
      <c r="D2573" s="31" t="s">
        <v>14974</v>
      </c>
      <c r="E2573" s="3" t="s">
        <v>15473</v>
      </c>
      <c r="F2573" s="2" t="s">
        <v>100</v>
      </c>
      <c r="G2573" s="2" t="s">
        <v>49</v>
      </c>
      <c r="H2573" s="5" t="s">
        <v>15029</v>
      </c>
      <c r="I2573" s="5" t="s">
        <v>15030</v>
      </c>
      <c r="J2573" s="5" t="s">
        <v>15031</v>
      </c>
      <c r="K2573" s="5" t="s">
        <v>15474</v>
      </c>
      <c r="L2573" s="2" t="s">
        <v>54</v>
      </c>
      <c r="M2573" s="6">
        <v>8</v>
      </c>
      <c r="N2573" s="6">
        <v>8</v>
      </c>
      <c r="O2573" s="6">
        <f t="shared" si="383"/>
        <v>40000</v>
      </c>
      <c r="P2573" s="6">
        <v>40000</v>
      </c>
      <c r="Q2573" s="5">
        <v>201806</v>
      </c>
      <c r="R2573" s="5" t="s">
        <v>14980</v>
      </c>
      <c r="S2573" s="55"/>
      <c r="T2573" s="144" t="str">
        <f t="shared" si="375"/>
        <v>Click</v>
      </c>
      <c r="U2573" s="31" t="s">
        <v>243</v>
      </c>
      <c r="V2573" s="5"/>
      <c r="W2573" s="51"/>
      <c r="X2573" s="51"/>
      <c r="Y2573" s="50"/>
      <c r="Z2573" s="43">
        <f t="shared" si="376"/>
        <v>0</v>
      </c>
      <c r="AA2573" s="6">
        <f t="shared" si="377"/>
        <v>0</v>
      </c>
      <c r="AB2573" s="6">
        <f t="shared" si="378"/>
        <v>0</v>
      </c>
      <c r="AC2573" s="44">
        <f t="shared" si="379"/>
        <v>0</v>
      </c>
      <c r="AD2573" s="44">
        <f t="shared" si="380"/>
        <v>0</v>
      </c>
      <c r="AE2573" s="13" t="s">
        <v>57</v>
      </c>
      <c r="AF2573" s="14"/>
      <c r="AG2573" s="2" t="s">
        <v>243</v>
      </c>
      <c r="AH2573" s="5" t="s">
        <v>100</v>
      </c>
      <c r="AI2573" s="6">
        <v>0</v>
      </c>
      <c r="AJ2573" s="5" t="s">
        <v>100</v>
      </c>
      <c r="AK2573" s="5" t="s">
        <v>100</v>
      </c>
      <c r="AL2573" s="34" t="s">
        <v>100</v>
      </c>
      <c r="AM2573" s="2" t="s">
        <v>11447</v>
      </c>
    </row>
    <row r="2574" spans="1:41" s="15" customFormat="1" ht="16.350000000000001" customHeight="1">
      <c r="A2574" s="3">
        <f t="shared" si="382"/>
        <v>2572</v>
      </c>
      <c r="B2574" s="31" t="s">
        <v>1857</v>
      </c>
      <c r="C2574" s="31" t="s">
        <v>1714</v>
      </c>
      <c r="D2574" s="31" t="s">
        <v>14974</v>
      </c>
      <c r="E2574" s="3" t="s">
        <v>15475</v>
      </c>
      <c r="F2574" s="2" t="s">
        <v>100</v>
      </c>
      <c r="G2574" s="2" t="s">
        <v>49</v>
      </c>
      <c r="H2574" s="5" t="s">
        <v>15029</v>
      </c>
      <c r="I2574" s="5" t="s">
        <v>15030</v>
      </c>
      <c r="J2574" s="5" t="s">
        <v>15031</v>
      </c>
      <c r="K2574" s="5" t="s">
        <v>15460</v>
      </c>
      <c r="L2574" s="2" t="s">
        <v>54</v>
      </c>
      <c r="M2574" s="6">
        <v>8</v>
      </c>
      <c r="N2574" s="6">
        <v>8</v>
      </c>
      <c r="O2574" s="6">
        <f t="shared" si="383"/>
        <v>40000</v>
      </c>
      <c r="P2574" s="6">
        <v>40000</v>
      </c>
      <c r="Q2574" s="5">
        <v>201806</v>
      </c>
      <c r="R2574" s="5" t="s">
        <v>14980</v>
      </c>
      <c r="S2574" s="55" t="s">
        <v>15476</v>
      </c>
      <c r="T2574" s="144" t="str">
        <f t="shared" si="375"/>
        <v>Click</v>
      </c>
      <c r="U2574" s="31" t="s">
        <v>243</v>
      </c>
      <c r="V2574" s="5"/>
      <c r="W2574" s="51"/>
      <c r="X2574" s="51"/>
      <c r="Y2574" s="50"/>
      <c r="Z2574" s="43">
        <f t="shared" si="376"/>
        <v>0</v>
      </c>
      <c r="AA2574" s="6">
        <f t="shared" si="377"/>
        <v>0</v>
      </c>
      <c r="AB2574" s="6">
        <f t="shared" si="378"/>
        <v>0</v>
      </c>
      <c r="AC2574" s="44">
        <f t="shared" si="379"/>
        <v>0</v>
      </c>
      <c r="AD2574" s="44">
        <f t="shared" si="380"/>
        <v>0</v>
      </c>
      <c r="AE2574" s="13" t="s">
        <v>57</v>
      </c>
      <c r="AF2574" s="14"/>
      <c r="AG2574" s="2" t="s">
        <v>243</v>
      </c>
      <c r="AH2574" s="5" t="s">
        <v>100</v>
      </c>
      <c r="AI2574" s="6">
        <v>0</v>
      </c>
      <c r="AJ2574" s="5" t="s">
        <v>100</v>
      </c>
      <c r="AK2574" s="5" t="s">
        <v>100</v>
      </c>
      <c r="AL2574" s="34" t="s">
        <v>100</v>
      </c>
      <c r="AM2574" s="2" t="s">
        <v>11447</v>
      </c>
    </row>
    <row r="2575" spans="1:41" s="15" customFormat="1" ht="16.350000000000001" customHeight="1">
      <c r="A2575" s="3">
        <f t="shared" si="382"/>
        <v>2573</v>
      </c>
      <c r="B2575" s="31" t="s">
        <v>1857</v>
      </c>
      <c r="C2575" s="31" t="s">
        <v>1714</v>
      </c>
      <c r="D2575" s="31" t="s">
        <v>14974</v>
      </c>
      <c r="E2575" s="3" t="s">
        <v>15477</v>
      </c>
      <c r="F2575" s="2" t="s">
        <v>100</v>
      </c>
      <c r="G2575" s="2" t="s">
        <v>49</v>
      </c>
      <c r="H2575" s="5" t="s">
        <v>15029</v>
      </c>
      <c r="I2575" s="5" t="s">
        <v>15034</v>
      </c>
      <c r="J2575" s="5" t="s">
        <v>15031</v>
      </c>
      <c r="K2575" s="5" t="s">
        <v>15474</v>
      </c>
      <c r="L2575" s="2" t="s">
        <v>54</v>
      </c>
      <c r="M2575" s="6">
        <v>8</v>
      </c>
      <c r="N2575" s="6">
        <v>8</v>
      </c>
      <c r="O2575" s="6">
        <f t="shared" si="383"/>
        <v>40000</v>
      </c>
      <c r="P2575" s="6">
        <v>40000</v>
      </c>
      <c r="Q2575" s="5">
        <v>201806</v>
      </c>
      <c r="R2575" s="5" t="s">
        <v>14980</v>
      </c>
      <c r="S2575" s="55"/>
      <c r="T2575" s="144" t="str">
        <f t="shared" si="375"/>
        <v>Click</v>
      </c>
      <c r="U2575" s="31" t="s">
        <v>243</v>
      </c>
      <c r="V2575" s="5"/>
      <c r="W2575" s="51"/>
      <c r="X2575" s="51"/>
      <c r="Y2575" s="50"/>
      <c r="Z2575" s="43">
        <f t="shared" si="376"/>
        <v>0</v>
      </c>
      <c r="AA2575" s="6">
        <f t="shared" si="377"/>
        <v>0</v>
      </c>
      <c r="AB2575" s="6">
        <f t="shared" si="378"/>
        <v>0</v>
      </c>
      <c r="AC2575" s="44">
        <f t="shared" si="379"/>
        <v>0</v>
      </c>
      <c r="AD2575" s="44">
        <f t="shared" si="380"/>
        <v>0</v>
      </c>
      <c r="AE2575" s="13" t="s">
        <v>57</v>
      </c>
      <c r="AF2575" s="14"/>
      <c r="AG2575" s="2" t="s">
        <v>243</v>
      </c>
      <c r="AH2575" s="5" t="s">
        <v>100</v>
      </c>
      <c r="AI2575" s="6">
        <v>0</v>
      </c>
      <c r="AJ2575" s="5" t="s">
        <v>100</v>
      </c>
      <c r="AK2575" s="5" t="s">
        <v>100</v>
      </c>
      <c r="AL2575" s="34" t="s">
        <v>100</v>
      </c>
      <c r="AM2575" s="2" t="s">
        <v>11447</v>
      </c>
    </row>
    <row r="2576" spans="1:41" s="15" customFormat="1" ht="16.350000000000001" customHeight="1">
      <c r="A2576" s="3">
        <f t="shared" si="382"/>
        <v>2574</v>
      </c>
      <c r="B2576" s="31" t="s">
        <v>1857</v>
      </c>
      <c r="C2576" s="31" t="s">
        <v>1714</v>
      </c>
      <c r="D2576" s="31" t="s">
        <v>14974</v>
      </c>
      <c r="E2576" s="5" t="s">
        <v>15478</v>
      </c>
      <c r="F2576" s="2" t="s">
        <v>100</v>
      </c>
      <c r="G2576" s="2" t="s">
        <v>49</v>
      </c>
      <c r="H2576" s="5" t="s">
        <v>15029</v>
      </c>
      <c r="I2576" s="5" t="s">
        <v>15034</v>
      </c>
      <c r="J2576" s="5" t="s">
        <v>15031</v>
      </c>
      <c r="K2576" s="5" t="s">
        <v>15460</v>
      </c>
      <c r="L2576" s="2" t="s">
        <v>54</v>
      </c>
      <c r="M2576" s="6">
        <v>8</v>
      </c>
      <c r="N2576" s="6">
        <v>8</v>
      </c>
      <c r="O2576" s="6">
        <f t="shared" si="383"/>
        <v>40000</v>
      </c>
      <c r="P2576" s="6">
        <v>40000</v>
      </c>
      <c r="Q2576" s="5">
        <v>201806</v>
      </c>
      <c r="R2576" s="5" t="s">
        <v>14980</v>
      </c>
      <c r="S2576" s="55" t="s">
        <v>15479</v>
      </c>
      <c r="T2576" s="144" t="str">
        <f t="shared" si="375"/>
        <v>Click</v>
      </c>
      <c r="U2576" s="31" t="s">
        <v>243</v>
      </c>
      <c r="V2576" s="5"/>
      <c r="W2576" s="51"/>
      <c r="X2576" s="51"/>
      <c r="Y2576" s="50"/>
      <c r="Z2576" s="43">
        <f t="shared" si="376"/>
        <v>0</v>
      </c>
      <c r="AA2576" s="6">
        <f t="shared" si="377"/>
        <v>0</v>
      </c>
      <c r="AB2576" s="6">
        <f t="shared" si="378"/>
        <v>0</v>
      </c>
      <c r="AC2576" s="44">
        <f t="shared" si="379"/>
        <v>0</v>
      </c>
      <c r="AD2576" s="44">
        <f t="shared" si="380"/>
        <v>0</v>
      </c>
      <c r="AE2576" s="13" t="s">
        <v>57</v>
      </c>
      <c r="AF2576" s="14"/>
      <c r="AG2576" s="2" t="s">
        <v>243</v>
      </c>
      <c r="AH2576" s="5" t="s">
        <v>100</v>
      </c>
      <c r="AI2576" s="6">
        <v>0</v>
      </c>
      <c r="AJ2576" s="5" t="s">
        <v>100</v>
      </c>
      <c r="AK2576" s="5" t="s">
        <v>100</v>
      </c>
      <c r="AL2576" s="34" t="s">
        <v>100</v>
      </c>
      <c r="AM2576" s="2" t="s">
        <v>11447</v>
      </c>
    </row>
    <row r="2577" spans="1:41" s="15" customFormat="1" ht="16.350000000000001" customHeight="1">
      <c r="A2577" s="3">
        <f t="shared" si="382"/>
        <v>2575</v>
      </c>
      <c r="B2577" s="31" t="s">
        <v>2639</v>
      </c>
      <c r="C2577" s="31" t="s">
        <v>2640</v>
      </c>
      <c r="D2577" s="31" t="s">
        <v>6947</v>
      </c>
      <c r="E2577" s="3" t="s">
        <v>15480</v>
      </c>
      <c r="F2577" s="2" t="s">
        <v>100</v>
      </c>
      <c r="G2577" s="2" t="s">
        <v>69</v>
      </c>
      <c r="H2577" s="5" t="s">
        <v>15279</v>
      </c>
      <c r="I2577" s="5" t="s">
        <v>15280</v>
      </c>
      <c r="J2577" s="5" t="s">
        <v>15481</v>
      </c>
      <c r="K2577" s="60" t="s">
        <v>15482</v>
      </c>
      <c r="L2577" s="2" t="s">
        <v>54</v>
      </c>
      <c r="M2577" s="6">
        <v>6</v>
      </c>
      <c r="N2577" s="6">
        <v>6</v>
      </c>
      <c r="O2577" s="6">
        <f t="shared" si="383"/>
        <v>10000</v>
      </c>
      <c r="P2577" s="6">
        <v>10000</v>
      </c>
      <c r="Q2577" s="5">
        <v>201902</v>
      </c>
      <c r="R2577" s="5" t="s">
        <v>15283</v>
      </c>
      <c r="S2577" s="3" t="s">
        <v>15483</v>
      </c>
      <c r="T2577" s="144" t="str">
        <f t="shared" si="375"/>
        <v>Click</v>
      </c>
      <c r="U2577" s="31" t="s">
        <v>243</v>
      </c>
      <c r="V2577" s="5"/>
      <c r="W2577" s="51"/>
      <c r="X2577" s="51"/>
      <c r="Y2577" s="50"/>
      <c r="Z2577" s="43">
        <f t="shared" si="376"/>
        <v>0</v>
      </c>
      <c r="AA2577" s="6">
        <f t="shared" si="377"/>
        <v>0</v>
      </c>
      <c r="AB2577" s="6">
        <f t="shared" si="378"/>
        <v>0</v>
      </c>
      <c r="AC2577" s="44">
        <f t="shared" si="379"/>
        <v>0</v>
      </c>
      <c r="AD2577" s="44">
        <f t="shared" si="380"/>
        <v>0</v>
      </c>
      <c r="AE2577" s="13" t="s">
        <v>57</v>
      </c>
      <c r="AF2577" s="14"/>
      <c r="AG2577" s="2" t="s">
        <v>243</v>
      </c>
      <c r="AH2577" s="5" t="s">
        <v>100</v>
      </c>
      <c r="AI2577" s="6">
        <v>0</v>
      </c>
      <c r="AJ2577" s="5" t="s">
        <v>100</v>
      </c>
      <c r="AK2577" s="5" t="s">
        <v>100</v>
      </c>
      <c r="AL2577" s="34" t="s">
        <v>100</v>
      </c>
      <c r="AM2577" s="2" t="s">
        <v>244</v>
      </c>
    </row>
    <row r="2578" spans="1:41" s="15" customFormat="1" ht="16.350000000000001" customHeight="1">
      <c r="A2578" s="3">
        <f t="shared" si="382"/>
        <v>2576</v>
      </c>
      <c r="B2578" s="31" t="s">
        <v>2639</v>
      </c>
      <c r="C2578" s="31" t="s">
        <v>2640</v>
      </c>
      <c r="D2578" s="31" t="s">
        <v>6947</v>
      </c>
      <c r="E2578" s="3" t="s">
        <v>15484</v>
      </c>
      <c r="F2578" s="2" t="s">
        <v>100</v>
      </c>
      <c r="G2578" s="2" t="s">
        <v>69</v>
      </c>
      <c r="H2578" s="5" t="s">
        <v>15294</v>
      </c>
      <c r="I2578" s="5" t="s">
        <v>15301</v>
      </c>
      <c r="J2578" s="5" t="s">
        <v>15485</v>
      </c>
      <c r="K2578" s="60" t="s">
        <v>15486</v>
      </c>
      <c r="L2578" s="2" t="s">
        <v>54</v>
      </c>
      <c r="M2578" s="6">
        <v>6</v>
      </c>
      <c r="N2578" s="6">
        <v>6</v>
      </c>
      <c r="O2578" s="6">
        <f t="shared" si="383"/>
        <v>10000</v>
      </c>
      <c r="P2578" s="6">
        <v>10000</v>
      </c>
      <c r="Q2578" s="5">
        <v>201902</v>
      </c>
      <c r="R2578" s="5" t="s">
        <v>15283</v>
      </c>
      <c r="S2578" s="5" t="s">
        <v>15487</v>
      </c>
      <c r="T2578" s="144" t="str">
        <f t="shared" si="375"/>
        <v>Click</v>
      </c>
      <c r="U2578" s="31" t="s">
        <v>243</v>
      </c>
      <c r="V2578" s="5"/>
      <c r="W2578" s="51"/>
      <c r="X2578" s="51"/>
      <c r="Y2578" s="50"/>
      <c r="Z2578" s="43">
        <f t="shared" si="376"/>
        <v>0</v>
      </c>
      <c r="AA2578" s="6">
        <f t="shared" si="377"/>
        <v>0</v>
      </c>
      <c r="AB2578" s="6">
        <f t="shared" si="378"/>
        <v>0</v>
      </c>
      <c r="AC2578" s="44">
        <f t="shared" si="379"/>
        <v>0</v>
      </c>
      <c r="AD2578" s="44">
        <f t="shared" si="380"/>
        <v>0</v>
      </c>
      <c r="AE2578" s="13" t="s">
        <v>57</v>
      </c>
      <c r="AF2578" s="14"/>
      <c r="AG2578" s="2" t="s">
        <v>243</v>
      </c>
      <c r="AH2578" s="5" t="s">
        <v>100</v>
      </c>
      <c r="AI2578" s="6">
        <v>0</v>
      </c>
      <c r="AJ2578" s="5" t="s">
        <v>100</v>
      </c>
      <c r="AK2578" s="5" t="s">
        <v>100</v>
      </c>
      <c r="AL2578" s="34" t="s">
        <v>100</v>
      </c>
      <c r="AM2578" s="2" t="s">
        <v>244</v>
      </c>
    </row>
    <row r="2579" spans="1:41" s="15" customFormat="1" ht="16.350000000000001" customHeight="1">
      <c r="A2579" s="3">
        <f t="shared" si="382"/>
        <v>2577</v>
      </c>
      <c r="B2579" s="31" t="s">
        <v>2639</v>
      </c>
      <c r="C2579" s="31" t="s">
        <v>2640</v>
      </c>
      <c r="D2579" s="31" t="s">
        <v>6947</v>
      </c>
      <c r="E2579" s="3" t="s">
        <v>15488</v>
      </c>
      <c r="F2579" s="2" t="s">
        <v>100</v>
      </c>
      <c r="G2579" s="2" t="s">
        <v>69</v>
      </c>
      <c r="H2579" s="5" t="s">
        <v>15294</v>
      </c>
      <c r="I2579" s="5" t="s">
        <v>15334</v>
      </c>
      <c r="J2579" s="5" t="s">
        <v>15335</v>
      </c>
      <c r="K2579" s="60" t="s">
        <v>15489</v>
      </c>
      <c r="L2579" s="2" t="s">
        <v>54</v>
      </c>
      <c r="M2579" s="6">
        <v>8</v>
      </c>
      <c r="N2579" s="6">
        <v>8</v>
      </c>
      <c r="O2579" s="6">
        <f t="shared" si="383"/>
        <v>20000</v>
      </c>
      <c r="P2579" s="6">
        <v>20000</v>
      </c>
      <c r="Q2579" s="5">
        <v>201705</v>
      </c>
      <c r="R2579" s="5" t="s">
        <v>15283</v>
      </c>
      <c r="S2579" s="5" t="s">
        <v>15490</v>
      </c>
      <c r="T2579" s="144" t="str">
        <f t="shared" si="375"/>
        <v>Click</v>
      </c>
      <c r="U2579" s="31" t="s">
        <v>243</v>
      </c>
      <c r="V2579" s="5"/>
      <c r="W2579" s="51"/>
      <c r="X2579" s="51"/>
      <c r="Y2579" s="50"/>
      <c r="Z2579" s="43">
        <f t="shared" si="376"/>
        <v>0</v>
      </c>
      <c r="AA2579" s="6">
        <f t="shared" si="377"/>
        <v>0</v>
      </c>
      <c r="AB2579" s="6">
        <f t="shared" si="378"/>
        <v>0</v>
      </c>
      <c r="AC2579" s="44">
        <f t="shared" si="379"/>
        <v>0</v>
      </c>
      <c r="AD2579" s="44">
        <f t="shared" si="380"/>
        <v>0</v>
      </c>
      <c r="AE2579" s="13" t="s">
        <v>57</v>
      </c>
      <c r="AF2579" s="14"/>
      <c r="AG2579" s="2" t="s">
        <v>243</v>
      </c>
      <c r="AH2579" s="5" t="s">
        <v>100</v>
      </c>
      <c r="AI2579" s="6">
        <v>0</v>
      </c>
      <c r="AJ2579" s="5" t="s">
        <v>100</v>
      </c>
      <c r="AK2579" s="5" t="s">
        <v>100</v>
      </c>
      <c r="AL2579" s="34" t="s">
        <v>100</v>
      </c>
      <c r="AM2579" s="2" t="s">
        <v>244</v>
      </c>
    </row>
    <row r="2580" spans="1:41" s="15" customFormat="1" ht="16.350000000000001" customHeight="1">
      <c r="A2580" s="3">
        <f t="shared" si="382"/>
        <v>2578</v>
      </c>
      <c r="B2580" s="31" t="s">
        <v>2639</v>
      </c>
      <c r="C2580" s="31" t="s">
        <v>2640</v>
      </c>
      <c r="D2580" s="31" t="s">
        <v>6947</v>
      </c>
      <c r="E2580" s="3" t="s">
        <v>15491</v>
      </c>
      <c r="F2580" s="2" t="s">
        <v>100</v>
      </c>
      <c r="G2580" s="2" t="s">
        <v>69</v>
      </c>
      <c r="H2580" s="5" t="s">
        <v>15492</v>
      </c>
      <c r="I2580" s="5" t="s">
        <v>15493</v>
      </c>
      <c r="J2580" s="5" t="s">
        <v>15494</v>
      </c>
      <c r="K2580" s="5" t="s">
        <v>15495</v>
      </c>
      <c r="L2580" s="2" t="s">
        <v>54</v>
      </c>
      <c r="M2580" s="6">
        <v>8</v>
      </c>
      <c r="N2580" s="6">
        <v>8</v>
      </c>
      <c r="O2580" s="6">
        <v>20000</v>
      </c>
      <c r="P2580" s="6">
        <v>20000</v>
      </c>
      <c r="Q2580" s="5">
        <v>201802</v>
      </c>
      <c r="R2580" s="5" t="s">
        <v>15496</v>
      </c>
      <c r="S2580" s="5" t="s">
        <v>15497</v>
      </c>
      <c r="T2580" s="143" t="str">
        <f t="shared" si="375"/>
        <v>Click</v>
      </c>
      <c r="U2580" s="31" t="s">
        <v>243</v>
      </c>
      <c r="V2580" s="5"/>
      <c r="W2580" s="51"/>
      <c r="X2580" s="5"/>
      <c r="Y2580" s="5"/>
      <c r="Z2580" s="43">
        <f t="shared" si="376"/>
        <v>0</v>
      </c>
      <c r="AA2580" s="6">
        <f t="shared" si="377"/>
        <v>0</v>
      </c>
      <c r="AB2580" s="6">
        <f t="shared" si="378"/>
        <v>0</v>
      </c>
      <c r="AC2580" s="44">
        <f t="shared" si="379"/>
        <v>0</v>
      </c>
      <c r="AD2580" s="44">
        <f t="shared" si="380"/>
        <v>0</v>
      </c>
      <c r="AE2580" s="13" t="s">
        <v>57</v>
      </c>
      <c r="AF2580" s="14"/>
      <c r="AG2580" s="2" t="s">
        <v>243</v>
      </c>
      <c r="AH2580" s="5" t="s">
        <v>100</v>
      </c>
      <c r="AI2580" s="6">
        <v>0</v>
      </c>
      <c r="AJ2580" s="5" t="s">
        <v>100</v>
      </c>
      <c r="AK2580" s="5" t="s">
        <v>100</v>
      </c>
      <c r="AL2580" s="34" t="s">
        <v>100</v>
      </c>
      <c r="AM2580" s="2" t="s">
        <v>244</v>
      </c>
    </row>
    <row r="2581" spans="1:41" s="15" customFormat="1" ht="16.350000000000001" customHeight="1">
      <c r="A2581" s="3">
        <f t="shared" si="382"/>
        <v>2579</v>
      </c>
      <c r="B2581" s="31" t="s">
        <v>2639</v>
      </c>
      <c r="C2581" s="31" t="s">
        <v>2640</v>
      </c>
      <c r="D2581" s="31" t="s">
        <v>6947</v>
      </c>
      <c r="E2581" s="3" t="s">
        <v>15498</v>
      </c>
      <c r="F2581" s="31" t="s">
        <v>68</v>
      </c>
      <c r="G2581" s="31" t="s">
        <v>69</v>
      </c>
      <c r="H2581" s="3" t="s">
        <v>15067</v>
      </c>
      <c r="I2581" s="3" t="s">
        <v>1389</v>
      </c>
      <c r="J2581" s="3" t="s">
        <v>15499</v>
      </c>
      <c r="K2581" s="80" t="s">
        <v>15500</v>
      </c>
      <c r="L2581" s="31" t="s">
        <v>54</v>
      </c>
      <c r="M2581" s="68">
        <v>2</v>
      </c>
      <c r="N2581" s="68">
        <v>2</v>
      </c>
      <c r="O2581" s="6">
        <f t="shared" ref="O2581:O2588" si="384">P2581+AI2581</f>
        <v>20000</v>
      </c>
      <c r="P2581" s="68">
        <v>20000</v>
      </c>
      <c r="Q2581" s="136">
        <v>201911</v>
      </c>
      <c r="R2581" s="3" t="s">
        <v>15080</v>
      </c>
      <c r="S2581" s="32" t="s">
        <v>15501</v>
      </c>
      <c r="T2581" s="143" t="str">
        <f t="shared" si="375"/>
        <v>Click</v>
      </c>
      <c r="U2581" s="31" t="s">
        <v>243</v>
      </c>
      <c r="V2581" s="3"/>
      <c r="W2581" s="84"/>
      <c r="X2581" s="84"/>
      <c r="Y2581" s="50"/>
      <c r="Z2581" s="43">
        <f t="shared" si="376"/>
        <v>0</v>
      </c>
      <c r="AA2581" s="68">
        <f t="shared" si="377"/>
        <v>0</v>
      </c>
      <c r="AB2581" s="68">
        <f t="shared" si="378"/>
        <v>0</v>
      </c>
      <c r="AC2581" s="69">
        <f t="shared" si="379"/>
        <v>0</v>
      </c>
      <c r="AD2581" s="44">
        <f t="shared" si="380"/>
        <v>0</v>
      </c>
      <c r="AE2581" s="45" t="s">
        <v>57</v>
      </c>
      <c r="AF2581" s="14"/>
      <c r="AG2581" s="31" t="s">
        <v>243</v>
      </c>
      <c r="AH2581" s="3" t="s">
        <v>100</v>
      </c>
      <c r="AI2581" s="68">
        <v>0</v>
      </c>
      <c r="AJ2581" s="3" t="s">
        <v>100</v>
      </c>
      <c r="AK2581" s="3" t="s">
        <v>100</v>
      </c>
      <c r="AL2581" s="32" t="s">
        <v>100</v>
      </c>
      <c r="AM2581" s="31" t="s">
        <v>244</v>
      </c>
      <c r="AN2581" s="63"/>
      <c r="AO2581" s="63"/>
    </row>
    <row r="2582" spans="1:41" s="15" customFormat="1" ht="16.350000000000001" customHeight="1">
      <c r="A2582" s="3">
        <f t="shared" si="382"/>
        <v>2580</v>
      </c>
      <c r="B2582" s="31" t="s">
        <v>2639</v>
      </c>
      <c r="C2582" s="31" t="s">
        <v>2640</v>
      </c>
      <c r="D2582" s="31" t="s">
        <v>3890</v>
      </c>
      <c r="E2582" s="5" t="s">
        <v>15502</v>
      </c>
      <c r="F2582" s="2" t="s">
        <v>68</v>
      </c>
      <c r="G2582" s="2" t="s">
        <v>69</v>
      </c>
      <c r="H2582" s="5" t="s">
        <v>15503</v>
      </c>
      <c r="I2582" s="5" t="s">
        <v>15504</v>
      </c>
      <c r="J2582" s="5" t="s">
        <v>15505</v>
      </c>
      <c r="K2582" s="5" t="s">
        <v>15506</v>
      </c>
      <c r="L2582" s="2" t="s">
        <v>54</v>
      </c>
      <c r="M2582" s="6">
        <v>16</v>
      </c>
      <c r="N2582" s="6">
        <v>16</v>
      </c>
      <c r="O2582" s="6">
        <f t="shared" si="384"/>
        <v>80000</v>
      </c>
      <c r="P2582" s="6">
        <v>80000</v>
      </c>
      <c r="Q2582" s="5">
        <v>201403</v>
      </c>
      <c r="R2582" s="5" t="s">
        <v>15507</v>
      </c>
      <c r="S2582" s="34" t="s">
        <v>15508</v>
      </c>
      <c r="T2582" s="144" t="str">
        <f t="shared" si="375"/>
        <v>Click</v>
      </c>
      <c r="U2582" s="31" t="s">
        <v>243</v>
      </c>
      <c r="V2582" s="5"/>
      <c r="W2582" s="51"/>
      <c r="X2582" s="51"/>
      <c r="Y2582" s="50"/>
      <c r="Z2582" s="43">
        <f t="shared" si="376"/>
        <v>0</v>
      </c>
      <c r="AA2582" s="6">
        <f t="shared" si="377"/>
        <v>0</v>
      </c>
      <c r="AB2582" s="6">
        <f t="shared" si="378"/>
        <v>0</v>
      </c>
      <c r="AC2582" s="44">
        <f t="shared" si="379"/>
        <v>0</v>
      </c>
      <c r="AD2582" s="44">
        <f t="shared" si="380"/>
        <v>0</v>
      </c>
      <c r="AE2582" s="13" t="s">
        <v>57</v>
      </c>
      <c r="AF2582" s="14"/>
      <c r="AG2582" s="2" t="s">
        <v>243</v>
      </c>
      <c r="AH2582" s="5" t="s">
        <v>100</v>
      </c>
      <c r="AI2582" s="6">
        <v>0</v>
      </c>
      <c r="AJ2582" s="5" t="s">
        <v>100</v>
      </c>
      <c r="AK2582" s="5" t="s">
        <v>100</v>
      </c>
      <c r="AL2582" s="34" t="s">
        <v>100</v>
      </c>
      <c r="AM2582" s="2" t="s">
        <v>244</v>
      </c>
    </row>
    <row r="2583" spans="1:41" s="15" customFormat="1" ht="16.350000000000001" customHeight="1">
      <c r="A2583" s="3">
        <f t="shared" si="382"/>
        <v>2581</v>
      </c>
      <c r="B2583" s="31" t="s">
        <v>2639</v>
      </c>
      <c r="C2583" s="31" t="s">
        <v>2640</v>
      </c>
      <c r="D2583" s="31" t="s">
        <v>3890</v>
      </c>
      <c r="E2583" s="5" t="s">
        <v>15509</v>
      </c>
      <c r="F2583" s="2" t="s">
        <v>68</v>
      </c>
      <c r="G2583" s="2" t="s">
        <v>69</v>
      </c>
      <c r="H2583" s="5" t="s">
        <v>15510</v>
      </c>
      <c r="I2583" s="5" t="s">
        <v>15511</v>
      </c>
      <c r="J2583" s="5" t="s">
        <v>15512</v>
      </c>
      <c r="K2583" s="5" t="s">
        <v>15513</v>
      </c>
      <c r="L2583" s="2" t="s">
        <v>54</v>
      </c>
      <c r="M2583" s="6">
        <v>2</v>
      </c>
      <c r="N2583" s="6">
        <v>4</v>
      </c>
      <c r="O2583" s="6">
        <f t="shared" si="384"/>
        <v>40000</v>
      </c>
      <c r="P2583" s="6">
        <v>40000</v>
      </c>
      <c r="Q2583" s="5">
        <v>201507</v>
      </c>
      <c r="R2583" s="5" t="s">
        <v>15514</v>
      </c>
      <c r="S2583" s="5" t="s">
        <v>15515</v>
      </c>
      <c r="T2583" s="144" t="str">
        <f t="shared" si="375"/>
        <v>Click</v>
      </c>
      <c r="U2583" s="31" t="s">
        <v>243</v>
      </c>
      <c r="V2583" s="5"/>
      <c r="W2583" s="51"/>
      <c r="X2583" s="51"/>
      <c r="Y2583" s="50"/>
      <c r="Z2583" s="43">
        <f t="shared" si="376"/>
        <v>0</v>
      </c>
      <c r="AA2583" s="6">
        <f t="shared" si="377"/>
        <v>0</v>
      </c>
      <c r="AB2583" s="6">
        <f t="shared" si="378"/>
        <v>0</v>
      </c>
      <c r="AC2583" s="44">
        <f t="shared" si="379"/>
        <v>0</v>
      </c>
      <c r="AD2583" s="44">
        <f t="shared" si="380"/>
        <v>0</v>
      </c>
      <c r="AE2583" s="13" t="s">
        <v>57</v>
      </c>
      <c r="AF2583" s="14"/>
      <c r="AG2583" s="2" t="s">
        <v>243</v>
      </c>
      <c r="AH2583" s="5" t="s">
        <v>100</v>
      </c>
      <c r="AI2583" s="6">
        <v>0</v>
      </c>
      <c r="AJ2583" s="5" t="s">
        <v>100</v>
      </c>
      <c r="AK2583" s="5" t="s">
        <v>100</v>
      </c>
      <c r="AL2583" s="34" t="s">
        <v>100</v>
      </c>
      <c r="AM2583" s="2" t="s">
        <v>244</v>
      </c>
    </row>
    <row r="2584" spans="1:41" s="15" customFormat="1" ht="16.350000000000001" customHeight="1">
      <c r="A2584" s="3">
        <f t="shared" si="382"/>
        <v>2582</v>
      </c>
      <c r="B2584" s="31" t="s">
        <v>2639</v>
      </c>
      <c r="C2584" s="31" t="s">
        <v>2640</v>
      </c>
      <c r="D2584" s="31" t="s">
        <v>3890</v>
      </c>
      <c r="E2584" s="5" t="s">
        <v>15516</v>
      </c>
      <c r="F2584" s="2" t="s">
        <v>100</v>
      </c>
      <c r="G2584" s="2" t="s">
        <v>69</v>
      </c>
      <c r="H2584" s="5" t="s">
        <v>2886</v>
      </c>
      <c r="I2584" s="5" t="s">
        <v>2887</v>
      </c>
      <c r="J2584" s="5" t="s">
        <v>2888</v>
      </c>
      <c r="K2584" s="5" t="s">
        <v>15517</v>
      </c>
      <c r="L2584" s="2" t="s">
        <v>54</v>
      </c>
      <c r="M2584" s="6">
        <v>22</v>
      </c>
      <c r="N2584" s="6">
        <v>22</v>
      </c>
      <c r="O2584" s="6">
        <f t="shared" si="384"/>
        <v>87400</v>
      </c>
      <c r="P2584" s="6">
        <v>87400</v>
      </c>
      <c r="Q2584" s="5">
        <v>201106</v>
      </c>
      <c r="R2584" s="5" t="s">
        <v>2890</v>
      </c>
      <c r="S2584" s="5" t="s">
        <v>15518</v>
      </c>
      <c r="T2584" s="144" t="str">
        <f t="shared" si="375"/>
        <v>Click</v>
      </c>
      <c r="U2584" s="31" t="s">
        <v>243</v>
      </c>
      <c r="V2584" s="49"/>
      <c r="W2584" s="42"/>
      <c r="X2584" s="51"/>
      <c r="Y2584" s="50"/>
      <c r="Z2584" s="43">
        <f t="shared" si="376"/>
        <v>0</v>
      </c>
      <c r="AA2584" s="6">
        <f t="shared" si="377"/>
        <v>0</v>
      </c>
      <c r="AB2584" s="6">
        <f t="shared" si="378"/>
        <v>0</v>
      </c>
      <c r="AC2584" s="44">
        <f t="shared" si="379"/>
        <v>0</v>
      </c>
      <c r="AD2584" s="44">
        <f t="shared" si="380"/>
        <v>0</v>
      </c>
      <c r="AE2584" s="13" t="s">
        <v>57</v>
      </c>
      <c r="AF2584" s="14"/>
      <c r="AG2584" s="2" t="s">
        <v>243</v>
      </c>
      <c r="AH2584" s="5" t="s">
        <v>100</v>
      </c>
      <c r="AI2584" s="6">
        <v>0</v>
      </c>
      <c r="AJ2584" s="5" t="s">
        <v>100</v>
      </c>
      <c r="AK2584" s="5" t="s">
        <v>100</v>
      </c>
      <c r="AL2584" s="34" t="s">
        <v>100</v>
      </c>
      <c r="AM2584" s="2" t="s">
        <v>244</v>
      </c>
    </row>
    <row r="2585" spans="1:41" s="32" customFormat="1" ht="16.350000000000001" customHeight="1">
      <c r="A2585" s="3">
        <f t="shared" si="382"/>
        <v>2583</v>
      </c>
      <c r="B2585" s="31" t="s">
        <v>2639</v>
      </c>
      <c r="C2585" s="31" t="s">
        <v>2640</v>
      </c>
      <c r="D2585" s="31" t="s">
        <v>3890</v>
      </c>
      <c r="E2585" s="5" t="s">
        <v>15519</v>
      </c>
      <c r="F2585" s="2" t="s">
        <v>100</v>
      </c>
      <c r="G2585" s="2" t="s">
        <v>69</v>
      </c>
      <c r="H2585" s="5" t="s">
        <v>2878</v>
      </c>
      <c r="I2585" s="5" t="s">
        <v>2879</v>
      </c>
      <c r="J2585" s="5" t="s">
        <v>2880</v>
      </c>
      <c r="K2585" s="5" t="s">
        <v>15520</v>
      </c>
      <c r="L2585" s="2" t="s">
        <v>54</v>
      </c>
      <c r="M2585" s="6">
        <v>18</v>
      </c>
      <c r="N2585" s="6">
        <v>18</v>
      </c>
      <c r="O2585" s="6">
        <f t="shared" si="384"/>
        <v>80000</v>
      </c>
      <c r="P2585" s="6">
        <v>80000</v>
      </c>
      <c r="Q2585" s="5">
        <v>201106</v>
      </c>
      <c r="R2585" s="5" t="s">
        <v>2882</v>
      </c>
      <c r="S2585" s="5" t="s">
        <v>15521</v>
      </c>
      <c r="T2585" s="144" t="str">
        <f t="shared" si="375"/>
        <v>Click</v>
      </c>
      <c r="U2585" s="31" t="s">
        <v>243</v>
      </c>
      <c r="V2585" s="49"/>
      <c r="W2585" s="42"/>
      <c r="X2585" s="51"/>
      <c r="Y2585" s="50"/>
      <c r="Z2585" s="43">
        <f t="shared" si="376"/>
        <v>0</v>
      </c>
      <c r="AA2585" s="6">
        <f t="shared" si="377"/>
        <v>0</v>
      </c>
      <c r="AB2585" s="6">
        <f t="shared" si="378"/>
        <v>0</v>
      </c>
      <c r="AC2585" s="44">
        <f t="shared" si="379"/>
        <v>0</v>
      </c>
      <c r="AD2585" s="44">
        <f t="shared" si="380"/>
        <v>0</v>
      </c>
      <c r="AE2585" s="13" t="s">
        <v>57</v>
      </c>
      <c r="AF2585" s="14"/>
      <c r="AG2585" s="2" t="s">
        <v>243</v>
      </c>
      <c r="AH2585" s="5" t="s">
        <v>100</v>
      </c>
      <c r="AI2585" s="6">
        <v>0</v>
      </c>
      <c r="AJ2585" s="5" t="s">
        <v>100</v>
      </c>
      <c r="AK2585" s="5" t="s">
        <v>100</v>
      </c>
      <c r="AL2585" s="34" t="s">
        <v>100</v>
      </c>
      <c r="AM2585" s="2" t="s">
        <v>244</v>
      </c>
      <c r="AN2585" s="15"/>
      <c r="AO2585" s="15"/>
    </row>
    <row r="2586" spans="1:41" s="32" customFormat="1" ht="16.350000000000001" customHeight="1">
      <c r="A2586" s="3">
        <f t="shared" si="382"/>
        <v>2584</v>
      </c>
      <c r="B2586" s="31" t="s">
        <v>2639</v>
      </c>
      <c r="C2586" s="31" t="s">
        <v>2640</v>
      </c>
      <c r="D2586" s="31" t="s">
        <v>15522</v>
      </c>
      <c r="E2586" s="3" t="s">
        <v>15523</v>
      </c>
      <c r="F2586" s="2" t="s">
        <v>68</v>
      </c>
      <c r="G2586" s="2" t="s">
        <v>69</v>
      </c>
      <c r="H2586" s="5" t="s">
        <v>15524</v>
      </c>
      <c r="I2586" s="5" t="s">
        <v>15525</v>
      </c>
      <c r="J2586" s="5" t="s">
        <v>15526</v>
      </c>
      <c r="K2586" s="5" t="s">
        <v>15527</v>
      </c>
      <c r="L2586" s="2" t="s">
        <v>54</v>
      </c>
      <c r="M2586" s="6">
        <v>2</v>
      </c>
      <c r="N2586" s="6">
        <v>2</v>
      </c>
      <c r="O2586" s="6">
        <f t="shared" si="384"/>
        <v>20000</v>
      </c>
      <c r="P2586" s="6">
        <v>20000</v>
      </c>
      <c r="Q2586" s="5">
        <v>201902</v>
      </c>
      <c r="R2586" s="5" t="s">
        <v>15053</v>
      </c>
      <c r="S2586" s="5" t="s">
        <v>15528</v>
      </c>
      <c r="T2586" s="144" t="str">
        <f t="shared" si="375"/>
        <v>Click</v>
      </c>
      <c r="U2586" s="31" t="s">
        <v>243</v>
      </c>
      <c r="V2586" s="5"/>
      <c r="W2586" s="51"/>
      <c r="X2586" s="51"/>
      <c r="Y2586" s="50"/>
      <c r="Z2586" s="43">
        <f t="shared" si="376"/>
        <v>0</v>
      </c>
      <c r="AA2586" s="6">
        <f t="shared" si="377"/>
        <v>0</v>
      </c>
      <c r="AB2586" s="6">
        <f t="shared" si="378"/>
        <v>0</v>
      </c>
      <c r="AC2586" s="44">
        <f t="shared" si="379"/>
        <v>0</v>
      </c>
      <c r="AD2586" s="44">
        <f t="shared" si="380"/>
        <v>0</v>
      </c>
      <c r="AE2586" s="13" t="s">
        <v>57</v>
      </c>
      <c r="AF2586" s="14"/>
      <c r="AG2586" s="2" t="s">
        <v>243</v>
      </c>
      <c r="AH2586" s="5" t="s">
        <v>100</v>
      </c>
      <c r="AI2586" s="6">
        <v>0</v>
      </c>
      <c r="AJ2586" s="5" t="s">
        <v>100</v>
      </c>
      <c r="AK2586" s="5" t="s">
        <v>100</v>
      </c>
      <c r="AL2586" s="34" t="s">
        <v>100</v>
      </c>
      <c r="AM2586" s="2" t="s">
        <v>244</v>
      </c>
      <c r="AN2586" s="15"/>
      <c r="AO2586" s="15"/>
    </row>
    <row r="2587" spans="1:41" s="32" customFormat="1" ht="16.350000000000001" customHeight="1">
      <c r="A2587" s="3">
        <f t="shared" si="382"/>
        <v>2585</v>
      </c>
      <c r="B2587" s="31" t="s">
        <v>2639</v>
      </c>
      <c r="C2587" s="31" t="s">
        <v>2640</v>
      </c>
      <c r="D2587" s="31" t="s">
        <v>15529</v>
      </c>
      <c r="E2587" s="5" t="s">
        <v>15530</v>
      </c>
      <c r="F2587" s="2" t="s">
        <v>100</v>
      </c>
      <c r="G2587" s="2" t="s">
        <v>69</v>
      </c>
      <c r="H2587" s="5" t="s">
        <v>15531</v>
      </c>
      <c r="I2587" s="5" t="s">
        <v>15532</v>
      </c>
      <c r="J2587" s="5" t="s">
        <v>15533</v>
      </c>
      <c r="K2587" s="5" t="s">
        <v>15534</v>
      </c>
      <c r="L2587" s="2" t="s">
        <v>54</v>
      </c>
      <c r="M2587" s="6">
        <v>16</v>
      </c>
      <c r="N2587" s="6">
        <v>22</v>
      </c>
      <c r="O2587" s="6">
        <f t="shared" si="384"/>
        <v>80000</v>
      </c>
      <c r="P2587" s="6">
        <v>80000</v>
      </c>
      <c r="Q2587" s="5">
        <v>201106</v>
      </c>
      <c r="R2587" s="3"/>
      <c r="S2587" s="5" t="s">
        <v>15535</v>
      </c>
      <c r="T2587" s="144" t="str">
        <f t="shared" si="375"/>
        <v>Click</v>
      </c>
      <c r="U2587" s="31" t="s">
        <v>243</v>
      </c>
      <c r="V2587" s="5"/>
      <c r="W2587" s="51"/>
      <c r="X2587" s="51"/>
      <c r="Y2587" s="50"/>
      <c r="Z2587" s="43">
        <f t="shared" si="376"/>
        <v>0</v>
      </c>
      <c r="AA2587" s="6">
        <f t="shared" si="377"/>
        <v>0</v>
      </c>
      <c r="AB2587" s="6">
        <f t="shared" si="378"/>
        <v>0</v>
      </c>
      <c r="AC2587" s="44">
        <f t="shared" si="379"/>
        <v>0</v>
      </c>
      <c r="AD2587" s="44">
        <f t="shared" si="380"/>
        <v>0</v>
      </c>
      <c r="AE2587" s="13" t="s">
        <v>57</v>
      </c>
      <c r="AF2587" s="14"/>
      <c r="AG2587" s="2" t="s">
        <v>243</v>
      </c>
      <c r="AH2587" s="5" t="s">
        <v>100</v>
      </c>
      <c r="AI2587" s="6">
        <v>0</v>
      </c>
      <c r="AJ2587" s="5" t="s">
        <v>100</v>
      </c>
      <c r="AK2587" s="5" t="s">
        <v>100</v>
      </c>
      <c r="AL2587" s="34" t="s">
        <v>100</v>
      </c>
      <c r="AM2587" s="2" t="s">
        <v>244</v>
      </c>
      <c r="AN2587" s="15"/>
      <c r="AO2587" s="15"/>
    </row>
    <row r="2588" spans="1:41" s="32" customFormat="1" ht="16.350000000000001" customHeight="1">
      <c r="A2588" s="3">
        <f t="shared" si="382"/>
        <v>2586</v>
      </c>
      <c r="B2588" s="31" t="s">
        <v>2639</v>
      </c>
      <c r="C2588" s="31" t="s">
        <v>2640</v>
      </c>
      <c r="D2588" s="31" t="s">
        <v>15529</v>
      </c>
      <c r="E2588" s="5" t="s">
        <v>15536</v>
      </c>
      <c r="F2588" s="2" t="s">
        <v>100</v>
      </c>
      <c r="G2588" s="2" t="s">
        <v>69</v>
      </c>
      <c r="H2588" s="5" t="s">
        <v>15537</v>
      </c>
      <c r="I2588" s="5" t="s">
        <v>15532</v>
      </c>
      <c r="J2588" s="5" t="s">
        <v>15538</v>
      </c>
      <c r="K2588" s="5" t="s">
        <v>15539</v>
      </c>
      <c r="L2588" s="2" t="s">
        <v>54</v>
      </c>
      <c r="M2588" s="6">
        <v>23</v>
      </c>
      <c r="N2588" s="6">
        <v>23</v>
      </c>
      <c r="O2588" s="6">
        <f t="shared" si="384"/>
        <v>80000</v>
      </c>
      <c r="P2588" s="6">
        <v>80000</v>
      </c>
      <c r="Q2588" s="5">
        <v>201106</v>
      </c>
      <c r="R2588" s="3"/>
      <c r="S2588" s="5" t="s">
        <v>15540</v>
      </c>
      <c r="T2588" s="144" t="str">
        <f t="shared" si="375"/>
        <v>Click</v>
      </c>
      <c r="U2588" s="31" t="s">
        <v>243</v>
      </c>
      <c r="V2588" s="5"/>
      <c r="W2588" s="51"/>
      <c r="X2588" s="51"/>
      <c r="Y2588" s="50"/>
      <c r="Z2588" s="43">
        <f t="shared" si="376"/>
        <v>0</v>
      </c>
      <c r="AA2588" s="6">
        <f t="shared" si="377"/>
        <v>0</v>
      </c>
      <c r="AB2588" s="6">
        <f t="shared" si="378"/>
        <v>0</v>
      </c>
      <c r="AC2588" s="44">
        <f t="shared" si="379"/>
        <v>0</v>
      </c>
      <c r="AD2588" s="44">
        <f t="shared" si="380"/>
        <v>0</v>
      </c>
      <c r="AE2588" s="13" t="s">
        <v>57</v>
      </c>
      <c r="AF2588" s="14"/>
      <c r="AG2588" s="2" t="s">
        <v>243</v>
      </c>
      <c r="AH2588" s="5" t="s">
        <v>100</v>
      </c>
      <c r="AI2588" s="6">
        <v>0</v>
      </c>
      <c r="AJ2588" s="5" t="s">
        <v>100</v>
      </c>
      <c r="AK2588" s="5" t="s">
        <v>100</v>
      </c>
      <c r="AL2588" s="34" t="s">
        <v>100</v>
      </c>
      <c r="AM2588" s="2" t="s">
        <v>244</v>
      </c>
      <c r="AN2588" s="15"/>
      <c r="AO2588" s="15"/>
    </row>
    <row r="2589" spans="1:41" s="15" customFormat="1" ht="16.350000000000001" customHeight="1">
      <c r="A2589" s="3">
        <f t="shared" si="382"/>
        <v>2587</v>
      </c>
      <c r="B2589" s="31" t="s">
        <v>1857</v>
      </c>
      <c r="C2589" s="31" t="s">
        <v>1714</v>
      </c>
      <c r="D2589" s="31" t="s">
        <v>2977</v>
      </c>
      <c r="E2589" s="3" t="s">
        <v>15541</v>
      </c>
      <c r="F2589" s="31" t="s">
        <v>68</v>
      </c>
      <c r="G2589" s="31" t="s">
        <v>49</v>
      </c>
      <c r="H2589" s="3" t="s">
        <v>15542</v>
      </c>
      <c r="I2589" s="3" t="s">
        <v>15543</v>
      </c>
      <c r="J2589" s="3" t="s">
        <v>15544</v>
      </c>
      <c r="K2589" s="3" t="s">
        <v>15545</v>
      </c>
      <c r="L2589" s="31" t="s">
        <v>54</v>
      </c>
      <c r="M2589" s="68">
        <v>6</v>
      </c>
      <c r="N2589" s="68">
        <v>6</v>
      </c>
      <c r="O2589" s="6">
        <v>120000</v>
      </c>
      <c r="P2589" s="68">
        <v>120000</v>
      </c>
      <c r="Q2589" s="3">
        <v>202002</v>
      </c>
      <c r="R2589" s="3" t="s">
        <v>14872</v>
      </c>
      <c r="S2589" s="3" t="s">
        <v>15546</v>
      </c>
      <c r="T2589" s="143" t="str">
        <f t="shared" si="375"/>
        <v>Click</v>
      </c>
      <c r="U2589" s="31" t="s">
        <v>243</v>
      </c>
      <c r="V2589" s="40"/>
      <c r="W2589" s="41"/>
      <c r="X2589" s="41"/>
      <c r="Y2589" s="50"/>
      <c r="Z2589" s="43">
        <f t="shared" si="376"/>
        <v>0</v>
      </c>
      <c r="AA2589" s="68">
        <f t="shared" si="377"/>
        <v>0</v>
      </c>
      <c r="AB2589" s="68">
        <f t="shared" si="378"/>
        <v>0</v>
      </c>
      <c r="AC2589" s="69">
        <f t="shared" si="379"/>
        <v>0</v>
      </c>
      <c r="AD2589" s="44">
        <f t="shared" si="380"/>
        <v>0</v>
      </c>
      <c r="AE2589" s="45" t="s">
        <v>57</v>
      </c>
      <c r="AF2589" s="14"/>
      <c r="AG2589" s="31" t="s">
        <v>243</v>
      </c>
      <c r="AH2589" s="3" t="s">
        <v>100</v>
      </c>
      <c r="AI2589" s="68">
        <v>0</v>
      </c>
      <c r="AJ2589" s="3" t="s">
        <v>100</v>
      </c>
      <c r="AK2589" s="3" t="s">
        <v>100</v>
      </c>
      <c r="AL2589" s="32" t="s">
        <v>100</v>
      </c>
      <c r="AM2589" s="31" t="s">
        <v>244</v>
      </c>
      <c r="AN2589" s="63"/>
      <c r="AO2589" s="63"/>
    </row>
    <row r="2590" spans="1:41" s="15" customFormat="1" ht="16.350000000000001" customHeight="1">
      <c r="A2590" s="3">
        <f t="shared" si="382"/>
        <v>2588</v>
      </c>
      <c r="B2590" s="31" t="s">
        <v>4096</v>
      </c>
      <c r="C2590" s="31" t="s">
        <v>13835</v>
      </c>
      <c r="D2590" s="31" t="s">
        <v>15547</v>
      </c>
      <c r="E2590" s="5" t="s">
        <v>15548</v>
      </c>
      <c r="F2590" s="2" t="s">
        <v>580</v>
      </c>
      <c r="G2590" s="2" t="s">
        <v>4100</v>
      </c>
      <c r="H2590" s="5" t="s">
        <v>15549</v>
      </c>
      <c r="I2590" s="5" t="s">
        <v>15550</v>
      </c>
      <c r="J2590" s="5" t="s">
        <v>15551</v>
      </c>
      <c r="K2590" s="5" t="s">
        <v>15552</v>
      </c>
      <c r="L2590" s="2" t="s">
        <v>54</v>
      </c>
      <c r="M2590" s="6">
        <v>8</v>
      </c>
      <c r="N2590" s="6">
        <v>8</v>
      </c>
      <c r="O2590" s="64">
        <f>P2590+AI2590</f>
        <v>37700</v>
      </c>
      <c r="P2590" s="43">
        <v>37700</v>
      </c>
      <c r="Q2590" s="5">
        <v>201902</v>
      </c>
      <c r="R2590" s="5" t="s">
        <v>15553</v>
      </c>
      <c r="S2590" s="5" t="s">
        <v>15554</v>
      </c>
      <c r="T2590" s="144" t="str">
        <f t="shared" si="375"/>
        <v>Click</v>
      </c>
      <c r="U2590" s="31" t="s">
        <v>243</v>
      </c>
      <c r="V2590" s="33"/>
      <c r="W2590" s="52"/>
      <c r="X2590" s="51"/>
      <c r="Y2590" s="50"/>
      <c r="Z2590" s="43">
        <f t="shared" si="376"/>
        <v>0</v>
      </c>
      <c r="AA2590" s="6">
        <f t="shared" si="377"/>
        <v>0</v>
      </c>
      <c r="AB2590" s="6">
        <f t="shared" si="378"/>
        <v>0</v>
      </c>
      <c r="AC2590" s="44">
        <f t="shared" si="379"/>
        <v>0</v>
      </c>
      <c r="AD2590" s="44">
        <f t="shared" si="380"/>
        <v>0</v>
      </c>
      <c r="AE2590" s="85" t="s">
        <v>100</v>
      </c>
      <c r="AF2590" s="14"/>
      <c r="AG2590" s="2" t="s">
        <v>243</v>
      </c>
      <c r="AH2590" s="5" t="s">
        <v>100</v>
      </c>
      <c r="AI2590" s="6">
        <v>0</v>
      </c>
      <c r="AJ2590" s="5" t="s">
        <v>100</v>
      </c>
      <c r="AK2590" s="5" t="s">
        <v>100</v>
      </c>
      <c r="AL2590" s="34" t="s">
        <v>100</v>
      </c>
      <c r="AM2590" s="2" t="s">
        <v>244</v>
      </c>
    </row>
    <row r="2591" spans="1:41" s="15" customFormat="1" ht="16.350000000000001" customHeight="1">
      <c r="A2591" s="3">
        <f t="shared" si="382"/>
        <v>2589</v>
      </c>
      <c r="B2591" s="31" t="s">
        <v>1857</v>
      </c>
      <c r="C2591" s="31" t="s">
        <v>1714</v>
      </c>
      <c r="D2591" s="31" t="s">
        <v>2977</v>
      </c>
      <c r="E2591" s="3" t="s">
        <v>15555</v>
      </c>
      <c r="F2591" s="31" t="s">
        <v>68</v>
      </c>
      <c r="G2591" s="31" t="s">
        <v>49</v>
      </c>
      <c r="H2591" s="3" t="s">
        <v>15556</v>
      </c>
      <c r="I2591" s="77" t="s">
        <v>15557</v>
      </c>
      <c r="J2591" s="3" t="s">
        <v>15558</v>
      </c>
      <c r="K2591" s="3" t="s">
        <v>15559</v>
      </c>
      <c r="L2591" s="31" t="s">
        <v>54</v>
      </c>
      <c r="M2591" s="68">
        <v>8</v>
      </c>
      <c r="N2591" s="68">
        <v>8</v>
      </c>
      <c r="O2591" s="68">
        <f>P2591+AI2591</f>
        <v>60000</v>
      </c>
      <c r="P2591" s="68">
        <v>60000</v>
      </c>
      <c r="Q2591" s="65">
        <v>202001</v>
      </c>
      <c r="R2591" s="3" t="s">
        <v>15560</v>
      </c>
      <c r="S2591" s="32" t="s">
        <v>15561</v>
      </c>
      <c r="T2591" s="143" t="str">
        <f t="shared" si="375"/>
        <v>Click</v>
      </c>
      <c r="U2591" s="31" t="s">
        <v>243</v>
      </c>
      <c r="V2591" s="40"/>
      <c r="W2591" s="41"/>
      <c r="X2591" s="41"/>
      <c r="Y2591" s="78"/>
      <c r="Z2591" s="79">
        <f t="shared" si="376"/>
        <v>0</v>
      </c>
      <c r="AA2591" s="68">
        <f t="shared" si="377"/>
        <v>0</v>
      </c>
      <c r="AB2591" s="68">
        <f t="shared" si="378"/>
        <v>0</v>
      </c>
      <c r="AC2591" s="69">
        <f t="shared" si="379"/>
        <v>0</v>
      </c>
      <c r="AD2591" s="69">
        <f t="shared" si="380"/>
        <v>0</v>
      </c>
      <c r="AE2591" s="45" t="s">
        <v>57</v>
      </c>
      <c r="AF2591" s="14"/>
      <c r="AG2591" s="31" t="s">
        <v>243</v>
      </c>
      <c r="AH2591" s="3" t="s">
        <v>100</v>
      </c>
      <c r="AI2591" s="68">
        <v>0</v>
      </c>
      <c r="AJ2591" s="3" t="s">
        <v>100</v>
      </c>
      <c r="AK2591" s="3" t="s">
        <v>100</v>
      </c>
      <c r="AL2591" s="32" t="s">
        <v>100</v>
      </c>
      <c r="AM2591" s="31" t="s">
        <v>244</v>
      </c>
      <c r="AN2591" s="63"/>
      <c r="AO2591" s="63"/>
    </row>
    <row r="2592" spans="1:41" s="15" customFormat="1" ht="16.350000000000001" customHeight="1">
      <c r="A2592" s="3">
        <f t="shared" si="382"/>
        <v>2590</v>
      </c>
      <c r="B2592" s="31" t="s">
        <v>2639</v>
      </c>
      <c r="C2592" s="31" t="s">
        <v>2640</v>
      </c>
      <c r="D2592" s="31" t="s">
        <v>15529</v>
      </c>
      <c r="E2592" s="5" t="s">
        <v>15562</v>
      </c>
      <c r="F2592" s="2" t="s">
        <v>100</v>
      </c>
      <c r="G2592" s="2" t="s">
        <v>69</v>
      </c>
      <c r="H2592" s="5" t="s">
        <v>15563</v>
      </c>
      <c r="I2592" s="5" t="s">
        <v>4366</v>
      </c>
      <c r="J2592" s="5" t="s">
        <v>15564</v>
      </c>
      <c r="K2592" s="5" t="s">
        <v>15565</v>
      </c>
      <c r="L2592" s="2" t="s">
        <v>54</v>
      </c>
      <c r="M2592" s="6">
        <v>18</v>
      </c>
      <c r="N2592" s="6">
        <v>18</v>
      </c>
      <c r="O2592" s="6">
        <f>P2592+AI2592</f>
        <v>40000</v>
      </c>
      <c r="P2592" s="6">
        <v>40000</v>
      </c>
      <c r="Q2592" s="5">
        <v>200906</v>
      </c>
      <c r="R2592" s="5" t="s">
        <v>15566</v>
      </c>
      <c r="S2592" s="5" t="s">
        <v>15567</v>
      </c>
      <c r="T2592" s="144" t="str">
        <f t="shared" si="375"/>
        <v>Click</v>
      </c>
      <c r="U2592" s="31" t="s">
        <v>243</v>
      </c>
      <c r="V2592" s="5"/>
      <c r="W2592" s="51"/>
      <c r="X2592" s="51"/>
      <c r="Y2592" s="50"/>
      <c r="Z2592" s="43">
        <f t="shared" si="376"/>
        <v>0</v>
      </c>
      <c r="AA2592" s="6">
        <f t="shared" si="377"/>
        <v>0</v>
      </c>
      <c r="AB2592" s="6">
        <f t="shared" si="378"/>
        <v>0</v>
      </c>
      <c r="AC2592" s="44">
        <f t="shared" si="379"/>
        <v>0</v>
      </c>
      <c r="AD2592" s="44">
        <f t="shared" si="380"/>
        <v>0</v>
      </c>
      <c r="AE2592" s="13" t="s">
        <v>57</v>
      </c>
      <c r="AF2592" s="14"/>
      <c r="AG2592" s="2" t="s">
        <v>243</v>
      </c>
      <c r="AH2592" s="5" t="s">
        <v>100</v>
      </c>
      <c r="AI2592" s="6">
        <v>0</v>
      </c>
      <c r="AJ2592" s="5" t="s">
        <v>100</v>
      </c>
      <c r="AK2592" s="5" t="s">
        <v>100</v>
      </c>
      <c r="AL2592" s="34" t="s">
        <v>100</v>
      </c>
      <c r="AM2592" s="2" t="s">
        <v>244</v>
      </c>
    </row>
    <row r="2593" spans="1:41" s="15" customFormat="1" ht="16.350000000000001" customHeight="1">
      <c r="A2593" s="3">
        <f t="shared" si="382"/>
        <v>2591</v>
      </c>
      <c r="B2593" s="31" t="s">
        <v>1857</v>
      </c>
      <c r="C2593" s="31" t="s">
        <v>1714</v>
      </c>
      <c r="D2593" s="31" t="s">
        <v>2977</v>
      </c>
      <c r="E2593" s="3" t="s">
        <v>15568</v>
      </c>
      <c r="F2593" s="31" t="s">
        <v>68</v>
      </c>
      <c r="G2593" s="31" t="s">
        <v>49</v>
      </c>
      <c r="H2593" s="3" t="s">
        <v>15569</v>
      </c>
      <c r="I2593" s="3" t="s">
        <v>15570</v>
      </c>
      <c r="J2593" s="3" t="s">
        <v>15571</v>
      </c>
      <c r="K2593" s="3" t="s">
        <v>15572</v>
      </c>
      <c r="L2593" s="31" t="s">
        <v>54</v>
      </c>
      <c r="M2593" s="68">
        <v>13</v>
      </c>
      <c r="N2593" s="68">
        <v>13</v>
      </c>
      <c r="O2593" s="6">
        <f>P2593+AI2593</f>
        <v>200000</v>
      </c>
      <c r="P2593" s="68">
        <v>200000</v>
      </c>
      <c r="Q2593" s="3">
        <v>201912</v>
      </c>
      <c r="R2593" s="3" t="s">
        <v>2975</v>
      </c>
      <c r="S2593" s="3" t="s">
        <v>15573</v>
      </c>
      <c r="T2593" s="143" t="str">
        <f t="shared" si="375"/>
        <v>Click</v>
      </c>
      <c r="U2593" s="31" t="s">
        <v>243</v>
      </c>
      <c r="V2593" s="40"/>
      <c r="W2593" s="41"/>
      <c r="X2593" s="41"/>
      <c r="Y2593" s="50"/>
      <c r="Z2593" s="43">
        <f t="shared" si="376"/>
        <v>0</v>
      </c>
      <c r="AA2593" s="68">
        <f t="shared" si="377"/>
        <v>0</v>
      </c>
      <c r="AB2593" s="68">
        <f t="shared" si="378"/>
        <v>0</v>
      </c>
      <c r="AC2593" s="69">
        <f t="shared" si="379"/>
        <v>0</v>
      </c>
      <c r="AD2593" s="44">
        <f t="shared" si="380"/>
        <v>0</v>
      </c>
      <c r="AE2593" s="45" t="s">
        <v>57</v>
      </c>
      <c r="AF2593" s="14"/>
      <c r="AG2593" s="31" t="s">
        <v>243</v>
      </c>
      <c r="AH2593" s="3" t="s">
        <v>100</v>
      </c>
      <c r="AI2593" s="68">
        <v>0</v>
      </c>
      <c r="AJ2593" s="3" t="s">
        <v>100</v>
      </c>
      <c r="AK2593" s="3" t="s">
        <v>100</v>
      </c>
      <c r="AL2593" s="32" t="s">
        <v>100</v>
      </c>
      <c r="AM2593" s="31" t="s">
        <v>244</v>
      </c>
      <c r="AN2593" s="63"/>
      <c r="AO2593" s="63"/>
    </row>
    <row r="2594" spans="1:41" s="15" customFormat="1" ht="16.350000000000001" customHeight="1">
      <c r="A2594" s="3">
        <f t="shared" si="382"/>
        <v>2592</v>
      </c>
      <c r="B2594" s="31" t="s">
        <v>1857</v>
      </c>
      <c r="C2594" s="31" t="s">
        <v>1714</v>
      </c>
      <c r="D2594" s="31" t="s">
        <v>2977</v>
      </c>
      <c r="E2594" s="3" t="s">
        <v>15574</v>
      </c>
      <c r="F2594" s="31" t="s">
        <v>68</v>
      </c>
      <c r="G2594" s="31" t="s">
        <v>49</v>
      </c>
      <c r="H2594" s="3" t="s">
        <v>15575</v>
      </c>
      <c r="I2594" s="3" t="s">
        <v>15576</v>
      </c>
      <c r="J2594" s="3" t="s">
        <v>15577</v>
      </c>
      <c r="K2594" s="3" t="s">
        <v>15578</v>
      </c>
      <c r="L2594" s="31" t="s">
        <v>54</v>
      </c>
      <c r="M2594" s="68">
        <v>5</v>
      </c>
      <c r="N2594" s="68">
        <v>5</v>
      </c>
      <c r="O2594" s="6">
        <v>100000</v>
      </c>
      <c r="P2594" s="68">
        <v>100000</v>
      </c>
      <c r="Q2594" s="3">
        <v>202002</v>
      </c>
      <c r="R2594" s="3" t="s">
        <v>14866</v>
      </c>
      <c r="S2594" s="3" t="s">
        <v>15579</v>
      </c>
      <c r="T2594" s="143" t="str">
        <f t="shared" ref="T2594:T2657" si="385">HYPERLINK(S2594,AM2594)</f>
        <v>Click</v>
      </c>
      <c r="U2594" s="31" t="s">
        <v>243</v>
      </c>
      <c r="V2594" s="40"/>
      <c r="W2594" s="41"/>
      <c r="X2594" s="41"/>
      <c r="Y2594" s="50"/>
      <c r="Z2594" s="43">
        <v>0</v>
      </c>
      <c r="AA2594" s="68">
        <v>0</v>
      </c>
      <c r="AB2594" s="68">
        <v>0</v>
      </c>
      <c r="AC2594" s="69">
        <v>0</v>
      </c>
      <c r="AD2594" s="44">
        <v>0</v>
      </c>
      <c r="AE2594" s="45" t="s">
        <v>57</v>
      </c>
      <c r="AF2594" s="14"/>
      <c r="AG2594" s="31" t="s">
        <v>243</v>
      </c>
      <c r="AH2594" s="3" t="s">
        <v>100</v>
      </c>
      <c r="AI2594" s="68">
        <v>0</v>
      </c>
      <c r="AJ2594" s="3" t="s">
        <v>100</v>
      </c>
      <c r="AK2594" s="3" t="s">
        <v>100</v>
      </c>
      <c r="AL2594" s="32" t="s">
        <v>100</v>
      </c>
      <c r="AM2594" s="31" t="s">
        <v>244</v>
      </c>
      <c r="AN2594" s="63"/>
      <c r="AO2594" s="63"/>
    </row>
    <row r="2595" spans="1:41" s="15" customFormat="1" ht="16.350000000000001" customHeight="1">
      <c r="A2595" s="32">
        <f t="shared" si="382"/>
        <v>2593</v>
      </c>
      <c r="B2595" s="96" t="s">
        <v>2639</v>
      </c>
      <c r="C2595" s="96" t="s">
        <v>2640</v>
      </c>
      <c r="D2595" s="97" t="s">
        <v>4039</v>
      </c>
      <c r="E2595" s="98" t="s">
        <v>15580</v>
      </c>
      <c r="F2595" s="97" t="s">
        <v>100</v>
      </c>
      <c r="G2595" s="97" t="s">
        <v>69</v>
      </c>
      <c r="H2595" s="98" t="s">
        <v>15581</v>
      </c>
      <c r="I2595" s="98" t="s">
        <v>15582</v>
      </c>
      <c r="J2595" s="98" t="s">
        <v>15583</v>
      </c>
      <c r="K2595" s="98" t="s">
        <v>15584</v>
      </c>
      <c r="L2595" s="97" t="s">
        <v>54</v>
      </c>
      <c r="M2595" s="99">
        <v>18</v>
      </c>
      <c r="N2595" s="99">
        <v>18</v>
      </c>
      <c r="O2595" s="6">
        <f t="shared" ref="O2595:O2638" si="386">P2595+AI2595</f>
        <v>40000</v>
      </c>
      <c r="P2595" s="99">
        <v>40000</v>
      </c>
      <c r="Q2595" s="98">
        <v>201006</v>
      </c>
      <c r="R2595" s="98"/>
      <c r="S2595" s="98" t="s">
        <v>15585</v>
      </c>
      <c r="T2595" s="143" t="str">
        <f t="shared" si="385"/>
        <v>Click</v>
      </c>
      <c r="U2595" s="31" t="s">
        <v>243</v>
      </c>
      <c r="V2595" s="3"/>
      <c r="W2595" s="84"/>
      <c r="X2595" s="84"/>
      <c r="Y2595" s="50"/>
      <c r="Z2595" s="43">
        <f t="shared" ref="Z2595:Z2626" si="387">IF(V2595="C",2970*W2595,IF(V2595="B",4180*W2595,6160*W2595))</f>
        <v>0</v>
      </c>
      <c r="AA2595" s="68">
        <f t="shared" ref="AA2595:AA2626" si="388">IF(X2595=0,Z2595*50%,Z2595*Y2595*90%)</f>
        <v>0</v>
      </c>
      <c r="AB2595" s="68">
        <f t="shared" ref="AB2595:AB2626" si="389">IF(X2595=0,Z2595*40%,Z2595*Y2595*80%)</f>
        <v>0</v>
      </c>
      <c r="AC2595" s="69">
        <f t="shared" ref="AC2595:AC2626" si="390">IF(X2595=0,Z2595*20%,Z2595*Y2595*40%)</f>
        <v>0</v>
      </c>
      <c r="AD2595" s="44">
        <f t="shared" ref="AD2595:AD2626" si="391">IF(W2595&gt;=16,Z2595*AF2595,0)</f>
        <v>0</v>
      </c>
      <c r="AE2595" s="45" t="s">
        <v>57</v>
      </c>
      <c r="AF2595" s="14"/>
      <c r="AG2595" s="96" t="s">
        <v>243</v>
      </c>
      <c r="AH2595" s="100" t="s">
        <v>100</v>
      </c>
      <c r="AI2595" s="101">
        <v>0</v>
      </c>
      <c r="AJ2595" s="100" t="s">
        <v>100</v>
      </c>
      <c r="AK2595" s="100" t="s">
        <v>100</v>
      </c>
      <c r="AL2595" s="102" t="s">
        <v>100</v>
      </c>
      <c r="AM2595" s="97" t="s">
        <v>244</v>
      </c>
      <c r="AN2595" s="98"/>
      <c r="AO2595" s="98"/>
    </row>
    <row r="2596" spans="1:41" s="15" customFormat="1" ht="16.350000000000001" customHeight="1">
      <c r="A2596" s="32">
        <f t="shared" si="382"/>
        <v>2594</v>
      </c>
      <c r="B2596" s="96" t="s">
        <v>2639</v>
      </c>
      <c r="C2596" s="96" t="s">
        <v>2640</v>
      </c>
      <c r="D2596" s="97" t="s">
        <v>4039</v>
      </c>
      <c r="E2596" s="98" t="s">
        <v>15586</v>
      </c>
      <c r="F2596" s="97" t="s">
        <v>100</v>
      </c>
      <c r="G2596" s="97" t="s">
        <v>69</v>
      </c>
      <c r="H2596" s="98" t="s">
        <v>15587</v>
      </c>
      <c r="I2596" s="98" t="s">
        <v>15588</v>
      </c>
      <c r="J2596" s="98" t="s">
        <v>15589</v>
      </c>
      <c r="K2596" s="98" t="s">
        <v>15590</v>
      </c>
      <c r="L2596" s="97" t="s">
        <v>54</v>
      </c>
      <c r="M2596" s="99">
        <v>16</v>
      </c>
      <c r="N2596" s="99">
        <v>16</v>
      </c>
      <c r="O2596" s="6">
        <f t="shared" si="386"/>
        <v>40000</v>
      </c>
      <c r="P2596" s="99">
        <v>40000</v>
      </c>
      <c r="Q2596" s="98">
        <v>201006</v>
      </c>
      <c r="R2596" s="98"/>
      <c r="S2596" s="98" t="s">
        <v>15591</v>
      </c>
      <c r="T2596" s="143" t="str">
        <f t="shared" si="385"/>
        <v>Click</v>
      </c>
      <c r="U2596" s="31" t="s">
        <v>243</v>
      </c>
      <c r="V2596" s="3"/>
      <c r="W2596" s="84"/>
      <c r="X2596" s="84"/>
      <c r="Y2596" s="50"/>
      <c r="Z2596" s="43">
        <f t="shared" si="387"/>
        <v>0</v>
      </c>
      <c r="AA2596" s="68">
        <f t="shared" si="388"/>
        <v>0</v>
      </c>
      <c r="AB2596" s="68">
        <f t="shared" si="389"/>
        <v>0</v>
      </c>
      <c r="AC2596" s="69">
        <f t="shared" si="390"/>
        <v>0</v>
      </c>
      <c r="AD2596" s="44">
        <f t="shared" si="391"/>
        <v>0</v>
      </c>
      <c r="AE2596" s="45" t="s">
        <v>57</v>
      </c>
      <c r="AF2596" s="14"/>
      <c r="AG2596" s="96" t="s">
        <v>243</v>
      </c>
      <c r="AH2596" s="100" t="s">
        <v>100</v>
      </c>
      <c r="AI2596" s="101">
        <v>0</v>
      </c>
      <c r="AJ2596" s="100" t="s">
        <v>100</v>
      </c>
      <c r="AK2596" s="100" t="s">
        <v>100</v>
      </c>
      <c r="AL2596" s="102" t="s">
        <v>100</v>
      </c>
      <c r="AM2596" s="97" t="s">
        <v>244</v>
      </c>
      <c r="AN2596" s="98"/>
      <c r="AO2596" s="98"/>
    </row>
    <row r="2597" spans="1:41" s="15" customFormat="1" ht="16.350000000000001" customHeight="1">
      <c r="A2597" s="3">
        <f t="shared" si="382"/>
        <v>2595</v>
      </c>
      <c r="B2597" s="31" t="s">
        <v>2639</v>
      </c>
      <c r="C2597" s="31" t="s">
        <v>2640</v>
      </c>
      <c r="D2597" s="31" t="s">
        <v>4039</v>
      </c>
      <c r="E2597" s="3" t="s">
        <v>15592</v>
      </c>
      <c r="F2597" s="2" t="s">
        <v>100</v>
      </c>
      <c r="G2597" s="2" t="s">
        <v>69</v>
      </c>
      <c r="H2597" s="5" t="s">
        <v>15593</v>
      </c>
      <c r="I2597" s="5" t="s">
        <v>15594</v>
      </c>
      <c r="J2597" s="5" t="s">
        <v>15595</v>
      </c>
      <c r="K2597" s="5" t="s">
        <v>15596</v>
      </c>
      <c r="L2597" s="2" t="s">
        <v>54</v>
      </c>
      <c r="M2597" s="6">
        <v>28</v>
      </c>
      <c r="N2597" s="6">
        <v>9</v>
      </c>
      <c r="O2597" s="6">
        <f t="shared" si="386"/>
        <v>100000</v>
      </c>
      <c r="P2597" s="6">
        <v>80000</v>
      </c>
      <c r="Q2597" s="5">
        <v>201006</v>
      </c>
      <c r="R2597" s="5" t="s">
        <v>15597</v>
      </c>
      <c r="S2597" s="5" t="s">
        <v>15598</v>
      </c>
      <c r="T2597" s="144" t="str">
        <f t="shared" si="385"/>
        <v>Click</v>
      </c>
      <c r="U2597" s="31" t="s">
        <v>243</v>
      </c>
      <c r="V2597" s="5"/>
      <c r="W2597" s="51"/>
      <c r="X2597" s="51"/>
      <c r="Y2597" s="50"/>
      <c r="Z2597" s="43">
        <f t="shared" si="387"/>
        <v>0</v>
      </c>
      <c r="AA2597" s="6">
        <f t="shared" si="388"/>
        <v>0</v>
      </c>
      <c r="AB2597" s="6">
        <f t="shared" si="389"/>
        <v>0</v>
      </c>
      <c r="AC2597" s="44">
        <f t="shared" si="390"/>
        <v>0</v>
      </c>
      <c r="AD2597" s="44">
        <f t="shared" si="391"/>
        <v>0</v>
      </c>
      <c r="AE2597" s="13" t="s">
        <v>57</v>
      </c>
      <c r="AF2597" s="14"/>
      <c r="AG2597" s="2" t="s">
        <v>68</v>
      </c>
      <c r="AH2597" s="5" t="s">
        <v>15599</v>
      </c>
      <c r="AI2597" s="6">
        <v>20000</v>
      </c>
      <c r="AJ2597" s="5" t="s">
        <v>15600</v>
      </c>
      <c r="AK2597" s="5" t="s">
        <v>15601</v>
      </c>
      <c r="AL2597" s="34" t="s">
        <v>15602</v>
      </c>
      <c r="AM2597" s="2" t="s">
        <v>244</v>
      </c>
    </row>
    <row r="2598" spans="1:41" s="15" customFormat="1" ht="16.350000000000001" customHeight="1">
      <c r="A2598" s="3">
        <f t="shared" si="382"/>
        <v>2596</v>
      </c>
      <c r="B2598" s="31" t="s">
        <v>2639</v>
      </c>
      <c r="C2598" s="31" t="s">
        <v>2640</v>
      </c>
      <c r="D2598" s="31" t="s">
        <v>4039</v>
      </c>
      <c r="E2598" s="3" t="s">
        <v>15603</v>
      </c>
      <c r="F2598" s="2" t="s">
        <v>68</v>
      </c>
      <c r="G2598" s="2" t="s">
        <v>69</v>
      </c>
      <c r="H2598" s="5" t="s">
        <v>15604</v>
      </c>
      <c r="I2598" s="5" t="s">
        <v>15605</v>
      </c>
      <c r="J2598" s="5" t="s">
        <v>15606</v>
      </c>
      <c r="K2598" s="5" t="s">
        <v>15607</v>
      </c>
      <c r="L2598" s="2" t="s">
        <v>54</v>
      </c>
      <c r="M2598" s="6">
        <v>29</v>
      </c>
      <c r="N2598" s="6">
        <v>28</v>
      </c>
      <c r="O2598" s="6">
        <f t="shared" si="386"/>
        <v>110200</v>
      </c>
      <c r="P2598" s="6">
        <v>110200</v>
      </c>
      <c r="Q2598" s="5">
        <v>201402</v>
      </c>
      <c r="R2598" s="5" t="s">
        <v>272</v>
      </c>
      <c r="S2598" s="5" t="s">
        <v>15608</v>
      </c>
      <c r="T2598" s="144" t="str">
        <f t="shared" si="385"/>
        <v>Click</v>
      </c>
      <c r="U2598" s="31" t="s">
        <v>243</v>
      </c>
      <c r="V2598" s="49"/>
      <c r="W2598" s="42"/>
      <c r="X2598" s="51"/>
      <c r="Y2598" s="50"/>
      <c r="Z2598" s="43">
        <f t="shared" si="387"/>
        <v>0</v>
      </c>
      <c r="AA2598" s="6">
        <f t="shared" si="388"/>
        <v>0</v>
      </c>
      <c r="AB2598" s="6">
        <f t="shared" si="389"/>
        <v>0</v>
      </c>
      <c r="AC2598" s="44">
        <f t="shared" si="390"/>
        <v>0</v>
      </c>
      <c r="AD2598" s="44">
        <f t="shared" si="391"/>
        <v>0</v>
      </c>
      <c r="AE2598" s="13" t="s">
        <v>57</v>
      </c>
      <c r="AF2598" s="14"/>
      <c r="AG2598" s="2" t="s">
        <v>243</v>
      </c>
      <c r="AH2598" s="5" t="s">
        <v>100</v>
      </c>
      <c r="AI2598" s="6">
        <v>0</v>
      </c>
      <c r="AJ2598" s="5" t="s">
        <v>100</v>
      </c>
      <c r="AK2598" s="5" t="s">
        <v>100</v>
      </c>
      <c r="AL2598" s="34" t="s">
        <v>100</v>
      </c>
      <c r="AM2598" s="2" t="s">
        <v>244</v>
      </c>
    </row>
    <row r="2599" spans="1:41" s="15" customFormat="1" ht="16.350000000000001" customHeight="1">
      <c r="A2599" s="3">
        <f t="shared" si="382"/>
        <v>2597</v>
      </c>
      <c r="B2599" s="31" t="s">
        <v>2639</v>
      </c>
      <c r="C2599" s="31" t="s">
        <v>2640</v>
      </c>
      <c r="D2599" s="31" t="s">
        <v>4039</v>
      </c>
      <c r="E2599" s="5" t="s">
        <v>15609</v>
      </c>
      <c r="F2599" s="2" t="s">
        <v>68</v>
      </c>
      <c r="G2599" s="2" t="s">
        <v>69</v>
      </c>
      <c r="H2599" s="5" t="s">
        <v>15610</v>
      </c>
      <c r="I2599" s="5" t="s">
        <v>15611</v>
      </c>
      <c r="J2599" s="5" t="s">
        <v>15612</v>
      </c>
      <c r="K2599" s="5" t="s">
        <v>15613</v>
      </c>
      <c r="L2599" s="2" t="s">
        <v>54</v>
      </c>
      <c r="M2599" s="6">
        <v>17</v>
      </c>
      <c r="N2599" s="6">
        <v>16</v>
      </c>
      <c r="O2599" s="6">
        <f t="shared" si="386"/>
        <v>100000</v>
      </c>
      <c r="P2599" s="6">
        <v>100000</v>
      </c>
      <c r="Q2599" s="5">
        <v>201805</v>
      </c>
      <c r="R2599" s="5" t="s">
        <v>3240</v>
      </c>
      <c r="S2599" s="5" t="s">
        <v>15614</v>
      </c>
      <c r="T2599" s="144" t="str">
        <f t="shared" si="385"/>
        <v>Click</v>
      </c>
      <c r="U2599" s="31" t="s">
        <v>243</v>
      </c>
      <c r="V2599" s="5"/>
      <c r="W2599" s="51"/>
      <c r="X2599" s="51"/>
      <c r="Y2599" s="50"/>
      <c r="Z2599" s="43">
        <f t="shared" si="387"/>
        <v>0</v>
      </c>
      <c r="AA2599" s="6">
        <f t="shared" si="388"/>
        <v>0</v>
      </c>
      <c r="AB2599" s="6">
        <f t="shared" si="389"/>
        <v>0</v>
      </c>
      <c r="AC2599" s="44">
        <f t="shared" si="390"/>
        <v>0</v>
      </c>
      <c r="AD2599" s="44">
        <f t="shared" si="391"/>
        <v>0</v>
      </c>
      <c r="AE2599" s="13" t="s">
        <v>57</v>
      </c>
      <c r="AF2599" s="14"/>
      <c r="AG2599" s="2" t="s">
        <v>243</v>
      </c>
      <c r="AH2599" s="5" t="s">
        <v>100</v>
      </c>
      <c r="AI2599" s="6">
        <v>0</v>
      </c>
      <c r="AJ2599" s="5" t="s">
        <v>100</v>
      </c>
      <c r="AK2599" s="5" t="s">
        <v>100</v>
      </c>
      <c r="AL2599" s="34" t="s">
        <v>100</v>
      </c>
      <c r="AM2599" s="2" t="s">
        <v>244</v>
      </c>
    </row>
    <row r="2600" spans="1:41" s="15" customFormat="1" ht="16.350000000000001" customHeight="1">
      <c r="A2600" s="3">
        <f t="shared" si="382"/>
        <v>2598</v>
      </c>
      <c r="B2600" s="31" t="s">
        <v>2639</v>
      </c>
      <c r="C2600" s="31" t="s">
        <v>2640</v>
      </c>
      <c r="D2600" s="31" t="s">
        <v>4039</v>
      </c>
      <c r="E2600" s="3" t="s">
        <v>15615</v>
      </c>
      <c r="F2600" s="2" t="s">
        <v>68</v>
      </c>
      <c r="G2600" s="2" t="s">
        <v>49</v>
      </c>
      <c r="H2600" s="5" t="s">
        <v>15616</v>
      </c>
      <c r="I2600" s="5" t="s">
        <v>15617</v>
      </c>
      <c r="J2600" s="5" t="s">
        <v>15618</v>
      </c>
      <c r="K2600" s="5" t="s">
        <v>15619</v>
      </c>
      <c r="L2600" s="2" t="s">
        <v>54</v>
      </c>
      <c r="M2600" s="6">
        <v>5</v>
      </c>
      <c r="N2600" s="6">
        <v>7</v>
      </c>
      <c r="O2600" s="6">
        <f t="shared" si="386"/>
        <v>75000</v>
      </c>
      <c r="P2600" s="6">
        <v>70000</v>
      </c>
      <c r="Q2600" s="71">
        <v>201703</v>
      </c>
      <c r="R2600" s="5" t="s">
        <v>15620</v>
      </c>
      <c r="S2600" s="3" t="s">
        <v>15621</v>
      </c>
      <c r="T2600" s="144" t="str">
        <f t="shared" si="385"/>
        <v>Click</v>
      </c>
      <c r="U2600" s="31" t="s">
        <v>243</v>
      </c>
      <c r="V2600" s="5"/>
      <c r="W2600" s="51"/>
      <c r="X2600" s="51"/>
      <c r="Y2600" s="50"/>
      <c r="Z2600" s="43">
        <f t="shared" si="387"/>
        <v>0</v>
      </c>
      <c r="AA2600" s="6">
        <f t="shared" si="388"/>
        <v>0</v>
      </c>
      <c r="AB2600" s="6">
        <f t="shared" si="389"/>
        <v>0</v>
      </c>
      <c r="AC2600" s="44">
        <f t="shared" si="390"/>
        <v>0</v>
      </c>
      <c r="AD2600" s="44">
        <f t="shared" si="391"/>
        <v>0</v>
      </c>
      <c r="AE2600" s="13" t="s">
        <v>57</v>
      </c>
      <c r="AF2600" s="14"/>
      <c r="AG2600" s="2" t="s">
        <v>58</v>
      </c>
      <c r="AH2600" s="5" t="s">
        <v>15622</v>
      </c>
      <c r="AI2600" s="6">
        <v>5000</v>
      </c>
      <c r="AJ2600" s="5" t="s">
        <v>15623</v>
      </c>
      <c r="AK2600" s="5" t="s">
        <v>15624</v>
      </c>
      <c r="AL2600" s="55" t="s">
        <v>15625</v>
      </c>
      <c r="AM2600" s="2" t="s">
        <v>244</v>
      </c>
    </row>
    <row r="2601" spans="1:41" s="15" customFormat="1" ht="16.350000000000001" customHeight="1">
      <c r="A2601" s="3">
        <f t="shared" si="382"/>
        <v>2599</v>
      </c>
      <c r="B2601" s="31" t="s">
        <v>2639</v>
      </c>
      <c r="C2601" s="31" t="s">
        <v>2640</v>
      </c>
      <c r="D2601" s="31" t="s">
        <v>4039</v>
      </c>
      <c r="E2601" s="3" t="s">
        <v>15626</v>
      </c>
      <c r="F2601" s="2" t="s">
        <v>68</v>
      </c>
      <c r="G2601" s="2" t="s">
        <v>49</v>
      </c>
      <c r="H2601" s="5" t="s">
        <v>15627</v>
      </c>
      <c r="I2601" s="5" t="s">
        <v>15628</v>
      </c>
      <c r="J2601" s="5" t="s">
        <v>15629</v>
      </c>
      <c r="K2601" s="5" t="s">
        <v>15630</v>
      </c>
      <c r="L2601" s="2" t="s">
        <v>54</v>
      </c>
      <c r="M2601" s="6">
        <v>11</v>
      </c>
      <c r="N2601" s="6">
        <v>16</v>
      </c>
      <c r="O2601" s="6">
        <f t="shared" si="386"/>
        <v>75000</v>
      </c>
      <c r="P2601" s="6">
        <v>70000</v>
      </c>
      <c r="Q2601" s="71">
        <v>201806</v>
      </c>
      <c r="R2601" s="5" t="s">
        <v>15631</v>
      </c>
      <c r="S2601" s="3" t="s">
        <v>15632</v>
      </c>
      <c r="T2601" s="144" t="str">
        <f t="shared" si="385"/>
        <v>Click</v>
      </c>
      <c r="U2601" s="31" t="s">
        <v>243</v>
      </c>
      <c r="V2601" s="5"/>
      <c r="W2601" s="51"/>
      <c r="X2601" s="51"/>
      <c r="Y2601" s="50"/>
      <c r="Z2601" s="43">
        <f t="shared" si="387"/>
        <v>0</v>
      </c>
      <c r="AA2601" s="6">
        <f t="shared" si="388"/>
        <v>0</v>
      </c>
      <c r="AB2601" s="6">
        <f t="shared" si="389"/>
        <v>0</v>
      </c>
      <c r="AC2601" s="44">
        <f t="shared" si="390"/>
        <v>0</v>
      </c>
      <c r="AD2601" s="44">
        <f t="shared" si="391"/>
        <v>0</v>
      </c>
      <c r="AE2601" s="13" t="s">
        <v>57</v>
      </c>
      <c r="AF2601" s="14"/>
      <c r="AG2601" s="2" t="s">
        <v>58</v>
      </c>
      <c r="AH2601" s="5" t="s">
        <v>15633</v>
      </c>
      <c r="AI2601" s="6">
        <v>5000</v>
      </c>
      <c r="AJ2601" s="5" t="s">
        <v>15623</v>
      </c>
      <c r="AK2601" s="5" t="s">
        <v>15634</v>
      </c>
      <c r="AL2601" s="55" t="s">
        <v>15625</v>
      </c>
      <c r="AM2601" s="2" t="s">
        <v>244</v>
      </c>
    </row>
    <row r="2602" spans="1:41" s="15" customFormat="1" ht="16.350000000000001" customHeight="1">
      <c r="A2602" s="3">
        <f t="shared" si="382"/>
        <v>2600</v>
      </c>
      <c r="B2602" s="31" t="s">
        <v>2639</v>
      </c>
      <c r="C2602" s="31" t="s">
        <v>2640</v>
      </c>
      <c r="D2602" s="31" t="s">
        <v>4039</v>
      </c>
      <c r="E2602" s="3" t="s">
        <v>15635</v>
      </c>
      <c r="F2602" s="2" t="s">
        <v>68</v>
      </c>
      <c r="G2602" s="2" t="s">
        <v>15636</v>
      </c>
      <c r="H2602" s="5" t="s">
        <v>15637</v>
      </c>
      <c r="I2602" s="5" t="s">
        <v>15638</v>
      </c>
      <c r="J2602" s="5" t="s">
        <v>15639</v>
      </c>
      <c r="K2602" s="5" t="s">
        <v>15640</v>
      </c>
      <c r="L2602" s="2" t="s">
        <v>54</v>
      </c>
      <c r="M2602" s="6">
        <v>11</v>
      </c>
      <c r="N2602" s="6">
        <v>11</v>
      </c>
      <c r="O2602" s="6">
        <f t="shared" si="386"/>
        <v>215000</v>
      </c>
      <c r="P2602" s="6">
        <v>120000</v>
      </c>
      <c r="Q2602" s="71">
        <v>201811</v>
      </c>
      <c r="R2602" s="5" t="s">
        <v>15641</v>
      </c>
      <c r="S2602" s="3" t="s">
        <v>15642</v>
      </c>
      <c r="T2602" s="144" t="str">
        <f t="shared" si="385"/>
        <v>Click</v>
      </c>
      <c r="U2602" s="31" t="s">
        <v>243</v>
      </c>
      <c r="V2602" s="5"/>
      <c r="W2602" s="51"/>
      <c r="X2602" s="51"/>
      <c r="Y2602" s="50"/>
      <c r="Z2602" s="43">
        <f t="shared" si="387"/>
        <v>0</v>
      </c>
      <c r="AA2602" s="6">
        <f t="shared" si="388"/>
        <v>0</v>
      </c>
      <c r="AB2602" s="6">
        <f t="shared" si="389"/>
        <v>0</v>
      </c>
      <c r="AC2602" s="44">
        <f t="shared" si="390"/>
        <v>0</v>
      </c>
      <c r="AD2602" s="44">
        <f t="shared" si="391"/>
        <v>0</v>
      </c>
      <c r="AE2602" s="13" t="s">
        <v>57</v>
      </c>
      <c r="AF2602" s="14"/>
      <c r="AG2602" s="2" t="s">
        <v>58</v>
      </c>
      <c r="AH2602" s="5" t="s">
        <v>15643</v>
      </c>
      <c r="AI2602" s="6">
        <v>95000</v>
      </c>
      <c r="AJ2602" s="5" t="s">
        <v>15644</v>
      </c>
      <c r="AK2602" s="5" t="s">
        <v>15645</v>
      </c>
      <c r="AL2602" s="55" t="s">
        <v>15646</v>
      </c>
      <c r="AM2602" s="2" t="s">
        <v>244</v>
      </c>
    </row>
    <row r="2603" spans="1:41" s="15" customFormat="1" ht="16.350000000000001" customHeight="1">
      <c r="A2603" s="3">
        <f t="shared" si="382"/>
        <v>2601</v>
      </c>
      <c r="B2603" s="31" t="s">
        <v>2639</v>
      </c>
      <c r="C2603" s="31" t="s">
        <v>2640</v>
      </c>
      <c r="D2603" s="31" t="s">
        <v>4039</v>
      </c>
      <c r="E2603" s="3" t="s">
        <v>15647</v>
      </c>
      <c r="F2603" s="2" t="s">
        <v>68</v>
      </c>
      <c r="G2603" s="2" t="s">
        <v>49</v>
      </c>
      <c r="H2603" s="5" t="s">
        <v>15648</v>
      </c>
      <c r="I2603" s="5" t="s">
        <v>15649</v>
      </c>
      <c r="J2603" s="5" t="s">
        <v>15650</v>
      </c>
      <c r="K2603" s="5" t="s">
        <v>15651</v>
      </c>
      <c r="L2603" s="2" t="s">
        <v>54</v>
      </c>
      <c r="M2603" s="6">
        <v>11</v>
      </c>
      <c r="N2603" s="6">
        <v>16</v>
      </c>
      <c r="O2603" s="6">
        <f t="shared" si="386"/>
        <v>138000</v>
      </c>
      <c r="P2603" s="6">
        <v>100000</v>
      </c>
      <c r="Q2603" s="71">
        <v>201905</v>
      </c>
      <c r="R2603" s="5" t="s">
        <v>15652</v>
      </c>
      <c r="S2603" s="3" t="s">
        <v>15653</v>
      </c>
      <c r="T2603" s="144" t="str">
        <f t="shared" si="385"/>
        <v>Click</v>
      </c>
      <c r="U2603" s="31" t="s">
        <v>243</v>
      </c>
      <c r="V2603" s="5"/>
      <c r="W2603" s="51"/>
      <c r="X2603" s="51"/>
      <c r="Y2603" s="50"/>
      <c r="Z2603" s="43">
        <f t="shared" si="387"/>
        <v>0</v>
      </c>
      <c r="AA2603" s="6">
        <f t="shared" si="388"/>
        <v>0</v>
      </c>
      <c r="AB2603" s="6">
        <f t="shared" si="389"/>
        <v>0</v>
      </c>
      <c r="AC2603" s="44">
        <f t="shared" si="390"/>
        <v>0</v>
      </c>
      <c r="AD2603" s="44">
        <f t="shared" si="391"/>
        <v>0</v>
      </c>
      <c r="AE2603" s="13" t="s">
        <v>57</v>
      </c>
      <c r="AF2603" s="14"/>
      <c r="AG2603" s="2" t="s">
        <v>58</v>
      </c>
      <c r="AH2603" s="5" t="s">
        <v>15654</v>
      </c>
      <c r="AI2603" s="6">
        <v>38000</v>
      </c>
      <c r="AJ2603" s="5" t="s">
        <v>15623</v>
      </c>
      <c r="AK2603" s="5" t="s">
        <v>15655</v>
      </c>
      <c r="AL2603" s="55" t="s">
        <v>15625</v>
      </c>
      <c r="AM2603" s="2" t="s">
        <v>244</v>
      </c>
    </row>
    <row r="2604" spans="1:41" s="15" customFormat="1" ht="16.350000000000001" customHeight="1">
      <c r="A2604" s="3">
        <f t="shared" si="382"/>
        <v>2602</v>
      </c>
      <c r="B2604" s="31" t="s">
        <v>2639</v>
      </c>
      <c r="C2604" s="31" t="s">
        <v>2640</v>
      </c>
      <c r="D2604" s="31" t="s">
        <v>4039</v>
      </c>
      <c r="E2604" s="32" t="s">
        <v>15656</v>
      </c>
      <c r="F2604" s="31" t="s">
        <v>68</v>
      </c>
      <c r="G2604" s="39" t="s">
        <v>4322</v>
      </c>
      <c r="H2604" s="32" t="s">
        <v>15657</v>
      </c>
      <c r="I2604" s="32" t="s">
        <v>15658</v>
      </c>
      <c r="J2604" s="32" t="s">
        <v>15659</v>
      </c>
      <c r="K2604" s="32" t="s">
        <v>15660</v>
      </c>
      <c r="L2604" s="31" t="s">
        <v>54</v>
      </c>
      <c r="M2604" s="6">
        <v>15</v>
      </c>
      <c r="N2604" s="6">
        <v>17</v>
      </c>
      <c r="O2604" s="46">
        <f t="shared" si="386"/>
        <v>240000</v>
      </c>
      <c r="P2604" s="46">
        <v>150000</v>
      </c>
      <c r="Q2604" s="32">
        <v>202007</v>
      </c>
      <c r="R2604" s="32" t="s">
        <v>15661</v>
      </c>
      <c r="S2604" s="32" t="s">
        <v>15662</v>
      </c>
      <c r="T2604" s="143" t="str">
        <f t="shared" si="385"/>
        <v>Click</v>
      </c>
      <c r="U2604" s="31" t="s">
        <v>243</v>
      </c>
      <c r="V2604" s="3"/>
      <c r="W2604" s="84"/>
      <c r="X2604" s="84"/>
      <c r="Y2604" s="56"/>
      <c r="Z2604" s="79">
        <f t="shared" si="387"/>
        <v>0</v>
      </c>
      <c r="AA2604" s="68">
        <f t="shared" si="388"/>
        <v>0</v>
      </c>
      <c r="AB2604" s="68">
        <f t="shared" si="389"/>
        <v>0</v>
      </c>
      <c r="AC2604" s="69">
        <f t="shared" si="390"/>
        <v>0</v>
      </c>
      <c r="AD2604" s="69">
        <f t="shared" si="391"/>
        <v>0</v>
      </c>
      <c r="AE2604" s="45" t="s">
        <v>57</v>
      </c>
      <c r="AF2604" s="14"/>
      <c r="AG2604" s="39" t="s">
        <v>58</v>
      </c>
      <c r="AH2604" s="32" t="s">
        <v>15663</v>
      </c>
      <c r="AI2604" s="46">
        <v>90000</v>
      </c>
      <c r="AJ2604" s="32" t="s">
        <v>15664</v>
      </c>
      <c r="AK2604" s="32" t="s">
        <v>15665</v>
      </c>
      <c r="AL2604" s="59" t="s">
        <v>15666</v>
      </c>
      <c r="AM2604" s="31" t="s">
        <v>244</v>
      </c>
      <c r="AN2604" s="32"/>
      <c r="AO2604" s="32"/>
    </row>
    <row r="2605" spans="1:41" s="15" customFormat="1" ht="16.350000000000001" customHeight="1">
      <c r="A2605" s="3">
        <f t="shared" si="382"/>
        <v>2603</v>
      </c>
      <c r="B2605" s="31" t="s">
        <v>2639</v>
      </c>
      <c r="C2605" s="31" t="s">
        <v>2640</v>
      </c>
      <c r="D2605" s="31" t="s">
        <v>4039</v>
      </c>
      <c r="E2605" s="3" t="s">
        <v>15667</v>
      </c>
      <c r="F2605" s="2" t="s">
        <v>68</v>
      </c>
      <c r="G2605" s="2" t="s">
        <v>4322</v>
      </c>
      <c r="H2605" s="5" t="s">
        <v>15668</v>
      </c>
      <c r="I2605" s="5" t="s">
        <v>15669</v>
      </c>
      <c r="J2605" s="5" t="s">
        <v>15670</v>
      </c>
      <c r="K2605" s="5" t="s">
        <v>15671</v>
      </c>
      <c r="L2605" s="2" t="s">
        <v>54</v>
      </c>
      <c r="M2605" s="6">
        <v>14</v>
      </c>
      <c r="N2605" s="6">
        <v>16</v>
      </c>
      <c r="O2605" s="6">
        <f t="shared" si="386"/>
        <v>180000</v>
      </c>
      <c r="P2605" s="6">
        <v>160000</v>
      </c>
      <c r="Q2605" s="71">
        <v>201810</v>
      </c>
      <c r="R2605" s="5" t="s">
        <v>15672</v>
      </c>
      <c r="S2605" s="3" t="s">
        <v>15673</v>
      </c>
      <c r="T2605" s="144" t="str">
        <f t="shared" si="385"/>
        <v>Click</v>
      </c>
      <c r="U2605" s="31" t="s">
        <v>243</v>
      </c>
      <c r="V2605" s="5"/>
      <c r="W2605" s="51"/>
      <c r="X2605" s="51"/>
      <c r="Y2605" s="50"/>
      <c r="Z2605" s="43">
        <f t="shared" si="387"/>
        <v>0</v>
      </c>
      <c r="AA2605" s="6">
        <f t="shared" si="388"/>
        <v>0</v>
      </c>
      <c r="AB2605" s="6">
        <f t="shared" si="389"/>
        <v>0</v>
      </c>
      <c r="AC2605" s="44">
        <f t="shared" si="390"/>
        <v>0</v>
      </c>
      <c r="AD2605" s="44">
        <f t="shared" si="391"/>
        <v>0</v>
      </c>
      <c r="AE2605" s="13" t="s">
        <v>57</v>
      </c>
      <c r="AF2605" s="14"/>
      <c r="AG2605" s="2" t="s">
        <v>58</v>
      </c>
      <c r="AH2605" s="5" t="s">
        <v>15674</v>
      </c>
      <c r="AI2605" s="6">
        <v>20000</v>
      </c>
      <c r="AJ2605" s="5" t="s">
        <v>15623</v>
      </c>
      <c r="AK2605" s="5" t="s">
        <v>15675</v>
      </c>
      <c r="AL2605" s="55" t="s">
        <v>15625</v>
      </c>
      <c r="AM2605" s="2" t="s">
        <v>244</v>
      </c>
    </row>
    <row r="2606" spans="1:41" s="15" customFormat="1" ht="16.350000000000001" customHeight="1">
      <c r="A2606" s="3">
        <f t="shared" si="382"/>
        <v>2604</v>
      </c>
      <c r="B2606" s="31" t="s">
        <v>2639</v>
      </c>
      <c r="C2606" s="31" t="s">
        <v>2640</v>
      </c>
      <c r="D2606" s="31" t="s">
        <v>4039</v>
      </c>
      <c r="E2606" s="5" t="s">
        <v>15676</v>
      </c>
      <c r="F2606" s="2" t="s">
        <v>68</v>
      </c>
      <c r="G2606" s="2" t="s">
        <v>498</v>
      </c>
      <c r="H2606" s="5" t="s">
        <v>15677</v>
      </c>
      <c r="I2606" s="5" t="s">
        <v>15678</v>
      </c>
      <c r="J2606" s="5" t="s">
        <v>15679</v>
      </c>
      <c r="K2606" s="5" t="s">
        <v>15680</v>
      </c>
      <c r="L2606" s="2" t="s">
        <v>54</v>
      </c>
      <c r="M2606" s="6">
        <v>38</v>
      </c>
      <c r="N2606" s="6">
        <v>50</v>
      </c>
      <c r="O2606" s="6">
        <f t="shared" si="386"/>
        <v>167000</v>
      </c>
      <c r="P2606" s="6">
        <v>140000</v>
      </c>
      <c r="Q2606" s="71">
        <v>201802</v>
      </c>
      <c r="R2606" s="5" t="s">
        <v>11054</v>
      </c>
      <c r="S2606" s="3" t="s">
        <v>15681</v>
      </c>
      <c r="T2606" s="144" t="str">
        <f t="shared" si="385"/>
        <v>Click</v>
      </c>
      <c r="U2606" s="31" t="s">
        <v>243</v>
      </c>
      <c r="V2606" s="5"/>
      <c r="W2606" s="51"/>
      <c r="X2606" s="51"/>
      <c r="Y2606" s="50"/>
      <c r="Z2606" s="43">
        <f t="shared" si="387"/>
        <v>0</v>
      </c>
      <c r="AA2606" s="6">
        <f t="shared" si="388"/>
        <v>0</v>
      </c>
      <c r="AB2606" s="6">
        <f t="shared" si="389"/>
        <v>0</v>
      </c>
      <c r="AC2606" s="44">
        <f t="shared" si="390"/>
        <v>0</v>
      </c>
      <c r="AD2606" s="44">
        <f t="shared" si="391"/>
        <v>0</v>
      </c>
      <c r="AE2606" s="13" t="s">
        <v>57</v>
      </c>
      <c r="AF2606" s="14"/>
      <c r="AG2606" s="2" t="s">
        <v>58</v>
      </c>
      <c r="AH2606" s="5" t="s">
        <v>15682</v>
      </c>
      <c r="AI2606" s="6">
        <v>27000</v>
      </c>
      <c r="AJ2606" s="5" t="s">
        <v>15683</v>
      </c>
      <c r="AK2606" s="5" t="s">
        <v>15684</v>
      </c>
      <c r="AL2606" s="55" t="s">
        <v>15685</v>
      </c>
      <c r="AM2606" s="2" t="s">
        <v>244</v>
      </c>
    </row>
    <row r="2607" spans="1:41" s="15" customFormat="1" ht="16.350000000000001" customHeight="1">
      <c r="A2607" s="3">
        <f t="shared" si="382"/>
        <v>2605</v>
      </c>
      <c r="B2607" s="31" t="s">
        <v>2639</v>
      </c>
      <c r="C2607" s="31" t="s">
        <v>2640</v>
      </c>
      <c r="D2607" s="31" t="s">
        <v>4039</v>
      </c>
      <c r="E2607" s="5" t="s">
        <v>15686</v>
      </c>
      <c r="F2607" s="2" t="s">
        <v>68</v>
      </c>
      <c r="G2607" s="2" t="s">
        <v>498</v>
      </c>
      <c r="H2607" s="5" t="s">
        <v>15677</v>
      </c>
      <c r="I2607" s="5" t="s">
        <v>15678</v>
      </c>
      <c r="J2607" s="5" t="s">
        <v>15679</v>
      </c>
      <c r="K2607" s="5" t="s">
        <v>15687</v>
      </c>
      <c r="L2607" s="2" t="s">
        <v>54</v>
      </c>
      <c r="M2607" s="6">
        <v>45</v>
      </c>
      <c r="N2607" s="6">
        <v>45</v>
      </c>
      <c r="O2607" s="6">
        <f t="shared" si="386"/>
        <v>170000</v>
      </c>
      <c r="P2607" s="6">
        <v>140000</v>
      </c>
      <c r="Q2607" s="5">
        <v>201802</v>
      </c>
      <c r="R2607" s="5" t="s">
        <v>15688</v>
      </c>
      <c r="S2607" s="5" t="s">
        <v>15689</v>
      </c>
      <c r="T2607" s="144" t="str">
        <f t="shared" si="385"/>
        <v>Click</v>
      </c>
      <c r="U2607" s="31" t="s">
        <v>243</v>
      </c>
      <c r="V2607" s="5"/>
      <c r="W2607" s="51"/>
      <c r="X2607" s="51"/>
      <c r="Y2607" s="50"/>
      <c r="Z2607" s="43">
        <f t="shared" si="387"/>
        <v>0</v>
      </c>
      <c r="AA2607" s="6">
        <f t="shared" si="388"/>
        <v>0</v>
      </c>
      <c r="AB2607" s="6">
        <f t="shared" si="389"/>
        <v>0</v>
      </c>
      <c r="AC2607" s="44">
        <f t="shared" si="390"/>
        <v>0</v>
      </c>
      <c r="AD2607" s="44">
        <f t="shared" si="391"/>
        <v>0</v>
      </c>
      <c r="AE2607" s="13" t="s">
        <v>57</v>
      </c>
      <c r="AF2607" s="14"/>
      <c r="AG2607" s="2" t="s">
        <v>68</v>
      </c>
      <c r="AH2607" s="5" t="s">
        <v>15682</v>
      </c>
      <c r="AI2607" s="6">
        <v>30000</v>
      </c>
      <c r="AJ2607" s="5" t="s">
        <v>15683</v>
      </c>
      <c r="AK2607" s="5" t="s">
        <v>15684</v>
      </c>
      <c r="AL2607" s="55" t="s">
        <v>15685</v>
      </c>
      <c r="AM2607" s="2" t="s">
        <v>244</v>
      </c>
    </row>
    <row r="2608" spans="1:41" s="15" customFormat="1" ht="16.350000000000001" customHeight="1">
      <c r="A2608" s="3">
        <f t="shared" si="382"/>
        <v>2606</v>
      </c>
      <c r="B2608" s="31" t="s">
        <v>2639</v>
      </c>
      <c r="C2608" s="31" t="s">
        <v>2640</v>
      </c>
      <c r="D2608" s="31" t="s">
        <v>4039</v>
      </c>
      <c r="E2608" s="5" t="s">
        <v>15690</v>
      </c>
      <c r="F2608" s="2" t="s">
        <v>68</v>
      </c>
      <c r="G2608" s="2" t="s">
        <v>498</v>
      </c>
      <c r="H2608" s="5" t="s">
        <v>15691</v>
      </c>
      <c r="I2608" s="5" t="s">
        <v>15692</v>
      </c>
      <c r="J2608" s="5" t="s">
        <v>15693</v>
      </c>
      <c r="K2608" s="5" t="s">
        <v>15694</v>
      </c>
      <c r="L2608" s="2" t="s">
        <v>54</v>
      </c>
      <c r="M2608" s="6">
        <v>48</v>
      </c>
      <c r="N2608" s="6">
        <v>48</v>
      </c>
      <c r="O2608" s="6">
        <f t="shared" si="386"/>
        <v>196000</v>
      </c>
      <c r="P2608" s="6">
        <v>140000</v>
      </c>
      <c r="Q2608" s="5">
        <v>201803</v>
      </c>
      <c r="R2608" s="5" t="s">
        <v>15695</v>
      </c>
      <c r="S2608" s="5" t="s">
        <v>15696</v>
      </c>
      <c r="T2608" s="144" t="str">
        <f t="shared" si="385"/>
        <v>Click</v>
      </c>
      <c r="U2608" s="31" t="s">
        <v>243</v>
      </c>
      <c r="V2608" s="5"/>
      <c r="W2608" s="51"/>
      <c r="X2608" s="51"/>
      <c r="Y2608" s="50"/>
      <c r="Z2608" s="43">
        <f t="shared" si="387"/>
        <v>0</v>
      </c>
      <c r="AA2608" s="6">
        <f t="shared" si="388"/>
        <v>0</v>
      </c>
      <c r="AB2608" s="6">
        <f t="shared" si="389"/>
        <v>0</v>
      </c>
      <c r="AC2608" s="44">
        <f t="shared" si="390"/>
        <v>0</v>
      </c>
      <c r="AD2608" s="44">
        <f t="shared" si="391"/>
        <v>0</v>
      </c>
      <c r="AE2608" s="13" t="s">
        <v>57</v>
      </c>
      <c r="AF2608" s="14"/>
      <c r="AG2608" s="2" t="s">
        <v>68</v>
      </c>
      <c r="AH2608" s="5" t="s">
        <v>15697</v>
      </c>
      <c r="AI2608" s="6">
        <v>56000</v>
      </c>
      <c r="AJ2608" s="5" t="s">
        <v>15698</v>
      </c>
      <c r="AK2608" s="5" t="s">
        <v>15699</v>
      </c>
      <c r="AL2608" s="55" t="s">
        <v>15700</v>
      </c>
      <c r="AM2608" s="2" t="s">
        <v>244</v>
      </c>
    </row>
    <row r="2609" spans="1:41" s="15" customFormat="1" ht="16.350000000000001" customHeight="1">
      <c r="A2609" s="3">
        <f t="shared" si="382"/>
        <v>2607</v>
      </c>
      <c r="B2609" s="31" t="s">
        <v>2639</v>
      </c>
      <c r="C2609" s="31" t="s">
        <v>2640</v>
      </c>
      <c r="D2609" s="31" t="s">
        <v>4039</v>
      </c>
      <c r="E2609" s="5" t="s">
        <v>15701</v>
      </c>
      <c r="F2609" s="2" t="s">
        <v>68</v>
      </c>
      <c r="G2609" s="2" t="s">
        <v>498</v>
      </c>
      <c r="H2609" s="5" t="s">
        <v>15702</v>
      </c>
      <c r="I2609" s="5" t="s">
        <v>15703</v>
      </c>
      <c r="J2609" s="5" t="s">
        <v>15704</v>
      </c>
      <c r="K2609" s="5" t="s">
        <v>15705</v>
      </c>
      <c r="L2609" s="2" t="s">
        <v>54</v>
      </c>
      <c r="M2609" s="6">
        <v>54</v>
      </c>
      <c r="N2609" s="6">
        <v>62</v>
      </c>
      <c r="O2609" s="6">
        <f t="shared" si="386"/>
        <v>176000</v>
      </c>
      <c r="P2609" s="6">
        <v>140000</v>
      </c>
      <c r="Q2609" s="71">
        <v>201804</v>
      </c>
      <c r="R2609" s="5" t="s">
        <v>3592</v>
      </c>
      <c r="S2609" s="3" t="s">
        <v>15706</v>
      </c>
      <c r="T2609" s="144" t="str">
        <f t="shared" si="385"/>
        <v>Click</v>
      </c>
      <c r="U2609" s="31" t="s">
        <v>243</v>
      </c>
      <c r="V2609" s="5"/>
      <c r="W2609" s="51"/>
      <c r="X2609" s="51"/>
      <c r="Y2609" s="50"/>
      <c r="Z2609" s="43">
        <f t="shared" si="387"/>
        <v>0</v>
      </c>
      <c r="AA2609" s="6">
        <f t="shared" si="388"/>
        <v>0</v>
      </c>
      <c r="AB2609" s="6">
        <f t="shared" si="389"/>
        <v>0</v>
      </c>
      <c r="AC2609" s="44">
        <f t="shared" si="390"/>
        <v>0</v>
      </c>
      <c r="AD2609" s="44">
        <f t="shared" si="391"/>
        <v>0</v>
      </c>
      <c r="AE2609" s="13" t="s">
        <v>57</v>
      </c>
      <c r="AF2609" s="14"/>
      <c r="AG2609" s="2" t="s">
        <v>58</v>
      </c>
      <c r="AH2609" s="5" t="s">
        <v>15707</v>
      </c>
      <c r="AI2609" s="6">
        <v>36000</v>
      </c>
      <c r="AJ2609" s="5" t="s">
        <v>15708</v>
      </c>
      <c r="AK2609" s="5" t="s">
        <v>15709</v>
      </c>
      <c r="AL2609" s="55" t="s">
        <v>15710</v>
      </c>
      <c r="AM2609" s="2" t="s">
        <v>244</v>
      </c>
    </row>
    <row r="2610" spans="1:41" s="15" customFormat="1" ht="16.350000000000001" customHeight="1">
      <c r="A2610" s="3">
        <f t="shared" si="382"/>
        <v>2608</v>
      </c>
      <c r="B2610" s="31" t="s">
        <v>2639</v>
      </c>
      <c r="C2610" s="31" t="s">
        <v>2640</v>
      </c>
      <c r="D2610" s="31" t="s">
        <v>4039</v>
      </c>
      <c r="E2610" s="5" t="s">
        <v>15711</v>
      </c>
      <c r="F2610" s="2" t="s">
        <v>68</v>
      </c>
      <c r="G2610" s="2" t="s">
        <v>498</v>
      </c>
      <c r="H2610" s="5" t="s">
        <v>15702</v>
      </c>
      <c r="I2610" s="5" t="s">
        <v>15703</v>
      </c>
      <c r="J2610" s="5" t="s">
        <v>15704</v>
      </c>
      <c r="K2610" s="5" t="s">
        <v>15712</v>
      </c>
      <c r="L2610" s="2" t="s">
        <v>54</v>
      </c>
      <c r="M2610" s="6">
        <v>48</v>
      </c>
      <c r="N2610" s="6">
        <v>48</v>
      </c>
      <c r="O2610" s="6">
        <f t="shared" si="386"/>
        <v>177000</v>
      </c>
      <c r="P2610" s="6">
        <v>140000</v>
      </c>
      <c r="Q2610" s="5">
        <v>201706</v>
      </c>
      <c r="R2610" s="5" t="s">
        <v>15713</v>
      </c>
      <c r="S2610" s="5" t="s">
        <v>15714</v>
      </c>
      <c r="T2610" s="144" t="str">
        <f t="shared" si="385"/>
        <v>Click</v>
      </c>
      <c r="U2610" s="31" t="s">
        <v>243</v>
      </c>
      <c r="V2610" s="5"/>
      <c r="W2610" s="51"/>
      <c r="X2610" s="51"/>
      <c r="Y2610" s="50"/>
      <c r="Z2610" s="43">
        <f t="shared" si="387"/>
        <v>0</v>
      </c>
      <c r="AA2610" s="6">
        <f t="shared" si="388"/>
        <v>0</v>
      </c>
      <c r="AB2610" s="6">
        <f t="shared" si="389"/>
        <v>0</v>
      </c>
      <c r="AC2610" s="44">
        <f t="shared" si="390"/>
        <v>0</v>
      </c>
      <c r="AD2610" s="44">
        <f t="shared" si="391"/>
        <v>0</v>
      </c>
      <c r="AE2610" s="13" t="s">
        <v>57</v>
      </c>
      <c r="AF2610" s="14"/>
      <c r="AG2610" s="2" t="s">
        <v>68</v>
      </c>
      <c r="AH2610" s="5" t="s">
        <v>15715</v>
      </c>
      <c r="AI2610" s="6">
        <v>37000</v>
      </c>
      <c r="AJ2610" s="5" t="s">
        <v>15716</v>
      </c>
      <c r="AK2610" s="5" t="s">
        <v>15717</v>
      </c>
      <c r="AL2610" s="55" t="s">
        <v>15718</v>
      </c>
      <c r="AM2610" s="2" t="s">
        <v>244</v>
      </c>
    </row>
    <row r="2611" spans="1:41" s="15" customFormat="1" ht="16.350000000000001" customHeight="1">
      <c r="A2611" s="3">
        <f t="shared" si="382"/>
        <v>2609</v>
      </c>
      <c r="B2611" s="31" t="s">
        <v>2639</v>
      </c>
      <c r="C2611" s="31" t="s">
        <v>2640</v>
      </c>
      <c r="D2611" s="31" t="s">
        <v>4039</v>
      </c>
      <c r="E2611" s="32" t="s">
        <v>15719</v>
      </c>
      <c r="F2611" s="31" t="s">
        <v>68</v>
      </c>
      <c r="G2611" s="39" t="s">
        <v>15636</v>
      </c>
      <c r="H2611" s="32" t="s">
        <v>15720</v>
      </c>
      <c r="I2611" s="32" t="s">
        <v>15721</v>
      </c>
      <c r="J2611" s="32" t="s">
        <v>15722</v>
      </c>
      <c r="K2611" s="32" t="s">
        <v>15723</v>
      </c>
      <c r="L2611" s="31" t="s">
        <v>54</v>
      </c>
      <c r="M2611" s="6">
        <v>12</v>
      </c>
      <c r="N2611" s="6">
        <v>16</v>
      </c>
      <c r="O2611" s="46">
        <f t="shared" si="386"/>
        <v>180000</v>
      </c>
      <c r="P2611" s="46">
        <v>100000</v>
      </c>
      <c r="Q2611" s="32">
        <v>202006</v>
      </c>
      <c r="R2611" s="32" t="s">
        <v>15661</v>
      </c>
      <c r="S2611" s="32" t="s">
        <v>15724</v>
      </c>
      <c r="T2611" s="143" t="str">
        <f t="shared" si="385"/>
        <v>Click</v>
      </c>
      <c r="U2611" s="31" t="s">
        <v>243</v>
      </c>
      <c r="V2611" s="3"/>
      <c r="W2611" s="84"/>
      <c r="X2611" s="84"/>
      <c r="Y2611" s="56"/>
      <c r="Z2611" s="79">
        <f t="shared" si="387"/>
        <v>0</v>
      </c>
      <c r="AA2611" s="68">
        <f t="shared" si="388"/>
        <v>0</v>
      </c>
      <c r="AB2611" s="68">
        <f t="shared" si="389"/>
        <v>0</v>
      </c>
      <c r="AC2611" s="69">
        <f t="shared" si="390"/>
        <v>0</v>
      </c>
      <c r="AD2611" s="69">
        <f t="shared" si="391"/>
        <v>0</v>
      </c>
      <c r="AE2611" s="45" t="s">
        <v>57</v>
      </c>
      <c r="AF2611" s="14"/>
      <c r="AG2611" s="39" t="s">
        <v>58</v>
      </c>
      <c r="AH2611" s="32" t="s">
        <v>15725</v>
      </c>
      <c r="AI2611" s="46">
        <v>80000</v>
      </c>
      <c r="AJ2611" s="32" t="s">
        <v>15664</v>
      </c>
      <c r="AK2611" s="32" t="s">
        <v>15726</v>
      </c>
      <c r="AL2611" s="59" t="s">
        <v>15727</v>
      </c>
      <c r="AM2611" s="31" t="s">
        <v>244</v>
      </c>
      <c r="AN2611" s="32"/>
      <c r="AO2611" s="32"/>
    </row>
    <row r="2612" spans="1:41" s="15" customFormat="1" ht="16.350000000000001" customHeight="1">
      <c r="A2612" s="3">
        <f t="shared" si="382"/>
        <v>2610</v>
      </c>
      <c r="B2612" s="31" t="s">
        <v>2639</v>
      </c>
      <c r="C2612" s="31" t="s">
        <v>2640</v>
      </c>
      <c r="D2612" s="31" t="s">
        <v>4039</v>
      </c>
      <c r="E2612" s="32" t="s">
        <v>15728</v>
      </c>
      <c r="F2612" s="31" t="s">
        <v>68</v>
      </c>
      <c r="G2612" s="39" t="s">
        <v>15636</v>
      </c>
      <c r="H2612" s="32" t="s">
        <v>15729</v>
      </c>
      <c r="I2612" s="32" t="s">
        <v>15730</v>
      </c>
      <c r="J2612" s="32" t="s">
        <v>15731</v>
      </c>
      <c r="K2612" s="32" t="s">
        <v>15732</v>
      </c>
      <c r="L2612" s="31" t="s">
        <v>54</v>
      </c>
      <c r="M2612" s="6">
        <v>17</v>
      </c>
      <c r="N2612" s="6">
        <v>24</v>
      </c>
      <c r="O2612" s="46">
        <f t="shared" si="386"/>
        <v>185000</v>
      </c>
      <c r="P2612" s="46">
        <v>150000</v>
      </c>
      <c r="Q2612" s="32">
        <v>202002</v>
      </c>
      <c r="R2612" s="32" t="s">
        <v>15655</v>
      </c>
      <c r="S2612" s="32" t="s">
        <v>15733</v>
      </c>
      <c r="T2612" s="143" t="str">
        <f t="shared" si="385"/>
        <v>Click</v>
      </c>
      <c r="U2612" s="31" t="s">
        <v>243</v>
      </c>
      <c r="V2612" s="3"/>
      <c r="W2612" s="84"/>
      <c r="X2612" s="84"/>
      <c r="Y2612" s="56"/>
      <c r="Z2612" s="79">
        <f t="shared" si="387"/>
        <v>0</v>
      </c>
      <c r="AA2612" s="68">
        <f t="shared" si="388"/>
        <v>0</v>
      </c>
      <c r="AB2612" s="68">
        <f t="shared" si="389"/>
        <v>0</v>
      </c>
      <c r="AC2612" s="69">
        <f t="shared" si="390"/>
        <v>0</v>
      </c>
      <c r="AD2612" s="69">
        <f t="shared" si="391"/>
        <v>0</v>
      </c>
      <c r="AE2612" s="45" t="s">
        <v>57</v>
      </c>
      <c r="AF2612" s="14"/>
      <c r="AG2612" s="39" t="s">
        <v>58</v>
      </c>
      <c r="AH2612" s="32" t="s">
        <v>15734</v>
      </c>
      <c r="AI2612" s="46">
        <v>35000</v>
      </c>
      <c r="AJ2612" s="32" t="s">
        <v>15735</v>
      </c>
      <c r="AK2612" s="32" t="s">
        <v>15655</v>
      </c>
      <c r="AL2612" s="32" t="s">
        <v>57</v>
      </c>
      <c r="AM2612" s="31" t="s">
        <v>244</v>
      </c>
      <c r="AN2612" s="32"/>
      <c r="AO2612" s="32"/>
    </row>
    <row r="2613" spans="1:41" s="15" customFormat="1" ht="16.350000000000001" customHeight="1">
      <c r="A2613" s="3">
        <f t="shared" si="382"/>
        <v>2611</v>
      </c>
      <c r="B2613" s="31" t="s">
        <v>2639</v>
      </c>
      <c r="C2613" s="31" t="s">
        <v>2640</v>
      </c>
      <c r="D2613" s="31" t="s">
        <v>4039</v>
      </c>
      <c r="E2613" s="32" t="s">
        <v>15736</v>
      </c>
      <c r="F2613" s="31" t="s">
        <v>68</v>
      </c>
      <c r="G2613" s="39" t="s">
        <v>15636</v>
      </c>
      <c r="H2613" s="32" t="s">
        <v>15737</v>
      </c>
      <c r="I2613" s="32" t="s">
        <v>15738</v>
      </c>
      <c r="J2613" s="32" t="s">
        <v>15739</v>
      </c>
      <c r="K2613" s="32" t="s">
        <v>15740</v>
      </c>
      <c r="L2613" s="31" t="s">
        <v>54</v>
      </c>
      <c r="M2613" s="6">
        <v>7</v>
      </c>
      <c r="N2613" s="6">
        <v>16</v>
      </c>
      <c r="O2613" s="46">
        <f t="shared" si="386"/>
        <v>130000</v>
      </c>
      <c r="P2613" s="46">
        <v>100000</v>
      </c>
      <c r="Q2613" s="32">
        <v>202007</v>
      </c>
      <c r="R2613" s="32" t="s">
        <v>15741</v>
      </c>
      <c r="S2613" s="32" t="s">
        <v>15742</v>
      </c>
      <c r="T2613" s="143" t="str">
        <f t="shared" si="385"/>
        <v>Click</v>
      </c>
      <c r="U2613" s="31" t="s">
        <v>243</v>
      </c>
      <c r="V2613" s="3"/>
      <c r="W2613" s="84"/>
      <c r="X2613" s="84"/>
      <c r="Y2613" s="56"/>
      <c r="Z2613" s="79">
        <f t="shared" si="387"/>
        <v>0</v>
      </c>
      <c r="AA2613" s="68">
        <f t="shared" si="388"/>
        <v>0</v>
      </c>
      <c r="AB2613" s="68">
        <f t="shared" si="389"/>
        <v>0</v>
      </c>
      <c r="AC2613" s="69">
        <f t="shared" si="390"/>
        <v>0</v>
      </c>
      <c r="AD2613" s="69">
        <f t="shared" si="391"/>
        <v>0</v>
      </c>
      <c r="AE2613" s="45" t="s">
        <v>57</v>
      </c>
      <c r="AF2613" s="14"/>
      <c r="AG2613" s="39" t="s">
        <v>58</v>
      </c>
      <c r="AH2613" s="32" t="s">
        <v>15743</v>
      </c>
      <c r="AI2613" s="46">
        <v>30000</v>
      </c>
      <c r="AJ2613" s="32" t="s">
        <v>15735</v>
      </c>
      <c r="AK2613" s="32" t="s">
        <v>15741</v>
      </c>
      <c r="AL2613" s="59" t="s">
        <v>100</v>
      </c>
      <c r="AM2613" s="31" t="s">
        <v>244</v>
      </c>
      <c r="AN2613" s="32"/>
      <c r="AO2613" s="32"/>
    </row>
    <row r="2614" spans="1:41" s="15" customFormat="1" ht="16.350000000000001" customHeight="1">
      <c r="A2614" s="3">
        <f t="shared" si="382"/>
        <v>2612</v>
      </c>
      <c r="B2614" s="31" t="s">
        <v>2639</v>
      </c>
      <c r="C2614" s="31" t="s">
        <v>2640</v>
      </c>
      <c r="D2614" s="31" t="s">
        <v>4039</v>
      </c>
      <c r="E2614" s="32" t="s">
        <v>15744</v>
      </c>
      <c r="F2614" s="31" t="s">
        <v>68</v>
      </c>
      <c r="G2614" s="39" t="s">
        <v>49</v>
      </c>
      <c r="H2614" s="32" t="s">
        <v>15745</v>
      </c>
      <c r="I2614" s="32" t="s">
        <v>15746</v>
      </c>
      <c r="J2614" s="32" t="s">
        <v>15747</v>
      </c>
      <c r="K2614" s="32" t="s">
        <v>15748</v>
      </c>
      <c r="L2614" s="31" t="s">
        <v>54</v>
      </c>
      <c r="M2614" s="6">
        <v>6</v>
      </c>
      <c r="N2614" s="6">
        <v>14</v>
      </c>
      <c r="O2614" s="46">
        <f t="shared" si="386"/>
        <v>80000</v>
      </c>
      <c r="P2614" s="46">
        <v>60000</v>
      </c>
      <c r="Q2614" s="32">
        <v>202006</v>
      </c>
      <c r="R2614" s="32" t="s">
        <v>15741</v>
      </c>
      <c r="S2614" s="32" t="s">
        <v>15749</v>
      </c>
      <c r="T2614" s="143" t="str">
        <f t="shared" si="385"/>
        <v>Click</v>
      </c>
      <c r="U2614" s="31" t="s">
        <v>243</v>
      </c>
      <c r="V2614" s="3"/>
      <c r="W2614" s="84"/>
      <c r="X2614" s="84"/>
      <c r="Y2614" s="56"/>
      <c r="Z2614" s="79">
        <f t="shared" si="387"/>
        <v>0</v>
      </c>
      <c r="AA2614" s="68">
        <f t="shared" si="388"/>
        <v>0</v>
      </c>
      <c r="AB2614" s="68">
        <f t="shared" si="389"/>
        <v>0</v>
      </c>
      <c r="AC2614" s="69">
        <f t="shared" si="390"/>
        <v>0</v>
      </c>
      <c r="AD2614" s="69">
        <f t="shared" si="391"/>
        <v>0</v>
      </c>
      <c r="AE2614" s="45" t="s">
        <v>57</v>
      </c>
      <c r="AF2614" s="14"/>
      <c r="AG2614" s="39" t="s">
        <v>58</v>
      </c>
      <c r="AH2614" s="32" t="s">
        <v>15750</v>
      </c>
      <c r="AI2614" s="46">
        <v>20000</v>
      </c>
      <c r="AJ2614" s="32" t="s">
        <v>15623</v>
      </c>
      <c r="AK2614" s="32" t="s">
        <v>15741</v>
      </c>
      <c r="AL2614" s="32" t="s">
        <v>57</v>
      </c>
      <c r="AM2614" s="31" t="s">
        <v>244</v>
      </c>
      <c r="AN2614" s="32"/>
      <c r="AO2614" s="32"/>
    </row>
    <row r="2615" spans="1:41" s="15" customFormat="1" ht="16.350000000000001" customHeight="1">
      <c r="A2615" s="3">
        <f t="shared" si="382"/>
        <v>2613</v>
      </c>
      <c r="B2615" s="31" t="s">
        <v>2639</v>
      </c>
      <c r="C2615" s="31" t="s">
        <v>2640</v>
      </c>
      <c r="D2615" s="31" t="s">
        <v>4039</v>
      </c>
      <c r="E2615" s="5" t="s">
        <v>15751</v>
      </c>
      <c r="F2615" s="2" t="s">
        <v>68</v>
      </c>
      <c r="G2615" s="2" t="s">
        <v>69</v>
      </c>
      <c r="H2615" s="5" t="s">
        <v>15752</v>
      </c>
      <c r="I2615" s="5" t="s">
        <v>15753</v>
      </c>
      <c r="J2615" s="5" t="s">
        <v>15754</v>
      </c>
      <c r="K2615" s="5" t="s">
        <v>15755</v>
      </c>
      <c r="L2615" s="2" t="s">
        <v>54</v>
      </c>
      <c r="M2615" s="6">
        <v>9</v>
      </c>
      <c r="N2615" s="6">
        <v>9</v>
      </c>
      <c r="O2615" s="6">
        <f t="shared" si="386"/>
        <v>60000</v>
      </c>
      <c r="P2615" s="6">
        <v>42000</v>
      </c>
      <c r="Q2615" s="5">
        <v>201406</v>
      </c>
      <c r="R2615" s="5" t="s">
        <v>272</v>
      </c>
      <c r="S2615" s="5" t="s">
        <v>15756</v>
      </c>
      <c r="T2615" s="144" t="str">
        <f t="shared" si="385"/>
        <v>Click</v>
      </c>
      <c r="U2615" s="31" t="s">
        <v>243</v>
      </c>
      <c r="V2615" s="5"/>
      <c r="W2615" s="51"/>
      <c r="X2615" s="51"/>
      <c r="Y2615" s="50"/>
      <c r="Z2615" s="43">
        <f t="shared" si="387"/>
        <v>0</v>
      </c>
      <c r="AA2615" s="6">
        <f t="shared" si="388"/>
        <v>0</v>
      </c>
      <c r="AB2615" s="6">
        <f t="shared" si="389"/>
        <v>0</v>
      </c>
      <c r="AC2615" s="44">
        <f t="shared" si="390"/>
        <v>0</v>
      </c>
      <c r="AD2615" s="44">
        <f t="shared" si="391"/>
        <v>0</v>
      </c>
      <c r="AE2615" s="13" t="s">
        <v>57</v>
      </c>
      <c r="AF2615" s="14"/>
      <c r="AG2615" s="2" t="s">
        <v>68</v>
      </c>
      <c r="AH2615" s="5" t="s">
        <v>15757</v>
      </c>
      <c r="AI2615" s="6">
        <v>18000</v>
      </c>
      <c r="AJ2615" s="5" t="s">
        <v>15758</v>
      </c>
      <c r="AK2615" s="5" t="s">
        <v>15759</v>
      </c>
      <c r="AL2615" s="34" t="s">
        <v>15760</v>
      </c>
      <c r="AM2615" s="2" t="s">
        <v>244</v>
      </c>
    </row>
    <row r="2616" spans="1:41" s="15" customFormat="1" ht="16.350000000000001" customHeight="1">
      <c r="A2616" s="3">
        <f t="shared" si="382"/>
        <v>2614</v>
      </c>
      <c r="B2616" s="31" t="s">
        <v>2639</v>
      </c>
      <c r="C2616" s="31" t="s">
        <v>2640</v>
      </c>
      <c r="D2616" s="31" t="s">
        <v>15761</v>
      </c>
      <c r="E2616" s="5" t="s">
        <v>15762</v>
      </c>
      <c r="F2616" s="2" t="s">
        <v>68</v>
      </c>
      <c r="G2616" s="2" t="s">
        <v>15636</v>
      </c>
      <c r="H2616" s="5" t="s">
        <v>15763</v>
      </c>
      <c r="I2616" s="5" t="s">
        <v>15764</v>
      </c>
      <c r="J2616" s="5" t="s">
        <v>15765</v>
      </c>
      <c r="K2616" s="5" t="s">
        <v>15766</v>
      </c>
      <c r="L2616" s="2" t="s">
        <v>54</v>
      </c>
      <c r="M2616" s="6">
        <v>6</v>
      </c>
      <c r="N2616" s="6">
        <v>30</v>
      </c>
      <c r="O2616" s="6">
        <f t="shared" si="386"/>
        <v>150000</v>
      </c>
      <c r="P2616" s="6">
        <v>150000</v>
      </c>
      <c r="Q2616" s="71">
        <v>201606</v>
      </c>
      <c r="R2616" s="3" t="s">
        <v>15767</v>
      </c>
      <c r="S2616" s="5" t="s">
        <v>15768</v>
      </c>
      <c r="T2616" s="144" t="str">
        <f t="shared" si="385"/>
        <v>Click</v>
      </c>
      <c r="U2616" s="31" t="s">
        <v>243</v>
      </c>
      <c r="V2616" s="5"/>
      <c r="W2616" s="51"/>
      <c r="X2616" s="51"/>
      <c r="Y2616" s="50"/>
      <c r="Z2616" s="43">
        <f t="shared" si="387"/>
        <v>0</v>
      </c>
      <c r="AA2616" s="6">
        <f t="shared" si="388"/>
        <v>0</v>
      </c>
      <c r="AB2616" s="6">
        <f t="shared" si="389"/>
        <v>0</v>
      </c>
      <c r="AC2616" s="44">
        <f t="shared" si="390"/>
        <v>0</v>
      </c>
      <c r="AD2616" s="44">
        <f t="shared" si="391"/>
        <v>0</v>
      </c>
      <c r="AE2616" s="13" t="s">
        <v>57</v>
      </c>
      <c r="AF2616" s="14"/>
      <c r="AG2616" s="2" t="s">
        <v>243</v>
      </c>
      <c r="AH2616" s="5" t="s">
        <v>100</v>
      </c>
      <c r="AI2616" s="6">
        <v>0</v>
      </c>
      <c r="AJ2616" s="5" t="s">
        <v>100</v>
      </c>
      <c r="AK2616" s="5" t="s">
        <v>100</v>
      </c>
      <c r="AL2616" s="34" t="s">
        <v>100</v>
      </c>
      <c r="AM2616" s="2" t="s">
        <v>244</v>
      </c>
    </row>
    <row r="2617" spans="1:41" s="15" customFormat="1" ht="16.350000000000001" customHeight="1">
      <c r="A2617" s="3">
        <f t="shared" si="382"/>
        <v>2615</v>
      </c>
      <c r="B2617" s="31" t="s">
        <v>2639</v>
      </c>
      <c r="C2617" s="31" t="s">
        <v>2640</v>
      </c>
      <c r="D2617" s="31" t="s">
        <v>15761</v>
      </c>
      <c r="E2617" s="5" t="s">
        <v>15769</v>
      </c>
      <c r="F2617" s="2" t="s">
        <v>68</v>
      </c>
      <c r="G2617" s="2" t="s">
        <v>15636</v>
      </c>
      <c r="H2617" s="5" t="s">
        <v>15763</v>
      </c>
      <c r="I2617" s="5" t="s">
        <v>15764</v>
      </c>
      <c r="J2617" s="5" t="s">
        <v>15765</v>
      </c>
      <c r="K2617" s="5" t="s">
        <v>15770</v>
      </c>
      <c r="L2617" s="2" t="s">
        <v>54</v>
      </c>
      <c r="M2617" s="6">
        <v>7</v>
      </c>
      <c r="N2617" s="6">
        <v>35</v>
      </c>
      <c r="O2617" s="6">
        <f t="shared" si="386"/>
        <v>150000</v>
      </c>
      <c r="P2617" s="6">
        <v>150000</v>
      </c>
      <c r="Q2617" s="71">
        <v>201606</v>
      </c>
      <c r="R2617" s="3" t="s">
        <v>15767</v>
      </c>
      <c r="S2617" s="5" t="s">
        <v>15771</v>
      </c>
      <c r="T2617" s="144" t="str">
        <f t="shared" si="385"/>
        <v>Click</v>
      </c>
      <c r="U2617" s="31" t="s">
        <v>243</v>
      </c>
      <c r="V2617" s="5"/>
      <c r="W2617" s="51"/>
      <c r="X2617" s="51"/>
      <c r="Y2617" s="50"/>
      <c r="Z2617" s="43">
        <f t="shared" si="387"/>
        <v>0</v>
      </c>
      <c r="AA2617" s="6">
        <f t="shared" si="388"/>
        <v>0</v>
      </c>
      <c r="AB2617" s="6">
        <f t="shared" si="389"/>
        <v>0</v>
      </c>
      <c r="AC2617" s="44">
        <f t="shared" si="390"/>
        <v>0</v>
      </c>
      <c r="AD2617" s="44">
        <f t="shared" si="391"/>
        <v>0</v>
      </c>
      <c r="AE2617" s="13" t="s">
        <v>57</v>
      </c>
      <c r="AF2617" s="14"/>
      <c r="AG2617" s="2" t="s">
        <v>243</v>
      </c>
      <c r="AH2617" s="5" t="s">
        <v>100</v>
      </c>
      <c r="AI2617" s="6">
        <v>0</v>
      </c>
      <c r="AJ2617" s="5" t="s">
        <v>100</v>
      </c>
      <c r="AK2617" s="5" t="s">
        <v>100</v>
      </c>
      <c r="AL2617" s="34" t="s">
        <v>100</v>
      </c>
      <c r="AM2617" s="2" t="s">
        <v>244</v>
      </c>
    </row>
    <row r="2618" spans="1:41" s="15" customFormat="1" ht="16.350000000000001" customHeight="1">
      <c r="A2618" s="3">
        <f t="shared" si="382"/>
        <v>2616</v>
      </c>
      <c r="B2618" s="31" t="s">
        <v>2639</v>
      </c>
      <c r="C2618" s="31" t="s">
        <v>2640</v>
      </c>
      <c r="D2618" s="31" t="s">
        <v>15761</v>
      </c>
      <c r="E2618" s="5" t="s">
        <v>15772</v>
      </c>
      <c r="F2618" s="2" t="s">
        <v>68</v>
      </c>
      <c r="G2618" s="2" t="s">
        <v>49</v>
      </c>
      <c r="H2618" s="5" t="s">
        <v>15773</v>
      </c>
      <c r="I2618" s="5" t="s">
        <v>15774</v>
      </c>
      <c r="J2618" s="5" t="s">
        <v>15775</v>
      </c>
      <c r="K2618" s="5" t="s">
        <v>15776</v>
      </c>
      <c r="L2618" s="2" t="s">
        <v>54</v>
      </c>
      <c r="M2618" s="6">
        <v>3.5</v>
      </c>
      <c r="N2618" s="6">
        <v>8</v>
      </c>
      <c r="O2618" s="6">
        <f t="shared" si="386"/>
        <v>20000</v>
      </c>
      <c r="P2618" s="6">
        <v>20000</v>
      </c>
      <c r="Q2618" s="71">
        <v>201810</v>
      </c>
      <c r="R2618" s="3" t="s">
        <v>15767</v>
      </c>
      <c r="S2618" s="5" t="s">
        <v>15777</v>
      </c>
      <c r="T2618" s="144" t="str">
        <f t="shared" si="385"/>
        <v>Click</v>
      </c>
      <c r="U2618" s="31" t="s">
        <v>243</v>
      </c>
      <c r="V2618" s="5"/>
      <c r="W2618" s="51"/>
      <c r="X2618" s="51"/>
      <c r="Y2618" s="50"/>
      <c r="Z2618" s="43">
        <f t="shared" si="387"/>
        <v>0</v>
      </c>
      <c r="AA2618" s="6">
        <f t="shared" si="388"/>
        <v>0</v>
      </c>
      <c r="AB2618" s="6">
        <f t="shared" si="389"/>
        <v>0</v>
      </c>
      <c r="AC2618" s="44">
        <f t="shared" si="390"/>
        <v>0</v>
      </c>
      <c r="AD2618" s="44">
        <f t="shared" si="391"/>
        <v>0</v>
      </c>
      <c r="AE2618" s="13" t="s">
        <v>57</v>
      </c>
      <c r="AF2618" s="14"/>
      <c r="AG2618" s="2" t="s">
        <v>243</v>
      </c>
      <c r="AH2618" s="5" t="s">
        <v>100</v>
      </c>
      <c r="AI2618" s="6">
        <v>0</v>
      </c>
      <c r="AJ2618" s="5" t="s">
        <v>100</v>
      </c>
      <c r="AK2618" s="5" t="s">
        <v>100</v>
      </c>
      <c r="AL2618" s="34" t="s">
        <v>100</v>
      </c>
      <c r="AM2618" s="2" t="s">
        <v>244</v>
      </c>
    </row>
    <row r="2619" spans="1:41" s="15" customFormat="1" ht="16.350000000000001" customHeight="1">
      <c r="A2619" s="3">
        <f t="shared" si="382"/>
        <v>2617</v>
      </c>
      <c r="B2619" s="31" t="s">
        <v>2639</v>
      </c>
      <c r="C2619" s="31" t="s">
        <v>2640</v>
      </c>
      <c r="D2619" s="31" t="s">
        <v>15761</v>
      </c>
      <c r="E2619" s="5" t="s">
        <v>15778</v>
      </c>
      <c r="F2619" s="2" t="s">
        <v>68</v>
      </c>
      <c r="G2619" s="2" t="s">
        <v>49</v>
      </c>
      <c r="H2619" s="5" t="s">
        <v>15773</v>
      </c>
      <c r="I2619" s="5" t="s">
        <v>15774</v>
      </c>
      <c r="J2619" s="5" t="s">
        <v>15775</v>
      </c>
      <c r="K2619" s="5" t="s">
        <v>15779</v>
      </c>
      <c r="L2619" s="2" t="s">
        <v>54</v>
      </c>
      <c r="M2619" s="6">
        <v>9</v>
      </c>
      <c r="N2619" s="6">
        <v>20</v>
      </c>
      <c r="O2619" s="6">
        <f t="shared" si="386"/>
        <v>63000</v>
      </c>
      <c r="P2619" s="6">
        <v>63000</v>
      </c>
      <c r="Q2619" s="71">
        <v>201810</v>
      </c>
      <c r="R2619" s="3" t="s">
        <v>15767</v>
      </c>
      <c r="S2619" s="5" t="s">
        <v>15780</v>
      </c>
      <c r="T2619" s="144" t="str">
        <f t="shared" si="385"/>
        <v>Click</v>
      </c>
      <c r="U2619" s="31" t="s">
        <v>243</v>
      </c>
      <c r="V2619" s="5"/>
      <c r="W2619" s="51"/>
      <c r="X2619" s="51"/>
      <c r="Y2619" s="50"/>
      <c r="Z2619" s="43">
        <f t="shared" si="387"/>
        <v>0</v>
      </c>
      <c r="AA2619" s="6">
        <f t="shared" si="388"/>
        <v>0</v>
      </c>
      <c r="AB2619" s="6">
        <f t="shared" si="389"/>
        <v>0</v>
      </c>
      <c r="AC2619" s="44">
        <f t="shared" si="390"/>
        <v>0</v>
      </c>
      <c r="AD2619" s="44">
        <f t="shared" si="391"/>
        <v>0</v>
      </c>
      <c r="AE2619" s="13" t="s">
        <v>57</v>
      </c>
      <c r="AF2619" s="14"/>
      <c r="AG2619" s="2" t="s">
        <v>243</v>
      </c>
      <c r="AH2619" s="5" t="s">
        <v>100</v>
      </c>
      <c r="AI2619" s="6">
        <v>0</v>
      </c>
      <c r="AJ2619" s="5" t="s">
        <v>100</v>
      </c>
      <c r="AK2619" s="5" t="s">
        <v>100</v>
      </c>
      <c r="AL2619" s="34" t="s">
        <v>100</v>
      </c>
      <c r="AM2619" s="2" t="s">
        <v>244</v>
      </c>
    </row>
    <row r="2620" spans="1:41" s="15" customFormat="1" ht="16.350000000000001" customHeight="1">
      <c r="A2620" s="3">
        <f t="shared" si="382"/>
        <v>2618</v>
      </c>
      <c r="B2620" s="31" t="s">
        <v>2639</v>
      </c>
      <c r="C2620" s="31" t="s">
        <v>2640</v>
      </c>
      <c r="D2620" s="31" t="s">
        <v>15761</v>
      </c>
      <c r="E2620" s="5" t="s">
        <v>15781</v>
      </c>
      <c r="F2620" s="2" t="s">
        <v>68</v>
      </c>
      <c r="G2620" s="2" t="s">
        <v>49</v>
      </c>
      <c r="H2620" s="5" t="s">
        <v>15773</v>
      </c>
      <c r="I2620" s="5" t="s">
        <v>15774</v>
      </c>
      <c r="J2620" s="5" t="s">
        <v>15775</v>
      </c>
      <c r="K2620" s="5" t="s">
        <v>15782</v>
      </c>
      <c r="L2620" s="2" t="s">
        <v>54</v>
      </c>
      <c r="M2620" s="6">
        <v>5</v>
      </c>
      <c r="N2620" s="6">
        <v>10</v>
      </c>
      <c r="O2620" s="6">
        <f t="shared" si="386"/>
        <v>35000</v>
      </c>
      <c r="P2620" s="6">
        <v>35000</v>
      </c>
      <c r="Q2620" s="71">
        <v>201810</v>
      </c>
      <c r="R2620" s="3" t="s">
        <v>15767</v>
      </c>
      <c r="S2620" s="5" t="s">
        <v>15783</v>
      </c>
      <c r="T2620" s="144" t="str">
        <f t="shared" si="385"/>
        <v>Click</v>
      </c>
      <c r="U2620" s="31" t="s">
        <v>243</v>
      </c>
      <c r="V2620" s="5"/>
      <c r="W2620" s="51"/>
      <c r="X2620" s="51"/>
      <c r="Y2620" s="50"/>
      <c r="Z2620" s="43">
        <f t="shared" si="387"/>
        <v>0</v>
      </c>
      <c r="AA2620" s="6">
        <f t="shared" si="388"/>
        <v>0</v>
      </c>
      <c r="AB2620" s="6">
        <f t="shared" si="389"/>
        <v>0</v>
      </c>
      <c r="AC2620" s="44">
        <f t="shared" si="390"/>
        <v>0</v>
      </c>
      <c r="AD2620" s="44">
        <f t="shared" si="391"/>
        <v>0</v>
      </c>
      <c r="AE2620" s="13" t="s">
        <v>57</v>
      </c>
      <c r="AF2620" s="14"/>
      <c r="AG2620" s="2" t="s">
        <v>243</v>
      </c>
      <c r="AH2620" s="5" t="s">
        <v>100</v>
      </c>
      <c r="AI2620" s="6">
        <v>0</v>
      </c>
      <c r="AJ2620" s="5" t="s">
        <v>100</v>
      </c>
      <c r="AK2620" s="5" t="s">
        <v>100</v>
      </c>
      <c r="AL2620" s="34" t="s">
        <v>100</v>
      </c>
      <c r="AM2620" s="2" t="s">
        <v>244</v>
      </c>
    </row>
    <row r="2621" spans="1:41" s="15" customFormat="1" ht="16.350000000000001" customHeight="1">
      <c r="A2621" s="3">
        <f t="shared" si="382"/>
        <v>2619</v>
      </c>
      <c r="B2621" s="31" t="s">
        <v>2639</v>
      </c>
      <c r="C2621" s="31" t="s">
        <v>2640</v>
      </c>
      <c r="D2621" s="31" t="s">
        <v>15761</v>
      </c>
      <c r="E2621" s="5" t="s">
        <v>15784</v>
      </c>
      <c r="F2621" s="2" t="s">
        <v>68</v>
      </c>
      <c r="G2621" s="2" t="s">
        <v>49</v>
      </c>
      <c r="H2621" s="5" t="s">
        <v>15773</v>
      </c>
      <c r="I2621" s="5" t="s">
        <v>15774</v>
      </c>
      <c r="J2621" s="5" t="s">
        <v>15775</v>
      </c>
      <c r="K2621" s="5" t="s">
        <v>15785</v>
      </c>
      <c r="L2621" s="2" t="s">
        <v>54</v>
      </c>
      <c r="M2621" s="6">
        <v>22</v>
      </c>
      <c r="N2621" s="6">
        <v>35</v>
      </c>
      <c r="O2621" s="6">
        <f t="shared" si="386"/>
        <v>154000</v>
      </c>
      <c r="P2621" s="6">
        <v>154000</v>
      </c>
      <c r="Q2621" s="71">
        <v>201810</v>
      </c>
      <c r="R2621" s="3" t="s">
        <v>15767</v>
      </c>
      <c r="S2621" s="5" t="s">
        <v>15786</v>
      </c>
      <c r="T2621" s="144" t="str">
        <f t="shared" si="385"/>
        <v>Click</v>
      </c>
      <c r="U2621" s="31" t="s">
        <v>243</v>
      </c>
      <c r="V2621" s="5"/>
      <c r="W2621" s="51"/>
      <c r="X2621" s="51"/>
      <c r="Y2621" s="50"/>
      <c r="Z2621" s="43">
        <f t="shared" si="387"/>
        <v>0</v>
      </c>
      <c r="AA2621" s="6">
        <f t="shared" si="388"/>
        <v>0</v>
      </c>
      <c r="AB2621" s="6">
        <f t="shared" si="389"/>
        <v>0</v>
      </c>
      <c r="AC2621" s="44">
        <f t="shared" si="390"/>
        <v>0</v>
      </c>
      <c r="AD2621" s="44">
        <f t="shared" si="391"/>
        <v>0</v>
      </c>
      <c r="AE2621" s="13" t="s">
        <v>57</v>
      </c>
      <c r="AF2621" s="14"/>
      <c r="AG2621" s="2" t="s">
        <v>243</v>
      </c>
      <c r="AH2621" s="5" t="s">
        <v>100</v>
      </c>
      <c r="AI2621" s="6">
        <v>0</v>
      </c>
      <c r="AJ2621" s="5" t="s">
        <v>100</v>
      </c>
      <c r="AK2621" s="5" t="s">
        <v>100</v>
      </c>
      <c r="AL2621" s="34" t="s">
        <v>100</v>
      </c>
      <c r="AM2621" s="2" t="s">
        <v>244</v>
      </c>
    </row>
    <row r="2622" spans="1:41" s="15" customFormat="1" ht="16.350000000000001" customHeight="1">
      <c r="A2622" s="3">
        <f t="shared" si="382"/>
        <v>2620</v>
      </c>
      <c r="B2622" s="31" t="s">
        <v>2639</v>
      </c>
      <c r="C2622" s="31" t="s">
        <v>15787</v>
      </c>
      <c r="D2622" s="31" t="s">
        <v>15788</v>
      </c>
      <c r="E2622" s="3" t="s">
        <v>15789</v>
      </c>
      <c r="F2622" s="31" t="s">
        <v>68</v>
      </c>
      <c r="G2622" s="31" t="s">
        <v>69</v>
      </c>
      <c r="H2622" s="3" t="s">
        <v>15790</v>
      </c>
      <c r="I2622" s="3" t="s">
        <v>15791</v>
      </c>
      <c r="J2622" s="3" t="s">
        <v>15792</v>
      </c>
      <c r="K2622" s="3" t="s">
        <v>15793</v>
      </c>
      <c r="L2622" s="31" t="s">
        <v>10484</v>
      </c>
      <c r="M2622" s="68">
        <v>22</v>
      </c>
      <c r="N2622" s="68">
        <v>40</v>
      </c>
      <c r="O2622" s="6">
        <f t="shared" si="386"/>
        <v>150000</v>
      </c>
      <c r="P2622" s="68">
        <v>100000</v>
      </c>
      <c r="Q2622" s="3">
        <v>201701</v>
      </c>
      <c r="R2622" s="3" t="s">
        <v>15794</v>
      </c>
      <c r="S2622" s="3" t="s">
        <v>15795</v>
      </c>
      <c r="T2622" s="143" t="str">
        <f t="shared" si="385"/>
        <v>Click</v>
      </c>
      <c r="U2622" s="31" t="s">
        <v>243</v>
      </c>
      <c r="V2622" s="3"/>
      <c r="W2622" s="84"/>
      <c r="X2622" s="84"/>
      <c r="Y2622" s="50"/>
      <c r="Z2622" s="43">
        <f t="shared" si="387"/>
        <v>0</v>
      </c>
      <c r="AA2622" s="68">
        <f t="shared" si="388"/>
        <v>0</v>
      </c>
      <c r="AB2622" s="68">
        <f t="shared" si="389"/>
        <v>0</v>
      </c>
      <c r="AC2622" s="69">
        <f t="shared" si="390"/>
        <v>0</v>
      </c>
      <c r="AD2622" s="44">
        <f t="shared" si="391"/>
        <v>0</v>
      </c>
      <c r="AE2622" s="45" t="s">
        <v>57</v>
      </c>
      <c r="AF2622" s="14"/>
      <c r="AG2622" s="31" t="s">
        <v>58</v>
      </c>
      <c r="AH2622" s="3" t="s">
        <v>15796</v>
      </c>
      <c r="AI2622" s="68">
        <v>50000</v>
      </c>
      <c r="AJ2622" s="3" t="s">
        <v>15797</v>
      </c>
      <c r="AK2622" s="3" t="s">
        <v>15798</v>
      </c>
      <c r="AL2622" s="32" t="s">
        <v>15799</v>
      </c>
      <c r="AM2622" s="31" t="s">
        <v>244</v>
      </c>
      <c r="AN2622" s="63"/>
      <c r="AO2622" s="63"/>
    </row>
    <row r="2623" spans="1:41" s="15" customFormat="1" ht="16.350000000000001" customHeight="1">
      <c r="A2623" s="3">
        <f t="shared" si="382"/>
        <v>2621</v>
      </c>
      <c r="B2623" s="31" t="s">
        <v>2639</v>
      </c>
      <c r="C2623" s="31" t="s">
        <v>3401</v>
      </c>
      <c r="D2623" s="31" t="s">
        <v>3260</v>
      </c>
      <c r="E2623" s="5" t="s">
        <v>15800</v>
      </c>
      <c r="F2623" s="2" t="s">
        <v>68</v>
      </c>
      <c r="G2623" s="2" t="s">
        <v>69</v>
      </c>
      <c r="H2623" s="5" t="s">
        <v>15801</v>
      </c>
      <c r="I2623" s="5" t="s">
        <v>15802</v>
      </c>
      <c r="J2623" s="5" t="s">
        <v>15803</v>
      </c>
      <c r="K2623" s="5" t="s">
        <v>15804</v>
      </c>
      <c r="L2623" s="2" t="s">
        <v>54</v>
      </c>
      <c r="M2623" s="6">
        <v>9</v>
      </c>
      <c r="N2623" s="6">
        <v>8</v>
      </c>
      <c r="O2623" s="6">
        <f t="shared" si="386"/>
        <v>50000</v>
      </c>
      <c r="P2623" s="6">
        <v>50000</v>
      </c>
      <c r="Q2623" s="5">
        <v>201501</v>
      </c>
      <c r="R2623" s="5" t="s">
        <v>3266</v>
      </c>
      <c r="S2623" s="5" t="s">
        <v>15805</v>
      </c>
      <c r="T2623" s="144" t="str">
        <f t="shared" si="385"/>
        <v>Click</v>
      </c>
      <c r="U2623" s="31" t="s">
        <v>243</v>
      </c>
      <c r="V2623" s="5"/>
      <c r="W2623" s="51"/>
      <c r="X2623" s="51"/>
      <c r="Y2623" s="50"/>
      <c r="Z2623" s="43">
        <f t="shared" si="387"/>
        <v>0</v>
      </c>
      <c r="AA2623" s="6">
        <f t="shared" si="388"/>
        <v>0</v>
      </c>
      <c r="AB2623" s="6">
        <f t="shared" si="389"/>
        <v>0</v>
      </c>
      <c r="AC2623" s="44">
        <f t="shared" si="390"/>
        <v>0</v>
      </c>
      <c r="AD2623" s="44">
        <f t="shared" si="391"/>
        <v>0</v>
      </c>
      <c r="AE2623" s="13" t="s">
        <v>57</v>
      </c>
      <c r="AF2623" s="14"/>
      <c r="AG2623" s="2" t="s">
        <v>243</v>
      </c>
      <c r="AH2623" s="5" t="s">
        <v>100</v>
      </c>
      <c r="AI2623" s="6">
        <v>0</v>
      </c>
      <c r="AJ2623" s="5" t="s">
        <v>100</v>
      </c>
      <c r="AK2623" s="5" t="s">
        <v>100</v>
      </c>
      <c r="AL2623" s="34" t="s">
        <v>100</v>
      </c>
      <c r="AM2623" s="2" t="s">
        <v>244</v>
      </c>
    </row>
    <row r="2624" spans="1:41" s="32" customFormat="1" ht="16.350000000000001" customHeight="1">
      <c r="A2624" s="3">
        <f t="shared" si="382"/>
        <v>2622</v>
      </c>
      <c r="B2624" s="31" t="s">
        <v>2639</v>
      </c>
      <c r="C2624" s="31" t="s">
        <v>3401</v>
      </c>
      <c r="D2624" s="31" t="s">
        <v>3260</v>
      </c>
      <c r="E2624" s="5" t="s">
        <v>15806</v>
      </c>
      <c r="F2624" s="2" t="s">
        <v>68</v>
      </c>
      <c r="G2624" s="2" t="s">
        <v>69</v>
      </c>
      <c r="H2624" s="5" t="s">
        <v>15807</v>
      </c>
      <c r="I2624" s="5" t="s">
        <v>15808</v>
      </c>
      <c r="J2624" s="5" t="s">
        <v>15809</v>
      </c>
      <c r="K2624" s="5" t="s">
        <v>15810</v>
      </c>
      <c r="L2624" s="2" t="s">
        <v>54</v>
      </c>
      <c r="M2624" s="6">
        <v>17</v>
      </c>
      <c r="N2624" s="6">
        <v>16</v>
      </c>
      <c r="O2624" s="6">
        <f t="shared" si="386"/>
        <v>100000</v>
      </c>
      <c r="P2624" s="6">
        <v>100000</v>
      </c>
      <c r="Q2624" s="5">
        <v>201511</v>
      </c>
      <c r="R2624" s="5" t="s">
        <v>15507</v>
      </c>
      <c r="S2624" s="5" t="s">
        <v>15811</v>
      </c>
      <c r="T2624" s="144" t="str">
        <f t="shared" si="385"/>
        <v>Click</v>
      </c>
      <c r="U2624" s="31" t="s">
        <v>243</v>
      </c>
      <c r="V2624" s="2"/>
      <c r="W2624" s="2"/>
      <c r="X2624" s="51"/>
      <c r="Y2624" s="50"/>
      <c r="Z2624" s="43">
        <f t="shared" si="387"/>
        <v>0</v>
      </c>
      <c r="AA2624" s="6">
        <f t="shared" si="388"/>
        <v>0</v>
      </c>
      <c r="AB2624" s="6">
        <f t="shared" si="389"/>
        <v>0</v>
      </c>
      <c r="AC2624" s="44">
        <f t="shared" si="390"/>
        <v>0</v>
      </c>
      <c r="AD2624" s="44">
        <f t="shared" si="391"/>
        <v>0</v>
      </c>
      <c r="AE2624" s="13" t="s">
        <v>100</v>
      </c>
      <c r="AF2624" s="14"/>
      <c r="AG2624" s="2" t="s">
        <v>243</v>
      </c>
      <c r="AH2624" s="5" t="s">
        <v>100</v>
      </c>
      <c r="AI2624" s="6">
        <v>0</v>
      </c>
      <c r="AJ2624" s="5" t="s">
        <v>100</v>
      </c>
      <c r="AK2624" s="5" t="s">
        <v>100</v>
      </c>
      <c r="AL2624" s="34" t="s">
        <v>100</v>
      </c>
      <c r="AM2624" s="2" t="s">
        <v>244</v>
      </c>
      <c r="AN2624" s="15"/>
      <c r="AO2624" s="15"/>
    </row>
    <row r="2625" spans="1:41" s="15" customFormat="1" ht="16.350000000000001" customHeight="1">
      <c r="A2625" s="3">
        <f t="shared" si="382"/>
        <v>2623</v>
      </c>
      <c r="B2625" s="31" t="s">
        <v>2639</v>
      </c>
      <c r="C2625" s="31" t="s">
        <v>3401</v>
      </c>
      <c r="D2625" s="31" t="s">
        <v>3260</v>
      </c>
      <c r="E2625" s="5" t="s">
        <v>15812</v>
      </c>
      <c r="F2625" s="2" t="s">
        <v>68</v>
      </c>
      <c r="G2625" s="2" t="s">
        <v>69</v>
      </c>
      <c r="H2625" s="5" t="s">
        <v>15813</v>
      </c>
      <c r="I2625" s="5" t="s">
        <v>15814</v>
      </c>
      <c r="J2625" s="5" t="s">
        <v>15815</v>
      </c>
      <c r="K2625" s="5" t="s">
        <v>15816</v>
      </c>
      <c r="L2625" s="2" t="s">
        <v>54</v>
      </c>
      <c r="M2625" s="6">
        <v>19</v>
      </c>
      <c r="N2625" s="6">
        <v>18</v>
      </c>
      <c r="O2625" s="6">
        <f t="shared" si="386"/>
        <v>72200</v>
      </c>
      <c r="P2625" s="6">
        <v>72200</v>
      </c>
      <c r="Q2625" s="5">
        <v>201106</v>
      </c>
      <c r="R2625" s="5" t="s">
        <v>5262</v>
      </c>
      <c r="S2625" s="5" t="s">
        <v>15817</v>
      </c>
      <c r="T2625" s="144" t="str">
        <f t="shared" si="385"/>
        <v>Click</v>
      </c>
      <c r="U2625" s="48" t="s">
        <v>243</v>
      </c>
      <c r="V2625" s="33"/>
      <c r="W2625" s="52"/>
      <c r="X2625" s="52"/>
      <c r="Y2625" s="50"/>
      <c r="Z2625" s="43">
        <f t="shared" si="387"/>
        <v>0</v>
      </c>
      <c r="AA2625" s="6">
        <f t="shared" si="388"/>
        <v>0</v>
      </c>
      <c r="AB2625" s="6">
        <f t="shared" si="389"/>
        <v>0</v>
      </c>
      <c r="AC2625" s="44">
        <f t="shared" si="390"/>
        <v>0</v>
      </c>
      <c r="AD2625" s="44">
        <f t="shared" si="391"/>
        <v>0</v>
      </c>
      <c r="AE2625" s="44">
        <f>IF(X2625&gt;=16,AA2625*AG2625,0)</f>
        <v>0</v>
      </c>
      <c r="AF2625" s="14"/>
      <c r="AG2625" s="2" t="s">
        <v>243</v>
      </c>
      <c r="AH2625" s="5" t="s">
        <v>100</v>
      </c>
      <c r="AI2625" s="6">
        <v>0</v>
      </c>
      <c r="AJ2625" s="5" t="s">
        <v>100</v>
      </c>
      <c r="AK2625" s="5" t="s">
        <v>100</v>
      </c>
      <c r="AL2625" s="34" t="s">
        <v>100</v>
      </c>
      <c r="AM2625" s="2" t="s">
        <v>244</v>
      </c>
    </row>
    <row r="2626" spans="1:41" s="15" customFormat="1" ht="16.350000000000001" customHeight="1">
      <c r="A2626" s="3">
        <f t="shared" si="382"/>
        <v>2624</v>
      </c>
      <c r="B2626" s="31" t="s">
        <v>2639</v>
      </c>
      <c r="C2626" s="31" t="s">
        <v>3401</v>
      </c>
      <c r="D2626" s="31" t="s">
        <v>3260</v>
      </c>
      <c r="E2626" s="5" t="s">
        <v>15818</v>
      </c>
      <c r="F2626" s="2" t="s">
        <v>68</v>
      </c>
      <c r="G2626" s="2" t="s">
        <v>69</v>
      </c>
      <c r="H2626" s="5" t="s">
        <v>15819</v>
      </c>
      <c r="I2626" s="5" t="s">
        <v>4866</v>
      </c>
      <c r="J2626" s="5" t="s">
        <v>15820</v>
      </c>
      <c r="K2626" s="5" t="s">
        <v>15821</v>
      </c>
      <c r="L2626" s="2" t="s">
        <v>54</v>
      </c>
      <c r="M2626" s="6">
        <v>8</v>
      </c>
      <c r="N2626" s="6">
        <v>18</v>
      </c>
      <c r="O2626" s="6">
        <f t="shared" si="386"/>
        <v>50000</v>
      </c>
      <c r="P2626" s="6">
        <v>50000</v>
      </c>
      <c r="Q2626" s="5">
        <v>201701</v>
      </c>
      <c r="R2626" s="5" t="s">
        <v>4869</v>
      </c>
      <c r="S2626" s="5" t="s">
        <v>15822</v>
      </c>
      <c r="T2626" s="144" t="str">
        <f t="shared" si="385"/>
        <v>Click</v>
      </c>
      <c r="U2626" s="31" t="s">
        <v>243</v>
      </c>
      <c r="V2626" s="5"/>
      <c r="W2626" s="51"/>
      <c r="X2626" s="51"/>
      <c r="Y2626" s="50"/>
      <c r="Z2626" s="43">
        <f t="shared" si="387"/>
        <v>0</v>
      </c>
      <c r="AA2626" s="6">
        <f t="shared" si="388"/>
        <v>0</v>
      </c>
      <c r="AB2626" s="6">
        <f t="shared" si="389"/>
        <v>0</v>
      </c>
      <c r="AC2626" s="44">
        <f t="shared" si="390"/>
        <v>0</v>
      </c>
      <c r="AD2626" s="44">
        <f t="shared" si="391"/>
        <v>0</v>
      </c>
      <c r="AE2626" s="13" t="s">
        <v>57</v>
      </c>
      <c r="AF2626" s="14"/>
      <c r="AG2626" s="2" t="s">
        <v>243</v>
      </c>
      <c r="AH2626" s="5" t="s">
        <v>100</v>
      </c>
      <c r="AI2626" s="6">
        <v>0</v>
      </c>
      <c r="AJ2626" s="5" t="s">
        <v>100</v>
      </c>
      <c r="AK2626" s="5" t="s">
        <v>100</v>
      </c>
      <c r="AL2626" s="34" t="s">
        <v>100</v>
      </c>
      <c r="AM2626" s="2" t="s">
        <v>244</v>
      </c>
    </row>
    <row r="2627" spans="1:41" ht="16.350000000000001" customHeight="1">
      <c r="A2627" s="3">
        <f t="shared" si="382"/>
        <v>2625</v>
      </c>
      <c r="B2627" s="31" t="s">
        <v>2639</v>
      </c>
      <c r="C2627" s="31" t="s">
        <v>3401</v>
      </c>
      <c r="D2627" s="31" t="s">
        <v>3260</v>
      </c>
      <c r="E2627" s="5" t="s">
        <v>15823</v>
      </c>
      <c r="F2627" s="2" t="s">
        <v>100</v>
      </c>
      <c r="G2627" s="2" t="s">
        <v>69</v>
      </c>
      <c r="H2627" s="5" t="s">
        <v>15824</v>
      </c>
      <c r="I2627" s="5" t="s">
        <v>15825</v>
      </c>
      <c r="J2627" s="5" t="s">
        <v>15826</v>
      </c>
      <c r="K2627" s="5" t="s">
        <v>15827</v>
      </c>
      <c r="L2627" s="2" t="s">
        <v>54</v>
      </c>
      <c r="M2627" s="6">
        <v>17</v>
      </c>
      <c r="N2627" s="6">
        <v>16</v>
      </c>
      <c r="O2627" s="6">
        <f t="shared" si="386"/>
        <v>80000</v>
      </c>
      <c r="P2627" s="6">
        <v>80000</v>
      </c>
      <c r="Q2627" s="5">
        <v>200606</v>
      </c>
      <c r="R2627" s="5" t="s">
        <v>15828</v>
      </c>
      <c r="S2627" s="5" t="s">
        <v>15829</v>
      </c>
      <c r="T2627" s="144" t="str">
        <f t="shared" si="385"/>
        <v>Click</v>
      </c>
      <c r="U2627" s="31" t="s">
        <v>243</v>
      </c>
      <c r="V2627" s="33"/>
      <c r="W2627" s="52"/>
      <c r="X2627" s="52"/>
      <c r="Y2627" s="50"/>
      <c r="Z2627" s="43">
        <f t="shared" ref="Z2627:Z2658" si="392">IF(V2627="C",2970*W2627,IF(V2627="B",4180*W2627,6160*W2627))</f>
        <v>0</v>
      </c>
      <c r="AA2627" s="6">
        <f t="shared" ref="AA2627:AA2658" si="393">IF(X2627=0,Z2627*50%,Z2627*Y2627*90%)</f>
        <v>0</v>
      </c>
      <c r="AB2627" s="6">
        <f t="shared" ref="AB2627:AB2658" si="394">IF(X2627=0,Z2627*40%,Z2627*Y2627*80%)</f>
        <v>0</v>
      </c>
      <c r="AC2627" s="44">
        <f t="shared" ref="AC2627:AC2658" si="395">IF(X2627=0,Z2627*20%,Z2627*Y2627*40%)</f>
        <v>0</v>
      </c>
      <c r="AD2627" s="44">
        <f t="shared" ref="AD2627:AD2658" si="396">IF(W2627&gt;=16,Z2627*AF2627,0)</f>
        <v>0</v>
      </c>
      <c r="AE2627" s="13" t="s">
        <v>1665</v>
      </c>
      <c r="AF2627" s="14"/>
      <c r="AG2627" s="2" t="s">
        <v>243</v>
      </c>
      <c r="AH2627" s="5" t="s">
        <v>100</v>
      </c>
      <c r="AI2627" s="6">
        <v>0</v>
      </c>
      <c r="AJ2627" s="5" t="s">
        <v>100</v>
      </c>
      <c r="AK2627" s="5" t="s">
        <v>100</v>
      </c>
      <c r="AL2627" s="34" t="s">
        <v>100</v>
      </c>
      <c r="AM2627" s="2" t="s">
        <v>244</v>
      </c>
      <c r="AN2627" s="15"/>
      <c r="AO2627" s="15"/>
    </row>
    <row r="2628" spans="1:41" s="15" customFormat="1" ht="16.350000000000001" customHeight="1">
      <c r="A2628" s="3">
        <f t="shared" si="382"/>
        <v>2626</v>
      </c>
      <c r="B2628" s="31" t="s">
        <v>2639</v>
      </c>
      <c r="C2628" s="31" t="s">
        <v>3401</v>
      </c>
      <c r="D2628" s="31" t="s">
        <v>3260</v>
      </c>
      <c r="E2628" s="5" t="s">
        <v>15830</v>
      </c>
      <c r="F2628" s="2" t="s">
        <v>100</v>
      </c>
      <c r="G2628" s="2" t="s">
        <v>69</v>
      </c>
      <c r="H2628" s="5" t="s">
        <v>15831</v>
      </c>
      <c r="I2628" s="5" t="s">
        <v>15832</v>
      </c>
      <c r="J2628" s="5" t="s">
        <v>15833</v>
      </c>
      <c r="K2628" s="5" t="s">
        <v>15834</v>
      </c>
      <c r="L2628" s="2" t="s">
        <v>54</v>
      </c>
      <c r="M2628" s="6">
        <v>18</v>
      </c>
      <c r="N2628" s="6">
        <v>20</v>
      </c>
      <c r="O2628" s="6">
        <f t="shared" si="386"/>
        <v>50000</v>
      </c>
      <c r="P2628" s="6">
        <v>50000</v>
      </c>
      <c r="Q2628" s="5">
        <v>200806</v>
      </c>
      <c r="R2628" s="5" t="s">
        <v>15835</v>
      </c>
      <c r="S2628" s="5" t="s">
        <v>15836</v>
      </c>
      <c r="T2628" s="144" t="str">
        <f t="shared" si="385"/>
        <v>Click</v>
      </c>
      <c r="U2628" s="31" t="s">
        <v>243</v>
      </c>
      <c r="V2628" s="5"/>
      <c r="W2628" s="51"/>
      <c r="X2628" s="51"/>
      <c r="Y2628" s="50"/>
      <c r="Z2628" s="43">
        <f t="shared" si="392"/>
        <v>0</v>
      </c>
      <c r="AA2628" s="6">
        <f t="shared" si="393"/>
        <v>0</v>
      </c>
      <c r="AB2628" s="6">
        <f t="shared" si="394"/>
        <v>0</v>
      </c>
      <c r="AC2628" s="44">
        <f t="shared" si="395"/>
        <v>0</v>
      </c>
      <c r="AD2628" s="44">
        <f t="shared" si="396"/>
        <v>0</v>
      </c>
      <c r="AE2628" s="13" t="s">
        <v>57</v>
      </c>
      <c r="AF2628" s="14"/>
      <c r="AG2628" s="2" t="s">
        <v>243</v>
      </c>
      <c r="AH2628" s="5" t="s">
        <v>100</v>
      </c>
      <c r="AI2628" s="6">
        <v>0</v>
      </c>
      <c r="AJ2628" s="5" t="s">
        <v>100</v>
      </c>
      <c r="AK2628" s="5" t="s">
        <v>100</v>
      </c>
      <c r="AL2628" s="34" t="s">
        <v>100</v>
      </c>
      <c r="AM2628" s="2" t="s">
        <v>244</v>
      </c>
    </row>
    <row r="2629" spans="1:41" s="15" customFormat="1" ht="16.350000000000001" customHeight="1">
      <c r="A2629" s="3">
        <f t="shared" si="382"/>
        <v>2627</v>
      </c>
      <c r="B2629" s="31" t="s">
        <v>2639</v>
      </c>
      <c r="C2629" s="31" t="s">
        <v>3401</v>
      </c>
      <c r="D2629" s="31" t="s">
        <v>3260</v>
      </c>
      <c r="E2629" s="5" t="s">
        <v>15837</v>
      </c>
      <c r="F2629" s="2" t="s">
        <v>68</v>
      </c>
      <c r="G2629" s="2" t="s">
        <v>69</v>
      </c>
      <c r="H2629" s="5" t="s">
        <v>15838</v>
      </c>
      <c r="I2629" s="5" t="s">
        <v>15839</v>
      </c>
      <c r="J2629" s="5" t="s">
        <v>15840</v>
      </c>
      <c r="K2629" s="5" t="s">
        <v>15841</v>
      </c>
      <c r="L2629" s="2" t="s">
        <v>54</v>
      </c>
      <c r="M2629" s="6">
        <v>2</v>
      </c>
      <c r="N2629" s="6">
        <v>2</v>
      </c>
      <c r="O2629" s="6">
        <f t="shared" si="386"/>
        <v>20000</v>
      </c>
      <c r="P2629" s="6">
        <v>20000</v>
      </c>
      <c r="Q2629" s="5">
        <v>201909</v>
      </c>
      <c r="R2629" s="5" t="s">
        <v>4609</v>
      </c>
      <c r="S2629" s="5" t="s">
        <v>15842</v>
      </c>
      <c r="T2629" s="144" t="str">
        <f t="shared" si="385"/>
        <v>Click</v>
      </c>
      <c r="U2629" s="31" t="s">
        <v>243</v>
      </c>
      <c r="V2629" s="49"/>
      <c r="W2629" s="42"/>
      <c r="X2629" s="51"/>
      <c r="Y2629" s="50"/>
      <c r="Z2629" s="43">
        <f t="shared" si="392"/>
        <v>0</v>
      </c>
      <c r="AA2629" s="6">
        <f t="shared" si="393"/>
        <v>0</v>
      </c>
      <c r="AB2629" s="6">
        <f t="shared" si="394"/>
        <v>0</v>
      </c>
      <c r="AC2629" s="44">
        <f t="shared" si="395"/>
        <v>0</v>
      </c>
      <c r="AD2629" s="44">
        <f t="shared" si="396"/>
        <v>0</v>
      </c>
      <c r="AE2629" s="13" t="s">
        <v>57</v>
      </c>
      <c r="AF2629" s="14"/>
      <c r="AG2629" s="2" t="s">
        <v>243</v>
      </c>
      <c r="AH2629" s="5" t="s">
        <v>100</v>
      </c>
      <c r="AI2629" s="6">
        <v>0</v>
      </c>
      <c r="AJ2629" s="5" t="s">
        <v>100</v>
      </c>
      <c r="AK2629" s="5" t="s">
        <v>100</v>
      </c>
      <c r="AL2629" s="34" t="s">
        <v>100</v>
      </c>
      <c r="AM2629" s="2" t="s">
        <v>244</v>
      </c>
    </row>
    <row r="2630" spans="1:41" s="15" customFormat="1" ht="16.350000000000001" customHeight="1">
      <c r="A2630" s="3">
        <f t="shared" si="382"/>
        <v>2628</v>
      </c>
      <c r="B2630" s="31" t="s">
        <v>2639</v>
      </c>
      <c r="C2630" s="31" t="s">
        <v>3401</v>
      </c>
      <c r="D2630" s="31" t="s">
        <v>3260</v>
      </c>
      <c r="E2630" s="5" t="s">
        <v>15843</v>
      </c>
      <c r="F2630" s="2" t="s">
        <v>68</v>
      </c>
      <c r="G2630" s="2" t="s">
        <v>69</v>
      </c>
      <c r="H2630" s="5" t="s">
        <v>15844</v>
      </c>
      <c r="I2630" s="5" t="s">
        <v>15845</v>
      </c>
      <c r="J2630" s="5" t="s">
        <v>15846</v>
      </c>
      <c r="K2630" s="5" t="s">
        <v>15847</v>
      </c>
      <c r="L2630" s="2" t="s">
        <v>54</v>
      </c>
      <c r="M2630" s="6">
        <v>17</v>
      </c>
      <c r="N2630" s="6">
        <v>16</v>
      </c>
      <c r="O2630" s="6">
        <f t="shared" si="386"/>
        <v>80000</v>
      </c>
      <c r="P2630" s="6">
        <v>80000</v>
      </c>
      <c r="Q2630" s="5">
        <v>201604</v>
      </c>
      <c r="R2630" s="5" t="s">
        <v>3266</v>
      </c>
      <c r="S2630" s="5" t="s">
        <v>15848</v>
      </c>
      <c r="T2630" s="144" t="str">
        <f t="shared" si="385"/>
        <v>Click</v>
      </c>
      <c r="U2630" s="31" t="s">
        <v>243</v>
      </c>
      <c r="V2630" s="5"/>
      <c r="W2630" s="51"/>
      <c r="X2630" s="51"/>
      <c r="Y2630" s="50"/>
      <c r="Z2630" s="43">
        <f t="shared" si="392"/>
        <v>0</v>
      </c>
      <c r="AA2630" s="6">
        <f t="shared" si="393"/>
        <v>0</v>
      </c>
      <c r="AB2630" s="6">
        <f t="shared" si="394"/>
        <v>0</v>
      </c>
      <c r="AC2630" s="44">
        <f t="shared" si="395"/>
        <v>0</v>
      </c>
      <c r="AD2630" s="44">
        <f t="shared" si="396"/>
        <v>0</v>
      </c>
      <c r="AE2630" s="13" t="s">
        <v>57</v>
      </c>
      <c r="AF2630" s="14"/>
      <c r="AG2630" s="2" t="s">
        <v>243</v>
      </c>
      <c r="AH2630" s="5" t="s">
        <v>100</v>
      </c>
      <c r="AI2630" s="6">
        <v>0</v>
      </c>
      <c r="AJ2630" s="5" t="s">
        <v>100</v>
      </c>
      <c r="AK2630" s="5" t="s">
        <v>100</v>
      </c>
      <c r="AL2630" s="34" t="s">
        <v>100</v>
      </c>
      <c r="AM2630" s="2" t="s">
        <v>244</v>
      </c>
    </row>
    <row r="2631" spans="1:41" s="15" customFormat="1" ht="16.350000000000001" customHeight="1">
      <c r="A2631" s="3">
        <f t="shared" si="382"/>
        <v>2629</v>
      </c>
      <c r="B2631" s="31" t="s">
        <v>2639</v>
      </c>
      <c r="C2631" s="31" t="s">
        <v>3401</v>
      </c>
      <c r="D2631" s="31" t="s">
        <v>3260</v>
      </c>
      <c r="E2631" s="5" t="s">
        <v>15849</v>
      </c>
      <c r="F2631" s="2" t="s">
        <v>68</v>
      </c>
      <c r="G2631" s="2" t="s">
        <v>69</v>
      </c>
      <c r="H2631" s="5" t="s">
        <v>15838</v>
      </c>
      <c r="I2631" s="5" t="s">
        <v>15839</v>
      </c>
      <c r="J2631" s="5" t="s">
        <v>15840</v>
      </c>
      <c r="K2631" s="5" t="s">
        <v>15850</v>
      </c>
      <c r="L2631" s="2" t="s">
        <v>54</v>
      </c>
      <c r="M2631" s="6">
        <v>17</v>
      </c>
      <c r="N2631" s="6">
        <v>17</v>
      </c>
      <c r="O2631" s="6">
        <f t="shared" si="386"/>
        <v>120000</v>
      </c>
      <c r="P2631" s="6">
        <v>120000</v>
      </c>
      <c r="Q2631" s="5">
        <v>201510</v>
      </c>
      <c r="R2631" s="5" t="s">
        <v>15851</v>
      </c>
      <c r="S2631" s="5" t="s">
        <v>15852</v>
      </c>
      <c r="T2631" s="144" t="str">
        <f t="shared" si="385"/>
        <v>Click</v>
      </c>
      <c r="U2631" s="31" t="s">
        <v>243</v>
      </c>
      <c r="V2631" s="49"/>
      <c r="W2631" s="42"/>
      <c r="X2631" s="51"/>
      <c r="Y2631" s="50"/>
      <c r="Z2631" s="43">
        <f t="shared" si="392"/>
        <v>0</v>
      </c>
      <c r="AA2631" s="6">
        <f t="shared" si="393"/>
        <v>0</v>
      </c>
      <c r="AB2631" s="6">
        <f t="shared" si="394"/>
        <v>0</v>
      </c>
      <c r="AC2631" s="44">
        <f t="shared" si="395"/>
        <v>0</v>
      </c>
      <c r="AD2631" s="44">
        <f t="shared" si="396"/>
        <v>0</v>
      </c>
      <c r="AE2631" s="13" t="s">
        <v>57</v>
      </c>
      <c r="AF2631" s="14"/>
      <c r="AG2631" s="2" t="s">
        <v>243</v>
      </c>
      <c r="AH2631" s="5" t="s">
        <v>100</v>
      </c>
      <c r="AI2631" s="6">
        <v>0</v>
      </c>
      <c r="AJ2631" s="5" t="s">
        <v>100</v>
      </c>
      <c r="AK2631" s="5" t="s">
        <v>100</v>
      </c>
      <c r="AL2631" s="34" t="s">
        <v>100</v>
      </c>
      <c r="AM2631" s="2" t="s">
        <v>244</v>
      </c>
    </row>
    <row r="2632" spans="1:41" s="15" customFormat="1" ht="16.350000000000001" customHeight="1">
      <c r="A2632" s="3">
        <f t="shared" ref="A2632:A2695" si="397">ROW()-2</f>
        <v>2630</v>
      </c>
      <c r="B2632" s="39" t="s">
        <v>1857</v>
      </c>
      <c r="C2632" s="39" t="s">
        <v>3355</v>
      </c>
      <c r="D2632" s="39" t="s">
        <v>2167</v>
      </c>
      <c r="E2632" s="32" t="s">
        <v>15853</v>
      </c>
      <c r="F2632" s="39" t="s">
        <v>58</v>
      </c>
      <c r="G2632" s="39" t="s">
        <v>49</v>
      </c>
      <c r="H2632" s="3" t="s">
        <v>15854</v>
      </c>
      <c r="I2632" s="3" t="s">
        <v>15855</v>
      </c>
      <c r="J2632" s="3" t="s">
        <v>15856</v>
      </c>
      <c r="K2632" s="3" t="s">
        <v>15857</v>
      </c>
      <c r="L2632" s="31" t="s">
        <v>54</v>
      </c>
      <c r="M2632" s="6">
        <v>10</v>
      </c>
      <c r="N2632" s="6">
        <v>10</v>
      </c>
      <c r="O2632" s="46">
        <f t="shared" si="386"/>
        <v>50000</v>
      </c>
      <c r="P2632" s="46">
        <v>50000</v>
      </c>
      <c r="Q2632" s="32">
        <v>2019</v>
      </c>
      <c r="R2632" s="32" t="s">
        <v>15858</v>
      </c>
      <c r="S2632" s="32" t="s">
        <v>15859</v>
      </c>
      <c r="T2632" s="143" t="str">
        <f t="shared" si="385"/>
        <v>Click</v>
      </c>
      <c r="U2632" s="39" t="s">
        <v>61</v>
      </c>
      <c r="V2632" s="40"/>
      <c r="W2632" s="40"/>
      <c r="X2632" s="40"/>
      <c r="Y2632" s="40"/>
      <c r="Z2632" s="43">
        <f t="shared" si="392"/>
        <v>0</v>
      </c>
      <c r="AA2632" s="68">
        <f t="shared" si="393"/>
        <v>0</v>
      </c>
      <c r="AB2632" s="68">
        <f t="shared" si="394"/>
        <v>0</v>
      </c>
      <c r="AC2632" s="69">
        <f t="shared" si="395"/>
        <v>0</v>
      </c>
      <c r="AD2632" s="44">
        <f t="shared" si="396"/>
        <v>0</v>
      </c>
      <c r="AE2632" s="45" t="s">
        <v>57</v>
      </c>
      <c r="AF2632" s="14"/>
      <c r="AG2632" s="39" t="s">
        <v>61</v>
      </c>
      <c r="AH2632" s="85" t="s">
        <v>57</v>
      </c>
      <c r="AI2632" s="68">
        <v>0</v>
      </c>
      <c r="AJ2632" s="32" t="s">
        <v>57</v>
      </c>
      <c r="AK2632" s="32" t="s">
        <v>57</v>
      </c>
      <c r="AL2632" s="86" t="s">
        <v>57</v>
      </c>
      <c r="AM2632" s="31" t="s">
        <v>244</v>
      </c>
      <c r="AN2632" s="32"/>
      <c r="AO2632" s="47"/>
    </row>
    <row r="2633" spans="1:41" s="15" customFormat="1" ht="16.350000000000001" customHeight="1">
      <c r="A2633" s="3">
        <f t="shared" si="397"/>
        <v>2631</v>
      </c>
      <c r="B2633" s="39" t="s">
        <v>1857</v>
      </c>
      <c r="C2633" s="39" t="s">
        <v>3355</v>
      </c>
      <c r="D2633" s="39" t="s">
        <v>2167</v>
      </c>
      <c r="E2633" s="32" t="s">
        <v>15860</v>
      </c>
      <c r="F2633" s="39" t="s">
        <v>58</v>
      </c>
      <c r="G2633" s="39" t="s">
        <v>49</v>
      </c>
      <c r="H2633" s="3" t="s">
        <v>15861</v>
      </c>
      <c r="I2633" s="3" t="s">
        <v>15862</v>
      </c>
      <c r="J2633" s="3" t="s">
        <v>15863</v>
      </c>
      <c r="K2633" s="3" t="s">
        <v>15864</v>
      </c>
      <c r="L2633" s="31" t="s">
        <v>54</v>
      </c>
      <c r="M2633" s="6">
        <v>10</v>
      </c>
      <c r="N2633" s="6">
        <v>10</v>
      </c>
      <c r="O2633" s="46">
        <f t="shared" si="386"/>
        <v>30000</v>
      </c>
      <c r="P2633" s="46">
        <v>30000</v>
      </c>
      <c r="Q2633" s="32">
        <v>2019</v>
      </c>
      <c r="R2633" s="32" t="s">
        <v>15865</v>
      </c>
      <c r="S2633" s="32" t="s">
        <v>15866</v>
      </c>
      <c r="T2633" s="143" t="str">
        <f t="shared" si="385"/>
        <v>Click</v>
      </c>
      <c r="U2633" s="39" t="s">
        <v>61</v>
      </c>
      <c r="V2633" s="40"/>
      <c r="W2633" s="40"/>
      <c r="X2633" s="40"/>
      <c r="Y2633" s="40"/>
      <c r="Z2633" s="43">
        <f t="shared" si="392"/>
        <v>0</v>
      </c>
      <c r="AA2633" s="68">
        <f t="shared" si="393"/>
        <v>0</v>
      </c>
      <c r="AB2633" s="68">
        <f t="shared" si="394"/>
        <v>0</v>
      </c>
      <c r="AC2633" s="69">
        <f t="shared" si="395"/>
        <v>0</v>
      </c>
      <c r="AD2633" s="44">
        <f t="shared" si="396"/>
        <v>0</v>
      </c>
      <c r="AE2633" s="45" t="s">
        <v>57</v>
      </c>
      <c r="AF2633" s="14"/>
      <c r="AG2633" s="39" t="s">
        <v>61</v>
      </c>
      <c r="AH2633" s="85" t="s">
        <v>57</v>
      </c>
      <c r="AI2633" s="68">
        <v>0</v>
      </c>
      <c r="AJ2633" s="32" t="s">
        <v>57</v>
      </c>
      <c r="AK2633" s="32" t="s">
        <v>57</v>
      </c>
      <c r="AL2633" s="86" t="s">
        <v>57</v>
      </c>
      <c r="AM2633" s="31" t="s">
        <v>244</v>
      </c>
      <c r="AN2633" s="32"/>
      <c r="AO2633" s="47"/>
    </row>
    <row r="2634" spans="1:41" s="15" customFormat="1" ht="16.350000000000001" customHeight="1">
      <c r="A2634" s="3">
        <f t="shared" si="397"/>
        <v>2632</v>
      </c>
      <c r="B2634" s="31" t="s">
        <v>2639</v>
      </c>
      <c r="C2634" s="31" t="s">
        <v>3401</v>
      </c>
      <c r="D2634" s="31" t="s">
        <v>3452</v>
      </c>
      <c r="E2634" s="3" t="s">
        <v>15867</v>
      </c>
      <c r="F2634" s="2" t="s">
        <v>68</v>
      </c>
      <c r="G2634" s="2" t="s">
        <v>69</v>
      </c>
      <c r="H2634" s="5" t="s">
        <v>15868</v>
      </c>
      <c r="I2634" s="5" t="s">
        <v>15869</v>
      </c>
      <c r="J2634" s="5" t="s">
        <v>15870</v>
      </c>
      <c r="K2634" s="5" t="s">
        <v>15871</v>
      </c>
      <c r="L2634" s="2" t="s">
        <v>54</v>
      </c>
      <c r="M2634" s="6">
        <v>17</v>
      </c>
      <c r="N2634" s="6">
        <v>16</v>
      </c>
      <c r="O2634" s="6">
        <f t="shared" si="386"/>
        <v>72000</v>
      </c>
      <c r="P2634" s="6">
        <v>72000</v>
      </c>
      <c r="Q2634" s="5">
        <v>201512</v>
      </c>
      <c r="R2634" s="5" t="s">
        <v>3012</v>
      </c>
      <c r="S2634" s="5" t="s">
        <v>15872</v>
      </c>
      <c r="T2634" s="144" t="str">
        <f t="shared" si="385"/>
        <v>Click</v>
      </c>
      <c r="U2634" s="31" t="s">
        <v>243</v>
      </c>
      <c r="V2634" s="33"/>
      <c r="W2634" s="52"/>
      <c r="X2634" s="51"/>
      <c r="Y2634" s="50"/>
      <c r="Z2634" s="43">
        <f t="shared" si="392"/>
        <v>0</v>
      </c>
      <c r="AA2634" s="6">
        <f t="shared" si="393"/>
        <v>0</v>
      </c>
      <c r="AB2634" s="6">
        <f t="shared" si="394"/>
        <v>0</v>
      </c>
      <c r="AC2634" s="44">
        <f t="shared" si="395"/>
        <v>0</v>
      </c>
      <c r="AD2634" s="44">
        <f t="shared" si="396"/>
        <v>0</v>
      </c>
      <c r="AE2634" s="85" t="s">
        <v>100</v>
      </c>
      <c r="AF2634" s="14"/>
      <c r="AG2634" s="2" t="s">
        <v>243</v>
      </c>
      <c r="AH2634" s="5" t="s">
        <v>100</v>
      </c>
      <c r="AI2634" s="6">
        <v>0</v>
      </c>
      <c r="AJ2634" s="5" t="s">
        <v>100</v>
      </c>
      <c r="AK2634" s="5" t="s">
        <v>100</v>
      </c>
      <c r="AL2634" s="34" t="s">
        <v>100</v>
      </c>
      <c r="AM2634" s="2" t="s">
        <v>244</v>
      </c>
    </row>
    <row r="2635" spans="1:41" s="15" customFormat="1" ht="16.350000000000001" customHeight="1">
      <c r="A2635" s="3">
        <f t="shared" si="397"/>
        <v>2633</v>
      </c>
      <c r="B2635" s="31" t="s">
        <v>2639</v>
      </c>
      <c r="C2635" s="31" t="s">
        <v>3401</v>
      </c>
      <c r="D2635" s="31" t="s">
        <v>3452</v>
      </c>
      <c r="E2635" s="3" t="s">
        <v>15873</v>
      </c>
      <c r="F2635" s="2" t="s">
        <v>100</v>
      </c>
      <c r="G2635" s="2" t="s">
        <v>69</v>
      </c>
      <c r="H2635" s="5" t="s">
        <v>15874</v>
      </c>
      <c r="I2635" s="5" t="s">
        <v>15875</v>
      </c>
      <c r="J2635" s="5" t="s">
        <v>15876</v>
      </c>
      <c r="K2635" s="5" t="s">
        <v>15877</v>
      </c>
      <c r="L2635" s="2" t="s">
        <v>54</v>
      </c>
      <c r="M2635" s="6">
        <v>20</v>
      </c>
      <c r="N2635" s="6">
        <v>20</v>
      </c>
      <c r="O2635" s="6">
        <f t="shared" si="386"/>
        <v>59000</v>
      </c>
      <c r="P2635" s="6">
        <v>59000</v>
      </c>
      <c r="Q2635" s="5">
        <v>201306</v>
      </c>
      <c r="R2635" s="5" t="s">
        <v>3012</v>
      </c>
      <c r="S2635" s="5" t="s">
        <v>15878</v>
      </c>
      <c r="T2635" s="144" t="str">
        <f t="shared" si="385"/>
        <v>Click</v>
      </c>
      <c r="U2635" s="31" t="s">
        <v>243</v>
      </c>
      <c r="V2635" s="5"/>
      <c r="W2635" s="51"/>
      <c r="X2635" s="51"/>
      <c r="Y2635" s="50"/>
      <c r="Z2635" s="43">
        <f t="shared" si="392"/>
        <v>0</v>
      </c>
      <c r="AA2635" s="6">
        <f t="shared" si="393"/>
        <v>0</v>
      </c>
      <c r="AB2635" s="6">
        <f t="shared" si="394"/>
        <v>0</v>
      </c>
      <c r="AC2635" s="44">
        <f t="shared" si="395"/>
        <v>0</v>
      </c>
      <c r="AD2635" s="44">
        <f t="shared" si="396"/>
        <v>0</v>
      </c>
      <c r="AE2635" s="13" t="s">
        <v>57</v>
      </c>
      <c r="AF2635" s="14"/>
      <c r="AG2635" s="2" t="s">
        <v>243</v>
      </c>
      <c r="AH2635" s="5" t="s">
        <v>100</v>
      </c>
      <c r="AI2635" s="6">
        <v>0</v>
      </c>
      <c r="AJ2635" s="5" t="s">
        <v>100</v>
      </c>
      <c r="AK2635" s="5" t="s">
        <v>100</v>
      </c>
      <c r="AL2635" s="34" t="s">
        <v>100</v>
      </c>
      <c r="AM2635" s="2" t="s">
        <v>244</v>
      </c>
    </row>
    <row r="2636" spans="1:41" s="15" customFormat="1" ht="16.350000000000001" customHeight="1">
      <c r="A2636" s="3">
        <f t="shared" si="397"/>
        <v>2634</v>
      </c>
      <c r="B2636" s="31" t="s">
        <v>2639</v>
      </c>
      <c r="C2636" s="31" t="s">
        <v>3401</v>
      </c>
      <c r="D2636" s="31" t="s">
        <v>3452</v>
      </c>
      <c r="E2636" s="3" t="s">
        <v>15879</v>
      </c>
      <c r="F2636" s="2" t="s">
        <v>100</v>
      </c>
      <c r="G2636" s="2" t="s">
        <v>69</v>
      </c>
      <c r="H2636" s="5" t="s">
        <v>15880</v>
      </c>
      <c r="I2636" s="5" t="s">
        <v>15881</v>
      </c>
      <c r="J2636" s="5" t="s">
        <v>15882</v>
      </c>
      <c r="K2636" s="5" t="s">
        <v>15883</v>
      </c>
      <c r="L2636" s="2" t="s">
        <v>54</v>
      </c>
      <c r="M2636" s="6">
        <v>16</v>
      </c>
      <c r="N2636" s="6">
        <v>16</v>
      </c>
      <c r="O2636" s="6">
        <f t="shared" si="386"/>
        <v>50000</v>
      </c>
      <c r="P2636" s="6">
        <v>50000</v>
      </c>
      <c r="Q2636" s="5">
        <v>201306</v>
      </c>
      <c r="R2636" s="5" t="s">
        <v>2217</v>
      </c>
      <c r="S2636" s="5" t="s">
        <v>15884</v>
      </c>
      <c r="T2636" s="144" t="str">
        <f t="shared" si="385"/>
        <v>Click</v>
      </c>
      <c r="U2636" s="31" t="s">
        <v>243</v>
      </c>
      <c r="V2636" s="5"/>
      <c r="W2636" s="51"/>
      <c r="X2636" s="51"/>
      <c r="Y2636" s="50"/>
      <c r="Z2636" s="43">
        <f t="shared" si="392"/>
        <v>0</v>
      </c>
      <c r="AA2636" s="6">
        <f t="shared" si="393"/>
        <v>0</v>
      </c>
      <c r="AB2636" s="6">
        <f t="shared" si="394"/>
        <v>0</v>
      </c>
      <c r="AC2636" s="44">
        <f t="shared" si="395"/>
        <v>0</v>
      </c>
      <c r="AD2636" s="44">
        <f t="shared" si="396"/>
        <v>0</v>
      </c>
      <c r="AE2636" s="13" t="s">
        <v>57</v>
      </c>
      <c r="AF2636" s="14"/>
      <c r="AG2636" s="2" t="s">
        <v>243</v>
      </c>
      <c r="AH2636" s="5" t="s">
        <v>100</v>
      </c>
      <c r="AI2636" s="6">
        <v>0</v>
      </c>
      <c r="AJ2636" s="5" t="s">
        <v>100</v>
      </c>
      <c r="AK2636" s="5" t="s">
        <v>100</v>
      </c>
      <c r="AL2636" s="34" t="s">
        <v>100</v>
      </c>
      <c r="AM2636" s="2" t="s">
        <v>244</v>
      </c>
    </row>
    <row r="2637" spans="1:41" s="15" customFormat="1" ht="16.350000000000001" customHeight="1">
      <c r="A2637" s="3">
        <f t="shared" si="397"/>
        <v>2635</v>
      </c>
      <c r="B2637" s="31" t="s">
        <v>2639</v>
      </c>
      <c r="C2637" s="31" t="s">
        <v>3401</v>
      </c>
      <c r="D2637" s="31" t="s">
        <v>3452</v>
      </c>
      <c r="E2637" s="5" t="s">
        <v>15885</v>
      </c>
      <c r="F2637" s="2" t="s">
        <v>68</v>
      </c>
      <c r="G2637" s="2" t="s">
        <v>69</v>
      </c>
      <c r="H2637" s="5" t="s">
        <v>15886</v>
      </c>
      <c r="I2637" s="5" t="s">
        <v>15887</v>
      </c>
      <c r="J2637" s="5" t="s">
        <v>15888</v>
      </c>
      <c r="K2637" s="5" t="s">
        <v>15889</v>
      </c>
      <c r="L2637" s="2" t="s">
        <v>54</v>
      </c>
      <c r="M2637" s="6">
        <v>17</v>
      </c>
      <c r="N2637" s="6">
        <v>16</v>
      </c>
      <c r="O2637" s="6">
        <f t="shared" si="386"/>
        <v>150000</v>
      </c>
      <c r="P2637" s="6">
        <v>150000</v>
      </c>
      <c r="Q2637" s="5">
        <v>201505</v>
      </c>
      <c r="R2637" s="5" t="s">
        <v>15890</v>
      </c>
      <c r="S2637" s="5" t="s">
        <v>3459</v>
      </c>
      <c r="T2637" s="144" t="str">
        <f t="shared" si="385"/>
        <v>Click</v>
      </c>
      <c r="U2637" s="31" t="s">
        <v>243</v>
      </c>
      <c r="V2637" s="5"/>
      <c r="W2637" s="51"/>
      <c r="X2637" s="51"/>
      <c r="Y2637" s="50"/>
      <c r="Z2637" s="43">
        <f t="shared" si="392"/>
        <v>0</v>
      </c>
      <c r="AA2637" s="6">
        <f t="shared" si="393"/>
        <v>0</v>
      </c>
      <c r="AB2637" s="6">
        <f t="shared" si="394"/>
        <v>0</v>
      </c>
      <c r="AC2637" s="44">
        <f t="shared" si="395"/>
        <v>0</v>
      </c>
      <c r="AD2637" s="44">
        <f t="shared" si="396"/>
        <v>0</v>
      </c>
      <c r="AE2637" s="13" t="s">
        <v>57</v>
      </c>
      <c r="AF2637" s="14"/>
      <c r="AG2637" s="2" t="s">
        <v>243</v>
      </c>
      <c r="AH2637" s="5" t="s">
        <v>100</v>
      </c>
      <c r="AI2637" s="6">
        <v>0</v>
      </c>
      <c r="AJ2637" s="5" t="s">
        <v>100</v>
      </c>
      <c r="AK2637" s="5" t="s">
        <v>100</v>
      </c>
      <c r="AL2637" s="34" t="s">
        <v>100</v>
      </c>
      <c r="AM2637" s="2" t="s">
        <v>244</v>
      </c>
    </row>
    <row r="2638" spans="1:41" s="15" customFormat="1" ht="16.350000000000001" customHeight="1">
      <c r="A2638" s="3">
        <f t="shared" si="397"/>
        <v>2636</v>
      </c>
      <c r="B2638" s="31" t="s">
        <v>2639</v>
      </c>
      <c r="C2638" s="31" t="s">
        <v>3401</v>
      </c>
      <c r="D2638" s="31" t="s">
        <v>3452</v>
      </c>
      <c r="E2638" s="5" t="s">
        <v>15891</v>
      </c>
      <c r="F2638" s="2" t="s">
        <v>100</v>
      </c>
      <c r="G2638" s="2" t="s">
        <v>69</v>
      </c>
      <c r="H2638" s="5" t="s">
        <v>15892</v>
      </c>
      <c r="I2638" s="5" t="s">
        <v>15893</v>
      </c>
      <c r="J2638" s="5" t="s">
        <v>15894</v>
      </c>
      <c r="K2638" s="5" t="s">
        <v>15895</v>
      </c>
      <c r="L2638" s="2" t="s">
        <v>54</v>
      </c>
      <c r="M2638" s="6">
        <v>16</v>
      </c>
      <c r="N2638" s="6">
        <v>16</v>
      </c>
      <c r="O2638" s="6">
        <f t="shared" si="386"/>
        <v>150000</v>
      </c>
      <c r="P2638" s="6">
        <v>150000</v>
      </c>
      <c r="Q2638" s="5">
        <v>201006</v>
      </c>
      <c r="R2638" s="3"/>
      <c r="S2638" s="5" t="s">
        <v>15896</v>
      </c>
      <c r="T2638" s="144" t="str">
        <f t="shared" si="385"/>
        <v>Click</v>
      </c>
      <c r="U2638" s="31" t="s">
        <v>243</v>
      </c>
      <c r="V2638" s="62"/>
      <c r="W2638" s="42"/>
      <c r="X2638" s="51"/>
      <c r="Y2638" s="50"/>
      <c r="Z2638" s="43">
        <f t="shared" si="392"/>
        <v>0</v>
      </c>
      <c r="AA2638" s="6">
        <f t="shared" si="393"/>
        <v>0</v>
      </c>
      <c r="AB2638" s="6">
        <f t="shared" si="394"/>
        <v>0</v>
      </c>
      <c r="AC2638" s="44">
        <f t="shared" si="395"/>
        <v>0</v>
      </c>
      <c r="AD2638" s="44">
        <f t="shared" si="396"/>
        <v>0</v>
      </c>
      <c r="AE2638" s="13" t="s">
        <v>57</v>
      </c>
      <c r="AF2638" s="14"/>
      <c r="AG2638" s="2" t="s">
        <v>243</v>
      </c>
      <c r="AH2638" s="5" t="s">
        <v>100</v>
      </c>
      <c r="AI2638" s="6">
        <v>0</v>
      </c>
      <c r="AJ2638" s="5" t="s">
        <v>100</v>
      </c>
      <c r="AK2638" s="5" t="s">
        <v>100</v>
      </c>
      <c r="AL2638" s="34" t="s">
        <v>100</v>
      </c>
      <c r="AM2638" s="2" t="s">
        <v>244</v>
      </c>
    </row>
    <row r="2639" spans="1:41" s="15" customFormat="1" ht="16.350000000000001" customHeight="1">
      <c r="A2639" s="3">
        <f t="shared" si="397"/>
        <v>2637</v>
      </c>
      <c r="B2639" s="39" t="s">
        <v>2639</v>
      </c>
      <c r="C2639" s="31" t="s">
        <v>3401</v>
      </c>
      <c r="D2639" s="31" t="s">
        <v>3452</v>
      </c>
      <c r="E2639" s="32" t="s">
        <v>15897</v>
      </c>
      <c r="F2639" s="31" t="s">
        <v>68</v>
      </c>
      <c r="G2639" s="31" t="s">
        <v>69</v>
      </c>
      <c r="H2639" s="32" t="s">
        <v>15898</v>
      </c>
      <c r="I2639" s="32" t="s">
        <v>15899</v>
      </c>
      <c r="J2639" s="32" t="s">
        <v>15900</v>
      </c>
      <c r="K2639" s="32" t="s">
        <v>15901</v>
      </c>
      <c r="L2639" s="31" t="s">
        <v>54</v>
      </c>
      <c r="M2639" s="46">
        <v>13</v>
      </c>
      <c r="N2639" s="46">
        <v>13</v>
      </c>
      <c r="O2639" s="46">
        <v>36000</v>
      </c>
      <c r="P2639" s="46">
        <v>36000</v>
      </c>
      <c r="Q2639" s="32">
        <v>202005</v>
      </c>
      <c r="R2639" s="32" t="s">
        <v>15902</v>
      </c>
      <c r="S2639" s="32" t="s">
        <v>15903</v>
      </c>
      <c r="T2639" s="143" t="str">
        <f t="shared" si="385"/>
        <v>Click</v>
      </c>
      <c r="U2639" s="39" t="s">
        <v>243</v>
      </c>
      <c r="V2639" s="39"/>
      <c r="W2639" s="41"/>
      <c r="X2639" s="83"/>
      <c r="Y2639" s="56"/>
      <c r="Z2639" s="57">
        <f t="shared" si="392"/>
        <v>0</v>
      </c>
      <c r="AA2639" s="46">
        <f t="shared" si="393"/>
        <v>0</v>
      </c>
      <c r="AB2639" s="46">
        <f t="shared" si="394"/>
        <v>0</v>
      </c>
      <c r="AC2639" s="58">
        <f t="shared" si="395"/>
        <v>0</v>
      </c>
      <c r="AD2639" s="58">
        <f t="shared" si="396"/>
        <v>0</v>
      </c>
      <c r="AE2639" s="85" t="s">
        <v>100</v>
      </c>
      <c r="AF2639" s="14"/>
      <c r="AG2639" s="39" t="s">
        <v>243</v>
      </c>
      <c r="AH2639" s="32" t="s">
        <v>100</v>
      </c>
      <c r="AI2639" s="46">
        <v>0</v>
      </c>
      <c r="AJ2639" s="32" t="s">
        <v>100</v>
      </c>
      <c r="AK2639" s="32" t="s">
        <v>100</v>
      </c>
      <c r="AL2639" s="32" t="s">
        <v>100</v>
      </c>
      <c r="AM2639" s="31" t="s">
        <v>244</v>
      </c>
      <c r="AN2639" s="32"/>
      <c r="AO2639" s="32"/>
    </row>
    <row r="2640" spans="1:41" s="15" customFormat="1" ht="16.350000000000001" customHeight="1">
      <c r="A2640" s="3">
        <f t="shared" si="397"/>
        <v>2638</v>
      </c>
      <c r="B2640" s="31" t="s">
        <v>2639</v>
      </c>
      <c r="C2640" s="31" t="s">
        <v>3401</v>
      </c>
      <c r="D2640" s="31" t="s">
        <v>3452</v>
      </c>
      <c r="E2640" s="3" t="s">
        <v>15904</v>
      </c>
      <c r="F2640" s="2" t="s">
        <v>68</v>
      </c>
      <c r="G2640" s="2" t="s">
        <v>498</v>
      </c>
      <c r="H2640" s="5" t="s">
        <v>15905</v>
      </c>
      <c r="I2640" s="5" t="s">
        <v>15906</v>
      </c>
      <c r="J2640" s="5" t="s">
        <v>15907</v>
      </c>
      <c r="K2640" s="5" t="s">
        <v>15908</v>
      </c>
      <c r="L2640" s="2" t="s">
        <v>54</v>
      </c>
      <c r="M2640" s="6">
        <v>14</v>
      </c>
      <c r="N2640" s="6">
        <v>14</v>
      </c>
      <c r="O2640" s="6">
        <f>P2640+AI2640</f>
        <v>38000</v>
      </c>
      <c r="P2640" s="6">
        <v>38000</v>
      </c>
      <c r="Q2640" s="5">
        <v>201701</v>
      </c>
      <c r="R2640" s="3" t="s">
        <v>15909</v>
      </c>
      <c r="S2640" s="5" t="s">
        <v>15910</v>
      </c>
      <c r="T2640" s="144" t="str">
        <f t="shared" si="385"/>
        <v>Click</v>
      </c>
      <c r="U2640" s="31" t="s">
        <v>243</v>
      </c>
      <c r="V2640" s="5"/>
      <c r="W2640" s="51"/>
      <c r="X2640" s="51"/>
      <c r="Y2640" s="50"/>
      <c r="Z2640" s="43">
        <f t="shared" si="392"/>
        <v>0</v>
      </c>
      <c r="AA2640" s="6">
        <f t="shared" si="393"/>
        <v>0</v>
      </c>
      <c r="AB2640" s="6">
        <f t="shared" si="394"/>
        <v>0</v>
      </c>
      <c r="AC2640" s="44">
        <f t="shared" si="395"/>
        <v>0</v>
      </c>
      <c r="AD2640" s="44">
        <f t="shared" si="396"/>
        <v>0</v>
      </c>
      <c r="AE2640" s="13" t="s">
        <v>57</v>
      </c>
      <c r="AF2640" s="14"/>
      <c r="AG2640" s="2" t="s">
        <v>243</v>
      </c>
      <c r="AH2640" s="5" t="s">
        <v>100</v>
      </c>
      <c r="AI2640" s="6">
        <v>0</v>
      </c>
      <c r="AJ2640" s="5" t="s">
        <v>100</v>
      </c>
      <c r="AK2640" s="5" t="s">
        <v>100</v>
      </c>
      <c r="AL2640" s="34" t="s">
        <v>100</v>
      </c>
      <c r="AM2640" s="2" t="s">
        <v>244</v>
      </c>
    </row>
    <row r="2641" spans="1:41" s="15" customFormat="1" ht="16.350000000000001" customHeight="1">
      <c r="A2641" s="3">
        <f t="shared" si="397"/>
        <v>2639</v>
      </c>
      <c r="B2641" s="31" t="s">
        <v>2639</v>
      </c>
      <c r="C2641" s="31" t="s">
        <v>3401</v>
      </c>
      <c r="D2641" s="31" t="s">
        <v>3452</v>
      </c>
      <c r="E2641" s="3" t="s">
        <v>15911</v>
      </c>
      <c r="F2641" s="2" t="s">
        <v>68</v>
      </c>
      <c r="G2641" s="2" t="s">
        <v>498</v>
      </c>
      <c r="H2641" s="5" t="s">
        <v>15905</v>
      </c>
      <c r="I2641" s="5" t="s">
        <v>15906</v>
      </c>
      <c r="J2641" s="5" t="s">
        <v>15907</v>
      </c>
      <c r="K2641" s="5" t="s">
        <v>15912</v>
      </c>
      <c r="L2641" s="2" t="s">
        <v>54</v>
      </c>
      <c r="M2641" s="6">
        <v>16</v>
      </c>
      <c r="N2641" s="6">
        <v>16</v>
      </c>
      <c r="O2641" s="6">
        <f>P2641+AI2641</f>
        <v>42000</v>
      </c>
      <c r="P2641" s="6">
        <v>42000</v>
      </c>
      <c r="Q2641" s="5">
        <v>201701</v>
      </c>
      <c r="R2641" s="3" t="s">
        <v>15909</v>
      </c>
      <c r="S2641" s="5" t="s">
        <v>15913</v>
      </c>
      <c r="T2641" s="144" t="str">
        <f t="shared" si="385"/>
        <v>Click</v>
      </c>
      <c r="U2641" s="31" t="s">
        <v>243</v>
      </c>
      <c r="V2641" s="5"/>
      <c r="W2641" s="51"/>
      <c r="X2641" s="51"/>
      <c r="Y2641" s="50"/>
      <c r="Z2641" s="43">
        <f t="shared" si="392"/>
        <v>0</v>
      </c>
      <c r="AA2641" s="6">
        <f t="shared" si="393"/>
        <v>0</v>
      </c>
      <c r="AB2641" s="6">
        <f t="shared" si="394"/>
        <v>0</v>
      </c>
      <c r="AC2641" s="44">
        <f t="shared" si="395"/>
        <v>0</v>
      </c>
      <c r="AD2641" s="44">
        <f t="shared" si="396"/>
        <v>0</v>
      </c>
      <c r="AE2641" s="13" t="s">
        <v>57</v>
      </c>
      <c r="AF2641" s="14"/>
      <c r="AG2641" s="2" t="s">
        <v>243</v>
      </c>
      <c r="AH2641" s="5" t="s">
        <v>100</v>
      </c>
      <c r="AI2641" s="6">
        <v>0</v>
      </c>
      <c r="AJ2641" s="5" t="s">
        <v>100</v>
      </c>
      <c r="AK2641" s="5" t="s">
        <v>100</v>
      </c>
      <c r="AL2641" s="34" t="s">
        <v>100</v>
      </c>
      <c r="AM2641" s="2" t="s">
        <v>244</v>
      </c>
    </row>
    <row r="2642" spans="1:41" s="15" customFormat="1" ht="16.350000000000001" customHeight="1">
      <c r="A2642" s="3">
        <f t="shared" si="397"/>
        <v>2640</v>
      </c>
      <c r="B2642" s="31" t="s">
        <v>2639</v>
      </c>
      <c r="C2642" s="31" t="s">
        <v>3401</v>
      </c>
      <c r="D2642" s="31" t="s">
        <v>3452</v>
      </c>
      <c r="E2642" s="3" t="s">
        <v>15914</v>
      </c>
      <c r="F2642" s="2" t="s">
        <v>68</v>
      </c>
      <c r="G2642" s="2" t="s">
        <v>69</v>
      </c>
      <c r="H2642" s="5" t="s">
        <v>15915</v>
      </c>
      <c r="I2642" s="5" t="s">
        <v>15916</v>
      </c>
      <c r="J2642" s="5" t="s">
        <v>15917</v>
      </c>
      <c r="K2642" s="5" t="s">
        <v>15918</v>
      </c>
      <c r="L2642" s="2" t="s">
        <v>54</v>
      </c>
      <c r="M2642" s="6">
        <v>5</v>
      </c>
      <c r="N2642" s="6">
        <v>5</v>
      </c>
      <c r="O2642" s="6">
        <f>P2642+AI2642</f>
        <v>20000</v>
      </c>
      <c r="P2642" s="6">
        <v>20000</v>
      </c>
      <c r="Q2642" s="5">
        <v>201907</v>
      </c>
      <c r="R2642" s="5" t="s">
        <v>15919</v>
      </c>
      <c r="S2642" s="5" t="s">
        <v>15920</v>
      </c>
      <c r="T2642" s="144" t="str">
        <f t="shared" si="385"/>
        <v>Click</v>
      </c>
      <c r="U2642" s="2" t="s">
        <v>243</v>
      </c>
      <c r="V2642" s="5"/>
      <c r="W2642" s="51"/>
      <c r="X2642" s="51"/>
      <c r="Y2642" s="50"/>
      <c r="Z2642" s="43">
        <f t="shared" si="392"/>
        <v>0</v>
      </c>
      <c r="AA2642" s="6">
        <f t="shared" si="393"/>
        <v>0</v>
      </c>
      <c r="AB2642" s="6">
        <f t="shared" si="394"/>
        <v>0</v>
      </c>
      <c r="AC2642" s="44">
        <f t="shared" si="395"/>
        <v>0</v>
      </c>
      <c r="AD2642" s="44">
        <f t="shared" si="396"/>
        <v>0</v>
      </c>
      <c r="AE2642" s="13" t="s">
        <v>57</v>
      </c>
      <c r="AF2642" s="14"/>
      <c r="AG2642" s="2" t="s">
        <v>243</v>
      </c>
      <c r="AH2642" s="5" t="s">
        <v>100</v>
      </c>
      <c r="AI2642" s="6">
        <v>0</v>
      </c>
      <c r="AJ2642" s="5" t="s">
        <v>100</v>
      </c>
      <c r="AK2642" s="5" t="s">
        <v>100</v>
      </c>
      <c r="AL2642" s="34" t="s">
        <v>100</v>
      </c>
      <c r="AM2642" s="2" t="s">
        <v>244</v>
      </c>
    </row>
    <row r="2643" spans="1:41" s="15" customFormat="1" ht="16.350000000000001" customHeight="1">
      <c r="A2643" s="3">
        <f t="shared" si="397"/>
        <v>2641</v>
      </c>
      <c r="B2643" s="31" t="s">
        <v>2639</v>
      </c>
      <c r="C2643" s="31" t="s">
        <v>3401</v>
      </c>
      <c r="D2643" s="31" t="s">
        <v>3452</v>
      </c>
      <c r="E2643" s="3" t="s">
        <v>15921</v>
      </c>
      <c r="F2643" s="2" t="s">
        <v>68</v>
      </c>
      <c r="G2643" s="2" t="s">
        <v>69</v>
      </c>
      <c r="H2643" s="3" t="s">
        <v>15922</v>
      </c>
      <c r="I2643" s="3" t="s">
        <v>15923</v>
      </c>
      <c r="J2643" s="3" t="s">
        <v>15924</v>
      </c>
      <c r="K2643" s="3" t="s">
        <v>15925</v>
      </c>
      <c r="L2643" s="2" t="s">
        <v>54</v>
      </c>
      <c r="M2643" s="6">
        <v>14</v>
      </c>
      <c r="N2643" s="6">
        <v>14</v>
      </c>
      <c r="O2643" s="6">
        <f>P2643+AI2643</f>
        <v>38000</v>
      </c>
      <c r="P2643" s="68">
        <v>38000</v>
      </c>
      <c r="Q2643" s="3">
        <v>201906</v>
      </c>
      <c r="R2643" s="3" t="s">
        <v>11282</v>
      </c>
      <c r="S2643" s="3" t="s">
        <v>15926</v>
      </c>
      <c r="T2643" s="144" t="str">
        <f t="shared" si="385"/>
        <v>Click</v>
      </c>
      <c r="U2643" s="31" t="s">
        <v>243</v>
      </c>
      <c r="V2643" s="40"/>
      <c r="W2643" s="41"/>
      <c r="X2643" s="83"/>
      <c r="Y2643" s="50"/>
      <c r="Z2643" s="43">
        <f t="shared" si="392"/>
        <v>0</v>
      </c>
      <c r="AA2643" s="6">
        <f t="shared" si="393"/>
        <v>0</v>
      </c>
      <c r="AB2643" s="6">
        <f t="shared" si="394"/>
        <v>0</v>
      </c>
      <c r="AC2643" s="44">
        <f t="shared" si="395"/>
        <v>0</v>
      </c>
      <c r="AD2643" s="44">
        <f t="shared" si="396"/>
        <v>0</v>
      </c>
      <c r="AE2643" s="13" t="s">
        <v>57</v>
      </c>
      <c r="AF2643" s="14"/>
      <c r="AG2643" s="2" t="s">
        <v>243</v>
      </c>
      <c r="AH2643" s="5" t="s">
        <v>100</v>
      </c>
      <c r="AI2643" s="6">
        <v>0</v>
      </c>
      <c r="AJ2643" s="5" t="s">
        <v>100</v>
      </c>
      <c r="AK2643" s="5" t="s">
        <v>100</v>
      </c>
      <c r="AL2643" s="34" t="s">
        <v>100</v>
      </c>
      <c r="AM2643" s="2" t="s">
        <v>244</v>
      </c>
    </row>
    <row r="2644" spans="1:41" s="15" customFormat="1" ht="16.350000000000001" customHeight="1">
      <c r="A2644" s="3">
        <f t="shared" si="397"/>
        <v>2642</v>
      </c>
      <c r="B2644" s="31" t="s">
        <v>2639</v>
      </c>
      <c r="C2644" s="31" t="s">
        <v>3401</v>
      </c>
      <c r="D2644" s="31" t="s">
        <v>3452</v>
      </c>
      <c r="E2644" s="32" t="s">
        <v>15927</v>
      </c>
      <c r="F2644" s="2" t="s">
        <v>68</v>
      </c>
      <c r="G2644" s="39" t="s">
        <v>69</v>
      </c>
      <c r="H2644" s="32" t="s">
        <v>15928</v>
      </c>
      <c r="I2644" s="32" t="s">
        <v>15929</v>
      </c>
      <c r="J2644" s="32" t="s">
        <v>15930</v>
      </c>
      <c r="K2644" s="32" t="s">
        <v>15931</v>
      </c>
      <c r="L2644" s="31" t="s">
        <v>3708</v>
      </c>
      <c r="M2644" s="6">
        <v>22</v>
      </c>
      <c r="N2644" s="6">
        <v>22</v>
      </c>
      <c r="O2644" s="46">
        <v>54000</v>
      </c>
      <c r="P2644" s="46">
        <v>54000</v>
      </c>
      <c r="Q2644" s="3">
        <v>202002</v>
      </c>
      <c r="R2644" s="32" t="s">
        <v>15932</v>
      </c>
      <c r="S2644" s="32" t="s">
        <v>15933</v>
      </c>
      <c r="T2644" s="144" t="str">
        <f t="shared" si="385"/>
        <v>Click</v>
      </c>
      <c r="U2644" s="31" t="s">
        <v>243</v>
      </c>
      <c r="V2644" s="5"/>
      <c r="W2644" s="51"/>
      <c r="X2644" s="51"/>
      <c r="Y2644" s="50"/>
      <c r="Z2644" s="43">
        <f t="shared" si="392"/>
        <v>0</v>
      </c>
      <c r="AA2644" s="6">
        <f t="shared" si="393"/>
        <v>0</v>
      </c>
      <c r="AB2644" s="6">
        <f t="shared" si="394"/>
        <v>0</v>
      </c>
      <c r="AC2644" s="44">
        <f t="shared" si="395"/>
        <v>0</v>
      </c>
      <c r="AD2644" s="44">
        <f t="shared" si="396"/>
        <v>0</v>
      </c>
      <c r="AE2644" s="13" t="s">
        <v>57</v>
      </c>
      <c r="AF2644" s="14"/>
      <c r="AG2644" s="2" t="s">
        <v>243</v>
      </c>
      <c r="AH2644" s="5" t="s">
        <v>100</v>
      </c>
      <c r="AI2644" s="6">
        <v>0</v>
      </c>
      <c r="AJ2644" s="5" t="s">
        <v>100</v>
      </c>
      <c r="AK2644" s="5" t="s">
        <v>100</v>
      </c>
      <c r="AL2644" s="34" t="s">
        <v>100</v>
      </c>
      <c r="AM2644" s="2" t="s">
        <v>244</v>
      </c>
      <c r="AN2644" s="32"/>
      <c r="AO2644" s="32"/>
    </row>
    <row r="2645" spans="1:41" s="15" customFormat="1" ht="16.350000000000001" customHeight="1">
      <c r="A2645" s="3">
        <f t="shared" si="397"/>
        <v>2643</v>
      </c>
      <c r="B2645" s="31" t="s">
        <v>2639</v>
      </c>
      <c r="C2645" s="31" t="s">
        <v>3401</v>
      </c>
      <c r="D2645" s="31" t="s">
        <v>3452</v>
      </c>
      <c r="E2645" s="3" t="s">
        <v>15934</v>
      </c>
      <c r="F2645" s="2" t="s">
        <v>68</v>
      </c>
      <c r="G2645" s="2" t="s">
        <v>69</v>
      </c>
      <c r="H2645" s="5" t="s">
        <v>15935</v>
      </c>
      <c r="I2645" s="5" t="s">
        <v>15936</v>
      </c>
      <c r="J2645" s="5" t="s">
        <v>15937</v>
      </c>
      <c r="K2645" s="5" t="s">
        <v>15938</v>
      </c>
      <c r="L2645" s="2" t="s">
        <v>54</v>
      </c>
      <c r="M2645" s="6">
        <v>19</v>
      </c>
      <c r="N2645" s="6">
        <v>19</v>
      </c>
      <c r="O2645" s="6">
        <f t="shared" ref="O2645:O2661" si="398">P2645+AI2645</f>
        <v>48000</v>
      </c>
      <c r="P2645" s="6">
        <v>48000</v>
      </c>
      <c r="Q2645" s="5">
        <v>201801</v>
      </c>
      <c r="R2645" s="3" t="s">
        <v>11404</v>
      </c>
      <c r="S2645" s="5" t="s">
        <v>15939</v>
      </c>
      <c r="T2645" s="144" t="str">
        <f t="shared" si="385"/>
        <v>Click</v>
      </c>
      <c r="U2645" s="31" t="s">
        <v>243</v>
      </c>
      <c r="V2645" s="5"/>
      <c r="W2645" s="51"/>
      <c r="X2645" s="51"/>
      <c r="Y2645" s="50"/>
      <c r="Z2645" s="43">
        <f t="shared" si="392"/>
        <v>0</v>
      </c>
      <c r="AA2645" s="6">
        <f t="shared" si="393"/>
        <v>0</v>
      </c>
      <c r="AB2645" s="6">
        <f t="shared" si="394"/>
        <v>0</v>
      </c>
      <c r="AC2645" s="44">
        <f t="shared" si="395"/>
        <v>0</v>
      </c>
      <c r="AD2645" s="44">
        <f t="shared" si="396"/>
        <v>0</v>
      </c>
      <c r="AE2645" s="13" t="s">
        <v>57</v>
      </c>
      <c r="AF2645" s="14"/>
      <c r="AG2645" s="2" t="s">
        <v>243</v>
      </c>
      <c r="AH2645" s="5" t="s">
        <v>100</v>
      </c>
      <c r="AI2645" s="6">
        <v>0</v>
      </c>
      <c r="AJ2645" s="5" t="s">
        <v>100</v>
      </c>
      <c r="AK2645" s="5" t="s">
        <v>100</v>
      </c>
      <c r="AL2645" s="34" t="s">
        <v>100</v>
      </c>
      <c r="AM2645" s="2" t="s">
        <v>244</v>
      </c>
    </row>
    <row r="2646" spans="1:41" s="15" customFormat="1" ht="16.350000000000001" customHeight="1">
      <c r="A2646" s="3">
        <f t="shared" si="397"/>
        <v>2644</v>
      </c>
      <c r="B2646" s="31" t="s">
        <v>2639</v>
      </c>
      <c r="C2646" s="31" t="s">
        <v>3401</v>
      </c>
      <c r="D2646" s="31" t="s">
        <v>3452</v>
      </c>
      <c r="E2646" s="3" t="s">
        <v>15940</v>
      </c>
      <c r="F2646" s="2" t="s">
        <v>68</v>
      </c>
      <c r="G2646" s="2" t="s">
        <v>69</v>
      </c>
      <c r="H2646" s="5" t="s">
        <v>15941</v>
      </c>
      <c r="I2646" s="5" t="s">
        <v>15942</v>
      </c>
      <c r="J2646" s="5" t="s">
        <v>15937</v>
      </c>
      <c r="K2646" s="5" t="s">
        <v>15943</v>
      </c>
      <c r="L2646" s="2" t="s">
        <v>54</v>
      </c>
      <c r="M2646" s="6">
        <v>19</v>
      </c>
      <c r="N2646" s="6">
        <v>19</v>
      </c>
      <c r="O2646" s="6">
        <f t="shared" si="398"/>
        <v>48000</v>
      </c>
      <c r="P2646" s="6">
        <v>48000</v>
      </c>
      <c r="Q2646" s="5">
        <v>201801</v>
      </c>
      <c r="R2646" s="3" t="s">
        <v>11404</v>
      </c>
      <c r="S2646" s="5" t="s">
        <v>15944</v>
      </c>
      <c r="T2646" s="144" t="str">
        <f t="shared" si="385"/>
        <v>Click</v>
      </c>
      <c r="U2646" s="31" t="s">
        <v>243</v>
      </c>
      <c r="V2646" s="5"/>
      <c r="W2646" s="51"/>
      <c r="X2646" s="51"/>
      <c r="Y2646" s="50"/>
      <c r="Z2646" s="43">
        <f t="shared" si="392"/>
        <v>0</v>
      </c>
      <c r="AA2646" s="6">
        <f t="shared" si="393"/>
        <v>0</v>
      </c>
      <c r="AB2646" s="6">
        <f t="shared" si="394"/>
        <v>0</v>
      </c>
      <c r="AC2646" s="44">
        <f t="shared" si="395"/>
        <v>0</v>
      </c>
      <c r="AD2646" s="44">
        <f t="shared" si="396"/>
        <v>0</v>
      </c>
      <c r="AE2646" s="13" t="s">
        <v>57</v>
      </c>
      <c r="AF2646" s="14"/>
      <c r="AG2646" s="2" t="s">
        <v>243</v>
      </c>
      <c r="AH2646" s="5" t="s">
        <v>100</v>
      </c>
      <c r="AI2646" s="6">
        <v>0</v>
      </c>
      <c r="AJ2646" s="5" t="s">
        <v>100</v>
      </c>
      <c r="AK2646" s="5" t="s">
        <v>100</v>
      </c>
      <c r="AL2646" s="34" t="s">
        <v>100</v>
      </c>
      <c r="AM2646" s="2" t="s">
        <v>244</v>
      </c>
    </row>
    <row r="2647" spans="1:41" s="15" customFormat="1" ht="16.350000000000001" customHeight="1">
      <c r="A2647" s="3">
        <f t="shared" si="397"/>
        <v>2645</v>
      </c>
      <c r="B2647" s="31" t="s">
        <v>2639</v>
      </c>
      <c r="C2647" s="31" t="s">
        <v>3401</v>
      </c>
      <c r="D2647" s="31" t="s">
        <v>3452</v>
      </c>
      <c r="E2647" s="3" t="s">
        <v>15945</v>
      </c>
      <c r="F2647" s="2" t="s">
        <v>68</v>
      </c>
      <c r="G2647" s="2" t="s">
        <v>69</v>
      </c>
      <c r="H2647" s="5" t="s">
        <v>15946</v>
      </c>
      <c r="I2647" s="5" t="s">
        <v>15947</v>
      </c>
      <c r="J2647" s="5" t="s">
        <v>15948</v>
      </c>
      <c r="K2647" s="5" t="s">
        <v>15949</v>
      </c>
      <c r="L2647" s="2" t="s">
        <v>54</v>
      </c>
      <c r="M2647" s="6">
        <v>16</v>
      </c>
      <c r="N2647" s="6">
        <v>16</v>
      </c>
      <c r="O2647" s="6">
        <f t="shared" si="398"/>
        <v>42000</v>
      </c>
      <c r="P2647" s="6">
        <v>42000</v>
      </c>
      <c r="Q2647" s="5">
        <v>201806</v>
      </c>
      <c r="R2647" s="3" t="s">
        <v>11404</v>
      </c>
      <c r="S2647" s="5" t="s">
        <v>15950</v>
      </c>
      <c r="T2647" s="144" t="str">
        <f t="shared" si="385"/>
        <v>Click</v>
      </c>
      <c r="U2647" s="31" t="s">
        <v>243</v>
      </c>
      <c r="V2647" s="5"/>
      <c r="W2647" s="51"/>
      <c r="X2647" s="51"/>
      <c r="Y2647" s="50"/>
      <c r="Z2647" s="43">
        <f t="shared" si="392"/>
        <v>0</v>
      </c>
      <c r="AA2647" s="6">
        <f t="shared" si="393"/>
        <v>0</v>
      </c>
      <c r="AB2647" s="6">
        <f t="shared" si="394"/>
        <v>0</v>
      </c>
      <c r="AC2647" s="44">
        <f t="shared" si="395"/>
        <v>0</v>
      </c>
      <c r="AD2647" s="44">
        <f t="shared" si="396"/>
        <v>0</v>
      </c>
      <c r="AE2647" s="13" t="s">
        <v>57</v>
      </c>
      <c r="AF2647" s="14"/>
      <c r="AG2647" s="2" t="s">
        <v>243</v>
      </c>
      <c r="AH2647" s="5" t="s">
        <v>100</v>
      </c>
      <c r="AI2647" s="6">
        <v>0</v>
      </c>
      <c r="AJ2647" s="5" t="s">
        <v>100</v>
      </c>
      <c r="AK2647" s="5" t="s">
        <v>100</v>
      </c>
      <c r="AL2647" s="34" t="s">
        <v>100</v>
      </c>
      <c r="AM2647" s="2" t="s">
        <v>244</v>
      </c>
    </row>
    <row r="2648" spans="1:41" s="15" customFormat="1" ht="16.350000000000001" customHeight="1">
      <c r="A2648" s="3">
        <f t="shared" si="397"/>
        <v>2646</v>
      </c>
      <c r="B2648" s="31" t="s">
        <v>2639</v>
      </c>
      <c r="C2648" s="31" t="s">
        <v>3401</v>
      </c>
      <c r="D2648" s="31" t="s">
        <v>3452</v>
      </c>
      <c r="E2648" s="3" t="s">
        <v>15951</v>
      </c>
      <c r="F2648" s="2" t="s">
        <v>68</v>
      </c>
      <c r="G2648" s="2" t="s">
        <v>69</v>
      </c>
      <c r="H2648" s="5" t="s">
        <v>15946</v>
      </c>
      <c r="I2648" s="5" t="s">
        <v>15947</v>
      </c>
      <c r="J2648" s="5" t="s">
        <v>15948</v>
      </c>
      <c r="K2648" s="5" t="s">
        <v>15952</v>
      </c>
      <c r="L2648" s="2" t="s">
        <v>54</v>
      </c>
      <c r="M2648" s="6">
        <v>15</v>
      </c>
      <c r="N2648" s="6">
        <v>15</v>
      </c>
      <c r="O2648" s="6">
        <f t="shared" si="398"/>
        <v>40000</v>
      </c>
      <c r="P2648" s="6">
        <v>40000</v>
      </c>
      <c r="Q2648" s="5">
        <v>201806</v>
      </c>
      <c r="R2648" s="3" t="s">
        <v>11404</v>
      </c>
      <c r="S2648" s="5" t="s">
        <v>15953</v>
      </c>
      <c r="T2648" s="144" t="str">
        <f t="shared" si="385"/>
        <v>Click</v>
      </c>
      <c r="U2648" s="31" t="s">
        <v>243</v>
      </c>
      <c r="V2648" s="5"/>
      <c r="W2648" s="51"/>
      <c r="X2648" s="51"/>
      <c r="Y2648" s="50"/>
      <c r="Z2648" s="43">
        <f t="shared" si="392"/>
        <v>0</v>
      </c>
      <c r="AA2648" s="6">
        <f t="shared" si="393"/>
        <v>0</v>
      </c>
      <c r="AB2648" s="6">
        <f t="shared" si="394"/>
        <v>0</v>
      </c>
      <c r="AC2648" s="44">
        <f t="shared" si="395"/>
        <v>0</v>
      </c>
      <c r="AD2648" s="44">
        <f t="shared" si="396"/>
        <v>0</v>
      </c>
      <c r="AE2648" s="13" t="s">
        <v>57</v>
      </c>
      <c r="AF2648" s="14"/>
      <c r="AG2648" s="2" t="s">
        <v>243</v>
      </c>
      <c r="AH2648" s="5" t="s">
        <v>100</v>
      </c>
      <c r="AI2648" s="6">
        <v>0</v>
      </c>
      <c r="AJ2648" s="5" t="s">
        <v>100</v>
      </c>
      <c r="AK2648" s="5" t="s">
        <v>100</v>
      </c>
      <c r="AL2648" s="34" t="s">
        <v>100</v>
      </c>
      <c r="AM2648" s="2" t="s">
        <v>244</v>
      </c>
    </row>
    <row r="2649" spans="1:41" s="15" customFormat="1" ht="16.350000000000001" customHeight="1">
      <c r="A2649" s="3">
        <f t="shared" si="397"/>
        <v>2647</v>
      </c>
      <c r="B2649" s="31" t="s">
        <v>2639</v>
      </c>
      <c r="C2649" s="31" t="s">
        <v>3401</v>
      </c>
      <c r="D2649" s="31" t="s">
        <v>3452</v>
      </c>
      <c r="E2649" s="3" t="s">
        <v>15954</v>
      </c>
      <c r="F2649" s="2" t="s">
        <v>68</v>
      </c>
      <c r="G2649" s="2" t="s">
        <v>69</v>
      </c>
      <c r="H2649" s="5" t="s">
        <v>15946</v>
      </c>
      <c r="I2649" s="5" t="s">
        <v>15947</v>
      </c>
      <c r="J2649" s="5" t="s">
        <v>15948</v>
      </c>
      <c r="K2649" s="5" t="s">
        <v>15955</v>
      </c>
      <c r="L2649" s="2" t="s">
        <v>54</v>
      </c>
      <c r="M2649" s="6">
        <v>16</v>
      </c>
      <c r="N2649" s="6">
        <v>16</v>
      </c>
      <c r="O2649" s="6">
        <f t="shared" si="398"/>
        <v>42000</v>
      </c>
      <c r="P2649" s="6">
        <v>42000</v>
      </c>
      <c r="Q2649" s="5">
        <v>201806</v>
      </c>
      <c r="R2649" s="3" t="s">
        <v>11404</v>
      </c>
      <c r="S2649" s="5" t="s">
        <v>15956</v>
      </c>
      <c r="T2649" s="144" t="str">
        <f t="shared" si="385"/>
        <v>Click</v>
      </c>
      <c r="U2649" s="31" t="s">
        <v>243</v>
      </c>
      <c r="V2649" s="5"/>
      <c r="W2649" s="51"/>
      <c r="X2649" s="51"/>
      <c r="Y2649" s="50"/>
      <c r="Z2649" s="43">
        <f t="shared" si="392"/>
        <v>0</v>
      </c>
      <c r="AA2649" s="6">
        <f t="shared" si="393"/>
        <v>0</v>
      </c>
      <c r="AB2649" s="6">
        <f t="shared" si="394"/>
        <v>0</v>
      </c>
      <c r="AC2649" s="44">
        <f t="shared" si="395"/>
        <v>0</v>
      </c>
      <c r="AD2649" s="44">
        <f t="shared" si="396"/>
        <v>0</v>
      </c>
      <c r="AE2649" s="13" t="s">
        <v>57</v>
      </c>
      <c r="AF2649" s="14"/>
      <c r="AG2649" s="2" t="s">
        <v>243</v>
      </c>
      <c r="AH2649" s="5" t="s">
        <v>100</v>
      </c>
      <c r="AI2649" s="6">
        <v>0</v>
      </c>
      <c r="AJ2649" s="5" t="s">
        <v>100</v>
      </c>
      <c r="AK2649" s="5" t="s">
        <v>100</v>
      </c>
      <c r="AL2649" s="34" t="s">
        <v>100</v>
      </c>
      <c r="AM2649" s="2" t="s">
        <v>244</v>
      </c>
    </row>
    <row r="2650" spans="1:41" s="15" customFormat="1" ht="16.350000000000001" customHeight="1">
      <c r="A2650" s="3">
        <f t="shared" si="397"/>
        <v>2648</v>
      </c>
      <c r="B2650" s="31" t="s">
        <v>2639</v>
      </c>
      <c r="C2650" s="31" t="s">
        <v>3401</v>
      </c>
      <c r="D2650" s="31" t="s">
        <v>3452</v>
      </c>
      <c r="E2650" s="3" t="s">
        <v>15957</v>
      </c>
      <c r="F2650" s="2" t="s">
        <v>68</v>
      </c>
      <c r="G2650" s="2" t="s">
        <v>69</v>
      </c>
      <c r="H2650" s="5" t="s">
        <v>15946</v>
      </c>
      <c r="I2650" s="5" t="s">
        <v>15947</v>
      </c>
      <c r="J2650" s="5" t="s">
        <v>15948</v>
      </c>
      <c r="K2650" s="5" t="s">
        <v>15958</v>
      </c>
      <c r="L2650" s="2" t="s">
        <v>54</v>
      </c>
      <c r="M2650" s="6">
        <v>15</v>
      </c>
      <c r="N2650" s="6">
        <v>15</v>
      </c>
      <c r="O2650" s="6">
        <f t="shared" si="398"/>
        <v>40000</v>
      </c>
      <c r="P2650" s="6">
        <v>40000</v>
      </c>
      <c r="Q2650" s="5">
        <v>201806</v>
      </c>
      <c r="R2650" s="3" t="s">
        <v>11404</v>
      </c>
      <c r="S2650" s="5" t="s">
        <v>15959</v>
      </c>
      <c r="T2650" s="144" t="str">
        <f t="shared" si="385"/>
        <v>Click</v>
      </c>
      <c r="U2650" s="31" t="s">
        <v>243</v>
      </c>
      <c r="V2650" s="5"/>
      <c r="W2650" s="51"/>
      <c r="X2650" s="51"/>
      <c r="Y2650" s="50"/>
      <c r="Z2650" s="43">
        <f t="shared" si="392"/>
        <v>0</v>
      </c>
      <c r="AA2650" s="6">
        <f t="shared" si="393"/>
        <v>0</v>
      </c>
      <c r="AB2650" s="6">
        <f t="shared" si="394"/>
        <v>0</v>
      </c>
      <c r="AC2650" s="44">
        <f t="shared" si="395"/>
        <v>0</v>
      </c>
      <c r="AD2650" s="44">
        <f t="shared" si="396"/>
        <v>0</v>
      </c>
      <c r="AE2650" s="13" t="s">
        <v>57</v>
      </c>
      <c r="AF2650" s="14"/>
      <c r="AG2650" s="2" t="s">
        <v>243</v>
      </c>
      <c r="AH2650" s="5" t="s">
        <v>100</v>
      </c>
      <c r="AI2650" s="6">
        <v>0</v>
      </c>
      <c r="AJ2650" s="5" t="s">
        <v>100</v>
      </c>
      <c r="AK2650" s="5" t="s">
        <v>100</v>
      </c>
      <c r="AL2650" s="34" t="s">
        <v>100</v>
      </c>
      <c r="AM2650" s="2" t="s">
        <v>244</v>
      </c>
    </row>
    <row r="2651" spans="1:41" s="15" customFormat="1" ht="16.350000000000001" customHeight="1">
      <c r="A2651" s="3">
        <f t="shared" si="397"/>
        <v>2649</v>
      </c>
      <c r="B2651" s="31" t="s">
        <v>2639</v>
      </c>
      <c r="C2651" s="31" t="s">
        <v>3401</v>
      </c>
      <c r="D2651" s="31" t="s">
        <v>3452</v>
      </c>
      <c r="E2651" s="3" t="s">
        <v>15960</v>
      </c>
      <c r="F2651" s="2" t="s">
        <v>68</v>
      </c>
      <c r="G2651" s="2" t="s">
        <v>69</v>
      </c>
      <c r="H2651" s="5" t="s">
        <v>15961</v>
      </c>
      <c r="I2651" s="5" t="s">
        <v>15962</v>
      </c>
      <c r="J2651" s="5" t="s">
        <v>15963</v>
      </c>
      <c r="K2651" s="5" t="s">
        <v>15964</v>
      </c>
      <c r="L2651" s="2" t="s">
        <v>54</v>
      </c>
      <c r="M2651" s="6">
        <v>13</v>
      </c>
      <c r="N2651" s="6">
        <v>13</v>
      </c>
      <c r="O2651" s="6">
        <f t="shared" si="398"/>
        <v>36000</v>
      </c>
      <c r="P2651" s="6">
        <v>36000</v>
      </c>
      <c r="Q2651" s="5">
        <v>201807</v>
      </c>
      <c r="R2651" s="3" t="s">
        <v>11404</v>
      </c>
      <c r="S2651" s="5" t="s">
        <v>15965</v>
      </c>
      <c r="T2651" s="144" t="str">
        <f t="shared" si="385"/>
        <v>Click</v>
      </c>
      <c r="U2651" s="31" t="s">
        <v>243</v>
      </c>
      <c r="V2651" s="5"/>
      <c r="W2651" s="51"/>
      <c r="X2651" s="51"/>
      <c r="Y2651" s="50"/>
      <c r="Z2651" s="43">
        <f t="shared" si="392"/>
        <v>0</v>
      </c>
      <c r="AA2651" s="6">
        <f t="shared" si="393"/>
        <v>0</v>
      </c>
      <c r="AB2651" s="6">
        <f t="shared" si="394"/>
        <v>0</v>
      </c>
      <c r="AC2651" s="44">
        <f t="shared" si="395"/>
        <v>0</v>
      </c>
      <c r="AD2651" s="44">
        <f t="shared" si="396"/>
        <v>0</v>
      </c>
      <c r="AE2651" s="13" t="s">
        <v>57</v>
      </c>
      <c r="AF2651" s="14"/>
      <c r="AG2651" s="2" t="s">
        <v>243</v>
      </c>
      <c r="AH2651" s="5" t="s">
        <v>100</v>
      </c>
      <c r="AI2651" s="6">
        <v>0</v>
      </c>
      <c r="AJ2651" s="5" t="s">
        <v>100</v>
      </c>
      <c r="AK2651" s="5" t="s">
        <v>100</v>
      </c>
      <c r="AL2651" s="34" t="s">
        <v>100</v>
      </c>
      <c r="AM2651" s="2" t="s">
        <v>244</v>
      </c>
    </row>
    <row r="2652" spans="1:41" s="15" customFormat="1" ht="16.350000000000001" customHeight="1">
      <c r="A2652" s="3">
        <f t="shared" si="397"/>
        <v>2650</v>
      </c>
      <c r="B2652" s="31" t="s">
        <v>2639</v>
      </c>
      <c r="C2652" s="31" t="s">
        <v>3401</v>
      </c>
      <c r="D2652" s="31" t="s">
        <v>3452</v>
      </c>
      <c r="E2652" s="3" t="s">
        <v>15966</v>
      </c>
      <c r="F2652" s="2" t="s">
        <v>68</v>
      </c>
      <c r="G2652" s="2" t="s">
        <v>69</v>
      </c>
      <c r="H2652" s="5" t="s">
        <v>15961</v>
      </c>
      <c r="I2652" s="5" t="s">
        <v>15962</v>
      </c>
      <c r="J2652" s="5" t="s">
        <v>15963</v>
      </c>
      <c r="K2652" s="5" t="s">
        <v>15967</v>
      </c>
      <c r="L2652" s="2" t="s">
        <v>54</v>
      </c>
      <c r="M2652" s="6">
        <v>16</v>
      </c>
      <c r="N2652" s="6">
        <v>16</v>
      </c>
      <c r="O2652" s="6">
        <f t="shared" si="398"/>
        <v>42000</v>
      </c>
      <c r="P2652" s="6">
        <v>42000</v>
      </c>
      <c r="Q2652" s="5">
        <v>201807</v>
      </c>
      <c r="R2652" s="3" t="s">
        <v>11404</v>
      </c>
      <c r="S2652" s="5" t="s">
        <v>15968</v>
      </c>
      <c r="T2652" s="144" t="str">
        <f t="shared" si="385"/>
        <v>Click</v>
      </c>
      <c r="U2652" s="31" t="s">
        <v>243</v>
      </c>
      <c r="V2652" s="5"/>
      <c r="W2652" s="51"/>
      <c r="X2652" s="51"/>
      <c r="Y2652" s="50"/>
      <c r="Z2652" s="43">
        <f t="shared" si="392"/>
        <v>0</v>
      </c>
      <c r="AA2652" s="6">
        <f t="shared" si="393"/>
        <v>0</v>
      </c>
      <c r="AB2652" s="6">
        <f t="shared" si="394"/>
        <v>0</v>
      </c>
      <c r="AC2652" s="44">
        <f t="shared" si="395"/>
        <v>0</v>
      </c>
      <c r="AD2652" s="44">
        <f t="shared" si="396"/>
        <v>0</v>
      </c>
      <c r="AE2652" s="13" t="s">
        <v>57</v>
      </c>
      <c r="AF2652" s="14"/>
      <c r="AG2652" s="2" t="s">
        <v>243</v>
      </c>
      <c r="AH2652" s="5" t="s">
        <v>100</v>
      </c>
      <c r="AI2652" s="6">
        <v>0</v>
      </c>
      <c r="AJ2652" s="5" t="s">
        <v>100</v>
      </c>
      <c r="AK2652" s="5" t="s">
        <v>100</v>
      </c>
      <c r="AL2652" s="34" t="s">
        <v>100</v>
      </c>
      <c r="AM2652" s="2" t="s">
        <v>244</v>
      </c>
    </row>
    <row r="2653" spans="1:41" s="15" customFormat="1" ht="16.350000000000001" customHeight="1">
      <c r="A2653" s="3">
        <f t="shared" si="397"/>
        <v>2651</v>
      </c>
      <c r="B2653" s="31" t="s">
        <v>2639</v>
      </c>
      <c r="C2653" s="31" t="s">
        <v>3401</v>
      </c>
      <c r="D2653" s="31" t="s">
        <v>3452</v>
      </c>
      <c r="E2653" s="3" t="s">
        <v>15969</v>
      </c>
      <c r="F2653" s="2" t="s">
        <v>68</v>
      </c>
      <c r="G2653" s="2" t="s">
        <v>69</v>
      </c>
      <c r="H2653" s="5" t="s">
        <v>15961</v>
      </c>
      <c r="I2653" s="5" t="s">
        <v>15962</v>
      </c>
      <c r="J2653" s="5" t="s">
        <v>15963</v>
      </c>
      <c r="K2653" s="5" t="s">
        <v>15970</v>
      </c>
      <c r="L2653" s="2" t="s">
        <v>54</v>
      </c>
      <c r="M2653" s="6">
        <v>19</v>
      </c>
      <c r="N2653" s="6">
        <v>19</v>
      </c>
      <c r="O2653" s="6">
        <f t="shared" si="398"/>
        <v>48000</v>
      </c>
      <c r="P2653" s="6">
        <v>48000</v>
      </c>
      <c r="Q2653" s="5">
        <v>201807</v>
      </c>
      <c r="R2653" s="3" t="s">
        <v>11404</v>
      </c>
      <c r="S2653" s="5" t="s">
        <v>15971</v>
      </c>
      <c r="T2653" s="144" t="str">
        <f t="shared" si="385"/>
        <v>Click</v>
      </c>
      <c r="U2653" s="31" t="s">
        <v>243</v>
      </c>
      <c r="V2653" s="5"/>
      <c r="W2653" s="51"/>
      <c r="X2653" s="51"/>
      <c r="Y2653" s="50"/>
      <c r="Z2653" s="43">
        <f t="shared" si="392"/>
        <v>0</v>
      </c>
      <c r="AA2653" s="6">
        <f t="shared" si="393"/>
        <v>0</v>
      </c>
      <c r="AB2653" s="6">
        <f t="shared" si="394"/>
        <v>0</v>
      </c>
      <c r="AC2653" s="44">
        <f t="shared" si="395"/>
        <v>0</v>
      </c>
      <c r="AD2653" s="44">
        <f t="shared" si="396"/>
        <v>0</v>
      </c>
      <c r="AE2653" s="13" t="s">
        <v>57</v>
      </c>
      <c r="AF2653" s="14"/>
      <c r="AG2653" s="2" t="s">
        <v>243</v>
      </c>
      <c r="AH2653" s="5" t="s">
        <v>100</v>
      </c>
      <c r="AI2653" s="6">
        <v>0</v>
      </c>
      <c r="AJ2653" s="5" t="s">
        <v>100</v>
      </c>
      <c r="AK2653" s="5" t="s">
        <v>100</v>
      </c>
      <c r="AL2653" s="34" t="s">
        <v>100</v>
      </c>
      <c r="AM2653" s="2" t="s">
        <v>244</v>
      </c>
    </row>
    <row r="2654" spans="1:41" s="15" customFormat="1" ht="16.350000000000001" customHeight="1">
      <c r="A2654" s="3">
        <f t="shared" si="397"/>
        <v>2652</v>
      </c>
      <c r="B2654" s="31" t="s">
        <v>4096</v>
      </c>
      <c r="C2654" s="31" t="s">
        <v>15972</v>
      </c>
      <c r="D2654" s="31" t="s">
        <v>11492</v>
      </c>
      <c r="E2654" s="3" t="s">
        <v>15973</v>
      </c>
      <c r="F2654" s="2" t="s">
        <v>580</v>
      </c>
      <c r="G2654" s="2" t="s">
        <v>4100</v>
      </c>
      <c r="H2654" s="5" t="s">
        <v>15961</v>
      </c>
      <c r="I2654" s="5" t="s">
        <v>15962</v>
      </c>
      <c r="J2654" s="5" t="s">
        <v>15963</v>
      </c>
      <c r="K2654" s="5" t="s">
        <v>15974</v>
      </c>
      <c r="L2654" s="2" t="s">
        <v>54</v>
      </c>
      <c r="M2654" s="6">
        <v>21</v>
      </c>
      <c r="N2654" s="6">
        <v>21</v>
      </c>
      <c r="O2654" s="6">
        <f t="shared" si="398"/>
        <v>52000</v>
      </c>
      <c r="P2654" s="6">
        <v>52000</v>
      </c>
      <c r="Q2654" s="5">
        <v>201807</v>
      </c>
      <c r="R2654" s="3" t="s">
        <v>11404</v>
      </c>
      <c r="S2654" s="5" t="s">
        <v>15975</v>
      </c>
      <c r="T2654" s="144" t="str">
        <f t="shared" si="385"/>
        <v>Click</v>
      </c>
      <c r="U2654" s="31" t="s">
        <v>243</v>
      </c>
      <c r="V2654" s="5"/>
      <c r="W2654" s="51"/>
      <c r="X2654" s="51"/>
      <c r="Y2654" s="50"/>
      <c r="Z2654" s="43">
        <f t="shared" si="392"/>
        <v>0</v>
      </c>
      <c r="AA2654" s="6">
        <f t="shared" si="393"/>
        <v>0</v>
      </c>
      <c r="AB2654" s="6">
        <f t="shared" si="394"/>
        <v>0</v>
      </c>
      <c r="AC2654" s="44">
        <f t="shared" si="395"/>
        <v>0</v>
      </c>
      <c r="AD2654" s="44">
        <f t="shared" si="396"/>
        <v>0</v>
      </c>
      <c r="AE2654" s="13" t="s">
        <v>57</v>
      </c>
      <c r="AF2654" s="14"/>
      <c r="AG2654" s="2" t="s">
        <v>243</v>
      </c>
      <c r="AH2654" s="5" t="s">
        <v>100</v>
      </c>
      <c r="AI2654" s="6">
        <v>0</v>
      </c>
      <c r="AJ2654" s="5" t="s">
        <v>100</v>
      </c>
      <c r="AK2654" s="5" t="s">
        <v>100</v>
      </c>
      <c r="AL2654" s="34" t="s">
        <v>100</v>
      </c>
      <c r="AM2654" s="2" t="s">
        <v>244</v>
      </c>
    </row>
    <row r="2655" spans="1:41" s="15" customFormat="1" ht="16.350000000000001" customHeight="1">
      <c r="A2655" s="3">
        <f t="shared" si="397"/>
        <v>2653</v>
      </c>
      <c r="B2655" s="31" t="s">
        <v>2639</v>
      </c>
      <c r="C2655" s="31" t="s">
        <v>3401</v>
      </c>
      <c r="D2655" s="31" t="s">
        <v>3452</v>
      </c>
      <c r="E2655" s="56" t="s">
        <v>15976</v>
      </c>
      <c r="F2655" s="39" t="s">
        <v>68</v>
      </c>
      <c r="G2655" s="39" t="s">
        <v>69</v>
      </c>
      <c r="H2655" s="32" t="s">
        <v>15977</v>
      </c>
      <c r="I2655" s="32" t="s">
        <v>15978</v>
      </c>
      <c r="J2655" s="32" t="s">
        <v>15979</v>
      </c>
      <c r="K2655" s="32" t="s">
        <v>15980</v>
      </c>
      <c r="L2655" s="39" t="s">
        <v>54</v>
      </c>
      <c r="M2655" s="6">
        <v>21</v>
      </c>
      <c r="N2655" s="6">
        <v>21</v>
      </c>
      <c r="O2655" s="6">
        <f t="shared" si="398"/>
        <v>52000</v>
      </c>
      <c r="P2655" s="132">
        <v>52000</v>
      </c>
      <c r="Q2655" s="56">
        <v>201911</v>
      </c>
      <c r="R2655" s="56" t="s">
        <v>11404</v>
      </c>
      <c r="S2655" s="56" t="s">
        <v>15981</v>
      </c>
      <c r="T2655" s="143" t="str">
        <f t="shared" si="385"/>
        <v>Click</v>
      </c>
      <c r="U2655" s="31" t="s">
        <v>243</v>
      </c>
      <c r="V2655" s="3"/>
      <c r="W2655" s="84"/>
      <c r="X2655" s="84"/>
      <c r="Y2655" s="50"/>
      <c r="Z2655" s="43">
        <f t="shared" si="392"/>
        <v>0</v>
      </c>
      <c r="AA2655" s="68">
        <f t="shared" si="393"/>
        <v>0</v>
      </c>
      <c r="AB2655" s="68">
        <f t="shared" si="394"/>
        <v>0</v>
      </c>
      <c r="AC2655" s="69">
        <f t="shared" si="395"/>
        <v>0</v>
      </c>
      <c r="AD2655" s="44">
        <f t="shared" si="396"/>
        <v>0</v>
      </c>
      <c r="AE2655" s="45" t="s">
        <v>57</v>
      </c>
      <c r="AF2655" s="14"/>
      <c r="AG2655" s="31" t="s">
        <v>243</v>
      </c>
      <c r="AH2655" s="3" t="s">
        <v>100</v>
      </c>
      <c r="AI2655" s="68">
        <v>0</v>
      </c>
      <c r="AJ2655" s="3" t="s">
        <v>100</v>
      </c>
      <c r="AK2655" s="3" t="s">
        <v>100</v>
      </c>
      <c r="AL2655" s="32" t="s">
        <v>100</v>
      </c>
      <c r="AM2655" s="31" t="s">
        <v>244</v>
      </c>
      <c r="AN2655" s="56"/>
      <c r="AO2655" s="56"/>
    </row>
    <row r="2656" spans="1:41" s="15" customFormat="1" ht="16.350000000000001" customHeight="1">
      <c r="A2656" s="3">
        <f t="shared" si="397"/>
        <v>2654</v>
      </c>
      <c r="B2656" s="31" t="s">
        <v>2639</v>
      </c>
      <c r="C2656" s="31" t="s">
        <v>3401</v>
      </c>
      <c r="D2656" s="31" t="s">
        <v>3452</v>
      </c>
      <c r="E2656" s="56" t="s">
        <v>15982</v>
      </c>
      <c r="F2656" s="39" t="s">
        <v>68</v>
      </c>
      <c r="G2656" s="39" t="s">
        <v>69</v>
      </c>
      <c r="H2656" s="32" t="s">
        <v>15977</v>
      </c>
      <c r="I2656" s="32" t="s">
        <v>15978</v>
      </c>
      <c r="J2656" s="32" t="s">
        <v>15983</v>
      </c>
      <c r="K2656" s="32" t="s">
        <v>15984</v>
      </c>
      <c r="L2656" s="39" t="s">
        <v>54</v>
      </c>
      <c r="M2656" s="6">
        <v>25</v>
      </c>
      <c r="N2656" s="6">
        <v>25</v>
      </c>
      <c r="O2656" s="6">
        <f t="shared" si="398"/>
        <v>60000</v>
      </c>
      <c r="P2656" s="132">
        <v>60000</v>
      </c>
      <c r="Q2656" s="56">
        <v>201911</v>
      </c>
      <c r="R2656" s="56" t="s">
        <v>11404</v>
      </c>
      <c r="S2656" s="56" t="s">
        <v>15985</v>
      </c>
      <c r="T2656" s="143" t="str">
        <f t="shared" si="385"/>
        <v>Click</v>
      </c>
      <c r="U2656" s="31" t="s">
        <v>243</v>
      </c>
      <c r="V2656" s="3"/>
      <c r="W2656" s="84"/>
      <c r="X2656" s="84"/>
      <c r="Y2656" s="50"/>
      <c r="Z2656" s="43">
        <f t="shared" si="392"/>
        <v>0</v>
      </c>
      <c r="AA2656" s="68">
        <f t="shared" si="393"/>
        <v>0</v>
      </c>
      <c r="AB2656" s="68">
        <f t="shared" si="394"/>
        <v>0</v>
      </c>
      <c r="AC2656" s="69">
        <f t="shared" si="395"/>
        <v>0</v>
      </c>
      <c r="AD2656" s="44">
        <f t="shared" si="396"/>
        <v>0</v>
      </c>
      <c r="AE2656" s="45" t="s">
        <v>57</v>
      </c>
      <c r="AF2656" s="14"/>
      <c r="AG2656" s="31" t="s">
        <v>243</v>
      </c>
      <c r="AH2656" s="3" t="s">
        <v>100</v>
      </c>
      <c r="AI2656" s="68">
        <v>0</v>
      </c>
      <c r="AJ2656" s="3" t="s">
        <v>100</v>
      </c>
      <c r="AK2656" s="3" t="s">
        <v>100</v>
      </c>
      <c r="AL2656" s="32" t="s">
        <v>100</v>
      </c>
      <c r="AM2656" s="31" t="s">
        <v>244</v>
      </c>
      <c r="AN2656" s="56"/>
      <c r="AO2656" s="56"/>
    </row>
    <row r="2657" spans="1:41" s="15" customFormat="1" ht="16.350000000000001" customHeight="1">
      <c r="A2657" s="3">
        <f t="shared" si="397"/>
        <v>2655</v>
      </c>
      <c r="B2657" s="31" t="s">
        <v>2639</v>
      </c>
      <c r="C2657" s="31" t="s">
        <v>3401</v>
      </c>
      <c r="D2657" s="31" t="s">
        <v>3452</v>
      </c>
      <c r="E2657" s="56" t="s">
        <v>15986</v>
      </c>
      <c r="F2657" s="39" t="s">
        <v>68</v>
      </c>
      <c r="G2657" s="39" t="s">
        <v>69</v>
      </c>
      <c r="H2657" s="32" t="s">
        <v>15977</v>
      </c>
      <c r="I2657" s="32" t="s">
        <v>15978</v>
      </c>
      <c r="J2657" s="32" t="s">
        <v>15987</v>
      </c>
      <c r="K2657" s="32" t="s">
        <v>15988</v>
      </c>
      <c r="L2657" s="39" t="s">
        <v>54</v>
      </c>
      <c r="M2657" s="6">
        <v>24</v>
      </c>
      <c r="N2657" s="6">
        <v>24</v>
      </c>
      <c r="O2657" s="6">
        <f t="shared" si="398"/>
        <v>58000</v>
      </c>
      <c r="P2657" s="132">
        <v>58000</v>
      </c>
      <c r="Q2657" s="56">
        <v>201911</v>
      </c>
      <c r="R2657" s="56" t="s">
        <v>11404</v>
      </c>
      <c r="S2657" s="56" t="s">
        <v>15989</v>
      </c>
      <c r="T2657" s="143" t="str">
        <f t="shared" si="385"/>
        <v>Click</v>
      </c>
      <c r="U2657" s="31" t="s">
        <v>243</v>
      </c>
      <c r="V2657" s="3"/>
      <c r="W2657" s="84"/>
      <c r="X2657" s="84"/>
      <c r="Y2657" s="50"/>
      <c r="Z2657" s="43">
        <f t="shared" si="392"/>
        <v>0</v>
      </c>
      <c r="AA2657" s="68">
        <f t="shared" si="393"/>
        <v>0</v>
      </c>
      <c r="AB2657" s="68">
        <f t="shared" si="394"/>
        <v>0</v>
      </c>
      <c r="AC2657" s="69">
        <f t="shared" si="395"/>
        <v>0</v>
      </c>
      <c r="AD2657" s="44">
        <f t="shared" si="396"/>
        <v>0</v>
      </c>
      <c r="AE2657" s="45" t="s">
        <v>57</v>
      </c>
      <c r="AF2657" s="14"/>
      <c r="AG2657" s="31" t="s">
        <v>243</v>
      </c>
      <c r="AH2657" s="3" t="s">
        <v>100</v>
      </c>
      <c r="AI2657" s="68">
        <v>0</v>
      </c>
      <c r="AJ2657" s="3" t="s">
        <v>100</v>
      </c>
      <c r="AK2657" s="3" t="s">
        <v>100</v>
      </c>
      <c r="AL2657" s="32" t="s">
        <v>100</v>
      </c>
      <c r="AM2657" s="31" t="s">
        <v>244</v>
      </c>
      <c r="AN2657" s="56"/>
      <c r="AO2657" s="56"/>
    </row>
    <row r="2658" spans="1:41" s="15" customFormat="1" ht="16.350000000000001" customHeight="1">
      <c r="A2658" s="3">
        <f t="shared" si="397"/>
        <v>2656</v>
      </c>
      <c r="B2658" s="31" t="s">
        <v>2639</v>
      </c>
      <c r="C2658" s="31" t="s">
        <v>3401</v>
      </c>
      <c r="D2658" s="31" t="s">
        <v>3452</v>
      </c>
      <c r="E2658" s="3" t="s">
        <v>15990</v>
      </c>
      <c r="F2658" s="33" t="s">
        <v>68</v>
      </c>
      <c r="G2658" s="33" t="s">
        <v>69</v>
      </c>
      <c r="H2658" s="32" t="s">
        <v>15977</v>
      </c>
      <c r="I2658" s="32" t="s">
        <v>15978</v>
      </c>
      <c r="J2658" s="32" t="s">
        <v>15979</v>
      </c>
      <c r="K2658" s="32" t="s">
        <v>15991</v>
      </c>
      <c r="L2658" s="33" t="s">
        <v>54</v>
      </c>
      <c r="M2658" s="6">
        <v>24</v>
      </c>
      <c r="N2658" s="6">
        <v>24</v>
      </c>
      <c r="O2658" s="6">
        <f t="shared" si="398"/>
        <v>58000</v>
      </c>
      <c r="P2658" s="6">
        <v>58000</v>
      </c>
      <c r="Q2658" s="34">
        <v>201910</v>
      </c>
      <c r="R2658" s="32" t="s">
        <v>13215</v>
      </c>
      <c r="S2658" s="32" t="s">
        <v>15992</v>
      </c>
      <c r="T2658" s="144" t="str">
        <f t="shared" ref="T2658:T2693" si="399">HYPERLINK(S2658,AM2658)</f>
        <v>Click</v>
      </c>
      <c r="U2658" s="31" t="s">
        <v>243</v>
      </c>
      <c r="V2658" s="40"/>
      <c r="W2658" s="41"/>
      <c r="X2658" s="83"/>
      <c r="Y2658" s="50"/>
      <c r="Z2658" s="43">
        <f t="shared" si="392"/>
        <v>0</v>
      </c>
      <c r="AA2658" s="6">
        <f t="shared" si="393"/>
        <v>0</v>
      </c>
      <c r="AB2658" s="6">
        <f t="shared" si="394"/>
        <v>0</v>
      </c>
      <c r="AC2658" s="44">
        <f t="shared" si="395"/>
        <v>0</v>
      </c>
      <c r="AD2658" s="44">
        <f t="shared" si="396"/>
        <v>0</v>
      </c>
      <c r="AE2658" s="13" t="s">
        <v>57</v>
      </c>
      <c r="AF2658" s="14"/>
      <c r="AG2658" s="2" t="s">
        <v>243</v>
      </c>
      <c r="AH2658" s="5" t="s">
        <v>100</v>
      </c>
      <c r="AI2658" s="6">
        <v>0</v>
      </c>
      <c r="AJ2658" s="5" t="s">
        <v>100</v>
      </c>
      <c r="AK2658" s="5" t="s">
        <v>100</v>
      </c>
      <c r="AL2658" s="34" t="s">
        <v>100</v>
      </c>
      <c r="AM2658" s="2" t="s">
        <v>244</v>
      </c>
    </row>
    <row r="2659" spans="1:41" s="15" customFormat="1" ht="16.350000000000001" customHeight="1">
      <c r="A2659" s="3">
        <f t="shared" si="397"/>
        <v>2657</v>
      </c>
      <c r="B2659" s="31" t="s">
        <v>2639</v>
      </c>
      <c r="C2659" s="31" t="s">
        <v>3401</v>
      </c>
      <c r="D2659" s="31" t="s">
        <v>3452</v>
      </c>
      <c r="E2659" s="3" t="s">
        <v>15993</v>
      </c>
      <c r="F2659" s="2" t="s">
        <v>68</v>
      </c>
      <c r="G2659" s="2" t="s">
        <v>69</v>
      </c>
      <c r="H2659" s="5" t="s">
        <v>15994</v>
      </c>
      <c r="I2659" s="5" t="s">
        <v>15995</v>
      </c>
      <c r="J2659" s="5" t="s">
        <v>15996</v>
      </c>
      <c r="K2659" s="5" t="s">
        <v>15997</v>
      </c>
      <c r="L2659" s="2" t="s">
        <v>54</v>
      </c>
      <c r="M2659" s="6">
        <v>25</v>
      </c>
      <c r="N2659" s="6">
        <v>25</v>
      </c>
      <c r="O2659" s="6">
        <f t="shared" si="398"/>
        <v>50000</v>
      </c>
      <c r="P2659" s="6">
        <v>50000</v>
      </c>
      <c r="Q2659" s="5">
        <v>201506</v>
      </c>
      <c r="R2659" s="3" t="s">
        <v>11404</v>
      </c>
      <c r="S2659" s="5" t="s">
        <v>15998</v>
      </c>
      <c r="T2659" s="144" t="str">
        <f t="shared" si="399"/>
        <v>Click</v>
      </c>
      <c r="U2659" s="31" t="s">
        <v>243</v>
      </c>
      <c r="V2659" s="5"/>
      <c r="W2659" s="51"/>
      <c r="X2659" s="51"/>
      <c r="Y2659" s="50"/>
      <c r="Z2659" s="43">
        <f t="shared" ref="Z2659:Z2693" si="400">IF(V2659="C",2970*W2659,IF(V2659="B",4180*W2659,6160*W2659))</f>
        <v>0</v>
      </c>
      <c r="AA2659" s="6">
        <f t="shared" ref="AA2659:AA2690" si="401">IF(X2659=0,Z2659*50%,Z2659*Y2659*90%)</f>
        <v>0</v>
      </c>
      <c r="AB2659" s="6">
        <f t="shared" ref="AB2659:AB2693" si="402">IF(X2659=0,Z2659*40%,Z2659*Y2659*80%)</f>
        <v>0</v>
      </c>
      <c r="AC2659" s="44">
        <f t="shared" ref="AC2659:AC2693" si="403">IF(X2659=0,Z2659*20%,Z2659*Y2659*40%)</f>
        <v>0</v>
      </c>
      <c r="AD2659" s="44">
        <f t="shared" ref="AD2659:AD2693" si="404">IF(W2659&gt;=16,Z2659*AF2659,0)</f>
        <v>0</v>
      </c>
      <c r="AE2659" s="13" t="s">
        <v>57</v>
      </c>
      <c r="AF2659" s="14"/>
      <c r="AG2659" s="2" t="s">
        <v>243</v>
      </c>
      <c r="AH2659" s="5" t="s">
        <v>100</v>
      </c>
      <c r="AI2659" s="6">
        <v>0</v>
      </c>
      <c r="AJ2659" s="5" t="s">
        <v>100</v>
      </c>
      <c r="AK2659" s="5" t="s">
        <v>100</v>
      </c>
      <c r="AL2659" s="34" t="s">
        <v>100</v>
      </c>
      <c r="AM2659" s="2" t="s">
        <v>244</v>
      </c>
    </row>
    <row r="2660" spans="1:41" s="15" customFormat="1" ht="16.350000000000001" customHeight="1">
      <c r="A2660" s="3">
        <f t="shared" si="397"/>
        <v>2658</v>
      </c>
      <c r="B2660" s="31" t="s">
        <v>2639</v>
      </c>
      <c r="C2660" s="31" t="s">
        <v>3401</v>
      </c>
      <c r="D2660" s="31" t="s">
        <v>3452</v>
      </c>
      <c r="E2660" s="32" t="s">
        <v>15999</v>
      </c>
      <c r="F2660" s="2" t="s">
        <v>68</v>
      </c>
      <c r="G2660" s="2" t="s">
        <v>69</v>
      </c>
      <c r="H2660" s="32" t="s">
        <v>16000</v>
      </c>
      <c r="I2660" s="32" t="s">
        <v>16001</v>
      </c>
      <c r="J2660" s="32" t="s">
        <v>16002</v>
      </c>
      <c r="K2660" s="32" t="s">
        <v>16003</v>
      </c>
      <c r="L2660" s="2" t="s">
        <v>54</v>
      </c>
      <c r="M2660" s="6">
        <v>20</v>
      </c>
      <c r="N2660" s="6">
        <v>20</v>
      </c>
      <c r="O2660" s="46">
        <f t="shared" si="398"/>
        <v>40000</v>
      </c>
      <c r="P2660" s="6">
        <v>40000</v>
      </c>
      <c r="Q2660" s="32">
        <v>202007</v>
      </c>
      <c r="R2660" s="32" t="s">
        <v>16004</v>
      </c>
      <c r="S2660" s="5" t="s">
        <v>16005</v>
      </c>
      <c r="T2660" s="144" t="str">
        <f t="shared" si="399"/>
        <v>Click</v>
      </c>
      <c r="U2660" s="31" t="s">
        <v>243</v>
      </c>
      <c r="V2660" s="5"/>
      <c r="W2660" s="51"/>
      <c r="X2660" s="51"/>
      <c r="Y2660" s="50"/>
      <c r="Z2660" s="43">
        <f t="shared" si="400"/>
        <v>0</v>
      </c>
      <c r="AA2660" s="6">
        <f t="shared" si="401"/>
        <v>0</v>
      </c>
      <c r="AB2660" s="6">
        <f t="shared" si="402"/>
        <v>0</v>
      </c>
      <c r="AC2660" s="44">
        <f t="shared" si="403"/>
        <v>0</v>
      </c>
      <c r="AD2660" s="44">
        <f t="shared" si="404"/>
        <v>0</v>
      </c>
      <c r="AE2660" s="13" t="s">
        <v>57</v>
      </c>
      <c r="AF2660" s="14"/>
      <c r="AG2660" s="2" t="s">
        <v>243</v>
      </c>
      <c r="AH2660" s="5" t="s">
        <v>100</v>
      </c>
      <c r="AI2660" s="6">
        <v>0</v>
      </c>
      <c r="AJ2660" s="5" t="s">
        <v>100</v>
      </c>
      <c r="AK2660" s="5" t="s">
        <v>100</v>
      </c>
      <c r="AL2660" s="34" t="s">
        <v>100</v>
      </c>
      <c r="AM2660" s="2" t="s">
        <v>244</v>
      </c>
      <c r="AN2660" s="32"/>
      <c r="AO2660" s="32"/>
    </row>
    <row r="2661" spans="1:41" s="15" customFormat="1" ht="16.350000000000001" customHeight="1">
      <c r="A2661" s="3">
        <f t="shared" si="397"/>
        <v>2659</v>
      </c>
      <c r="B2661" s="31" t="s">
        <v>2639</v>
      </c>
      <c r="C2661" s="31" t="s">
        <v>3401</v>
      </c>
      <c r="D2661" s="31" t="s">
        <v>3452</v>
      </c>
      <c r="E2661" s="32" t="s">
        <v>16006</v>
      </c>
      <c r="F2661" s="2" t="s">
        <v>68</v>
      </c>
      <c r="G2661" s="2" t="s">
        <v>69</v>
      </c>
      <c r="H2661" s="5" t="s">
        <v>16007</v>
      </c>
      <c r="I2661" s="5" t="s">
        <v>16008</v>
      </c>
      <c r="J2661" s="5" t="s">
        <v>16009</v>
      </c>
      <c r="K2661" s="5" t="s">
        <v>16010</v>
      </c>
      <c r="L2661" s="2" t="s">
        <v>54</v>
      </c>
      <c r="M2661" s="6">
        <v>10</v>
      </c>
      <c r="N2661" s="6">
        <v>10</v>
      </c>
      <c r="O2661" s="6">
        <f t="shared" si="398"/>
        <v>30000</v>
      </c>
      <c r="P2661" s="6">
        <v>30000</v>
      </c>
      <c r="Q2661" s="71">
        <v>201903</v>
      </c>
      <c r="R2661" s="5" t="s">
        <v>11371</v>
      </c>
      <c r="S2661" s="5" t="s">
        <v>16011</v>
      </c>
      <c r="T2661" s="144" t="str">
        <f t="shared" si="399"/>
        <v>Click</v>
      </c>
      <c r="U2661" s="31" t="s">
        <v>243</v>
      </c>
      <c r="V2661" s="5"/>
      <c r="W2661" s="51"/>
      <c r="X2661" s="51"/>
      <c r="Y2661" s="50"/>
      <c r="Z2661" s="43">
        <f t="shared" si="400"/>
        <v>0</v>
      </c>
      <c r="AA2661" s="6">
        <f t="shared" si="401"/>
        <v>0</v>
      </c>
      <c r="AB2661" s="6">
        <f t="shared" si="402"/>
        <v>0</v>
      </c>
      <c r="AC2661" s="44">
        <f t="shared" si="403"/>
        <v>0</v>
      </c>
      <c r="AD2661" s="44">
        <f t="shared" si="404"/>
        <v>0</v>
      </c>
      <c r="AE2661" s="13" t="s">
        <v>57</v>
      </c>
      <c r="AF2661" s="14"/>
      <c r="AG2661" s="2" t="s">
        <v>243</v>
      </c>
      <c r="AH2661" s="5" t="s">
        <v>100</v>
      </c>
      <c r="AI2661" s="6">
        <v>0</v>
      </c>
      <c r="AJ2661" s="5" t="s">
        <v>100</v>
      </c>
      <c r="AK2661" s="5" t="s">
        <v>100</v>
      </c>
      <c r="AL2661" s="34" t="s">
        <v>100</v>
      </c>
      <c r="AM2661" s="2" t="s">
        <v>244</v>
      </c>
    </row>
    <row r="2662" spans="1:41" s="15" customFormat="1" ht="16.350000000000001" customHeight="1">
      <c r="A2662" s="3">
        <f t="shared" si="397"/>
        <v>2660</v>
      </c>
      <c r="B2662" s="31" t="s">
        <v>2639</v>
      </c>
      <c r="C2662" s="31" t="s">
        <v>3401</v>
      </c>
      <c r="D2662" s="31" t="s">
        <v>3452</v>
      </c>
      <c r="E2662" s="32" t="s">
        <v>16012</v>
      </c>
      <c r="F2662" s="2" t="s">
        <v>68</v>
      </c>
      <c r="G2662" s="39" t="s">
        <v>69</v>
      </c>
      <c r="H2662" s="32" t="s">
        <v>16013</v>
      </c>
      <c r="I2662" s="32" t="s">
        <v>16014</v>
      </c>
      <c r="J2662" s="32" t="s">
        <v>16015</v>
      </c>
      <c r="K2662" s="32" t="s">
        <v>16016</v>
      </c>
      <c r="L2662" s="31" t="s">
        <v>3708</v>
      </c>
      <c r="M2662" s="6">
        <v>17</v>
      </c>
      <c r="N2662" s="6">
        <v>17</v>
      </c>
      <c r="O2662" s="46">
        <v>44000</v>
      </c>
      <c r="P2662" s="46">
        <v>44000</v>
      </c>
      <c r="Q2662" s="3">
        <v>202002</v>
      </c>
      <c r="R2662" s="32" t="s">
        <v>15932</v>
      </c>
      <c r="S2662" s="32" t="s">
        <v>16017</v>
      </c>
      <c r="T2662" s="144" t="str">
        <f t="shared" si="399"/>
        <v>Click</v>
      </c>
      <c r="U2662" s="31" t="s">
        <v>243</v>
      </c>
      <c r="V2662" s="5"/>
      <c r="W2662" s="51"/>
      <c r="X2662" s="51"/>
      <c r="Y2662" s="50"/>
      <c r="Z2662" s="43">
        <f t="shared" si="400"/>
        <v>0</v>
      </c>
      <c r="AA2662" s="6">
        <f t="shared" si="401"/>
        <v>0</v>
      </c>
      <c r="AB2662" s="6">
        <f t="shared" si="402"/>
        <v>0</v>
      </c>
      <c r="AC2662" s="44">
        <f t="shared" si="403"/>
        <v>0</v>
      </c>
      <c r="AD2662" s="44">
        <f t="shared" si="404"/>
        <v>0</v>
      </c>
      <c r="AE2662" s="13" t="s">
        <v>57</v>
      </c>
      <c r="AF2662" s="14"/>
      <c r="AG2662" s="2" t="s">
        <v>243</v>
      </c>
      <c r="AH2662" s="5" t="s">
        <v>100</v>
      </c>
      <c r="AI2662" s="6">
        <v>0</v>
      </c>
      <c r="AJ2662" s="5" t="s">
        <v>100</v>
      </c>
      <c r="AK2662" s="5" t="s">
        <v>100</v>
      </c>
      <c r="AL2662" s="34" t="s">
        <v>100</v>
      </c>
      <c r="AM2662" s="2" t="s">
        <v>244</v>
      </c>
      <c r="AN2662" s="32"/>
      <c r="AO2662" s="32"/>
    </row>
    <row r="2663" spans="1:41" s="15" customFormat="1" ht="16.350000000000001" customHeight="1">
      <c r="A2663" s="3">
        <f t="shared" si="397"/>
        <v>2661</v>
      </c>
      <c r="B2663" s="31" t="s">
        <v>2639</v>
      </c>
      <c r="C2663" s="31" t="s">
        <v>3401</v>
      </c>
      <c r="D2663" s="31" t="s">
        <v>3452</v>
      </c>
      <c r="E2663" s="32" t="s">
        <v>16018</v>
      </c>
      <c r="F2663" s="2" t="s">
        <v>68</v>
      </c>
      <c r="G2663" s="39" t="s">
        <v>69</v>
      </c>
      <c r="H2663" s="32" t="s">
        <v>16013</v>
      </c>
      <c r="I2663" s="32" t="s">
        <v>16014</v>
      </c>
      <c r="J2663" s="32" t="s">
        <v>16015</v>
      </c>
      <c r="K2663" s="32" t="s">
        <v>16019</v>
      </c>
      <c r="L2663" s="31" t="s">
        <v>3708</v>
      </c>
      <c r="M2663" s="6">
        <v>11</v>
      </c>
      <c r="N2663" s="6">
        <v>11</v>
      </c>
      <c r="O2663" s="46">
        <v>32000</v>
      </c>
      <c r="P2663" s="46">
        <v>32000</v>
      </c>
      <c r="Q2663" s="3">
        <v>202002</v>
      </c>
      <c r="R2663" s="32" t="s">
        <v>15932</v>
      </c>
      <c r="S2663" s="32" t="s">
        <v>16020</v>
      </c>
      <c r="T2663" s="144" t="str">
        <f t="shared" si="399"/>
        <v>Click</v>
      </c>
      <c r="U2663" s="31" t="s">
        <v>243</v>
      </c>
      <c r="V2663" s="5"/>
      <c r="W2663" s="51"/>
      <c r="X2663" s="51"/>
      <c r="Y2663" s="50"/>
      <c r="Z2663" s="43">
        <f t="shared" si="400"/>
        <v>0</v>
      </c>
      <c r="AA2663" s="6">
        <f t="shared" si="401"/>
        <v>0</v>
      </c>
      <c r="AB2663" s="6">
        <f t="shared" si="402"/>
        <v>0</v>
      </c>
      <c r="AC2663" s="44">
        <f t="shared" si="403"/>
        <v>0</v>
      </c>
      <c r="AD2663" s="44">
        <f t="shared" si="404"/>
        <v>0</v>
      </c>
      <c r="AE2663" s="13" t="s">
        <v>57</v>
      </c>
      <c r="AF2663" s="14"/>
      <c r="AG2663" s="2" t="s">
        <v>243</v>
      </c>
      <c r="AH2663" s="5" t="s">
        <v>100</v>
      </c>
      <c r="AI2663" s="6">
        <v>0</v>
      </c>
      <c r="AJ2663" s="5" t="s">
        <v>100</v>
      </c>
      <c r="AK2663" s="5" t="s">
        <v>100</v>
      </c>
      <c r="AL2663" s="34" t="s">
        <v>100</v>
      </c>
      <c r="AM2663" s="2" t="s">
        <v>244</v>
      </c>
      <c r="AN2663" s="32"/>
      <c r="AO2663" s="32"/>
    </row>
    <row r="2664" spans="1:41" s="15" customFormat="1" ht="16.350000000000001" customHeight="1">
      <c r="A2664" s="3">
        <f t="shared" si="397"/>
        <v>2662</v>
      </c>
      <c r="B2664" s="31" t="s">
        <v>2639</v>
      </c>
      <c r="C2664" s="31" t="s">
        <v>3401</v>
      </c>
      <c r="D2664" s="31" t="s">
        <v>3452</v>
      </c>
      <c r="E2664" s="3" t="s">
        <v>16021</v>
      </c>
      <c r="F2664" s="2" t="s">
        <v>68</v>
      </c>
      <c r="G2664" s="2" t="s">
        <v>69</v>
      </c>
      <c r="H2664" s="5" t="s">
        <v>16022</v>
      </c>
      <c r="I2664" s="5" t="s">
        <v>16023</v>
      </c>
      <c r="J2664" s="5" t="s">
        <v>16024</v>
      </c>
      <c r="K2664" s="5" t="s">
        <v>16025</v>
      </c>
      <c r="L2664" s="2" t="s">
        <v>54</v>
      </c>
      <c r="M2664" s="6">
        <v>19</v>
      </c>
      <c r="N2664" s="6">
        <v>19</v>
      </c>
      <c r="O2664" s="6">
        <f>P2664+AI2664</f>
        <v>48000</v>
      </c>
      <c r="P2664" s="6">
        <v>48000</v>
      </c>
      <c r="Q2664" s="5">
        <v>201907</v>
      </c>
      <c r="R2664" s="3" t="s">
        <v>11404</v>
      </c>
      <c r="S2664" s="5" t="s">
        <v>16026</v>
      </c>
      <c r="T2664" s="144" t="str">
        <f t="shared" si="399"/>
        <v>Click</v>
      </c>
      <c r="U2664" s="2" t="s">
        <v>243</v>
      </c>
      <c r="V2664" s="5"/>
      <c r="W2664" s="51"/>
      <c r="X2664" s="51"/>
      <c r="Y2664" s="50"/>
      <c r="Z2664" s="43">
        <f t="shared" si="400"/>
        <v>0</v>
      </c>
      <c r="AA2664" s="6">
        <f t="shared" si="401"/>
        <v>0</v>
      </c>
      <c r="AB2664" s="6">
        <f t="shared" si="402"/>
        <v>0</v>
      </c>
      <c r="AC2664" s="44">
        <f t="shared" si="403"/>
        <v>0</v>
      </c>
      <c r="AD2664" s="44">
        <f t="shared" si="404"/>
        <v>0</v>
      </c>
      <c r="AE2664" s="13" t="s">
        <v>57</v>
      </c>
      <c r="AF2664" s="14"/>
      <c r="AG2664" s="2" t="s">
        <v>243</v>
      </c>
      <c r="AH2664" s="5" t="s">
        <v>100</v>
      </c>
      <c r="AI2664" s="6">
        <v>0</v>
      </c>
      <c r="AJ2664" s="5" t="s">
        <v>100</v>
      </c>
      <c r="AK2664" s="5" t="s">
        <v>100</v>
      </c>
      <c r="AL2664" s="34" t="s">
        <v>100</v>
      </c>
      <c r="AM2664" s="2" t="s">
        <v>244</v>
      </c>
    </row>
    <row r="2665" spans="1:41" s="15" customFormat="1" ht="16.350000000000001" customHeight="1">
      <c r="A2665" s="3">
        <f t="shared" si="397"/>
        <v>2663</v>
      </c>
      <c r="B2665" s="31" t="s">
        <v>2639</v>
      </c>
      <c r="C2665" s="31" t="s">
        <v>3401</v>
      </c>
      <c r="D2665" s="31" t="s">
        <v>3452</v>
      </c>
      <c r="E2665" s="3" t="s">
        <v>16027</v>
      </c>
      <c r="F2665" s="2" t="s">
        <v>68</v>
      </c>
      <c r="G2665" s="2" t="s">
        <v>69</v>
      </c>
      <c r="H2665" s="5" t="s">
        <v>16022</v>
      </c>
      <c r="I2665" s="5" t="s">
        <v>16023</v>
      </c>
      <c r="J2665" s="5" t="s">
        <v>16024</v>
      </c>
      <c r="K2665" s="5" t="s">
        <v>16028</v>
      </c>
      <c r="L2665" s="2" t="s">
        <v>54</v>
      </c>
      <c r="M2665" s="6">
        <v>17</v>
      </c>
      <c r="N2665" s="6">
        <v>17</v>
      </c>
      <c r="O2665" s="6">
        <f>P2665+AI2665</f>
        <v>44000</v>
      </c>
      <c r="P2665" s="6">
        <v>44000</v>
      </c>
      <c r="Q2665" s="5">
        <v>201907</v>
      </c>
      <c r="R2665" s="3" t="s">
        <v>11404</v>
      </c>
      <c r="S2665" s="5" t="s">
        <v>16029</v>
      </c>
      <c r="T2665" s="144" t="str">
        <f t="shared" si="399"/>
        <v>Click</v>
      </c>
      <c r="U2665" s="2" t="s">
        <v>243</v>
      </c>
      <c r="V2665" s="5"/>
      <c r="W2665" s="51"/>
      <c r="X2665" s="51"/>
      <c r="Y2665" s="50"/>
      <c r="Z2665" s="43">
        <f t="shared" si="400"/>
        <v>0</v>
      </c>
      <c r="AA2665" s="6">
        <f t="shared" si="401"/>
        <v>0</v>
      </c>
      <c r="AB2665" s="6">
        <f t="shared" si="402"/>
        <v>0</v>
      </c>
      <c r="AC2665" s="44">
        <f t="shared" si="403"/>
        <v>0</v>
      </c>
      <c r="AD2665" s="44">
        <f t="shared" si="404"/>
        <v>0</v>
      </c>
      <c r="AE2665" s="13" t="s">
        <v>57</v>
      </c>
      <c r="AF2665" s="14"/>
      <c r="AG2665" s="2" t="s">
        <v>243</v>
      </c>
      <c r="AH2665" s="5" t="s">
        <v>100</v>
      </c>
      <c r="AI2665" s="6">
        <v>0</v>
      </c>
      <c r="AJ2665" s="5" t="s">
        <v>100</v>
      </c>
      <c r="AK2665" s="5" t="s">
        <v>100</v>
      </c>
      <c r="AL2665" s="34" t="s">
        <v>100</v>
      </c>
      <c r="AM2665" s="2" t="s">
        <v>244</v>
      </c>
    </row>
    <row r="2666" spans="1:41" s="15" customFormat="1" ht="16.350000000000001" customHeight="1">
      <c r="A2666" s="3">
        <f t="shared" si="397"/>
        <v>2664</v>
      </c>
      <c r="B2666" s="33" t="s">
        <v>2639</v>
      </c>
      <c r="C2666" s="33" t="s">
        <v>3355</v>
      </c>
      <c r="D2666" s="33" t="s">
        <v>3452</v>
      </c>
      <c r="E2666" s="50" t="s">
        <v>16030</v>
      </c>
      <c r="F2666" s="39" t="s">
        <v>68</v>
      </c>
      <c r="G2666" s="39" t="s">
        <v>49</v>
      </c>
      <c r="H2666" s="32" t="s">
        <v>16031</v>
      </c>
      <c r="I2666" s="32" t="s">
        <v>16032</v>
      </c>
      <c r="J2666" s="32" t="s">
        <v>16033</v>
      </c>
      <c r="K2666" s="32" t="s">
        <v>16034</v>
      </c>
      <c r="L2666" s="31" t="s">
        <v>54</v>
      </c>
      <c r="M2666" s="68">
        <v>24</v>
      </c>
      <c r="N2666" s="68">
        <v>24</v>
      </c>
      <c r="O2666" s="6">
        <f>P2666+AI2666</f>
        <v>58000</v>
      </c>
      <c r="P2666" s="46">
        <v>58000</v>
      </c>
      <c r="Q2666" s="32">
        <v>202006</v>
      </c>
      <c r="R2666" s="32" t="s">
        <v>11306</v>
      </c>
      <c r="S2666" s="32" t="s">
        <v>16035</v>
      </c>
      <c r="T2666" s="143" t="str">
        <f t="shared" si="399"/>
        <v>Click</v>
      </c>
      <c r="U2666" s="31" t="s">
        <v>243</v>
      </c>
      <c r="V2666" s="3"/>
      <c r="W2666" s="84"/>
      <c r="X2666" s="84"/>
      <c r="Y2666" s="50"/>
      <c r="Z2666" s="43">
        <f t="shared" si="400"/>
        <v>0</v>
      </c>
      <c r="AA2666" s="68">
        <f t="shared" si="401"/>
        <v>0</v>
      </c>
      <c r="AB2666" s="68">
        <f t="shared" si="402"/>
        <v>0</v>
      </c>
      <c r="AC2666" s="69">
        <f t="shared" si="403"/>
        <v>0</v>
      </c>
      <c r="AD2666" s="44">
        <f t="shared" si="404"/>
        <v>0</v>
      </c>
      <c r="AE2666" s="45" t="s">
        <v>57</v>
      </c>
      <c r="AF2666" s="14"/>
      <c r="AG2666" s="31" t="s">
        <v>243</v>
      </c>
      <c r="AH2666" s="3" t="s">
        <v>100</v>
      </c>
      <c r="AI2666" s="46">
        <v>0</v>
      </c>
      <c r="AJ2666" s="3" t="s">
        <v>100</v>
      </c>
      <c r="AK2666" s="3" t="s">
        <v>100</v>
      </c>
      <c r="AL2666" s="32" t="s">
        <v>100</v>
      </c>
      <c r="AM2666" s="31" t="s">
        <v>244</v>
      </c>
      <c r="AN2666" s="32"/>
      <c r="AO2666" s="32"/>
    </row>
    <row r="2667" spans="1:41" s="15" customFormat="1" ht="16.350000000000001" customHeight="1">
      <c r="A2667" s="3">
        <f t="shared" si="397"/>
        <v>2665</v>
      </c>
      <c r="B2667" s="39" t="s">
        <v>2639</v>
      </c>
      <c r="C2667" s="31" t="s">
        <v>3401</v>
      </c>
      <c r="D2667" s="31" t="s">
        <v>3452</v>
      </c>
      <c r="E2667" s="32" t="s">
        <v>16036</v>
      </c>
      <c r="F2667" s="31" t="s">
        <v>68</v>
      </c>
      <c r="G2667" s="31" t="s">
        <v>69</v>
      </c>
      <c r="H2667" s="32" t="s">
        <v>16037</v>
      </c>
      <c r="I2667" s="32" t="s">
        <v>16038</v>
      </c>
      <c r="J2667" s="32" t="s">
        <v>16039</v>
      </c>
      <c r="K2667" s="32" t="s">
        <v>16040</v>
      </c>
      <c r="L2667" s="31" t="s">
        <v>54</v>
      </c>
      <c r="M2667" s="46">
        <v>20</v>
      </c>
      <c r="N2667" s="46">
        <v>20</v>
      </c>
      <c r="O2667" s="46">
        <v>50000</v>
      </c>
      <c r="P2667" s="46">
        <v>50000</v>
      </c>
      <c r="Q2667" s="32">
        <v>202005</v>
      </c>
      <c r="R2667" s="32" t="s">
        <v>13760</v>
      </c>
      <c r="S2667" s="32" t="s">
        <v>16041</v>
      </c>
      <c r="T2667" s="143" t="str">
        <f t="shared" si="399"/>
        <v>Click</v>
      </c>
      <c r="U2667" s="39" t="s">
        <v>243</v>
      </c>
      <c r="V2667" s="39"/>
      <c r="W2667" s="41"/>
      <c r="X2667" s="83"/>
      <c r="Y2667" s="56"/>
      <c r="Z2667" s="57">
        <f t="shared" si="400"/>
        <v>0</v>
      </c>
      <c r="AA2667" s="46">
        <f t="shared" si="401"/>
        <v>0</v>
      </c>
      <c r="AB2667" s="46">
        <f t="shared" si="402"/>
        <v>0</v>
      </c>
      <c r="AC2667" s="58">
        <f t="shared" si="403"/>
        <v>0</v>
      </c>
      <c r="AD2667" s="58">
        <f t="shared" si="404"/>
        <v>0</v>
      </c>
      <c r="AE2667" s="85" t="s">
        <v>100</v>
      </c>
      <c r="AF2667" s="14"/>
      <c r="AG2667" s="39" t="s">
        <v>243</v>
      </c>
      <c r="AH2667" s="32" t="s">
        <v>100</v>
      </c>
      <c r="AI2667" s="46">
        <v>0</v>
      </c>
      <c r="AJ2667" s="32" t="s">
        <v>100</v>
      </c>
      <c r="AK2667" s="32" t="s">
        <v>100</v>
      </c>
      <c r="AL2667" s="32" t="s">
        <v>100</v>
      </c>
      <c r="AM2667" s="31" t="s">
        <v>244</v>
      </c>
      <c r="AN2667" s="32"/>
      <c r="AO2667" s="32"/>
    </row>
    <row r="2668" spans="1:41" s="15" customFormat="1" ht="16.350000000000001" customHeight="1">
      <c r="A2668" s="3">
        <f t="shared" si="397"/>
        <v>2666</v>
      </c>
      <c r="B2668" s="39" t="s">
        <v>2639</v>
      </c>
      <c r="C2668" s="31" t="s">
        <v>3401</v>
      </c>
      <c r="D2668" s="31" t="s">
        <v>3452</v>
      </c>
      <c r="E2668" s="32" t="s">
        <v>16042</v>
      </c>
      <c r="F2668" s="31" t="s">
        <v>68</v>
      </c>
      <c r="G2668" s="31" t="s">
        <v>69</v>
      </c>
      <c r="H2668" s="32" t="s">
        <v>16043</v>
      </c>
      <c r="I2668" s="32" t="s">
        <v>16044</v>
      </c>
      <c r="J2668" s="32" t="s">
        <v>16045</v>
      </c>
      <c r="K2668" s="32" t="s">
        <v>16046</v>
      </c>
      <c r="L2668" s="31" t="s">
        <v>54</v>
      </c>
      <c r="M2668" s="46">
        <v>29</v>
      </c>
      <c r="N2668" s="46">
        <v>29</v>
      </c>
      <c r="O2668" s="46">
        <v>68000</v>
      </c>
      <c r="P2668" s="46">
        <v>68000</v>
      </c>
      <c r="Q2668" s="32">
        <v>202005</v>
      </c>
      <c r="R2668" s="32" t="s">
        <v>13760</v>
      </c>
      <c r="S2668" s="32" t="s">
        <v>16047</v>
      </c>
      <c r="T2668" s="143" t="str">
        <f t="shared" si="399"/>
        <v>Click</v>
      </c>
      <c r="U2668" s="39" t="s">
        <v>243</v>
      </c>
      <c r="V2668" s="39"/>
      <c r="W2668" s="41"/>
      <c r="X2668" s="83"/>
      <c r="Y2668" s="56"/>
      <c r="Z2668" s="57">
        <f t="shared" si="400"/>
        <v>0</v>
      </c>
      <c r="AA2668" s="46">
        <f t="shared" si="401"/>
        <v>0</v>
      </c>
      <c r="AB2668" s="46">
        <f t="shared" si="402"/>
        <v>0</v>
      </c>
      <c r="AC2668" s="58">
        <f t="shared" si="403"/>
        <v>0</v>
      </c>
      <c r="AD2668" s="58">
        <f t="shared" si="404"/>
        <v>0</v>
      </c>
      <c r="AE2668" s="85" t="s">
        <v>100</v>
      </c>
      <c r="AF2668" s="14"/>
      <c r="AG2668" s="39" t="s">
        <v>243</v>
      </c>
      <c r="AH2668" s="32" t="s">
        <v>100</v>
      </c>
      <c r="AI2668" s="46">
        <v>0</v>
      </c>
      <c r="AJ2668" s="32" t="s">
        <v>100</v>
      </c>
      <c r="AK2668" s="32" t="s">
        <v>100</v>
      </c>
      <c r="AL2668" s="32" t="s">
        <v>100</v>
      </c>
      <c r="AM2668" s="31" t="s">
        <v>244</v>
      </c>
      <c r="AN2668" s="32"/>
      <c r="AO2668" s="32"/>
    </row>
    <row r="2669" spans="1:41" s="15" customFormat="1" ht="16.350000000000001" customHeight="1">
      <c r="A2669" s="3">
        <f t="shared" si="397"/>
        <v>2667</v>
      </c>
      <c r="B2669" s="31" t="s">
        <v>2639</v>
      </c>
      <c r="C2669" s="31" t="s">
        <v>3401</v>
      </c>
      <c r="D2669" s="31" t="s">
        <v>3452</v>
      </c>
      <c r="E2669" s="3" t="s">
        <v>16048</v>
      </c>
      <c r="F2669" s="2" t="s">
        <v>68</v>
      </c>
      <c r="G2669" s="2" t="s">
        <v>69</v>
      </c>
      <c r="H2669" s="5" t="s">
        <v>16049</v>
      </c>
      <c r="I2669" s="5" t="s">
        <v>11425</v>
      </c>
      <c r="J2669" s="5" t="s">
        <v>16050</v>
      </c>
      <c r="K2669" s="5" t="s">
        <v>16051</v>
      </c>
      <c r="L2669" s="2" t="s">
        <v>54</v>
      </c>
      <c r="M2669" s="6">
        <v>24</v>
      </c>
      <c r="N2669" s="6">
        <v>24</v>
      </c>
      <c r="O2669" s="6">
        <f t="shared" ref="O2669:O2693" si="405">P2669+AI2669</f>
        <v>50000</v>
      </c>
      <c r="P2669" s="6">
        <v>50000</v>
      </c>
      <c r="Q2669" s="5">
        <v>201406</v>
      </c>
      <c r="R2669" s="5" t="s">
        <v>16052</v>
      </c>
      <c r="S2669" s="5" t="s">
        <v>16053</v>
      </c>
      <c r="T2669" s="144" t="str">
        <f t="shared" si="399"/>
        <v>Click</v>
      </c>
      <c r="U2669" s="31" t="s">
        <v>243</v>
      </c>
      <c r="V2669" s="5"/>
      <c r="W2669" s="51"/>
      <c r="X2669" s="51"/>
      <c r="Y2669" s="50"/>
      <c r="Z2669" s="43">
        <f t="shared" si="400"/>
        <v>0</v>
      </c>
      <c r="AA2669" s="6">
        <f t="shared" si="401"/>
        <v>0</v>
      </c>
      <c r="AB2669" s="6">
        <f t="shared" si="402"/>
        <v>0</v>
      </c>
      <c r="AC2669" s="44">
        <f t="shared" si="403"/>
        <v>0</v>
      </c>
      <c r="AD2669" s="44">
        <f t="shared" si="404"/>
        <v>0</v>
      </c>
      <c r="AE2669" s="13" t="s">
        <v>57</v>
      </c>
      <c r="AF2669" s="14"/>
      <c r="AG2669" s="2" t="s">
        <v>243</v>
      </c>
      <c r="AH2669" s="5" t="s">
        <v>100</v>
      </c>
      <c r="AI2669" s="6">
        <v>0</v>
      </c>
      <c r="AJ2669" s="5" t="s">
        <v>100</v>
      </c>
      <c r="AK2669" s="5" t="s">
        <v>100</v>
      </c>
      <c r="AL2669" s="34" t="s">
        <v>100</v>
      </c>
      <c r="AM2669" s="2" t="s">
        <v>244</v>
      </c>
    </row>
    <row r="2670" spans="1:41" s="15" customFormat="1" ht="16.350000000000001" customHeight="1">
      <c r="A2670" s="3">
        <f t="shared" si="397"/>
        <v>2668</v>
      </c>
      <c r="B2670" s="31" t="s">
        <v>2639</v>
      </c>
      <c r="C2670" s="31" t="s">
        <v>3401</v>
      </c>
      <c r="D2670" s="31" t="s">
        <v>3452</v>
      </c>
      <c r="E2670" s="3" t="s">
        <v>16054</v>
      </c>
      <c r="F2670" s="2" t="s">
        <v>68</v>
      </c>
      <c r="G2670" s="2" t="s">
        <v>69</v>
      </c>
      <c r="H2670" s="5" t="s">
        <v>16049</v>
      </c>
      <c r="I2670" s="5" t="s">
        <v>11425</v>
      </c>
      <c r="J2670" s="5" t="s">
        <v>16050</v>
      </c>
      <c r="K2670" s="5" t="s">
        <v>16055</v>
      </c>
      <c r="L2670" s="2" t="s">
        <v>54</v>
      </c>
      <c r="M2670" s="6">
        <v>33</v>
      </c>
      <c r="N2670" s="6">
        <v>33</v>
      </c>
      <c r="O2670" s="6">
        <f t="shared" si="405"/>
        <v>50000</v>
      </c>
      <c r="P2670" s="6">
        <v>50000</v>
      </c>
      <c r="Q2670" s="5">
        <v>201406</v>
      </c>
      <c r="R2670" s="5" t="s">
        <v>16052</v>
      </c>
      <c r="S2670" s="5" t="s">
        <v>16056</v>
      </c>
      <c r="T2670" s="144" t="str">
        <f t="shared" si="399"/>
        <v>Click</v>
      </c>
      <c r="U2670" s="31" t="s">
        <v>243</v>
      </c>
      <c r="V2670" s="5"/>
      <c r="W2670" s="51"/>
      <c r="X2670" s="51"/>
      <c r="Y2670" s="50"/>
      <c r="Z2670" s="43">
        <f t="shared" si="400"/>
        <v>0</v>
      </c>
      <c r="AA2670" s="6">
        <f t="shared" si="401"/>
        <v>0</v>
      </c>
      <c r="AB2670" s="6">
        <f t="shared" si="402"/>
        <v>0</v>
      </c>
      <c r="AC2670" s="44">
        <f t="shared" si="403"/>
        <v>0</v>
      </c>
      <c r="AD2670" s="44">
        <f t="shared" si="404"/>
        <v>0</v>
      </c>
      <c r="AE2670" s="13" t="s">
        <v>57</v>
      </c>
      <c r="AF2670" s="14"/>
      <c r="AG2670" s="2" t="s">
        <v>243</v>
      </c>
      <c r="AH2670" s="5" t="s">
        <v>100</v>
      </c>
      <c r="AI2670" s="6">
        <v>0</v>
      </c>
      <c r="AJ2670" s="5" t="s">
        <v>100</v>
      </c>
      <c r="AK2670" s="5" t="s">
        <v>100</v>
      </c>
      <c r="AL2670" s="34" t="s">
        <v>100</v>
      </c>
      <c r="AM2670" s="2" t="s">
        <v>244</v>
      </c>
    </row>
    <row r="2671" spans="1:41" s="15" customFormat="1" ht="16.350000000000001" customHeight="1">
      <c r="A2671" s="3">
        <f t="shared" si="397"/>
        <v>2669</v>
      </c>
      <c r="B2671" s="31" t="s">
        <v>2639</v>
      </c>
      <c r="C2671" s="31" t="s">
        <v>3401</v>
      </c>
      <c r="D2671" s="31" t="s">
        <v>3452</v>
      </c>
      <c r="E2671" s="3" t="s">
        <v>16057</v>
      </c>
      <c r="F2671" s="2" t="s">
        <v>68</v>
      </c>
      <c r="G2671" s="2" t="s">
        <v>69</v>
      </c>
      <c r="H2671" s="5" t="s">
        <v>16058</v>
      </c>
      <c r="I2671" s="5" t="s">
        <v>16059</v>
      </c>
      <c r="J2671" s="5" t="s">
        <v>16060</v>
      </c>
      <c r="K2671" s="5" t="s">
        <v>16061</v>
      </c>
      <c r="L2671" s="2" t="s">
        <v>54</v>
      </c>
      <c r="M2671" s="6">
        <v>15</v>
      </c>
      <c r="N2671" s="6">
        <v>15</v>
      </c>
      <c r="O2671" s="6">
        <f t="shared" si="405"/>
        <v>40000</v>
      </c>
      <c r="P2671" s="6">
        <v>40000</v>
      </c>
      <c r="Q2671" s="71">
        <v>201812</v>
      </c>
      <c r="R2671" s="3" t="s">
        <v>11404</v>
      </c>
      <c r="S2671" s="5" t="s">
        <v>16062</v>
      </c>
      <c r="T2671" s="144" t="str">
        <f t="shared" si="399"/>
        <v>Click</v>
      </c>
      <c r="U2671" s="31" t="s">
        <v>243</v>
      </c>
      <c r="V2671" s="5"/>
      <c r="W2671" s="51"/>
      <c r="X2671" s="51"/>
      <c r="Y2671" s="50"/>
      <c r="Z2671" s="43">
        <f t="shared" si="400"/>
        <v>0</v>
      </c>
      <c r="AA2671" s="6">
        <f t="shared" si="401"/>
        <v>0</v>
      </c>
      <c r="AB2671" s="6">
        <f t="shared" si="402"/>
        <v>0</v>
      </c>
      <c r="AC2671" s="44">
        <f t="shared" si="403"/>
        <v>0</v>
      </c>
      <c r="AD2671" s="44">
        <f t="shared" si="404"/>
        <v>0</v>
      </c>
      <c r="AE2671" s="13" t="s">
        <v>57</v>
      </c>
      <c r="AF2671" s="14"/>
      <c r="AG2671" s="2" t="s">
        <v>243</v>
      </c>
      <c r="AH2671" s="5" t="s">
        <v>100</v>
      </c>
      <c r="AI2671" s="6">
        <v>0</v>
      </c>
      <c r="AJ2671" s="5" t="s">
        <v>100</v>
      </c>
      <c r="AK2671" s="5" t="s">
        <v>100</v>
      </c>
      <c r="AL2671" s="34" t="s">
        <v>100</v>
      </c>
      <c r="AM2671" s="2" t="s">
        <v>244</v>
      </c>
    </row>
    <row r="2672" spans="1:41" s="15" customFormat="1" ht="16.350000000000001" customHeight="1">
      <c r="A2672" s="3">
        <f t="shared" si="397"/>
        <v>2670</v>
      </c>
      <c r="B2672" s="31" t="s">
        <v>2639</v>
      </c>
      <c r="C2672" s="31" t="s">
        <v>3401</v>
      </c>
      <c r="D2672" s="31" t="s">
        <v>3452</v>
      </c>
      <c r="E2672" s="3" t="s">
        <v>16063</v>
      </c>
      <c r="F2672" s="2" t="s">
        <v>68</v>
      </c>
      <c r="G2672" s="2" t="s">
        <v>69</v>
      </c>
      <c r="H2672" s="5" t="s">
        <v>16058</v>
      </c>
      <c r="I2672" s="5" t="s">
        <v>16059</v>
      </c>
      <c r="J2672" s="5" t="s">
        <v>16060</v>
      </c>
      <c r="K2672" s="5" t="s">
        <v>16064</v>
      </c>
      <c r="L2672" s="2" t="s">
        <v>54</v>
      </c>
      <c r="M2672" s="6">
        <v>15</v>
      </c>
      <c r="N2672" s="6">
        <v>15</v>
      </c>
      <c r="O2672" s="6">
        <f t="shared" si="405"/>
        <v>40000</v>
      </c>
      <c r="P2672" s="6">
        <v>40000</v>
      </c>
      <c r="Q2672" s="71">
        <v>201812</v>
      </c>
      <c r="R2672" s="3" t="s">
        <v>11404</v>
      </c>
      <c r="S2672" s="5" t="s">
        <v>16065</v>
      </c>
      <c r="T2672" s="144" t="str">
        <f t="shared" si="399"/>
        <v>Click</v>
      </c>
      <c r="U2672" s="31" t="s">
        <v>243</v>
      </c>
      <c r="V2672" s="5"/>
      <c r="W2672" s="51"/>
      <c r="X2672" s="51"/>
      <c r="Y2672" s="50"/>
      <c r="Z2672" s="43">
        <f t="shared" si="400"/>
        <v>0</v>
      </c>
      <c r="AA2672" s="6">
        <f t="shared" si="401"/>
        <v>0</v>
      </c>
      <c r="AB2672" s="6">
        <f t="shared" si="402"/>
        <v>0</v>
      </c>
      <c r="AC2672" s="44">
        <f t="shared" si="403"/>
        <v>0</v>
      </c>
      <c r="AD2672" s="44">
        <f t="shared" si="404"/>
        <v>0</v>
      </c>
      <c r="AE2672" s="13" t="s">
        <v>57</v>
      </c>
      <c r="AF2672" s="14"/>
      <c r="AG2672" s="2" t="s">
        <v>243</v>
      </c>
      <c r="AH2672" s="5" t="s">
        <v>100</v>
      </c>
      <c r="AI2672" s="6">
        <v>0</v>
      </c>
      <c r="AJ2672" s="5" t="s">
        <v>100</v>
      </c>
      <c r="AK2672" s="5" t="s">
        <v>100</v>
      </c>
      <c r="AL2672" s="34" t="s">
        <v>100</v>
      </c>
      <c r="AM2672" s="2" t="s">
        <v>244</v>
      </c>
    </row>
    <row r="2673" spans="1:39" s="15" customFormat="1" ht="16.350000000000001" customHeight="1">
      <c r="A2673" s="3">
        <f t="shared" si="397"/>
        <v>2671</v>
      </c>
      <c r="B2673" s="31" t="s">
        <v>2639</v>
      </c>
      <c r="C2673" s="31" t="s">
        <v>3401</v>
      </c>
      <c r="D2673" s="31" t="s">
        <v>3452</v>
      </c>
      <c r="E2673" s="3" t="s">
        <v>16066</v>
      </c>
      <c r="F2673" s="2" t="s">
        <v>68</v>
      </c>
      <c r="G2673" s="2" t="s">
        <v>69</v>
      </c>
      <c r="H2673" s="5" t="s">
        <v>16067</v>
      </c>
      <c r="I2673" s="5" t="s">
        <v>11425</v>
      </c>
      <c r="J2673" s="5" t="s">
        <v>16068</v>
      </c>
      <c r="K2673" s="5" t="s">
        <v>16069</v>
      </c>
      <c r="L2673" s="2" t="s">
        <v>54</v>
      </c>
      <c r="M2673" s="6">
        <v>13</v>
      </c>
      <c r="N2673" s="6">
        <v>13</v>
      </c>
      <c r="O2673" s="6">
        <f t="shared" si="405"/>
        <v>50000</v>
      </c>
      <c r="P2673" s="6">
        <v>50000</v>
      </c>
      <c r="Q2673" s="5">
        <v>201406</v>
      </c>
      <c r="R2673" s="5" t="s">
        <v>11358</v>
      </c>
      <c r="S2673" s="5" t="s">
        <v>16070</v>
      </c>
      <c r="T2673" s="144" t="str">
        <f t="shared" si="399"/>
        <v>Click</v>
      </c>
      <c r="U2673" s="31" t="s">
        <v>243</v>
      </c>
      <c r="V2673" s="5"/>
      <c r="W2673" s="51"/>
      <c r="X2673" s="51"/>
      <c r="Y2673" s="50"/>
      <c r="Z2673" s="43">
        <f t="shared" si="400"/>
        <v>0</v>
      </c>
      <c r="AA2673" s="6">
        <f t="shared" si="401"/>
        <v>0</v>
      </c>
      <c r="AB2673" s="6">
        <f t="shared" si="402"/>
        <v>0</v>
      </c>
      <c r="AC2673" s="44">
        <f t="shared" si="403"/>
        <v>0</v>
      </c>
      <c r="AD2673" s="44">
        <f t="shared" si="404"/>
        <v>0</v>
      </c>
      <c r="AE2673" s="13" t="s">
        <v>57</v>
      </c>
      <c r="AF2673" s="14"/>
      <c r="AG2673" s="2" t="s">
        <v>243</v>
      </c>
      <c r="AH2673" s="5" t="s">
        <v>100</v>
      </c>
      <c r="AI2673" s="6">
        <v>0</v>
      </c>
      <c r="AJ2673" s="5" t="s">
        <v>100</v>
      </c>
      <c r="AK2673" s="5" t="s">
        <v>100</v>
      </c>
      <c r="AL2673" s="34" t="s">
        <v>100</v>
      </c>
      <c r="AM2673" s="2" t="s">
        <v>244</v>
      </c>
    </row>
    <row r="2674" spans="1:39" s="15" customFormat="1" ht="16.350000000000001" customHeight="1">
      <c r="A2674" s="3">
        <f t="shared" si="397"/>
        <v>2672</v>
      </c>
      <c r="B2674" s="31" t="s">
        <v>2639</v>
      </c>
      <c r="C2674" s="31" t="s">
        <v>3401</v>
      </c>
      <c r="D2674" s="31" t="s">
        <v>3452</v>
      </c>
      <c r="E2674" s="3" t="s">
        <v>16071</v>
      </c>
      <c r="F2674" s="2" t="s">
        <v>68</v>
      </c>
      <c r="G2674" s="2" t="s">
        <v>69</v>
      </c>
      <c r="H2674" s="5" t="s">
        <v>16067</v>
      </c>
      <c r="I2674" s="5" t="s">
        <v>11425</v>
      </c>
      <c r="J2674" s="5" t="s">
        <v>16068</v>
      </c>
      <c r="K2674" s="5" t="s">
        <v>16072</v>
      </c>
      <c r="L2674" s="2" t="s">
        <v>54</v>
      </c>
      <c r="M2674" s="6">
        <v>19</v>
      </c>
      <c r="N2674" s="6">
        <v>19</v>
      </c>
      <c r="O2674" s="6">
        <f t="shared" si="405"/>
        <v>50000</v>
      </c>
      <c r="P2674" s="6">
        <v>50000</v>
      </c>
      <c r="Q2674" s="5">
        <v>201406</v>
      </c>
      <c r="R2674" s="5" t="s">
        <v>11358</v>
      </c>
      <c r="S2674" s="5" t="s">
        <v>16073</v>
      </c>
      <c r="T2674" s="144" t="str">
        <f t="shared" si="399"/>
        <v>Click</v>
      </c>
      <c r="U2674" s="31" t="s">
        <v>243</v>
      </c>
      <c r="V2674" s="5"/>
      <c r="W2674" s="51"/>
      <c r="X2674" s="51"/>
      <c r="Y2674" s="50"/>
      <c r="Z2674" s="43">
        <f t="shared" si="400"/>
        <v>0</v>
      </c>
      <c r="AA2674" s="6">
        <f t="shared" si="401"/>
        <v>0</v>
      </c>
      <c r="AB2674" s="6">
        <f t="shared" si="402"/>
        <v>0</v>
      </c>
      <c r="AC2674" s="44">
        <f t="shared" si="403"/>
        <v>0</v>
      </c>
      <c r="AD2674" s="44">
        <f t="shared" si="404"/>
        <v>0</v>
      </c>
      <c r="AE2674" s="13" t="s">
        <v>57</v>
      </c>
      <c r="AF2674" s="14"/>
      <c r="AG2674" s="2" t="s">
        <v>243</v>
      </c>
      <c r="AH2674" s="5" t="s">
        <v>100</v>
      </c>
      <c r="AI2674" s="6">
        <v>0</v>
      </c>
      <c r="AJ2674" s="5" t="s">
        <v>100</v>
      </c>
      <c r="AK2674" s="5" t="s">
        <v>100</v>
      </c>
      <c r="AL2674" s="34" t="s">
        <v>100</v>
      </c>
      <c r="AM2674" s="2" t="s">
        <v>244</v>
      </c>
    </row>
    <row r="2675" spans="1:39" s="15" customFormat="1" ht="16.350000000000001" customHeight="1">
      <c r="A2675" s="3">
        <f t="shared" si="397"/>
        <v>2673</v>
      </c>
      <c r="B2675" s="31" t="s">
        <v>2639</v>
      </c>
      <c r="C2675" s="31" t="s">
        <v>3401</v>
      </c>
      <c r="D2675" s="31" t="s">
        <v>3452</v>
      </c>
      <c r="E2675" s="32" t="s">
        <v>16074</v>
      </c>
      <c r="F2675" s="2" t="s">
        <v>68</v>
      </c>
      <c r="G2675" s="2" t="s">
        <v>69</v>
      </c>
      <c r="H2675" s="5" t="s">
        <v>16075</v>
      </c>
      <c r="I2675" s="5" t="s">
        <v>16076</v>
      </c>
      <c r="J2675" s="5" t="s">
        <v>16077</v>
      </c>
      <c r="K2675" s="5" t="s">
        <v>16078</v>
      </c>
      <c r="L2675" s="2" t="s">
        <v>54</v>
      </c>
      <c r="M2675" s="6">
        <v>16</v>
      </c>
      <c r="N2675" s="6">
        <v>16</v>
      </c>
      <c r="O2675" s="6">
        <f t="shared" si="405"/>
        <v>42000</v>
      </c>
      <c r="P2675" s="6">
        <v>42000</v>
      </c>
      <c r="Q2675" s="71">
        <v>201903</v>
      </c>
      <c r="R2675" s="5" t="s">
        <v>11428</v>
      </c>
      <c r="S2675" s="5" t="s">
        <v>16079</v>
      </c>
      <c r="T2675" s="144" t="str">
        <f t="shared" si="399"/>
        <v>Click</v>
      </c>
      <c r="U2675" s="31" t="s">
        <v>243</v>
      </c>
      <c r="V2675" s="5"/>
      <c r="W2675" s="51"/>
      <c r="X2675" s="51"/>
      <c r="Y2675" s="50"/>
      <c r="Z2675" s="43">
        <f t="shared" si="400"/>
        <v>0</v>
      </c>
      <c r="AA2675" s="6">
        <f t="shared" si="401"/>
        <v>0</v>
      </c>
      <c r="AB2675" s="6">
        <f t="shared" si="402"/>
        <v>0</v>
      </c>
      <c r="AC2675" s="44">
        <f t="shared" si="403"/>
        <v>0</v>
      </c>
      <c r="AD2675" s="44">
        <f t="shared" si="404"/>
        <v>0</v>
      </c>
      <c r="AE2675" s="13" t="s">
        <v>57</v>
      </c>
      <c r="AF2675" s="14"/>
      <c r="AG2675" s="2" t="s">
        <v>243</v>
      </c>
      <c r="AH2675" s="5" t="s">
        <v>100</v>
      </c>
      <c r="AI2675" s="6">
        <v>0</v>
      </c>
      <c r="AJ2675" s="5" t="s">
        <v>100</v>
      </c>
      <c r="AK2675" s="5" t="s">
        <v>100</v>
      </c>
      <c r="AL2675" s="34" t="s">
        <v>100</v>
      </c>
      <c r="AM2675" s="2" t="s">
        <v>244</v>
      </c>
    </row>
    <row r="2676" spans="1:39" s="15" customFormat="1" ht="16.350000000000001" customHeight="1">
      <c r="A2676" s="3">
        <f t="shared" si="397"/>
        <v>2674</v>
      </c>
      <c r="B2676" s="31" t="s">
        <v>2639</v>
      </c>
      <c r="C2676" s="31" t="s">
        <v>3401</v>
      </c>
      <c r="D2676" s="31" t="s">
        <v>3452</v>
      </c>
      <c r="E2676" s="32" t="s">
        <v>16080</v>
      </c>
      <c r="F2676" s="2" t="s">
        <v>68</v>
      </c>
      <c r="G2676" s="2" t="s">
        <v>69</v>
      </c>
      <c r="H2676" s="5" t="s">
        <v>16075</v>
      </c>
      <c r="I2676" s="5" t="s">
        <v>16076</v>
      </c>
      <c r="J2676" s="5" t="s">
        <v>16077</v>
      </c>
      <c r="K2676" s="5" t="s">
        <v>16081</v>
      </c>
      <c r="L2676" s="2" t="s">
        <v>54</v>
      </c>
      <c r="M2676" s="6">
        <v>16</v>
      </c>
      <c r="N2676" s="6">
        <v>16</v>
      </c>
      <c r="O2676" s="6">
        <f t="shared" si="405"/>
        <v>42000</v>
      </c>
      <c r="P2676" s="6">
        <v>42000</v>
      </c>
      <c r="Q2676" s="71">
        <v>201903</v>
      </c>
      <c r="R2676" s="5" t="s">
        <v>11428</v>
      </c>
      <c r="S2676" s="5" t="s">
        <v>16082</v>
      </c>
      <c r="T2676" s="144" t="str">
        <f t="shared" si="399"/>
        <v>Click</v>
      </c>
      <c r="U2676" s="31" t="s">
        <v>243</v>
      </c>
      <c r="V2676" s="5"/>
      <c r="W2676" s="51"/>
      <c r="X2676" s="51"/>
      <c r="Y2676" s="50"/>
      <c r="Z2676" s="43">
        <f t="shared" si="400"/>
        <v>0</v>
      </c>
      <c r="AA2676" s="6">
        <f t="shared" si="401"/>
        <v>0</v>
      </c>
      <c r="AB2676" s="6">
        <f t="shared" si="402"/>
        <v>0</v>
      </c>
      <c r="AC2676" s="44">
        <f t="shared" si="403"/>
        <v>0</v>
      </c>
      <c r="AD2676" s="44">
        <f t="shared" si="404"/>
        <v>0</v>
      </c>
      <c r="AE2676" s="13" t="s">
        <v>57</v>
      </c>
      <c r="AF2676" s="14"/>
      <c r="AG2676" s="2" t="s">
        <v>243</v>
      </c>
      <c r="AH2676" s="5" t="s">
        <v>100</v>
      </c>
      <c r="AI2676" s="6">
        <v>0</v>
      </c>
      <c r="AJ2676" s="5" t="s">
        <v>100</v>
      </c>
      <c r="AK2676" s="5" t="s">
        <v>100</v>
      </c>
      <c r="AL2676" s="34" t="s">
        <v>100</v>
      </c>
      <c r="AM2676" s="2" t="s">
        <v>244</v>
      </c>
    </row>
    <row r="2677" spans="1:39" s="15" customFormat="1" ht="16.350000000000001" customHeight="1">
      <c r="A2677" s="3">
        <f t="shared" si="397"/>
        <v>2675</v>
      </c>
      <c r="B2677" s="31" t="s">
        <v>2639</v>
      </c>
      <c r="C2677" s="31" t="s">
        <v>3401</v>
      </c>
      <c r="D2677" s="31" t="s">
        <v>3452</v>
      </c>
      <c r="E2677" s="32" t="s">
        <v>16083</v>
      </c>
      <c r="F2677" s="2" t="s">
        <v>68</v>
      </c>
      <c r="G2677" s="2" t="s">
        <v>69</v>
      </c>
      <c r="H2677" s="5" t="s">
        <v>16075</v>
      </c>
      <c r="I2677" s="5" t="s">
        <v>16076</v>
      </c>
      <c r="J2677" s="5" t="s">
        <v>16077</v>
      </c>
      <c r="K2677" s="5" t="s">
        <v>16084</v>
      </c>
      <c r="L2677" s="2" t="s">
        <v>54</v>
      </c>
      <c r="M2677" s="6">
        <v>16</v>
      </c>
      <c r="N2677" s="6">
        <v>16</v>
      </c>
      <c r="O2677" s="6">
        <f t="shared" si="405"/>
        <v>42000</v>
      </c>
      <c r="P2677" s="6">
        <v>42000</v>
      </c>
      <c r="Q2677" s="71">
        <v>201903</v>
      </c>
      <c r="R2677" s="5" t="s">
        <v>11428</v>
      </c>
      <c r="S2677" s="5" t="s">
        <v>16085</v>
      </c>
      <c r="T2677" s="144" t="str">
        <f t="shared" si="399"/>
        <v>Click</v>
      </c>
      <c r="U2677" s="31" t="s">
        <v>243</v>
      </c>
      <c r="V2677" s="5"/>
      <c r="W2677" s="51"/>
      <c r="X2677" s="51"/>
      <c r="Y2677" s="50"/>
      <c r="Z2677" s="43">
        <f t="shared" si="400"/>
        <v>0</v>
      </c>
      <c r="AA2677" s="6">
        <f t="shared" si="401"/>
        <v>0</v>
      </c>
      <c r="AB2677" s="6">
        <f t="shared" si="402"/>
        <v>0</v>
      </c>
      <c r="AC2677" s="44">
        <f t="shared" si="403"/>
        <v>0</v>
      </c>
      <c r="AD2677" s="44">
        <f t="shared" si="404"/>
        <v>0</v>
      </c>
      <c r="AE2677" s="13" t="s">
        <v>57</v>
      </c>
      <c r="AF2677" s="14"/>
      <c r="AG2677" s="2" t="s">
        <v>243</v>
      </c>
      <c r="AH2677" s="5" t="s">
        <v>100</v>
      </c>
      <c r="AI2677" s="6">
        <v>0</v>
      </c>
      <c r="AJ2677" s="5" t="s">
        <v>100</v>
      </c>
      <c r="AK2677" s="5" t="s">
        <v>100</v>
      </c>
      <c r="AL2677" s="34" t="s">
        <v>100</v>
      </c>
      <c r="AM2677" s="2" t="s">
        <v>244</v>
      </c>
    </row>
    <row r="2678" spans="1:39" s="15" customFormat="1" ht="16.350000000000001" customHeight="1">
      <c r="A2678" s="3">
        <f t="shared" si="397"/>
        <v>2676</v>
      </c>
      <c r="B2678" s="31" t="s">
        <v>2639</v>
      </c>
      <c r="C2678" s="31" t="s">
        <v>3401</v>
      </c>
      <c r="D2678" s="31" t="s">
        <v>3452</v>
      </c>
      <c r="E2678" s="3" t="s">
        <v>16086</v>
      </c>
      <c r="F2678" s="2" t="s">
        <v>68</v>
      </c>
      <c r="G2678" s="2" t="s">
        <v>69</v>
      </c>
      <c r="H2678" s="5" t="s">
        <v>16087</v>
      </c>
      <c r="I2678" s="5" t="s">
        <v>16088</v>
      </c>
      <c r="J2678" s="5" t="s">
        <v>16089</v>
      </c>
      <c r="K2678" s="5" t="s">
        <v>16090</v>
      </c>
      <c r="L2678" s="2" t="s">
        <v>54</v>
      </c>
      <c r="M2678" s="6">
        <v>10</v>
      </c>
      <c r="N2678" s="6">
        <v>10</v>
      </c>
      <c r="O2678" s="6">
        <f t="shared" si="405"/>
        <v>30000</v>
      </c>
      <c r="P2678" s="6">
        <v>30000</v>
      </c>
      <c r="Q2678" s="5">
        <v>201607</v>
      </c>
      <c r="R2678" s="3" t="s">
        <v>11404</v>
      </c>
      <c r="S2678" s="5" t="s">
        <v>16091</v>
      </c>
      <c r="T2678" s="144" t="str">
        <f t="shared" si="399"/>
        <v>Click</v>
      </c>
      <c r="U2678" s="31" t="s">
        <v>243</v>
      </c>
      <c r="V2678" s="5"/>
      <c r="W2678" s="51"/>
      <c r="X2678" s="51"/>
      <c r="Y2678" s="50"/>
      <c r="Z2678" s="43">
        <f t="shared" si="400"/>
        <v>0</v>
      </c>
      <c r="AA2678" s="6">
        <f t="shared" si="401"/>
        <v>0</v>
      </c>
      <c r="AB2678" s="6">
        <f t="shared" si="402"/>
        <v>0</v>
      </c>
      <c r="AC2678" s="44">
        <f t="shared" si="403"/>
        <v>0</v>
      </c>
      <c r="AD2678" s="44">
        <f t="shared" si="404"/>
        <v>0</v>
      </c>
      <c r="AE2678" s="13" t="s">
        <v>57</v>
      </c>
      <c r="AF2678" s="14"/>
      <c r="AG2678" s="2" t="s">
        <v>243</v>
      </c>
      <c r="AH2678" s="5" t="s">
        <v>100</v>
      </c>
      <c r="AI2678" s="6">
        <v>0</v>
      </c>
      <c r="AJ2678" s="5" t="s">
        <v>100</v>
      </c>
      <c r="AK2678" s="5" t="s">
        <v>100</v>
      </c>
      <c r="AL2678" s="34" t="s">
        <v>100</v>
      </c>
      <c r="AM2678" s="2" t="s">
        <v>244</v>
      </c>
    </row>
    <row r="2679" spans="1:39" s="15" customFormat="1" ht="16.350000000000001" customHeight="1">
      <c r="A2679" s="3">
        <f t="shared" si="397"/>
        <v>2677</v>
      </c>
      <c r="B2679" s="31" t="s">
        <v>2639</v>
      </c>
      <c r="C2679" s="31" t="s">
        <v>3401</v>
      </c>
      <c r="D2679" s="31" t="s">
        <v>3452</v>
      </c>
      <c r="E2679" s="3" t="s">
        <v>16092</v>
      </c>
      <c r="F2679" s="2" t="s">
        <v>68</v>
      </c>
      <c r="G2679" s="2" t="s">
        <v>498</v>
      </c>
      <c r="H2679" s="5" t="s">
        <v>16093</v>
      </c>
      <c r="I2679" s="5" t="s">
        <v>16094</v>
      </c>
      <c r="J2679" s="5" t="s">
        <v>16095</v>
      </c>
      <c r="K2679" s="5" t="s">
        <v>16096</v>
      </c>
      <c r="L2679" s="2" t="s">
        <v>54</v>
      </c>
      <c r="M2679" s="6">
        <v>17</v>
      </c>
      <c r="N2679" s="6">
        <v>17</v>
      </c>
      <c r="O2679" s="6">
        <f t="shared" si="405"/>
        <v>44000</v>
      </c>
      <c r="P2679" s="6">
        <v>44000</v>
      </c>
      <c r="Q2679" s="5">
        <v>201611</v>
      </c>
      <c r="R2679" s="3" t="s">
        <v>11404</v>
      </c>
      <c r="S2679" s="5" t="s">
        <v>16097</v>
      </c>
      <c r="T2679" s="144" t="str">
        <f t="shared" si="399"/>
        <v>Click</v>
      </c>
      <c r="U2679" s="31" t="s">
        <v>243</v>
      </c>
      <c r="V2679" s="5"/>
      <c r="W2679" s="51"/>
      <c r="X2679" s="51"/>
      <c r="Y2679" s="50"/>
      <c r="Z2679" s="43">
        <f t="shared" si="400"/>
        <v>0</v>
      </c>
      <c r="AA2679" s="6">
        <f t="shared" si="401"/>
        <v>0</v>
      </c>
      <c r="AB2679" s="6">
        <f t="shared" si="402"/>
        <v>0</v>
      </c>
      <c r="AC2679" s="44">
        <f t="shared" si="403"/>
        <v>0</v>
      </c>
      <c r="AD2679" s="44">
        <f t="shared" si="404"/>
        <v>0</v>
      </c>
      <c r="AE2679" s="13" t="s">
        <v>57</v>
      </c>
      <c r="AF2679" s="14"/>
      <c r="AG2679" s="2" t="s">
        <v>243</v>
      </c>
      <c r="AH2679" s="5" t="s">
        <v>100</v>
      </c>
      <c r="AI2679" s="6">
        <v>0</v>
      </c>
      <c r="AJ2679" s="5" t="s">
        <v>100</v>
      </c>
      <c r="AK2679" s="5" t="s">
        <v>100</v>
      </c>
      <c r="AL2679" s="34" t="s">
        <v>100</v>
      </c>
      <c r="AM2679" s="2" t="s">
        <v>244</v>
      </c>
    </row>
    <row r="2680" spans="1:39" s="15" customFormat="1" ht="16.350000000000001" customHeight="1">
      <c r="A2680" s="3">
        <f t="shared" si="397"/>
        <v>2678</v>
      </c>
      <c r="B2680" s="31" t="s">
        <v>2639</v>
      </c>
      <c r="C2680" s="31" t="s">
        <v>3401</v>
      </c>
      <c r="D2680" s="31" t="s">
        <v>3452</v>
      </c>
      <c r="E2680" s="3" t="s">
        <v>16098</v>
      </c>
      <c r="F2680" s="2" t="s">
        <v>68</v>
      </c>
      <c r="G2680" s="2" t="s">
        <v>498</v>
      </c>
      <c r="H2680" s="5" t="s">
        <v>16093</v>
      </c>
      <c r="I2680" s="5" t="s">
        <v>16094</v>
      </c>
      <c r="J2680" s="5" t="s">
        <v>16095</v>
      </c>
      <c r="K2680" s="5" t="s">
        <v>16099</v>
      </c>
      <c r="L2680" s="2" t="s">
        <v>54</v>
      </c>
      <c r="M2680" s="6">
        <v>20</v>
      </c>
      <c r="N2680" s="6">
        <v>20</v>
      </c>
      <c r="O2680" s="6">
        <f t="shared" si="405"/>
        <v>50000</v>
      </c>
      <c r="P2680" s="6">
        <v>50000</v>
      </c>
      <c r="Q2680" s="5">
        <v>201611</v>
      </c>
      <c r="R2680" s="3" t="s">
        <v>11404</v>
      </c>
      <c r="S2680" s="5" t="s">
        <v>16100</v>
      </c>
      <c r="T2680" s="144" t="str">
        <f t="shared" si="399"/>
        <v>Click</v>
      </c>
      <c r="U2680" s="31" t="s">
        <v>243</v>
      </c>
      <c r="V2680" s="5"/>
      <c r="W2680" s="51"/>
      <c r="X2680" s="51"/>
      <c r="Y2680" s="50"/>
      <c r="Z2680" s="43">
        <f t="shared" si="400"/>
        <v>0</v>
      </c>
      <c r="AA2680" s="6">
        <f t="shared" si="401"/>
        <v>0</v>
      </c>
      <c r="AB2680" s="6">
        <f t="shared" si="402"/>
        <v>0</v>
      </c>
      <c r="AC2680" s="44">
        <f t="shared" si="403"/>
        <v>0</v>
      </c>
      <c r="AD2680" s="44">
        <f t="shared" si="404"/>
        <v>0</v>
      </c>
      <c r="AE2680" s="13" t="s">
        <v>57</v>
      </c>
      <c r="AF2680" s="14"/>
      <c r="AG2680" s="2" t="s">
        <v>243</v>
      </c>
      <c r="AH2680" s="5" t="s">
        <v>100</v>
      </c>
      <c r="AI2680" s="6">
        <v>0</v>
      </c>
      <c r="AJ2680" s="5" t="s">
        <v>100</v>
      </c>
      <c r="AK2680" s="5" t="s">
        <v>100</v>
      </c>
      <c r="AL2680" s="34" t="s">
        <v>100</v>
      </c>
      <c r="AM2680" s="2" t="s">
        <v>244</v>
      </c>
    </row>
    <row r="2681" spans="1:39" s="15" customFormat="1" ht="16.350000000000001" customHeight="1">
      <c r="A2681" s="3">
        <f t="shared" si="397"/>
        <v>2679</v>
      </c>
      <c r="B2681" s="31" t="s">
        <v>2639</v>
      </c>
      <c r="C2681" s="31" t="s">
        <v>3401</v>
      </c>
      <c r="D2681" s="31" t="s">
        <v>3452</v>
      </c>
      <c r="E2681" s="3" t="s">
        <v>16101</v>
      </c>
      <c r="F2681" s="2" t="s">
        <v>68</v>
      </c>
      <c r="G2681" s="2" t="s">
        <v>498</v>
      </c>
      <c r="H2681" s="5" t="s">
        <v>16093</v>
      </c>
      <c r="I2681" s="5" t="s">
        <v>16094</v>
      </c>
      <c r="J2681" s="5" t="s">
        <v>16102</v>
      </c>
      <c r="K2681" s="5" t="s">
        <v>16103</v>
      </c>
      <c r="L2681" s="2" t="s">
        <v>54</v>
      </c>
      <c r="M2681" s="6">
        <v>17</v>
      </c>
      <c r="N2681" s="6">
        <v>17</v>
      </c>
      <c r="O2681" s="6">
        <f t="shared" si="405"/>
        <v>44000</v>
      </c>
      <c r="P2681" s="6">
        <v>44000</v>
      </c>
      <c r="Q2681" s="5">
        <v>201610</v>
      </c>
      <c r="R2681" s="3" t="s">
        <v>11404</v>
      </c>
      <c r="S2681" s="5" t="s">
        <v>16104</v>
      </c>
      <c r="T2681" s="144" t="str">
        <f t="shared" si="399"/>
        <v>Click</v>
      </c>
      <c r="U2681" s="31" t="s">
        <v>243</v>
      </c>
      <c r="V2681" s="5"/>
      <c r="W2681" s="51"/>
      <c r="X2681" s="51"/>
      <c r="Y2681" s="50"/>
      <c r="Z2681" s="43">
        <f t="shared" si="400"/>
        <v>0</v>
      </c>
      <c r="AA2681" s="6">
        <f t="shared" si="401"/>
        <v>0</v>
      </c>
      <c r="AB2681" s="6">
        <f t="shared" si="402"/>
        <v>0</v>
      </c>
      <c r="AC2681" s="44">
        <f t="shared" si="403"/>
        <v>0</v>
      </c>
      <c r="AD2681" s="44">
        <f t="shared" si="404"/>
        <v>0</v>
      </c>
      <c r="AE2681" s="13" t="s">
        <v>57</v>
      </c>
      <c r="AF2681" s="14"/>
      <c r="AG2681" s="2" t="s">
        <v>243</v>
      </c>
      <c r="AH2681" s="5" t="s">
        <v>100</v>
      </c>
      <c r="AI2681" s="6">
        <v>0</v>
      </c>
      <c r="AJ2681" s="5" t="s">
        <v>100</v>
      </c>
      <c r="AK2681" s="5" t="s">
        <v>100</v>
      </c>
      <c r="AL2681" s="34" t="s">
        <v>100</v>
      </c>
      <c r="AM2681" s="2" t="s">
        <v>244</v>
      </c>
    </row>
    <row r="2682" spans="1:39" s="15" customFormat="1" ht="16.350000000000001" customHeight="1">
      <c r="A2682" s="3">
        <f t="shared" si="397"/>
        <v>2680</v>
      </c>
      <c r="B2682" s="31" t="s">
        <v>2639</v>
      </c>
      <c r="C2682" s="31" t="s">
        <v>3401</v>
      </c>
      <c r="D2682" s="31" t="s">
        <v>3452</v>
      </c>
      <c r="E2682" s="3" t="s">
        <v>16105</v>
      </c>
      <c r="F2682" s="2" t="s">
        <v>68</v>
      </c>
      <c r="G2682" s="2" t="s">
        <v>498</v>
      </c>
      <c r="H2682" s="5" t="s">
        <v>16093</v>
      </c>
      <c r="I2682" s="5" t="s">
        <v>16094</v>
      </c>
      <c r="J2682" s="5" t="s">
        <v>16102</v>
      </c>
      <c r="K2682" s="5" t="s">
        <v>16106</v>
      </c>
      <c r="L2682" s="2" t="s">
        <v>54</v>
      </c>
      <c r="M2682" s="6">
        <v>20</v>
      </c>
      <c r="N2682" s="6">
        <v>20</v>
      </c>
      <c r="O2682" s="6">
        <f t="shared" si="405"/>
        <v>50000</v>
      </c>
      <c r="P2682" s="6">
        <v>50000</v>
      </c>
      <c r="Q2682" s="5">
        <v>201610</v>
      </c>
      <c r="R2682" s="3" t="s">
        <v>11404</v>
      </c>
      <c r="S2682" s="5" t="s">
        <v>16107</v>
      </c>
      <c r="T2682" s="144" t="str">
        <f t="shared" si="399"/>
        <v>Click</v>
      </c>
      <c r="U2682" s="31" t="s">
        <v>243</v>
      </c>
      <c r="V2682" s="5"/>
      <c r="W2682" s="51"/>
      <c r="X2682" s="51"/>
      <c r="Y2682" s="50"/>
      <c r="Z2682" s="43">
        <f t="shared" si="400"/>
        <v>0</v>
      </c>
      <c r="AA2682" s="6">
        <f t="shared" si="401"/>
        <v>0</v>
      </c>
      <c r="AB2682" s="6">
        <f t="shared" si="402"/>
        <v>0</v>
      </c>
      <c r="AC2682" s="44">
        <f t="shared" si="403"/>
        <v>0</v>
      </c>
      <c r="AD2682" s="44">
        <f t="shared" si="404"/>
        <v>0</v>
      </c>
      <c r="AE2682" s="13" t="s">
        <v>57</v>
      </c>
      <c r="AF2682" s="14"/>
      <c r="AG2682" s="2" t="s">
        <v>243</v>
      </c>
      <c r="AH2682" s="5" t="s">
        <v>100</v>
      </c>
      <c r="AI2682" s="6">
        <v>0</v>
      </c>
      <c r="AJ2682" s="5" t="s">
        <v>100</v>
      </c>
      <c r="AK2682" s="5" t="s">
        <v>100</v>
      </c>
      <c r="AL2682" s="34" t="s">
        <v>100</v>
      </c>
      <c r="AM2682" s="2" t="s">
        <v>244</v>
      </c>
    </row>
    <row r="2683" spans="1:39" s="15" customFormat="1" ht="16.350000000000001" customHeight="1">
      <c r="A2683" s="3">
        <f t="shared" si="397"/>
        <v>2681</v>
      </c>
      <c r="B2683" s="31" t="s">
        <v>2639</v>
      </c>
      <c r="C2683" s="31" t="s">
        <v>3401</v>
      </c>
      <c r="D2683" s="31" t="s">
        <v>3452</v>
      </c>
      <c r="E2683" s="3" t="s">
        <v>16108</v>
      </c>
      <c r="F2683" s="2" t="s">
        <v>68</v>
      </c>
      <c r="G2683" s="2" t="s">
        <v>69</v>
      </c>
      <c r="H2683" s="5" t="s">
        <v>16109</v>
      </c>
      <c r="I2683" s="5" t="s">
        <v>16110</v>
      </c>
      <c r="J2683" s="5" t="s">
        <v>16111</v>
      </c>
      <c r="K2683" s="5" t="s">
        <v>16112</v>
      </c>
      <c r="L2683" s="2" t="s">
        <v>54</v>
      </c>
      <c r="M2683" s="6">
        <v>19</v>
      </c>
      <c r="N2683" s="6">
        <v>19</v>
      </c>
      <c r="O2683" s="6">
        <f t="shared" si="405"/>
        <v>50000</v>
      </c>
      <c r="P2683" s="6">
        <v>50000</v>
      </c>
      <c r="Q2683" s="5">
        <v>201506</v>
      </c>
      <c r="R2683" s="5" t="s">
        <v>11306</v>
      </c>
      <c r="S2683" s="5" t="s">
        <v>16113</v>
      </c>
      <c r="T2683" s="144" t="str">
        <f t="shared" si="399"/>
        <v>Click</v>
      </c>
      <c r="U2683" s="31" t="s">
        <v>243</v>
      </c>
      <c r="V2683" s="5"/>
      <c r="W2683" s="51"/>
      <c r="X2683" s="51"/>
      <c r="Y2683" s="50"/>
      <c r="Z2683" s="43">
        <f t="shared" si="400"/>
        <v>0</v>
      </c>
      <c r="AA2683" s="6">
        <f t="shared" si="401"/>
        <v>0</v>
      </c>
      <c r="AB2683" s="6">
        <f t="shared" si="402"/>
        <v>0</v>
      </c>
      <c r="AC2683" s="44">
        <f t="shared" si="403"/>
        <v>0</v>
      </c>
      <c r="AD2683" s="44">
        <f t="shared" si="404"/>
        <v>0</v>
      </c>
      <c r="AE2683" s="13" t="s">
        <v>57</v>
      </c>
      <c r="AF2683" s="14"/>
      <c r="AG2683" s="2" t="s">
        <v>243</v>
      </c>
      <c r="AH2683" s="5" t="s">
        <v>100</v>
      </c>
      <c r="AI2683" s="6">
        <v>0</v>
      </c>
      <c r="AJ2683" s="5" t="s">
        <v>100</v>
      </c>
      <c r="AK2683" s="5" t="s">
        <v>100</v>
      </c>
      <c r="AL2683" s="34" t="s">
        <v>100</v>
      </c>
      <c r="AM2683" s="2" t="s">
        <v>244</v>
      </c>
    </row>
    <row r="2684" spans="1:39" s="15" customFormat="1" ht="16.350000000000001" customHeight="1">
      <c r="A2684" s="3">
        <f t="shared" si="397"/>
        <v>2682</v>
      </c>
      <c r="B2684" s="31" t="s">
        <v>2639</v>
      </c>
      <c r="C2684" s="31" t="s">
        <v>3401</v>
      </c>
      <c r="D2684" s="31" t="s">
        <v>3452</v>
      </c>
      <c r="E2684" s="3" t="s">
        <v>16114</v>
      </c>
      <c r="F2684" s="2" t="s">
        <v>68</v>
      </c>
      <c r="G2684" s="2" t="s">
        <v>69</v>
      </c>
      <c r="H2684" s="5" t="s">
        <v>16115</v>
      </c>
      <c r="I2684" s="5" t="s">
        <v>16110</v>
      </c>
      <c r="J2684" s="5" t="s">
        <v>16111</v>
      </c>
      <c r="K2684" s="5" t="s">
        <v>16116</v>
      </c>
      <c r="L2684" s="2" t="s">
        <v>54</v>
      </c>
      <c r="M2684" s="6">
        <v>26</v>
      </c>
      <c r="N2684" s="6">
        <v>26</v>
      </c>
      <c r="O2684" s="6">
        <f t="shared" si="405"/>
        <v>50000</v>
      </c>
      <c r="P2684" s="6">
        <v>50000</v>
      </c>
      <c r="Q2684" s="5">
        <v>201506</v>
      </c>
      <c r="R2684" s="5" t="s">
        <v>11306</v>
      </c>
      <c r="S2684" s="5" t="s">
        <v>16117</v>
      </c>
      <c r="T2684" s="144" t="str">
        <f t="shared" si="399"/>
        <v>Click</v>
      </c>
      <c r="U2684" s="31" t="s">
        <v>243</v>
      </c>
      <c r="V2684" s="5"/>
      <c r="W2684" s="51"/>
      <c r="X2684" s="51"/>
      <c r="Y2684" s="50"/>
      <c r="Z2684" s="43">
        <f t="shared" si="400"/>
        <v>0</v>
      </c>
      <c r="AA2684" s="6">
        <f t="shared" si="401"/>
        <v>0</v>
      </c>
      <c r="AB2684" s="6">
        <f t="shared" si="402"/>
        <v>0</v>
      </c>
      <c r="AC2684" s="44">
        <f t="shared" si="403"/>
        <v>0</v>
      </c>
      <c r="AD2684" s="44">
        <f t="shared" si="404"/>
        <v>0</v>
      </c>
      <c r="AE2684" s="13" t="s">
        <v>57</v>
      </c>
      <c r="AF2684" s="14"/>
      <c r="AG2684" s="2" t="s">
        <v>243</v>
      </c>
      <c r="AH2684" s="5" t="s">
        <v>100</v>
      </c>
      <c r="AI2684" s="6">
        <v>0</v>
      </c>
      <c r="AJ2684" s="5" t="s">
        <v>100</v>
      </c>
      <c r="AK2684" s="5" t="s">
        <v>100</v>
      </c>
      <c r="AL2684" s="34" t="s">
        <v>100</v>
      </c>
      <c r="AM2684" s="2" t="s">
        <v>244</v>
      </c>
    </row>
    <row r="2685" spans="1:39" s="15" customFormat="1" ht="16.350000000000001" customHeight="1">
      <c r="A2685" s="3">
        <f t="shared" si="397"/>
        <v>2683</v>
      </c>
      <c r="B2685" s="31" t="s">
        <v>2639</v>
      </c>
      <c r="C2685" s="31" t="s">
        <v>3401</v>
      </c>
      <c r="D2685" s="31" t="s">
        <v>3452</v>
      </c>
      <c r="E2685" s="3" t="s">
        <v>16118</v>
      </c>
      <c r="F2685" s="2" t="s">
        <v>68</v>
      </c>
      <c r="G2685" s="2" t="s">
        <v>69</v>
      </c>
      <c r="H2685" s="5" t="s">
        <v>16109</v>
      </c>
      <c r="I2685" s="5" t="s">
        <v>16110</v>
      </c>
      <c r="J2685" s="5" t="s">
        <v>16111</v>
      </c>
      <c r="K2685" s="5" t="s">
        <v>16119</v>
      </c>
      <c r="L2685" s="2" t="s">
        <v>54</v>
      </c>
      <c r="M2685" s="6">
        <v>17</v>
      </c>
      <c r="N2685" s="6">
        <v>17</v>
      </c>
      <c r="O2685" s="6">
        <f t="shared" si="405"/>
        <v>50000</v>
      </c>
      <c r="P2685" s="6">
        <v>50000</v>
      </c>
      <c r="Q2685" s="5">
        <v>201506</v>
      </c>
      <c r="R2685" s="5" t="s">
        <v>11306</v>
      </c>
      <c r="S2685" s="5" t="s">
        <v>16120</v>
      </c>
      <c r="T2685" s="144" t="str">
        <f t="shared" si="399"/>
        <v>Click</v>
      </c>
      <c r="U2685" s="31" t="s">
        <v>243</v>
      </c>
      <c r="V2685" s="5"/>
      <c r="W2685" s="51"/>
      <c r="X2685" s="51"/>
      <c r="Y2685" s="50"/>
      <c r="Z2685" s="43">
        <f t="shared" si="400"/>
        <v>0</v>
      </c>
      <c r="AA2685" s="6">
        <f t="shared" si="401"/>
        <v>0</v>
      </c>
      <c r="AB2685" s="6">
        <f t="shared" si="402"/>
        <v>0</v>
      </c>
      <c r="AC2685" s="44">
        <f t="shared" si="403"/>
        <v>0</v>
      </c>
      <c r="AD2685" s="44">
        <f t="shared" si="404"/>
        <v>0</v>
      </c>
      <c r="AE2685" s="13" t="s">
        <v>57</v>
      </c>
      <c r="AF2685" s="14"/>
      <c r="AG2685" s="2" t="s">
        <v>243</v>
      </c>
      <c r="AH2685" s="5" t="s">
        <v>100</v>
      </c>
      <c r="AI2685" s="6">
        <v>0</v>
      </c>
      <c r="AJ2685" s="5" t="s">
        <v>100</v>
      </c>
      <c r="AK2685" s="5" t="s">
        <v>100</v>
      </c>
      <c r="AL2685" s="34" t="s">
        <v>100</v>
      </c>
      <c r="AM2685" s="2" t="s">
        <v>244</v>
      </c>
    </row>
    <row r="2686" spans="1:39" s="15" customFormat="1" ht="16.350000000000001" customHeight="1">
      <c r="A2686" s="3">
        <f t="shared" si="397"/>
        <v>2684</v>
      </c>
      <c r="B2686" s="31" t="s">
        <v>2639</v>
      </c>
      <c r="C2686" s="31" t="s">
        <v>3401</v>
      </c>
      <c r="D2686" s="31" t="s">
        <v>3452</v>
      </c>
      <c r="E2686" s="3" t="s">
        <v>16121</v>
      </c>
      <c r="F2686" s="2" t="s">
        <v>68</v>
      </c>
      <c r="G2686" s="2" t="s">
        <v>498</v>
      </c>
      <c r="H2686" s="5" t="s">
        <v>16122</v>
      </c>
      <c r="I2686" s="5" t="s">
        <v>16123</v>
      </c>
      <c r="J2686" s="5" t="s">
        <v>16124</v>
      </c>
      <c r="K2686" s="5" t="s">
        <v>16125</v>
      </c>
      <c r="L2686" s="2" t="s">
        <v>54</v>
      </c>
      <c r="M2686" s="6">
        <v>19</v>
      </c>
      <c r="N2686" s="6">
        <v>19</v>
      </c>
      <c r="O2686" s="6">
        <f t="shared" si="405"/>
        <v>48000</v>
      </c>
      <c r="P2686" s="6">
        <v>48000</v>
      </c>
      <c r="Q2686" s="5">
        <v>201704</v>
      </c>
      <c r="R2686" s="3" t="s">
        <v>11404</v>
      </c>
      <c r="S2686" s="5" t="s">
        <v>16126</v>
      </c>
      <c r="T2686" s="144" t="str">
        <f t="shared" si="399"/>
        <v>Click</v>
      </c>
      <c r="U2686" s="31" t="s">
        <v>243</v>
      </c>
      <c r="V2686" s="5"/>
      <c r="W2686" s="51"/>
      <c r="X2686" s="51"/>
      <c r="Y2686" s="50"/>
      <c r="Z2686" s="43">
        <f t="shared" si="400"/>
        <v>0</v>
      </c>
      <c r="AA2686" s="6">
        <f t="shared" si="401"/>
        <v>0</v>
      </c>
      <c r="AB2686" s="6">
        <f t="shared" si="402"/>
        <v>0</v>
      </c>
      <c r="AC2686" s="44">
        <f t="shared" si="403"/>
        <v>0</v>
      </c>
      <c r="AD2686" s="44">
        <f t="shared" si="404"/>
        <v>0</v>
      </c>
      <c r="AE2686" s="13" t="s">
        <v>57</v>
      </c>
      <c r="AF2686" s="14"/>
      <c r="AG2686" s="2" t="s">
        <v>243</v>
      </c>
      <c r="AH2686" s="5" t="s">
        <v>100</v>
      </c>
      <c r="AI2686" s="6">
        <v>0</v>
      </c>
      <c r="AJ2686" s="5" t="s">
        <v>100</v>
      </c>
      <c r="AK2686" s="5" t="s">
        <v>100</v>
      </c>
      <c r="AL2686" s="34" t="s">
        <v>100</v>
      </c>
      <c r="AM2686" s="2" t="s">
        <v>244</v>
      </c>
    </row>
    <row r="2687" spans="1:39" s="15" customFormat="1" ht="16.350000000000001" customHeight="1">
      <c r="A2687" s="3">
        <f t="shared" si="397"/>
        <v>2685</v>
      </c>
      <c r="B2687" s="31" t="s">
        <v>2639</v>
      </c>
      <c r="C2687" s="31" t="s">
        <v>3401</v>
      </c>
      <c r="D2687" s="31" t="s">
        <v>3452</v>
      </c>
      <c r="E2687" s="3" t="s">
        <v>16127</v>
      </c>
      <c r="F2687" s="2" t="s">
        <v>68</v>
      </c>
      <c r="G2687" s="2" t="s">
        <v>498</v>
      </c>
      <c r="H2687" s="5" t="s">
        <v>16122</v>
      </c>
      <c r="I2687" s="5" t="s">
        <v>16123</v>
      </c>
      <c r="J2687" s="5" t="s">
        <v>16124</v>
      </c>
      <c r="K2687" s="5" t="s">
        <v>16128</v>
      </c>
      <c r="L2687" s="2" t="s">
        <v>54</v>
      </c>
      <c r="M2687" s="6">
        <v>21</v>
      </c>
      <c r="N2687" s="6">
        <v>21</v>
      </c>
      <c r="O2687" s="6">
        <f t="shared" si="405"/>
        <v>52000</v>
      </c>
      <c r="P2687" s="6">
        <v>52000</v>
      </c>
      <c r="Q2687" s="5">
        <v>201704</v>
      </c>
      <c r="R2687" s="3" t="s">
        <v>11404</v>
      </c>
      <c r="S2687" s="5" t="s">
        <v>16129</v>
      </c>
      <c r="T2687" s="144" t="str">
        <f t="shared" si="399"/>
        <v>Click</v>
      </c>
      <c r="U2687" s="31" t="s">
        <v>243</v>
      </c>
      <c r="V2687" s="5"/>
      <c r="W2687" s="51"/>
      <c r="X2687" s="51"/>
      <c r="Y2687" s="50"/>
      <c r="Z2687" s="43">
        <f t="shared" si="400"/>
        <v>0</v>
      </c>
      <c r="AA2687" s="6">
        <f t="shared" si="401"/>
        <v>0</v>
      </c>
      <c r="AB2687" s="6">
        <f t="shared" si="402"/>
        <v>0</v>
      </c>
      <c r="AC2687" s="44">
        <f t="shared" si="403"/>
        <v>0</v>
      </c>
      <c r="AD2687" s="44">
        <f t="shared" si="404"/>
        <v>0</v>
      </c>
      <c r="AE2687" s="13" t="s">
        <v>57</v>
      </c>
      <c r="AF2687" s="14"/>
      <c r="AG2687" s="2" t="s">
        <v>243</v>
      </c>
      <c r="AH2687" s="5" t="s">
        <v>100</v>
      </c>
      <c r="AI2687" s="6">
        <v>0</v>
      </c>
      <c r="AJ2687" s="5" t="s">
        <v>100</v>
      </c>
      <c r="AK2687" s="5" t="s">
        <v>100</v>
      </c>
      <c r="AL2687" s="34" t="s">
        <v>100</v>
      </c>
      <c r="AM2687" s="2" t="s">
        <v>244</v>
      </c>
    </row>
    <row r="2688" spans="1:39" s="15" customFormat="1" ht="16.350000000000001" customHeight="1">
      <c r="A2688" s="3">
        <f t="shared" si="397"/>
        <v>2686</v>
      </c>
      <c r="B2688" s="31" t="s">
        <v>2639</v>
      </c>
      <c r="C2688" s="31" t="s">
        <v>3401</v>
      </c>
      <c r="D2688" s="31" t="s">
        <v>3452</v>
      </c>
      <c r="E2688" s="3" t="s">
        <v>16130</v>
      </c>
      <c r="F2688" s="2" t="s">
        <v>68</v>
      </c>
      <c r="G2688" s="2" t="s">
        <v>498</v>
      </c>
      <c r="H2688" s="5" t="s">
        <v>16122</v>
      </c>
      <c r="I2688" s="5" t="s">
        <v>16123</v>
      </c>
      <c r="J2688" s="5" t="s">
        <v>16131</v>
      </c>
      <c r="K2688" s="5" t="s">
        <v>16132</v>
      </c>
      <c r="L2688" s="2" t="s">
        <v>54</v>
      </c>
      <c r="M2688" s="6">
        <v>25</v>
      </c>
      <c r="N2688" s="6">
        <v>25</v>
      </c>
      <c r="O2688" s="6">
        <f t="shared" si="405"/>
        <v>60000</v>
      </c>
      <c r="P2688" s="6">
        <v>60000</v>
      </c>
      <c r="Q2688" s="5">
        <v>201704</v>
      </c>
      <c r="R2688" s="3" t="s">
        <v>11404</v>
      </c>
      <c r="S2688" s="5" t="s">
        <v>16133</v>
      </c>
      <c r="T2688" s="144" t="str">
        <f t="shared" si="399"/>
        <v>Click</v>
      </c>
      <c r="U2688" s="31" t="s">
        <v>243</v>
      </c>
      <c r="V2688" s="5"/>
      <c r="W2688" s="51"/>
      <c r="X2688" s="51"/>
      <c r="Y2688" s="50"/>
      <c r="Z2688" s="43">
        <f t="shared" si="400"/>
        <v>0</v>
      </c>
      <c r="AA2688" s="6">
        <f t="shared" si="401"/>
        <v>0</v>
      </c>
      <c r="AB2688" s="6">
        <f t="shared" si="402"/>
        <v>0</v>
      </c>
      <c r="AC2688" s="44">
        <f t="shared" si="403"/>
        <v>0</v>
      </c>
      <c r="AD2688" s="44">
        <f t="shared" si="404"/>
        <v>0</v>
      </c>
      <c r="AE2688" s="13" t="s">
        <v>57</v>
      </c>
      <c r="AF2688" s="14"/>
      <c r="AG2688" s="2" t="s">
        <v>243</v>
      </c>
      <c r="AH2688" s="5" t="s">
        <v>100</v>
      </c>
      <c r="AI2688" s="6">
        <v>0</v>
      </c>
      <c r="AJ2688" s="5" t="s">
        <v>100</v>
      </c>
      <c r="AK2688" s="5" t="s">
        <v>100</v>
      </c>
      <c r="AL2688" s="34" t="s">
        <v>100</v>
      </c>
      <c r="AM2688" s="2" t="s">
        <v>244</v>
      </c>
    </row>
    <row r="2689" spans="1:41" s="15" customFormat="1" ht="16.350000000000001" customHeight="1">
      <c r="A2689" s="3">
        <f t="shared" si="397"/>
        <v>2687</v>
      </c>
      <c r="B2689" s="31" t="s">
        <v>2639</v>
      </c>
      <c r="C2689" s="31" t="s">
        <v>3401</v>
      </c>
      <c r="D2689" s="31" t="s">
        <v>3452</v>
      </c>
      <c r="E2689" s="3" t="s">
        <v>16134</v>
      </c>
      <c r="F2689" s="2" t="s">
        <v>68</v>
      </c>
      <c r="G2689" s="2" t="s">
        <v>498</v>
      </c>
      <c r="H2689" s="5" t="s">
        <v>16135</v>
      </c>
      <c r="I2689" s="5" t="s">
        <v>16136</v>
      </c>
      <c r="J2689" s="5" t="s">
        <v>16137</v>
      </c>
      <c r="K2689" s="5" t="s">
        <v>16138</v>
      </c>
      <c r="L2689" s="2" t="s">
        <v>54</v>
      </c>
      <c r="M2689" s="6">
        <v>25</v>
      </c>
      <c r="N2689" s="6">
        <v>25</v>
      </c>
      <c r="O2689" s="6">
        <f t="shared" si="405"/>
        <v>60000</v>
      </c>
      <c r="P2689" s="6">
        <v>60000</v>
      </c>
      <c r="Q2689" s="5">
        <v>201703</v>
      </c>
      <c r="R2689" s="3" t="s">
        <v>11404</v>
      </c>
      <c r="S2689" s="5" t="s">
        <v>16139</v>
      </c>
      <c r="T2689" s="144" t="str">
        <f t="shared" si="399"/>
        <v>Click</v>
      </c>
      <c r="U2689" s="31" t="s">
        <v>243</v>
      </c>
      <c r="V2689" s="5"/>
      <c r="W2689" s="51"/>
      <c r="X2689" s="51"/>
      <c r="Y2689" s="50"/>
      <c r="Z2689" s="43">
        <f t="shared" si="400"/>
        <v>0</v>
      </c>
      <c r="AA2689" s="6">
        <f t="shared" si="401"/>
        <v>0</v>
      </c>
      <c r="AB2689" s="6">
        <f t="shared" si="402"/>
        <v>0</v>
      </c>
      <c r="AC2689" s="44">
        <f t="shared" si="403"/>
        <v>0</v>
      </c>
      <c r="AD2689" s="44">
        <f t="shared" si="404"/>
        <v>0</v>
      </c>
      <c r="AE2689" s="13" t="s">
        <v>57</v>
      </c>
      <c r="AF2689" s="14"/>
      <c r="AG2689" s="2" t="s">
        <v>243</v>
      </c>
      <c r="AH2689" s="5" t="s">
        <v>100</v>
      </c>
      <c r="AI2689" s="6">
        <v>0</v>
      </c>
      <c r="AJ2689" s="5" t="s">
        <v>100</v>
      </c>
      <c r="AK2689" s="5" t="s">
        <v>100</v>
      </c>
      <c r="AL2689" s="34" t="s">
        <v>100</v>
      </c>
      <c r="AM2689" s="2" t="s">
        <v>244</v>
      </c>
    </row>
    <row r="2690" spans="1:41" s="15" customFormat="1" ht="16.350000000000001" customHeight="1">
      <c r="A2690" s="3">
        <f t="shared" si="397"/>
        <v>2688</v>
      </c>
      <c r="B2690" s="31" t="s">
        <v>2639</v>
      </c>
      <c r="C2690" s="31" t="s">
        <v>3401</v>
      </c>
      <c r="D2690" s="31" t="s">
        <v>3452</v>
      </c>
      <c r="E2690" s="3" t="s">
        <v>16140</v>
      </c>
      <c r="F2690" s="2" t="s">
        <v>68</v>
      </c>
      <c r="G2690" s="2" t="s">
        <v>498</v>
      </c>
      <c r="H2690" s="5" t="s">
        <v>16141</v>
      </c>
      <c r="I2690" s="5" t="s">
        <v>16136</v>
      </c>
      <c r="J2690" s="5" t="s">
        <v>16142</v>
      </c>
      <c r="K2690" s="5" t="s">
        <v>16143</v>
      </c>
      <c r="L2690" s="2" t="s">
        <v>54</v>
      </c>
      <c r="M2690" s="6">
        <v>18</v>
      </c>
      <c r="N2690" s="6">
        <v>18</v>
      </c>
      <c r="O2690" s="6">
        <f t="shared" si="405"/>
        <v>50000</v>
      </c>
      <c r="P2690" s="6">
        <v>50000</v>
      </c>
      <c r="Q2690" s="5">
        <v>201702</v>
      </c>
      <c r="R2690" s="3" t="s">
        <v>15909</v>
      </c>
      <c r="S2690" s="5" t="s">
        <v>16144</v>
      </c>
      <c r="T2690" s="144" t="str">
        <f t="shared" si="399"/>
        <v>Click</v>
      </c>
      <c r="U2690" s="31" t="s">
        <v>243</v>
      </c>
      <c r="V2690" s="5"/>
      <c r="W2690" s="51"/>
      <c r="X2690" s="51"/>
      <c r="Y2690" s="50"/>
      <c r="Z2690" s="43">
        <f t="shared" si="400"/>
        <v>0</v>
      </c>
      <c r="AA2690" s="6">
        <f t="shared" si="401"/>
        <v>0</v>
      </c>
      <c r="AB2690" s="6">
        <f t="shared" si="402"/>
        <v>0</v>
      </c>
      <c r="AC2690" s="44">
        <f t="shared" si="403"/>
        <v>0</v>
      </c>
      <c r="AD2690" s="44">
        <f t="shared" si="404"/>
        <v>0</v>
      </c>
      <c r="AE2690" s="13" t="s">
        <v>57</v>
      </c>
      <c r="AF2690" s="14"/>
      <c r="AG2690" s="2" t="s">
        <v>243</v>
      </c>
      <c r="AH2690" s="5" t="s">
        <v>100</v>
      </c>
      <c r="AI2690" s="6">
        <v>0</v>
      </c>
      <c r="AJ2690" s="5" t="s">
        <v>100</v>
      </c>
      <c r="AK2690" s="5" t="s">
        <v>100</v>
      </c>
      <c r="AL2690" s="34" t="s">
        <v>100</v>
      </c>
      <c r="AM2690" s="2" t="s">
        <v>244</v>
      </c>
    </row>
    <row r="2691" spans="1:41" s="15" customFormat="1" ht="16.350000000000001" customHeight="1">
      <c r="A2691" s="3">
        <f t="shared" si="397"/>
        <v>2689</v>
      </c>
      <c r="B2691" s="31" t="s">
        <v>2639</v>
      </c>
      <c r="C2691" s="31" t="s">
        <v>3401</v>
      </c>
      <c r="D2691" s="31" t="s">
        <v>3452</v>
      </c>
      <c r="E2691" s="3" t="s">
        <v>16145</v>
      </c>
      <c r="F2691" s="2" t="s">
        <v>68</v>
      </c>
      <c r="G2691" s="2" t="s">
        <v>498</v>
      </c>
      <c r="H2691" s="5" t="s">
        <v>16141</v>
      </c>
      <c r="I2691" s="5" t="s">
        <v>16136</v>
      </c>
      <c r="J2691" s="5" t="s">
        <v>16142</v>
      </c>
      <c r="K2691" s="5" t="s">
        <v>16146</v>
      </c>
      <c r="L2691" s="2" t="s">
        <v>54</v>
      </c>
      <c r="M2691" s="6">
        <v>16</v>
      </c>
      <c r="N2691" s="6">
        <v>16</v>
      </c>
      <c r="O2691" s="6">
        <f t="shared" si="405"/>
        <v>42000</v>
      </c>
      <c r="P2691" s="6">
        <v>42000</v>
      </c>
      <c r="Q2691" s="5">
        <v>201702</v>
      </c>
      <c r="R2691" s="3" t="s">
        <v>15909</v>
      </c>
      <c r="S2691" s="5" t="s">
        <v>16147</v>
      </c>
      <c r="T2691" s="144" t="str">
        <f t="shared" si="399"/>
        <v>Click</v>
      </c>
      <c r="U2691" s="31" t="s">
        <v>243</v>
      </c>
      <c r="V2691" s="5"/>
      <c r="W2691" s="51"/>
      <c r="X2691" s="51"/>
      <c r="Y2691" s="50"/>
      <c r="Z2691" s="43">
        <f t="shared" si="400"/>
        <v>0</v>
      </c>
      <c r="AA2691" s="6">
        <f t="shared" ref="AA2691:AA2693" si="406">IF(X2691=0,Z2691*50%,Z2691*Y2691*90%)</f>
        <v>0</v>
      </c>
      <c r="AB2691" s="6">
        <f t="shared" si="402"/>
        <v>0</v>
      </c>
      <c r="AC2691" s="44">
        <f t="shared" si="403"/>
        <v>0</v>
      </c>
      <c r="AD2691" s="44">
        <f t="shared" si="404"/>
        <v>0</v>
      </c>
      <c r="AE2691" s="13" t="s">
        <v>57</v>
      </c>
      <c r="AF2691" s="14"/>
      <c r="AG2691" s="2" t="s">
        <v>243</v>
      </c>
      <c r="AH2691" s="5" t="s">
        <v>100</v>
      </c>
      <c r="AI2691" s="6">
        <v>0</v>
      </c>
      <c r="AJ2691" s="5" t="s">
        <v>100</v>
      </c>
      <c r="AK2691" s="5" t="s">
        <v>100</v>
      </c>
      <c r="AL2691" s="34" t="s">
        <v>100</v>
      </c>
      <c r="AM2691" s="2" t="s">
        <v>244</v>
      </c>
    </row>
    <row r="2692" spans="1:41" s="15" customFormat="1" ht="16.350000000000001" customHeight="1">
      <c r="A2692" s="3">
        <f t="shared" si="397"/>
        <v>2690</v>
      </c>
      <c r="B2692" s="31" t="s">
        <v>2639</v>
      </c>
      <c r="C2692" s="31" t="s">
        <v>3401</v>
      </c>
      <c r="D2692" s="31" t="s">
        <v>3452</v>
      </c>
      <c r="E2692" s="3" t="s">
        <v>16148</v>
      </c>
      <c r="F2692" s="2" t="s">
        <v>68</v>
      </c>
      <c r="G2692" s="2" t="s">
        <v>498</v>
      </c>
      <c r="H2692" s="5" t="s">
        <v>16141</v>
      </c>
      <c r="I2692" s="5" t="s">
        <v>16136</v>
      </c>
      <c r="J2692" s="5" t="s">
        <v>16149</v>
      </c>
      <c r="K2692" s="5" t="s">
        <v>16150</v>
      </c>
      <c r="L2692" s="2" t="s">
        <v>54</v>
      </c>
      <c r="M2692" s="6">
        <v>14</v>
      </c>
      <c r="N2692" s="6">
        <v>14</v>
      </c>
      <c r="O2692" s="6">
        <f t="shared" si="405"/>
        <v>38000</v>
      </c>
      <c r="P2692" s="6">
        <v>38000</v>
      </c>
      <c r="Q2692" s="5">
        <v>201701</v>
      </c>
      <c r="R2692" s="3" t="s">
        <v>11404</v>
      </c>
      <c r="S2692" s="5" t="s">
        <v>16151</v>
      </c>
      <c r="T2692" s="144" t="str">
        <f t="shared" si="399"/>
        <v>Click</v>
      </c>
      <c r="U2692" s="31" t="s">
        <v>243</v>
      </c>
      <c r="V2692" s="5"/>
      <c r="W2692" s="51"/>
      <c r="X2692" s="51"/>
      <c r="Y2692" s="50"/>
      <c r="Z2692" s="43">
        <f t="shared" si="400"/>
        <v>0</v>
      </c>
      <c r="AA2692" s="6">
        <f t="shared" si="406"/>
        <v>0</v>
      </c>
      <c r="AB2692" s="6">
        <f t="shared" si="402"/>
        <v>0</v>
      </c>
      <c r="AC2692" s="44">
        <f t="shared" si="403"/>
        <v>0</v>
      </c>
      <c r="AD2692" s="44">
        <f t="shared" si="404"/>
        <v>0</v>
      </c>
      <c r="AE2692" s="13" t="s">
        <v>57</v>
      </c>
      <c r="AF2692" s="14"/>
      <c r="AG2692" s="2" t="s">
        <v>243</v>
      </c>
      <c r="AH2692" s="5" t="s">
        <v>100</v>
      </c>
      <c r="AI2692" s="6">
        <v>0</v>
      </c>
      <c r="AJ2692" s="5" t="s">
        <v>100</v>
      </c>
      <c r="AK2692" s="5" t="s">
        <v>100</v>
      </c>
      <c r="AL2692" s="34" t="s">
        <v>100</v>
      </c>
      <c r="AM2692" s="2" t="s">
        <v>244</v>
      </c>
    </row>
    <row r="2693" spans="1:41" s="15" customFormat="1" ht="16.350000000000001" customHeight="1">
      <c r="A2693" s="3">
        <f t="shared" si="397"/>
        <v>2691</v>
      </c>
      <c r="B2693" s="31" t="s">
        <v>2639</v>
      </c>
      <c r="C2693" s="31" t="s">
        <v>3401</v>
      </c>
      <c r="D2693" s="31" t="s">
        <v>3452</v>
      </c>
      <c r="E2693" s="3" t="s">
        <v>16152</v>
      </c>
      <c r="F2693" s="2" t="s">
        <v>68</v>
      </c>
      <c r="G2693" s="2" t="s">
        <v>498</v>
      </c>
      <c r="H2693" s="5" t="s">
        <v>16141</v>
      </c>
      <c r="I2693" s="5" t="s">
        <v>16136</v>
      </c>
      <c r="J2693" s="5" t="s">
        <v>16149</v>
      </c>
      <c r="K2693" s="5" t="s">
        <v>16153</v>
      </c>
      <c r="L2693" s="2" t="s">
        <v>54</v>
      </c>
      <c r="M2693" s="6">
        <v>20</v>
      </c>
      <c r="N2693" s="6">
        <v>20</v>
      </c>
      <c r="O2693" s="6">
        <f t="shared" si="405"/>
        <v>50000</v>
      </c>
      <c r="P2693" s="6">
        <v>50000</v>
      </c>
      <c r="Q2693" s="5">
        <v>201701</v>
      </c>
      <c r="R2693" s="3" t="s">
        <v>11404</v>
      </c>
      <c r="S2693" s="5" t="s">
        <v>16154</v>
      </c>
      <c r="T2693" s="144" t="str">
        <f t="shared" si="399"/>
        <v>Click</v>
      </c>
      <c r="U2693" s="31" t="s">
        <v>243</v>
      </c>
      <c r="V2693" s="5"/>
      <c r="W2693" s="51"/>
      <c r="X2693" s="51"/>
      <c r="Y2693" s="50"/>
      <c r="Z2693" s="43">
        <f t="shared" si="400"/>
        <v>0</v>
      </c>
      <c r="AA2693" s="6">
        <f t="shared" si="406"/>
        <v>0</v>
      </c>
      <c r="AB2693" s="6">
        <f t="shared" si="402"/>
        <v>0</v>
      </c>
      <c r="AC2693" s="44">
        <f t="shared" si="403"/>
        <v>0</v>
      </c>
      <c r="AD2693" s="44">
        <f t="shared" si="404"/>
        <v>0</v>
      </c>
      <c r="AE2693" s="13" t="s">
        <v>57</v>
      </c>
      <c r="AF2693" s="14"/>
      <c r="AG2693" s="2" t="s">
        <v>243</v>
      </c>
      <c r="AH2693" s="5" t="s">
        <v>100</v>
      </c>
      <c r="AI2693" s="6">
        <v>0</v>
      </c>
      <c r="AJ2693" s="5" t="s">
        <v>100</v>
      </c>
      <c r="AK2693" s="5" t="s">
        <v>100</v>
      </c>
      <c r="AL2693" s="34" t="s">
        <v>100</v>
      </c>
      <c r="AM2693" s="2" t="s">
        <v>244</v>
      </c>
    </row>
    <row r="2694" spans="1:41" s="15" customFormat="1" ht="16.350000000000001" customHeight="1">
      <c r="A2694" s="3">
        <f t="shared" si="397"/>
        <v>2692</v>
      </c>
      <c r="B2694" s="31" t="s">
        <v>2639</v>
      </c>
      <c r="C2694" s="31" t="s">
        <v>3401</v>
      </c>
      <c r="D2694" s="31" t="s">
        <v>3452</v>
      </c>
      <c r="E2694" s="3" t="s">
        <v>16155</v>
      </c>
      <c r="F2694" s="39" t="s">
        <v>58</v>
      </c>
      <c r="G2694" s="39" t="s">
        <v>49</v>
      </c>
      <c r="H2694" s="3" t="s">
        <v>16156</v>
      </c>
      <c r="I2694" s="3" t="s">
        <v>16157</v>
      </c>
      <c r="J2694" s="3" t="s">
        <v>16158</v>
      </c>
      <c r="K2694" s="3" t="s">
        <v>16159</v>
      </c>
      <c r="L2694" s="39" t="s">
        <v>54</v>
      </c>
      <c r="M2694" s="6">
        <v>13</v>
      </c>
      <c r="N2694" s="6">
        <v>13</v>
      </c>
      <c r="O2694" s="68">
        <v>36000</v>
      </c>
      <c r="P2694" s="46">
        <v>36000</v>
      </c>
      <c r="Q2694" s="3">
        <v>202001</v>
      </c>
      <c r="R2694" s="3" t="s">
        <v>16160</v>
      </c>
      <c r="S2694" s="32" t="s">
        <v>16161</v>
      </c>
      <c r="T2694" s="143" t="s">
        <v>11447</v>
      </c>
      <c r="U2694" s="39" t="s">
        <v>243</v>
      </c>
      <c r="V2694" s="40"/>
      <c r="W2694" s="41"/>
      <c r="X2694" s="84"/>
      <c r="Y2694" s="56"/>
      <c r="Z2694" s="79">
        <v>0</v>
      </c>
      <c r="AA2694" s="68">
        <v>0</v>
      </c>
      <c r="AB2694" s="68">
        <v>0</v>
      </c>
      <c r="AC2694" s="69">
        <v>0</v>
      </c>
      <c r="AD2694" s="69">
        <v>0</v>
      </c>
      <c r="AE2694" s="45" t="s">
        <v>57</v>
      </c>
      <c r="AF2694" s="14"/>
      <c r="AG2694" s="39" t="s">
        <v>243</v>
      </c>
      <c r="AH2694" s="32" t="s">
        <v>57</v>
      </c>
      <c r="AI2694" s="46">
        <v>0</v>
      </c>
      <c r="AJ2694" s="32" t="s">
        <v>57</v>
      </c>
      <c r="AK2694" s="32" t="s">
        <v>57</v>
      </c>
      <c r="AL2694" s="32" t="s">
        <v>57</v>
      </c>
      <c r="AM2694" s="31" t="s">
        <v>11447</v>
      </c>
      <c r="AN2694" s="63"/>
      <c r="AO2694" s="63"/>
    </row>
    <row r="2695" spans="1:41" s="15" customFormat="1" ht="16.350000000000001" customHeight="1">
      <c r="A2695" s="3">
        <f t="shared" si="397"/>
        <v>2693</v>
      </c>
      <c r="B2695" s="31" t="s">
        <v>2639</v>
      </c>
      <c r="C2695" s="31" t="s">
        <v>3401</v>
      </c>
      <c r="D2695" s="31" t="s">
        <v>3452</v>
      </c>
      <c r="E2695" s="3" t="s">
        <v>16162</v>
      </c>
      <c r="F2695" s="39" t="s">
        <v>58</v>
      </c>
      <c r="G2695" s="39" t="s">
        <v>49</v>
      </c>
      <c r="H2695" s="3" t="s">
        <v>16156</v>
      </c>
      <c r="I2695" s="3" t="s">
        <v>16157</v>
      </c>
      <c r="J2695" s="3" t="s">
        <v>16158</v>
      </c>
      <c r="K2695" s="3" t="s">
        <v>16163</v>
      </c>
      <c r="L2695" s="39" t="s">
        <v>54</v>
      </c>
      <c r="M2695" s="6">
        <v>14</v>
      </c>
      <c r="N2695" s="6">
        <v>14</v>
      </c>
      <c r="O2695" s="68">
        <v>38000</v>
      </c>
      <c r="P2695" s="46">
        <v>38000</v>
      </c>
      <c r="Q2695" s="3">
        <v>202001</v>
      </c>
      <c r="R2695" s="3" t="s">
        <v>16160</v>
      </c>
      <c r="S2695" s="32" t="s">
        <v>16164</v>
      </c>
      <c r="T2695" s="143" t="s">
        <v>11447</v>
      </c>
      <c r="U2695" s="39" t="s">
        <v>243</v>
      </c>
      <c r="V2695" s="40"/>
      <c r="W2695" s="41"/>
      <c r="X2695" s="84"/>
      <c r="Y2695" s="56"/>
      <c r="Z2695" s="79">
        <v>0</v>
      </c>
      <c r="AA2695" s="68">
        <v>0</v>
      </c>
      <c r="AB2695" s="68">
        <v>0</v>
      </c>
      <c r="AC2695" s="69">
        <v>0</v>
      </c>
      <c r="AD2695" s="69">
        <v>0</v>
      </c>
      <c r="AE2695" s="45" t="s">
        <v>57</v>
      </c>
      <c r="AF2695" s="14"/>
      <c r="AG2695" s="39" t="s">
        <v>243</v>
      </c>
      <c r="AH2695" s="32" t="s">
        <v>57</v>
      </c>
      <c r="AI2695" s="46">
        <v>0</v>
      </c>
      <c r="AJ2695" s="32" t="s">
        <v>57</v>
      </c>
      <c r="AK2695" s="32" t="s">
        <v>57</v>
      </c>
      <c r="AL2695" s="32" t="s">
        <v>57</v>
      </c>
      <c r="AM2695" s="31" t="s">
        <v>11447</v>
      </c>
      <c r="AN2695" s="63"/>
      <c r="AO2695" s="63"/>
    </row>
    <row r="2696" spans="1:41" s="15" customFormat="1" ht="16.350000000000001" customHeight="1">
      <c r="A2696" s="3">
        <f t="shared" ref="A2696:A2759" si="407">ROW()-2</f>
        <v>2694</v>
      </c>
      <c r="B2696" s="31" t="s">
        <v>2639</v>
      </c>
      <c r="C2696" s="31" t="s">
        <v>3401</v>
      </c>
      <c r="D2696" s="31" t="s">
        <v>3452</v>
      </c>
      <c r="E2696" s="3" t="s">
        <v>16165</v>
      </c>
      <c r="F2696" s="39" t="s">
        <v>58</v>
      </c>
      <c r="G2696" s="39" t="s">
        <v>49</v>
      </c>
      <c r="H2696" s="3" t="s">
        <v>16156</v>
      </c>
      <c r="I2696" s="3" t="s">
        <v>16157</v>
      </c>
      <c r="J2696" s="3" t="s">
        <v>16158</v>
      </c>
      <c r="K2696" s="3" t="s">
        <v>16166</v>
      </c>
      <c r="L2696" s="39" t="s">
        <v>54</v>
      </c>
      <c r="M2696" s="6">
        <v>15</v>
      </c>
      <c r="N2696" s="6">
        <v>15</v>
      </c>
      <c r="O2696" s="68">
        <v>40000</v>
      </c>
      <c r="P2696" s="46">
        <v>40000</v>
      </c>
      <c r="Q2696" s="3">
        <v>201911</v>
      </c>
      <c r="R2696" s="3" t="s">
        <v>16160</v>
      </c>
      <c r="S2696" s="32" t="s">
        <v>16167</v>
      </c>
      <c r="T2696" s="143" t="s">
        <v>11447</v>
      </c>
      <c r="U2696" s="39" t="s">
        <v>243</v>
      </c>
      <c r="V2696" s="40"/>
      <c r="W2696" s="41"/>
      <c r="X2696" s="84"/>
      <c r="Y2696" s="56"/>
      <c r="Z2696" s="79">
        <v>0</v>
      </c>
      <c r="AA2696" s="68">
        <v>0</v>
      </c>
      <c r="AB2696" s="68">
        <v>0</v>
      </c>
      <c r="AC2696" s="69">
        <v>0</v>
      </c>
      <c r="AD2696" s="69">
        <v>0</v>
      </c>
      <c r="AE2696" s="45" t="s">
        <v>57</v>
      </c>
      <c r="AF2696" s="14"/>
      <c r="AG2696" s="39" t="s">
        <v>243</v>
      </c>
      <c r="AH2696" s="32" t="s">
        <v>57</v>
      </c>
      <c r="AI2696" s="46">
        <v>0</v>
      </c>
      <c r="AJ2696" s="32" t="s">
        <v>57</v>
      </c>
      <c r="AK2696" s="32" t="s">
        <v>57</v>
      </c>
      <c r="AL2696" s="32" t="s">
        <v>57</v>
      </c>
      <c r="AM2696" s="31" t="s">
        <v>11447</v>
      </c>
      <c r="AN2696" s="63"/>
      <c r="AO2696" s="63"/>
    </row>
    <row r="2697" spans="1:41" s="15" customFormat="1" ht="16.350000000000001" customHeight="1">
      <c r="A2697" s="3">
        <f t="shared" si="407"/>
        <v>2695</v>
      </c>
      <c r="B2697" s="31" t="s">
        <v>2639</v>
      </c>
      <c r="C2697" s="31" t="s">
        <v>3401</v>
      </c>
      <c r="D2697" s="31" t="s">
        <v>3452</v>
      </c>
      <c r="E2697" s="3" t="s">
        <v>16168</v>
      </c>
      <c r="F2697" s="39" t="s">
        <v>58</v>
      </c>
      <c r="G2697" s="39" t="s">
        <v>49</v>
      </c>
      <c r="H2697" s="3" t="s">
        <v>16156</v>
      </c>
      <c r="I2697" s="3" t="s">
        <v>16157</v>
      </c>
      <c r="J2697" s="3" t="s">
        <v>16158</v>
      </c>
      <c r="K2697" s="3" t="s">
        <v>16169</v>
      </c>
      <c r="L2697" s="39" t="s">
        <v>54</v>
      </c>
      <c r="M2697" s="6">
        <v>22</v>
      </c>
      <c r="N2697" s="6">
        <v>22</v>
      </c>
      <c r="O2697" s="68">
        <v>54000</v>
      </c>
      <c r="P2697" s="46">
        <v>54000</v>
      </c>
      <c r="Q2697" s="3">
        <v>201901</v>
      </c>
      <c r="R2697" s="3" t="s">
        <v>16160</v>
      </c>
      <c r="S2697" s="32" t="s">
        <v>16170</v>
      </c>
      <c r="T2697" s="143" t="s">
        <v>11447</v>
      </c>
      <c r="U2697" s="39" t="s">
        <v>243</v>
      </c>
      <c r="V2697" s="40"/>
      <c r="W2697" s="41"/>
      <c r="X2697" s="84"/>
      <c r="Y2697" s="56"/>
      <c r="Z2697" s="79">
        <v>0</v>
      </c>
      <c r="AA2697" s="68">
        <v>0</v>
      </c>
      <c r="AB2697" s="68">
        <v>0</v>
      </c>
      <c r="AC2697" s="69">
        <v>0</v>
      </c>
      <c r="AD2697" s="69">
        <v>0</v>
      </c>
      <c r="AE2697" s="45" t="s">
        <v>57</v>
      </c>
      <c r="AF2697" s="14"/>
      <c r="AG2697" s="39" t="s">
        <v>243</v>
      </c>
      <c r="AH2697" s="32" t="s">
        <v>57</v>
      </c>
      <c r="AI2697" s="46">
        <v>0</v>
      </c>
      <c r="AJ2697" s="32" t="s">
        <v>57</v>
      </c>
      <c r="AK2697" s="32" t="s">
        <v>57</v>
      </c>
      <c r="AL2697" s="32" t="s">
        <v>57</v>
      </c>
      <c r="AM2697" s="31" t="s">
        <v>11447</v>
      </c>
      <c r="AN2697" s="63"/>
      <c r="AO2697" s="63"/>
    </row>
    <row r="2698" spans="1:41" s="15" customFormat="1" ht="16.350000000000001" customHeight="1">
      <c r="A2698" s="3">
        <f t="shared" si="407"/>
        <v>2696</v>
      </c>
      <c r="B2698" s="31" t="s">
        <v>2639</v>
      </c>
      <c r="C2698" s="31" t="s">
        <v>3401</v>
      </c>
      <c r="D2698" s="31" t="s">
        <v>3452</v>
      </c>
      <c r="E2698" s="3" t="s">
        <v>16171</v>
      </c>
      <c r="F2698" s="39" t="s">
        <v>58</v>
      </c>
      <c r="G2698" s="39" t="s">
        <v>49</v>
      </c>
      <c r="H2698" s="3" t="s">
        <v>16156</v>
      </c>
      <c r="I2698" s="3" t="s">
        <v>16157</v>
      </c>
      <c r="J2698" s="3" t="s">
        <v>16158</v>
      </c>
      <c r="K2698" s="3" t="s">
        <v>16172</v>
      </c>
      <c r="L2698" s="39" t="s">
        <v>54</v>
      </c>
      <c r="M2698" s="6">
        <v>21</v>
      </c>
      <c r="N2698" s="6">
        <v>21</v>
      </c>
      <c r="O2698" s="68">
        <v>52000</v>
      </c>
      <c r="P2698" s="46">
        <v>52000</v>
      </c>
      <c r="Q2698" s="3">
        <v>201901</v>
      </c>
      <c r="R2698" s="3" t="s">
        <v>16160</v>
      </c>
      <c r="S2698" s="32" t="s">
        <v>16173</v>
      </c>
      <c r="T2698" s="143" t="s">
        <v>11447</v>
      </c>
      <c r="U2698" s="39" t="s">
        <v>243</v>
      </c>
      <c r="V2698" s="40"/>
      <c r="W2698" s="41"/>
      <c r="X2698" s="84"/>
      <c r="Y2698" s="56"/>
      <c r="Z2698" s="79">
        <v>0</v>
      </c>
      <c r="AA2698" s="68">
        <v>0</v>
      </c>
      <c r="AB2698" s="68">
        <v>0</v>
      </c>
      <c r="AC2698" s="69">
        <v>0</v>
      </c>
      <c r="AD2698" s="69">
        <v>0</v>
      </c>
      <c r="AE2698" s="45" t="s">
        <v>57</v>
      </c>
      <c r="AF2698" s="14"/>
      <c r="AG2698" s="39" t="s">
        <v>243</v>
      </c>
      <c r="AH2698" s="32" t="s">
        <v>57</v>
      </c>
      <c r="AI2698" s="46">
        <v>0</v>
      </c>
      <c r="AJ2698" s="32" t="s">
        <v>57</v>
      </c>
      <c r="AK2698" s="32" t="s">
        <v>57</v>
      </c>
      <c r="AL2698" s="32" t="s">
        <v>57</v>
      </c>
      <c r="AM2698" s="31" t="s">
        <v>11447</v>
      </c>
      <c r="AN2698" s="63"/>
      <c r="AO2698" s="63"/>
    </row>
    <row r="2699" spans="1:41" s="15" customFormat="1" ht="16.350000000000001" customHeight="1">
      <c r="A2699" s="3">
        <f t="shared" si="407"/>
        <v>2697</v>
      </c>
      <c r="B2699" s="31" t="s">
        <v>2639</v>
      </c>
      <c r="C2699" s="31" t="s">
        <v>3401</v>
      </c>
      <c r="D2699" s="31" t="s">
        <v>3452</v>
      </c>
      <c r="E2699" s="3" t="s">
        <v>16174</v>
      </c>
      <c r="F2699" s="39" t="s">
        <v>58</v>
      </c>
      <c r="G2699" s="39" t="s">
        <v>49</v>
      </c>
      <c r="H2699" s="3" t="s">
        <v>16156</v>
      </c>
      <c r="I2699" s="3" t="s">
        <v>16157</v>
      </c>
      <c r="J2699" s="3" t="s">
        <v>16158</v>
      </c>
      <c r="K2699" s="3" t="s">
        <v>16175</v>
      </c>
      <c r="L2699" s="39" t="s">
        <v>54</v>
      </c>
      <c r="M2699" s="6">
        <v>20</v>
      </c>
      <c r="N2699" s="6">
        <v>20</v>
      </c>
      <c r="O2699" s="68">
        <v>50000</v>
      </c>
      <c r="P2699" s="46">
        <v>50000</v>
      </c>
      <c r="Q2699" s="3">
        <v>201908</v>
      </c>
      <c r="R2699" s="3" t="s">
        <v>16160</v>
      </c>
      <c r="S2699" s="32" t="s">
        <v>16176</v>
      </c>
      <c r="T2699" s="143" t="s">
        <v>11447</v>
      </c>
      <c r="U2699" s="39" t="s">
        <v>243</v>
      </c>
      <c r="V2699" s="40"/>
      <c r="W2699" s="41"/>
      <c r="X2699" s="84"/>
      <c r="Y2699" s="56"/>
      <c r="Z2699" s="79">
        <v>0</v>
      </c>
      <c r="AA2699" s="68">
        <v>0</v>
      </c>
      <c r="AB2699" s="68">
        <v>0</v>
      </c>
      <c r="AC2699" s="69">
        <v>0</v>
      </c>
      <c r="AD2699" s="69">
        <v>0</v>
      </c>
      <c r="AE2699" s="45" t="s">
        <v>57</v>
      </c>
      <c r="AF2699" s="14"/>
      <c r="AG2699" s="39" t="s">
        <v>243</v>
      </c>
      <c r="AH2699" s="32" t="s">
        <v>57</v>
      </c>
      <c r="AI2699" s="46">
        <v>0</v>
      </c>
      <c r="AJ2699" s="32" t="s">
        <v>57</v>
      </c>
      <c r="AK2699" s="32" t="s">
        <v>57</v>
      </c>
      <c r="AL2699" s="32" t="s">
        <v>57</v>
      </c>
      <c r="AM2699" s="31" t="s">
        <v>11447</v>
      </c>
      <c r="AN2699" s="63"/>
      <c r="AO2699" s="63"/>
    </row>
    <row r="2700" spans="1:41" s="15" customFormat="1" ht="16.350000000000001" customHeight="1">
      <c r="A2700" s="3">
        <f t="shared" si="407"/>
        <v>2698</v>
      </c>
      <c r="B2700" s="31" t="s">
        <v>2639</v>
      </c>
      <c r="C2700" s="31" t="s">
        <v>3401</v>
      </c>
      <c r="D2700" s="31" t="s">
        <v>3452</v>
      </c>
      <c r="E2700" s="3" t="s">
        <v>16177</v>
      </c>
      <c r="F2700" s="39" t="s">
        <v>58</v>
      </c>
      <c r="G2700" s="39" t="s">
        <v>49</v>
      </c>
      <c r="H2700" s="3" t="s">
        <v>16156</v>
      </c>
      <c r="I2700" s="3" t="s">
        <v>16157</v>
      </c>
      <c r="J2700" s="3" t="s">
        <v>16158</v>
      </c>
      <c r="K2700" s="3" t="s">
        <v>16178</v>
      </c>
      <c r="L2700" s="39" t="s">
        <v>54</v>
      </c>
      <c r="M2700" s="6">
        <v>12</v>
      </c>
      <c r="N2700" s="6">
        <v>12</v>
      </c>
      <c r="O2700" s="68">
        <v>34000</v>
      </c>
      <c r="P2700" s="46">
        <v>34000</v>
      </c>
      <c r="Q2700" s="3">
        <v>201908</v>
      </c>
      <c r="R2700" s="3" t="s">
        <v>16160</v>
      </c>
      <c r="S2700" s="32" t="s">
        <v>16179</v>
      </c>
      <c r="T2700" s="143" t="s">
        <v>11447</v>
      </c>
      <c r="U2700" s="39" t="s">
        <v>243</v>
      </c>
      <c r="V2700" s="40"/>
      <c r="W2700" s="41"/>
      <c r="X2700" s="84"/>
      <c r="Y2700" s="56"/>
      <c r="Z2700" s="79">
        <v>0</v>
      </c>
      <c r="AA2700" s="68">
        <v>0</v>
      </c>
      <c r="AB2700" s="68">
        <v>0</v>
      </c>
      <c r="AC2700" s="69">
        <v>0</v>
      </c>
      <c r="AD2700" s="69">
        <v>0</v>
      </c>
      <c r="AE2700" s="45" t="s">
        <v>57</v>
      </c>
      <c r="AF2700" s="14"/>
      <c r="AG2700" s="39" t="s">
        <v>243</v>
      </c>
      <c r="AH2700" s="32" t="s">
        <v>57</v>
      </c>
      <c r="AI2700" s="46">
        <v>0</v>
      </c>
      <c r="AJ2700" s="32" t="s">
        <v>57</v>
      </c>
      <c r="AK2700" s="32" t="s">
        <v>57</v>
      </c>
      <c r="AL2700" s="32" t="s">
        <v>57</v>
      </c>
      <c r="AM2700" s="31" t="s">
        <v>11447</v>
      </c>
      <c r="AN2700" s="63"/>
      <c r="AO2700" s="63"/>
    </row>
    <row r="2701" spans="1:41" s="15" customFormat="1" ht="16.350000000000001" customHeight="1">
      <c r="A2701" s="3">
        <f t="shared" si="407"/>
        <v>2699</v>
      </c>
      <c r="B2701" s="31" t="s">
        <v>2639</v>
      </c>
      <c r="C2701" s="31" t="s">
        <v>3401</v>
      </c>
      <c r="D2701" s="31" t="s">
        <v>3452</v>
      </c>
      <c r="E2701" s="56" t="s">
        <v>16180</v>
      </c>
      <c r="F2701" s="39" t="s">
        <v>68</v>
      </c>
      <c r="G2701" s="39" t="s">
        <v>69</v>
      </c>
      <c r="H2701" s="32" t="s">
        <v>16181</v>
      </c>
      <c r="I2701" s="32" t="s">
        <v>16182</v>
      </c>
      <c r="J2701" s="32" t="s">
        <v>16183</v>
      </c>
      <c r="K2701" s="32" t="s">
        <v>16184</v>
      </c>
      <c r="L2701" s="39" t="s">
        <v>54</v>
      </c>
      <c r="M2701" s="6">
        <v>20</v>
      </c>
      <c r="N2701" s="6">
        <v>20</v>
      </c>
      <c r="O2701" s="6">
        <f t="shared" ref="O2701:O2712" si="408">P2701+AI2701</f>
        <v>50000</v>
      </c>
      <c r="P2701" s="46">
        <v>50000</v>
      </c>
      <c r="Q2701" s="56">
        <v>201908</v>
      </c>
      <c r="R2701" s="56" t="s">
        <v>11358</v>
      </c>
      <c r="S2701" s="56" t="s">
        <v>16185</v>
      </c>
      <c r="T2701" s="143" t="str">
        <f t="shared" ref="T2701:T2729" si="409">HYPERLINK(S2701,AM2701)</f>
        <v>Click</v>
      </c>
      <c r="U2701" s="31" t="s">
        <v>243</v>
      </c>
      <c r="V2701" s="3"/>
      <c r="W2701" s="84"/>
      <c r="X2701" s="84"/>
      <c r="Y2701" s="50"/>
      <c r="Z2701" s="43">
        <f t="shared" ref="Z2701:Z2729" si="410">IF(V2701="C",2970*W2701,IF(V2701="B",4180*W2701,6160*W2701))</f>
        <v>0</v>
      </c>
      <c r="AA2701" s="68">
        <f t="shared" ref="AA2701:AA2729" si="411">IF(X2701=0,Z2701*50%,Z2701*Y2701*90%)</f>
        <v>0</v>
      </c>
      <c r="AB2701" s="68">
        <f t="shared" ref="AB2701:AB2729" si="412">IF(X2701=0,Z2701*40%,Z2701*Y2701*80%)</f>
        <v>0</v>
      </c>
      <c r="AC2701" s="69">
        <f t="shared" ref="AC2701:AC2729" si="413">IF(X2701=0,Z2701*20%,Z2701*Y2701*40%)</f>
        <v>0</v>
      </c>
      <c r="AD2701" s="44">
        <f t="shared" ref="AD2701:AD2729" si="414">IF(W2701&gt;=16,Z2701*AF2701,0)</f>
        <v>0</v>
      </c>
      <c r="AE2701" s="45" t="s">
        <v>57</v>
      </c>
      <c r="AF2701" s="14"/>
      <c r="AG2701" s="31" t="s">
        <v>243</v>
      </c>
      <c r="AH2701" s="3" t="s">
        <v>100</v>
      </c>
      <c r="AI2701" s="68">
        <v>0</v>
      </c>
      <c r="AJ2701" s="3" t="s">
        <v>100</v>
      </c>
      <c r="AK2701" s="3" t="s">
        <v>100</v>
      </c>
      <c r="AL2701" s="32" t="s">
        <v>100</v>
      </c>
      <c r="AM2701" s="31" t="s">
        <v>244</v>
      </c>
      <c r="AN2701" s="56"/>
      <c r="AO2701" s="56"/>
    </row>
    <row r="2702" spans="1:41" s="15" customFormat="1" ht="16.350000000000001" customHeight="1">
      <c r="A2702" s="3">
        <f t="shared" si="407"/>
        <v>2700</v>
      </c>
      <c r="B2702" s="31" t="s">
        <v>2639</v>
      </c>
      <c r="C2702" s="31" t="s">
        <v>3401</v>
      </c>
      <c r="D2702" s="31" t="s">
        <v>3452</v>
      </c>
      <c r="E2702" s="32" t="s">
        <v>16186</v>
      </c>
      <c r="F2702" s="39" t="s">
        <v>68</v>
      </c>
      <c r="G2702" s="39" t="s">
        <v>69</v>
      </c>
      <c r="H2702" s="32" t="s">
        <v>16181</v>
      </c>
      <c r="I2702" s="32" t="s">
        <v>16182</v>
      </c>
      <c r="J2702" s="32" t="s">
        <v>16183</v>
      </c>
      <c r="K2702" s="32" t="s">
        <v>16187</v>
      </c>
      <c r="L2702" s="39" t="s">
        <v>54</v>
      </c>
      <c r="M2702" s="6">
        <v>10</v>
      </c>
      <c r="N2702" s="6">
        <v>10</v>
      </c>
      <c r="O2702" s="6">
        <f t="shared" si="408"/>
        <v>30000</v>
      </c>
      <c r="P2702" s="46">
        <v>30000</v>
      </c>
      <c r="Q2702" s="32">
        <v>201908</v>
      </c>
      <c r="R2702" s="32" t="s">
        <v>11358</v>
      </c>
      <c r="S2702" s="32" t="s">
        <v>16188</v>
      </c>
      <c r="T2702" s="143" t="str">
        <f t="shared" si="409"/>
        <v>Click</v>
      </c>
      <c r="U2702" s="31" t="s">
        <v>243</v>
      </c>
      <c r="V2702" s="3"/>
      <c r="W2702" s="84"/>
      <c r="X2702" s="84"/>
      <c r="Y2702" s="50"/>
      <c r="Z2702" s="43">
        <f t="shared" si="410"/>
        <v>0</v>
      </c>
      <c r="AA2702" s="68">
        <f t="shared" si="411"/>
        <v>0</v>
      </c>
      <c r="AB2702" s="68">
        <f t="shared" si="412"/>
        <v>0</v>
      </c>
      <c r="AC2702" s="69">
        <f t="shared" si="413"/>
        <v>0</v>
      </c>
      <c r="AD2702" s="44">
        <f t="shared" si="414"/>
        <v>0</v>
      </c>
      <c r="AE2702" s="45" t="s">
        <v>57</v>
      </c>
      <c r="AF2702" s="14"/>
      <c r="AG2702" s="31" t="s">
        <v>243</v>
      </c>
      <c r="AH2702" s="3" t="s">
        <v>100</v>
      </c>
      <c r="AI2702" s="68">
        <v>0</v>
      </c>
      <c r="AJ2702" s="3" t="s">
        <v>100</v>
      </c>
      <c r="AK2702" s="3" t="s">
        <v>100</v>
      </c>
      <c r="AL2702" s="32" t="s">
        <v>100</v>
      </c>
      <c r="AM2702" s="31" t="s">
        <v>244</v>
      </c>
      <c r="AN2702" s="56"/>
      <c r="AO2702" s="56"/>
    </row>
    <row r="2703" spans="1:41" s="15" customFormat="1" ht="16.350000000000001" customHeight="1">
      <c r="A2703" s="3">
        <f t="shared" si="407"/>
        <v>2701</v>
      </c>
      <c r="B2703" s="31" t="s">
        <v>2639</v>
      </c>
      <c r="C2703" s="31" t="s">
        <v>3401</v>
      </c>
      <c r="D2703" s="31" t="s">
        <v>3452</v>
      </c>
      <c r="E2703" s="3" t="s">
        <v>16189</v>
      </c>
      <c r="F2703" s="33" t="s">
        <v>68</v>
      </c>
      <c r="G2703" s="33" t="s">
        <v>69</v>
      </c>
      <c r="H2703" s="3" t="s">
        <v>16190</v>
      </c>
      <c r="I2703" s="3" t="s">
        <v>16191</v>
      </c>
      <c r="J2703" s="3" t="s">
        <v>16192</v>
      </c>
      <c r="K2703" s="3" t="s">
        <v>16193</v>
      </c>
      <c r="L2703" s="33" t="s">
        <v>54</v>
      </c>
      <c r="M2703" s="6">
        <v>20</v>
      </c>
      <c r="N2703" s="6">
        <v>20</v>
      </c>
      <c r="O2703" s="6">
        <f t="shared" si="408"/>
        <v>50000</v>
      </c>
      <c r="P2703" s="46">
        <v>50000</v>
      </c>
      <c r="Q2703" s="3">
        <v>201905</v>
      </c>
      <c r="R2703" s="3" t="s">
        <v>16194</v>
      </c>
      <c r="S2703" s="32" t="s">
        <v>16195</v>
      </c>
      <c r="T2703" s="144" t="str">
        <f t="shared" si="409"/>
        <v>Click</v>
      </c>
      <c r="U2703" s="31" t="s">
        <v>243</v>
      </c>
      <c r="V2703" s="40"/>
      <c r="W2703" s="41"/>
      <c r="X2703" s="84"/>
      <c r="Y2703" s="50"/>
      <c r="Z2703" s="43">
        <f t="shared" si="410"/>
        <v>0</v>
      </c>
      <c r="AA2703" s="6">
        <f t="shared" si="411"/>
        <v>0</v>
      </c>
      <c r="AB2703" s="6">
        <f t="shared" si="412"/>
        <v>0</v>
      </c>
      <c r="AC2703" s="44">
        <f t="shared" si="413"/>
        <v>0</v>
      </c>
      <c r="AD2703" s="44">
        <f t="shared" si="414"/>
        <v>0</v>
      </c>
      <c r="AE2703" s="13" t="s">
        <v>57</v>
      </c>
      <c r="AF2703" s="14"/>
      <c r="AG2703" s="2" t="s">
        <v>243</v>
      </c>
      <c r="AH2703" s="34" t="s">
        <v>100</v>
      </c>
      <c r="AI2703" s="37">
        <v>0</v>
      </c>
      <c r="AJ2703" s="34" t="s">
        <v>100</v>
      </c>
      <c r="AK2703" s="34" t="s">
        <v>100</v>
      </c>
      <c r="AL2703" s="34" t="s">
        <v>100</v>
      </c>
      <c r="AM2703" s="2" t="s">
        <v>244</v>
      </c>
    </row>
    <row r="2704" spans="1:41" s="15" customFormat="1" ht="16.350000000000001" customHeight="1">
      <c r="A2704" s="3">
        <f t="shared" si="407"/>
        <v>2702</v>
      </c>
      <c r="B2704" s="31" t="s">
        <v>2639</v>
      </c>
      <c r="C2704" s="31" t="s">
        <v>3401</v>
      </c>
      <c r="D2704" s="31" t="s">
        <v>3452</v>
      </c>
      <c r="E2704" s="3" t="s">
        <v>16196</v>
      </c>
      <c r="F2704" s="2" t="s">
        <v>68</v>
      </c>
      <c r="G2704" s="2" t="s">
        <v>69</v>
      </c>
      <c r="H2704" s="5" t="s">
        <v>16197</v>
      </c>
      <c r="I2704" s="5" t="s">
        <v>16198</v>
      </c>
      <c r="J2704" s="5" t="s">
        <v>16199</v>
      </c>
      <c r="K2704" s="5" t="s">
        <v>16200</v>
      </c>
      <c r="L2704" s="2" t="s">
        <v>54</v>
      </c>
      <c r="M2704" s="6">
        <v>20</v>
      </c>
      <c r="N2704" s="6">
        <v>20</v>
      </c>
      <c r="O2704" s="6">
        <f t="shared" si="408"/>
        <v>50000</v>
      </c>
      <c r="P2704" s="6">
        <v>50000</v>
      </c>
      <c r="Q2704" s="5">
        <v>201603</v>
      </c>
      <c r="R2704" s="5" t="s">
        <v>16194</v>
      </c>
      <c r="S2704" s="5" t="s">
        <v>16201</v>
      </c>
      <c r="T2704" s="144" t="str">
        <f t="shared" si="409"/>
        <v>Click</v>
      </c>
      <c r="U2704" s="31" t="s">
        <v>243</v>
      </c>
      <c r="V2704" s="5"/>
      <c r="W2704" s="51"/>
      <c r="X2704" s="51"/>
      <c r="Y2704" s="50"/>
      <c r="Z2704" s="43">
        <f t="shared" si="410"/>
        <v>0</v>
      </c>
      <c r="AA2704" s="6">
        <f t="shared" si="411"/>
        <v>0</v>
      </c>
      <c r="AB2704" s="6">
        <f t="shared" si="412"/>
        <v>0</v>
      </c>
      <c r="AC2704" s="44">
        <f t="shared" si="413"/>
        <v>0</v>
      </c>
      <c r="AD2704" s="44">
        <f t="shared" si="414"/>
        <v>0</v>
      </c>
      <c r="AE2704" s="13" t="s">
        <v>57</v>
      </c>
      <c r="AF2704" s="14"/>
      <c r="AG2704" s="2" t="s">
        <v>243</v>
      </c>
      <c r="AH2704" s="5" t="s">
        <v>100</v>
      </c>
      <c r="AI2704" s="6">
        <v>0</v>
      </c>
      <c r="AJ2704" s="5" t="s">
        <v>100</v>
      </c>
      <c r="AK2704" s="5" t="s">
        <v>100</v>
      </c>
      <c r="AL2704" s="34" t="s">
        <v>100</v>
      </c>
      <c r="AM2704" s="2" t="s">
        <v>244</v>
      </c>
    </row>
    <row r="2705" spans="1:41" s="15" customFormat="1" ht="16.350000000000001" customHeight="1">
      <c r="A2705" s="3">
        <f t="shared" si="407"/>
        <v>2703</v>
      </c>
      <c r="B2705" s="31" t="s">
        <v>2639</v>
      </c>
      <c r="C2705" s="31" t="s">
        <v>3401</v>
      </c>
      <c r="D2705" s="31" t="s">
        <v>3452</v>
      </c>
      <c r="E2705" s="3" t="s">
        <v>16202</v>
      </c>
      <c r="F2705" s="2" t="s">
        <v>68</v>
      </c>
      <c r="G2705" s="2" t="s">
        <v>69</v>
      </c>
      <c r="H2705" s="5" t="s">
        <v>16197</v>
      </c>
      <c r="I2705" s="5" t="s">
        <v>16198</v>
      </c>
      <c r="J2705" s="5" t="s">
        <v>16203</v>
      </c>
      <c r="K2705" s="5" t="s">
        <v>16204</v>
      </c>
      <c r="L2705" s="2" t="s">
        <v>54</v>
      </c>
      <c r="M2705" s="6">
        <v>20</v>
      </c>
      <c r="N2705" s="6">
        <v>20</v>
      </c>
      <c r="O2705" s="6">
        <f t="shared" si="408"/>
        <v>50000</v>
      </c>
      <c r="P2705" s="6">
        <v>50000</v>
      </c>
      <c r="Q2705" s="5">
        <v>201601</v>
      </c>
      <c r="R2705" s="5" t="s">
        <v>16194</v>
      </c>
      <c r="S2705" s="5" t="s">
        <v>16205</v>
      </c>
      <c r="T2705" s="144" t="str">
        <f t="shared" si="409"/>
        <v>Click</v>
      </c>
      <c r="U2705" s="31" t="s">
        <v>243</v>
      </c>
      <c r="V2705" s="5"/>
      <c r="W2705" s="51"/>
      <c r="X2705" s="51"/>
      <c r="Y2705" s="50"/>
      <c r="Z2705" s="43">
        <f t="shared" si="410"/>
        <v>0</v>
      </c>
      <c r="AA2705" s="6">
        <f t="shared" si="411"/>
        <v>0</v>
      </c>
      <c r="AB2705" s="6">
        <f t="shared" si="412"/>
        <v>0</v>
      </c>
      <c r="AC2705" s="44">
        <f t="shared" si="413"/>
        <v>0</v>
      </c>
      <c r="AD2705" s="44">
        <f t="shared" si="414"/>
        <v>0</v>
      </c>
      <c r="AE2705" s="13" t="s">
        <v>57</v>
      </c>
      <c r="AF2705" s="14"/>
      <c r="AG2705" s="2" t="s">
        <v>243</v>
      </c>
      <c r="AH2705" s="5" t="s">
        <v>100</v>
      </c>
      <c r="AI2705" s="6">
        <v>0</v>
      </c>
      <c r="AJ2705" s="5" t="s">
        <v>100</v>
      </c>
      <c r="AK2705" s="5" t="s">
        <v>100</v>
      </c>
      <c r="AL2705" s="34" t="s">
        <v>100</v>
      </c>
      <c r="AM2705" s="2" t="s">
        <v>244</v>
      </c>
    </row>
    <row r="2706" spans="1:41" s="15" customFormat="1" ht="16.350000000000001" customHeight="1">
      <c r="A2706" s="3">
        <f t="shared" si="407"/>
        <v>2704</v>
      </c>
      <c r="B2706" s="31" t="s">
        <v>2639</v>
      </c>
      <c r="C2706" s="31" t="s">
        <v>3401</v>
      </c>
      <c r="D2706" s="31" t="s">
        <v>3452</v>
      </c>
      <c r="E2706" s="3" t="s">
        <v>16206</v>
      </c>
      <c r="F2706" s="2" t="s">
        <v>68</v>
      </c>
      <c r="G2706" s="2" t="s">
        <v>69</v>
      </c>
      <c r="H2706" s="5" t="s">
        <v>16207</v>
      </c>
      <c r="I2706" s="5" t="s">
        <v>16208</v>
      </c>
      <c r="J2706" s="5" t="s">
        <v>16209</v>
      </c>
      <c r="K2706" s="5" t="s">
        <v>16210</v>
      </c>
      <c r="L2706" s="2" t="s">
        <v>54</v>
      </c>
      <c r="M2706" s="6">
        <v>22</v>
      </c>
      <c r="N2706" s="6">
        <v>22</v>
      </c>
      <c r="O2706" s="6">
        <f t="shared" si="408"/>
        <v>54000</v>
      </c>
      <c r="P2706" s="6">
        <v>54000</v>
      </c>
      <c r="Q2706" s="5">
        <v>201601</v>
      </c>
      <c r="R2706" s="5" t="s">
        <v>16194</v>
      </c>
      <c r="S2706" s="5" t="s">
        <v>16211</v>
      </c>
      <c r="T2706" s="144" t="str">
        <f t="shared" si="409"/>
        <v>Click</v>
      </c>
      <c r="U2706" s="31" t="s">
        <v>243</v>
      </c>
      <c r="V2706" s="5"/>
      <c r="W2706" s="51"/>
      <c r="X2706" s="51"/>
      <c r="Y2706" s="50"/>
      <c r="Z2706" s="43">
        <f t="shared" si="410"/>
        <v>0</v>
      </c>
      <c r="AA2706" s="6">
        <f t="shared" si="411"/>
        <v>0</v>
      </c>
      <c r="AB2706" s="6">
        <f t="shared" si="412"/>
        <v>0</v>
      </c>
      <c r="AC2706" s="44">
        <f t="shared" si="413"/>
        <v>0</v>
      </c>
      <c r="AD2706" s="44">
        <f t="shared" si="414"/>
        <v>0</v>
      </c>
      <c r="AE2706" s="13" t="s">
        <v>57</v>
      </c>
      <c r="AF2706" s="14"/>
      <c r="AG2706" s="2" t="s">
        <v>243</v>
      </c>
      <c r="AH2706" s="5" t="s">
        <v>100</v>
      </c>
      <c r="AI2706" s="6">
        <v>0</v>
      </c>
      <c r="AJ2706" s="5" t="s">
        <v>100</v>
      </c>
      <c r="AK2706" s="5" t="s">
        <v>100</v>
      </c>
      <c r="AL2706" s="34" t="s">
        <v>100</v>
      </c>
      <c r="AM2706" s="2" t="s">
        <v>244</v>
      </c>
    </row>
    <row r="2707" spans="1:41" s="15" customFormat="1" ht="16.350000000000001" customHeight="1">
      <c r="A2707" s="3">
        <f t="shared" si="407"/>
        <v>2705</v>
      </c>
      <c r="B2707" s="31" t="s">
        <v>2639</v>
      </c>
      <c r="C2707" s="31" t="s">
        <v>3401</v>
      </c>
      <c r="D2707" s="31" t="s">
        <v>3452</v>
      </c>
      <c r="E2707" s="3" t="s">
        <v>16212</v>
      </c>
      <c r="F2707" s="2" t="s">
        <v>68</v>
      </c>
      <c r="G2707" s="2" t="s">
        <v>69</v>
      </c>
      <c r="H2707" s="5" t="s">
        <v>16213</v>
      </c>
      <c r="I2707" s="5" t="s">
        <v>16208</v>
      </c>
      <c r="J2707" s="5" t="s">
        <v>16214</v>
      </c>
      <c r="K2707" s="5" t="s">
        <v>16215</v>
      </c>
      <c r="L2707" s="2" t="s">
        <v>54</v>
      </c>
      <c r="M2707" s="6">
        <v>20</v>
      </c>
      <c r="N2707" s="6">
        <v>20</v>
      </c>
      <c r="O2707" s="6">
        <f t="shared" si="408"/>
        <v>50000</v>
      </c>
      <c r="P2707" s="6">
        <v>50000</v>
      </c>
      <c r="Q2707" s="5">
        <v>201512</v>
      </c>
      <c r="R2707" s="5" t="s">
        <v>16194</v>
      </c>
      <c r="S2707" s="5" t="s">
        <v>16216</v>
      </c>
      <c r="T2707" s="144" t="str">
        <f t="shared" si="409"/>
        <v>Click</v>
      </c>
      <c r="U2707" s="31" t="s">
        <v>243</v>
      </c>
      <c r="V2707" s="5"/>
      <c r="W2707" s="51"/>
      <c r="X2707" s="51"/>
      <c r="Y2707" s="50"/>
      <c r="Z2707" s="43">
        <f t="shared" si="410"/>
        <v>0</v>
      </c>
      <c r="AA2707" s="6">
        <f t="shared" si="411"/>
        <v>0</v>
      </c>
      <c r="AB2707" s="6">
        <f t="shared" si="412"/>
        <v>0</v>
      </c>
      <c r="AC2707" s="44">
        <f t="shared" si="413"/>
        <v>0</v>
      </c>
      <c r="AD2707" s="44">
        <f t="shared" si="414"/>
        <v>0</v>
      </c>
      <c r="AE2707" s="13" t="s">
        <v>57</v>
      </c>
      <c r="AF2707" s="14"/>
      <c r="AG2707" s="2" t="s">
        <v>243</v>
      </c>
      <c r="AH2707" s="5" t="s">
        <v>100</v>
      </c>
      <c r="AI2707" s="6">
        <v>0</v>
      </c>
      <c r="AJ2707" s="5" t="s">
        <v>100</v>
      </c>
      <c r="AK2707" s="5" t="s">
        <v>100</v>
      </c>
      <c r="AL2707" s="34" t="s">
        <v>100</v>
      </c>
      <c r="AM2707" s="2" t="s">
        <v>244</v>
      </c>
    </row>
    <row r="2708" spans="1:41" s="15" customFormat="1" ht="16.350000000000001" customHeight="1">
      <c r="A2708" s="3">
        <f t="shared" si="407"/>
        <v>2706</v>
      </c>
      <c r="B2708" s="31" t="s">
        <v>2639</v>
      </c>
      <c r="C2708" s="31" t="s">
        <v>3401</v>
      </c>
      <c r="D2708" s="31" t="s">
        <v>3452</v>
      </c>
      <c r="E2708" s="3" t="s">
        <v>16217</v>
      </c>
      <c r="F2708" s="2" t="s">
        <v>68</v>
      </c>
      <c r="G2708" s="2" t="s">
        <v>69</v>
      </c>
      <c r="H2708" s="5" t="s">
        <v>16218</v>
      </c>
      <c r="I2708" s="5" t="s">
        <v>16208</v>
      </c>
      <c r="J2708" s="5" t="s">
        <v>16214</v>
      </c>
      <c r="K2708" s="5" t="s">
        <v>16219</v>
      </c>
      <c r="L2708" s="2" t="s">
        <v>54</v>
      </c>
      <c r="M2708" s="6">
        <v>20</v>
      </c>
      <c r="N2708" s="6">
        <v>20</v>
      </c>
      <c r="O2708" s="6">
        <f t="shared" si="408"/>
        <v>50000</v>
      </c>
      <c r="P2708" s="6">
        <v>50000</v>
      </c>
      <c r="Q2708" s="5">
        <v>201511</v>
      </c>
      <c r="R2708" s="5" t="s">
        <v>16194</v>
      </c>
      <c r="S2708" s="5" t="s">
        <v>16220</v>
      </c>
      <c r="T2708" s="144" t="str">
        <f t="shared" si="409"/>
        <v>Click</v>
      </c>
      <c r="U2708" s="31" t="s">
        <v>243</v>
      </c>
      <c r="V2708" s="5"/>
      <c r="W2708" s="51"/>
      <c r="X2708" s="51"/>
      <c r="Y2708" s="50"/>
      <c r="Z2708" s="43">
        <f t="shared" si="410"/>
        <v>0</v>
      </c>
      <c r="AA2708" s="6">
        <f t="shared" si="411"/>
        <v>0</v>
      </c>
      <c r="AB2708" s="6">
        <f t="shared" si="412"/>
        <v>0</v>
      </c>
      <c r="AC2708" s="44">
        <f t="shared" si="413"/>
        <v>0</v>
      </c>
      <c r="AD2708" s="44">
        <f t="shared" si="414"/>
        <v>0</v>
      </c>
      <c r="AE2708" s="13" t="s">
        <v>57</v>
      </c>
      <c r="AF2708" s="14"/>
      <c r="AG2708" s="2" t="s">
        <v>243</v>
      </c>
      <c r="AH2708" s="5" t="s">
        <v>100</v>
      </c>
      <c r="AI2708" s="6">
        <v>0</v>
      </c>
      <c r="AJ2708" s="5" t="s">
        <v>100</v>
      </c>
      <c r="AK2708" s="5" t="s">
        <v>100</v>
      </c>
      <c r="AL2708" s="34" t="s">
        <v>100</v>
      </c>
      <c r="AM2708" s="2" t="s">
        <v>244</v>
      </c>
    </row>
    <row r="2709" spans="1:41" s="15" customFormat="1" ht="16.350000000000001" customHeight="1">
      <c r="A2709" s="3">
        <f t="shared" si="407"/>
        <v>2707</v>
      </c>
      <c r="B2709" s="31" t="s">
        <v>2639</v>
      </c>
      <c r="C2709" s="31" t="s">
        <v>3401</v>
      </c>
      <c r="D2709" s="31" t="s">
        <v>3452</v>
      </c>
      <c r="E2709" s="3" t="s">
        <v>16221</v>
      </c>
      <c r="F2709" s="2" t="s">
        <v>68</v>
      </c>
      <c r="G2709" s="2" t="s">
        <v>69</v>
      </c>
      <c r="H2709" s="5" t="s">
        <v>16222</v>
      </c>
      <c r="I2709" s="5" t="s">
        <v>16223</v>
      </c>
      <c r="J2709" s="5" t="s">
        <v>16224</v>
      </c>
      <c r="K2709" s="5" t="s">
        <v>16225</v>
      </c>
      <c r="L2709" s="2" t="s">
        <v>54</v>
      </c>
      <c r="M2709" s="6">
        <v>22</v>
      </c>
      <c r="N2709" s="6">
        <v>22</v>
      </c>
      <c r="O2709" s="6">
        <f t="shared" si="408"/>
        <v>50000</v>
      </c>
      <c r="P2709" s="6">
        <v>50000</v>
      </c>
      <c r="Q2709" s="5">
        <v>201506</v>
      </c>
      <c r="R2709" s="5" t="s">
        <v>16194</v>
      </c>
      <c r="S2709" s="5" t="s">
        <v>16226</v>
      </c>
      <c r="T2709" s="144" t="str">
        <f t="shared" si="409"/>
        <v>Click</v>
      </c>
      <c r="U2709" s="31" t="s">
        <v>243</v>
      </c>
      <c r="V2709" s="5"/>
      <c r="W2709" s="51"/>
      <c r="X2709" s="51"/>
      <c r="Y2709" s="50"/>
      <c r="Z2709" s="43">
        <f t="shared" si="410"/>
        <v>0</v>
      </c>
      <c r="AA2709" s="6">
        <f t="shared" si="411"/>
        <v>0</v>
      </c>
      <c r="AB2709" s="6">
        <f t="shared" si="412"/>
        <v>0</v>
      </c>
      <c r="AC2709" s="44">
        <f t="shared" si="413"/>
        <v>0</v>
      </c>
      <c r="AD2709" s="44">
        <f t="shared" si="414"/>
        <v>0</v>
      </c>
      <c r="AE2709" s="13" t="s">
        <v>57</v>
      </c>
      <c r="AF2709" s="14"/>
      <c r="AG2709" s="2" t="s">
        <v>243</v>
      </c>
      <c r="AH2709" s="5" t="s">
        <v>100</v>
      </c>
      <c r="AI2709" s="6">
        <v>0</v>
      </c>
      <c r="AJ2709" s="5" t="s">
        <v>100</v>
      </c>
      <c r="AK2709" s="5" t="s">
        <v>100</v>
      </c>
      <c r="AL2709" s="34" t="s">
        <v>100</v>
      </c>
      <c r="AM2709" s="2" t="s">
        <v>244</v>
      </c>
      <c r="AN2709" s="32"/>
      <c r="AO2709" s="32"/>
    </row>
    <row r="2710" spans="1:41" s="15" customFormat="1" ht="16.350000000000001" customHeight="1">
      <c r="A2710" s="3">
        <f t="shared" si="407"/>
        <v>2708</v>
      </c>
      <c r="B2710" s="31" t="s">
        <v>2639</v>
      </c>
      <c r="C2710" s="31" t="s">
        <v>3401</v>
      </c>
      <c r="D2710" s="31" t="s">
        <v>3452</v>
      </c>
      <c r="E2710" s="3" t="s">
        <v>16227</v>
      </c>
      <c r="F2710" s="2" t="s">
        <v>68</v>
      </c>
      <c r="G2710" s="2" t="s">
        <v>69</v>
      </c>
      <c r="H2710" s="5" t="s">
        <v>16228</v>
      </c>
      <c r="I2710" s="5" t="s">
        <v>16223</v>
      </c>
      <c r="J2710" s="5" t="s">
        <v>16229</v>
      </c>
      <c r="K2710" s="5" t="s">
        <v>16230</v>
      </c>
      <c r="L2710" s="2" t="s">
        <v>54</v>
      </c>
      <c r="M2710" s="6">
        <v>20</v>
      </c>
      <c r="N2710" s="6">
        <v>20</v>
      </c>
      <c r="O2710" s="6">
        <f t="shared" si="408"/>
        <v>50000</v>
      </c>
      <c r="P2710" s="6">
        <v>50000</v>
      </c>
      <c r="Q2710" s="5">
        <v>201506</v>
      </c>
      <c r="R2710" s="5" t="s">
        <v>16194</v>
      </c>
      <c r="S2710" s="5" t="s">
        <v>16231</v>
      </c>
      <c r="T2710" s="144" t="str">
        <f t="shared" si="409"/>
        <v>Click</v>
      </c>
      <c r="U2710" s="31" t="s">
        <v>243</v>
      </c>
      <c r="V2710" s="5"/>
      <c r="W2710" s="51"/>
      <c r="X2710" s="51"/>
      <c r="Y2710" s="50"/>
      <c r="Z2710" s="43">
        <f t="shared" si="410"/>
        <v>0</v>
      </c>
      <c r="AA2710" s="6">
        <f t="shared" si="411"/>
        <v>0</v>
      </c>
      <c r="AB2710" s="6">
        <f t="shared" si="412"/>
        <v>0</v>
      </c>
      <c r="AC2710" s="44">
        <f t="shared" si="413"/>
        <v>0</v>
      </c>
      <c r="AD2710" s="44">
        <f t="shared" si="414"/>
        <v>0</v>
      </c>
      <c r="AE2710" s="13" t="s">
        <v>57</v>
      </c>
      <c r="AF2710" s="14"/>
      <c r="AG2710" s="2" t="s">
        <v>243</v>
      </c>
      <c r="AH2710" s="5" t="s">
        <v>100</v>
      </c>
      <c r="AI2710" s="6">
        <v>0</v>
      </c>
      <c r="AJ2710" s="5" t="s">
        <v>100</v>
      </c>
      <c r="AK2710" s="5" t="s">
        <v>100</v>
      </c>
      <c r="AL2710" s="34" t="s">
        <v>100</v>
      </c>
      <c r="AM2710" s="2" t="s">
        <v>244</v>
      </c>
      <c r="AN2710" s="32"/>
      <c r="AO2710" s="32"/>
    </row>
    <row r="2711" spans="1:41" s="15" customFormat="1" ht="16.350000000000001" customHeight="1">
      <c r="A2711" s="3">
        <f t="shared" si="407"/>
        <v>2709</v>
      </c>
      <c r="B2711" s="31" t="s">
        <v>2639</v>
      </c>
      <c r="C2711" s="31" t="s">
        <v>3401</v>
      </c>
      <c r="D2711" s="31" t="s">
        <v>3452</v>
      </c>
      <c r="E2711" s="3" t="s">
        <v>16232</v>
      </c>
      <c r="F2711" s="2" t="s">
        <v>68</v>
      </c>
      <c r="G2711" s="2" t="s">
        <v>69</v>
      </c>
      <c r="H2711" s="5" t="s">
        <v>16233</v>
      </c>
      <c r="I2711" s="5" t="s">
        <v>16234</v>
      </c>
      <c r="J2711" s="5" t="s">
        <v>16235</v>
      </c>
      <c r="K2711" s="5" t="s">
        <v>16236</v>
      </c>
      <c r="L2711" s="2" t="s">
        <v>54</v>
      </c>
      <c r="M2711" s="6">
        <v>22</v>
      </c>
      <c r="N2711" s="6">
        <v>22</v>
      </c>
      <c r="O2711" s="6">
        <f t="shared" si="408"/>
        <v>50000</v>
      </c>
      <c r="P2711" s="6">
        <v>50000</v>
      </c>
      <c r="Q2711" s="5">
        <v>201506</v>
      </c>
      <c r="R2711" s="5" t="s">
        <v>16194</v>
      </c>
      <c r="S2711" s="5" t="s">
        <v>16237</v>
      </c>
      <c r="T2711" s="144" t="str">
        <f t="shared" si="409"/>
        <v>Click</v>
      </c>
      <c r="U2711" s="31" t="s">
        <v>243</v>
      </c>
      <c r="V2711" s="5"/>
      <c r="W2711" s="51"/>
      <c r="X2711" s="51"/>
      <c r="Y2711" s="50"/>
      <c r="Z2711" s="43">
        <f t="shared" si="410"/>
        <v>0</v>
      </c>
      <c r="AA2711" s="6">
        <f t="shared" si="411"/>
        <v>0</v>
      </c>
      <c r="AB2711" s="6">
        <f t="shared" si="412"/>
        <v>0</v>
      </c>
      <c r="AC2711" s="44">
        <f t="shared" si="413"/>
        <v>0</v>
      </c>
      <c r="AD2711" s="44">
        <f t="shared" si="414"/>
        <v>0</v>
      </c>
      <c r="AE2711" s="13" t="s">
        <v>57</v>
      </c>
      <c r="AF2711" s="14"/>
      <c r="AG2711" s="2" t="s">
        <v>243</v>
      </c>
      <c r="AH2711" s="5" t="s">
        <v>100</v>
      </c>
      <c r="AI2711" s="6">
        <v>0</v>
      </c>
      <c r="AJ2711" s="5" t="s">
        <v>100</v>
      </c>
      <c r="AK2711" s="5" t="s">
        <v>100</v>
      </c>
      <c r="AL2711" s="34" t="s">
        <v>100</v>
      </c>
      <c r="AM2711" s="2" t="s">
        <v>244</v>
      </c>
    </row>
    <row r="2712" spans="1:41" s="15" customFormat="1" ht="16.350000000000001" customHeight="1">
      <c r="A2712" s="3">
        <f t="shared" si="407"/>
        <v>2710</v>
      </c>
      <c r="B2712" s="31" t="s">
        <v>2639</v>
      </c>
      <c r="C2712" s="31" t="s">
        <v>3401</v>
      </c>
      <c r="D2712" s="31" t="s">
        <v>3452</v>
      </c>
      <c r="E2712" s="3" t="s">
        <v>16238</v>
      </c>
      <c r="F2712" s="2" t="s">
        <v>68</v>
      </c>
      <c r="G2712" s="2" t="s">
        <v>69</v>
      </c>
      <c r="H2712" s="5" t="s">
        <v>16239</v>
      </c>
      <c r="I2712" s="5" t="s">
        <v>16234</v>
      </c>
      <c r="J2712" s="5" t="s">
        <v>16240</v>
      </c>
      <c r="K2712" s="5" t="s">
        <v>16241</v>
      </c>
      <c r="L2712" s="2" t="s">
        <v>54</v>
      </c>
      <c r="M2712" s="6">
        <v>22</v>
      </c>
      <c r="N2712" s="6">
        <v>22</v>
      </c>
      <c r="O2712" s="6">
        <f t="shared" si="408"/>
        <v>50000</v>
      </c>
      <c r="P2712" s="6">
        <v>50000</v>
      </c>
      <c r="Q2712" s="5">
        <v>201506</v>
      </c>
      <c r="R2712" s="5" t="s">
        <v>16194</v>
      </c>
      <c r="S2712" s="5" t="s">
        <v>16242</v>
      </c>
      <c r="T2712" s="144" t="str">
        <f t="shared" si="409"/>
        <v>Click</v>
      </c>
      <c r="U2712" s="31" t="s">
        <v>243</v>
      </c>
      <c r="V2712" s="5"/>
      <c r="W2712" s="51"/>
      <c r="X2712" s="51"/>
      <c r="Y2712" s="50"/>
      <c r="Z2712" s="43">
        <f t="shared" si="410"/>
        <v>0</v>
      </c>
      <c r="AA2712" s="6">
        <f t="shared" si="411"/>
        <v>0</v>
      </c>
      <c r="AB2712" s="6">
        <f t="shared" si="412"/>
        <v>0</v>
      </c>
      <c r="AC2712" s="44">
        <f t="shared" si="413"/>
        <v>0</v>
      </c>
      <c r="AD2712" s="44">
        <f t="shared" si="414"/>
        <v>0</v>
      </c>
      <c r="AE2712" s="13" t="s">
        <v>57</v>
      </c>
      <c r="AF2712" s="14"/>
      <c r="AG2712" s="2" t="s">
        <v>243</v>
      </c>
      <c r="AH2712" s="5" t="s">
        <v>100</v>
      </c>
      <c r="AI2712" s="6">
        <v>0</v>
      </c>
      <c r="AJ2712" s="5" t="s">
        <v>100</v>
      </c>
      <c r="AK2712" s="5" t="s">
        <v>100</v>
      </c>
      <c r="AL2712" s="34" t="s">
        <v>100</v>
      </c>
      <c r="AM2712" s="2" t="s">
        <v>244</v>
      </c>
    </row>
    <row r="2713" spans="1:41" s="15" customFormat="1" ht="16.350000000000001" customHeight="1">
      <c r="A2713" s="3">
        <f t="shared" si="407"/>
        <v>2711</v>
      </c>
      <c r="B2713" s="39" t="s">
        <v>2639</v>
      </c>
      <c r="C2713" s="31" t="s">
        <v>3401</v>
      </c>
      <c r="D2713" s="31" t="s">
        <v>3452</v>
      </c>
      <c r="E2713" s="32" t="s">
        <v>16243</v>
      </c>
      <c r="F2713" s="31" t="s">
        <v>68</v>
      </c>
      <c r="G2713" s="31" t="s">
        <v>69</v>
      </c>
      <c r="H2713" s="32" t="s">
        <v>16244</v>
      </c>
      <c r="I2713" s="32" t="s">
        <v>16245</v>
      </c>
      <c r="J2713" s="32" t="s">
        <v>16246</v>
      </c>
      <c r="K2713" s="32" t="s">
        <v>16247</v>
      </c>
      <c r="L2713" s="31" t="s">
        <v>54</v>
      </c>
      <c r="M2713" s="46">
        <v>22</v>
      </c>
      <c r="N2713" s="46">
        <v>22</v>
      </c>
      <c r="O2713" s="46">
        <v>54000</v>
      </c>
      <c r="P2713" s="46">
        <v>54000</v>
      </c>
      <c r="Q2713" s="32">
        <v>202005</v>
      </c>
      <c r="R2713" s="32" t="s">
        <v>16194</v>
      </c>
      <c r="S2713" s="32" t="s">
        <v>16248</v>
      </c>
      <c r="T2713" s="143" t="str">
        <f t="shared" si="409"/>
        <v>Click</v>
      </c>
      <c r="U2713" s="39" t="s">
        <v>243</v>
      </c>
      <c r="V2713" s="39"/>
      <c r="W2713" s="41"/>
      <c r="X2713" s="83"/>
      <c r="Y2713" s="56"/>
      <c r="Z2713" s="57">
        <f t="shared" si="410"/>
        <v>0</v>
      </c>
      <c r="AA2713" s="46">
        <f t="shared" si="411"/>
        <v>0</v>
      </c>
      <c r="AB2713" s="46">
        <f t="shared" si="412"/>
        <v>0</v>
      </c>
      <c r="AC2713" s="58">
        <f t="shared" si="413"/>
        <v>0</v>
      </c>
      <c r="AD2713" s="58">
        <f t="shared" si="414"/>
        <v>0</v>
      </c>
      <c r="AE2713" s="85" t="s">
        <v>100</v>
      </c>
      <c r="AF2713" s="14"/>
      <c r="AG2713" s="39" t="s">
        <v>243</v>
      </c>
      <c r="AH2713" s="32" t="s">
        <v>100</v>
      </c>
      <c r="AI2713" s="46">
        <v>0</v>
      </c>
      <c r="AJ2713" s="32" t="s">
        <v>100</v>
      </c>
      <c r="AK2713" s="32" t="s">
        <v>100</v>
      </c>
      <c r="AL2713" s="32" t="s">
        <v>100</v>
      </c>
      <c r="AM2713" s="31" t="s">
        <v>244</v>
      </c>
      <c r="AN2713" s="32"/>
      <c r="AO2713" s="32"/>
    </row>
    <row r="2714" spans="1:41" s="15" customFormat="1" ht="16.350000000000001" customHeight="1">
      <c r="A2714" s="3">
        <f t="shared" si="407"/>
        <v>2712</v>
      </c>
      <c r="B2714" s="31" t="s">
        <v>2639</v>
      </c>
      <c r="C2714" s="31" t="s">
        <v>3401</v>
      </c>
      <c r="D2714" s="31" t="s">
        <v>3452</v>
      </c>
      <c r="E2714" s="3" t="s">
        <v>16249</v>
      </c>
      <c r="F2714" s="2" t="s">
        <v>68</v>
      </c>
      <c r="G2714" s="31" t="s">
        <v>69</v>
      </c>
      <c r="H2714" s="3" t="s">
        <v>16250</v>
      </c>
      <c r="I2714" s="3" t="s">
        <v>16251</v>
      </c>
      <c r="J2714" s="3" t="s">
        <v>16252</v>
      </c>
      <c r="K2714" s="3" t="s">
        <v>16253</v>
      </c>
      <c r="L2714" s="31" t="s">
        <v>3708</v>
      </c>
      <c r="M2714" s="6">
        <v>20</v>
      </c>
      <c r="N2714" s="6">
        <v>20</v>
      </c>
      <c r="O2714" s="46">
        <f>P2714+AI2714</f>
        <v>50000</v>
      </c>
      <c r="P2714" s="46">
        <v>50000</v>
      </c>
      <c r="Q2714" s="3">
        <v>202004</v>
      </c>
      <c r="R2714" s="3" t="s">
        <v>16194</v>
      </c>
      <c r="S2714" s="32" t="s">
        <v>16254</v>
      </c>
      <c r="T2714" s="144" t="str">
        <f t="shared" si="409"/>
        <v>Click</v>
      </c>
      <c r="U2714" s="31" t="s">
        <v>243</v>
      </c>
      <c r="V2714" s="5"/>
      <c r="W2714" s="51"/>
      <c r="X2714" s="51"/>
      <c r="Y2714" s="50"/>
      <c r="Z2714" s="43">
        <f t="shared" si="410"/>
        <v>0</v>
      </c>
      <c r="AA2714" s="6">
        <f t="shared" si="411"/>
        <v>0</v>
      </c>
      <c r="AB2714" s="6">
        <f t="shared" si="412"/>
        <v>0</v>
      </c>
      <c r="AC2714" s="44">
        <f t="shared" si="413"/>
        <v>0</v>
      </c>
      <c r="AD2714" s="44">
        <f t="shared" si="414"/>
        <v>0</v>
      </c>
      <c r="AE2714" s="13" t="s">
        <v>57</v>
      </c>
      <c r="AF2714" s="14"/>
      <c r="AG2714" s="2" t="s">
        <v>243</v>
      </c>
      <c r="AH2714" s="5" t="s">
        <v>100</v>
      </c>
      <c r="AI2714" s="6">
        <v>0</v>
      </c>
      <c r="AJ2714" s="5" t="s">
        <v>100</v>
      </c>
      <c r="AK2714" s="5" t="s">
        <v>100</v>
      </c>
      <c r="AL2714" s="34" t="s">
        <v>100</v>
      </c>
      <c r="AM2714" s="2" t="s">
        <v>244</v>
      </c>
      <c r="AN2714" s="32"/>
      <c r="AO2714" s="32"/>
    </row>
    <row r="2715" spans="1:41" s="15" customFormat="1" ht="16.350000000000001" customHeight="1">
      <c r="A2715" s="3">
        <f t="shared" si="407"/>
        <v>2713</v>
      </c>
      <c r="B2715" s="31" t="s">
        <v>2639</v>
      </c>
      <c r="C2715" s="31" t="s">
        <v>3401</v>
      </c>
      <c r="D2715" s="31" t="s">
        <v>3452</v>
      </c>
      <c r="E2715" s="3" t="s">
        <v>16255</v>
      </c>
      <c r="F2715" s="2" t="s">
        <v>68</v>
      </c>
      <c r="G2715" s="31" t="s">
        <v>69</v>
      </c>
      <c r="H2715" s="3" t="s">
        <v>16256</v>
      </c>
      <c r="I2715" s="3" t="s">
        <v>16257</v>
      </c>
      <c r="J2715" s="3" t="s">
        <v>16258</v>
      </c>
      <c r="K2715" s="3" t="s">
        <v>16259</v>
      </c>
      <c r="L2715" s="31" t="s">
        <v>3708</v>
      </c>
      <c r="M2715" s="6">
        <v>17</v>
      </c>
      <c r="N2715" s="6">
        <v>17</v>
      </c>
      <c r="O2715" s="46">
        <f>P2715+AI2715</f>
        <v>44000</v>
      </c>
      <c r="P2715" s="46">
        <v>44000</v>
      </c>
      <c r="Q2715" s="3">
        <v>202004</v>
      </c>
      <c r="R2715" s="3" t="s">
        <v>11483</v>
      </c>
      <c r="S2715" s="32" t="s">
        <v>16260</v>
      </c>
      <c r="T2715" s="144" t="str">
        <f t="shared" si="409"/>
        <v>Click</v>
      </c>
      <c r="U2715" s="31" t="s">
        <v>243</v>
      </c>
      <c r="V2715" s="5"/>
      <c r="W2715" s="51"/>
      <c r="X2715" s="51"/>
      <c r="Y2715" s="50"/>
      <c r="Z2715" s="43">
        <f t="shared" si="410"/>
        <v>0</v>
      </c>
      <c r="AA2715" s="6">
        <f t="shared" si="411"/>
        <v>0</v>
      </c>
      <c r="AB2715" s="6">
        <f t="shared" si="412"/>
        <v>0</v>
      </c>
      <c r="AC2715" s="44">
        <f t="shared" si="413"/>
        <v>0</v>
      </c>
      <c r="AD2715" s="44">
        <f t="shared" si="414"/>
        <v>0</v>
      </c>
      <c r="AE2715" s="13" t="s">
        <v>57</v>
      </c>
      <c r="AF2715" s="14"/>
      <c r="AG2715" s="2" t="s">
        <v>243</v>
      </c>
      <c r="AH2715" s="5" t="s">
        <v>100</v>
      </c>
      <c r="AI2715" s="6">
        <v>0</v>
      </c>
      <c r="AJ2715" s="5" t="s">
        <v>100</v>
      </c>
      <c r="AK2715" s="5" t="s">
        <v>100</v>
      </c>
      <c r="AL2715" s="34" t="s">
        <v>100</v>
      </c>
      <c r="AM2715" s="2" t="s">
        <v>244</v>
      </c>
      <c r="AN2715" s="32"/>
      <c r="AO2715" s="32"/>
    </row>
    <row r="2716" spans="1:41" s="15" customFormat="1" ht="16.350000000000001" customHeight="1">
      <c r="A2716" s="3">
        <f t="shared" si="407"/>
        <v>2714</v>
      </c>
      <c r="B2716" s="31" t="s">
        <v>2639</v>
      </c>
      <c r="C2716" s="31" t="s">
        <v>3401</v>
      </c>
      <c r="D2716" s="31" t="s">
        <v>3452</v>
      </c>
      <c r="E2716" s="3" t="s">
        <v>16261</v>
      </c>
      <c r="F2716" s="2" t="s">
        <v>68</v>
      </c>
      <c r="G2716" s="31" t="s">
        <v>69</v>
      </c>
      <c r="H2716" s="3" t="s">
        <v>16256</v>
      </c>
      <c r="I2716" s="3" t="s">
        <v>16257</v>
      </c>
      <c r="J2716" s="3" t="s">
        <v>16258</v>
      </c>
      <c r="K2716" s="3" t="s">
        <v>16262</v>
      </c>
      <c r="L2716" s="31" t="s">
        <v>3708</v>
      </c>
      <c r="M2716" s="6">
        <v>22</v>
      </c>
      <c r="N2716" s="6">
        <v>22</v>
      </c>
      <c r="O2716" s="46">
        <f>P2716+AI2716</f>
        <v>54000</v>
      </c>
      <c r="P2716" s="46">
        <v>54000</v>
      </c>
      <c r="Q2716" s="3">
        <v>202004</v>
      </c>
      <c r="R2716" s="3" t="s">
        <v>11483</v>
      </c>
      <c r="S2716" s="32" t="s">
        <v>16263</v>
      </c>
      <c r="T2716" s="144" t="str">
        <f t="shared" si="409"/>
        <v>Click</v>
      </c>
      <c r="U2716" s="31" t="s">
        <v>243</v>
      </c>
      <c r="V2716" s="5"/>
      <c r="W2716" s="51"/>
      <c r="X2716" s="51"/>
      <c r="Y2716" s="50"/>
      <c r="Z2716" s="43">
        <f t="shared" si="410"/>
        <v>0</v>
      </c>
      <c r="AA2716" s="6">
        <f t="shared" si="411"/>
        <v>0</v>
      </c>
      <c r="AB2716" s="6">
        <f t="shared" si="412"/>
        <v>0</v>
      </c>
      <c r="AC2716" s="44">
        <f t="shared" si="413"/>
        <v>0</v>
      </c>
      <c r="AD2716" s="44">
        <f t="shared" si="414"/>
        <v>0</v>
      </c>
      <c r="AE2716" s="13" t="s">
        <v>57</v>
      </c>
      <c r="AF2716" s="14"/>
      <c r="AG2716" s="2" t="s">
        <v>243</v>
      </c>
      <c r="AH2716" s="5" t="s">
        <v>100</v>
      </c>
      <c r="AI2716" s="6">
        <v>0</v>
      </c>
      <c r="AJ2716" s="5" t="s">
        <v>100</v>
      </c>
      <c r="AK2716" s="5" t="s">
        <v>100</v>
      </c>
      <c r="AL2716" s="34" t="s">
        <v>100</v>
      </c>
      <c r="AM2716" s="2" t="s">
        <v>244</v>
      </c>
      <c r="AN2716" s="32"/>
      <c r="AO2716" s="32"/>
    </row>
    <row r="2717" spans="1:41" s="15" customFormat="1" ht="16.350000000000001" customHeight="1">
      <c r="A2717" s="3">
        <f t="shared" si="407"/>
        <v>2715</v>
      </c>
      <c r="B2717" s="31" t="s">
        <v>2639</v>
      </c>
      <c r="C2717" s="31" t="s">
        <v>3401</v>
      </c>
      <c r="D2717" s="31" t="s">
        <v>3452</v>
      </c>
      <c r="E2717" s="3" t="s">
        <v>16264</v>
      </c>
      <c r="F2717" s="2" t="s">
        <v>68</v>
      </c>
      <c r="G2717" s="31" t="s">
        <v>69</v>
      </c>
      <c r="H2717" s="3" t="s">
        <v>16265</v>
      </c>
      <c r="I2717" s="3" t="s">
        <v>16266</v>
      </c>
      <c r="J2717" s="3" t="s">
        <v>16267</v>
      </c>
      <c r="K2717" s="3" t="s">
        <v>16268</v>
      </c>
      <c r="L2717" s="31" t="s">
        <v>3708</v>
      </c>
      <c r="M2717" s="6">
        <v>20</v>
      </c>
      <c r="N2717" s="6">
        <v>20</v>
      </c>
      <c r="O2717" s="46">
        <f>P2717+AI2717</f>
        <v>50000</v>
      </c>
      <c r="P2717" s="46">
        <v>50000</v>
      </c>
      <c r="Q2717" s="3">
        <v>201609</v>
      </c>
      <c r="R2717" s="3" t="s">
        <v>16194</v>
      </c>
      <c r="S2717" s="32" t="s">
        <v>16269</v>
      </c>
      <c r="T2717" s="144" t="str">
        <f t="shared" si="409"/>
        <v>Click</v>
      </c>
      <c r="U2717" s="31" t="s">
        <v>243</v>
      </c>
      <c r="V2717" s="5"/>
      <c r="W2717" s="51"/>
      <c r="X2717" s="51"/>
      <c r="Y2717" s="50"/>
      <c r="Z2717" s="43">
        <f t="shared" si="410"/>
        <v>0</v>
      </c>
      <c r="AA2717" s="6">
        <f t="shared" si="411"/>
        <v>0</v>
      </c>
      <c r="AB2717" s="6">
        <f t="shared" si="412"/>
        <v>0</v>
      </c>
      <c r="AC2717" s="44">
        <f t="shared" si="413"/>
        <v>0</v>
      </c>
      <c r="AD2717" s="44">
        <f t="shared" si="414"/>
        <v>0</v>
      </c>
      <c r="AE2717" s="13" t="s">
        <v>57</v>
      </c>
      <c r="AF2717" s="14"/>
      <c r="AG2717" s="2" t="s">
        <v>243</v>
      </c>
      <c r="AH2717" s="5" t="s">
        <v>100</v>
      </c>
      <c r="AI2717" s="6">
        <v>0</v>
      </c>
      <c r="AJ2717" s="5" t="s">
        <v>100</v>
      </c>
      <c r="AK2717" s="5" t="s">
        <v>100</v>
      </c>
      <c r="AL2717" s="34" t="s">
        <v>100</v>
      </c>
      <c r="AM2717" s="2" t="s">
        <v>244</v>
      </c>
      <c r="AN2717" s="32"/>
      <c r="AO2717" s="32"/>
    </row>
    <row r="2718" spans="1:41" s="15" customFormat="1" ht="16.350000000000001" customHeight="1">
      <c r="A2718" s="3">
        <f t="shared" si="407"/>
        <v>2716</v>
      </c>
      <c r="B2718" s="31" t="s">
        <v>2639</v>
      </c>
      <c r="C2718" s="31" t="s">
        <v>3401</v>
      </c>
      <c r="D2718" s="31" t="s">
        <v>3452</v>
      </c>
      <c r="E2718" s="3" t="s">
        <v>16270</v>
      </c>
      <c r="F2718" s="2" t="s">
        <v>68</v>
      </c>
      <c r="G2718" s="31" t="s">
        <v>69</v>
      </c>
      <c r="H2718" s="3" t="s">
        <v>16271</v>
      </c>
      <c r="I2718" s="3" t="s">
        <v>16272</v>
      </c>
      <c r="J2718" s="3" t="s">
        <v>16273</v>
      </c>
      <c r="K2718" s="3" t="s">
        <v>16274</v>
      </c>
      <c r="L2718" s="31" t="s">
        <v>3708</v>
      </c>
      <c r="M2718" s="6">
        <v>6</v>
      </c>
      <c r="N2718" s="6">
        <v>6</v>
      </c>
      <c r="O2718" s="46">
        <v>22000</v>
      </c>
      <c r="P2718" s="46">
        <v>22000</v>
      </c>
      <c r="Q2718" s="3">
        <v>202002</v>
      </c>
      <c r="R2718" s="3" t="s">
        <v>11483</v>
      </c>
      <c r="S2718" s="32" t="s">
        <v>16275</v>
      </c>
      <c r="T2718" s="144" t="str">
        <f t="shared" si="409"/>
        <v>Click</v>
      </c>
      <c r="U2718" s="31" t="s">
        <v>243</v>
      </c>
      <c r="V2718" s="5"/>
      <c r="W2718" s="51"/>
      <c r="X2718" s="51"/>
      <c r="Y2718" s="50"/>
      <c r="Z2718" s="43">
        <f t="shared" si="410"/>
        <v>0</v>
      </c>
      <c r="AA2718" s="6">
        <f t="shared" si="411"/>
        <v>0</v>
      </c>
      <c r="AB2718" s="6">
        <f t="shared" si="412"/>
        <v>0</v>
      </c>
      <c r="AC2718" s="44">
        <f t="shared" si="413"/>
        <v>0</v>
      </c>
      <c r="AD2718" s="44">
        <f t="shared" si="414"/>
        <v>0</v>
      </c>
      <c r="AE2718" s="13" t="s">
        <v>57</v>
      </c>
      <c r="AF2718" s="14"/>
      <c r="AG2718" s="2" t="s">
        <v>243</v>
      </c>
      <c r="AH2718" s="5" t="s">
        <v>100</v>
      </c>
      <c r="AI2718" s="6">
        <v>0</v>
      </c>
      <c r="AJ2718" s="5" t="s">
        <v>100</v>
      </c>
      <c r="AK2718" s="5" t="s">
        <v>100</v>
      </c>
      <c r="AL2718" s="34" t="s">
        <v>100</v>
      </c>
      <c r="AM2718" s="2" t="s">
        <v>244</v>
      </c>
      <c r="AN2718" s="32"/>
      <c r="AO2718" s="32"/>
    </row>
    <row r="2719" spans="1:41" s="15" customFormat="1" ht="16.350000000000001" customHeight="1">
      <c r="A2719" s="3">
        <f t="shared" si="407"/>
        <v>2717</v>
      </c>
      <c r="B2719" s="31" t="s">
        <v>2639</v>
      </c>
      <c r="C2719" s="31" t="s">
        <v>3401</v>
      </c>
      <c r="D2719" s="31" t="s">
        <v>3452</v>
      </c>
      <c r="E2719" s="3" t="s">
        <v>16276</v>
      </c>
      <c r="F2719" s="2" t="s">
        <v>68</v>
      </c>
      <c r="G2719" s="2" t="s">
        <v>69</v>
      </c>
      <c r="H2719" s="5" t="s">
        <v>16277</v>
      </c>
      <c r="I2719" s="5" t="s">
        <v>16278</v>
      </c>
      <c r="J2719" s="5" t="s">
        <v>16279</v>
      </c>
      <c r="K2719" s="5" t="s">
        <v>16280</v>
      </c>
      <c r="L2719" s="2" t="s">
        <v>54</v>
      </c>
      <c r="M2719" s="6">
        <v>20</v>
      </c>
      <c r="N2719" s="6">
        <v>20</v>
      </c>
      <c r="O2719" s="6">
        <f t="shared" ref="O2719:O2728" si="415">P2719+AI2719</f>
        <v>50000</v>
      </c>
      <c r="P2719" s="6">
        <v>50000</v>
      </c>
      <c r="Q2719" s="5">
        <v>201603</v>
      </c>
      <c r="R2719" s="5" t="s">
        <v>16281</v>
      </c>
      <c r="S2719" s="5" t="s">
        <v>16282</v>
      </c>
      <c r="T2719" s="144" t="str">
        <f t="shared" si="409"/>
        <v>Click</v>
      </c>
      <c r="U2719" s="31" t="s">
        <v>243</v>
      </c>
      <c r="V2719" s="5"/>
      <c r="W2719" s="51"/>
      <c r="X2719" s="51"/>
      <c r="Y2719" s="50"/>
      <c r="Z2719" s="43">
        <f t="shared" si="410"/>
        <v>0</v>
      </c>
      <c r="AA2719" s="6">
        <f t="shared" si="411"/>
        <v>0</v>
      </c>
      <c r="AB2719" s="6">
        <f t="shared" si="412"/>
        <v>0</v>
      </c>
      <c r="AC2719" s="44">
        <f t="shared" si="413"/>
        <v>0</v>
      </c>
      <c r="AD2719" s="44">
        <f t="shared" si="414"/>
        <v>0</v>
      </c>
      <c r="AE2719" s="13" t="s">
        <v>57</v>
      </c>
      <c r="AF2719" s="14"/>
      <c r="AG2719" s="2" t="s">
        <v>243</v>
      </c>
      <c r="AH2719" s="5" t="s">
        <v>100</v>
      </c>
      <c r="AI2719" s="6">
        <v>0</v>
      </c>
      <c r="AJ2719" s="5" t="s">
        <v>100</v>
      </c>
      <c r="AK2719" s="5" t="s">
        <v>100</v>
      </c>
      <c r="AL2719" s="34" t="s">
        <v>100</v>
      </c>
      <c r="AM2719" s="2" t="s">
        <v>244</v>
      </c>
    </row>
    <row r="2720" spans="1:41" s="15" customFormat="1" ht="16.350000000000001" customHeight="1">
      <c r="A2720" s="3">
        <f t="shared" si="407"/>
        <v>2718</v>
      </c>
      <c r="B2720" s="31" t="s">
        <v>2639</v>
      </c>
      <c r="C2720" s="31" t="s">
        <v>3401</v>
      </c>
      <c r="D2720" s="31" t="s">
        <v>3452</v>
      </c>
      <c r="E2720" s="3" t="s">
        <v>16283</v>
      </c>
      <c r="F2720" s="2" t="s">
        <v>68</v>
      </c>
      <c r="G2720" s="2" t="s">
        <v>69</v>
      </c>
      <c r="H2720" s="5" t="s">
        <v>16277</v>
      </c>
      <c r="I2720" s="5" t="s">
        <v>16278</v>
      </c>
      <c r="J2720" s="5" t="s">
        <v>16279</v>
      </c>
      <c r="K2720" s="5" t="s">
        <v>16284</v>
      </c>
      <c r="L2720" s="2" t="s">
        <v>54</v>
      </c>
      <c r="M2720" s="6">
        <v>21</v>
      </c>
      <c r="N2720" s="6">
        <v>21</v>
      </c>
      <c r="O2720" s="6">
        <f t="shared" si="415"/>
        <v>52000</v>
      </c>
      <c r="P2720" s="6">
        <v>52000</v>
      </c>
      <c r="Q2720" s="5">
        <v>201603</v>
      </c>
      <c r="R2720" s="5" t="s">
        <v>16281</v>
      </c>
      <c r="S2720" s="5" t="s">
        <v>16285</v>
      </c>
      <c r="T2720" s="144" t="str">
        <f t="shared" si="409"/>
        <v>Click</v>
      </c>
      <c r="U2720" s="31" t="s">
        <v>243</v>
      </c>
      <c r="V2720" s="5"/>
      <c r="W2720" s="51"/>
      <c r="X2720" s="51"/>
      <c r="Y2720" s="50"/>
      <c r="Z2720" s="43">
        <f t="shared" si="410"/>
        <v>0</v>
      </c>
      <c r="AA2720" s="6">
        <f t="shared" si="411"/>
        <v>0</v>
      </c>
      <c r="AB2720" s="6">
        <f t="shared" si="412"/>
        <v>0</v>
      </c>
      <c r="AC2720" s="44">
        <f t="shared" si="413"/>
        <v>0</v>
      </c>
      <c r="AD2720" s="44">
        <f t="shared" si="414"/>
        <v>0</v>
      </c>
      <c r="AE2720" s="13" t="s">
        <v>57</v>
      </c>
      <c r="AF2720" s="14"/>
      <c r="AG2720" s="2" t="s">
        <v>243</v>
      </c>
      <c r="AH2720" s="5" t="s">
        <v>100</v>
      </c>
      <c r="AI2720" s="6">
        <v>0</v>
      </c>
      <c r="AJ2720" s="5" t="s">
        <v>100</v>
      </c>
      <c r="AK2720" s="5" t="s">
        <v>100</v>
      </c>
      <c r="AL2720" s="34" t="s">
        <v>100</v>
      </c>
      <c r="AM2720" s="2" t="s">
        <v>244</v>
      </c>
    </row>
    <row r="2721" spans="1:41" s="15" customFormat="1" ht="16.350000000000001" customHeight="1">
      <c r="A2721" s="3">
        <f t="shared" si="407"/>
        <v>2719</v>
      </c>
      <c r="B2721" s="31" t="s">
        <v>2639</v>
      </c>
      <c r="C2721" s="31" t="s">
        <v>3401</v>
      </c>
      <c r="D2721" s="31" t="s">
        <v>3452</v>
      </c>
      <c r="E2721" s="3" t="s">
        <v>16286</v>
      </c>
      <c r="F2721" s="2" t="s">
        <v>68</v>
      </c>
      <c r="G2721" s="2" t="s">
        <v>69</v>
      </c>
      <c r="H2721" s="5" t="s">
        <v>16287</v>
      </c>
      <c r="I2721" s="5" t="s">
        <v>16288</v>
      </c>
      <c r="J2721" s="5" t="s">
        <v>16289</v>
      </c>
      <c r="K2721" s="5" t="s">
        <v>16290</v>
      </c>
      <c r="L2721" s="2" t="s">
        <v>54</v>
      </c>
      <c r="M2721" s="6">
        <v>12</v>
      </c>
      <c r="N2721" s="6">
        <v>12</v>
      </c>
      <c r="O2721" s="6">
        <f t="shared" si="415"/>
        <v>34000</v>
      </c>
      <c r="P2721" s="6">
        <v>34000</v>
      </c>
      <c r="Q2721" s="5">
        <v>201603</v>
      </c>
      <c r="R2721" s="5" t="s">
        <v>16281</v>
      </c>
      <c r="S2721" s="5" t="s">
        <v>16291</v>
      </c>
      <c r="T2721" s="144" t="str">
        <f t="shared" si="409"/>
        <v>Click</v>
      </c>
      <c r="U2721" s="31" t="s">
        <v>1254</v>
      </c>
      <c r="V2721" s="5"/>
      <c r="W2721" s="51"/>
      <c r="X2721" s="51"/>
      <c r="Y2721" s="50"/>
      <c r="Z2721" s="43">
        <f t="shared" si="410"/>
        <v>0</v>
      </c>
      <c r="AA2721" s="6">
        <f t="shared" si="411"/>
        <v>0</v>
      </c>
      <c r="AB2721" s="6">
        <f t="shared" si="412"/>
        <v>0</v>
      </c>
      <c r="AC2721" s="44">
        <f t="shared" si="413"/>
        <v>0</v>
      </c>
      <c r="AD2721" s="44">
        <f t="shared" si="414"/>
        <v>0</v>
      </c>
      <c r="AE2721" s="13" t="s">
        <v>57</v>
      </c>
      <c r="AF2721" s="14"/>
      <c r="AG2721" s="2" t="s">
        <v>1254</v>
      </c>
      <c r="AH2721" s="5" t="s">
        <v>579</v>
      </c>
      <c r="AI2721" s="6">
        <v>0</v>
      </c>
      <c r="AJ2721" s="5" t="s">
        <v>579</v>
      </c>
      <c r="AK2721" s="5" t="s">
        <v>579</v>
      </c>
      <c r="AL2721" s="34" t="s">
        <v>579</v>
      </c>
      <c r="AM2721" s="2" t="s">
        <v>586</v>
      </c>
    </row>
    <row r="2722" spans="1:41" s="15" customFormat="1" ht="16.350000000000001" customHeight="1">
      <c r="A2722" s="3">
        <f t="shared" si="407"/>
        <v>2720</v>
      </c>
      <c r="B2722" s="31" t="s">
        <v>2639</v>
      </c>
      <c r="C2722" s="31" t="s">
        <v>3401</v>
      </c>
      <c r="D2722" s="31" t="s">
        <v>3452</v>
      </c>
      <c r="E2722" s="3" t="s">
        <v>16292</v>
      </c>
      <c r="F2722" s="2" t="s">
        <v>68</v>
      </c>
      <c r="G2722" s="2" t="s">
        <v>69</v>
      </c>
      <c r="H2722" s="5" t="s">
        <v>16293</v>
      </c>
      <c r="I2722" s="5" t="s">
        <v>16294</v>
      </c>
      <c r="J2722" s="5" t="s">
        <v>16295</v>
      </c>
      <c r="K2722" s="5" t="s">
        <v>16296</v>
      </c>
      <c r="L2722" s="2" t="s">
        <v>54</v>
      </c>
      <c r="M2722" s="6">
        <v>23</v>
      </c>
      <c r="N2722" s="6">
        <v>23</v>
      </c>
      <c r="O2722" s="6">
        <f t="shared" si="415"/>
        <v>50000</v>
      </c>
      <c r="P2722" s="6">
        <v>50000</v>
      </c>
      <c r="Q2722" s="5">
        <v>201506</v>
      </c>
      <c r="R2722" s="5" t="s">
        <v>16194</v>
      </c>
      <c r="S2722" s="5" t="s">
        <v>16297</v>
      </c>
      <c r="T2722" s="144" t="str">
        <f t="shared" si="409"/>
        <v>Click</v>
      </c>
      <c r="U2722" s="31" t="s">
        <v>243</v>
      </c>
      <c r="V2722" s="5"/>
      <c r="W2722" s="51"/>
      <c r="X2722" s="51"/>
      <c r="Y2722" s="50"/>
      <c r="Z2722" s="43">
        <f t="shared" si="410"/>
        <v>0</v>
      </c>
      <c r="AA2722" s="6">
        <f t="shared" si="411"/>
        <v>0</v>
      </c>
      <c r="AB2722" s="6">
        <f t="shared" si="412"/>
        <v>0</v>
      </c>
      <c r="AC2722" s="44">
        <f t="shared" si="413"/>
        <v>0</v>
      </c>
      <c r="AD2722" s="44">
        <f t="shared" si="414"/>
        <v>0</v>
      </c>
      <c r="AE2722" s="13" t="s">
        <v>57</v>
      </c>
      <c r="AF2722" s="14"/>
      <c r="AG2722" s="2" t="s">
        <v>243</v>
      </c>
      <c r="AH2722" s="5" t="s">
        <v>100</v>
      </c>
      <c r="AI2722" s="6">
        <v>0</v>
      </c>
      <c r="AJ2722" s="5" t="s">
        <v>100</v>
      </c>
      <c r="AK2722" s="5" t="s">
        <v>100</v>
      </c>
      <c r="AL2722" s="34" t="s">
        <v>100</v>
      </c>
      <c r="AM2722" s="2" t="s">
        <v>244</v>
      </c>
    </row>
    <row r="2723" spans="1:41" s="15" customFormat="1" ht="16.350000000000001" customHeight="1">
      <c r="A2723" s="3">
        <f t="shared" si="407"/>
        <v>2721</v>
      </c>
      <c r="B2723" s="31" t="s">
        <v>2639</v>
      </c>
      <c r="C2723" s="31" t="s">
        <v>3401</v>
      </c>
      <c r="D2723" s="31" t="s">
        <v>3452</v>
      </c>
      <c r="E2723" s="3" t="s">
        <v>16298</v>
      </c>
      <c r="F2723" s="2" t="s">
        <v>68</v>
      </c>
      <c r="G2723" s="2" t="s">
        <v>69</v>
      </c>
      <c r="H2723" s="5" t="s">
        <v>16293</v>
      </c>
      <c r="I2723" s="5" t="s">
        <v>16294</v>
      </c>
      <c r="J2723" s="5" t="s">
        <v>16295</v>
      </c>
      <c r="K2723" s="5" t="s">
        <v>16299</v>
      </c>
      <c r="L2723" s="2" t="s">
        <v>54</v>
      </c>
      <c r="M2723" s="6">
        <v>20</v>
      </c>
      <c r="N2723" s="6">
        <v>20</v>
      </c>
      <c r="O2723" s="6">
        <f t="shared" si="415"/>
        <v>50000</v>
      </c>
      <c r="P2723" s="6">
        <v>50000</v>
      </c>
      <c r="Q2723" s="5">
        <v>201506</v>
      </c>
      <c r="R2723" s="5" t="s">
        <v>16194</v>
      </c>
      <c r="S2723" s="5" t="s">
        <v>16300</v>
      </c>
      <c r="T2723" s="144" t="str">
        <f t="shared" si="409"/>
        <v>Click</v>
      </c>
      <c r="U2723" s="31" t="s">
        <v>243</v>
      </c>
      <c r="V2723" s="5"/>
      <c r="W2723" s="51"/>
      <c r="X2723" s="51"/>
      <c r="Y2723" s="50"/>
      <c r="Z2723" s="43">
        <f t="shared" si="410"/>
        <v>0</v>
      </c>
      <c r="AA2723" s="6">
        <f t="shared" si="411"/>
        <v>0</v>
      </c>
      <c r="AB2723" s="6">
        <f t="shared" si="412"/>
        <v>0</v>
      </c>
      <c r="AC2723" s="44">
        <f t="shared" si="413"/>
        <v>0</v>
      </c>
      <c r="AD2723" s="44">
        <f t="shared" si="414"/>
        <v>0</v>
      </c>
      <c r="AE2723" s="13" t="s">
        <v>57</v>
      </c>
      <c r="AF2723" s="14"/>
      <c r="AG2723" s="2" t="s">
        <v>243</v>
      </c>
      <c r="AH2723" s="5" t="s">
        <v>100</v>
      </c>
      <c r="AI2723" s="6">
        <v>0</v>
      </c>
      <c r="AJ2723" s="5" t="s">
        <v>100</v>
      </c>
      <c r="AK2723" s="5" t="s">
        <v>100</v>
      </c>
      <c r="AL2723" s="34" t="s">
        <v>100</v>
      </c>
      <c r="AM2723" s="2" t="s">
        <v>244</v>
      </c>
    </row>
    <row r="2724" spans="1:41" s="15" customFormat="1" ht="16.350000000000001" customHeight="1">
      <c r="A2724" s="3">
        <f t="shared" si="407"/>
        <v>2722</v>
      </c>
      <c r="B2724" s="31" t="s">
        <v>2639</v>
      </c>
      <c r="C2724" s="31" t="s">
        <v>3401</v>
      </c>
      <c r="D2724" s="31" t="s">
        <v>3452</v>
      </c>
      <c r="E2724" s="3" t="s">
        <v>16301</v>
      </c>
      <c r="F2724" s="2" t="s">
        <v>68</v>
      </c>
      <c r="G2724" s="2" t="s">
        <v>69</v>
      </c>
      <c r="H2724" s="5" t="s">
        <v>16293</v>
      </c>
      <c r="I2724" s="5" t="s">
        <v>16294</v>
      </c>
      <c r="J2724" s="5" t="s">
        <v>16295</v>
      </c>
      <c r="K2724" s="5" t="s">
        <v>16302</v>
      </c>
      <c r="L2724" s="2" t="s">
        <v>54</v>
      </c>
      <c r="M2724" s="6">
        <v>20</v>
      </c>
      <c r="N2724" s="6">
        <v>20</v>
      </c>
      <c r="O2724" s="6">
        <f t="shared" si="415"/>
        <v>50000</v>
      </c>
      <c r="P2724" s="6">
        <v>50000</v>
      </c>
      <c r="Q2724" s="5">
        <v>201506</v>
      </c>
      <c r="R2724" s="5" t="s">
        <v>16194</v>
      </c>
      <c r="S2724" s="5" t="s">
        <v>16303</v>
      </c>
      <c r="T2724" s="144" t="str">
        <f t="shared" si="409"/>
        <v>Click</v>
      </c>
      <c r="U2724" s="31" t="s">
        <v>243</v>
      </c>
      <c r="V2724" s="5"/>
      <c r="W2724" s="51"/>
      <c r="X2724" s="51"/>
      <c r="Y2724" s="50"/>
      <c r="Z2724" s="43">
        <f t="shared" si="410"/>
        <v>0</v>
      </c>
      <c r="AA2724" s="6">
        <f t="shared" si="411"/>
        <v>0</v>
      </c>
      <c r="AB2724" s="6">
        <f t="shared" si="412"/>
        <v>0</v>
      </c>
      <c r="AC2724" s="44">
        <f t="shared" si="413"/>
        <v>0</v>
      </c>
      <c r="AD2724" s="44">
        <f t="shared" si="414"/>
        <v>0</v>
      </c>
      <c r="AE2724" s="13" t="s">
        <v>57</v>
      </c>
      <c r="AF2724" s="14"/>
      <c r="AG2724" s="2" t="s">
        <v>243</v>
      </c>
      <c r="AH2724" s="5" t="s">
        <v>100</v>
      </c>
      <c r="AI2724" s="6">
        <v>0</v>
      </c>
      <c r="AJ2724" s="5" t="s">
        <v>100</v>
      </c>
      <c r="AK2724" s="5" t="s">
        <v>100</v>
      </c>
      <c r="AL2724" s="34" t="s">
        <v>100</v>
      </c>
      <c r="AM2724" s="2" t="s">
        <v>244</v>
      </c>
      <c r="AN2724" s="32"/>
      <c r="AO2724" s="32"/>
    </row>
    <row r="2725" spans="1:41" s="15" customFormat="1" ht="16.350000000000001" customHeight="1">
      <c r="A2725" s="3">
        <f t="shared" si="407"/>
        <v>2723</v>
      </c>
      <c r="B2725" s="31" t="s">
        <v>2639</v>
      </c>
      <c r="C2725" s="31" t="s">
        <v>3401</v>
      </c>
      <c r="D2725" s="31" t="s">
        <v>3452</v>
      </c>
      <c r="E2725" s="3" t="s">
        <v>16304</v>
      </c>
      <c r="F2725" s="2" t="s">
        <v>68</v>
      </c>
      <c r="G2725" s="2" t="s">
        <v>69</v>
      </c>
      <c r="H2725" s="5" t="s">
        <v>16293</v>
      </c>
      <c r="I2725" s="5" t="s">
        <v>16294</v>
      </c>
      <c r="J2725" s="5" t="s">
        <v>16295</v>
      </c>
      <c r="K2725" s="5" t="s">
        <v>16305</v>
      </c>
      <c r="L2725" s="2" t="s">
        <v>54</v>
      </c>
      <c r="M2725" s="6">
        <v>20</v>
      </c>
      <c r="N2725" s="6">
        <v>20</v>
      </c>
      <c r="O2725" s="6">
        <f t="shared" si="415"/>
        <v>50000</v>
      </c>
      <c r="P2725" s="6">
        <v>50000</v>
      </c>
      <c r="Q2725" s="5">
        <v>201506</v>
      </c>
      <c r="R2725" s="5" t="s">
        <v>16194</v>
      </c>
      <c r="S2725" s="5" t="s">
        <v>16306</v>
      </c>
      <c r="T2725" s="144" t="str">
        <f t="shared" si="409"/>
        <v>Click</v>
      </c>
      <c r="U2725" s="31" t="s">
        <v>243</v>
      </c>
      <c r="V2725" s="5"/>
      <c r="W2725" s="51"/>
      <c r="X2725" s="51"/>
      <c r="Y2725" s="50"/>
      <c r="Z2725" s="43">
        <f t="shared" si="410"/>
        <v>0</v>
      </c>
      <c r="AA2725" s="6">
        <f t="shared" si="411"/>
        <v>0</v>
      </c>
      <c r="AB2725" s="6">
        <f t="shared" si="412"/>
        <v>0</v>
      </c>
      <c r="AC2725" s="44">
        <f t="shared" si="413"/>
        <v>0</v>
      </c>
      <c r="AD2725" s="44">
        <f t="shared" si="414"/>
        <v>0</v>
      </c>
      <c r="AE2725" s="13" t="s">
        <v>57</v>
      </c>
      <c r="AF2725" s="14"/>
      <c r="AG2725" s="2" t="s">
        <v>243</v>
      </c>
      <c r="AH2725" s="5" t="s">
        <v>100</v>
      </c>
      <c r="AI2725" s="6">
        <v>0</v>
      </c>
      <c r="AJ2725" s="5" t="s">
        <v>100</v>
      </c>
      <c r="AK2725" s="5" t="s">
        <v>100</v>
      </c>
      <c r="AL2725" s="34" t="s">
        <v>100</v>
      </c>
      <c r="AM2725" s="2" t="s">
        <v>244</v>
      </c>
    </row>
    <row r="2726" spans="1:41" s="15" customFormat="1" ht="16.350000000000001" customHeight="1">
      <c r="A2726" s="3">
        <f t="shared" si="407"/>
        <v>2724</v>
      </c>
      <c r="B2726" s="31" t="s">
        <v>2639</v>
      </c>
      <c r="C2726" s="31" t="s">
        <v>3401</v>
      </c>
      <c r="D2726" s="31" t="s">
        <v>3452</v>
      </c>
      <c r="E2726" s="3" t="s">
        <v>16307</v>
      </c>
      <c r="F2726" s="2" t="s">
        <v>68</v>
      </c>
      <c r="G2726" s="2" t="s">
        <v>69</v>
      </c>
      <c r="H2726" s="5" t="s">
        <v>16308</v>
      </c>
      <c r="I2726" s="5" t="s">
        <v>16309</v>
      </c>
      <c r="J2726" s="5" t="s">
        <v>16310</v>
      </c>
      <c r="K2726" s="5" t="s">
        <v>16311</v>
      </c>
      <c r="L2726" s="2" t="s">
        <v>54</v>
      </c>
      <c r="M2726" s="6">
        <v>20</v>
      </c>
      <c r="N2726" s="6">
        <v>20</v>
      </c>
      <c r="O2726" s="6">
        <f t="shared" si="415"/>
        <v>50000</v>
      </c>
      <c r="P2726" s="6">
        <v>50000</v>
      </c>
      <c r="Q2726" s="5">
        <v>201506</v>
      </c>
      <c r="R2726" s="5" t="s">
        <v>16194</v>
      </c>
      <c r="S2726" s="5" t="s">
        <v>16312</v>
      </c>
      <c r="T2726" s="144" t="str">
        <f t="shared" si="409"/>
        <v>Click</v>
      </c>
      <c r="U2726" s="31" t="s">
        <v>243</v>
      </c>
      <c r="V2726" s="5"/>
      <c r="W2726" s="51"/>
      <c r="X2726" s="51"/>
      <c r="Y2726" s="50"/>
      <c r="Z2726" s="43">
        <f t="shared" si="410"/>
        <v>0</v>
      </c>
      <c r="AA2726" s="6">
        <f t="shared" si="411"/>
        <v>0</v>
      </c>
      <c r="AB2726" s="6">
        <f t="shared" si="412"/>
        <v>0</v>
      </c>
      <c r="AC2726" s="44">
        <f t="shared" si="413"/>
        <v>0</v>
      </c>
      <c r="AD2726" s="44">
        <f t="shared" si="414"/>
        <v>0</v>
      </c>
      <c r="AE2726" s="13" t="s">
        <v>57</v>
      </c>
      <c r="AF2726" s="14"/>
      <c r="AG2726" s="2" t="s">
        <v>243</v>
      </c>
      <c r="AH2726" s="5" t="s">
        <v>100</v>
      </c>
      <c r="AI2726" s="6">
        <v>0</v>
      </c>
      <c r="AJ2726" s="5" t="s">
        <v>100</v>
      </c>
      <c r="AK2726" s="5" t="s">
        <v>100</v>
      </c>
      <c r="AL2726" s="34" t="s">
        <v>100</v>
      </c>
      <c r="AM2726" s="2" t="s">
        <v>244</v>
      </c>
    </row>
    <row r="2727" spans="1:41" s="15" customFormat="1" ht="16.350000000000001" customHeight="1">
      <c r="A2727" s="3">
        <f t="shared" si="407"/>
        <v>2725</v>
      </c>
      <c r="B2727" s="31" t="s">
        <v>1857</v>
      </c>
      <c r="C2727" s="31" t="s">
        <v>3355</v>
      </c>
      <c r="D2727" s="31" t="s">
        <v>2167</v>
      </c>
      <c r="E2727" s="32" t="s">
        <v>16313</v>
      </c>
      <c r="F2727" s="2" t="s">
        <v>68</v>
      </c>
      <c r="G2727" s="2" t="s">
        <v>69</v>
      </c>
      <c r="H2727" s="32" t="s">
        <v>16314</v>
      </c>
      <c r="I2727" s="32" t="s">
        <v>16315</v>
      </c>
      <c r="J2727" s="32" t="s">
        <v>16316</v>
      </c>
      <c r="K2727" s="32" t="s">
        <v>16317</v>
      </c>
      <c r="L2727" s="2" t="s">
        <v>54</v>
      </c>
      <c r="M2727" s="6">
        <v>20</v>
      </c>
      <c r="N2727" s="6">
        <v>20</v>
      </c>
      <c r="O2727" s="46">
        <f t="shared" si="415"/>
        <v>40000</v>
      </c>
      <c r="P2727" s="6">
        <v>40000</v>
      </c>
      <c r="Q2727" s="32">
        <v>202007</v>
      </c>
      <c r="R2727" s="32" t="s">
        <v>16194</v>
      </c>
      <c r="S2727" s="5" t="s">
        <v>16318</v>
      </c>
      <c r="T2727" s="144" t="str">
        <f t="shared" si="409"/>
        <v>Click</v>
      </c>
      <c r="U2727" s="31" t="s">
        <v>243</v>
      </c>
      <c r="V2727" s="5"/>
      <c r="W2727" s="51"/>
      <c r="X2727" s="51"/>
      <c r="Y2727" s="50"/>
      <c r="Z2727" s="43">
        <f t="shared" si="410"/>
        <v>0</v>
      </c>
      <c r="AA2727" s="6">
        <f t="shared" si="411"/>
        <v>0</v>
      </c>
      <c r="AB2727" s="6">
        <f t="shared" si="412"/>
        <v>0</v>
      </c>
      <c r="AC2727" s="44">
        <f t="shared" si="413"/>
        <v>0</v>
      </c>
      <c r="AD2727" s="44">
        <f t="shared" si="414"/>
        <v>0</v>
      </c>
      <c r="AE2727" s="13" t="s">
        <v>57</v>
      </c>
      <c r="AF2727" s="14"/>
      <c r="AG2727" s="2" t="s">
        <v>243</v>
      </c>
      <c r="AH2727" s="5" t="s">
        <v>100</v>
      </c>
      <c r="AI2727" s="6">
        <v>0</v>
      </c>
      <c r="AJ2727" s="5" t="s">
        <v>100</v>
      </c>
      <c r="AK2727" s="5" t="s">
        <v>100</v>
      </c>
      <c r="AL2727" s="34" t="s">
        <v>100</v>
      </c>
      <c r="AM2727" s="2" t="s">
        <v>244</v>
      </c>
      <c r="AN2727" s="32"/>
      <c r="AO2727" s="32"/>
    </row>
    <row r="2728" spans="1:41" s="15" customFormat="1" ht="16.350000000000001" customHeight="1">
      <c r="A2728" s="3">
        <f t="shared" si="407"/>
        <v>2726</v>
      </c>
      <c r="B2728" s="31" t="s">
        <v>1857</v>
      </c>
      <c r="C2728" s="31" t="s">
        <v>3355</v>
      </c>
      <c r="D2728" s="31" t="s">
        <v>2167</v>
      </c>
      <c r="E2728" s="32" t="s">
        <v>16319</v>
      </c>
      <c r="F2728" s="2" t="s">
        <v>68</v>
      </c>
      <c r="G2728" s="2" t="s">
        <v>69</v>
      </c>
      <c r="H2728" s="32" t="s">
        <v>16320</v>
      </c>
      <c r="I2728" s="32" t="s">
        <v>16315</v>
      </c>
      <c r="J2728" s="32" t="s">
        <v>16321</v>
      </c>
      <c r="K2728" s="32" t="s">
        <v>16322</v>
      </c>
      <c r="L2728" s="2" t="s">
        <v>54</v>
      </c>
      <c r="M2728" s="6">
        <v>20</v>
      </c>
      <c r="N2728" s="6">
        <v>20</v>
      </c>
      <c r="O2728" s="46">
        <f t="shared" si="415"/>
        <v>40000</v>
      </c>
      <c r="P2728" s="6">
        <v>40000</v>
      </c>
      <c r="Q2728" s="32">
        <v>202007</v>
      </c>
      <c r="R2728" s="32" t="s">
        <v>16194</v>
      </c>
      <c r="S2728" s="5" t="s">
        <v>16323</v>
      </c>
      <c r="T2728" s="144" t="str">
        <f t="shared" si="409"/>
        <v>Click</v>
      </c>
      <c r="U2728" s="31" t="s">
        <v>243</v>
      </c>
      <c r="V2728" s="5"/>
      <c r="W2728" s="51"/>
      <c r="X2728" s="51"/>
      <c r="Y2728" s="50"/>
      <c r="Z2728" s="43">
        <f t="shared" si="410"/>
        <v>0</v>
      </c>
      <c r="AA2728" s="6">
        <f t="shared" si="411"/>
        <v>0</v>
      </c>
      <c r="AB2728" s="6">
        <f t="shared" si="412"/>
        <v>0</v>
      </c>
      <c r="AC2728" s="44">
        <f t="shared" si="413"/>
        <v>0</v>
      </c>
      <c r="AD2728" s="44">
        <f t="shared" si="414"/>
        <v>0</v>
      </c>
      <c r="AE2728" s="13" t="s">
        <v>57</v>
      </c>
      <c r="AF2728" s="14"/>
      <c r="AG2728" s="2" t="s">
        <v>243</v>
      </c>
      <c r="AH2728" s="5" t="s">
        <v>100</v>
      </c>
      <c r="AI2728" s="6">
        <v>0</v>
      </c>
      <c r="AJ2728" s="5" t="s">
        <v>100</v>
      </c>
      <c r="AK2728" s="5" t="s">
        <v>100</v>
      </c>
      <c r="AL2728" s="34" t="s">
        <v>100</v>
      </c>
      <c r="AM2728" s="2" t="s">
        <v>244</v>
      </c>
      <c r="AN2728" s="32"/>
      <c r="AO2728" s="32"/>
    </row>
    <row r="2729" spans="1:41" s="15" customFormat="1" ht="16.350000000000001" customHeight="1">
      <c r="A2729" s="3">
        <f t="shared" si="407"/>
        <v>2727</v>
      </c>
      <c r="B2729" s="31" t="s">
        <v>2639</v>
      </c>
      <c r="C2729" s="31" t="s">
        <v>3401</v>
      </c>
      <c r="D2729" s="31" t="s">
        <v>3452</v>
      </c>
      <c r="E2729" s="32" t="s">
        <v>16324</v>
      </c>
      <c r="F2729" s="2" t="s">
        <v>68</v>
      </c>
      <c r="G2729" s="39" t="s">
        <v>69</v>
      </c>
      <c r="H2729" s="32" t="s">
        <v>16325</v>
      </c>
      <c r="I2729" s="32" t="s">
        <v>16326</v>
      </c>
      <c r="J2729" s="32" t="s">
        <v>16327</v>
      </c>
      <c r="K2729" s="32" t="s">
        <v>16328</v>
      </c>
      <c r="L2729" s="31" t="s">
        <v>3708</v>
      </c>
      <c r="M2729" s="6">
        <v>22</v>
      </c>
      <c r="N2729" s="6">
        <v>22</v>
      </c>
      <c r="O2729" s="46">
        <v>54000</v>
      </c>
      <c r="P2729" s="46">
        <v>54000</v>
      </c>
      <c r="Q2729" s="3">
        <v>202002</v>
      </c>
      <c r="R2729" s="32" t="s">
        <v>16194</v>
      </c>
      <c r="S2729" s="32" t="s">
        <v>16329</v>
      </c>
      <c r="T2729" s="144" t="str">
        <f t="shared" si="409"/>
        <v>Click</v>
      </c>
      <c r="U2729" s="31" t="s">
        <v>243</v>
      </c>
      <c r="V2729" s="5"/>
      <c r="W2729" s="51"/>
      <c r="X2729" s="51"/>
      <c r="Y2729" s="50"/>
      <c r="Z2729" s="43">
        <f t="shared" si="410"/>
        <v>0</v>
      </c>
      <c r="AA2729" s="6">
        <f t="shared" si="411"/>
        <v>0</v>
      </c>
      <c r="AB2729" s="6">
        <f t="shared" si="412"/>
        <v>0</v>
      </c>
      <c r="AC2729" s="44">
        <f t="shared" si="413"/>
        <v>0</v>
      </c>
      <c r="AD2729" s="44">
        <f t="shared" si="414"/>
        <v>0</v>
      </c>
      <c r="AE2729" s="13" t="s">
        <v>57</v>
      </c>
      <c r="AF2729" s="14"/>
      <c r="AG2729" s="2" t="s">
        <v>243</v>
      </c>
      <c r="AH2729" s="5" t="s">
        <v>100</v>
      </c>
      <c r="AI2729" s="6">
        <v>0</v>
      </c>
      <c r="AJ2729" s="5" t="s">
        <v>100</v>
      </c>
      <c r="AK2729" s="5" t="s">
        <v>100</v>
      </c>
      <c r="AL2729" s="34" t="s">
        <v>100</v>
      </c>
      <c r="AM2729" s="2" t="s">
        <v>244</v>
      </c>
      <c r="AN2729" s="32"/>
      <c r="AO2729" s="32"/>
    </row>
    <row r="2730" spans="1:41" s="15" customFormat="1" ht="16.350000000000001" customHeight="1">
      <c r="A2730" s="3">
        <f t="shared" si="407"/>
        <v>2728</v>
      </c>
      <c r="B2730" s="31" t="s">
        <v>2639</v>
      </c>
      <c r="C2730" s="31" t="s">
        <v>3401</v>
      </c>
      <c r="D2730" s="31" t="s">
        <v>3452</v>
      </c>
      <c r="E2730" s="3" t="s">
        <v>16330</v>
      </c>
      <c r="F2730" s="39" t="s">
        <v>58</v>
      </c>
      <c r="G2730" s="39" t="s">
        <v>49</v>
      </c>
      <c r="H2730" s="3" t="s">
        <v>16331</v>
      </c>
      <c r="I2730" s="3" t="s">
        <v>16332</v>
      </c>
      <c r="J2730" s="3" t="s">
        <v>16333</v>
      </c>
      <c r="K2730" s="3" t="s">
        <v>16334</v>
      </c>
      <c r="L2730" s="39" t="s">
        <v>54</v>
      </c>
      <c r="M2730" s="6">
        <v>20</v>
      </c>
      <c r="N2730" s="6">
        <v>20</v>
      </c>
      <c r="O2730" s="68">
        <v>50000</v>
      </c>
      <c r="P2730" s="46">
        <v>50000</v>
      </c>
      <c r="Q2730" s="3">
        <v>202001</v>
      </c>
      <c r="R2730" s="3" t="s">
        <v>16194</v>
      </c>
      <c r="S2730" s="32" t="s">
        <v>16335</v>
      </c>
      <c r="T2730" s="143" t="s">
        <v>11447</v>
      </c>
      <c r="U2730" s="39" t="s">
        <v>243</v>
      </c>
      <c r="V2730" s="40"/>
      <c r="W2730" s="41"/>
      <c r="X2730" s="84"/>
      <c r="Y2730" s="56"/>
      <c r="Z2730" s="79">
        <v>0</v>
      </c>
      <c r="AA2730" s="68">
        <v>0</v>
      </c>
      <c r="AB2730" s="68">
        <v>0</v>
      </c>
      <c r="AC2730" s="69">
        <v>0</v>
      </c>
      <c r="AD2730" s="69">
        <v>0</v>
      </c>
      <c r="AE2730" s="45" t="s">
        <v>57</v>
      </c>
      <c r="AF2730" s="14"/>
      <c r="AG2730" s="39" t="s">
        <v>243</v>
      </c>
      <c r="AH2730" s="32" t="s">
        <v>57</v>
      </c>
      <c r="AI2730" s="46">
        <v>0</v>
      </c>
      <c r="AJ2730" s="32" t="s">
        <v>57</v>
      </c>
      <c r="AK2730" s="32" t="s">
        <v>57</v>
      </c>
      <c r="AL2730" s="32" t="s">
        <v>57</v>
      </c>
      <c r="AM2730" s="31" t="s">
        <v>11447</v>
      </c>
      <c r="AN2730" s="63"/>
      <c r="AO2730" s="63"/>
    </row>
    <row r="2731" spans="1:41" s="15" customFormat="1" ht="16.350000000000001" customHeight="1">
      <c r="A2731" s="3">
        <f t="shared" si="407"/>
        <v>2729</v>
      </c>
      <c r="B2731" s="31" t="s">
        <v>2639</v>
      </c>
      <c r="C2731" s="31" t="s">
        <v>3401</v>
      </c>
      <c r="D2731" s="31" t="s">
        <v>3452</v>
      </c>
      <c r="E2731" s="3" t="s">
        <v>16336</v>
      </c>
      <c r="F2731" s="39" t="s">
        <v>58</v>
      </c>
      <c r="G2731" s="39" t="s">
        <v>49</v>
      </c>
      <c r="H2731" s="3" t="s">
        <v>16337</v>
      </c>
      <c r="I2731" s="3" t="s">
        <v>16338</v>
      </c>
      <c r="J2731" s="3" t="s">
        <v>16339</v>
      </c>
      <c r="K2731" s="3" t="s">
        <v>16340</v>
      </c>
      <c r="L2731" s="39" t="s">
        <v>54</v>
      </c>
      <c r="M2731" s="6">
        <v>20</v>
      </c>
      <c r="N2731" s="6">
        <v>20</v>
      </c>
      <c r="O2731" s="68">
        <v>50000</v>
      </c>
      <c r="P2731" s="46">
        <v>50000</v>
      </c>
      <c r="Q2731" s="3">
        <v>202001</v>
      </c>
      <c r="R2731" s="3" t="s">
        <v>16194</v>
      </c>
      <c r="S2731" s="32" t="s">
        <v>16341</v>
      </c>
      <c r="T2731" s="143" t="s">
        <v>11447</v>
      </c>
      <c r="U2731" s="39" t="s">
        <v>243</v>
      </c>
      <c r="V2731" s="40"/>
      <c r="W2731" s="41"/>
      <c r="X2731" s="84"/>
      <c r="Y2731" s="56"/>
      <c r="Z2731" s="79">
        <v>0</v>
      </c>
      <c r="AA2731" s="68">
        <v>0</v>
      </c>
      <c r="AB2731" s="68">
        <v>0</v>
      </c>
      <c r="AC2731" s="69">
        <v>0</v>
      </c>
      <c r="AD2731" s="69">
        <v>0</v>
      </c>
      <c r="AE2731" s="45" t="s">
        <v>57</v>
      </c>
      <c r="AF2731" s="14"/>
      <c r="AG2731" s="39" t="s">
        <v>243</v>
      </c>
      <c r="AH2731" s="32" t="s">
        <v>57</v>
      </c>
      <c r="AI2731" s="46">
        <v>0</v>
      </c>
      <c r="AJ2731" s="32" t="s">
        <v>57</v>
      </c>
      <c r="AK2731" s="32" t="s">
        <v>57</v>
      </c>
      <c r="AL2731" s="32" t="s">
        <v>57</v>
      </c>
      <c r="AM2731" s="31" t="s">
        <v>11447</v>
      </c>
      <c r="AN2731" s="63"/>
      <c r="AO2731" s="63"/>
    </row>
    <row r="2732" spans="1:41" s="15" customFormat="1" ht="16.350000000000001" customHeight="1">
      <c r="A2732" s="3">
        <f t="shared" si="407"/>
        <v>2730</v>
      </c>
      <c r="B2732" s="31" t="s">
        <v>2639</v>
      </c>
      <c r="C2732" s="31" t="s">
        <v>3401</v>
      </c>
      <c r="D2732" s="31" t="s">
        <v>3452</v>
      </c>
      <c r="E2732" s="56" t="s">
        <v>16342</v>
      </c>
      <c r="F2732" s="39" t="s">
        <v>68</v>
      </c>
      <c r="G2732" s="39" t="s">
        <v>69</v>
      </c>
      <c r="H2732" s="32" t="s">
        <v>16343</v>
      </c>
      <c r="I2732" s="32" t="s">
        <v>16344</v>
      </c>
      <c r="J2732" s="32" t="s">
        <v>16345</v>
      </c>
      <c r="K2732" s="32" t="s">
        <v>16346</v>
      </c>
      <c r="L2732" s="39" t="s">
        <v>54</v>
      </c>
      <c r="M2732" s="6">
        <v>22</v>
      </c>
      <c r="N2732" s="6">
        <v>22</v>
      </c>
      <c r="O2732" s="6">
        <f t="shared" ref="O2732:O2743" si="416">P2732+AI2732</f>
        <v>54000</v>
      </c>
      <c r="P2732" s="132">
        <v>54000</v>
      </c>
      <c r="Q2732" s="56">
        <v>201911</v>
      </c>
      <c r="R2732" s="56" t="s">
        <v>16194</v>
      </c>
      <c r="S2732" s="56" t="s">
        <v>16347</v>
      </c>
      <c r="T2732" s="143" t="str">
        <f t="shared" ref="T2732:T2769" si="417">HYPERLINK(S2732,AM2732)</f>
        <v>Click</v>
      </c>
      <c r="U2732" s="31" t="s">
        <v>243</v>
      </c>
      <c r="V2732" s="3"/>
      <c r="W2732" s="84"/>
      <c r="X2732" s="84"/>
      <c r="Y2732" s="50"/>
      <c r="Z2732" s="43">
        <f t="shared" ref="Z2732:Z2769" si="418">IF(V2732="C",2970*W2732,IF(V2732="B",4180*W2732,6160*W2732))</f>
        <v>0</v>
      </c>
      <c r="AA2732" s="68">
        <f t="shared" ref="AA2732:AA2769" si="419">IF(X2732=0,Z2732*50%,Z2732*Y2732*90%)</f>
        <v>0</v>
      </c>
      <c r="AB2732" s="68">
        <f t="shared" ref="AB2732:AB2769" si="420">IF(X2732=0,Z2732*40%,Z2732*Y2732*80%)</f>
        <v>0</v>
      </c>
      <c r="AC2732" s="69">
        <f t="shared" ref="AC2732:AC2769" si="421">IF(X2732=0,Z2732*20%,Z2732*Y2732*40%)</f>
        <v>0</v>
      </c>
      <c r="AD2732" s="44">
        <f t="shared" ref="AD2732:AD2769" si="422">IF(W2732&gt;=16,Z2732*AF2732,0)</f>
        <v>0</v>
      </c>
      <c r="AE2732" s="45" t="s">
        <v>57</v>
      </c>
      <c r="AF2732" s="14"/>
      <c r="AG2732" s="31" t="s">
        <v>243</v>
      </c>
      <c r="AH2732" s="3" t="s">
        <v>100</v>
      </c>
      <c r="AI2732" s="68">
        <v>0</v>
      </c>
      <c r="AJ2732" s="3" t="s">
        <v>100</v>
      </c>
      <c r="AK2732" s="3" t="s">
        <v>100</v>
      </c>
      <c r="AL2732" s="32" t="s">
        <v>100</v>
      </c>
      <c r="AM2732" s="31" t="s">
        <v>244</v>
      </c>
      <c r="AN2732" s="32"/>
      <c r="AO2732" s="32"/>
    </row>
    <row r="2733" spans="1:41" s="15" customFormat="1" ht="16.350000000000001" customHeight="1">
      <c r="A2733" s="3">
        <f t="shared" si="407"/>
        <v>2731</v>
      </c>
      <c r="B2733" s="31" t="s">
        <v>2639</v>
      </c>
      <c r="C2733" s="31" t="s">
        <v>3401</v>
      </c>
      <c r="D2733" s="31" t="s">
        <v>3452</v>
      </c>
      <c r="E2733" s="3" t="s">
        <v>16348</v>
      </c>
      <c r="F2733" s="33" t="s">
        <v>68</v>
      </c>
      <c r="G2733" s="33" t="s">
        <v>69</v>
      </c>
      <c r="H2733" s="32" t="s">
        <v>16349</v>
      </c>
      <c r="I2733" s="32" t="s">
        <v>16350</v>
      </c>
      <c r="J2733" s="32" t="s">
        <v>16351</v>
      </c>
      <c r="K2733" s="32" t="s">
        <v>16352</v>
      </c>
      <c r="L2733" s="33" t="s">
        <v>54</v>
      </c>
      <c r="M2733" s="6">
        <v>22</v>
      </c>
      <c r="N2733" s="6">
        <v>22</v>
      </c>
      <c r="O2733" s="6">
        <f t="shared" si="416"/>
        <v>54000</v>
      </c>
      <c r="P2733" s="6">
        <v>54000</v>
      </c>
      <c r="Q2733" s="34">
        <v>201910</v>
      </c>
      <c r="R2733" s="32" t="s">
        <v>16353</v>
      </c>
      <c r="S2733" s="32" t="s">
        <v>16354</v>
      </c>
      <c r="T2733" s="144" t="str">
        <f t="shared" si="417"/>
        <v>Click</v>
      </c>
      <c r="U2733" s="31" t="s">
        <v>243</v>
      </c>
      <c r="V2733" s="40"/>
      <c r="W2733" s="41"/>
      <c r="X2733" s="83"/>
      <c r="Y2733" s="50"/>
      <c r="Z2733" s="43">
        <f t="shared" si="418"/>
        <v>0</v>
      </c>
      <c r="AA2733" s="6">
        <f t="shared" si="419"/>
        <v>0</v>
      </c>
      <c r="AB2733" s="6">
        <f t="shared" si="420"/>
        <v>0</v>
      </c>
      <c r="AC2733" s="44">
        <f t="shared" si="421"/>
        <v>0</v>
      </c>
      <c r="AD2733" s="44">
        <f t="shared" si="422"/>
        <v>0</v>
      </c>
      <c r="AE2733" s="13" t="s">
        <v>57</v>
      </c>
      <c r="AF2733" s="14"/>
      <c r="AG2733" s="2" t="s">
        <v>243</v>
      </c>
      <c r="AH2733" s="5" t="s">
        <v>100</v>
      </c>
      <c r="AI2733" s="6">
        <v>0</v>
      </c>
      <c r="AJ2733" s="5" t="s">
        <v>100</v>
      </c>
      <c r="AK2733" s="5" t="s">
        <v>100</v>
      </c>
      <c r="AL2733" s="34" t="s">
        <v>100</v>
      </c>
      <c r="AM2733" s="2" t="s">
        <v>244</v>
      </c>
    </row>
    <row r="2734" spans="1:41" s="15" customFormat="1" ht="16.350000000000001" customHeight="1">
      <c r="A2734" s="3">
        <f t="shared" si="407"/>
        <v>2732</v>
      </c>
      <c r="B2734" s="31" t="s">
        <v>2639</v>
      </c>
      <c r="C2734" s="31" t="s">
        <v>3401</v>
      </c>
      <c r="D2734" s="31" t="s">
        <v>3452</v>
      </c>
      <c r="E2734" s="32" t="s">
        <v>16355</v>
      </c>
      <c r="F2734" s="33" t="s">
        <v>68</v>
      </c>
      <c r="G2734" s="2" t="s">
        <v>69</v>
      </c>
      <c r="H2734" s="32" t="s">
        <v>16356</v>
      </c>
      <c r="I2734" s="32" t="s">
        <v>16357</v>
      </c>
      <c r="J2734" s="32" t="s">
        <v>16358</v>
      </c>
      <c r="K2734" s="32" t="s">
        <v>16359</v>
      </c>
      <c r="L2734" s="33" t="s">
        <v>54</v>
      </c>
      <c r="M2734" s="6">
        <v>20</v>
      </c>
      <c r="N2734" s="6">
        <v>20</v>
      </c>
      <c r="O2734" s="6">
        <f t="shared" si="416"/>
        <v>50000</v>
      </c>
      <c r="P2734" s="133">
        <v>50000</v>
      </c>
      <c r="Q2734" s="32">
        <v>201909</v>
      </c>
      <c r="R2734" s="32" t="s">
        <v>16194</v>
      </c>
      <c r="S2734" s="32" t="s">
        <v>16360</v>
      </c>
      <c r="T2734" s="144" t="str">
        <f t="shared" si="417"/>
        <v>Click</v>
      </c>
      <c r="U2734" s="31" t="s">
        <v>243</v>
      </c>
      <c r="V2734" s="40"/>
      <c r="W2734" s="41"/>
      <c r="X2734" s="83"/>
      <c r="Y2734" s="50"/>
      <c r="Z2734" s="43">
        <f t="shared" si="418"/>
        <v>0</v>
      </c>
      <c r="AA2734" s="6">
        <f t="shared" si="419"/>
        <v>0</v>
      </c>
      <c r="AB2734" s="6">
        <f t="shared" si="420"/>
        <v>0</v>
      </c>
      <c r="AC2734" s="44">
        <f t="shared" si="421"/>
        <v>0</v>
      </c>
      <c r="AD2734" s="44">
        <f t="shared" si="422"/>
        <v>0</v>
      </c>
      <c r="AE2734" s="13" t="s">
        <v>57</v>
      </c>
      <c r="AF2734" s="14"/>
      <c r="AG2734" s="2" t="s">
        <v>243</v>
      </c>
      <c r="AH2734" s="5" t="s">
        <v>100</v>
      </c>
      <c r="AI2734" s="6">
        <v>0</v>
      </c>
      <c r="AJ2734" s="5" t="s">
        <v>100</v>
      </c>
      <c r="AK2734" s="5" t="s">
        <v>100</v>
      </c>
      <c r="AL2734" s="34" t="s">
        <v>100</v>
      </c>
      <c r="AM2734" s="2" t="s">
        <v>244</v>
      </c>
    </row>
    <row r="2735" spans="1:41" s="15" customFormat="1" ht="16.350000000000001" customHeight="1">
      <c r="A2735" s="3">
        <f t="shared" si="407"/>
        <v>2733</v>
      </c>
      <c r="B2735" s="31" t="s">
        <v>2639</v>
      </c>
      <c r="C2735" s="31" t="s">
        <v>3401</v>
      </c>
      <c r="D2735" s="31" t="s">
        <v>3452</v>
      </c>
      <c r="E2735" s="3" t="s">
        <v>16361</v>
      </c>
      <c r="F2735" s="2" t="s">
        <v>68</v>
      </c>
      <c r="G2735" s="2" t="s">
        <v>69</v>
      </c>
      <c r="H2735" s="5" t="s">
        <v>16362</v>
      </c>
      <c r="I2735" s="5" t="s">
        <v>16363</v>
      </c>
      <c r="J2735" s="5" t="s">
        <v>16364</v>
      </c>
      <c r="K2735" s="5" t="s">
        <v>16365</v>
      </c>
      <c r="L2735" s="2" t="s">
        <v>54</v>
      </c>
      <c r="M2735" s="6">
        <v>22</v>
      </c>
      <c r="N2735" s="6">
        <v>22</v>
      </c>
      <c r="O2735" s="6">
        <f t="shared" si="416"/>
        <v>54000</v>
      </c>
      <c r="P2735" s="6">
        <v>54000</v>
      </c>
      <c r="Q2735" s="5">
        <v>201908</v>
      </c>
      <c r="R2735" s="5" t="s">
        <v>16194</v>
      </c>
      <c r="S2735" s="5" t="s">
        <v>16366</v>
      </c>
      <c r="T2735" s="144" t="str">
        <f t="shared" si="417"/>
        <v>Click</v>
      </c>
      <c r="U2735" s="31" t="s">
        <v>243</v>
      </c>
      <c r="V2735" s="5"/>
      <c r="W2735" s="51"/>
      <c r="X2735" s="51"/>
      <c r="Y2735" s="50"/>
      <c r="Z2735" s="43">
        <f t="shared" si="418"/>
        <v>0</v>
      </c>
      <c r="AA2735" s="6">
        <f t="shared" si="419"/>
        <v>0</v>
      </c>
      <c r="AB2735" s="6">
        <f t="shared" si="420"/>
        <v>0</v>
      </c>
      <c r="AC2735" s="44">
        <f t="shared" si="421"/>
        <v>0</v>
      </c>
      <c r="AD2735" s="44">
        <f t="shared" si="422"/>
        <v>0</v>
      </c>
      <c r="AE2735" s="13" t="s">
        <v>57</v>
      </c>
      <c r="AF2735" s="14"/>
      <c r="AG2735" s="2" t="s">
        <v>243</v>
      </c>
      <c r="AH2735" s="5" t="s">
        <v>100</v>
      </c>
      <c r="AI2735" s="6">
        <v>0</v>
      </c>
      <c r="AJ2735" s="5" t="s">
        <v>100</v>
      </c>
      <c r="AK2735" s="5" t="s">
        <v>100</v>
      </c>
      <c r="AL2735" s="34" t="s">
        <v>100</v>
      </c>
      <c r="AM2735" s="2" t="s">
        <v>244</v>
      </c>
    </row>
    <row r="2736" spans="1:41" s="15" customFormat="1" ht="16.350000000000001" customHeight="1">
      <c r="A2736" s="3">
        <f t="shared" si="407"/>
        <v>2734</v>
      </c>
      <c r="B2736" s="31" t="s">
        <v>2639</v>
      </c>
      <c r="C2736" s="31" t="s">
        <v>3401</v>
      </c>
      <c r="D2736" s="31" t="s">
        <v>3452</v>
      </c>
      <c r="E2736" s="3" t="s">
        <v>16367</v>
      </c>
      <c r="F2736" s="2" t="s">
        <v>68</v>
      </c>
      <c r="G2736" s="2" t="s">
        <v>69</v>
      </c>
      <c r="H2736" s="5" t="s">
        <v>16368</v>
      </c>
      <c r="I2736" s="5" t="s">
        <v>16369</v>
      </c>
      <c r="J2736" s="5" t="s">
        <v>16370</v>
      </c>
      <c r="K2736" s="5" t="s">
        <v>16371</v>
      </c>
      <c r="L2736" s="2" t="s">
        <v>54</v>
      </c>
      <c r="M2736" s="6">
        <v>20</v>
      </c>
      <c r="N2736" s="6">
        <v>20</v>
      </c>
      <c r="O2736" s="6">
        <f t="shared" si="416"/>
        <v>50000</v>
      </c>
      <c r="P2736" s="6">
        <v>50000</v>
      </c>
      <c r="Q2736" s="5">
        <v>201907</v>
      </c>
      <c r="R2736" s="5" t="s">
        <v>16194</v>
      </c>
      <c r="S2736" s="5" t="s">
        <v>16372</v>
      </c>
      <c r="T2736" s="144" t="str">
        <f t="shared" si="417"/>
        <v>Click</v>
      </c>
      <c r="U2736" s="31" t="s">
        <v>243</v>
      </c>
      <c r="V2736" s="5"/>
      <c r="W2736" s="51"/>
      <c r="X2736" s="51"/>
      <c r="Y2736" s="50"/>
      <c r="Z2736" s="43">
        <f t="shared" si="418"/>
        <v>0</v>
      </c>
      <c r="AA2736" s="6">
        <f t="shared" si="419"/>
        <v>0</v>
      </c>
      <c r="AB2736" s="6">
        <f t="shared" si="420"/>
        <v>0</v>
      </c>
      <c r="AC2736" s="44">
        <f t="shared" si="421"/>
        <v>0</v>
      </c>
      <c r="AD2736" s="44">
        <f t="shared" si="422"/>
        <v>0</v>
      </c>
      <c r="AE2736" s="13" t="s">
        <v>57</v>
      </c>
      <c r="AF2736" s="14"/>
      <c r="AG2736" s="2" t="s">
        <v>243</v>
      </c>
      <c r="AH2736" s="5" t="s">
        <v>100</v>
      </c>
      <c r="AI2736" s="6">
        <v>0</v>
      </c>
      <c r="AJ2736" s="5" t="s">
        <v>100</v>
      </c>
      <c r="AK2736" s="5" t="s">
        <v>100</v>
      </c>
      <c r="AL2736" s="34" t="s">
        <v>100</v>
      </c>
      <c r="AM2736" s="2" t="s">
        <v>244</v>
      </c>
    </row>
    <row r="2737" spans="1:41" s="15" customFormat="1" ht="16.350000000000001" customHeight="1">
      <c r="A2737" s="3">
        <f t="shared" si="407"/>
        <v>2735</v>
      </c>
      <c r="B2737" s="31" t="s">
        <v>2639</v>
      </c>
      <c r="C2737" s="31" t="s">
        <v>3401</v>
      </c>
      <c r="D2737" s="31" t="s">
        <v>3452</v>
      </c>
      <c r="E2737" s="3" t="s">
        <v>16373</v>
      </c>
      <c r="F2737" s="2" t="s">
        <v>68</v>
      </c>
      <c r="G2737" s="2" t="s">
        <v>69</v>
      </c>
      <c r="H2737" s="3" t="s">
        <v>16374</v>
      </c>
      <c r="I2737" s="3" t="s">
        <v>16375</v>
      </c>
      <c r="J2737" s="3" t="s">
        <v>16376</v>
      </c>
      <c r="K2737" s="3" t="s">
        <v>16377</v>
      </c>
      <c r="L2737" s="2" t="s">
        <v>54</v>
      </c>
      <c r="M2737" s="6">
        <v>22</v>
      </c>
      <c r="N2737" s="6">
        <v>22</v>
      </c>
      <c r="O2737" s="6">
        <f t="shared" si="416"/>
        <v>54000</v>
      </c>
      <c r="P2737" s="68">
        <v>54000</v>
      </c>
      <c r="Q2737" s="3">
        <v>201906</v>
      </c>
      <c r="R2737" s="3" t="s">
        <v>16194</v>
      </c>
      <c r="S2737" s="3" t="s">
        <v>16378</v>
      </c>
      <c r="T2737" s="144" t="str">
        <f t="shared" si="417"/>
        <v>Click</v>
      </c>
      <c r="U2737" s="31" t="s">
        <v>243</v>
      </c>
      <c r="V2737" s="40"/>
      <c r="W2737" s="41"/>
      <c r="X2737" s="83"/>
      <c r="Y2737" s="50"/>
      <c r="Z2737" s="43">
        <f t="shared" si="418"/>
        <v>0</v>
      </c>
      <c r="AA2737" s="6">
        <f t="shared" si="419"/>
        <v>0</v>
      </c>
      <c r="AB2737" s="6">
        <f t="shared" si="420"/>
        <v>0</v>
      </c>
      <c r="AC2737" s="44">
        <f t="shared" si="421"/>
        <v>0</v>
      </c>
      <c r="AD2737" s="44">
        <f t="shared" si="422"/>
        <v>0</v>
      </c>
      <c r="AE2737" s="13" t="s">
        <v>57</v>
      </c>
      <c r="AF2737" s="14"/>
      <c r="AG2737" s="2" t="s">
        <v>243</v>
      </c>
      <c r="AH2737" s="5" t="s">
        <v>100</v>
      </c>
      <c r="AI2737" s="6">
        <v>0</v>
      </c>
      <c r="AJ2737" s="5" t="s">
        <v>100</v>
      </c>
      <c r="AK2737" s="5" t="s">
        <v>100</v>
      </c>
      <c r="AL2737" s="34" t="s">
        <v>100</v>
      </c>
      <c r="AM2737" s="2" t="s">
        <v>244</v>
      </c>
    </row>
    <row r="2738" spans="1:41" s="15" customFormat="1" ht="16.350000000000001" customHeight="1">
      <c r="A2738" s="3">
        <f t="shared" si="407"/>
        <v>2736</v>
      </c>
      <c r="B2738" s="31" t="s">
        <v>2639</v>
      </c>
      <c r="C2738" s="31" t="s">
        <v>3401</v>
      </c>
      <c r="D2738" s="31" t="s">
        <v>3452</v>
      </c>
      <c r="E2738" s="3" t="s">
        <v>16379</v>
      </c>
      <c r="F2738" s="2" t="s">
        <v>68</v>
      </c>
      <c r="G2738" s="2" t="s">
        <v>69</v>
      </c>
      <c r="H2738" s="5" t="s">
        <v>16380</v>
      </c>
      <c r="I2738" s="5" t="s">
        <v>11425</v>
      </c>
      <c r="J2738" s="5" t="s">
        <v>16381</v>
      </c>
      <c r="K2738" s="5" t="s">
        <v>16382</v>
      </c>
      <c r="L2738" s="2" t="s">
        <v>54</v>
      </c>
      <c r="M2738" s="6">
        <v>25</v>
      </c>
      <c r="N2738" s="6">
        <v>25</v>
      </c>
      <c r="O2738" s="6">
        <f t="shared" si="416"/>
        <v>50000</v>
      </c>
      <c r="P2738" s="6">
        <v>50000</v>
      </c>
      <c r="Q2738" s="5">
        <v>201406</v>
      </c>
      <c r="R2738" s="5" t="s">
        <v>16194</v>
      </c>
      <c r="S2738" s="5" t="s">
        <v>16383</v>
      </c>
      <c r="T2738" s="144" t="str">
        <f t="shared" si="417"/>
        <v>Click</v>
      </c>
      <c r="U2738" s="31" t="s">
        <v>243</v>
      </c>
      <c r="V2738" s="5"/>
      <c r="W2738" s="51"/>
      <c r="X2738" s="51"/>
      <c r="Y2738" s="50"/>
      <c r="Z2738" s="43">
        <f t="shared" si="418"/>
        <v>0</v>
      </c>
      <c r="AA2738" s="6">
        <f t="shared" si="419"/>
        <v>0</v>
      </c>
      <c r="AB2738" s="6">
        <f t="shared" si="420"/>
        <v>0</v>
      </c>
      <c r="AC2738" s="44">
        <f t="shared" si="421"/>
        <v>0</v>
      </c>
      <c r="AD2738" s="44">
        <f t="shared" si="422"/>
        <v>0</v>
      </c>
      <c r="AE2738" s="13" t="s">
        <v>57</v>
      </c>
      <c r="AF2738" s="14"/>
      <c r="AG2738" s="2" t="s">
        <v>243</v>
      </c>
      <c r="AH2738" s="5" t="s">
        <v>100</v>
      </c>
      <c r="AI2738" s="6">
        <v>0</v>
      </c>
      <c r="AJ2738" s="5" t="s">
        <v>100</v>
      </c>
      <c r="AK2738" s="5" t="s">
        <v>100</v>
      </c>
      <c r="AL2738" s="34" t="s">
        <v>100</v>
      </c>
      <c r="AM2738" s="2" t="s">
        <v>244</v>
      </c>
    </row>
    <row r="2739" spans="1:41" s="15" customFormat="1" ht="16.350000000000001" customHeight="1">
      <c r="A2739" s="3">
        <f t="shared" si="407"/>
        <v>2737</v>
      </c>
      <c r="B2739" s="31" t="s">
        <v>2639</v>
      </c>
      <c r="C2739" s="31" t="s">
        <v>3401</v>
      </c>
      <c r="D2739" s="31" t="s">
        <v>3452</v>
      </c>
      <c r="E2739" s="3" t="s">
        <v>16384</v>
      </c>
      <c r="F2739" s="2" t="s">
        <v>68</v>
      </c>
      <c r="G2739" s="2" t="s">
        <v>69</v>
      </c>
      <c r="H2739" s="5" t="s">
        <v>16380</v>
      </c>
      <c r="I2739" s="5" t="s">
        <v>11425</v>
      </c>
      <c r="J2739" s="5" t="s">
        <v>16381</v>
      </c>
      <c r="K2739" s="5" t="s">
        <v>16385</v>
      </c>
      <c r="L2739" s="2" t="s">
        <v>54</v>
      </c>
      <c r="M2739" s="6">
        <v>22</v>
      </c>
      <c r="N2739" s="6">
        <v>22</v>
      </c>
      <c r="O2739" s="6">
        <f t="shared" si="416"/>
        <v>50000</v>
      </c>
      <c r="P2739" s="6">
        <v>50000</v>
      </c>
      <c r="Q2739" s="5">
        <v>201406</v>
      </c>
      <c r="R2739" s="5" t="s">
        <v>11476</v>
      </c>
      <c r="S2739" s="5" t="s">
        <v>16386</v>
      </c>
      <c r="T2739" s="144" t="str">
        <f t="shared" si="417"/>
        <v>Click</v>
      </c>
      <c r="U2739" s="31" t="s">
        <v>243</v>
      </c>
      <c r="V2739" s="5"/>
      <c r="W2739" s="51"/>
      <c r="X2739" s="51"/>
      <c r="Y2739" s="50"/>
      <c r="Z2739" s="43">
        <f t="shared" si="418"/>
        <v>0</v>
      </c>
      <c r="AA2739" s="6">
        <f t="shared" si="419"/>
        <v>0</v>
      </c>
      <c r="AB2739" s="6">
        <f t="shared" si="420"/>
        <v>0</v>
      </c>
      <c r="AC2739" s="44">
        <f t="shared" si="421"/>
        <v>0</v>
      </c>
      <c r="AD2739" s="44">
        <f t="shared" si="422"/>
        <v>0</v>
      </c>
      <c r="AE2739" s="13" t="s">
        <v>57</v>
      </c>
      <c r="AF2739" s="14"/>
      <c r="AG2739" s="2" t="s">
        <v>243</v>
      </c>
      <c r="AH2739" s="5" t="s">
        <v>100</v>
      </c>
      <c r="AI2739" s="6">
        <v>0</v>
      </c>
      <c r="AJ2739" s="5" t="s">
        <v>100</v>
      </c>
      <c r="AK2739" s="5" t="s">
        <v>100</v>
      </c>
      <c r="AL2739" s="34" t="s">
        <v>100</v>
      </c>
      <c r="AM2739" s="2" t="s">
        <v>244</v>
      </c>
    </row>
    <row r="2740" spans="1:41" s="15" customFormat="1" ht="16.350000000000001" customHeight="1">
      <c r="A2740" s="3">
        <f t="shared" si="407"/>
        <v>2738</v>
      </c>
      <c r="B2740" s="31" t="s">
        <v>2639</v>
      </c>
      <c r="C2740" s="31" t="s">
        <v>3401</v>
      </c>
      <c r="D2740" s="31" t="s">
        <v>3452</v>
      </c>
      <c r="E2740" s="3" t="s">
        <v>16387</v>
      </c>
      <c r="F2740" s="2" t="s">
        <v>68</v>
      </c>
      <c r="G2740" s="2" t="s">
        <v>69</v>
      </c>
      <c r="H2740" s="5" t="s">
        <v>16380</v>
      </c>
      <c r="I2740" s="5" t="s">
        <v>11425</v>
      </c>
      <c r="J2740" s="5" t="s">
        <v>16381</v>
      </c>
      <c r="K2740" s="5" t="s">
        <v>16388</v>
      </c>
      <c r="L2740" s="2" t="s">
        <v>54</v>
      </c>
      <c r="M2740" s="6">
        <v>18</v>
      </c>
      <c r="N2740" s="6">
        <v>24</v>
      </c>
      <c r="O2740" s="6">
        <f t="shared" si="416"/>
        <v>50000</v>
      </c>
      <c r="P2740" s="6">
        <v>50000</v>
      </c>
      <c r="Q2740" s="5">
        <v>201406</v>
      </c>
      <c r="R2740" s="5" t="s">
        <v>11476</v>
      </c>
      <c r="S2740" s="5" t="s">
        <v>16389</v>
      </c>
      <c r="T2740" s="144" t="str">
        <f t="shared" si="417"/>
        <v>Click</v>
      </c>
      <c r="U2740" s="31" t="s">
        <v>243</v>
      </c>
      <c r="V2740" s="5"/>
      <c r="W2740" s="51"/>
      <c r="X2740" s="51"/>
      <c r="Y2740" s="50"/>
      <c r="Z2740" s="43">
        <f t="shared" si="418"/>
        <v>0</v>
      </c>
      <c r="AA2740" s="6">
        <f t="shared" si="419"/>
        <v>0</v>
      </c>
      <c r="AB2740" s="6">
        <f t="shared" si="420"/>
        <v>0</v>
      </c>
      <c r="AC2740" s="44">
        <f t="shared" si="421"/>
        <v>0</v>
      </c>
      <c r="AD2740" s="44">
        <f t="shared" si="422"/>
        <v>0</v>
      </c>
      <c r="AE2740" s="13" t="s">
        <v>57</v>
      </c>
      <c r="AF2740" s="14"/>
      <c r="AG2740" s="2" t="s">
        <v>243</v>
      </c>
      <c r="AH2740" s="5" t="s">
        <v>100</v>
      </c>
      <c r="AI2740" s="6">
        <v>0</v>
      </c>
      <c r="AJ2740" s="5" t="s">
        <v>100</v>
      </c>
      <c r="AK2740" s="5" t="s">
        <v>100</v>
      </c>
      <c r="AL2740" s="34" t="s">
        <v>100</v>
      </c>
      <c r="AM2740" s="2" t="s">
        <v>244</v>
      </c>
    </row>
    <row r="2741" spans="1:41" s="15" customFormat="1" ht="16.350000000000001" customHeight="1">
      <c r="A2741" s="3">
        <f t="shared" si="407"/>
        <v>2739</v>
      </c>
      <c r="B2741" s="31" t="s">
        <v>2639</v>
      </c>
      <c r="C2741" s="31" t="s">
        <v>3401</v>
      </c>
      <c r="D2741" s="31" t="s">
        <v>3452</v>
      </c>
      <c r="E2741" s="3" t="s">
        <v>16390</v>
      </c>
      <c r="F2741" s="2" t="s">
        <v>68</v>
      </c>
      <c r="G2741" s="2" t="s">
        <v>69</v>
      </c>
      <c r="H2741" s="5" t="s">
        <v>16380</v>
      </c>
      <c r="I2741" s="5" t="s">
        <v>11425</v>
      </c>
      <c r="J2741" s="5" t="s">
        <v>16381</v>
      </c>
      <c r="K2741" s="5" t="s">
        <v>16391</v>
      </c>
      <c r="L2741" s="2" t="s">
        <v>54</v>
      </c>
      <c r="M2741" s="6">
        <v>18</v>
      </c>
      <c r="N2741" s="6">
        <v>22</v>
      </c>
      <c r="O2741" s="6">
        <f t="shared" si="416"/>
        <v>50000</v>
      </c>
      <c r="P2741" s="6">
        <v>50000</v>
      </c>
      <c r="Q2741" s="5">
        <v>201406</v>
      </c>
      <c r="R2741" s="5" t="s">
        <v>16194</v>
      </c>
      <c r="S2741" s="5" t="s">
        <v>16392</v>
      </c>
      <c r="T2741" s="144" t="str">
        <f t="shared" si="417"/>
        <v>Click</v>
      </c>
      <c r="U2741" s="31" t="s">
        <v>243</v>
      </c>
      <c r="V2741" s="5"/>
      <c r="W2741" s="51"/>
      <c r="X2741" s="51"/>
      <c r="Y2741" s="50"/>
      <c r="Z2741" s="43">
        <f t="shared" si="418"/>
        <v>0</v>
      </c>
      <c r="AA2741" s="6">
        <f t="shared" si="419"/>
        <v>0</v>
      </c>
      <c r="AB2741" s="6">
        <f t="shared" si="420"/>
        <v>0</v>
      </c>
      <c r="AC2741" s="44">
        <f t="shared" si="421"/>
        <v>0</v>
      </c>
      <c r="AD2741" s="44">
        <f t="shared" si="422"/>
        <v>0</v>
      </c>
      <c r="AE2741" s="13" t="s">
        <v>57</v>
      </c>
      <c r="AF2741" s="14"/>
      <c r="AG2741" s="2" t="s">
        <v>243</v>
      </c>
      <c r="AH2741" s="5" t="s">
        <v>100</v>
      </c>
      <c r="AI2741" s="6">
        <v>0</v>
      </c>
      <c r="AJ2741" s="5" t="s">
        <v>100</v>
      </c>
      <c r="AK2741" s="5" t="s">
        <v>100</v>
      </c>
      <c r="AL2741" s="34" t="s">
        <v>100</v>
      </c>
      <c r="AM2741" s="2" t="s">
        <v>244</v>
      </c>
    </row>
    <row r="2742" spans="1:41" s="15" customFormat="1" ht="16.350000000000001" customHeight="1">
      <c r="A2742" s="3">
        <f t="shared" si="407"/>
        <v>2740</v>
      </c>
      <c r="B2742" s="31" t="s">
        <v>2639</v>
      </c>
      <c r="C2742" s="31" t="s">
        <v>3401</v>
      </c>
      <c r="D2742" s="31" t="s">
        <v>3452</v>
      </c>
      <c r="E2742" s="3" t="s">
        <v>16393</v>
      </c>
      <c r="F2742" s="2" t="s">
        <v>68</v>
      </c>
      <c r="G2742" s="2" t="s">
        <v>69</v>
      </c>
      <c r="H2742" s="5" t="s">
        <v>16394</v>
      </c>
      <c r="I2742" s="5" t="s">
        <v>11425</v>
      </c>
      <c r="J2742" s="5" t="s">
        <v>16395</v>
      </c>
      <c r="K2742" s="5" t="s">
        <v>16396</v>
      </c>
      <c r="L2742" s="2" t="s">
        <v>54</v>
      </c>
      <c r="M2742" s="6">
        <v>20</v>
      </c>
      <c r="N2742" s="6">
        <v>20</v>
      </c>
      <c r="O2742" s="6">
        <f t="shared" si="416"/>
        <v>50000</v>
      </c>
      <c r="P2742" s="6">
        <v>50000</v>
      </c>
      <c r="Q2742" s="5">
        <v>201406</v>
      </c>
      <c r="R2742" s="5" t="s">
        <v>16194</v>
      </c>
      <c r="S2742" s="5" t="s">
        <v>16397</v>
      </c>
      <c r="T2742" s="144" t="str">
        <f t="shared" si="417"/>
        <v>Click</v>
      </c>
      <c r="U2742" s="31" t="s">
        <v>243</v>
      </c>
      <c r="V2742" s="5"/>
      <c r="W2742" s="51"/>
      <c r="X2742" s="51"/>
      <c r="Y2742" s="50"/>
      <c r="Z2742" s="43">
        <f t="shared" si="418"/>
        <v>0</v>
      </c>
      <c r="AA2742" s="6">
        <f t="shared" si="419"/>
        <v>0</v>
      </c>
      <c r="AB2742" s="6">
        <f t="shared" si="420"/>
        <v>0</v>
      </c>
      <c r="AC2742" s="44">
        <f t="shared" si="421"/>
        <v>0</v>
      </c>
      <c r="AD2742" s="44">
        <f t="shared" si="422"/>
        <v>0</v>
      </c>
      <c r="AE2742" s="13" t="s">
        <v>57</v>
      </c>
      <c r="AF2742" s="14"/>
      <c r="AG2742" s="2" t="s">
        <v>243</v>
      </c>
      <c r="AH2742" s="5" t="s">
        <v>100</v>
      </c>
      <c r="AI2742" s="6">
        <v>0</v>
      </c>
      <c r="AJ2742" s="5" t="s">
        <v>100</v>
      </c>
      <c r="AK2742" s="5" t="s">
        <v>100</v>
      </c>
      <c r="AL2742" s="34" t="s">
        <v>100</v>
      </c>
      <c r="AM2742" s="2" t="s">
        <v>244</v>
      </c>
    </row>
    <row r="2743" spans="1:41" s="15" customFormat="1" ht="16.350000000000001" customHeight="1">
      <c r="A2743" s="3">
        <f t="shared" si="407"/>
        <v>2741</v>
      </c>
      <c r="B2743" s="31" t="s">
        <v>2639</v>
      </c>
      <c r="C2743" s="31" t="s">
        <v>3401</v>
      </c>
      <c r="D2743" s="31" t="s">
        <v>3452</v>
      </c>
      <c r="E2743" s="3" t="s">
        <v>16398</v>
      </c>
      <c r="F2743" s="2" t="s">
        <v>68</v>
      </c>
      <c r="G2743" s="2" t="s">
        <v>69</v>
      </c>
      <c r="H2743" s="5" t="s">
        <v>16399</v>
      </c>
      <c r="I2743" s="5" t="s">
        <v>11425</v>
      </c>
      <c r="J2743" s="5" t="s">
        <v>16395</v>
      </c>
      <c r="K2743" s="5" t="s">
        <v>16400</v>
      </c>
      <c r="L2743" s="2" t="s">
        <v>54</v>
      </c>
      <c r="M2743" s="6">
        <v>18</v>
      </c>
      <c r="N2743" s="6">
        <v>20</v>
      </c>
      <c r="O2743" s="6">
        <f t="shared" si="416"/>
        <v>50000</v>
      </c>
      <c r="P2743" s="6">
        <v>50000</v>
      </c>
      <c r="Q2743" s="5">
        <v>201406</v>
      </c>
      <c r="R2743" s="5" t="s">
        <v>16194</v>
      </c>
      <c r="S2743" s="5" t="s">
        <v>16401</v>
      </c>
      <c r="T2743" s="144" t="str">
        <f t="shared" si="417"/>
        <v>Click</v>
      </c>
      <c r="U2743" s="31" t="s">
        <v>243</v>
      </c>
      <c r="V2743" s="5"/>
      <c r="W2743" s="51"/>
      <c r="X2743" s="51"/>
      <c r="Y2743" s="50"/>
      <c r="Z2743" s="43">
        <f t="shared" si="418"/>
        <v>0</v>
      </c>
      <c r="AA2743" s="6">
        <f t="shared" si="419"/>
        <v>0</v>
      </c>
      <c r="AB2743" s="6">
        <f t="shared" si="420"/>
        <v>0</v>
      </c>
      <c r="AC2743" s="44">
        <f t="shared" si="421"/>
        <v>0</v>
      </c>
      <c r="AD2743" s="44">
        <f t="shared" si="422"/>
        <v>0</v>
      </c>
      <c r="AE2743" s="13" t="s">
        <v>57</v>
      </c>
      <c r="AF2743" s="14"/>
      <c r="AG2743" s="2" t="s">
        <v>243</v>
      </c>
      <c r="AH2743" s="5" t="s">
        <v>100</v>
      </c>
      <c r="AI2743" s="6">
        <v>0</v>
      </c>
      <c r="AJ2743" s="5" t="s">
        <v>100</v>
      </c>
      <c r="AK2743" s="5" t="s">
        <v>100</v>
      </c>
      <c r="AL2743" s="34" t="s">
        <v>100</v>
      </c>
      <c r="AM2743" s="2" t="s">
        <v>244</v>
      </c>
    </row>
    <row r="2744" spans="1:41" s="15" customFormat="1" ht="16.350000000000001" customHeight="1">
      <c r="A2744" s="3">
        <f t="shared" si="407"/>
        <v>2742</v>
      </c>
      <c r="B2744" s="39" t="s">
        <v>2639</v>
      </c>
      <c r="C2744" s="31" t="s">
        <v>3401</v>
      </c>
      <c r="D2744" s="31" t="s">
        <v>3452</v>
      </c>
      <c r="E2744" s="32" t="s">
        <v>16402</v>
      </c>
      <c r="F2744" s="31" t="s">
        <v>68</v>
      </c>
      <c r="G2744" s="31" t="s">
        <v>69</v>
      </c>
      <c r="H2744" s="32" t="s">
        <v>16403</v>
      </c>
      <c r="I2744" s="32" t="s">
        <v>16404</v>
      </c>
      <c r="J2744" s="32" t="s">
        <v>16405</v>
      </c>
      <c r="K2744" s="32" t="s">
        <v>16406</v>
      </c>
      <c r="L2744" s="31" t="s">
        <v>54</v>
      </c>
      <c r="M2744" s="46">
        <v>26</v>
      </c>
      <c r="N2744" s="46">
        <v>26</v>
      </c>
      <c r="O2744" s="46">
        <v>62000</v>
      </c>
      <c r="P2744" s="46">
        <v>62000</v>
      </c>
      <c r="Q2744" s="32">
        <v>202005</v>
      </c>
      <c r="R2744" s="32" t="s">
        <v>11476</v>
      </c>
      <c r="S2744" s="32" t="s">
        <v>16407</v>
      </c>
      <c r="T2744" s="143" t="str">
        <f t="shared" si="417"/>
        <v>Click</v>
      </c>
      <c r="U2744" s="39" t="s">
        <v>243</v>
      </c>
      <c r="V2744" s="39"/>
      <c r="W2744" s="41"/>
      <c r="X2744" s="83"/>
      <c r="Y2744" s="56"/>
      <c r="Z2744" s="57">
        <f t="shared" si="418"/>
        <v>0</v>
      </c>
      <c r="AA2744" s="46">
        <f t="shared" si="419"/>
        <v>0</v>
      </c>
      <c r="AB2744" s="46">
        <f t="shared" si="420"/>
        <v>0</v>
      </c>
      <c r="AC2744" s="58">
        <f t="shared" si="421"/>
        <v>0</v>
      </c>
      <c r="AD2744" s="58">
        <f t="shared" si="422"/>
        <v>0</v>
      </c>
      <c r="AE2744" s="85" t="s">
        <v>100</v>
      </c>
      <c r="AF2744" s="14"/>
      <c r="AG2744" s="39" t="s">
        <v>243</v>
      </c>
      <c r="AH2744" s="32" t="s">
        <v>100</v>
      </c>
      <c r="AI2744" s="46">
        <v>0</v>
      </c>
      <c r="AJ2744" s="32" t="s">
        <v>100</v>
      </c>
      <c r="AK2744" s="32" t="s">
        <v>100</v>
      </c>
      <c r="AL2744" s="32" t="s">
        <v>100</v>
      </c>
      <c r="AM2744" s="31" t="s">
        <v>244</v>
      </c>
      <c r="AN2744" s="32"/>
      <c r="AO2744" s="32"/>
    </row>
    <row r="2745" spans="1:41" s="15" customFormat="1" ht="16.350000000000001" customHeight="1">
      <c r="A2745" s="3">
        <f t="shared" si="407"/>
        <v>2743</v>
      </c>
      <c r="B2745" s="31" t="s">
        <v>2639</v>
      </c>
      <c r="C2745" s="31" t="s">
        <v>3401</v>
      </c>
      <c r="D2745" s="31" t="s">
        <v>3452</v>
      </c>
      <c r="E2745" s="3" t="s">
        <v>16408</v>
      </c>
      <c r="F2745" s="31" t="s">
        <v>68</v>
      </c>
      <c r="G2745" s="31" t="s">
        <v>69</v>
      </c>
      <c r="H2745" s="3" t="s">
        <v>16409</v>
      </c>
      <c r="I2745" s="3" t="s">
        <v>16410</v>
      </c>
      <c r="J2745" s="3" t="s">
        <v>16411</v>
      </c>
      <c r="K2745" s="3" t="s">
        <v>16412</v>
      </c>
      <c r="L2745" s="31" t="s">
        <v>3708</v>
      </c>
      <c r="M2745" s="6">
        <v>11</v>
      </c>
      <c r="N2745" s="6">
        <v>11</v>
      </c>
      <c r="O2745" s="46">
        <f t="shared" ref="O2745:O2760" si="423">P2745+AI2745</f>
        <v>32000</v>
      </c>
      <c r="P2745" s="46">
        <v>32000</v>
      </c>
      <c r="Q2745" s="3">
        <v>201804</v>
      </c>
      <c r="R2745" s="3" t="s">
        <v>11783</v>
      </c>
      <c r="S2745" s="32" t="s">
        <v>16413</v>
      </c>
      <c r="T2745" s="143" t="str">
        <f t="shared" si="417"/>
        <v>Click</v>
      </c>
      <c r="U2745" s="31" t="s">
        <v>243</v>
      </c>
      <c r="V2745" s="40"/>
      <c r="W2745" s="41"/>
      <c r="X2745" s="41"/>
      <c r="Y2745" s="56"/>
      <c r="Z2745" s="57">
        <f t="shared" si="418"/>
        <v>0</v>
      </c>
      <c r="AA2745" s="46">
        <f t="shared" si="419"/>
        <v>0</v>
      </c>
      <c r="AB2745" s="46">
        <f t="shared" si="420"/>
        <v>0</v>
      </c>
      <c r="AC2745" s="58">
        <f t="shared" si="421"/>
        <v>0</v>
      </c>
      <c r="AD2745" s="58">
        <f t="shared" si="422"/>
        <v>0</v>
      </c>
      <c r="AE2745" s="45" t="s">
        <v>57</v>
      </c>
      <c r="AF2745" s="14"/>
      <c r="AG2745" s="31" t="s">
        <v>243</v>
      </c>
      <c r="AH2745" s="3" t="s">
        <v>100</v>
      </c>
      <c r="AI2745" s="46">
        <v>0</v>
      </c>
      <c r="AJ2745" s="3" t="s">
        <v>100</v>
      </c>
      <c r="AK2745" s="3" t="s">
        <v>100</v>
      </c>
      <c r="AL2745" s="32" t="s">
        <v>100</v>
      </c>
      <c r="AM2745" s="31" t="s">
        <v>244</v>
      </c>
      <c r="AN2745" s="32"/>
      <c r="AO2745" s="32"/>
    </row>
    <row r="2746" spans="1:41" s="15" customFormat="1" ht="16.350000000000001" customHeight="1">
      <c r="A2746" s="3">
        <f t="shared" si="407"/>
        <v>2744</v>
      </c>
      <c r="B2746" s="31" t="s">
        <v>2639</v>
      </c>
      <c r="C2746" s="31" t="s">
        <v>3401</v>
      </c>
      <c r="D2746" s="31" t="s">
        <v>3452</v>
      </c>
      <c r="E2746" s="3" t="s">
        <v>16414</v>
      </c>
      <c r="F2746" s="31" t="s">
        <v>68</v>
      </c>
      <c r="G2746" s="31" t="s">
        <v>69</v>
      </c>
      <c r="H2746" s="3" t="s">
        <v>16415</v>
      </c>
      <c r="I2746" s="3" t="s">
        <v>16416</v>
      </c>
      <c r="J2746" s="3" t="s">
        <v>16417</v>
      </c>
      <c r="K2746" s="3" t="s">
        <v>16418</v>
      </c>
      <c r="L2746" s="31" t="s">
        <v>3708</v>
      </c>
      <c r="M2746" s="6">
        <v>15</v>
      </c>
      <c r="N2746" s="6">
        <v>15</v>
      </c>
      <c r="O2746" s="46">
        <f t="shared" si="423"/>
        <v>40000</v>
      </c>
      <c r="P2746" s="46">
        <v>40000</v>
      </c>
      <c r="Q2746" s="3">
        <v>201804</v>
      </c>
      <c r="R2746" s="3" t="s">
        <v>11783</v>
      </c>
      <c r="S2746" s="32" t="s">
        <v>16419</v>
      </c>
      <c r="T2746" s="143" t="str">
        <f t="shared" si="417"/>
        <v>Click</v>
      </c>
      <c r="U2746" s="31" t="s">
        <v>243</v>
      </c>
      <c r="V2746" s="40"/>
      <c r="W2746" s="41"/>
      <c r="X2746" s="41"/>
      <c r="Y2746" s="56"/>
      <c r="Z2746" s="57">
        <f t="shared" si="418"/>
        <v>0</v>
      </c>
      <c r="AA2746" s="46">
        <f t="shared" si="419"/>
        <v>0</v>
      </c>
      <c r="AB2746" s="46">
        <f t="shared" si="420"/>
        <v>0</v>
      </c>
      <c r="AC2746" s="58">
        <f t="shared" si="421"/>
        <v>0</v>
      </c>
      <c r="AD2746" s="58">
        <f t="shared" si="422"/>
        <v>0</v>
      </c>
      <c r="AE2746" s="45" t="s">
        <v>57</v>
      </c>
      <c r="AF2746" s="14"/>
      <c r="AG2746" s="31" t="s">
        <v>243</v>
      </c>
      <c r="AH2746" s="3" t="s">
        <v>100</v>
      </c>
      <c r="AI2746" s="46">
        <v>0</v>
      </c>
      <c r="AJ2746" s="3" t="s">
        <v>100</v>
      </c>
      <c r="AK2746" s="3" t="s">
        <v>100</v>
      </c>
      <c r="AL2746" s="32" t="s">
        <v>100</v>
      </c>
      <c r="AM2746" s="31" t="s">
        <v>244</v>
      </c>
      <c r="AN2746" s="32"/>
      <c r="AO2746" s="32"/>
    </row>
    <row r="2747" spans="1:41" s="15" customFormat="1" ht="16.350000000000001" customHeight="1">
      <c r="A2747" s="3">
        <f t="shared" si="407"/>
        <v>2745</v>
      </c>
      <c r="B2747" s="31" t="s">
        <v>2639</v>
      </c>
      <c r="C2747" s="31" t="s">
        <v>3401</v>
      </c>
      <c r="D2747" s="31" t="s">
        <v>3452</v>
      </c>
      <c r="E2747" s="3" t="s">
        <v>16420</v>
      </c>
      <c r="F2747" s="2" t="s">
        <v>68</v>
      </c>
      <c r="G2747" s="2" t="s">
        <v>69</v>
      </c>
      <c r="H2747" s="3" t="s">
        <v>16421</v>
      </c>
      <c r="I2747" s="3" t="s">
        <v>16422</v>
      </c>
      <c r="J2747" s="3" t="s">
        <v>16423</v>
      </c>
      <c r="K2747" s="3" t="s">
        <v>16424</v>
      </c>
      <c r="L2747" s="2" t="s">
        <v>54</v>
      </c>
      <c r="M2747" s="6">
        <v>22</v>
      </c>
      <c r="N2747" s="6">
        <v>22</v>
      </c>
      <c r="O2747" s="6">
        <f t="shared" si="423"/>
        <v>54000</v>
      </c>
      <c r="P2747" s="68">
        <v>54000</v>
      </c>
      <c r="Q2747" s="3">
        <v>201906</v>
      </c>
      <c r="R2747" s="3" t="s">
        <v>11476</v>
      </c>
      <c r="S2747" s="3" t="s">
        <v>16425</v>
      </c>
      <c r="T2747" s="144" t="str">
        <f t="shared" si="417"/>
        <v>Click</v>
      </c>
      <c r="U2747" s="31" t="s">
        <v>243</v>
      </c>
      <c r="V2747" s="40"/>
      <c r="W2747" s="41"/>
      <c r="X2747" s="83"/>
      <c r="Y2747" s="50"/>
      <c r="Z2747" s="43">
        <f t="shared" si="418"/>
        <v>0</v>
      </c>
      <c r="AA2747" s="6">
        <f t="shared" si="419"/>
        <v>0</v>
      </c>
      <c r="AB2747" s="6">
        <f t="shared" si="420"/>
        <v>0</v>
      </c>
      <c r="AC2747" s="44">
        <f t="shared" si="421"/>
        <v>0</v>
      </c>
      <c r="AD2747" s="44">
        <f t="shared" si="422"/>
        <v>0</v>
      </c>
      <c r="AE2747" s="13" t="s">
        <v>57</v>
      </c>
      <c r="AF2747" s="14"/>
      <c r="AG2747" s="2" t="s">
        <v>243</v>
      </c>
      <c r="AH2747" s="5" t="s">
        <v>100</v>
      </c>
      <c r="AI2747" s="6">
        <v>0</v>
      </c>
      <c r="AJ2747" s="5" t="s">
        <v>100</v>
      </c>
      <c r="AK2747" s="5" t="s">
        <v>100</v>
      </c>
      <c r="AL2747" s="34" t="s">
        <v>100</v>
      </c>
      <c r="AM2747" s="2" t="s">
        <v>244</v>
      </c>
    </row>
    <row r="2748" spans="1:41" s="15" customFormat="1" ht="16.350000000000001" customHeight="1">
      <c r="A2748" s="3">
        <f t="shared" si="407"/>
        <v>2746</v>
      </c>
      <c r="B2748" s="31" t="s">
        <v>2639</v>
      </c>
      <c r="C2748" s="31" t="s">
        <v>3401</v>
      </c>
      <c r="D2748" s="31" t="s">
        <v>3452</v>
      </c>
      <c r="E2748" s="3" t="s">
        <v>16426</v>
      </c>
      <c r="F2748" s="31" t="s">
        <v>68</v>
      </c>
      <c r="G2748" s="31" t="s">
        <v>69</v>
      </c>
      <c r="H2748" s="3" t="s">
        <v>16409</v>
      </c>
      <c r="I2748" s="3" t="s">
        <v>16410</v>
      </c>
      <c r="J2748" s="3" t="s">
        <v>16411</v>
      </c>
      <c r="K2748" s="3" t="s">
        <v>16412</v>
      </c>
      <c r="L2748" s="31" t="s">
        <v>3708</v>
      </c>
      <c r="M2748" s="6">
        <v>22</v>
      </c>
      <c r="N2748" s="6">
        <v>22</v>
      </c>
      <c r="O2748" s="46">
        <f t="shared" si="423"/>
        <v>54000</v>
      </c>
      <c r="P2748" s="46">
        <v>54000</v>
      </c>
      <c r="Q2748" s="3">
        <v>201803</v>
      </c>
      <c r="R2748" s="3" t="s">
        <v>11783</v>
      </c>
      <c r="S2748" s="32" t="s">
        <v>16427</v>
      </c>
      <c r="T2748" s="143" t="str">
        <f t="shared" si="417"/>
        <v>Click</v>
      </c>
      <c r="U2748" s="31" t="s">
        <v>243</v>
      </c>
      <c r="V2748" s="40"/>
      <c r="W2748" s="41"/>
      <c r="X2748" s="41"/>
      <c r="Y2748" s="56"/>
      <c r="Z2748" s="57">
        <f t="shared" si="418"/>
        <v>0</v>
      </c>
      <c r="AA2748" s="46">
        <f t="shared" si="419"/>
        <v>0</v>
      </c>
      <c r="AB2748" s="46">
        <f t="shared" si="420"/>
        <v>0</v>
      </c>
      <c r="AC2748" s="58">
        <f t="shared" si="421"/>
        <v>0</v>
      </c>
      <c r="AD2748" s="58">
        <f t="shared" si="422"/>
        <v>0</v>
      </c>
      <c r="AE2748" s="45" t="s">
        <v>57</v>
      </c>
      <c r="AF2748" s="14"/>
      <c r="AG2748" s="31" t="s">
        <v>243</v>
      </c>
      <c r="AH2748" s="3" t="s">
        <v>100</v>
      </c>
      <c r="AI2748" s="46">
        <v>0</v>
      </c>
      <c r="AJ2748" s="3" t="s">
        <v>100</v>
      </c>
      <c r="AK2748" s="3" t="s">
        <v>100</v>
      </c>
      <c r="AL2748" s="32" t="s">
        <v>100</v>
      </c>
      <c r="AM2748" s="31" t="s">
        <v>244</v>
      </c>
      <c r="AN2748" s="32"/>
      <c r="AO2748" s="32"/>
    </row>
    <row r="2749" spans="1:41" s="15" customFormat="1" ht="16.350000000000001" customHeight="1">
      <c r="A2749" s="3">
        <f t="shared" si="407"/>
        <v>2747</v>
      </c>
      <c r="B2749" s="31" t="s">
        <v>2639</v>
      </c>
      <c r="C2749" s="31" t="s">
        <v>3401</v>
      </c>
      <c r="D2749" s="31" t="s">
        <v>3452</v>
      </c>
      <c r="E2749" s="3" t="s">
        <v>16428</v>
      </c>
      <c r="F2749" s="2" t="s">
        <v>68</v>
      </c>
      <c r="G2749" s="2" t="s">
        <v>69</v>
      </c>
      <c r="H2749" s="5" t="s">
        <v>16429</v>
      </c>
      <c r="I2749" s="5" t="s">
        <v>16430</v>
      </c>
      <c r="J2749" s="5" t="s">
        <v>16431</v>
      </c>
      <c r="K2749" s="5" t="s">
        <v>16432</v>
      </c>
      <c r="L2749" s="2" t="s">
        <v>54</v>
      </c>
      <c r="M2749" s="6">
        <v>7</v>
      </c>
      <c r="N2749" s="6">
        <v>7</v>
      </c>
      <c r="O2749" s="6">
        <f t="shared" si="423"/>
        <v>40000</v>
      </c>
      <c r="P2749" s="6">
        <v>40000</v>
      </c>
      <c r="Q2749" s="5">
        <v>201506</v>
      </c>
      <c r="R2749" s="5" t="s">
        <v>11476</v>
      </c>
      <c r="S2749" s="5" t="s">
        <v>16433</v>
      </c>
      <c r="T2749" s="144" t="str">
        <f t="shared" si="417"/>
        <v>Click</v>
      </c>
      <c r="U2749" s="31" t="s">
        <v>243</v>
      </c>
      <c r="V2749" s="5"/>
      <c r="W2749" s="51"/>
      <c r="X2749" s="51"/>
      <c r="Y2749" s="50"/>
      <c r="Z2749" s="43">
        <f t="shared" si="418"/>
        <v>0</v>
      </c>
      <c r="AA2749" s="6">
        <f t="shared" si="419"/>
        <v>0</v>
      </c>
      <c r="AB2749" s="6">
        <f t="shared" si="420"/>
        <v>0</v>
      </c>
      <c r="AC2749" s="44">
        <f t="shared" si="421"/>
        <v>0</v>
      </c>
      <c r="AD2749" s="44">
        <f t="shared" si="422"/>
        <v>0</v>
      </c>
      <c r="AE2749" s="13" t="s">
        <v>57</v>
      </c>
      <c r="AF2749" s="14"/>
      <c r="AG2749" s="2" t="s">
        <v>243</v>
      </c>
      <c r="AH2749" s="5" t="s">
        <v>100</v>
      </c>
      <c r="AI2749" s="6">
        <v>0</v>
      </c>
      <c r="AJ2749" s="5" t="s">
        <v>100</v>
      </c>
      <c r="AK2749" s="5" t="s">
        <v>100</v>
      </c>
      <c r="AL2749" s="34" t="s">
        <v>100</v>
      </c>
      <c r="AM2749" s="2" t="s">
        <v>244</v>
      </c>
    </row>
    <row r="2750" spans="1:41" s="15" customFormat="1" ht="16.350000000000001" customHeight="1">
      <c r="A2750" s="3">
        <f t="shared" si="407"/>
        <v>2748</v>
      </c>
      <c r="B2750" s="31" t="s">
        <v>2639</v>
      </c>
      <c r="C2750" s="31" t="s">
        <v>3401</v>
      </c>
      <c r="D2750" s="31" t="s">
        <v>3452</v>
      </c>
      <c r="E2750" s="3" t="s">
        <v>16434</v>
      </c>
      <c r="F2750" s="2" t="s">
        <v>68</v>
      </c>
      <c r="G2750" s="2" t="s">
        <v>69</v>
      </c>
      <c r="H2750" s="5" t="s">
        <v>16435</v>
      </c>
      <c r="I2750" s="5" t="s">
        <v>16436</v>
      </c>
      <c r="J2750" s="5" t="s">
        <v>16437</v>
      </c>
      <c r="K2750" s="5" t="s">
        <v>16438</v>
      </c>
      <c r="L2750" s="2" t="s">
        <v>54</v>
      </c>
      <c r="M2750" s="6">
        <v>21</v>
      </c>
      <c r="N2750" s="6">
        <v>21</v>
      </c>
      <c r="O2750" s="6">
        <f t="shared" si="423"/>
        <v>50000</v>
      </c>
      <c r="P2750" s="6">
        <v>50000</v>
      </c>
      <c r="Q2750" s="5">
        <v>201506</v>
      </c>
      <c r="R2750" s="5" t="s">
        <v>11476</v>
      </c>
      <c r="S2750" s="5" t="s">
        <v>16439</v>
      </c>
      <c r="T2750" s="144" t="str">
        <f t="shared" si="417"/>
        <v>Click</v>
      </c>
      <c r="U2750" s="31" t="s">
        <v>243</v>
      </c>
      <c r="V2750" s="5"/>
      <c r="W2750" s="51"/>
      <c r="X2750" s="51"/>
      <c r="Y2750" s="50"/>
      <c r="Z2750" s="43">
        <f t="shared" si="418"/>
        <v>0</v>
      </c>
      <c r="AA2750" s="6">
        <f t="shared" si="419"/>
        <v>0</v>
      </c>
      <c r="AB2750" s="6">
        <f t="shared" si="420"/>
        <v>0</v>
      </c>
      <c r="AC2750" s="44">
        <f t="shared" si="421"/>
        <v>0</v>
      </c>
      <c r="AD2750" s="44">
        <f t="shared" si="422"/>
        <v>0</v>
      </c>
      <c r="AE2750" s="13" t="s">
        <v>57</v>
      </c>
      <c r="AF2750" s="14"/>
      <c r="AG2750" s="2" t="s">
        <v>243</v>
      </c>
      <c r="AH2750" s="5" t="s">
        <v>100</v>
      </c>
      <c r="AI2750" s="6">
        <v>0</v>
      </c>
      <c r="AJ2750" s="5" t="s">
        <v>100</v>
      </c>
      <c r="AK2750" s="5" t="s">
        <v>100</v>
      </c>
      <c r="AL2750" s="34" t="s">
        <v>100</v>
      </c>
      <c r="AM2750" s="2" t="s">
        <v>244</v>
      </c>
    </row>
    <row r="2751" spans="1:41" s="15" customFormat="1" ht="16.350000000000001" customHeight="1">
      <c r="A2751" s="3">
        <f t="shared" si="407"/>
        <v>2749</v>
      </c>
      <c r="B2751" s="31" t="s">
        <v>2639</v>
      </c>
      <c r="C2751" s="31" t="s">
        <v>3401</v>
      </c>
      <c r="D2751" s="31" t="s">
        <v>3452</v>
      </c>
      <c r="E2751" s="3" t="s">
        <v>16440</v>
      </c>
      <c r="F2751" s="2" t="s">
        <v>68</v>
      </c>
      <c r="G2751" s="2" t="s">
        <v>69</v>
      </c>
      <c r="H2751" s="5" t="s">
        <v>16441</v>
      </c>
      <c r="I2751" s="5" t="s">
        <v>11425</v>
      </c>
      <c r="J2751" s="5" t="s">
        <v>16442</v>
      </c>
      <c r="K2751" s="5" t="s">
        <v>16443</v>
      </c>
      <c r="L2751" s="2" t="s">
        <v>54</v>
      </c>
      <c r="M2751" s="6">
        <v>19</v>
      </c>
      <c r="N2751" s="6">
        <v>19</v>
      </c>
      <c r="O2751" s="6">
        <f t="shared" si="423"/>
        <v>50000</v>
      </c>
      <c r="P2751" s="6">
        <v>50000</v>
      </c>
      <c r="Q2751" s="5">
        <v>201406</v>
      </c>
      <c r="R2751" s="5" t="s">
        <v>11476</v>
      </c>
      <c r="S2751" s="5" t="s">
        <v>16444</v>
      </c>
      <c r="T2751" s="144" t="str">
        <f t="shared" si="417"/>
        <v>Click</v>
      </c>
      <c r="U2751" s="31" t="s">
        <v>243</v>
      </c>
      <c r="V2751" s="5"/>
      <c r="W2751" s="51"/>
      <c r="X2751" s="51"/>
      <c r="Y2751" s="50"/>
      <c r="Z2751" s="43">
        <f t="shared" si="418"/>
        <v>0</v>
      </c>
      <c r="AA2751" s="6">
        <f t="shared" si="419"/>
        <v>0</v>
      </c>
      <c r="AB2751" s="6">
        <f t="shared" si="420"/>
        <v>0</v>
      </c>
      <c r="AC2751" s="44">
        <f t="shared" si="421"/>
        <v>0</v>
      </c>
      <c r="AD2751" s="44">
        <f t="shared" si="422"/>
        <v>0</v>
      </c>
      <c r="AE2751" s="13" t="s">
        <v>57</v>
      </c>
      <c r="AF2751" s="14"/>
      <c r="AG2751" s="2" t="s">
        <v>243</v>
      </c>
      <c r="AH2751" s="5" t="s">
        <v>100</v>
      </c>
      <c r="AI2751" s="6">
        <v>0</v>
      </c>
      <c r="AJ2751" s="5" t="s">
        <v>100</v>
      </c>
      <c r="AK2751" s="5" t="s">
        <v>100</v>
      </c>
      <c r="AL2751" s="34" t="s">
        <v>100</v>
      </c>
      <c r="AM2751" s="2" t="s">
        <v>244</v>
      </c>
    </row>
    <row r="2752" spans="1:41" s="15" customFormat="1" ht="16.350000000000001" customHeight="1">
      <c r="A2752" s="3">
        <f t="shared" si="407"/>
        <v>2750</v>
      </c>
      <c r="B2752" s="31" t="s">
        <v>2639</v>
      </c>
      <c r="C2752" s="31" t="s">
        <v>3401</v>
      </c>
      <c r="D2752" s="31" t="s">
        <v>3452</v>
      </c>
      <c r="E2752" s="3" t="s">
        <v>16445</v>
      </c>
      <c r="F2752" s="2" t="s">
        <v>68</v>
      </c>
      <c r="G2752" s="2" t="s">
        <v>69</v>
      </c>
      <c r="H2752" s="5" t="s">
        <v>16446</v>
      </c>
      <c r="I2752" s="5" t="s">
        <v>11425</v>
      </c>
      <c r="J2752" s="5" t="s">
        <v>16447</v>
      </c>
      <c r="K2752" s="5" t="s">
        <v>16448</v>
      </c>
      <c r="L2752" s="2" t="s">
        <v>54</v>
      </c>
      <c r="M2752" s="6">
        <v>23</v>
      </c>
      <c r="N2752" s="6">
        <v>23</v>
      </c>
      <c r="O2752" s="6">
        <f t="shared" si="423"/>
        <v>50000</v>
      </c>
      <c r="P2752" s="6">
        <v>50000</v>
      </c>
      <c r="Q2752" s="5">
        <v>201406</v>
      </c>
      <c r="R2752" s="5" t="s">
        <v>11476</v>
      </c>
      <c r="S2752" s="5" t="s">
        <v>16449</v>
      </c>
      <c r="T2752" s="144" t="str">
        <f t="shared" si="417"/>
        <v>Click</v>
      </c>
      <c r="U2752" s="31" t="s">
        <v>243</v>
      </c>
      <c r="V2752" s="5"/>
      <c r="W2752" s="51"/>
      <c r="X2752" s="51"/>
      <c r="Y2752" s="50"/>
      <c r="Z2752" s="43">
        <f t="shared" si="418"/>
        <v>0</v>
      </c>
      <c r="AA2752" s="6">
        <f t="shared" si="419"/>
        <v>0</v>
      </c>
      <c r="AB2752" s="6">
        <f t="shared" si="420"/>
        <v>0</v>
      </c>
      <c r="AC2752" s="44">
        <f t="shared" si="421"/>
        <v>0</v>
      </c>
      <c r="AD2752" s="44">
        <f t="shared" si="422"/>
        <v>0</v>
      </c>
      <c r="AE2752" s="13" t="s">
        <v>57</v>
      </c>
      <c r="AF2752" s="14"/>
      <c r="AG2752" s="2" t="s">
        <v>243</v>
      </c>
      <c r="AH2752" s="5" t="s">
        <v>100</v>
      </c>
      <c r="AI2752" s="6">
        <v>0</v>
      </c>
      <c r="AJ2752" s="5" t="s">
        <v>100</v>
      </c>
      <c r="AK2752" s="5" t="s">
        <v>100</v>
      </c>
      <c r="AL2752" s="34" t="s">
        <v>100</v>
      </c>
      <c r="AM2752" s="2" t="s">
        <v>244</v>
      </c>
    </row>
    <row r="2753" spans="1:41" s="15" customFormat="1" ht="16.350000000000001" customHeight="1">
      <c r="A2753" s="3">
        <f t="shared" si="407"/>
        <v>2751</v>
      </c>
      <c r="B2753" s="31" t="s">
        <v>2639</v>
      </c>
      <c r="C2753" s="31" t="s">
        <v>3401</v>
      </c>
      <c r="D2753" s="31" t="s">
        <v>3452</v>
      </c>
      <c r="E2753" s="3" t="s">
        <v>16450</v>
      </c>
      <c r="F2753" s="2" t="s">
        <v>68</v>
      </c>
      <c r="G2753" s="2" t="s">
        <v>69</v>
      </c>
      <c r="H2753" s="5" t="s">
        <v>16451</v>
      </c>
      <c r="I2753" s="5" t="s">
        <v>11425</v>
      </c>
      <c r="J2753" s="5" t="s">
        <v>16452</v>
      </c>
      <c r="K2753" s="5" t="s">
        <v>16453</v>
      </c>
      <c r="L2753" s="2" t="s">
        <v>54</v>
      </c>
      <c r="M2753" s="6">
        <v>18</v>
      </c>
      <c r="N2753" s="6">
        <v>18</v>
      </c>
      <c r="O2753" s="6">
        <f t="shared" si="423"/>
        <v>50000</v>
      </c>
      <c r="P2753" s="6">
        <v>50000</v>
      </c>
      <c r="Q2753" s="5">
        <v>201406</v>
      </c>
      <c r="R2753" s="5" t="s">
        <v>11476</v>
      </c>
      <c r="S2753" s="5" t="s">
        <v>16454</v>
      </c>
      <c r="T2753" s="144" t="str">
        <f t="shared" si="417"/>
        <v>Click</v>
      </c>
      <c r="U2753" s="31" t="s">
        <v>243</v>
      </c>
      <c r="V2753" s="5"/>
      <c r="W2753" s="51"/>
      <c r="X2753" s="51"/>
      <c r="Y2753" s="50"/>
      <c r="Z2753" s="43">
        <f t="shared" si="418"/>
        <v>0</v>
      </c>
      <c r="AA2753" s="6">
        <f t="shared" si="419"/>
        <v>0</v>
      </c>
      <c r="AB2753" s="6">
        <f t="shared" si="420"/>
        <v>0</v>
      </c>
      <c r="AC2753" s="44">
        <f t="shared" si="421"/>
        <v>0</v>
      </c>
      <c r="AD2753" s="44">
        <f t="shared" si="422"/>
        <v>0</v>
      </c>
      <c r="AE2753" s="13" t="s">
        <v>57</v>
      </c>
      <c r="AF2753" s="14"/>
      <c r="AG2753" s="2" t="s">
        <v>243</v>
      </c>
      <c r="AH2753" s="5" t="s">
        <v>100</v>
      </c>
      <c r="AI2753" s="6">
        <v>0</v>
      </c>
      <c r="AJ2753" s="5" t="s">
        <v>100</v>
      </c>
      <c r="AK2753" s="5" t="s">
        <v>100</v>
      </c>
      <c r="AL2753" s="34" t="s">
        <v>100</v>
      </c>
      <c r="AM2753" s="2" t="s">
        <v>244</v>
      </c>
    </row>
    <row r="2754" spans="1:41" s="15" customFormat="1" ht="16.350000000000001" customHeight="1">
      <c r="A2754" s="3">
        <f t="shared" si="407"/>
        <v>2752</v>
      </c>
      <c r="B2754" s="31" t="s">
        <v>2639</v>
      </c>
      <c r="C2754" s="31" t="s">
        <v>3401</v>
      </c>
      <c r="D2754" s="31" t="s">
        <v>3452</v>
      </c>
      <c r="E2754" s="3" t="s">
        <v>16455</v>
      </c>
      <c r="F2754" s="2" t="s">
        <v>68</v>
      </c>
      <c r="G2754" s="2" t="s">
        <v>69</v>
      </c>
      <c r="H2754" s="5" t="s">
        <v>16456</v>
      </c>
      <c r="I2754" s="5" t="s">
        <v>16457</v>
      </c>
      <c r="J2754" s="5" t="s">
        <v>16458</v>
      </c>
      <c r="K2754" s="5" t="s">
        <v>16459</v>
      </c>
      <c r="L2754" s="2" t="s">
        <v>54</v>
      </c>
      <c r="M2754" s="6">
        <v>15</v>
      </c>
      <c r="N2754" s="6">
        <v>15</v>
      </c>
      <c r="O2754" s="6">
        <f t="shared" si="423"/>
        <v>40000</v>
      </c>
      <c r="P2754" s="6">
        <v>40000</v>
      </c>
      <c r="Q2754" s="5">
        <v>201703</v>
      </c>
      <c r="R2754" s="5" t="s">
        <v>11476</v>
      </c>
      <c r="S2754" s="5" t="s">
        <v>16460</v>
      </c>
      <c r="T2754" s="144" t="str">
        <f t="shared" si="417"/>
        <v>Click</v>
      </c>
      <c r="U2754" s="31" t="s">
        <v>243</v>
      </c>
      <c r="V2754" s="5"/>
      <c r="W2754" s="51"/>
      <c r="X2754" s="51"/>
      <c r="Y2754" s="50"/>
      <c r="Z2754" s="43">
        <f t="shared" si="418"/>
        <v>0</v>
      </c>
      <c r="AA2754" s="6">
        <f t="shared" si="419"/>
        <v>0</v>
      </c>
      <c r="AB2754" s="6">
        <f t="shared" si="420"/>
        <v>0</v>
      </c>
      <c r="AC2754" s="44">
        <f t="shared" si="421"/>
        <v>0</v>
      </c>
      <c r="AD2754" s="44">
        <f t="shared" si="422"/>
        <v>0</v>
      </c>
      <c r="AE2754" s="13" t="s">
        <v>57</v>
      </c>
      <c r="AF2754" s="14"/>
      <c r="AG2754" s="2" t="s">
        <v>243</v>
      </c>
      <c r="AH2754" s="5" t="s">
        <v>100</v>
      </c>
      <c r="AI2754" s="6">
        <v>0</v>
      </c>
      <c r="AJ2754" s="5" t="s">
        <v>100</v>
      </c>
      <c r="AK2754" s="5" t="s">
        <v>100</v>
      </c>
      <c r="AL2754" s="34" t="s">
        <v>100</v>
      </c>
      <c r="AM2754" s="2" t="s">
        <v>244</v>
      </c>
    </row>
    <row r="2755" spans="1:41" s="15" customFormat="1" ht="16.350000000000001" customHeight="1">
      <c r="A2755" s="3">
        <f t="shared" si="407"/>
        <v>2753</v>
      </c>
      <c r="B2755" s="33" t="s">
        <v>2639</v>
      </c>
      <c r="C2755" s="33" t="s">
        <v>3355</v>
      </c>
      <c r="D2755" s="33" t="s">
        <v>3452</v>
      </c>
      <c r="E2755" s="50" t="s">
        <v>16461</v>
      </c>
      <c r="F2755" s="39" t="s">
        <v>68</v>
      </c>
      <c r="G2755" s="39" t="s">
        <v>49</v>
      </c>
      <c r="H2755" s="32" t="s">
        <v>16462</v>
      </c>
      <c r="I2755" s="32" t="s">
        <v>16463</v>
      </c>
      <c r="J2755" s="32" t="s">
        <v>16464</v>
      </c>
      <c r="K2755" s="32" t="s">
        <v>16465</v>
      </c>
      <c r="L2755" s="31" t="s">
        <v>54</v>
      </c>
      <c r="M2755" s="68">
        <v>19</v>
      </c>
      <c r="N2755" s="68">
        <v>19</v>
      </c>
      <c r="O2755" s="6">
        <f t="shared" si="423"/>
        <v>48000</v>
      </c>
      <c r="P2755" s="46">
        <v>48000</v>
      </c>
      <c r="Q2755" s="32">
        <v>202006</v>
      </c>
      <c r="R2755" s="32" t="s">
        <v>16466</v>
      </c>
      <c r="S2755" s="32" t="s">
        <v>16467</v>
      </c>
      <c r="T2755" s="143" t="str">
        <f t="shared" si="417"/>
        <v>Click</v>
      </c>
      <c r="U2755" s="31" t="s">
        <v>243</v>
      </c>
      <c r="V2755" s="3"/>
      <c r="W2755" s="84"/>
      <c r="X2755" s="84"/>
      <c r="Y2755" s="50"/>
      <c r="Z2755" s="43">
        <f t="shared" si="418"/>
        <v>0</v>
      </c>
      <c r="AA2755" s="68">
        <f t="shared" si="419"/>
        <v>0</v>
      </c>
      <c r="AB2755" s="68">
        <f t="shared" si="420"/>
        <v>0</v>
      </c>
      <c r="AC2755" s="69">
        <f t="shared" si="421"/>
        <v>0</v>
      </c>
      <c r="AD2755" s="44">
        <f t="shared" si="422"/>
        <v>0</v>
      </c>
      <c r="AE2755" s="45" t="s">
        <v>57</v>
      </c>
      <c r="AF2755" s="14"/>
      <c r="AG2755" s="31" t="s">
        <v>243</v>
      </c>
      <c r="AH2755" s="3" t="s">
        <v>100</v>
      </c>
      <c r="AI2755" s="46">
        <v>0</v>
      </c>
      <c r="AJ2755" s="3" t="s">
        <v>100</v>
      </c>
      <c r="AK2755" s="3" t="s">
        <v>100</v>
      </c>
      <c r="AL2755" s="32" t="s">
        <v>100</v>
      </c>
      <c r="AM2755" s="31" t="s">
        <v>244</v>
      </c>
      <c r="AN2755" s="32"/>
      <c r="AO2755" s="32"/>
    </row>
    <row r="2756" spans="1:41" s="15" customFormat="1" ht="16.350000000000001" customHeight="1">
      <c r="A2756" s="3">
        <f t="shared" si="407"/>
        <v>2754</v>
      </c>
      <c r="B2756" s="33" t="s">
        <v>2639</v>
      </c>
      <c r="C2756" s="33" t="s">
        <v>3355</v>
      </c>
      <c r="D2756" s="33" t="s">
        <v>3452</v>
      </c>
      <c r="E2756" s="50" t="s">
        <v>16468</v>
      </c>
      <c r="F2756" s="39" t="s">
        <v>68</v>
      </c>
      <c r="G2756" s="39" t="s">
        <v>49</v>
      </c>
      <c r="H2756" s="32" t="s">
        <v>16462</v>
      </c>
      <c r="I2756" s="32" t="s">
        <v>16463</v>
      </c>
      <c r="J2756" s="32" t="s">
        <v>16464</v>
      </c>
      <c r="K2756" s="32" t="s">
        <v>16469</v>
      </c>
      <c r="L2756" s="31" t="s">
        <v>54</v>
      </c>
      <c r="M2756" s="68">
        <v>8</v>
      </c>
      <c r="N2756" s="68">
        <v>8</v>
      </c>
      <c r="O2756" s="6">
        <f t="shared" si="423"/>
        <v>26000</v>
      </c>
      <c r="P2756" s="46">
        <v>26000</v>
      </c>
      <c r="Q2756" s="32">
        <v>202006</v>
      </c>
      <c r="R2756" s="32" t="s">
        <v>16466</v>
      </c>
      <c r="S2756" s="32" t="s">
        <v>16470</v>
      </c>
      <c r="T2756" s="143" t="str">
        <f t="shared" si="417"/>
        <v>Click</v>
      </c>
      <c r="U2756" s="31" t="s">
        <v>243</v>
      </c>
      <c r="V2756" s="3"/>
      <c r="W2756" s="84"/>
      <c r="X2756" s="84"/>
      <c r="Y2756" s="50"/>
      <c r="Z2756" s="43">
        <f t="shared" si="418"/>
        <v>0</v>
      </c>
      <c r="AA2756" s="68">
        <f t="shared" si="419"/>
        <v>0</v>
      </c>
      <c r="AB2756" s="68">
        <f t="shared" si="420"/>
        <v>0</v>
      </c>
      <c r="AC2756" s="69">
        <f t="shared" si="421"/>
        <v>0</v>
      </c>
      <c r="AD2756" s="44">
        <f t="shared" si="422"/>
        <v>0</v>
      </c>
      <c r="AE2756" s="45" t="s">
        <v>57</v>
      </c>
      <c r="AF2756" s="14"/>
      <c r="AG2756" s="31" t="s">
        <v>243</v>
      </c>
      <c r="AH2756" s="3" t="s">
        <v>100</v>
      </c>
      <c r="AI2756" s="46">
        <v>0</v>
      </c>
      <c r="AJ2756" s="3" t="s">
        <v>100</v>
      </c>
      <c r="AK2756" s="3" t="s">
        <v>100</v>
      </c>
      <c r="AL2756" s="32" t="s">
        <v>100</v>
      </c>
      <c r="AM2756" s="31" t="s">
        <v>244</v>
      </c>
      <c r="AN2756" s="32"/>
      <c r="AO2756" s="32"/>
    </row>
    <row r="2757" spans="1:41" s="15" customFormat="1" ht="16.350000000000001" customHeight="1">
      <c r="A2757" s="3">
        <f t="shared" si="407"/>
        <v>2755</v>
      </c>
      <c r="B2757" s="33" t="s">
        <v>2639</v>
      </c>
      <c r="C2757" s="33" t="s">
        <v>3355</v>
      </c>
      <c r="D2757" s="33" t="s">
        <v>3452</v>
      </c>
      <c r="E2757" s="50" t="s">
        <v>16471</v>
      </c>
      <c r="F2757" s="39" t="s">
        <v>68</v>
      </c>
      <c r="G2757" s="39" t="s">
        <v>49</v>
      </c>
      <c r="H2757" s="32" t="s">
        <v>16462</v>
      </c>
      <c r="I2757" s="32" t="s">
        <v>16463</v>
      </c>
      <c r="J2757" s="32" t="s">
        <v>16464</v>
      </c>
      <c r="K2757" s="32" t="s">
        <v>16472</v>
      </c>
      <c r="L2757" s="31" t="s">
        <v>54</v>
      </c>
      <c r="M2757" s="68">
        <v>5</v>
      </c>
      <c r="N2757" s="68">
        <v>5</v>
      </c>
      <c r="O2757" s="6">
        <f t="shared" si="423"/>
        <v>20000</v>
      </c>
      <c r="P2757" s="46">
        <v>20000</v>
      </c>
      <c r="Q2757" s="32">
        <v>202006</v>
      </c>
      <c r="R2757" s="32" t="s">
        <v>16466</v>
      </c>
      <c r="S2757" s="32" t="s">
        <v>16473</v>
      </c>
      <c r="T2757" s="143" t="str">
        <f t="shared" si="417"/>
        <v>Click</v>
      </c>
      <c r="U2757" s="31" t="s">
        <v>243</v>
      </c>
      <c r="V2757" s="3"/>
      <c r="W2757" s="84"/>
      <c r="X2757" s="84"/>
      <c r="Y2757" s="50"/>
      <c r="Z2757" s="43">
        <f t="shared" si="418"/>
        <v>0</v>
      </c>
      <c r="AA2757" s="68">
        <f t="shared" si="419"/>
        <v>0</v>
      </c>
      <c r="AB2757" s="68">
        <f t="shared" si="420"/>
        <v>0</v>
      </c>
      <c r="AC2757" s="69">
        <f t="shared" si="421"/>
        <v>0</v>
      </c>
      <c r="AD2757" s="44">
        <f t="shared" si="422"/>
        <v>0</v>
      </c>
      <c r="AE2757" s="45" t="s">
        <v>57</v>
      </c>
      <c r="AF2757" s="14"/>
      <c r="AG2757" s="31" t="s">
        <v>243</v>
      </c>
      <c r="AH2757" s="3" t="s">
        <v>100</v>
      </c>
      <c r="AI2757" s="46">
        <v>0</v>
      </c>
      <c r="AJ2757" s="3" t="s">
        <v>100</v>
      </c>
      <c r="AK2757" s="3" t="s">
        <v>100</v>
      </c>
      <c r="AL2757" s="32" t="s">
        <v>100</v>
      </c>
      <c r="AM2757" s="31" t="s">
        <v>244</v>
      </c>
      <c r="AN2757" s="32"/>
      <c r="AO2757" s="32"/>
    </row>
    <row r="2758" spans="1:41" s="15" customFormat="1" ht="16.350000000000001" customHeight="1">
      <c r="A2758" s="3">
        <f t="shared" si="407"/>
        <v>2756</v>
      </c>
      <c r="B2758" s="33" t="s">
        <v>2639</v>
      </c>
      <c r="C2758" s="33" t="s">
        <v>3355</v>
      </c>
      <c r="D2758" s="33" t="s">
        <v>3452</v>
      </c>
      <c r="E2758" s="50" t="s">
        <v>16474</v>
      </c>
      <c r="F2758" s="39" t="s">
        <v>68</v>
      </c>
      <c r="G2758" s="39" t="s">
        <v>49</v>
      </c>
      <c r="H2758" s="32" t="s">
        <v>16462</v>
      </c>
      <c r="I2758" s="32" t="s">
        <v>16463</v>
      </c>
      <c r="J2758" s="32" t="s">
        <v>16464</v>
      </c>
      <c r="K2758" s="32" t="s">
        <v>16475</v>
      </c>
      <c r="L2758" s="31" t="s">
        <v>54</v>
      </c>
      <c r="M2758" s="68">
        <v>7</v>
      </c>
      <c r="N2758" s="68">
        <v>7</v>
      </c>
      <c r="O2758" s="6">
        <f t="shared" si="423"/>
        <v>24000</v>
      </c>
      <c r="P2758" s="46">
        <v>24000</v>
      </c>
      <c r="Q2758" s="32">
        <v>202006</v>
      </c>
      <c r="R2758" s="32" t="s">
        <v>16466</v>
      </c>
      <c r="S2758" s="32" t="s">
        <v>16476</v>
      </c>
      <c r="T2758" s="143" t="str">
        <f t="shared" si="417"/>
        <v>Click</v>
      </c>
      <c r="U2758" s="31" t="s">
        <v>243</v>
      </c>
      <c r="V2758" s="3"/>
      <c r="W2758" s="84"/>
      <c r="X2758" s="84"/>
      <c r="Y2758" s="50"/>
      <c r="Z2758" s="43">
        <f t="shared" si="418"/>
        <v>0</v>
      </c>
      <c r="AA2758" s="68">
        <f t="shared" si="419"/>
        <v>0</v>
      </c>
      <c r="AB2758" s="68">
        <f t="shared" si="420"/>
        <v>0</v>
      </c>
      <c r="AC2758" s="69">
        <f t="shared" si="421"/>
        <v>0</v>
      </c>
      <c r="AD2758" s="44">
        <f t="shared" si="422"/>
        <v>0</v>
      </c>
      <c r="AE2758" s="45" t="s">
        <v>57</v>
      </c>
      <c r="AF2758" s="14"/>
      <c r="AG2758" s="31" t="s">
        <v>243</v>
      </c>
      <c r="AH2758" s="3" t="s">
        <v>100</v>
      </c>
      <c r="AI2758" s="46">
        <v>0</v>
      </c>
      <c r="AJ2758" s="3" t="s">
        <v>100</v>
      </c>
      <c r="AK2758" s="3" t="s">
        <v>100</v>
      </c>
      <c r="AL2758" s="32" t="s">
        <v>100</v>
      </c>
      <c r="AM2758" s="31" t="s">
        <v>244</v>
      </c>
      <c r="AN2758" s="32"/>
      <c r="AO2758" s="32"/>
    </row>
    <row r="2759" spans="1:41" s="15" customFormat="1" ht="16.350000000000001" customHeight="1">
      <c r="A2759" s="3">
        <f t="shared" si="407"/>
        <v>2757</v>
      </c>
      <c r="B2759" s="33" t="s">
        <v>2639</v>
      </c>
      <c r="C2759" s="33" t="s">
        <v>3355</v>
      </c>
      <c r="D2759" s="33" t="s">
        <v>3452</v>
      </c>
      <c r="E2759" s="50" t="s">
        <v>16477</v>
      </c>
      <c r="F2759" s="39" t="s">
        <v>68</v>
      </c>
      <c r="G2759" s="39" t="s">
        <v>49</v>
      </c>
      <c r="H2759" s="32" t="s">
        <v>16462</v>
      </c>
      <c r="I2759" s="32" t="s">
        <v>16463</v>
      </c>
      <c r="J2759" s="32" t="s">
        <v>16464</v>
      </c>
      <c r="K2759" s="32" t="s">
        <v>16478</v>
      </c>
      <c r="L2759" s="31" t="s">
        <v>54</v>
      </c>
      <c r="M2759" s="68">
        <v>10</v>
      </c>
      <c r="N2759" s="68">
        <v>10</v>
      </c>
      <c r="O2759" s="6">
        <f t="shared" si="423"/>
        <v>30000</v>
      </c>
      <c r="P2759" s="46">
        <v>30000</v>
      </c>
      <c r="Q2759" s="32">
        <v>202006</v>
      </c>
      <c r="R2759" s="32" t="s">
        <v>16466</v>
      </c>
      <c r="S2759" s="32" t="s">
        <v>16479</v>
      </c>
      <c r="T2759" s="143" t="str">
        <f t="shared" si="417"/>
        <v>Click</v>
      </c>
      <c r="U2759" s="31" t="s">
        <v>243</v>
      </c>
      <c r="V2759" s="3"/>
      <c r="W2759" s="84"/>
      <c r="X2759" s="84"/>
      <c r="Y2759" s="50"/>
      <c r="Z2759" s="43">
        <f t="shared" si="418"/>
        <v>0</v>
      </c>
      <c r="AA2759" s="68">
        <f t="shared" si="419"/>
        <v>0</v>
      </c>
      <c r="AB2759" s="68">
        <f t="shared" si="420"/>
        <v>0</v>
      </c>
      <c r="AC2759" s="69">
        <f t="shared" si="421"/>
        <v>0</v>
      </c>
      <c r="AD2759" s="44">
        <f t="shared" si="422"/>
        <v>0</v>
      </c>
      <c r="AE2759" s="45" t="s">
        <v>57</v>
      </c>
      <c r="AF2759" s="14"/>
      <c r="AG2759" s="31" t="s">
        <v>243</v>
      </c>
      <c r="AH2759" s="3" t="s">
        <v>100</v>
      </c>
      <c r="AI2759" s="46">
        <v>0</v>
      </c>
      <c r="AJ2759" s="3" t="s">
        <v>100</v>
      </c>
      <c r="AK2759" s="3" t="s">
        <v>100</v>
      </c>
      <c r="AL2759" s="32" t="s">
        <v>100</v>
      </c>
      <c r="AM2759" s="31" t="s">
        <v>244</v>
      </c>
      <c r="AN2759" s="32"/>
      <c r="AO2759" s="32"/>
    </row>
    <row r="2760" spans="1:41" s="15" customFormat="1" ht="16.350000000000001" customHeight="1">
      <c r="A2760" s="3">
        <f t="shared" ref="A2760:A2823" si="424">ROW()-2</f>
        <v>2758</v>
      </c>
      <c r="B2760" s="33" t="s">
        <v>2639</v>
      </c>
      <c r="C2760" s="33" t="s">
        <v>3355</v>
      </c>
      <c r="D2760" s="33" t="s">
        <v>3452</v>
      </c>
      <c r="E2760" s="50" t="s">
        <v>16480</v>
      </c>
      <c r="F2760" s="39" t="s">
        <v>68</v>
      </c>
      <c r="G2760" s="39" t="s">
        <v>49</v>
      </c>
      <c r="H2760" s="32" t="s">
        <v>16462</v>
      </c>
      <c r="I2760" s="32" t="s">
        <v>16463</v>
      </c>
      <c r="J2760" s="32" t="s">
        <v>16464</v>
      </c>
      <c r="K2760" s="32" t="s">
        <v>16481</v>
      </c>
      <c r="L2760" s="31" t="s">
        <v>54</v>
      </c>
      <c r="M2760" s="68">
        <v>7</v>
      </c>
      <c r="N2760" s="68">
        <v>7</v>
      </c>
      <c r="O2760" s="6">
        <f t="shared" si="423"/>
        <v>24000</v>
      </c>
      <c r="P2760" s="46">
        <v>24000</v>
      </c>
      <c r="Q2760" s="32">
        <v>202006</v>
      </c>
      <c r="R2760" s="32" t="s">
        <v>16466</v>
      </c>
      <c r="S2760" s="32" t="s">
        <v>16482</v>
      </c>
      <c r="T2760" s="143" t="str">
        <f t="shared" si="417"/>
        <v>Click</v>
      </c>
      <c r="U2760" s="31" t="s">
        <v>243</v>
      </c>
      <c r="V2760" s="3"/>
      <c r="W2760" s="84"/>
      <c r="X2760" s="84"/>
      <c r="Y2760" s="50"/>
      <c r="Z2760" s="43">
        <f t="shared" si="418"/>
        <v>0</v>
      </c>
      <c r="AA2760" s="68">
        <f t="shared" si="419"/>
        <v>0</v>
      </c>
      <c r="AB2760" s="68">
        <f t="shared" si="420"/>
        <v>0</v>
      </c>
      <c r="AC2760" s="69">
        <f t="shared" si="421"/>
        <v>0</v>
      </c>
      <c r="AD2760" s="44">
        <f t="shared" si="422"/>
        <v>0</v>
      </c>
      <c r="AE2760" s="45" t="s">
        <v>57</v>
      </c>
      <c r="AF2760" s="14"/>
      <c r="AG2760" s="31" t="s">
        <v>243</v>
      </c>
      <c r="AH2760" s="3" t="s">
        <v>100</v>
      </c>
      <c r="AI2760" s="46">
        <v>0</v>
      </c>
      <c r="AJ2760" s="3" t="s">
        <v>100</v>
      </c>
      <c r="AK2760" s="3" t="s">
        <v>100</v>
      </c>
      <c r="AL2760" s="32" t="s">
        <v>100</v>
      </c>
      <c r="AM2760" s="31" t="s">
        <v>244</v>
      </c>
      <c r="AN2760" s="32"/>
      <c r="AO2760" s="32"/>
    </row>
    <row r="2761" spans="1:41" s="15" customFormat="1" ht="16.350000000000001" customHeight="1">
      <c r="A2761" s="3">
        <f t="shared" si="424"/>
        <v>2759</v>
      </c>
      <c r="B2761" s="39" t="s">
        <v>2639</v>
      </c>
      <c r="C2761" s="31" t="s">
        <v>3401</v>
      </c>
      <c r="D2761" s="31" t="s">
        <v>3452</v>
      </c>
      <c r="E2761" s="32" t="s">
        <v>16483</v>
      </c>
      <c r="F2761" s="31" t="s">
        <v>68</v>
      </c>
      <c r="G2761" s="31" t="s">
        <v>69</v>
      </c>
      <c r="H2761" s="32" t="s">
        <v>16484</v>
      </c>
      <c r="I2761" s="32" t="s">
        <v>16485</v>
      </c>
      <c r="J2761" s="32" t="s">
        <v>16486</v>
      </c>
      <c r="K2761" s="32" t="s">
        <v>16487</v>
      </c>
      <c r="L2761" s="31" t="s">
        <v>54</v>
      </c>
      <c r="M2761" s="46">
        <v>17</v>
      </c>
      <c r="N2761" s="46">
        <v>17</v>
      </c>
      <c r="O2761" s="46">
        <v>44000</v>
      </c>
      <c r="P2761" s="46">
        <v>44000</v>
      </c>
      <c r="Q2761" s="32">
        <v>202005</v>
      </c>
      <c r="R2761" s="32" t="s">
        <v>16466</v>
      </c>
      <c r="S2761" s="32" t="s">
        <v>16488</v>
      </c>
      <c r="T2761" s="143" t="str">
        <f t="shared" si="417"/>
        <v>Click</v>
      </c>
      <c r="U2761" s="39" t="s">
        <v>243</v>
      </c>
      <c r="V2761" s="39"/>
      <c r="W2761" s="41"/>
      <c r="X2761" s="83"/>
      <c r="Y2761" s="56"/>
      <c r="Z2761" s="57">
        <f t="shared" si="418"/>
        <v>0</v>
      </c>
      <c r="AA2761" s="46">
        <f t="shared" si="419"/>
        <v>0</v>
      </c>
      <c r="AB2761" s="46">
        <f t="shared" si="420"/>
        <v>0</v>
      </c>
      <c r="AC2761" s="58">
        <f t="shared" si="421"/>
        <v>0</v>
      </c>
      <c r="AD2761" s="58">
        <f t="shared" si="422"/>
        <v>0</v>
      </c>
      <c r="AE2761" s="85" t="s">
        <v>100</v>
      </c>
      <c r="AF2761" s="14"/>
      <c r="AG2761" s="39" t="s">
        <v>243</v>
      </c>
      <c r="AH2761" s="32" t="s">
        <v>100</v>
      </c>
      <c r="AI2761" s="46">
        <v>0</v>
      </c>
      <c r="AJ2761" s="32" t="s">
        <v>100</v>
      </c>
      <c r="AK2761" s="32" t="s">
        <v>100</v>
      </c>
      <c r="AL2761" s="32" t="s">
        <v>100</v>
      </c>
      <c r="AM2761" s="31" t="s">
        <v>244</v>
      </c>
      <c r="AN2761" s="32"/>
      <c r="AO2761" s="32"/>
    </row>
    <row r="2762" spans="1:41" s="15" customFormat="1" ht="16.350000000000001" customHeight="1">
      <c r="A2762" s="3">
        <f t="shared" si="424"/>
        <v>2760</v>
      </c>
      <c r="B2762" s="39" t="s">
        <v>2639</v>
      </c>
      <c r="C2762" s="31" t="s">
        <v>3401</v>
      </c>
      <c r="D2762" s="31" t="s">
        <v>3452</v>
      </c>
      <c r="E2762" s="32" t="s">
        <v>16489</v>
      </c>
      <c r="F2762" s="31" t="s">
        <v>68</v>
      </c>
      <c r="G2762" s="31" t="s">
        <v>69</v>
      </c>
      <c r="H2762" s="32" t="s">
        <v>16490</v>
      </c>
      <c r="I2762" s="32" t="s">
        <v>16491</v>
      </c>
      <c r="J2762" s="32" t="s">
        <v>16492</v>
      </c>
      <c r="K2762" s="32" t="s">
        <v>16493</v>
      </c>
      <c r="L2762" s="31" t="s">
        <v>54</v>
      </c>
      <c r="M2762" s="46">
        <v>19</v>
      </c>
      <c r="N2762" s="46">
        <v>19</v>
      </c>
      <c r="O2762" s="46">
        <v>48000</v>
      </c>
      <c r="P2762" s="46">
        <v>48000</v>
      </c>
      <c r="Q2762" s="32">
        <v>202005</v>
      </c>
      <c r="R2762" s="32" t="s">
        <v>16466</v>
      </c>
      <c r="S2762" s="32" t="s">
        <v>16494</v>
      </c>
      <c r="T2762" s="143" t="str">
        <f t="shared" si="417"/>
        <v>Click</v>
      </c>
      <c r="U2762" s="39" t="s">
        <v>243</v>
      </c>
      <c r="V2762" s="39"/>
      <c r="W2762" s="41"/>
      <c r="X2762" s="83"/>
      <c r="Y2762" s="56"/>
      <c r="Z2762" s="57">
        <f t="shared" si="418"/>
        <v>0</v>
      </c>
      <c r="AA2762" s="46">
        <f t="shared" si="419"/>
        <v>0</v>
      </c>
      <c r="AB2762" s="46">
        <f t="shared" si="420"/>
        <v>0</v>
      </c>
      <c r="AC2762" s="58">
        <f t="shared" si="421"/>
        <v>0</v>
      </c>
      <c r="AD2762" s="58">
        <f t="shared" si="422"/>
        <v>0</v>
      </c>
      <c r="AE2762" s="85" t="s">
        <v>100</v>
      </c>
      <c r="AF2762" s="14"/>
      <c r="AG2762" s="39" t="s">
        <v>243</v>
      </c>
      <c r="AH2762" s="32" t="s">
        <v>100</v>
      </c>
      <c r="AI2762" s="46">
        <v>0</v>
      </c>
      <c r="AJ2762" s="32" t="s">
        <v>100</v>
      </c>
      <c r="AK2762" s="32" t="s">
        <v>100</v>
      </c>
      <c r="AL2762" s="32" t="s">
        <v>100</v>
      </c>
      <c r="AM2762" s="31" t="s">
        <v>244</v>
      </c>
      <c r="AN2762" s="32"/>
      <c r="AO2762" s="32"/>
    </row>
    <row r="2763" spans="1:41" s="15" customFormat="1" ht="16.350000000000001" customHeight="1">
      <c r="A2763" s="3">
        <f t="shared" si="424"/>
        <v>2761</v>
      </c>
      <c r="B2763" s="39" t="s">
        <v>2639</v>
      </c>
      <c r="C2763" s="31" t="s">
        <v>3401</v>
      </c>
      <c r="D2763" s="31" t="s">
        <v>3452</v>
      </c>
      <c r="E2763" s="32" t="s">
        <v>16495</v>
      </c>
      <c r="F2763" s="31" t="s">
        <v>68</v>
      </c>
      <c r="G2763" s="31" t="s">
        <v>69</v>
      </c>
      <c r="H2763" s="32" t="s">
        <v>16496</v>
      </c>
      <c r="I2763" s="32" t="s">
        <v>16491</v>
      </c>
      <c r="J2763" s="32" t="s">
        <v>16497</v>
      </c>
      <c r="K2763" s="32" t="s">
        <v>16498</v>
      </c>
      <c r="L2763" s="31" t="s">
        <v>54</v>
      </c>
      <c r="M2763" s="46">
        <v>23</v>
      </c>
      <c r="N2763" s="46">
        <v>23</v>
      </c>
      <c r="O2763" s="46">
        <v>58000</v>
      </c>
      <c r="P2763" s="46">
        <v>58000</v>
      </c>
      <c r="Q2763" s="32">
        <v>202005</v>
      </c>
      <c r="R2763" s="32" t="s">
        <v>16466</v>
      </c>
      <c r="S2763" s="32" t="s">
        <v>16499</v>
      </c>
      <c r="T2763" s="143" t="str">
        <f t="shared" si="417"/>
        <v>Click</v>
      </c>
      <c r="U2763" s="39" t="s">
        <v>243</v>
      </c>
      <c r="V2763" s="39"/>
      <c r="W2763" s="41"/>
      <c r="X2763" s="83"/>
      <c r="Y2763" s="56"/>
      <c r="Z2763" s="57">
        <f t="shared" si="418"/>
        <v>0</v>
      </c>
      <c r="AA2763" s="46">
        <f t="shared" si="419"/>
        <v>0</v>
      </c>
      <c r="AB2763" s="46">
        <f t="shared" si="420"/>
        <v>0</v>
      </c>
      <c r="AC2763" s="58">
        <f t="shared" si="421"/>
        <v>0</v>
      </c>
      <c r="AD2763" s="58">
        <f t="shared" si="422"/>
        <v>0</v>
      </c>
      <c r="AE2763" s="85" t="s">
        <v>100</v>
      </c>
      <c r="AF2763" s="14"/>
      <c r="AG2763" s="39" t="s">
        <v>243</v>
      </c>
      <c r="AH2763" s="32" t="s">
        <v>100</v>
      </c>
      <c r="AI2763" s="46">
        <v>0</v>
      </c>
      <c r="AJ2763" s="32" t="s">
        <v>100</v>
      </c>
      <c r="AK2763" s="32" t="s">
        <v>100</v>
      </c>
      <c r="AL2763" s="32" t="s">
        <v>100</v>
      </c>
      <c r="AM2763" s="31" t="s">
        <v>244</v>
      </c>
      <c r="AN2763" s="32"/>
      <c r="AO2763" s="32"/>
    </row>
    <row r="2764" spans="1:41" s="15" customFormat="1" ht="16.350000000000001" customHeight="1">
      <c r="A2764" s="3">
        <f t="shared" si="424"/>
        <v>2762</v>
      </c>
      <c r="B2764" s="39" t="s">
        <v>2639</v>
      </c>
      <c r="C2764" s="31" t="s">
        <v>3401</v>
      </c>
      <c r="D2764" s="31" t="s">
        <v>3452</v>
      </c>
      <c r="E2764" s="32" t="s">
        <v>16500</v>
      </c>
      <c r="F2764" s="31" t="s">
        <v>68</v>
      </c>
      <c r="G2764" s="31" t="s">
        <v>69</v>
      </c>
      <c r="H2764" s="32" t="s">
        <v>16501</v>
      </c>
      <c r="I2764" s="32" t="s">
        <v>16491</v>
      </c>
      <c r="J2764" s="32" t="s">
        <v>16502</v>
      </c>
      <c r="K2764" s="32" t="s">
        <v>16503</v>
      </c>
      <c r="L2764" s="31" t="s">
        <v>54</v>
      </c>
      <c r="M2764" s="46">
        <v>22</v>
      </c>
      <c r="N2764" s="46">
        <v>22</v>
      </c>
      <c r="O2764" s="46">
        <v>54000</v>
      </c>
      <c r="P2764" s="46">
        <v>54000</v>
      </c>
      <c r="Q2764" s="32">
        <v>202005</v>
      </c>
      <c r="R2764" s="32" t="s">
        <v>16466</v>
      </c>
      <c r="S2764" s="32" t="s">
        <v>16504</v>
      </c>
      <c r="T2764" s="143" t="str">
        <f t="shared" si="417"/>
        <v>Click</v>
      </c>
      <c r="U2764" s="39" t="s">
        <v>243</v>
      </c>
      <c r="V2764" s="39"/>
      <c r="W2764" s="41"/>
      <c r="X2764" s="83"/>
      <c r="Y2764" s="56"/>
      <c r="Z2764" s="57">
        <f t="shared" si="418"/>
        <v>0</v>
      </c>
      <c r="AA2764" s="46">
        <f t="shared" si="419"/>
        <v>0</v>
      </c>
      <c r="AB2764" s="46">
        <f t="shared" si="420"/>
        <v>0</v>
      </c>
      <c r="AC2764" s="58">
        <f t="shared" si="421"/>
        <v>0</v>
      </c>
      <c r="AD2764" s="58">
        <f t="shared" si="422"/>
        <v>0</v>
      </c>
      <c r="AE2764" s="85" t="s">
        <v>100</v>
      </c>
      <c r="AF2764" s="14"/>
      <c r="AG2764" s="39" t="s">
        <v>243</v>
      </c>
      <c r="AH2764" s="32" t="s">
        <v>100</v>
      </c>
      <c r="AI2764" s="46">
        <v>0</v>
      </c>
      <c r="AJ2764" s="32" t="s">
        <v>100</v>
      </c>
      <c r="AK2764" s="32" t="s">
        <v>100</v>
      </c>
      <c r="AL2764" s="32" t="s">
        <v>100</v>
      </c>
      <c r="AM2764" s="31" t="s">
        <v>244</v>
      </c>
      <c r="AN2764" s="32"/>
      <c r="AO2764" s="32"/>
    </row>
    <row r="2765" spans="1:41" s="15" customFormat="1" ht="16.350000000000001" customHeight="1">
      <c r="A2765" s="3">
        <f t="shared" si="424"/>
        <v>2763</v>
      </c>
      <c r="B2765" s="39" t="s">
        <v>2639</v>
      </c>
      <c r="C2765" s="31" t="s">
        <v>3401</v>
      </c>
      <c r="D2765" s="31" t="s">
        <v>3452</v>
      </c>
      <c r="E2765" s="32" t="s">
        <v>16505</v>
      </c>
      <c r="F2765" s="31" t="s">
        <v>68</v>
      </c>
      <c r="G2765" s="31" t="s">
        <v>69</v>
      </c>
      <c r="H2765" s="32" t="s">
        <v>16506</v>
      </c>
      <c r="I2765" s="32" t="s">
        <v>16491</v>
      </c>
      <c r="J2765" s="32" t="s">
        <v>16507</v>
      </c>
      <c r="K2765" s="32" t="s">
        <v>16508</v>
      </c>
      <c r="L2765" s="31" t="s">
        <v>54</v>
      </c>
      <c r="M2765" s="46">
        <v>29</v>
      </c>
      <c r="N2765" s="46">
        <v>29</v>
      </c>
      <c r="O2765" s="46">
        <v>68000</v>
      </c>
      <c r="P2765" s="46">
        <v>68000</v>
      </c>
      <c r="Q2765" s="32">
        <v>202005</v>
      </c>
      <c r="R2765" s="32" t="s">
        <v>16466</v>
      </c>
      <c r="S2765" s="32" t="s">
        <v>16509</v>
      </c>
      <c r="T2765" s="143" t="str">
        <f t="shared" si="417"/>
        <v>Click</v>
      </c>
      <c r="U2765" s="39" t="s">
        <v>243</v>
      </c>
      <c r="V2765" s="39"/>
      <c r="W2765" s="41"/>
      <c r="X2765" s="83"/>
      <c r="Y2765" s="56"/>
      <c r="Z2765" s="57">
        <f t="shared" si="418"/>
        <v>0</v>
      </c>
      <c r="AA2765" s="46">
        <f t="shared" si="419"/>
        <v>0</v>
      </c>
      <c r="AB2765" s="46">
        <f t="shared" si="420"/>
        <v>0</v>
      </c>
      <c r="AC2765" s="58">
        <f t="shared" si="421"/>
        <v>0</v>
      </c>
      <c r="AD2765" s="58">
        <f t="shared" si="422"/>
        <v>0</v>
      </c>
      <c r="AE2765" s="85" t="s">
        <v>100</v>
      </c>
      <c r="AF2765" s="14"/>
      <c r="AG2765" s="39" t="s">
        <v>243</v>
      </c>
      <c r="AH2765" s="32" t="s">
        <v>100</v>
      </c>
      <c r="AI2765" s="46">
        <v>0</v>
      </c>
      <c r="AJ2765" s="32" t="s">
        <v>100</v>
      </c>
      <c r="AK2765" s="32" t="s">
        <v>100</v>
      </c>
      <c r="AL2765" s="32" t="s">
        <v>100</v>
      </c>
      <c r="AM2765" s="31" t="s">
        <v>244</v>
      </c>
      <c r="AN2765" s="32"/>
      <c r="AO2765" s="32"/>
    </row>
    <row r="2766" spans="1:41" s="15" customFormat="1" ht="16.350000000000001" customHeight="1">
      <c r="A2766" s="3">
        <f t="shared" si="424"/>
        <v>2764</v>
      </c>
      <c r="B2766" s="31" t="s">
        <v>2639</v>
      </c>
      <c r="C2766" s="31" t="s">
        <v>3401</v>
      </c>
      <c r="D2766" s="31" t="s">
        <v>3452</v>
      </c>
      <c r="E2766" s="3" t="s">
        <v>16510</v>
      </c>
      <c r="F2766" s="2" t="s">
        <v>68</v>
      </c>
      <c r="G2766" s="31" t="s">
        <v>498</v>
      </c>
      <c r="H2766" s="3" t="s">
        <v>16511</v>
      </c>
      <c r="I2766" s="3" t="s">
        <v>16272</v>
      </c>
      <c r="J2766" s="3" t="s">
        <v>16512</v>
      </c>
      <c r="K2766" s="3" t="s">
        <v>16513</v>
      </c>
      <c r="L2766" s="31" t="s">
        <v>3708</v>
      </c>
      <c r="M2766" s="6">
        <v>13</v>
      </c>
      <c r="N2766" s="6">
        <v>13</v>
      </c>
      <c r="O2766" s="46">
        <v>36000</v>
      </c>
      <c r="P2766" s="46">
        <v>36000</v>
      </c>
      <c r="Q2766" s="3">
        <v>202002</v>
      </c>
      <c r="R2766" s="3" t="s">
        <v>11483</v>
      </c>
      <c r="S2766" s="32" t="s">
        <v>16514</v>
      </c>
      <c r="T2766" s="144" t="str">
        <f t="shared" si="417"/>
        <v>Click</v>
      </c>
      <c r="U2766" s="31" t="s">
        <v>243</v>
      </c>
      <c r="V2766" s="5"/>
      <c r="W2766" s="51"/>
      <c r="X2766" s="51"/>
      <c r="Y2766" s="50"/>
      <c r="Z2766" s="43">
        <f t="shared" si="418"/>
        <v>0</v>
      </c>
      <c r="AA2766" s="6">
        <f t="shared" si="419"/>
        <v>0</v>
      </c>
      <c r="AB2766" s="6">
        <f t="shared" si="420"/>
        <v>0</v>
      </c>
      <c r="AC2766" s="44">
        <f t="shared" si="421"/>
        <v>0</v>
      </c>
      <c r="AD2766" s="44">
        <f t="shared" si="422"/>
        <v>0</v>
      </c>
      <c r="AE2766" s="13" t="s">
        <v>57</v>
      </c>
      <c r="AF2766" s="14"/>
      <c r="AG2766" s="2" t="s">
        <v>243</v>
      </c>
      <c r="AH2766" s="5" t="s">
        <v>100</v>
      </c>
      <c r="AI2766" s="6">
        <v>0</v>
      </c>
      <c r="AJ2766" s="5" t="s">
        <v>100</v>
      </c>
      <c r="AK2766" s="5" t="s">
        <v>100</v>
      </c>
      <c r="AL2766" s="34" t="s">
        <v>100</v>
      </c>
      <c r="AM2766" s="2" t="s">
        <v>244</v>
      </c>
      <c r="AN2766" s="32"/>
      <c r="AO2766" s="32"/>
    </row>
    <row r="2767" spans="1:41" s="15" customFormat="1" ht="16.350000000000001" customHeight="1">
      <c r="A2767" s="3">
        <f t="shared" si="424"/>
        <v>2765</v>
      </c>
      <c r="B2767" s="31" t="s">
        <v>2639</v>
      </c>
      <c r="C2767" s="31" t="s">
        <v>3401</v>
      </c>
      <c r="D2767" s="31" t="s">
        <v>3452</v>
      </c>
      <c r="E2767" s="3" t="s">
        <v>16515</v>
      </c>
      <c r="F2767" s="2" t="s">
        <v>68</v>
      </c>
      <c r="G2767" s="31" t="s">
        <v>498</v>
      </c>
      <c r="H2767" s="3" t="s">
        <v>16511</v>
      </c>
      <c r="I2767" s="3" t="s">
        <v>16272</v>
      </c>
      <c r="J2767" s="3" t="s">
        <v>16512</v>
      </c>
      <c r="K2767" s="3" t="s">
        <v>16516</v>
      </c>
      <c r="L2767" s="31" t="s">
        <v>3708</v>
      </c>
      <c r="M2767" s="6">
        <v>12</v>
      </c>
      <c r="N2767" s="6">
        <v>12</v>
      </c>
      <c r="O2767" s="46">
        <v>34000</v>
      </c>
      <c r="P2767" s="46">
        <v>34000</v>
      </c>
      <c r="Q2767" s="3">
        <v>202002</v>
      </c>
      <c r="R2767" s="3" t="s">
        <v>11483</v>
      </c>
      <c r="S2767" s="32" t="s">
        <v>16517</v>
      </c>
      <c r="T2767" s="144" t="str">
        <f t="shared" si="417"/>
        <v>Click</v>
      </c>
      <c r="U2767" s="31" t="s">
        <v>243</v>
      </c>
      <c r="V2767" s="5"/>
      <c r="W2767" s="51"/>
      <c r="X2767" s="51"/>
      <c r="Y2767" s="50"/>
      <c r="Z2767" s="43">
        <f t="shared" si="418"/>
        <v>0</v>
      </c>
      <c r="AA2767" s="6">
        <f t="shared" si="419"/>
        <v>0</v>
      </c>
      <c r="AB2767" s="6">
        <f t="shared" si="420"/>
        <v>0</v>
      </c>
      <c r="AC2767" s="44">
        <f t="shared" si="421"/>
        <v>0</v>
      </c>
      <c r="AD2767" s="44">
        <f t="shared" si="422"/>
        <v>0</v>
      </c>
      <c r="AE2767" s="13" t="s">
        <v>57</v>
      </c>
      <c r="AF2767" s="14"/>
      <c r="AG2767" s="2" t="s">
        <v>243</v>
      </c>
      <c r="AH2767" s="5" t="s">
        <v>100</v>
      </c>
      <c r="AI2767" s="6">
        <v>0</v>
      </c>
      <c r="AJ2767" s="5" t="s">
        <v>100</v>
      </c>
      <c r="AK2767" s="5" t="s">
        <v>100</v>
      </c>
      <c r="AL2767" s="34" t="s">
        <v>100</v>
      </c>
      <c r="AM2767" s="2" t="s">
        <v>244</v>
      </c>
      <c r="AN2767" s="32"/>
      <c r="AO2767" s="32"/>
    </row>
    <row r="2768" spans="1:41" s="15" customFormat="1" ht="16.350000000000001" customHeight="1">
      <c r="A2768" s="3">
        <f t="shared" si="424"/>
        <v>2766</v>
      </c>
      <c r="B2768" s="31" t="s">
        <v>2639</v>
      </c>
      <c r="C2768" s="31" t="s">
        <v>3401</v>
      </c>
      <c r="D2768" s="31" t="s">
        <v>3452</v>
      </c>
      <c r="E2768" s="3" t="s">
        <v>16518</v>
      </c>
      <c r="F2768" s="2" t="s">
        <v>68</v>
      </c>
      <c r="G2768" s="31" t="s">
        <v>498</v>
      </c>
      <c r="H2768" s="3" t="s">
        <v>16511</v>
      </c>
      <c r="I2768" s="3" t="s">
        <v>16272</v>
      </c>
      <c r="J2768" s="3" t="s">
        <v>16512</v>
      </c>
      <c r="K2768" s="3" t="s">
        <v>16519</v>
      </c>
      <c r="L2768" s="31" t="s">
        <v>3708</v>
      </c>
      <c r="M2768" s="6">
        <v>14</v>
      </c>
      <c r="N2768" s="6">
        <v>14</v>
      </c>
      <c r="O2768" s="46">
        <v>38000</v>
      </c>
      <c r="P2768" s="46">
        <v>38000</v>
      </c>
      <c r="Q2768" s="3">
        <v>202002</v>
      </c>
      <c r="R2768" s="3" t="s">
        <v>11483</v>
      </c>
      <c r="S2768" s="32" t="s">
        <v>16520</v>
      </c>
      <c r="T2768" s="144" t="str">
        <f t="shared" si="417"/>
        <v>Click</v>
      </c>
      <c r="U2768" s="31" t="s">
        <v>243</v>
      </c>
      <c r="V2768" s="5"/>
      <c r="W2768" s="51"/>
      <c r="X2768" s="51"/>
      <c r="Y2768" s="50"/>
      <c r="Z2768" s="43">
        <f t="shared" si="418"/>
        <v>0</v>
      </c>
      <c r="AA2768" s="6">
        <f t="shared" si="419"/>
        <v>0</v>
      </c>
      <c r="AB2768" s="6">
        <f t="shared" si="420"/>
        <v>0</v>
      </c>
      <c r="AC2768" s="44">
        <f t="shared" si="421"/>
        <v>0</v>
      </c>
      <c r="AD2768" s="44">
        <f t="shared" si="422"/>
        <v>0</v>
      </c>
      <c r="AE2768" s="13" t="s">
        <v>57</v>
      </c>
      <c r="AF2768" s="14"/>
      <c r="AG2768" s="2" t="s">
        <v>243</v>
      </c>
      <c r="AH2768" s="5" t="s">
        <v>100</v>
      </c>
      <c r="AI2768" s="6">
        <v>0</v>
      </c>
      <c r="AJ2768" s="5" t="s">
        <v>100</v>
      </c>
      <c r="AK2768" s="5" t="s">
        <v>100</v>
      </c>
      <c r="AL2768" s="34" t="s">
        <v>100</v>
      </c>
      <c r="AM2768" s="2" t="s">
        <v>244</v>
      </c>
      <c r="AN2768" s="32"/>
      <c r="AO2768" s="32"/>
    </row>
    <row r="2769" spans="1:41" s="15" customFormat="1" ht="16.350000000000001" customHeight="1">
      <c r="A2769" s="3">
        <f t="shared" si="424"/>
        <v>2767</v>
      </c>
      <c r="B2769" s="31" t="s">
        <v>2639</v>
      </c>
      <c r="C2769" s="31" t="s">
        <v>3401</v>
      </c>
      <c r="D2769" s="31" t="s">
        <v>3452</v>
      </c>
      <c r="E2769" s="3" t="s">
        <v>16521</v>
      </c>
      <c r="F2769" s="2" t="s">
        <v>68</v>
      </c>
      <c r="G2769" s="31" t="s">
        <v>498</v>
      </c>
      <c r="H2769" s="3" t="s">
        <v>16511</v>
      </c>
      <c r="I2769" s="3" t="s">
        <v>16272</v>
      </c>
      <c r="J2769" s="3" t="s">
        <v>16512</v>
      </c>
      <c r="K2769" s="3" t="s">
        <v>16522</v>
      </c>
      <c r="L2769" s="31" t="s">
        <v>3708</v>
      </c>
      <c r="M2769" s="6">
        <v>14</v>
      </c>
      <c r="N2769" s="6">
        <v>14</v>
      </c>
      <c r="O2769" s="46">
        <v>38000</v>
      </c>
      <c r="P2769" s="46">
        <v>38000</v>
      </c>
      <c r="Q2769" s="3">
        <v>202002</v>
      </c>
      <c r="R2769" s="3" t="s">
        <v>11483</v>
      </c>
      <c r="S2769" s="32" t="s">
        <v>16523</v>
      </c>
      <c r="T2769" s="144" t="str">
        <f t="shared" si="417"/>
        <v>Click</v>
      </c>
      <c r="U2769" s="31" t="s">
        <v>243</v>
      </c>
      <c r="V2769" s="5"/>
      <c r="W2769" s="51"/>
      <c r="X2769" s="51"/>
      <c r="Y2769" s="50"/>
      <c r="Z2769" s="43">
        <f t="shared" si="418"/>
        <v>0</v>
      </c>
      <c r="AA2769" s="6">
        <f t="shared" si="419"/>
        <v>0</v>
      </c>
      <c r="AB2769" s="6">
        <f t="shared" si="420"/>
        <v>0</v>
      </c>
      <c r="AC2769" s="44">
        <f t="shared" si="421"/>
        <v>0</v>
      </c>
      <c r="AD2769" s="44">
        <f t="shared" si="422"/>
        <v>0</v>
      </c>
      <c r="AE2769" s="13" t="s">
        <v>57</v>
      </c>
      <c r="AF2769" s="14"/>
      <c r="AG2769" s="2" t="s">
        <v>243</v>
      </c>
      <c r="AH2769" s="5" t="s">
        <v>100</v>
      </c>
      <c r="AI2769" s="6">
        <v>0</v>
      </c>
      <c r="AJ2769" s="5" t="s">
        <v>100</v>
      </c>
      <c r="AK2769" s="5" t="s">
        <v>100</v>
      </c>
      <c r="AL2769" s="34" t="s">
        <v>100</v>
      </c>
      <c r="AM2769" s="2" t="s">
        <v>244</v>
      </c>
      <c r="AN2769" s="32"/>
      <c r="AO2769" s="32"/>
    </row>
    <row r="2770" spans="1:41" s="15" customFormat="1" ht="16.350000000000001" customHeight="1">
      <c r="A2770" s="3">
        <f t="shared" si="424"/>
        <v>2768</v>
      </c>
      <c r="B2770" s="31" t="s">
        <v>2639</v>
      </c>
      <c r="C2770" s="31" t="s">
        <v>3401</v>
      </c>
      <c r="D2770" s="31" t="s">
        <v>3452</v>
      </c>
      <c r="E2770" s="3" t="s">
        <v>16524</v>
      </c>
      <c r="F2770" s="39" t="s">
        <v>58</v>
      </c>
      <c r="G2770" s="39" t="s">
        <v>49</v>
      </c>
      <c r="H2770" s="3" t="s">
        <v>16525</v>
      </c>
      <c r="I2770" s="3" t="s">
        <v>16526</v>
      </c>
      <c r="J2770" s="3" t="s">
        <v>16527</v>
      </c>
      <c r="K2770" s="3" t="s">
        <v>16528</v>
      </c>
      <c r="L2770" s="39" t="s">
        <v>54</v>
      </c>
      <c r="M2770" s="6">
        <v>20</v>
      </c>
      <c r="N2770" s="6">
        <v>20</v>
      </c>
      <c r="O2770" s="68">
        <v>50000</v>
      </c>
      <c r="P2770" s="46">
        <v>50000</v>
      </c>
      <c r="Q2770" s="3">
        <v>202001</v>
      </c>
      <c r="R2770" s="3" t="s">
        <v>11483</v>
      </c>
      <c r="S2770" s="32" t="s">
        <v>16529</v>
      </c>
      <c r="T2770" s="143" t="s">
        <v>11447</v>
      </c>
      <c r="U2770" s="39" t="s">
        <v>243</v>
      </c>
      <c r="V2770" s="40"/>
      <c r="W2770" s="41"/>
      <c r="X2770" s="84"/>
      <c r="Y2770" s="56"/>
      <c r="Z2770" s="79">
        <v>0</v>
      </c>
      <c r="AA2770" s="68">
        <v>0</v>
      </c>
      <c r="AB2770" s="68">
        <v>0</v>
      </c>
      <c r="AC2770" s="69">
        <v>0</v>
      </c>
      <c r="AD2770" s="69">
        <v>0</v>
      </c>
      <c r="AE2770" s="45" t="s">
        <v>57</v>
      </c>
      <c r="AF2770" s="14"/>
      <c r="AG2770" s="39" t="s">
        <v>243</v>
      </c>
      <c r="AH2770" s="32" t="s">
        <v>57</v>
      </c>
      <c r="AI2770" s="46">
        <v>0</v>
      </c>
      <c r="AJ2770" s="32" t="s">
        <v>57</v>
      </c>
      <c r="AK2770" s="32" t="s">
        <v>57</v>
      </c>
      <c r="AL2770" s="32" t="s">
        <v>57</v>
      </c>
      <c r="AM2770" s="31" t="s">
        <v>11447</v>
      </c>
      <c r="AN2770" s="63"/>
      <c r="AO2770" s="63"/>
    </row>
    <row r="2771" spans="1:41" s="15" customFormat="1" ht="16.350000000000001" customHeight="1">
      <c r="A2771" s="3">
        <f t="shared" si="424"/>
        <v>2769</v>
      </c>
      <c r="B2771" s="31" t="s">
        <v>2639</v>
      </c>
      <c r="C2771" s="31" t="s">
        <v>3401</v>
      </c>
      <c r="D2771" s="31" t="s">
        <v>3452</v>
      </c>
      <c r="E2771" s="3" t="s">
        <v>16530</v>
      </c>
      <c r="F2771" s="39" t="s">
        <v>58</v>
      </c>
      <c r="G2771" s="39" t="s">
        <v>49</v>
      </c>
      <c r="H2771" s="3" t="s">
        <v>16525</v>
      </c>
      <c r="I2771" s="3" t="s">
        <v>16526</v>
      </c>
      <c r="J2771" s="3" t="s">
        <v>16527</v>
      </c>
      <c r="K2771" s="3" t="s">
        <v>16531</v>
      </c>
      <c r="L2771" s="39" t="s">
        <v>54</v>
      </c>
      <c r="M2771" s="6">
        <v>20</v>
      </c>
      <c r="N2771" s="6">
        <v>20</v>
      </c>
      <c r="O2771" s="68">
        <v>50000</v>
      </c>
      <c r="P2771" s="46">
        <v>50000</v>
      </c>
      <c r="Q2771" s="3">
        <v>202001</v>
      </c>
      <c r="R2771" s="3" t="s">
        <v>11483</v>
      </c>
      <c r="S2771" s="32" t="s">
        <v>16532</v>
      </c>
      <c r="T2771" s="143" t="s">
        <v>11447</v>
      </c>
      <c r="U2771" s="39" t="s">
        <v>243</v>
      </c>
      <c r="V2771" s="40"/>
      <c r="W2771" s="41"/>
      <c r="X2771" s="84"/>
      <c r="Y2771" s="56"/>
      <c r="Z2771" s="79">
        <v>0</v>
      </c>
      <c r="AA2771" s="68">
        <v>0</v>
      </c>
      <c r="AB2771" s="68">
        <v>0</v>
      </c>
      <c r="AC2771" s="69">
        <v>0</v>
      </c>
      <c r="AD2771" s="69">
        <v>0</v>
      </c>
      <c r="AE2771" s="45" t="s">
        <v>57</v>
      </c>
      <c r="AF2771" s="14"/>
      <c r="AG2771" s="39" t="s">
        <v>243</v>
      </c>
      <c r="AH2771" s="32" t="s">
        <v>57</v>
      </c>
      <c r="AI2771" s="46">
        <v>0</v>
      </c>
      <c r="AJ2771" s="32" t="s">
        <v>57</v>
      </c>
      <c r="AK2771" s="32" t="s">
        <v>57</v>
      </c>
      <c r="AL2771" s="32" t="s">
        <v>57</v>
      </c>
      <c r="AM2771" s="31" t="s">
        <v>11447</v>
      </c>
      <c r="AN2771" s="63"/>
      <c r="AO2771" s="63"/>
    </row>
    <row r="2772" spans="1:41" s="15" customFormat="1" ht="16.350000000000001" customHeight="1">
      <c r="A2772" s="3">
        <f t="shared" si="424"/>
        <v>2770</v>
      </c>
      <c r="B2772" s="31" t="s">
        <v>2639</v>
      </c>
      <c r="C2772" s="31" t="s">
        <v>3401</v>
      </c>
      <c r="D2772" s="31" t="s">
        <v>3452</v>
      </c>
      <c r="E2772" s="3" t="s">
        <v>16533</v>
      </c>
      <c r="F2772" s="39" t="s">
        <v>58</v>
      </c>
      <c r="G2772" s="39" t="s">
        <v>49</v>
      </c>
      <c r="H2772" s="3" t="s">
        <v>16525</v>
      </c>
      <c r="I2772" s="3" t="s">
        <v>16526</v>
      </c>
      <c r="J2772" s="3" t="s">
        <v>16527</v>
      </c>
      <c r="K2772" s="3" t="s">
        <v>16534</v>
      </c>
      <c r="L2772" s="39" t="s">
        <v>54</v>
      </c>
      <c r="M2772" s="6">
        <v>14</v>
      </c>
      <c r="N2772" s="6">
        <v>14</v>
      </c>
      <c r="O2772" s="68">
        <v>38000</v>
      </c>
      <c r="P2772" s="46">
        <v>38000</v>
      </c>
      <c r="Q2772" s="3">
        <v>202001</v>
      </c>
      <c r="R2772" s="3" t="s">
        <v>11483</v>
      </c>
      <c r="S2772" s="32" t="s">
        <v>16535</v>
      </c>
      <c r="T2772" s="143" t="s">
        <v>11447</v>
      </c>
      <c r="U2772" s="39" t="s">
        <v>243</v>
      </c>
      <c r="V2772" s="40"/>
      <c r="W2772" s="41"/>
      <c r="X2772" s="84"/>
      <c r="Y2772" s="56"/>
      <c r="Z2772" s="79">
        <v>0</v>
      </c>
      <c r="AA2772" s="68">
        <v>0</v>
      </c>
      <c r="AB2772" s="68">
        <v>0</v>
      </c>
      <c r="AC2772" s="69">
        <v>0</v>
      </c>
      <c r="AD2772" s="69">
        <v>0</v>
      </c>
      <c r="AE2772" s="45" t="s">
        <v>57</v>
      </c>
      <c r="AF2772" s="14"/>
      <c r="AG2772" s="39" t="s">
        <v>243</v>
      </c>
      <c r="AH2772" s="32" t="s">
        <v>57</v>
      </c>
      <c r="AI2772" s="46">
        <v>0</v>
      </c>
      <c r="AJ2772" s="32" t="s">
        <v>57</v>
      </c>
      <c r="AK2772" s="32" t="s">
        <v>57</v>
      </c>
      <c r="AL2772" s="32" t="s">
        <v>57</v>
      </c>
      <c r="AM2772" s="31" t="s">
        <v>11447</v>
      </c>
      <c r="AN2772" s="63"/>
      <c r="AO2772" s="63"/>
    </row>
    <row r="2773" spans="1:41" s="15" customFormat="1" ht="16.350000000000001" customHeight="1">
      <c r="A2773" s="3">
        <f t="shared" si="424"/>
        <v>2771</v>
      </c>
      <c r="B2773" s="31" t="s">
        <v>2639</v>
      </c>
      <c r="C2773" s="31" t="s">
        <v>3401</v>
      </c>
      <c r="D2773" s="31" t="s">
        <v>3452</v>
      </c>
      <c r="E2773" s="32" t="s">
        <v>16536</v>
      </c>
      <c r="F2773" s="33" t="s">
        <v>68</v>
      </c>
      <c r="G2773" s="2" t="s">
        <v>69</v>
      </c>
      <c r="H2773" s="32" t="s">
        <v>16537</v>
      </c>
      <c r="I2773" s="32" t="s">
        <v>16538</v>
      </c>
      <c r="J2773" s="32" t="s">
        <v>16539</v>
      </c>
      <c r="K2773" s="32" t="s">
        <v>16540</v>
      </c>
      <c r="L2773" s="33" t="s">
        <v>54</v>
      </c>
      <c r="M2773" s="6">
        <v>19</v>
      </c>
      <c r="N2773" s="6">
        <v>19</v>
      </c>
      <c r="O2773" s="6">
        <f t="shared" ref="O2773:O2804" si="425">P2773+AI2773</f>
        <v>48000</v>
      </c>
      <c r="P2773" s="133">
        <v>48000</v>
      </c>
      <c r="Q2773" s="32">
        <v>201909</v>
      </c>
      <c r="R2773" s="32" t="s">
        <v>11483</v>
      </c>
      <c r="S2773" s="32" t="s">
        <v>16541</v>
      </c>
      <c r="T2773" s="144" t="str">
        <f t="shared" ref="T2773:T2804" si="426">HYPERLINK(S2773,AM2773)</f>
        <v>Click</v>
      </c>
      <c r="U2773" s="31" t="s">
        <v>243</v>
      </c>
      <c r="V2773" s="40"/>
      <c r="W2773" s="41"/>
      <c r="X2773" s="83"/>
      <c r="Y2773" s="50"/>
      <c r="Z2773" s="43">
        <f t="shared" ref="Z2773:Z2804" si="427">IF(V2773="C",2970*W2773,IF(V2773="B",4180*W2773,6160*W2773))</f>
        <v>0</v>
      </c>
      <c r="AA2773" s="6">
        <f t="shared" ref="AA2773:AA2804" si="428">IF(X2773=0,Z2773*50%,Z2773*Y2773*90%)</f>
        <v>0</v>
      </c>
      <c r="AB2773" s="6">
        <f t="shared" ref="AB2773:AB2804" si="429">IF(X2773=0,Z2773*40%,Z2773*Y2773*80%)</f>
        <v>0</v>
      </c>
      <c r="AC2773" s="44">
        <f t="shared" ref="AC2773:AC2804" si="430">IF(X2773=0,Z2773*20%,Z2773*Y2773*40%)</f>
        <v>0</v>
      </c>
      <c r="AD2773" s="44">
        <f t="shared" ref="AD2773:AD2804" si="431">IF(W2773&gt;=16,Z2773*AF2773,0)</f>
        <v>0</v>
      </c>
      <c r="AE2773" s="13" t="s">
        <v>57</v>
      </c>
      <c r="AF2773" s="14"/>
      <c r="AG2773" s="2" t="s">
        <v>243</v>
      </c>
      <c r="AH2773" s="5" t="s">
        <v>100</v>
      </c>
      <c r="AI2773" s="6">
        <v>0</v>
      </c>
      <c r="AJ2773" s="5" t="s">
        <v>100</v>
      </c>
      <c r="AK2773" s="5" t="s">
        <v>100</v>
      </c>
      <c r="AL2773" s="34" t="s">
        <v>100</v>
      </c>
      <c r="AM2773" s="2" t="s">
        <v>244</v>
      </c>
    </row>
    <row r="2774" spans="1:41" s="15" customFormat="1" ht="16.350000000000001" customHeight="1">
      <c r="A2774" s="3">
        <f t="shared" si="424"/>
        <v>2772</v>
      </c>
      <c r="B2774" s="31" t="s">
        <v>2639</v>
      </c>
      <c r="C2774" s="31" t="s">
        <v>3401</v>
      </c>
      <c r="D2774" s="31" t="s">
        <v>3452</v>
      </c>
      <c r="E2774" s="32" t="s">
        <v>16542</v>
      </c>
      <c r="F2774" s="33" t="s">
        <v>68</v>
      </c>
      <c r="G2774" s="2" t="s">
        <v>69</v>
      </c>
      <c r="H2774" s="32" t="s">
        <v>16537</v>
      </c>
      <c r="I2774" s="32" t="s">
        <v>16538</v>
      </c>
      <c r="J2774" s="32" t="s">
        <v>16539</v>
      </c>
      <c r="K2774" s="32" t="s">
        <v>16543</v>
      </c>
      <c r="L2774" s="33" t="s">
        <v>54</v>
      </c>
      <c r="M2774" s="6">
        <v>17</v>
      </c>
      <c r="N2774" s="6">
        <v>17</v>
      </c>
      <c r="O2774" s="6">
        <f t="shared" si="425"/>
        <v>44000</v>
      </c>
      <c r="P2774" s="133">
        <v>44000</v>
      </c>
      <c r="Q2774" s="32">
        <v>201909</v>
      </c>
      <c r="R2774" s="32" t="s">
        <v>11483</v>
      </c>
      <c r="S2774" s="32" t="s">
        <v>16544</v>
      </c>
      <c r="T2774" s="144" t="str">
        <f t="shared" si="426"/>
        <v>Click</v>
      </c>
      <c r="U2774" s="31" t="s">
        <v>243</v>
      </c>
      <c r="V2774" s="40"/>
      <c r="W2774" s="41"/>
      <c r="X2774" s="83"/>
      <c r="Y2774" s="50"/>
      <c r="Z2774" s="43">
        <f t="shared" si="427"/>
        <v>0</v>
      </c>
      <c r="AA2774" s="6">
        <f t="shared" si="428"/>
        <v>0</v>
      </c>
      <c r="AB2774" s="6">
        <f t="shared" si="429"/>
        <v>0</v>
      </c>
      <c r="AC2774" s="44">
        <f t="shared" si="430"/>
        <v>0</v>
      </c>
      <c r="AD2774" s="44">
        <f t="shared" si="431"/>
        <v>0</v>
      </c>
      <c r="AE2774" s="13" t="s">
        <v>57</v>
      </c>
      <c r="AF2774" s="14"/>
      <c r="AG2774" s="2" t="s">
        <v>243</v>
      </c>
      <c r="AH2774" s="5" t="s">
        <v>100</v>
      </c>
      <c r="AI2774" s="6">
        <v>0</v>
      </c>
      <c r="AJ2774" s="5" t="s">
        <v>100</v>
      </c>
      <c r="AK2774" s="5" t="s">
        <v>100</v>
      </c>
      <c r="AL2774" s="34" t="s">
        <v>100</v>
      </c>
      <c r="AM2774" s="2" t="s">
        <v>244</v>
      </c>
    </row>
    <row r="2775" spans="1:41" s="15" customFormat="1" ht="16.350000000000001" customHeight="1">
      <c r="A2775" s="3">
        <f t="shared" si="424"/>
        <v>2773</v>
      </c>
      <c r="B2775" s="31" t="s">
        <v>2639</v>
      </c>
      <c r="C2775" s="31" t="s">
        <v>3401</v>
      </c>
      <c r="D2775" s="31" t="s">
        <v>3452</v>
      </c>
      <c r="E2775" s="32" t="s">
        <v>16545</v>
      </c>
      <c r="F2775" s="33" t="s">
        <v>68</v>
      </c>
      <c r="G2775" s="2" t="s">
        <v>69</v>
      </c>
      <c r="H2775" s="32" t="s">
        <v>16537</v>
      </c>
      <c r="I2775" s="32" t="s">
        <v>16538</v>
      </c>
      <c r="J2775" s="32" t="s">
        <v>16539</v>
      </c>
      <c r="K2775" s="32" t="s">
        <v>16546</v>
      </c>
      <c r="L2775" s="33" t="s">
        <v>54</v>
      </c>
      <c r="M2775" s="6">
        <v>17</v>
      </c>
      <c r="N2775" s="6">
        <v>17</v>
      </c>
      <c r="O2775" s="6">
        <f t="shared" si="425"/>
        <v>44000</v>
      </c>
      <c r="P2775" s="133">
        <v>44000</v>
      </c>
      <c r="Q2775" s="32">
        <v>201909</v>
      </c>
      <c r="R2775" s="32" t="s">
        <v>11483</v>
      </c>
      <c r="S2775" s="32" t="s">
        <v>16547</v>
      </c>
      <c r="T2775" s="144" t="str">
        <f t="shared" si="426"/>
        <v>Click</v>
      </c>
      <c r="U2775" s="31" t="s">
        <v>243</v>
      </c>
      <c r="V2775" s="40"/>
      <c r="W2775" s="41"/>
      <c r="X2775" s="83"/>
      <c r="Y2775" s="50"/>
      <c r="Z2775" s="43">
        <f t="shared" si="427"/>
        <v>0</v>
      </c>
      <c r="AA2775" s="6">
        <f t="shared" si="428"/>
        <v>0</v>
      </c>
      <c r="AB2775" s="6">
        <f t="shared" si="429"/>
        <v>0</v>
      </c>
      <c r="AC2775" s="44">
        <f t="shared" si="430"/>
        <v>0</v>
      </c>
      <c r="AD2775" s="44">
        <f t="shared" si="431"/>
        <v>0</v>
      </c>
      <c r="AE2775" s="13" t="s">
        <v>57</v>
      </c>
      <c r="AF2775" s="14"/>
      <c r="AG2775" s="2" t="s">
        <v>243</v>
      </c>
      <c r="AH2775" s="5" t="s">
        <v>100</v>
      </c>
      <c r="AI2775" s="6">
        <v>0</v>
      </c>
      <c r="AJ2775" s="5" t="s">
        <v>100</v>
      </c>
      <c r="AK2775" s="5" t="s">
        <v>100</v>
      </c>
      <c r="AL2775" s="34" t="s">
        <v>100</v>
      </c>
      <c r="AM2775" s="2" t="s">
        <v>244</v>
      </c>
    </row>
    <row r="2776" spans="1:41" s="15" customFormat="1" ht="16.350000000000001" customHeight="1">
      <c r="A2776" s="3">
        <f t="shared" si="424"/>
        <v>2774</v>
      </c>
      <c r="B2776" s="31" t="s">
        <v>2639</v>
      </c>
      <c r="C2776" s="31" t="s">
        <v>3401</v>
      </c>
      <c r="D2776" s="31" t="s">
        <v>3452</v>
      </c>
      <c r="E2776" s="3" t="s">
        <v>16548</v>
      </c>
      <c r="F2776" s="2" t="s">
        <v>68</v>
      </c>
      <c r="G2776" s="2" t="s">
        <v>69</v>
      </c>
      <c r="H2776" s="5" t="s">
        <v>16549</v>
      </c>
      <c r="I2776" s="5" t="s">
        <v>16550</v>
      </c>
      <c r="J2776" s="5" t="s">
        <v>16551</v>
      </c>
      <c r="K2776" s="5" t="s">
        <v>16552</v>
      </c>
      <c r="L2776" s="2" t="s">
        <v>54</v>
      </c>
      <c r="M2776" s="6">
        <v>12</v>
      </c>
      <c r="N2776" s="6">
        <v>12</v>
      </c>
      <c r="O2776" s="6">
        <f t="shared" si="425"/>
        <v>34000</v>
      </c>
      <c r="P2776" s="6">
        <v>34000</v>
      </c>
      <c r="Q2776" s="5">
        <v>201908</v>
      </c>
      <c r="R2776" s="5" t="s">
        <v>11483</v>
      </c>
      <c r="S2776" s="5" t="s">
        <v>16553</v>
      </c>
      <c r="T2776" s="144" t="str">
        <f t="shared" si="426"/>
        <v>Click</v>
      </c>
      <c r="U2776" s="31" t="s">
        <v>243</v>
      </c>
      <c r="V2776" s="5"/>
      <c r="W2776" s="51"/>
      <c r="X2776" s="51"/>
      <c r="Y2776" s="50"/>
      <c r="Z2776" s="43">
        <f t="shared" si="427"/>
        <v>0</v>
      </c>
      <c r="AA2776" s="6">
        <f t="shared" si="428"/>
        <v>0</v>
      </c>
      <c r="AB2776" s="6">
        <f t="shared" si="429"/>
        <v>0</v>
      </c>
      <c r="AC2776" s="44">
        <f t="shared" si="430"/>
        <v>0</v>
      </c>
      <c r="AD2776" s="44">
        <f t="shared" si="431"/>
        <v>0</v>
      </c>
      <c r="AE2776" s="13" t="s">
        <v>57</v>
      </c>
      <c r="AF2776" s="14"/>
      <c r="AG2776" s="2" t="s">
        <v>243</v>
      </c>
      <c r="AH2776" s="5" t="s">
        <v>100</v>
      </c>
      <c r="AI2776" s="6">
        <v>0</v>
      </c>
      <c r="AJ2776" s="5" t="s">
        <v>100</v>
      </c>
      <c r="AK2776" s="5" t="s">
        <v>100</v>
      </c>
      <c r="AL2776" s="34" t="s">
        <v>100</v>
      </c>
      <c r="AM2776" s="2" t="s">
        <v>244</v>
      </c>
    </row>
    <row r="2777" spans="1:41" s="15" customFormat="1" ht="16.350000000000001" customHeight="1">
      <c r="A2777" s="3">
        <f t="shared" si="424"/>
        <v>2775</v>
      </c>
      <c r="B2777" s="31" t="s">
        <v>2639</v>
      </c>
      <c r="C2777" s="31" t="s">
        <v>3401</v>
      </c>
      <c r="D2777" s="31" t="s">
        <v>3452</v>
      </c>
      <c r="E2777" s="3" t="s">
        <v>16554</v>
      </c>
      <c r="F2777" s="2" t="s">
        <v>68</v>
      </c>
      <c r="G2777" s="2" t="s">
        <v>69</v>
      </c>
      <c r="H2777" s="5" t="s">
        <v>16549</v>
      </c>
      <c r="I2777" s="5" t="s">
        <v>16550</v>
      </c>
      <c r="J2777" s="5" t="s">
        <v>16551</v>
      </c>
      <c r="K2777" s="5" t="s">
        <v>16555</v>
      </c>
      <c r="L2777" s="2" t="s">
        <v>54</v>
      </c>
      <c r="M2777" s="6">
        <v>20</v>
      </c>
      <c r="N2777" s="6">
        <v>20</v>
      </c>
      <c r="O2777" s="6">
        <f t="shared" si="425"/>
        <v>50000</v>
      </c>
      <c r="P2777" s="6">
        <v>50000</v>
      </c>
      <c r="Q2777" s="5">
        <v>201908</v>
      </c>
      <c r="R2777" s="5" t="s">
        <v>11483</v>
      </c>
      <c r="S2777" s="5" t="s">
        <v>16556</v>
      </c>
      <c r="T2777" s="144" t="str">
        <f t="shared" si="426"/>
        <v>Click</v>
      </c>
      <c r="U2777" s="31" t="s">
        <v>243</v>
      </c>
      <c r="V2777" s="5"/>
      <c r="W2777" s="51"/>
      <c r="X2777" s="51"/>
      <c r="Y2777" s="50"/>
      <c r="Z2777" s="43">
        <f t="shared" si="427"/>
        <v>0</v>
      </c>
      <c r="AA2777" s="6">
        <f t="shared" si="428"/>
        <v>0</v>
      </c>
      <c r="AB2777" s="6">
        <f t="shared" si="429"/>
        <v>0</v>
      </c>
      <c r="AC2777" s="44">
        <f t="shared" si="430"/>
        <v>0</v>
      </c>
      <c r="AD2777" s="44">
        <f t="shared" si="431"/>
        <v>0</v>
      </c>
      <c r="AE2777" s="13" t="s">
        <v>57</v>
      </c>
      <c r="AF2777" s="14"/>
      <c r="AG2777" s="2" t="s">
        <v>243</v>
      </c>
      <c r="AH2777" s="5" t="s">
        <v>100</v>
      </c>
      <c r="AI2777" s="6">
        <v>0</v>
      </c>
      <c r="AJ2777" s="5" t="s">
        <v>100</v>
      </c>
      <c r="AK2777" s="5" t="s">
        <v>100</v>
      </c>
      <c r="AL2777" s="34" t="s">
        <v>100</v>
      </c>
      <c r="AM2777" s="2" t="s">
        <v>244</v>
      </c>
    </row>
    <row r="2778" spans="1:41" s="15" customFormat="1" ht="16.350000000000001" customHeight="1">
      <c r="A2778" s="3">
        <f t="shared" si="424"/>
        <v>2776</v>
      </c>
      <c r="B2778" s="31" t="s">
        <v>2639</v>
      </c>
      <c r="C2778" s="31" t="s">
        <v>3401</v>
      </c>
      <c r="D2778" s="31" t="s">
        <v>3452</v>
      </c>
      <c r="E2778" s="3" t="s">
        <v>16557</v>
      </c>
      <c r="F2778" s="2" t="s">
        <v>68</v>
      </c>
      <c r="G2778" s="2" t="s">
        <v>69</v>
      </c>
      <c r="H2778" s="5" t="s">
        <v>16549</v>
      </c>
      <c r="I2778" s="5" t="s">
        <v>16550</v>
      </c>
      <c r="J2778" s="5" t="s">
        <v>16551</v>
      </c>
      <c r="K2778" s="5" t="s">
        <v>16558</v>
      </c>
      <c r="L2778" s="2" t="s">
        <v>54</v>
      </c>
      <c r="M2778" s="6">
        <v>17</v>
      </c>
      <c r="N2778" s="6">
        <v>17</v>
      </c>
      <c r="O2778" s="6">
        <f t="shared" si="425"/>
        <v>44000</v>
      </c>
      <c r="P2778" s="6">
        <v>44000</v>
      </c>
      <c r="Q2778" s="5">
        <v>201908</v>
      </c>
      <c r="R2778" s="5" t="s">
        <v>11483</v>
      </c>
      <c r="S2778" s="5" t="s">
        <v>16559</v>
      </c>
      <c r="T2778" s="144" t="str">
        <f t="shared" si="426"/>
        <v>Click</v>
      </c>
      <c r="U2778" s="31" t="s">
        <v>243</v>
      </c>
      <c r="V2778" s="5"/>
      <c r="W2778" s="51"/>
      <c r="X2778" s="51"/>
      <c r="Y2778" s="50"/>
      <c r="Z2778" s="43">
        <f t="shared" si="427"/>
        <v>0</v>
      </c>
      <c r="AA2778" s="6">
        <f t="shared" si="428"/>
        <v>0</v>
      </c>
      <c r="AB2778" s="6">
        <f t="shared" si="429"/>
        <v>0</v>
      </c>
      <c r="AC2778" s="44">
        <f t="shared" si="430"/>
        <v>0</v>
      </c>
      <c r="AD2778" s="44">
        <f t="shared" si="431"/>
        <v>0</v>
      </c>
      <c r="AE2778" s="13" t="s">
        <v>57</v>
      </c>
      <c r="AF2778" s="14"/>
      <c r="AG2778" s="2" t="s">
        <v>243</v>
      </c>
      <c r="AH2778" s="5" t="s">
        <v>100</v>
      </c>
      <c r="AI2778" s="6">
        <v>0</v>
      </c>
      <c r="AJ2778" s="5" t="s">
        <v>100</v>
      </c>
      <c r="AK2778" s="5" t="s">
        <v>100</v>
      </c>
      <c r="AL2778" s="34" t="s">
        <v>100</v>
      </c>
      <c r="AM2778" s="2" t="s">
        <v>244</v>
      </c>
    </row>
    <row r="2779" spans="1:41" s="15" customFormat="1" ht="16.350000000000001" customHeight="1">
      <c r="A2779" s="3">
        <f t="shared" si="424"/>
        <v>2777</v>
      </c>
      <c r="B2779" s="31" t="s">
        <v>2639</v>
      </c>
      <c r="C2779" s="31" t="s">
        <v>3401</v>
      </c>
      <c r="D2779" s="31" t="s">
        <v>3452</v>
      </c>
      <c r="E2779" s="3" t="s">
        <v>16560</v>
      </c>
      <c r="F2779" s="2" t="s">
        <v>68</v>
      </c>
      <c r="G2779" s="2" t="s">
        <v>69</v>
      </c>
      <c r="H2779" s="5" t="s">
        <v>16549</v>
      </c>
      <c r="I2779" s="5" t="s">
        <v>16550</v>
      </c>
      <c r="J2779" s="5" t="s">
        <v>16551</v>
      </c>
      <c r="K2779" s="5" t="s">
        <v>16561</v>
      </c>
      <c r="L2779" s="2" t="s">
        <v>54</v>
      </c>
      <c r="M2779" s="6">
        <v>19</v>
      </c>
      <c r="N2779" s="6">
        <v>19</v>
      </c>
      <c r="O2779" s="6">
        <f t="shared" si="425"/>
        <v>48000</v>
      </c>
      <c r="P2779" s="6">
        <v>48000</v>
      </c>
      <c r="Q2779" s="3">
        <v>201908</v>
      </c>
      <c r="R2779" s="5" t="s">
        <v>11483</v>
      </c>
      <c r="S2779" s="5" t="s">
        <v>16562</v>
      </c>
      <c r="T2779" s="144" t="str">
        <f t="shared" si="426"/>
        <v>Click</v>
      </c>
      <c r="U2779" s="31" t="s">
        <v>243</v>
      </c>
      <c r="V2779" s="5"/>
      <c r="W2779" s="51"/>
      <c r="X2779" s="51"/>
      <c r="Y2779" s="50"/>
      <c r="Z2779" s="43">
        <f t="shared" si="427"/>
        <v>0</v>
      </c>
      <c r="AA2779" s="6">
        <f t="shared" si="428"/>
        <v>0</v>
      </c>
      <c r="AB2779" s="6">
        <f t="shared" si="429"/>
        <v>0</v>
      </c>
      <c r="AC2779" s="44">
        <f t="shared" si="430"/>
        <v>0</v>
      </c>
      <c r="AD2779" s="44">
        <f t="shared" si="431"/>
        <v>0</v>
      </c>
      <c r="AE2779" s="13" t="s">
        <v>57</v>
      </c>
      <c r="AF2779" s="14"/>
      <c r="AG2779" s="2" t="s">
        <v>243</v>
      </c>
      <c r="AH2779" s="5" t="s">
        <v>100</v>
      </c>
      <c r="AI2779" s="6">
        <v>0</v>
      </c>
      <c r="AJ2779" s="5" t="s">
        <v>100</v>
      </c>
      <c r="AK2779" s="5" t="s">
        <v>100</v>
      </c>
      <c r="AL2779" s="34" t="s">
        <v>100</v>
      </c>
      <c r="AM2779" s="2" t="s">
        <v>244</v>
      </c>
    </row>
    <row r="2780" spans="1:41" s="15" customFormat="1" ht="16.350000000000001" customHeight="1">
      <c r="A2780" s="3">
        <f t="shared" si="424"/>
        <v>2778</v>
      </c>
      <c r="B2780" s="31" t="s">
        <v>2639</v>
      </c>
      <c r="C2780" s="31" t="s">
        <v>3401</v>
      </c>
      <c r="D2780" s="31" t="s">
        <v>3452</v>
      </c>
      <c r="E2780" s="3" t="s">
        <v>16563</v>
      </c>
      <c r="F2780" s="2" t="s">
        <v>68</v>
      </c>
      <c r="G2780" s="2" t="s">
        <v>69</v>
      </c>
      <c r="H2780" s="5" t="s">
        <v>16564</v>
      </c>
      <c r="I2780" s="5" t="s">
        <v>11425</v>
      </c>
      <c r="J2780" s="5" t="s">
        <v>16565</v>
      </c>
      <c r="K2780" s="5" t="s">
        <v>16566</v>
      </c>
      <c r="L2780" s="2" t="s">
        <v>54</v>
      </c>
      <c r="M2780" s="6">
        <v>17</v>
      </c>
      <c r="N2780" s="6">
        <v>17</v>
      </c>
      <c r="O2780" s="6">
        <f t="shared" si="425"/>
        <v>50000</v>
      </c>
      <c r="P2780" s="6">
        <v>50000</v>
      </c>
      <c r="Q2780" s="5">
        <v>201406</v>
      </c>
      <c r="R2780" s="5" t="s">
        <v>11476</v>
      </c>
      <c r="S2780" s="5" t="s">
        <v>16567</v>
      </c>
      <c r="T2780" s="144" t="str">
        <f t="shared" si="426"/>
        <v>Click</v>
      </c>
      <c r="U2780" s="31" t="s">
        <v>243</v>
      </c>
      <c r="V2780" s="5"/>
      <c r="W2780" s="51"/>
      <c r="X2780" s="51"/>
      <c r="Y2780" s="50"/>
      <c r="Z2780" s="43">
        <f t="shared" si="427"/>
        <v>0</v>
      </c>
      <c r="AA2780" s="6">
        <f t="shared" si="428"/>
        <v>0</v>
      </c>
      <c r="AB2780" s="6">
        <f t="shared" si="429"/>
        <v>0</v>
      </c>
      <c r="AC2780" s="44">
        <f t="shared" si="430"/>
        <v>0</v>
      </c>
      <c r="AD2780" s="44">
        <f t="shared" si="431"/>
        <v>0</v>
      </c>
      <c r="AE2780" s="13" t="s">
        <v>57</v>
      </c>
      <c r="AF2780" s="14"/>
      <c r="AG2780" s="2" t="s">
        <v>243</v>
      </c>
      <c r="AH2780" s="5" t="s">
        <v>100</v>
      </c>
      <c r="AI2780" s="6">
        <v>0</v>
      </c>
      <c r="AJ2780" s="5" t="s">
        <v>100</v>
      </c>
      <c r="AK2780" s="5" t="s">
        <v>100</v>
      </c>
      <c r="AL2780" s="34" t="s">
        <v>100</v>
      </c>
      <c r="AM2780" s="2" t="s">
        <v>244</v>
      </c>
    </row>
    <row r="2781" spans="1:41" s="15" customFormat="1" ht="16.350000000000001" customHeight="1">
      <c r="A2781" s="3">
        <f t="shared" si="424"/>
        <v>2779</v>
      </c>
      <c r="B2781" s="31" t="s">
        <v>2639</v>
      </c>
      <c r="C2781" s="31" t="s">
        <v>3401</v>
      </c>
      <c r="D2781" s="31" t="s">
        <v>3452</v>
      </c>
      <c r="E2781" s="3" t="s">
        <v>16568</v>
      </c>
      <c r="F2781" s="2" t="s">
        <v>68</v>
      </c>
      <c r="G2781" s="2" t="s">
        <v>69</v>
      </c>
      <c r="H2781" s="5" t="s">
        <v>16564</v>
      </c>
      <c r="I2781" s="5" t="s">
        <v>11425</v>
      </c>
      <c r="J2781" s="5" t="s">
        <v>16565</v>
      </c>
      <c r="K2781" s="5" t="s">
        <v>16569</v>
      </c>
      <c r="L2781" s="2" t="s">
        <v>54</v>
      </c>
      <c r="M2781" s="6">
        <v>21</v>
      </c>
      <c r="N2781" s="6">
        <v>21</v>
      </c>
      <c r="O2781" s="6">
        <f t="shared" si="425"/>
        <v>50000</v>
      </c>
      <c r="P2781" s="6">
        <v>50000</v>
      </c>
      <c r="Q2781" s="5">
        <v>201406</v>
      </c>
      <c r="R2781" s="5" t="s">
        <v>11476</v>
      </c>
      <c r="S2781" s="5" t="s">
        <v>16570</v>
      </c>
      <c r="T2781" s="144" t="str">
        <f t="shared" si="426"/>
        <v>Click</v>
      </c>
      <c r="U2781" s="31" t="s">
        <v>243</v>
      </c>
      <c r="V2781" s="5"/>
      <c r="W2781" s="51"/>
      <c r="X2781" s="51"/>
      <c r="Y2781" s="50"/>
      <c r="Z2781" s="43">
        <f t="shared" si="427"/>
        <v>0</v>
      </c>
      <c r="AA2781" s="6">
        <f t="shared" si="428"/>
        <v>0</v>
      </c>
      <c r="AB2781" s="6">
        <f t="shared" si="429"/>
        <v>0</v>
      </c>
      <c r="AC2781" s="44">
        <f t="shared" si="430"/>
        <v>0</v>
      </c>
      <c r="AD2781" s="44">
        <f t="shared" si="431"/>
        <v>0</v>
      </c>
      <c r="AE2781" s="13" t="s">
        <v>57</v>
      </c>
      <c r="AF2781" s="14"/>
      <c r="AG2781" s="2" t="s">
        <v>243</v>
      </c>
      <c r="AH2781" s="5" t="s">
        <v>100</v>
      </c>
      <c r="AI2781" s="6">
        <v>0</v>
      </c>
      <c r="AJ2781" s="5" t="s">
        <v>100</v>
      </c>
      <c r="AK2781" s="5" t="s">
        <v>100</v>
      </c>
      <c r="AL2781" s="34" t="s">
        <v>100</v>
      </c>
      <c r="AM2781" s="2" t="s">
        <v>244</v>
      </c>
    </row>
    <row r="2782" spans="1:41" s="15" customFormat="1" ht="16.350000000000001" customHeight="1">
      <c r="A2782" s="3">
        <f t="shared" si="424"/>
        <v>2780</v>
      </c>
      <c r="B2782" s="31" t="s">
        <v>2639</v>
      </c>
      <c r="C2782" s="31" t="s">
        <v>3401</v>
      </c>
      <c r="D2782" s="31" t="s">
        <v>3452</v>
      </c>
      <c r="E2782" s="32" t="s">
        <v>16571</v>
      </c>
      <c r="F2782" s="2" t="s">
        <v>68</v>
      </c>
      <c r="G2782" s="2" t="s">
        <v>69</v>
      </c>
      <c r="H2782" s="5" t="s">
        <v>16572</v>
      </c>
      <c r="I2782" s="5" t="s">
        <v>16573</v>
      </c>
      <c r="J2782" s="5" t="s">
        <v>16574</v>
      </c>
      <c r="K2782" s="5" t="s">
        <v>16575</v>
      </c>
      <c r="L2782" s="2" t="s">
        <v>54</v>
      </c>
      <c r="M2782" s="6">
        <v>14</v>
      </c>
      <c r="N2782" s="6">
        <v>14</v>
      </c>
      <c r="O2782" s="6">
        <f t="shared" si="425"/>
        <v>38000</v>
      </c>
      <c r="P2782" s="6">
        <v>38000</v>
      </c>
      <c r="Q2782" s="71">
        <v>201902</v>
      </c>
      <c r="R2782" s="5" t="s">
        <v>11476</v>
      </c>
      <c r="S2782" s="5" t="s">
        <v>16576</v>
      </c>
      <c r="T2782" s="144" t="str">
        <f t="shared" si="426"/>
        <v>Click</v>
      </c>
      <c r="U2782" s="31" t="s">
        <v>243</v>
      </c>
      <c r="V2782" s="5"/>
      <c r="W2782" s="51"/>
      <c r="X2782" s="51"/>
      <c r="Y2782" s="50"/>
      <c r="Z2782" s="43">
        <f t="shared" si="427"/>
        <v>0</v>
      </c>
      <c r="AA2782" s="6">
        <f t="shared" si="428"/>
        <v>0</v>
      </c>
      <c r="AB2782" s="6">
        <f t="shared" si="429"/>
        <v>0</v>
      </c>
      <c r="AC2782" s="44">
        <f t="shared" si="430"/>
        <v>0</v>
      </c>
      <c r="AD2782" s="44">
        <f t="shared" si="431"/>
        <v>0</v>
      </c>
      <c r="AE2782" s="13" t="s">
        <v>57</v>
      </c>
      <c r="AF2782" s="14"/>
      <c r="AG2782" s="2" t="s">
        <v>243</v>
      </c>
      <c r="AH2782" s="5" t="s">
        <v>100</v>
      </c>
      <c r="AI2782" s="6">
        <v>0</v>
      </c>
      <c r="AJ2782" s="5" t="s">
        <v>100</v>
      </c>
      <c r="AK2782" s="5" t="s">
        <v>100</v>
      </c>
      <c r="AL2782" s="34" t="s">
        <v>100</v>
      </c>
      <c r="AM2782" s="2" t="s">
        <v>244</v>
      </c>
      <c r="AN2782" s="32"/>
      <c r="AO2782" s="32"/>
    </row>
    <row r="2783" spans="1:41" s="15" customFormat="1" ht="16.350000000000001" customHeight="1">
      <c r="A2783" s="3">
        <f t="shared" si="424"/>
        <v>2781</v>
      </c>
      <c r="B2783" s="31" t="s">
        <v>2639</v>
      </c>
      <c r="C2783" s="31" t="s">
        <v>3401</v>
      </c>
      <c r="D2783" s="31" t="s">
        <v>3452</v>
      </c>
      <c r="E2783" s="3" t="s">
        <v>16577</v>
      </c>
      <c r="F2783" s="2" t="s">
        <v>68</v>
      </c>
      <c r="G2783" s="2" t="s">
        <v>69</v>
      </c>
      <c r="H2783" s="5" t="s">
        <v>16572</v>
      </c>
      <c r="I2783" s="5" t="s">
        <v>16578</v>
      </c>
      <c r="J2783" s="5" t="s">
        <v>16579</v>
      </c>
      <c r="K2783" s="5" t="s">
        <v>16580</v>
      </c>
      <c r="L2783" s="2" t="s">
        <v>54</v>
      </c>
      <c r="M2783" s="6">
        <v>14</v>
      </c>
      <c r="N2783" s="6">
        <v>14</v>
      </c>
      <c r="O2783" s="6">
        <f t="shared" si="425"/>
        <v>38000</v>
      </c>
      <c r="P2783" s="6">
        <v>38000</v>
      </c>
      <c r="Q2783" s="71">
        <v>201901</v>
      </c>
      <c r="R2783" s="5" t="s">
        <v>11476</v>
      </c>
      <c r="S2783" s="5" t="s">
        <v>16581</v>
      </c>
      <c r="T2783" s="144" t="str">
        <f t="shared" si="426"/>
        <v>Click</v>
      </c>
      <c r="U2783" s="31" t="s">
        <v>243</v>
      </c>
      <c r="V2783" s="5"/>
      <c r="W2783" s="51"/>
      <c r="X2783" s="51"/>
      <c r="Y2783" s="50"/>
      <c r="Z2783" s="43">
        <f t="shared" si="427"/>
        <v>0</v>
      </c>
      <c r="AA2783" s="6">
        <f t="shared" si="428"/>
        <v>0</v>
      </c>
      <c r="AB2783" s="6">
        <f t="shared" si="429"/>
        <v>0</v>
      </c>
      <c r="AC2783" s="44">
        <f t="shared" si="430"/>
        <v>0</v>
      </c>
      <c r="AD2783" s="44">
        <f t="shared" si="431"/>
        <v>0</v>
      </c>
      <c r="AE2783" s="13" t="s">
        <v>57</v>
      </c>
      <c r="AF2783" s="14"/>
      <c r="AG2783" s="2" t="s">
        <v>243</v>
      </c>
      <c r="AH2783" s="5" t="s">
        <v>100</v>
      </c>
      <c r="AI2783" s="6">
        <v>0</v>
      </c>
      <c r="AJ2783" s="5" t="s">
        <v>100</v>
      </c>
      <c r="AK2783" s="5" t="s">
        <v>100</v>
      </c>
      <c r="AL2783" s="34" t="s">
        <v>100</v>
      </c>
      <c r="AM2783" s="2" t="s">
        <v>244</v>
      </c>
      <c r="AN2783" s="32"/>
      <c r="AO2783" s="32"/>
    </row>
    <row r="2784" spans="1:41" s="15" customFormat="1" ht="16.350000000000001" customHeight="1">
      <c r="A2784" s="3">
        <f t="shared" si="424"/>
        <v>2782</v>
      </c>
      <c r="B2784" s="31" t="s">
        <v>2639</v>
      </c>
      <c r="C2784" s="31" t="s">
        <v>3401</v>
      </c>
      <c r="D2784" s="31" t="s">
        <v>3452</v>
      </c>
      <c r="E2784" s="3" t="s">
        <v>16582</v>
      </c>
      <c r="F2784" s="2" t="s">
        <v>68</v>
      </c>
      <c r="G2784" s="2" t="s">
        <v>69</v>
      </c>
      <c r="H2784" s="5" t="s">
        <v>16572</v>
      </c>
      <c r="I2784" s="5" t="s">
        <v>16583</v>
      </c>
      <c r="J2784" s="5" t="s">
        <v>16584</v>
      </c>
      <c r="K2784" s="5" t="s">
        <v>16585</v>
      </c>
      <c r="L2784" s="2" t="s">
        <v>54</v>
      </c>
      <c r="M2784" s="6">
        <v>15</v>
      </c>
      <c r="N2784" s="6">
        <v>15</v>
      </c>
      <c r="O2784" s="6">
        <f t="shared" si="425"/>
        <v>40000</v>
      </c>
      <c r="P2784" s="6">
        <v>40000</v>
      </c>
      <c r="Q2784" s="71">
        <v>201901</v>
      </c>
      <c r="R2784" s="5" t="s">
        <v>11476</v>
      </c>
      <c r="S2784" s="5" t="s">
        <v>16586</v>
      </c>
      <c r="T2784" s="144" t="str">
        <f t="shared" si="426"/>
        <v>Click</v>
      </c>
      <c r="U2784" s="31" t="s">
        <v>243</v>
      </c>
      <c r="V2784" s="5"/>
      <c r="W2784" s="51"/>
      <c r="X2784" s="51"/>
      <c r="Y2784" s="50"/>
      <c r="Z2784" s="43">
        <f t="shared" si="427"/>
        <v>0</v>
      </c>
      <c r="AA2784" s="6">
        <f t="shared" si="428"/>
        <v>0</v>
      </c>
      <c r="AB2784" s="6">
        <f t="shared" si="429"/>
        <v>0</v>
      </c>
      <c r="AC2784" s="44">
        <f t="shared" si="430"/>
        <v>0</v>
      </c>
      <c r="AD2784" s="44">
        <f t="shared" si="431"/>
        <v>0</v>
      </c>
      <c r="AE2784" s="13" t="s">
        <v>57</v>
      </c>
      <c r="AF2784" s="14"/>
      <c r="AG2784" s="2" t="s">
        <v>243</v>
      </c>
      <c r="AH2784" s="5" t="s">
        <v>100</v>
      </c>
      <c r="AI2784" s="6">
        <v>0</v>
      </c>
      <c r="AJ2784" s="5" t="s">
        <v>100</v>
      </c>
      <c r="AK2784" s="5" t="s">
        <v>100</v>
      </c>
      <c r="AL2784" s="34" t="s">
        <v>100</v>
      </c>
      <c r="AM2784" s="2" t="s">
        <v>244</v>
      </c>
      <c r="AN2784" s="32"/>
      <c r="AO2784" s="32"/>
    </row>
    <row r="2785" spans="1:41" s="15" customFormat="1" ht="16.350000000000001" customHeight="1">
      <c r="A2785" s="3">
        <f t="shared" si="424"/>
        <v>2783</v>
      </c>
      <c r="B2785" s="31" t="s">
        <v>2639</v>
      </c>
      <c r="C2785" s="31" t="s">
        <v>3401</v>
      </c>
      <c r="D2785" s="31" t="s">
        <v>3452</v>
      </c>
      <c r="E2785" s="3" t="s">
        <v>16587</v>
      </c>
      <c r="F2785" s="2" t="s">
        <v>68</v>
      </c>
      <c r="G2785" s="2" t="s">
        <v>69</v>
      </c>
      <c r="H2785" s="5" t="s">
        <v>16588</v>
      </c>
      <c r="I2785" s="5" t="s">
        <v>16589</v>
      </c>
      <c r="J2785" s="5" t="s">
        <v>16590</v>
      </c>
      <c r="K2785" s="5" t="s">
        <v>16591</v>
      </c>
      <c r="L2785" s="2" t="s">
        <v>54</v>
      </c>
      <c r="M2785" s="6">
        <v>19</v>
      </c>
      <c r="N2785" s="6">
        <v>19</v>
      </c>
      <c r="O2785" s="6">
        <f t="shared" si="425"/>
        <v>48000</v>
      </c>
      <c r="P2785" s="6">
        <v>48000</v>
      </c>
      <c r="Q2785" s="5">
        <v>201906</v>
      </c>
      <c r="R2785" s="3" t="s">
        <v>11404</v>
      </c>
      <c r="S2785" s="5" t="s">
        <v>16592</v>
      </c>
      <c r="T2785" s="144" t="str">
        <f t="shared" si="426"/>
        <v>Click</v>
      </c>
      <c r="U2785" s="31" t="s">
        <v>243</v>
      </c>
      <c r="V2785" s="5"/>
      <c r="W2785" s="51"/>
      <c r="X2785" s="51"/>
      <c r="Y2785" s="50"/>
      <c r="Z2785" s="43">
        <f t="shared" si="427"/>
        <v>0</v>
      </c>
      <c r="AA2785" s="6">
        <f t="shared" si="428"/>
        <v>0</v>
      </c>
      <c r="AB2785" s="6">
        <f t="shared" si="429"/>
        <v>0</v>
      </c>
      <c r="AC2785" s="44">
        <f t="shared" si="430"/>
        <v>0</v>
      </c>
      <c r="AD2785" s="44">
        <f t="shared" si="431"/>
        <v>0</v>
      </c>
      <c r="AE2785" s="13" t="s">
        <v>57</v>
      </c>
      <c r="AF2785" s="14"/>
      <c r="AG2785" s="2" t="s">
        <v>243</v>
      </c>
      <c r="AH2785" s="5" t="s">
        <v>100</v>
      </c>
      <c r="AI2785" s="6">
        <v>0</v>
      </c>
      <c r="AJ2785" s="5" t="s">
        <v>100</v>
      </c>
      <c r="AK2785" s="5" t="s">
        <v>100</v>
      </c>
      <c r="AL2785" s="34" t="s">
        <v>100</v>
      </c>
      <c r="AM2785" s="2" t="s">
        <v>244</v>
      </c>
    </row>
    <row r="2786" spans="1:41" s="15" customFormat="1" ht="16.350000000000001" customHeight="1">
      <c r="A2786" s="3">
        <f t="shared" si="424"/>
        <v>2784</v>
      </c>
      <c r="B2786" s="31" t="s">
        <v>2639</v>
      </c>
      <c r="C2786" s="31" t="s">
        <v>3401</v>
      </c>
      <c r="D2786" s="31" t="s">
        <v>3452</v>
      </c>
      <c r="E2786" s="3" t="s">
        <v>16593</v>
      </c>
      <c r="F2786" s="2" t="s">
        <v>68</v>
      </c>
      <c r="G2786" s="2" t="s">
        <v>69</v>
      </c>
      <c r="H2786" s="5" t="s">
        <v>16588</v>
      </c>
      <c r="I2786" s="5" t="s">
        <v>16589</v>
      </c>
      <c r="J2786" s="5" t="s">
        <v>16590</v>
      </c>
      <c r="K2786" s="5" t="s">
        <v>16594</v>
      </c>
      <c r="L2786" s="2" t="s">
        <v>54</v>
      </c>
      <c r="M2786" s="6">
        <v>19</v>
      </c>
      <c r="N2786" s="6">
        <v>19</v>
      </c>
      <c r="O2786" s="6">
        <f t="shared" si="425"/>
        <v>48000</v>
      </c>
      <c r="P2786" s="6">
        <v>48000</v>
      </c>
      <c r="Q2786" s="5">
        <v>201906</v>
      </c>
      <c r="R2786" s="3" t="s">
        <v>11404</v>
      </c>
      <c r="S2786" s="5" t="s">
        <v>16595</v>
      </c>
      <c r="T2786" s="144" t="str">
        <f t="shared" si="426"/>
        <v>Click</v>
      </c>
      <c r="U2786" s="31" t="s">
        <v>243</v>
      </c>
      <c r="V2786" s="5"/>
      <c r="W2786" s="51"/>
      <c r="X2786" s="51"/>
      <c r="Y2786" s="50"/>
      <c r="Z2786" s="43">
        <f t="shared" si="427"/>
        <v>0</v>
      </c>
      <c r="AA2786" s="6">
        <f t="shared" si="428"/>
        <v>0</v>
      </c>
      <c r="AB2786" s="6">
        <f t="shared" si="429"/>
        <v>0</v>
      </c>
      <c r="AC2786" s="44">
        <f t="shared" si="430"/>
        <v>0</v>
      </c>
      <c r="AD2786" s="44">
        <f t="shared" si="431"/>
        <v>0</v>
      </c>
      <c r="AE2786" s="13" t="s">
        <v>57</v>
      </c>
      <c r="AF2786" s="14"/>
      <c r="AG2786" s="2" t="s">
        <v>243</v>
      </c>
      <c r="AH2786" s="5" t="s">
        <v>100</v>
      </c>
      <c r="AI2786" s="6">
        <v>0</v>
      </c>
      <c r="AJ2786" s="5" t="s">
        <v>100</v>
      </c>
      <c r="AK2786" s="5" t="s">
        <v>100</v>
      </c>
      <c r="AL2786" s="34" t="s">
        <v>100</v>
      </c>
      <c r="AM2786" s="2" t="s">
        <v>244</v>
      </c>
    </row>
    <row r="2787" spans="1:41" s="15" customFormat="1" ht="16.350000000000001" customHeight="1">
      <c r="A2787" s="3">
        <f t="shared" si="424"/>
        <v>2785</v>
      </c>
      <c r="B2787" s="31" t="s">
        <v>2639</v>
      </c>
      <c r="C2787" s="31" t="s">
        <v>3401</v>
      </c>
      <c r="D2787" s="31" t="s">
        <v>3452</v>
      </c>
      <c r="E2787" s="3" t="s">
        <v>16596</v>
      </c>
      <c r="F2787" s="2" t="s">
        <v>68</v>
      </c>
      <c r="G2787" s="2" t="s">
        <v>69</v>
      </c>
      <c r="H2787" s="5" t="s">
        <v>16597</v>
      </c>
      <c r="I2787" s="5" t="s">
        <v>11425</v>
      </c>
      <c r="J2787" s="5" t="s">
        <v>16598</v>
      </c>
      <c r="K2787" s="5" t="s">
        <v>16599</v>
      </c>
      <c r="L2787" s="2" t="s">
        <v>54</v>
      </c>
      <c r="M2787" s="6">
        <v>20</v>
      </c>
      <c r="N2787" s="6">
        <v>20</v>
      </c>
      <c r="O2787" s="6">
        <f t="shared" si="425"/>
        <v>30000</v>
      </c>
      <c r="P2787" s="6">
        <v>30000</v>
      </c>
      <c r="Q2787" s="5">
        <v>201409</v>
      </c>
      <c r="R2787" s="3" t="s">
        <v>11404</v>
      </c>
      <c r="S2787" s="5" t="s">
        <v>16600</v>
      </c>
      <c r="T2787" s="144" t="str">
        <f t="shared" si="426"/>
        <v>Click</v>
      </c>
      <c r="U2787" s="31" t="s">
        <v>243</v>
      </c>
      <c r="V2787" s="5"/>
      <c r="W2787" s="51"/>
      <c r="X2787" s="51"/>
      <c r="Y2787" s="50"/>
      <c r="Z2787" s="43">
        <f t="shared" si="427"/>
        <v>0</v>
      </c>
      <c r="AA2787" s="6">
        <f t="shared" si="428"/>
        <v>0</v>
      </c>
      <c r="AB2787" s="6">
        <f t="shared" si="429"/>
        <v>0</v>
      </c>
      <c r="AC2787" s="44">
        <f t="shared" si="430"/>
        <v>0</v>
      </c>
      <c r="AD2787" s="44">
        <f t="shared" si="431"/>
        <v>0</v>
      </c>
      <c r="AE2787" s="13" t="s">
        <v>57</v>
      </c>
      <c r="AF2787" s="14"/>
      <c r="AG2787" s="2" t="s">
        <v>243</v>
      </c>
      <c r="AH2787" s="5" t="s">
        <v>100</v>
      </c>
      <c r="AI2787" s="6">
        <v>0</v>
      </c>
      <c r="AJ2787" s="5" t="s">
        <v>100</v>
      </c>
      <c r="AK2787" s="5" t="s">
        <v>100</v>
      </c>
      <c r="AL2787" s="34" t="s">
        <v>100</v>
      </c>
      <c r="AM2787" s="2" t="s">
        <v>244</v>
      </c>
    </row>
    <row r="2788" spans="1:41" s="15" customFormat="1" ht="16.350000000000001" customHeight="1">
      <c r="A2788" s="3">
        <f t="shared" si="424"/>
        <v>2786</v>
      </c>
      <c r="B2788" s="31" t="s">
        <v>4096</v>
      </c>
      <c r="C2788" s="31" t="s">
        <v>15972</v>
      </c>
      <c r="D2788" s="31" t="s">
        <v>11492</v>
      </c>
      <c r="E2788" s="3" t="s">
        <v>16601</v>
      </c>
      <c r="F2788" s="2" t="s">
        <v>580</v>
      </c>
      <c r="G2788" s="2" t="s">
        <v>4100</v>
      </c>
      <c r="H2788" s="5" t="s">
        <v>16602</v>
      </c>
      <c r="I2788" s="5" t="s">
        <v>11425</v>
      </c>
      <c r="J2788" s="5" t="s">
        <v>16603</v>
      </c>
      <c r="K2788" s="5" t="s">
        <v>16604</v>
      </c>
      <c r="L2788" s="2" t="s">
        <v>54</v>
      </c>
      <c r="M2788" s="6">
        <v>20</v>
      </c>
      <c r="N2788" s="6">
        <v>20</v>
      </c>
      <c r="O2788" s="6">
        <f t="shared" si="425"/>
        <v>50000</v>
      </c>
      <c r="P2788" s="6">
        <v>50000</v>
      </c>
      <c r="Q2788" s="5">
        <v>201306</v>
      </c>
      <c r="R2788" s="5" t="s">
        <v>13707</v>
      </c>
      <c r="S2788" s="5" t="s">
        <v>16605</v>
      </c>
      <c r="T2788" s="144" t="str">
        <f t="shared" si="426"/>
        <v>Click</v>
      </c>
      <c r="U2788" s="31" t="s">
        <v>243</v>
      </c>
      <c r="V2788" s="5"/>
      <c r="W2788" s="51"/>
      <c r="X2788" s="51"/>
      <c r="Y2788" s="50"/>
      <c r="Z2788" s="43">
        <f t="shared" si="427"/>
        <v>0</v>
      </c>
      <c r="AA2788" s="6">
        <f t="shared" si="428"/>
        <v>0</v>
      </c>
      <c r="AB2788" s="6">
        <f t="shared" si="429"/>
        <v>0</v>
      </c>
      <c r="AC2788" s="44">
        <f t="shared" si="430"/>
        <v>0</v>
      </c>
      <c r="AD2788" s="44">
        <f t="shared" si="431"/>
        <v>0</v>
      </c>
      <c r="AE2788" s="13" t="s">
        <v>57</v>
      </c>
      <c r="AF2788" s="14"/>
      <c r="AG2788" s="2" t="s">
        <v>243</v>
      </c>
      <c r="AH2788" s="5" t="s">
        <v>100</v>
      </c>
      <c r="AI2788" s="6">
        <v>0</v>
      </c>
      <c r="AJ2788" s="5" t="s">
        <v>100</v>
      </c>
      <c r="AK2788" s="5" t="s">
        <v>100</v>
      </c>
      <c r="AL2788" s="34" t="s">
        <v>100</v>
      </c>
      <c r="AM2788" s="2" t="s">
        <v>244</v>
      </c>
    </row>
    <row r="2789" spans="1:41" s="15" customFormat="1" ht="16.350000000000001" customHeight="1">
      <c r="A2789" s="3">
        <f t="shared" si="424"/>
        <v>2787</v>
      </c>
      <c r="B2789" s="31" t="s">
        <v>2639</v>
      </c>
      <c r="C2789" s="31" t="s">
        <v>3401</v>
      </c>
      <c r="D2789" s="31" t="s">
        <v>3452</v>
      </c>
      <c r="E2789" s="32" t="s">
        <v>16606</v>
      </c>
      <c r="F2789" s="2" t="s">
        <v>68</v>
      </c>
      <c r="G2789" s="2" t="s">
        <v>69</v>
      </c>
      <c r="H2789" s="5" t="s">
        <v>16607</v>
      </c>
      <c r="I2789" s="5" t="s">
        <v>16608</v>
      </c>
      <c r="J2789" s="5" t="s">
        <v>16609</v>
      </c>
      <c r="K2789" s="5" t="s">
        <v>16610</v>
      </c>
      <c r="L2789" s="2" t="s">
        <v>54</v>
      </c>
      <c r="M2789" s="6">
        <v>20</v>
      </c>
      <c r="N2789" s="6">
        <v>20</v>
      </c>
      <c r="O2789" s="6">
        <f t="shared" si="425"/>
        <v>50000</v>
      </c>
      <c r="P2789" s="6">
        <v>50000</v>
      </c>
      <c r="Q2789" s="5">
        <v>201904</v>
      </c>
      <c r="R2789" s="5" t="s">
        <v>16194</v>
      </c>
      <c r="S2789" s="5" t="s">
        <v>16611</v>
      </c>
      <c r="T2789" s="144" t="str">
        <f t="shared" si="426"/>
        <v>Click</v>
      </c>
      <c r="U2789" s="31" t="s">
        <v>243</v>
      </c>
      <c r="V2789" s="5"/>
      <c r="W2789" s="51"/>
      <c r="X2789" s="51"/>
      <c r="Y2789" s="50"/>
      <c r="Z2789" s="43">
        <f t="shared" si="427"/>
        <v>0</v>
      </c>
      <c r="AA2789" s="6">
        <f t="shared" si="428"/>
        <v>0</v>
      </c>
      <c r="AB2789" s="6">
        <f t="shared" si="429"/>
        <v>0</v>
      </c>
      <c r="AC2789" s="44">
        <f t="shared" si="430"/>
        <v>0</v>
      </c>
      <c r="AD2789" s="44">
        <f t="shared" si="431"/>
        <v>0</v>
      </c>
      <c r="AE2789" s="13" t="s">
        <v>57</v>
      </c>
      <c r="AF2789" s="14"/>
      <c r="AG2789" s="2" t="s">
        <v>243</v>
      </c>
      <c r="AH2789" s="5" t="s">
        <v>100</v>
      </c>
      <c r="AI2789" s="6">
        <v>0</v>
      </c>
      <c r="AJ2789" s="5" t="s">
        <v>100</v>
      </c>
      <c r="AK2789" s="5" t="s">
        <v>100</v>
      </c>
      <c r="AL2789" s="34" t="s">
        <v>100</v>
      </c>
      <c r="AM2789" s="2" t="s">
        <v>244</v>
      </c>
    </row>
    <row r="2790" spans="1:41" s="15" customFormat="1" ht="16.350000000000001" customHeight="1">
      <c r="A2790" s="3">
        <f t="shared" si="424"/>
        <v>2788</v>
      </c>
      <c r="B2790" s="31" t="s">
        <v>2639</v>
      </c>
      <c r="C2790" s="31" t="s">
        <v>3401</v>
      </c>
      <c r="D2790" s="31" t="s">
        <v>3452</v>
      </c>
      <c r="E2790" s="3" t="s">
        <v>16612</v>
      </c>
      <c r="F2790" s="2" t="s">
        <v>68</v>
      </c>
      <c r="G2790" s="2" t="s">
        <v>69</v>
      </c>
      <c r="H2790" s="5" t="s">
        <v>16607</v>
      </c>
      <c r="I2790" s="5" t="s">
        <v>16608</v>
      </c>
      <c r="J2790" s="5" t="s">
        <v>16613</v>
      </c>
      <c r="K2790" s="5" t="s">
        <v>16614</v>
      </c>
      <c r="L2790" s="2" t="s">
        <v>54</v>
      </c>
      <c r="M2790" s="6">
        <v>20</v>
      </c>
      <c r="N2790" s="6">
        <v>20</v>
      </c>
      <c r="O2790" s="6">
        <f t="shared" si="425"/>
        <v>50000</v>
      </c>
      <c r="P2790" s="6">
        <v>50000</v>
      </c>
      <c r="Q2790" s="71">
        <v>201812</v>
      </c>
      <c r="R2790" s="5" t="s">
        <v>16194</v>
      </c>
      <c r="S2790" s="5" t="s">
        <v>16615</v>
      </c>
      <c r="T2790" s="144" t="str">
        <f t="shared" si="426"/>
        <v>Click</v>
      </c>
      <c r="U2790" s="31" t="s">
        <v>243</v>
      </c>
      <c r="V2790" s="5"/>
      <c r="W2790" s="51"/>
      <c r="X2790" s="51"/>
      <c r="Y2790" s="50"/>
      <c r="Z2790" s="43">
        <f t="shared" si="427"/>
        <v>0</v>
      </c>
      <c r="AA2790" s="6">
        <f t="shared" si="428"/>
        <v>0</v>
      </c>
      <c r="AB2790" s="6">
        <f t="shared" si="429"/>
        <v>0</v>
      </c>
      <c r="AC2790" s="44">
        <f t="shared" si="430"/>
        <v>0</v>
      </c>
      <c r="AD2790" s="44">
        <f t="shared" si="431"/>
        <v>0</v>
      </c>
      <c r="AE2790" s="13" t="s">
        <v>57</v>
      </c>
      <c r="AF2790" s="14"/>
      <c r="AG2790" s="2" t="s">
        <v>243</v>
      </c>
      <c r="AH2790" s="5" t="s">
        <v>100</v>
      </c>
      <c r="AI2790" s="6">
        <v>0</v>
      </c>
      <c r="AJ2790" s="5" t="s">
        <v>100</v>
      </c>
      <c r="AK2790" s="5" t="s">
        <v>100</v>
      </c>
      <c r="AL2790" s="34" t="s">
        <v>100</v>
      </c>
      <c r="AM2790" s="2" t="s">
        <v>244</v>
      </c>
    </row>
    <row r="2791" spans="1:41" s="15" customFormat="1" ht="16.350000000000001" customHeight="1">
      <c r="A2791" s="3">
        <f t="shared" si="424"/>
        <v>2789</v>
      </c>
      <c r="B2791" s="31" t="s">
        <v>2639</v>
      </c>
      <c r="C2791" s="31" t="s">
        <v>3401</v>
      </c>
      <c r="D2791" s="31" t="s">
        <v>3452</v>
      </c>
      <c r="E2791" s="3" t="s">
        <v>16616</v>
      </c>
      <c r="F2791" s="2" t="s">
        <v>68</v>
      </c>
      <c r="G2791" s="2" t="s">
        <v>69</v>
      </c>
      <c r="H2791" s="5" t="s">
        <v>16607</v>
      </c>
      <c r="I2791" s="5" t="s">
        <v>16608</v>
      </c>
      <c r="J2791" s="5" t="s">
        <v>16617</v>
      </c>
      <c r="K2791" s="5" t="s">
        <v>16618</v>
      </c>
      <c r="L2791" s="2" t="s">
        <v>54</v>
      </c>
      <c r="M2791" s="6">
        <v>22</v>
      </c>
      <c r="N2791" s="6">
        <v>22</v>
      </c>
      <c r="O2791" s="6">
        <f t="shared" si="425"/>
        <v>54000</v>
      </c>
      <c r="P2791" s="6">
        <v>54000</v>
      </c>
      <c r="Q2791" s="5">
        <v>201811</v>
      </c>
      <c r="R2791" s="5" t="s">
        <v>16194</v>
      </c>
      <c r="S2791" s="5" t="s">
        <v>16619</v>
      </c>
      <c r="T2791" s="144" t="str">
        <f t="shared" si="426"/>
        <v>Click</v>
      </c>
      <c r="U2791" s="31" t="s">
        <v>243</v>
      </c>
      <c r="V2791" s="5"/>
      <c r="W2791" s="51"/>
      <c r="X2791" s="51"/>
      <c r="Y2791" s="50"/>
      <c r="Z2791" s="43">
        <f t="shared" si="427"/>
        <v>0</v>
      </c>
      <c r="AA2791" s="6">
        <f t="shared" si="428"/>
        <v>0</v>
      </c>
      <c r="AB2791" s="6">
        <f t="shared" si="429"/>
        <v>0</v>
      </c>
      <c r="AC2791" s="44">
        <f t="shared" si="430"/>
        <v>0</v>
      </c>
      <c r="AD2791" s="44">
        <f t="shared" si="431"/>
        <v>0</v>
      </c>
      <c r="AE2791" s="13" t="s">
        <v>57</v>
      </c>
      <c r="AF2791" s="14"/>
      <c r="AG2791" s="2" t="s">
        <v>243</v>
      </c>
      <c r="AH2791" s="5" t="s">
        <v>100</v>
      </c>
      <c r="AI2791" s="6">
        <v>0</v>
      </c>
      <c r="AJ2791" s="5" t="s">
        <v>100</v>
      </c>
      <c r="AK2791" s="5" t="s">
        <v>100</v>
      </c>
      <c r="AL2791" s="34" t="s">
        <v>100</v>
      </c>
      <c r="AM2791" s="2" t="s">
        <v>244</v>
      </c>
    </row>
    <row r="2792" spans="1:41" s="15" customFormat="1" ht="16.350000000000001" customHeight="1">
      <c r="A2792" s="3">
        <f t="shared" si="424"/>
        <v>2790</v>
      </c>
      <c r="B2792" s="31" t="s">
        <v>2639</v>
      </c>
      <c r="C2792" s="31" t="s">
        <v>3401</v>
      </c>
      <c r="D2792" s="31" t="s">
        <v>3452</v>
      </c>
      <c r="E2792" s="3" t="s">
        <v>16620</v>
      </c>
      <c r="F2792" s="2" t="s">
        <v>68</v>
      </c>
      <c r="G2792" s="2" t="s">
        <v>69</v>
      </c>
      <c r="H2792" s="5" t="s">
        <v>16607</v>
      </c>
      <c r="I2792" s="5" t="s">
        <v>16608</v>
      </c>
      <c r="J2792" s="5" t="s">
        <v>16621</v>
      </c>
      <c r="K2792" s="5" t="s">
        <v>16622</v>
      </c>
      <c r="L2792" s="2" t="s">
        <v>54</v>
      </c>
      <c r="M2792" s="6">
        <v>22</v>
      </c>
      <c r="N2792" s="6">
        <v>22</v>
      </c>
      <c r="O2792" s="6">
        <f t="shared" si="425"/>
        <v>54000</v>
      </c>
      <c r="P2792" s="6">
        <v>54000</v>
      </c>
      <c r="Q2792" s="5">
        <v>201810</v>
      </c>
      <c r="R2792" s="5" t="s">
        <v>16194</v>
      </c>
      <c r="S2792" s="5" t="s">
        <v>16623</v>
      </c>
      <c r="T2792" s="144" t="str">
        <f t="shared" si="426"/>
        <v>Click</v>
      </c>
      <c r="U2792" s="31" t="s">
        <v>243</v>
      </c>
      <c r="V2792" s="5"/>
      <c r="W2792" s="51"/>
      <c r="X2792" s="51"/>
      <c r="Y2792" s="50"/>
      <c r="Z2792" s="43">
        <f t="shared" si="427"/>
        <v>0</v>
      </c>
      <c r="AA2792" s="6">
        <f t="shared" si="428"/>
        <v>0</v>
      </c>
      <c r="AB2792" s="6">
        <f t="shared" si="429"/>
        <v>0</v>
      </c>
      <c r="AC2792" s="44">
        <f t="shared" si="430"/>
        <v>0</v>
      </c>
      <c r="AD2792" s="44">
        <f t="shared" si="431"/>
        <v>0</v>
      </c>
      <c r="AE2792" s="13" t="s">
        <v>57</v>
      </c>
      <c r="AF2792" s="14"/>
      <c r="AG2792" s="2" t="s">
        <v>243</v>
      </c>
      <c r="AH2792" s="5" t="s">
        <v>100</v>
      </c>
      <c r="AI2792" s="6">
        <v>0</v>
      </c>
      <c r="AJ2792" s="5" t="s">
        <v>100</v>
      </c>
      <c r="AK2792" s="5" t="s">
        <v>100</v>
      </c>
      <c r="AL2792" s="34" t="s">
        <v>100</v>
      </c>
      <c r="AM2792" s="2" t="s">
        <v>244</v>
      </c>
    </row>
    <row r="2793" spans="1:41" s="15" customFormat="1" ht="16.350000000000001" customHeight="1">
      <c r="A2793" s="3">
        <f t="shared" si="424"/>
        <v>2791</v>
      </c>
      <c r="B2793" s="31" t="s">
        <v>2639</v>
      </c>
      <c r="C2793" s="31" t="s">
        <v>3401</v>
      </c>
      <c r="D2793" s="31" t="s">
        <v>3452</v>
      </c>
      <c r="E2793" s="3" t="s">
        <v>16624</v>
      </c>
      <c r="F2793" s="2" t="s">
        <v>68</v>
      </c>
      <c r="G2793" s="2" t="s">
        <v>69</v>
      </c>
      <c r="H2793" s="5" t="s">
        <v>16625</v>
      </c>
      <c r="I2793" s="5" t="s">
        <v>11425</v>
      </c>
      <c r="J2793" s="5" t="s">
        <v>16626</v>
      </c>
      <c r="K2793" s="5" t="s">
        <v>16627</v>
      </c>
      <c r="L2793" s="2" t="s">
        <v>54</v>
      </c>
      <c r="M2793" s="6">
        <v>22</v>
      </c>
      <c r="N2793" s="6">
        <v>22</v>
      </c>
      <c r="O2793" s="6">
        <f t="shared" si="425"/>
        <v>50000</v>
      </c>
      <c r="P2793" s="6">
        <v>50000</v>
      </c>
      <c r="Q2793" s="5">
        <v>201206</v>
      </c>
      <c r="R2793" s="5" t="s">
        <v>16628</v>
      </c>
      <c r="S2793" s="5" t="s">
        <v>16629</v>
      </c>
      <c r="T2793" s="144" t="str">
        <f t="shared" si="426"/>
        <v>Click</v>
      </c>
      <c r="U2793" s="31" t="s">
        <v>243</v>
      </c>
      <c r="V2793" s="5"/>
      <c r="W2793" s="51"/>
      <c r="X2793" s="51"/>
      <c r="Y2793" s="50"/>
      <c r="Z2793" s="43">
        <f t="shared" si="427"/>
        <v>0</v>
      </c>
      <c r="AA2793" s="6">
        <f t="shared" si="428"/>
        <v>0</v>
      </c>
      <c r="AB2793" s="6">
        <f t="shared" si="429"/>
        <v>0</v>
      </c>
      <c r="AC2793" s="44">
        <f t="shared" si="430"/>
        <v>0</v>
      </c>
      <c r="AD2793" s="44">
        <f t="shared" si="431"/>
        <v>0</v>
      </c>
      <c r="AE2793" s="13" t="s">
        <v>57</v>
      </c>
      <c r="AF2793" s="14"/>
      <c r="AG2793" s="2" t="s">
        <v>243</v>
      </c>
      <c r="AH2793" s="5" t="s">
        <v>100</v>
      </c>
      <c r="AI2793" s="6">
        <v>0</v>
      </c>
      <c r="AJ2793" s="5" t="s">
        <v>100</v>
      </c>
      <c r="AK2793" s="5" t="s">
        <v>100</v>
      </c>
      <c r="AL2793" s="34" t="s">
        <v>100</v>
      </c>
      <c r="AM2793" s="2" t="s">
        <v>244</v>
      </c>
      <c r="AN2793" s="32"/>
      <c r="AO2793" s="32"/>
    </row>
    <row r="2794" spans="1:41" s="15" customFormat="1" ht="16.350000000000001" customHeight="1">
      <c r="A2794" s="3">
        <f t="shared" si="424"/>
        <v>2792</v>
      </c>
      <c r="B2794" s="31" t="s">
        <v>2639</v>
      </c>
      <c r="C2794" s="31" t="s">
        <v>3401</v>
      </c>
      <c r="D2794" s="31" t="s">
        <v>3452</v>
      </c>
      <c r="E2794" s="3" t="s">
        <v>16630</v>
      </c>
      <c r="F2794" s="2" t="s">
        <v>68</v>
      </c>
      <c r="G2794" s="2" t="s">
        <v>69</v>
      </c>
      <c r="H2794" s="5" t="s">
        <v>16631</v>
      </c>
      <c r="I2794" s="5" t="s">
        <v>11425</v>
      </c>
      <c r="J2794" s="5" t="s">
        <v>16632</v>
      </c>
      <c r="K2794" s="5" t="s">
        <v>16633</v>
      </c>
      <c r="L2794" s="2" t="s">
        <v>54</v>
      </c>
      <c r="M2794" s="6">
        <v>24</v>
      </c>
      <c r="N2794" s="6">
        <v>24</v>
      </c>
      <c r="O2794" s="6">
        <f t="shared" si="425"/>
        <v>50000</v>
      </c>
      <c r="P2794" s="6">
        <v>50000</v>
      </c>
      <c r="Q2794" s="5">
        <v>201206</v>
      </c>
      <c r="R2794" s="5" t="s">
        <v>11358</v>
      </c>
      <c r="S2794" s="5" t="s">
        <v>16634</v>
      </c>
      <c r="T2794" s="144" t="str">
        <f t="shared" si="426"/>
        <v>Click</v>
      </c>
      <c r="U2794" s="31" t="s">
        <v>243</v>
      </c>
      <c r="V2794" s="5"/>
      <c r="W2794" s="51"/>
      <c r="X2794" s="51"/>
      <c r="Y2794" s="50"/>
      <c r="Z2794" s="43">
        <f t="shared" si="427"/>
        <v>0</v>
      </c>
      <c r="AA2794" s="6">
        <f t="shared" si="428"/>
        <v>0</v>
      </c>
      <c r="AB2794" s="6">
        <f t="shared" si="429"/>
        <v>0</v>
      </c>
      <c r="AC2794" s="44">
        <f t="shared" si="430"/>
        <v>0</v>
      </c>
      <c r="AD2794" s="44">
        <f t="shared" si="431"/>
        <v>0</v>
      </c>
      <c r="AE2794" s="13" t="s">
        <v>57</v>
      </c>
      <c r="AF2794" s="14"/>
      <c r="AG2794" s="2" t="s">
        <v>243</v>
      </c>
      <c r="AH2794" s="5" t="s">
        <v>100</v>
      </c>
      <c r="AI2794" s="6">
        <v>0</v>
      </c>
      <c r="AJ2794" s="5" t="s">
        <v>100</v>
      </c>
      <c r="AK2794" s="5" t="s">
        <v>100</v>
      </c>
      <c r="AL2794" s="34" t="s">
        <v>100</v>
      </c>
      <c r="AM2794" s="2" t="s">
        <v>244</v>
      </c>
    </row>
    <row r="2795" spans="1:41" s="15" customFormat="1" ht="16.350000000000001" customHeight="1">
      <c r="A2795" s="3">
        <f t="shared" si="424"/>
        <v>2793</v>
      </c>
      <c r="B2795" s="31" t="s">
        <v>2639</v>
      </c>
      <c r="C2795" s="31" t="s">
        <v>3401</v>
      </c>
      <c r="D2795" s="31" t="s">
        <v>3452</v>
      </c>
      <c r="E2795" s="3" t="s">
        <v>16635</v>
      </c>
      <c r="F2795" s="2" t="s">
        <v>68</v>
      </c>
      <c r="G2795" s="2" t="s">
        <v>69</v>
      </c>
      <c r="H2795" s="5" t="s">
        <v>16636</v>
      </c>
      <c r="I2795" s="5" t="s">
        <v>11425</v>
      </c>
      <c r="J2795" s="5" t="s">
        <v>16637</v>
      </c>
      <c r="K2795" s="5" t="s">
        <v>16638</v>
      </c>
      <c r="L2795" s="2" t="s">
        <v>54</v>
      </c>
      <c r="M2795" s="6">
        <v>21</v>
      </c>
      <c r="N2795" s="6">
        <v>21</v>
      </c>
      <c r="O2795" s="6">
        <f t="shared" si="425"/>
        <v>50000</v>
      </c>
      <c r="P2795" s="6">
        <v>50000</v>
      </c>
      <c r="Q2795" s="5">
        <v>201006</v>
      </c>
      <c r="R2795" s="5" t="s">
        <v>16639</v>
      </c>
      <c r="S2795" s="5" t="s">
        <v>16640</v>
      </c>
      <c r="T2795" s="144" t="str">
        <f t="shared" si="426"/>
        <v>Click</v>
      </c>
      <c r="U2795" s="31" t="s">
        <v>243</v>
      </c>
      <c r="V2795" s="5"/>
      <c r="W2795" s="51"/>
      <c r="X2795" s="51"/>
      <c r="Y2795" s="50"/>
      <c r="Z2795" s="43">
        <f t="shared" si="427"/>
        <v>0</v>
      </c>
      <c r="AA2795" s="6">
        <f t="shared" si="428"/>
        <v>0</v>
      </c>
      <c r="AB2795" s="6">
        <f t="shared" si="429"/>
        <v>0</v>
      </c>
      <c r="AC2795" s="44">
        <f t="shared" si="430"/>
        <v>0</v>
      </c>
      <c r="AD2795" s="44">
        <f t="shared" si="431"/>
        <v>0</v>
      </c>
      <c r="AE2795" s="13" t="s">
        <v>57</v>
      </c>
      <c r="AF2795" s="14"/>
      <c r="AG2795" s="2" t="s">
        <v>243</v>
      </c>
      <c r="AH2795" s="5" t="s">
        <v>100</v>
      </c>
      <c r="AI2795" s="6">
        <v>0</v>
      </c>
      <c r="AJ2795" s="5" t="s">
        <v>100</v>
      </c>
      <c r="AK2795" s="5" t="s">
        <v>100</v>
      </c>
      <c r="AL2795" s="34" t="s">
        <v>100</v>
      </c>
      <c r="AM2795" s="2" t="s">
        <v>244</v>
      </c>
    </row>
    <row r="2796" spans="1:41" s="15" customFormat="1" ht="16.350000000000001" customHeight="1">
      <c r="A2796" s="3">
        <f t="shared" si="424"/>
        <v>2794</v>
      </c>
      <c r="B2796" s="31" t="s">
        <v>2639</v>
      </c>
      <c r="C2796" s="31" t="s">
        <v>3401</v>
      </c>
      <c r="D2796" s="31" t="s">
        <v>3452</v>
      </c>
      <c r="E2796" s="3" t="s">
        <v>16641</v>
      </c>
      <c r="F2796" s="2" t="s">
        <v>68</v>
      </c>
      <c r="G2796" s="2" t="s">
        <v>69</v>
      </c>
      <c r="H2796" s="5" t="s">
        <v>16642</v>
      </c>
      <c r="I2796" s="5" t="s">
        <v>11425</v>
      </c>
      <c r="J2796" s="5" t="s">
        <v>16643</v>
      </c>
      <c r="K2796" s="5" t="s">
        <v>16644</v>
      </c>
      <c r="L2796" s="2" t="s">
        <v>54</v>
      </c>
      <c r="M2796" s="6">
        <v>20</v>
      </c>
      <c r="N2796" s="6">
        <v>20</v>
      </c>
      <c r="O2796" s="6">
        <f t="shared" si="425"/>
        <v>50000</v>
      </c>
      <c r="P2796" s="6">
        <v>50000</v>
      </c>
      <c r="Q2796" s="5">
        <v>201406</v>
      </c>
      <c r="R2796" s="5" t="s">
        <v>16194</v>
      </c>
      <c r="S2796" s="5" t="s">
        <v>16645</v>
      </c>
      <c r="T2796" s="144" t="str">
        <f t="shared" si="426"/>
        <v>Click</v>
      </c>
      <c r="U2796" s="31" t="s">
        <v>243</v>
      </c>
      <c r="V2796" s="5"/>
      <c r="W2796" s="51"/>
      <c r="X2796" s="51"/>
      <c r="Y2796" s="50"/>
      <c r="Z2796" s="43">
        <f t="shared" si="427"/>
        <v>0</v>
      </c>
      <c r="AA2796" s="6">
        <f t="shared" si="428"/>
        <v>0</v>
      </c>
      <c r="AB2796" s="6">
        <f t="shared" si="429"/>
        <v>0</v>
      </c>
      <c r="AC2796" s="44">
        <f t="shared" si="430"/>
        <v>0</v>
      </c>
      <c r="AD2796" s="44">
        <f t="shared" si="431"/>
        <v>0</v>
      </c>
      <c r="AE2796" s="13" t="s">
        <v>57</v>
      </c>
      <c r="AF2796" s="14"/>
      <c r="AG2796" s="2" t="s">
        <v>243</v>
      </c>
      <c r="AH2796" s="5" t="s">
        <v>100</v>
      </c>
      <c r="AI2796" s="6">
        <v>0</v>
      </c>
      <c r="AJ2796" s="5" t="s">
        <v>100</v>
      </c>
      <c r="AK2796" s="5" t="s">
        <v>100</v>
      </c>
      <c r="AL2796" s="34" t="s">
        <v>100</v>
      </c>
      <c r="AM2796" s="2" t="s">
        <v>244</v>
      </c>
    </row>
    <row r="2797" spans="1:41" s="15" customFormat="1" ht="16.350000000000001" customHeight="1">
      <c r="A2797" s="3">
        <f t="shared" si="424"/>
        <v>2795</v>
      </c>
      <c r="B2797" s="31" t="s">
        <v>2639</v>
      </c>
      <c r="C2797" s="31" t="s">
        <v>3401</v>
      </c>
      <c r="D2797" s="31" t="s">
        <v>3452</v>
      </c>
      <c r="E2797" s="3" t="s">
        <v>16646</v>
      </c>
      <c r="F2797" s="2" t="s">
        <v>68</v>
      </c>
      <c r="G2797" s="2" t="s">
        <v>69</v>
      </c>
      <c r="H2797" s="5" t="s">
        <v>16642</v>
      </c>
      <c r="I2797" s="5" t="s">
        <v>11425</v>
      </c>
      <c r="J2797" s="5" t="s">
        <v>16643</v>
      </c>
      <c r="K2797" s="5" t="s">
        <v>16647</v>
      </c>
      <c r="L2797" s="2" t="s">
        <v>54</v>
      </c>
      <c r="M2797" s="6">
        <v>20</v>
      </c>
      <c r="N2797" s="6">
        <v>20</v>
      </c>
      <c r="O2797" s="6">
        <f t="shared" si="425"/>
        <v>50000</v>
      </c>
      <c r="P2797" s="6">
        <v>50000</v>
      </c>
      <c r="Q2797" s="5">
        <v>201406</v>
      </c>
      <c r="R2797" s="5" t="s">
        <v>16194</v>
      </c>
      <c r="S2797" s="5" t="s">
        <v>16648</v>
      </c>
      <c r="T2797" s="144" t="str">
        <f t="shared" si="426"/>
        <v>Click</v>
      </c>
      <c r="U2797" s="31" t="s">
        <v>243</v>
      </c>
      <c r="V2797" s="5"/>
      <c r="W2797" s="51"/>
      <c r="X2797" s="51"/>
      <c r="Y2797" s="50"/>
      <c r="Z2797" s="43">
        <f t="shared" si="427"/>
        <v>0</v>
      </c>
      <c r="AA2797" s="6">
        <f t="shared" si="428"/>
        <v>0</v>
      </c>
      <c r="AB2797" s="6">
        <f t="shared" si="429"/>
        <v>0</v>
      </c>
      <c r="AC2797" s="44">
        <f t="shared" si="430"/>
        <v>0</v>
      </c>
      <c r="AD2797" s="44">
        <f t="shared" si="431"/>
        <v>0</v>
      </c>
      <c r="AE2797" s="13" t="s">
        <v>57</v>
      </c>
      <c r="AF2797" s="14"/>
      <c r="AG2797" s="2" t="s">
        <v>243</v>
      </c>
      <c r="AH2797" s="5" t="s">
        <v>100</v>
      </c>
      <c r="AI2797" s="6">
        <v>0</v>
      </c>
      <c r="AJ2797" s="5" t="s">
        <v>100</v>
      </c>
      <c r="AK2797" s="5" t="s">
        <v>100</v>
      </c>
      <c r="AL2797" s="34" t="s">
        <v>100</v>
      </c>
      <c r="AM2797" s="2" t="s">
        <v>244</v>
      </c>
    </row>
    <row r="2798" spans="1:41" s="15" customFormat="1" ht="16.350000000000001" customHeight="1">
      <c r="A2798" s="3">
        <f t="shared" si="424"/>
        <v>2796</v>
      </c>
      <c r="B2798" s="31" t="s">
        <v>2639</v>
      </c>
      <c r="C2798" s="31" t="s">
        <v>3401</v>
      </c>
      <c r="D2798" s="31" t="s">
        <v>3452</v>
      </c>
      <c r="E2798" s="3" t="s">
        <v>16649</v>
      </c>
      <c r="F2798" s="2" t="s">
        <v>68</v>
      </c>
      <c r="G2798" s="2" t="s">
        <v>69</v>
      </c>
      <c r="H2798" s="5" t="s">
        <v>16650</v>
      </c>
      <c r="I2798" s="5" t="s">
        <v>16651</v>
      </c>
      <c r="J2798" s="5" t="s">
        <v>16652</v>
      </c>
      <c r="K2798" s="5" t="s">
        <v>16653</v>
      </c>
      <c r="L2798" s="2" t="s">
        <v>54</v>
      </c>
      <c r="M2798" s="6">
        <v>20</v>
      </c>
      <c r="N2798" s="6">
        <v>20</v>
      </c>
      <c r="O2798" s="6">
        <f t="shared" si="425"/>
        <v>50000</v>
      </c>
      <c r="P2798" s="6">
        <v>50000</v>
      </c>
      <c r="Q2798" s="5">
        <v>201801</v>
      </c>
      <c r="R2798" s="3" t="s">
        <v>11404</v>
      </c>
      <c r="S2798" s="5" t="s">
        <v>16654</v>
      </c>
      <c r="T2798" s="144" t="str">
        <f t="shared" si="426"/>
        <v>Click</v>
      </c>
      <c r="U2798" s="31" t="s">
        <v>243</v>
      </c>
      <c r="V2798" s="5"/>
      <c r="W2798" s="51"/>
      <c r="X2798" s="51"/>
      <c r="Y2798" s="50"/>
      <c r="Z2798" s="43">
        <f t="shared" si="427"/>
        <v>0</v>
      </c>
      <c r="AA2798" s="6">
        <f t="shared" si="428"/>
        <v>0</v>
      </c>
      <c r="AB2798" s="6">
        <f t="shared" si="429"/>
        <v>0</v>
      </c>
      <c r="AC2798" s="44">
        <f t="shared" si="430"/>
        <v>0</v>
      </c>
      <c r="AD2798" s="44">
        <f t="shared" si="431"/>
        <v>0</v>
      </c>
      <c r="AE2798" s="13" t="s">
        <v>57</v>
      </c>
      <c r="AF2798" s="14"/>
      <c r="AG2798" s="2" t="s">
        <v>243</v>
      </c>
      <c r="AH2798" s="5" t="s">
        <v>100</v>
      </c>
      <c r="AI2798" s="6">
        <v>0</v>
      </c>
      <c r="AJ2798" s="5" t="s">
        <v>100</v>
      </c>
      <c r="AK2798" s="5" t="s">
        <v>100</v>
      </c>
      <c r="AL2798" s="34" t="s">
        <v>100</v>
      </c>
      <c r="AM2798" s="2" t="s">
        <v>244</v>
      </c>
    </row>
    <row r="2799" spans="1:41" s="15" customFormat="1" ht="16.350000000000001" customHeight="1">
      <c r="A2799" s="3">
        <f t="shared" si="424"/>
        <v>2797</v>
      </c>
      <c r="B2799" s="31" t="s">
        <v>2639</v>
      </c>
      <c r="C2799" s="31" t="s">
        <v>3401</v>
      </c>
      <c r="D2799" s="31" t="s">
        <v>3452</v>
      </c>
      <c r="E2799" s="3" t="s">
        <v>16655</v>
      </c>
      <c r="F2799" s="2" t="s">
        <v>68</v>
      </c>
      <c r="G2799" s="2" t="s">
        <v>69</v>
      </c>
      <c r="H2799" s="5" t="s">
        <v>16656</v>
      </c>
      <c r="I2799" s="5" t="s">
        <v>16657</v>
      </c>
      <c r="J2799" s="5" t="s">
        <v>16658</v>
      </c>
      <c r="K2799" s="5" t="s">
        <v>16659</v>
      </c>
      <c r="L2799" s="2" t="s">
        <v>54</v>
      </c>
      <c r="M2799" s="6">
        <v>30</v>
      </c>
      <c r="N2799" s="6">
        <v>30</v>
      </c>
      <c r="O2799" s="6">
        <f t="shared" si="425"/>
        <v>70000</v>
      </c>
      <c r="P2799" s="6">
        <v>70000</v>
      </c>
      <c r="Q2799" s="5">
        <v>201712</v>
      </c>
      <c r="R2799" s="3" t="s">
        <v>11404</v>
      </c>
      <c r="S2799" s="5" t="s">
        <v>16660</v>
      </c>
      <c r="T2799" s="144" t="str">
        <f t="shared" si="426"/>
        <v>Click</v>
      </c>
      <c r="U2799" s="31" t="s">
        <v>243</v>
      </c>
      <c r="V2799" s="5"/>
      <c r="W2799" s="51"/>
      <c r="X2799" s="51"/>
      <c r="Y2799" s="50"/>
      <c r="Z2799" s="43">
        <f t="shared" si="427"/>
        <v>0</v>
      </c>
      <c r="AA2799" s="6">
        <f t="shared" si="428"/>
        <v>0</v>
      </c>
      <c r="AB2799" s="6">
        <f t="shared" si="429"/>
        <v>0</v>
      </c>
      <c r="AC2799" s="44">
        <f t="shared" si="430"/>
        <v>0</v>
      </c>
      <c r="AD2799" s="44">
        <f t="shared" si="431"/>
        <v>0</v>
      </c>
      <c r="AE2799" s="13" t="s">
        <v>57</v>
      </c>
      <c r="AF2799" s="14"/>
      <c r="AG2799" s="2" t="s">
        <v>243</v>
      </c>
      <c r="AH2799" s="5" t="s">
        <v>100</v>
      </c>
      <c r="AI2799" s="6">
        <v>0</v>
      </c>
      <c r="AJ2799" s="5" t="s">
        <v>100</v>
      </c>
      <c r="AK2799" s="5" t="s">
        <v>100</v>
      </c>
      <c r="AL2799" s="34" t="s">
        <v>100</v>
      </c>
      <c r="AM2799" s="2" t="s">
        <v>244</v>
      </c>
    </row>
    <row r="2800" spans="1:41" s="15" customFormat="1" ht="16.350000000000001" customHeight="1">
      <c r="A2800" s="3">
        <f t="shared" si="424"/>
        <v>2798</v>
      </c>
      <c r="B2800" s="31" t="s">
        <v>2639</v>
      </c>
      <c r="C2800" s="31" t="s">
        <v>3401</v>
      </c>
      <c r="D2800" s="31" t="s">
        <v>3452</v>
      </c>
      <c r="E2800" s="3" t="s">
        <v>16661</v>
      </c>
      <c r="F2800" s="2" t="s">
        <v>68</v>
      </c>
      <c r="G2800" s="2" t="s">
        <v>69</v>
      </c>
      <c r="H2800" s="5" t="s">
        <v>16656</v>
      </c>
      <c r="I2800" s="5" t="s">
        <v>16657</v>
      </c>
      <c r="J2800" s="5" t="s">
        <v>16658</v>
      </c>
      <c r="K2800" s="5" t="s">
        <v>16662</v>
      </c>
      <c r="L2800" s="2" t="s">
        <v>54</v>
      </c>
      <c r="M2800" s="6">
        <v>20</v>
      </c>
      <c r="N2800" s="6">
        <v>20</v>
      </c>
      <c r="O2800" s="6">
        <f t="shared" si="425"/>
        <v>50000</v>
      </c>
      <c r="P2800" s="6">
        <v>50000</v>
      </c>
      <c r="Q2800" s="5">
        <v>201712</v>
      </c>
      <c r="R2800" s="3" t="s">
        <v>11404</v>
      </c>
      <c r="S2800" s="5" t="s">
        <v>16663</v>
      </c>
      <c r="T2800" s="144" t="str">
        <f t="shared" si="426"/>
        <v>Click</v>
      </c>
      <c r="U2800" s="31" t="s">
        <v>243</v>
      </c>
      <c r="V2800" s="5"/>
      <c r="W2800" s="51"/>
      <c r="X2800" s="51"/>
      <c r="Y2800" s="50"/>
      <c r="Z2800" s="43">
        <f t="shared" si="427"/>
        <v>0</v>
      </c>
      <c r="AA2800" s="6">
        <f t="shared" si="428"/>
        <v>0</v>
      </c>
      <c r="AB2800" s="6">
        <f t="shared" si="429"/>
        <v>0</v>
      </c>
      <c r="AC2800" s="44">
        <f t="shared" si="430"/>
        <v>0</v>
      </c>
      <c r="AD2800" s="44">
        <f t="shared" si="431"/>
        <v>0</v>
      </c>
      <c r="AE2800" s="13" t="s">
        <v>57</v>
      </c>
      <c r="AF2800" s="14"/>
      <c r="AG2800" s="2" t="s">
        <v>243</v>
      </c>
      <c r="AH2800" s="5" t="s">
        <v>100</v>
      </c>
      <c r="AI2800" s="6">
        <v>0</v>
      </c>
      <c r="AJ2800" s="5" t="s">
        <v>100</v>
      </c>
      <c r="AK2800" s="5" t="s">
        <v>100</v>
      </c>
      <c r="AL2800" s="34" t="s">
        <v>100</v>
      </c>
      <c r="AM2800" s="2" t="s">
        <v>244</v>
      </c>
    </row>
    <row r="2801" spans="1:39" s="15" customFormat="1" ht="16.350000000000001" customHeight="1">
      <c r="A2801" s="3">
        <f t="shared" si="424"/>
        <v>2799</v>
      </c>
      <c r="B2801" s="31" t="s">
        <v>2639</v>
      </c>
      <c r="C2801" s="31" t="s">
        <v>3401</v>
      </c>
      <c r="D2801" s="31" t="s">
        <v>3452</v>
      </c>
      <c r="E2801" s="3" t="s">
        <v>16664</v>
      </c>
      <c r="F2801" s="2" t="s">
        <v>68</v>
      </c>
      <c r="G2801" s="2" t="s">
        <v>498</v>
      </c>
      <c r="H2801" s="5" t="s">
        <v>16665</v>
      </c>
      <c r="I2801" s="5" t="s">
        <v>16666</v>
      </c>
      <c r="J2801" s="5" t="s">
        <v>16667</v>
      </c>
      <c r="K2801" s="5" t="s">
        <v>16668</v>
      </c>
      <c r="L2801" s="2" t="s">
        <v>54</v>
      </c>
      <c r="M2801" s="6">
        <v>12</v>
      </c>
      <c r="N2801" s="6">
        <v>12</v>
      </c>
      <c r="O2801" s="6">
        <f t="shared" si="425"/>
        <v>34000</v>
      </c>
      <c r="P2801" s="6">
        <v>34000</v>
      </c>
      <c r="Q2801" s="5">
        <v>201801</v>
      </c>
      <c r="R2801" s="5" t="s">
        <v>11476</v>
      </c>
      <c r="S2801" s="5" t="s">
        <v>16669</v>
      </c>
      <c r="T2801" s="144" t="str">
        <f t="shared" si="426"/>
        <v>Click</v>
      </c>
      <c r="U2801" s="31" t="s">
        <v>243</v>
      </c>
      <c r="V2801" s="5"/>
      <c r="W2801" s="51"/>
      <c r="X2801" s="51"/>
      <c r="Y2801" s="50"/>
      <c r="Z2801" s="43">
        <f t="shared" si="427"/>
        <v>0</v>
      </c>
      <c r="AA2801" s="6">
        <f t="shared" si="428"/>
        <v>0</v>
      </c>
      <c r="AB2801" s="6">
        <f t="shared" si="429"/>
        <v>0</v>
      </c>
      <c r="AC2801" s="44">
        <f t="shared" si="430"/>
        <v>0</v>
      </c>
      <c r="AD2801" s="44">
        <f t="shared" si="431"/>
        <v>0</v>
      </c>
      <c r="AE2801" s="13" t="s">
        <v>57</v>
      </c>
      <c r="AF2801" s="14"/>
      <c r="AG2801" s="2" t="s">
        <v>243</v>
      </c>
      <c r="AH2801" s="5" t="s">
        <v>100</v>
      </c>
      <c r="AI2801" s="6">
        <v>0</v>
      </c>
      <c r="AJ2801" s="5" t="s">
        <v>100</v>
      </c>
      <c r="AK2801" s="5" t="s">
        <v>100</v>
      </c>
      <c r="AL2801" s="34" t="s">
        <v>100</v>
      </c>
      <c r="AM2801" s="2" t="s">
        <v>244</v>
      </c>
    </row>
    <row r="2802" spans="1:39" s="15" customFormat="1" ht="16.350000000000001" customHeight="1">
      <c r="A2802" s="3">
        <f t="shared" si="424"/>
        <v>2800</v>
      </c>
      <c r="B2802" s="31" t="s">
        <v>2639</v>
      </c>
      <c r="C2802" s="31" t="s">
        <v>3401</v>
      </c>
      <c r="D2802" s="31" t="s">
        <v>3452</v>
      </c>
      <c r="E2802" s="3" t="s">
        <v>16670</v>
      </c>
      <c r="F2802" s="2" t="s">
        <v>68</v>
      </c>
      <c r="G2802" s="2" t="s">
        <v>69</v>
      </c>
      <c r="H2802" s="5" t="s">
        <v>16665</v>
      </c>
      <c r="I2802" s="5" t="s">
        <v>16671</v>
      </c>
      <c r="J2802" s="5" t="s">
        <v>16672</v>
      </c>
      <c r="K2802" s="5" t="s">
        <v>16673</v>
      </c>
      <c r="L2802" s="2" t="s">
        <v>54</v>
      </c>
      <c r="M2802" s="6">
        <v>18</v>
      </c>
      <c r="N2802" s="6">
        <v>18</v>
      </c>
      <c r="O2802" s="6">
        <f t="shared" si="425"/>
        <v>46000</v>
      </c>
      <c r="P2802" s="6">
        <v>46000</v>
      </c>
      <c r="Q2802" s="5">
        <v>201711</v>
      </c>
      <c r="R2802" s="5" t="s">
        <v>11476</v>
      </c>
      <c r="S2802" s="5" t="s">
        <v>16674</v>
      </c>
      <c r="T2802" s="144" t="str">
        <f t="shared" si="426"/>
        <v>Click</v>
      </c>
      <c r="U2802" s="31" t="s">
        <v>243</v>
      </c>
      <c r="V2802" s="5"/>
      <c r="W2802" s="51"/>
      <c r="X2802" s="51"/>
      <c r="Y2802" s="50"/>
      <c r="Z2802" s="43">
        <f t="shared" si="427"/>
        <v>0</v>
      </c>
      <c r="AA2802" s="6">
        <f t="shared" si="428"/>
        <v>0</v>
      </c>
      <c r="AB2802" s="6">
        <f t="shared" si="429"/>
        <v>0</v>
      </c>
      <c r="AC2802" s="44">
        <f t="shared" si="430"/>
        <v>0</v>
      </c>
      <c r="AD2802" s="44">
        <f t="shared" si="431"/>
        <v>0</v>
      </c>
      <c r="AE2802" s="13" t="s">
        <v>57</v>
      </c>
      <c r="AF2802" s="14"/>
      <c r="AG2802" s="2" t="s">
        <v>243</v>
      </c>
      <c r="AH2802" s="5" t="s">
        <v>100</v>
      </c>
      <c r="AI2802" s="6">
        <v>0</v>
      </c>
      <c r="AJ2802" s="5" t="s">
        <v>100</v>
      </c>
      <c r="AK2802" s="5" t="s">
        <v>100</v>
      </c>
      <c r="AL2802" s="34" t="s">
        <v>100</v>
      </c>
      <c r="AM2802" s="2" t="s">
        <v>244</v>
      </c>
    </row>
    <row r="2803" spans="1:39" s="15" customFormat="1" ht="16.350000000000001" customHeight="1">
      <c r="A2803" s="3">
        <f t="shared" si="424"/>
        <v>2801</v>
      </c>
      <c r="B2803" s="31" t="s">
        <v>2639</v>
      </c>
      <c r="C2803" s="31" t="s">
        <v>3401</v>
      </c>
      <c r="D2803" s="31" t="s">
        <v>3452</v>
      </c>
      <c r="E2803" s="3" t="s">
        <v>16675</v>
      </c>
      <c r="F2803" s="2" t="s">
        <v>68</v>
      </c>
      <c r="G2803" s="2" t="s">
        <v>69</v>
      </c>
      <c r="H2803" s="5" t="s">
        <v>16676</v>
      </c>
      <c r="I2803" s="5" t="s">
        <v>16278</v>
      </c>
      <c r="J2803" s="5" t="s">
        <v>16677</v>
      </c>
      <c r="K2803" s="5" t="s">
        <v>16678</v>
      </c>
      <c r="L2803" s="2" t="s">
        <v>54</v>
      </c>
      <c r="M2803" s="6">
        <v>21</v>
      </c>
      <c r="N2803" s="6">
        <v>21</v>
      </c>
      <c r="O2803" s="6">
        <f t="shared" si="425"/>
        <v>52000</v>
      </c>
      <c r="P2803" s="6">
        <v>52000</v>
      </c>
      <c r="Q2803" s="5">
        <v>201609</v>
      </c>
      <c r="R2803" s="5" t="s">
        <v>16281</v>
      </c>
      <c r="S2803" s="5" t="s">
        <v>16679</v>
      </c>
      <c r="T2803" s="144" t="str">
        <f t="shared" si="426"/>
        <v>Click</v>
      </c>
      <c r="U2803" s="31" t="s">
        <v>243</v>
      </c>
      <c r="V2803" s="5"/>
      <c r="W2803" s="51"/>
      <c r="X2803" s="51"/>
      <c r="Y2803" s="50"/>
      <c r="Z2803" s="43">
        <f t="shared" si="427"/>
        <v>0</v>
      </c>
      <c r="AA2803" s="6">
        <f t="shared" si="428"/>
        <v>0</v>
      </c>
      <c r="AB2803" s="6">
        <f t="shared" si="429"/>
        <v>0</v>
      </c>
      <c r="AC2803" s="44">
        <f t="shared" si="430"/>
        <v>0</v>
      </c>
      <c r="AD2803" s="44">
        <f t="shared" si="431"/>
        <v>0</v>
      </c>
      <c r="AE2803" s="13" t="s">
        <v>57</v>
      </c>
      <c r="AF2803" s="14"/>
      <c r="AG2803" s="2" t="s">
        <v>243</v>
      </c>
      <c r="AH2803" s="5" t="s">
        <v>100</v>
      </c>
      <c r="AI2803" s="6">
        <v>0</v>
      </c>
      <c r="AJ2803" s="5" t="s">
        <v>100</v>
      </c>
      <c r="AK2803" s="5" t="s">
        <v>100</v>
      </c>
      <c r="AL2803" s="34" t="s">
        <v>100</v>
      </c>
      <c r="AM2803" s="2" t="s">
        <v>244</v>
      </c>
    </row>
    <row r="2804" spans="1:39" s="15" customFormat="1" ht="16.350000000000001" customHeight="1">
      <c r="A2804" s="3">
        <f t="shared" si="424"/>
        <v>2802</v>
      </c>
      <c r="B2804" s="31" t="s">
        <v>2639</v>
      </c>
      <c r="C2804" s="31" t="s">
        <v>3401</v>
      </c>
      <c r="D2804" s="31" t="s">
        <v>3452</v>
      </c>
      <c r="E2804" s="3" t="s">
        <v>16680</v>
      </c>
      <c r="F2804" s="2" t="s">
        <v>68</v>
      </c>
      <c r="G2804" s="2" t="s">
        <v>69</v>
      </c>
      <c r="H2804" s="5" t="s">
        <v>16681</v>
      </c>
      <c r="I2804" s="5" t="s">
        <v>16682</v>
      </c>
      <c r="J2804" s="5" t="s">
        <v>16683</v>
      </c>
      <c r="K2804" s="5" t="s">
        <v>16684</v>
      </c>
      <c r="L2804" s="2" t="s">
        <v>54</v>
      </c>
      <c r="M2804" s="6">
        <v>20</v>
      </c>
      <c r="N2804" s="6">
        <v>20</v>
      </c>
      <c r="O2804" s="6">
        <f t="shared" si="425"/>
        <v>50000</v>
      </c>
      <c r="P2804" s="6">
        <v>50000</v>
      </c>
      <c r="Q2804" s="5">
        <v>201809</v>
      </c>
      <c r="R2804" s="5" t="s">
        <v>13561</v>
      </c>
      <c r="S2804" s="5" t="s">
        <v>16685</v>
      </c>
      <c r="T2804" s="144" t="str">
        <f t="shared" si="426"/>
        <v>Click</v>
      </c>
      <c r="U2804" s="31" t="s">
        <v>243</v>
      </c>
      <c r="V2804" s="5"/>
      <c r="W2804" s="51"/>
      <c r="X2804" s="51"/>
      <c r="Y2804" s="50"/>
      <c r="Z2804" s="43">
        <f t="shared" si="427"/>
        <v>0</v>
      </c>
      <c r="AA2804" s="6">
        <f t="shared" si="428"/>
        <v>0</v>
      </c>
      <c r="AB2804" s="6">
        <f t="shared" si="429"/>
        <v>0</v>
      </c>
      <c r="AC2804" s="44">
        <f t="shared" si="430"/>
        <v>0</v>
      </c>
      <c r="AD2804" s="44">
        <f t="shared" si="431"/>
        <v>0</v>
      </c>
      <c r="AE2804" s="13" t="s">
        <v>57</v>
      </c>
      <c r="AF2804" s="14"/>
      <c r="AG2804" s="2" t="s">
        <v>243</v>
      </c>
      <c r="AH2804" s="5" t="s">
        <v>100</v>
      </c>
      <c r="AI2804" s="6">
        <v>0</v>
      </c>
      <c r="AJ2804" s="5" t="s">
        <v>100</v>
      </c>
      <c r="AK2804" s="5" t="s">
        <v>100</v>
      </c>
      <c r="AL2804" s="34" t="s">
        <v>100</v>
      </c>
      <c r="AM2804" s="2" t="s">
        <v>244</v>
      </c>
    </row>
    <row r="2805" spans="1:39" s="15" customFormat="1" ht="16.350000000000001" customHeight="1">
      <c r="A2805" s="3">
        <f t="shared" si="424"/>
        <v>2803</v>
      </c>
      <c r="B2805" s="31" t="s">
        <v>2639</v>
      </c>
      <c r="C2805" s="31" t="s">
        <v>3401</v>
      </c>
      <c r="D2805" s="31" t="s">
        <v>3452</v>
      </c>
      <c r="E2805" s="3" t="s">
        <v>16686</v>
      </c>
      <c r="F2805" s="2" t="s">
        <v>68</v>
      </c>
      <c r="G2805" s="2" t="s">
        <v>69</v>
      </c>
      <c r="H2805" s="5" t="s">
        <v>16681</v>
      </c>
      <c r="I2805" s="5" t="s">
        <v>16682</v>
      </c>
      <c r="J2805" s="5" t="s">
        <v>16683</v>
      </c>
      <c r="K2805" s="5" t="s">
        <v>16687</v>
      </c>
      <c r="L2805" s="2" t="s">
        <v>54</v>
      </c>
      <c r="M2805" s="6">
        <v>20</v>
      </c>
      <c r="N2805" s="6">
        <v>20</v>
      </c>
      <c r="O2805" s="6">
        <f t="shared" ref="O2805:O2835" si="432">P2805+AI2805</f>
        <v>50000</v>
      </c>
      <c r="P2805" s="6">
        <v>50000</v>
      </c>
      <c r="Q2805" s="5">
        <v>201809</v>
      </c>
      <c r="R2805" s="5" t="s">
        <v>13561</v>
      </c>
      <c r="S2805" s="5" t="s">
        <v>16688</v>
      </c>
      <c r="T2805" s="144" t="str">
        <f t="shared" ref="T2805:T2836" si="433">HYPERLINK(S2805,AM2805)</f>
        <v>Click</v>
      </c>
      <c r="U2805" s="31" t="s">
        <v>243</v>
      </c>
      <c r="V2805" s="5"/>
      <c r="W2805" s="51"/>
      <c r="X2805" s="51"/>
      <c r="Y2805" s="50"/>
      <c r="Z2805" s="43">
        <f t="shared" ref="Z2805:Z2836" si="434">IF(V2805="C",2970*W2805,IF(V2805="B",4180*W2805,6160*W2805))</f>
        <v>0</v>
      </c>
      <c r="AA2805" s="6">
        <f t="shared" ref="AA2805:AA2836" si="435">IF(X2805=0,Z2805*50%,Z2805*Y2805*90%)</f>
        <v>0</v>
      </c>
      <c r="AB2805" s="6">
        <f t="shared" ref="AB2805:AB2836" si="436">IF(X2805=0,Z2805*40%,Z2805*Y2805*80%)</f>
        <v>0</v>
      </c>
      <c r="AC2805" s="44">
        <f t="shared" ref="AC2805:AC2836" si="437">IF(X2805=0,Z2805*20%,Z2805*Y2805*40%)</f>
        <v>0</v>
      </c>
      <c r="AD2805" s="44">
        <f t="shared" ref="AD2805:AD2836" si="438">IF(W2805&gt;=16,Z2805*AF2805,0)</f>
        <v>0</v>
      </c>
      <c r="AE2805" s="13" t="s">
        <v>57</v>
      </c>
      <c r="AF2805" s="14"/>
      <c r="AG2805" s="2" t="s">
        <v>243</v>
      </c>
      <c r="AH2805" s="5" t="s">
        <v>100</v>
      </c>
      <c r="AI2805" s="6">
        <v>0</v>
      </c>
      <c r="AJ2805" s="5" t="s">
        <v>100</v>
      </c>
      <c r="AK2805" s="5" t="s">
        <v>100</v>
      </c>
      <c r="AL2805" s="34" t="s">
        <v>100</v>
      </c>
      <c r="AM2805" s="2" t="s">
        <v>244</v>
      </c>
    </row>
    <row r="2806" spans="1:39" s="15" customFormat="1" ht="16.350000000000001" customHeight="1">
      <c r="A2806" s="3">
        <f t="shared" si="424"/>
        <v>2804</v>
      </c>
      <c r="B2806" s="31" t="s">
        <v>2639</v>
      </c>
      <c r="C2806" s="31" t="s">
        <v>3401</v>
      </c>
      <c r="D2806" s="31" t="s">
        <v>3452</v>
      </c>
      <c r="E2806" s="3" t="s">
        <v>16689</v>
      </c>
      <c r="F2806" s="2" t="s">
        <v>68</v>
      </c>
      <c r="G2806" s="2" t="s">
        <v>69</v>
      </c>
      <c r="H2806" s="5" t="s">
        <v>16690</v>
      </c>
      <c r="I2806" s="5" t="s">
        <v>16691</v>
      </c>
      <c r="J2806" s="5" t="s">
        <v>16692</v>
      </c>
      <c r="K2806" s="5" t="s">
        <v>16693</v>
      </c>
      <c r="L2806" s="2" t="s">
        <v>54</v>
      </c>
      <c r="M2806" s="6">
        <v>23</v>
      </c>
      <c r="N2806" s="6">
        <v>23</v>
      </c>
      <c r="O2806" s="6">
        <f t="shared" si="432"/>
        <v>56000</v>
      </c>
      <c r="P2806" s="6">
        <v>56000</v>
      </c>
      <c r="Q2806" s="5">
        <v>201712</v>
      </c>
      <c r="R2806" s="5" t="s">
        <v>11358</v>
      </c>
      <c r="S2806" s="5" t="s">
        <v>16694</v>
      </c>
      <c r="T2806" s="144" t="str">
        <f t="shared" si="433"/>
        <v>Click</v>
      </c>
      <c r="U2806" s="31" t="s">
        <v>243</v>
      </c>
      <c r="V2806" s="5"/>
      <c r="W2806" s="51"/>
      <c r="X2806" s="51"/>
      <c r="Y2806" s="50"/>
      <c r="Z2806" s="43">
        <f t="shared" si="434"/>
        <v>0</v>
      </c>
      <c r="AA2806" s="6">
        <f t="shared" si="435"/>
        <v>0</v>
      </c>
      <c r="AB2806" s="6">
        <f t="shared" si="436"/>
        <v>0</v>
      </c>
      <c r="AC2806" s="44">
        <f t="shared" si="437"/>
        <v>0</v>
      </c>
      <c r="AD2806" s="44">
        <f t="shared" si="438"/>
        <v>0</v>
      </c>
      <c r="AE2806" s="13" t="s">
        <v>57</v>
      </c>
      <c r="AF2806" s="14"/>
      <c r="AG2806" s="2" t="s">
        <v>243</v>
      </c>
      <c r="AH2806" s="5" t="s">
        <v>100</v>
      </c>
      <c r="AI2806" s="6">
        <v>0</v>
      </c>
      <c r="AJ2806" s="5" t="s">
        <v>100</v>
      </c>
      <c r="AK2806" s="5" t="s">
        <v>100</v>
      </c>
      <c r="AL2806" s="34" t="s">
        <v>100</v>
      </c>
      <c r="AM2806" s="2" t="s">
        <v>244</v>
      </c>
    </row>
    <row r="2807" spans="1:39" s="15" customFormat="1" ht="16.350000000000001" customHeight="1">
      <c r="A2807" s="3">
        <f t="shared" si="424"/>
        <v>2805</v>
      </c>
      <c r="B2807" s="31" t="s">
        <v>2639</v>
      </c>
      <c r="C2807" s="31" t="s">
        <v>3401</v>
      </c>
      <c r="D2807" s="31" t="s">
        <v>3452</v>
      </c>
      <c r="E2807" s="3" t="s">
        <v>16695</v>
      </c>
      <c r="F2807" s="2" t="s">
        <v>68</v>
      </c>
      <c r="G2807" s="2" t="s">
        <v>69</v>
      </c>
      <c r="H2807" s="5" t="s">
        <v>16690</v>
      </c>
      <c r="I2807" s="5" t="s">
        <v>16691</v>
      </c>
      <c r="J2807" s="5" t="s">
        <v>16692</v>
      </c>
      <c r="K2807" s="5" t="s">
        <v>16696</v>
      </c>
      <c r="L2807" s="2" t="s">
        <v>54</v>
      </c>
      <c r="M2807" s="6">
        <v>21</v>
      </c>
      <c r="N2807" s="6">
        <v>21</v>
      </c>
      <c r="O2807" s="6">
        <f t="shared" si="432"/>
        <v>52000</v>
      </c>
      <c r="P2807" s="6">
        <v>52000</v>
      </c>
      <c r="Q2807" s="5">
        <v>201712</v>
      </c>
      <c r="R2807" s="5" t="s">
        <v>11358</v>
      </c>
      <c r="S2807" s="5" t="s">
        <v>16697</v>
      </c>
      <c r="T2807" s="144" t="str">
        <f t="shared" si="433"/>
        <v>Click</v>
      </c>
      <c r="U2807" s="31" t="s">
        <v>243</v>
      </c>
      <c r="V2807" s="5"/>
      <c r="W2807" s="51"/>
      <c r="X2807" s="51"/>
      <c r="Y2807" s="50"/>
      <c r="Z2807" s="43">
        <f t="shared" si="434"/>
        <v>0</v>
      </c>
      <c r="AA2807" s="6">
        <f t="shared" si="435"/>
        <v>0</v>
      </c>
      <c r="AB2807" s="6">
        <f t="shared" si="436"/>
        <v>0</v>
      </c>
      <c r="AC2807" s="44">
        <f t="shared" si="437"/>
        <v>0</v>
      </c>
      <c r="AD2807" s="44">
        <f t="shared" si="438"/>
        <v>0</v>
      </c>
      <c r="AE2807" s="13" t="s">
        <v>57</v>
      </c>
      <c r="AF2807" s="14"/>
      <c r="AG2807" s="2" t="s">
        <v>243</v>
      </c>
      <c r="AH2807" s="5" t="s">
        <v>100</v>
      </c>
      <c r="AI2807" s="6">
        <v>0</v>
      </c>
      <c r="AJ2807" s="5" t="s">
        <v>100</v>
      </c>
      <c r="AK2807" s="5" t="s">
        <v>100</v>
      </c>
      <c r="AL2807" s="34" t="s">
        <v>100</v>
      </c>
      <c r="AM2807" s="2" t="s">
        <v>244</v>
      </c>
    </row>
    <row r="2808" spans="1:39" s="15" customFormat="1" ht="16.350000000000001" customHeight="1">
      <c r="A2808" s="3">
        <f t="shared" si="424"/>
        <v>2806</v>
      </c>
      <c r="B2808" s="31" t="s">
        <v>2639</v>
      </c>
      <c r="C2808" s="31" t="s">
        <v>3401</v>
      </c>
      <c r="D2808" s="31" t="s">
        <v>3452</v>
      </c>
      <c r="E2808" s="3" t="s">
        <v>16698</v>
      </c>
      <c r="F2808" s="2" t="s">
        <v>68</v>
      </c>
      <c r="G2808" s="2" t="s">
        <v>69</v>
      </c>
      <c r="H2808" s="5" t="s">
        <v>16690</v>
      </c>
      <c r="I2808" s="5" t="s">
        <v>16691</v>
      </c>
      <c r="J2808" s="5" t="s">
        <v>16692</v>
      </c>
      <c r="K2808" s="5" t="s">
        <v>16699</v>
      </c>
      <c r="L2808" s="2" t="s">
        <v>54</v>
      </c>
      <c r="M2808" s="6">
        <v>16</v>
      </c>
      <c r="N2808" s="6">
        <v>16</v>
      </c>
      <c r="O2808" s="6">
        <f t="shared" si="432"/>
        <v>42000</v>
      </c>
      <c r="P2808" s="6">
        <v>42000</v>
      </c>
      <c r="Q2808" s="5">
        <v>201603</v>
      </c>
      <c r="R2808" s="5" t="s">
        <v>11358</v>
      </c>
      <c r="S2808" s="5" t="s">
        <v>16700</v>
      </c>
      <c r="T2808" s="144" t="str">
        <f t="shared" si="433"/>
        <v>Click</v>
      </c>
      <c r="U2808" s="31" t="s">
        <v>243</v>
      </c>
      <c r="V2808" s="5"/>
      <c r="W2808" s="51"/>
      <c r="X2808" s="51"/>
      <c r="Y2808" s="50"/>
      <c r="Z2808" s="43">
        <f t="shared" si="434"/>
        <v>0</v>
      </c>
      <c r="AA2808" s="6">
        <f t="shared" si="435"/>
        <v>0</v>
      </c>
      <c r="AB2808" s="6">
        <f t="shared" si="436"/>
        <v>0</v>
      </c>
      <c r="AC2808" s="44">
        <f t="shared" si="437"/>
        <v>0</v>
      </c>
      <c r="AD2808" s="44">
        <f t="shared" si="438"/>
        <v>0</v>
      </c>
      <c r="AE2808" s="13" t="s">
        <v>57</v>
      </c>
      <c r="AF2808" s="14"/>
      <c r="AG2808" s="2" t="s">
        <v>243</v>
      </c>
      <c r="AH2808" s="5" t="s">
        <v>100</v>
      </c>
      <c r="AI2808" s="6">
        <v>0</v>
      </c>
      <c r="AJ2808" s="5" t="s">
        <v>100</v>
      </c>
      <c r="AK2808" s="5" t="s">
        <v>100</v>
      </c>
      <c r="AL2808" s="34" t="s">
        <v>100</v>
      </c>
      <c r="AM2808" s="2" t="s">
        <v>244</v>
      </c>
    </row>
    <row r="2809" spans="1:39" s="15" customFormat="1" ht="16.350000000000001" customHeight="1">
      <c r="A2809" s="3">
        <f t="shared" si="424"/>
        <v>2807</v>
      </c>
      <c r="B2809" s="31" t="s">
        <v>2639</v>
      </c>
      <c r="C2809" s="31" t="s">
        <v>3401</v>
      </c>
      <c r="D2809" s="31" t="s">
        <v>3452</v>
      </c>
      <c r="E2809" s="3" t="s">
        <v>16701</v>
      </c>
      <c r="F2809" s="2" t="s">
        <v>68</v>
      </c>
      <c r="G2809" s="2" t="s">
        <v>69</v>
      </c>
      <c r="H2809" s="5" t="s">
        <v>16702</v>
      </c>
      <c r="I2809" s="5" t="s">
        <v>16703</v>
      </c>
      <c r="J2809" s="5" t="s">
        <v>16704</v>
      </c>
      <c r="K2809" s="5" t="s">
        <v>16705</v>
      </c>
      <c r="L2809" s="2" t="s">
        <v>54</v>
      </c>
      <c r="M2809" s="6">
        <v>5</v>
      </c>
      <c r="N2809" s="6">
        <v>5</v>
      </c>
      <c r="O2809" s="6">
        <f t="shared" si="432"/>
        <v>20000</v>
      </c>
      <c r="P2809" s="6">
        <v>20000</v>
      </c>
      <c r="Q2809" s="5">
        <v>201705</v>
      </c>
      <c r="R2809" s="5" t="s">
        <v>11358</v>
      </c>
      <c r="S2809" s="5" t="s">
        <v>16706</v>
      </c>
      <c r="T2809" s="144" t="str">
        <f t="shared" si="433"/>
        <v>Click</v>
      </c>
      <c r="U2809" s="31" t="s">
        <v>243</v>
      </c>
      <c r="V2809" s="5"/>
      <c r="W2809" s="51"/>
      <c r="X2809" s="51"/>
      <c r="Y2809" s="50"/>
      <c r="Z2809" s="43">
        <f t="shared" si="434"/>
        <v>0</v>
      </c>
      <c r="AA2809" s="6">
        <f t="shared" si="435"/>
        <v>0</v>
      </c>
      <c r="AB2809" s="6">
        <f t="shared" si="436"/>
        <v>0</v>
      </c>
      <c r="AC2809" s="44">
        <f t="shared" si="437"/>
        <v>0</v>
      </c>
      <c r="AD2809" s="44">
        <f t="shared" si="438"/>
        <v>0</v>
      </c>
      <c r="AE2809" s="13" t="s">
        <v>57</v>
      </c>
      <c r="AF2809" s="14"/>
      <c r="AG2809" s="2" t="s">
        <v>243</v>
      </c>
      <c r="AH2809" s="5" t="s">
        <v>100</v>
      </c>
      <c r="AI2809" s="6">
        <v>0</v>
      </c>
      <c r="AJ2809" s="5" t="s">
        <v>100</v>
      </c>
      <c r="AK2809" s="5" t="s">
        <v>100</v>
      </c>
      <c r="AL2809" s="34" t="s">
        <v>100</v>
      </c>
      <c r="AM2809" s="2" t="s">
        <v>244</v>
      </c>
    </row>
    <row r="2810" spans="1:39" s="15" customFormat="1" ht="16.350000000000001" customHeight="1">
      <c r="A2810" s="3">
        <f t="shared" si="424"/>
        <v>2808</v>
      </c>
      <c r="B2810" s="31" t="s">
        <v>2639</v>
      </c>
      <c r="C2810" s="31" t="s">
        <v>3401</v>
      </c>
      <c r="D2810" s="31" t="s">
        <v>3452</v>
      </c>
      <c r="E2810" s="3" t="s">
        <v>16707</v>
      </c>
      <c r="F2810" s="2" t="s">
        <v>68</v>
      </c>
      <c r="G2810" s="2" t="s">
        <v>69</v>
      </c>
      <c r="H2810" s="5" t="s">
        <v>16708</v>
      </c>
      <c r="I2810" s="5" t="s">
        <v>16709</v>
      </c>
      <c r="J2810" s="5" t="s">
        <v>16710</v>
      </c>
      <c r="K2810" s="5" t="s">
        <v>16711</v>
      </c>
      <c r="L2810" s="2" t="s">
        <v>54</v>
      </c>
      <c r="M2810" s="6">
        <v>20</v>
      </c>
      <c r="N2810" s="6">
        <v>20</v>
      </c>
      <c r="O2810" s="6">
        <f t="shared" si="432"/>
        <v>50000</v>
      </c>
      <c r="P2810" s="6">
        <v>50000</v>
      </c>
      <c r="Q2810" s="5">
        <v>201801</v>
      </c>
      <c r="R2810" s="5" t="s">
        <v>16194</v>
      </c>
      <c r="S2810" s="5" t="s">
        <v>16712</v>
      </c>
      <c r="T2810" s="144" t="str">
        <f t="shared" si="433"/>
        <v>Click</v>
      </c>
      <c r="U2810" s="31" t="s">
        <v>243</v>
      </c>
      <c r="V2810" s="5"/>
      <c r="W2810" s="51"/>
      <c r="X2810" s="51"/>
      <c r="Y2810" s="50"/>
      <c r="Z2810" s="43">
        <f t="shared" si="434"/>
        <v>0</v>
      </c>
      <c r="AA2810" s="6">
        <f t="shared" si="435"/>
        <v>0</v>
      </c>
      <c r="AB2810" s="6">
        <f t="shared" si="436"/>
        <v>0</v>
      </c>
      <c r="AC2810" s="44">
        <f t="shared" si="437"/>
        <v>0</v>
      </c>
      <c r="AD2810" s="44">
        <f t="shared" si="438"/>
        <v>0</v>
      </c>
      <c r="AE2810" s="13" t="s">
        <v>57</v>
      </c>
      <c r="AF2810" s="14"/>
      <c r="AG2810" s="2" t="s">
        <v>243</v>
      </c>
      <c r="AH2810" s="5" t="s">
        <v>100</v>
      </c>
      <c r="AI2810" s="6">
        <v>0</v>
      </c>
      <c r="AJ2810" s="5" t="s">
        <v>100</v>
      </c>
      <c r="AK2810" s="5" t="s">
        <v>100</v>
      </c>
      <c r="AL2810" s="34" t="s">
        <v>100</v>
      </c>
      <c r="AM2810" s="2" t="s">
        <v>244</v>
      </c>
    </row>
    <row r="2811" spans="1:39" s="15" customFormat="1" ht="16.350000000000001" customHeight="1">
      <c r="A2811" s="3">
        <f t="shared" si="424"/>
        <v>2809</v>
      </c>
      <c r="B2811" s="31" t="s">
        <v>2639</v>
      </c>
      <c r="C2811" s="31" t="s">
        <v>3401</v>
      </c>
      <c r="D2811" s="31" t="s">
        <v>3452</v>
      </c>
      <c r="E2811" s="3" t="s">
        <v>16713</v>
      </c>
      <c r="F2811" s="2" t="s">
        <v>68</v>
      </c>
      <c r="G2811" s="2" t="s">
        <v>69</v>
      </c>
      <c r="H2811" s="5" t="s">
        <v>16708</v>
      </c>
      <c r="I2811" s="5" t="s">
        <v>16709</v>
      </c>
      <c r="J2811" s="5" t="s">
        <v>16714</v>
      </c>
      <c r="K2811" s="5" t="s">
        <v>16715</v>
      </c>
      <c r="L2811" s="2" t="s">
        <v>54</v>
      </c>
      <c r="M2811" s="6">
        <v>20</v>
      </c>
      <c r="N2811" s="6">
        <v>20</v>
      </c>
      <c r="O2811" s="6">
        <f t="shared" si="432"/>
        <v>50000</v>
      </c>
      <c r="P2811" s="6">
        <v>50000</v>
      </c>
      <c r="Q2811" s="5">
        <v>201712</v>
      </c>
      <c r="R2811" s="5" t="s">
        <v>16194</v>
      </c>
      <c r="S2811" s="5" t="s">
        <v>16716</v>
      </c>
      <c r="T2811" s="144" t="str">
        <f t="shared" si="433"/>
        <v>Click</v>
      </c>
      <c r="U2811" s="31" t="s">
        <v>243</v>
      </c>
      <c r="V2811" s="5"/>
      <c r="W2811" s="51"/>
      <c r="X2811" s="51"/>
      <c r="Y2811" s="50"/>
      <c r="Z2811" s="43">
        <f t="shared" si="434"/>
        <v>0</v>
      </c>
      <c r="AA2811" s="6">
        <f t="shared" si="435"/>
        <v>0</v>
      </c>
      <c r="AB2811" s="6">
        <f t="shared" si="436"/>
        <v>0</v>
      </c>
      <c r="AC2811" s="44">
        <f t="shared" si="437"/>
        <v>0</v>
      </c>
      <c r="AD2811" s="44">
        <f t="shared" si="438"/>
        <v>0</v>
      </c>
      <c r="AE2811" s="13" t="s">
        <v>57</v>
      </c>
      <c r="AF2811" s="14"/>
      <c r="AG2811" s="2" t="s">
        <v>243</v>
      </c>
      <c r="AH2811" s="5" t="s">
        <v>100</v>
      </c>
      <c r="AI2811" s="6">
        <v>0</v>
      </c>
      <c r="AJ2811" s="5" t="s">
        <v>100</v>
      </c>
      <c r="AK2811" s="5" t="s">
        <v>100</v>
      </c>
      <c r="AL2811" s="34" t="s">
        <v>100</v>
      </c>
      <c r="AM2811" s="2" t="s">
        <v>244</v>
      </c>
    </row>
    <row r="2812" spans="1:39" s="15" customFormat="1" ht="16.350000000000001" customHeight="1">
      <c r="A2812" s="3">
        <f t="shared" si="424"/>
        <v>2810</v>
      </c>
      <c r="B2812" s="31" t="s">
        <v>2639</v>
      </c>
      <c r="C2812" s="31" t="s">
        <v>3401</v>
      </c>
      <c r="D2812" s="31" t="s">
        <v>3452</v>
      </c>
      <c r="E2812" s="3" t="s">
        <v>16717</v>
      </c>
      <c r="F2812" s="2" t="s">
        <v>68</v>
      </c>
      <c r="G2812" s="2" t="s">
        <v>69</v>
      </c>
      <c r="H2812" s="5" t="s">
        <v>16718</v>
      </c>
      <c r="I2812" s="5" t="s">
        <v>16719</v>
      </c>
      <c r="J2812" s="5" t="s">
        <v>16720</v>
      </c>
      <c r="K2812" s="5" t="s">
        <v>16721</v>
      </c>
      <c r="L2812" s="2" t="s">
        <v>54</v>
      </c>
      <c r="M2812" s="6">
        <v>18</v>
      </c>
      <c r="N2812" s="6">
        <v>18</v>
      </c>
      <c r="O2812" s="6">
        <f t="shared" si="432"/>
        <v>46000</v>
      </c>
      <c r="P2812" s="6">
        <v>46000</v>
      </c>
      <c r="Q2812" s="5">
        <v>201801</v>
      </c>
      <c r="R2812" s="5" t="s">
        <v>16722</v>
      </c>
      <c r="S2812" s="5" t="s">
        <v>16723</v>
      </c>
      <c r="T2812" s="144" t="str">
        <f t="shared" si="433"/>
        <v>Click</v>
      </c>
      <c r="U2812" s="31" t="s">
        <v>243</v>
      </c>
      <c r="V2812" s="5"/>
      <c r="W2812" s="51"/>
      <c r="X2812" s="51"/>
      <c r="Y2812" s="50"/>
      <c r="Z2812" s="43">
        <f t="shared" si="434"/>
        <v>0</v>
      </c>
      <c r="AA2812" s="6">
        <f t="shared" si="435"/>
        <v>0</v>
      </c>
      <c r="AB2812" s="6">
        <f t="shared" si="436"/>
        <v>0</v>
      </c>
      <c r="AC2812" s="44">
        <f t="shared" si="437"/>
        <v>0</v>
      </c>
      <c r="AD2812" s="44">
        <f t="shared" si="438"/>
        <v>0</v>
      </c>
      <c r="AE2812" s="13" t="s">
        <v>57</v>
      </c>
      <c r="AF2812" s="14"/>
      <c r="AG2812" s="2" t="s">
        <v>243</v>
      </c>
      <c r="AH2812" s="5" t="s">
        <v>100</v>
      </c>
      <c r="AI2812" s="6">
        <v>0</v>
      </c>
      <c r="AJ2812" s="5" t="s">
        <v>100</v>
      </c>
      <c r="AK2812" s="5" t="s">
        <v>100</v>
      </c>
      <c r="AL2812" s="34" t="s">
        <v>100</v>
      </c>
      <c r="AM2812" s="2" t="s">
        <v>244</v>
      </c>
    </row>
    <row r="2813" spans="1:39" s="15" customFormat="1" ht="16.350000000000001" customHeight="1">
      <c r="A2813" s="3">
        <f t="shared" si="424"/>
        <v>2811</v>
      </c>
      <c r="B2813" s="31" t="s">
        <v>2639</v>
      </c>
      <c r="C2813" s="31" t="s">
        <v>3401</v>
      </c>
      <c r="D2813" s="31" t="s">
        <v>3452</v>
      </c>
      <c r="E2813" s="3" t="s">
        <v>16724</v>
      </c>
      <c r="F2813" s="2" t="s">
        <v>68</v>
      </c>
      <c r="G2813" s="2" t="s">
        <v>498</v>
      </c>
      <c r="H2813" s="5" t="s">
        <v>16725</v>
      </c>
      <c r="I2813" s="5" t="s">
        <v>16726</v>
      </c>
      <c r="J2813" s="5" t="s">
        <v>16727</v>
      </c>
      <c r="K2813" s="5" t="s">
        <v>16728</v>
      </c>
      <c r="L2813" s="2" t="s">
        <v>54</v>
      </c>
      <c r="M2813" s="6">
        <v>10</v>
      </c>
      <c r="N2813" s="6">
        <v>10</v>
      </c>
      <c r="O2813" s="6">
        <f t="shared" si="432"/>
        <v>30000</v>
      </c>
      <c r="P2813" s="6">
        <v>30000</v>
      </c>
      <c r="Q2813" s="5">
        <v>201201</v>
      </c>
      <c r="R2813" s="5" t="s">
        <v>16729</v>
      </c>
      <c r="S2813" s="5" t="s">
        <v>16730</v>
      </c>
      <c r="T2813" s="144" t="str">
        <f t="shared" si="433"/>
        <v>Click</v>
      </c>
      <c r="U2813" s="31" t="s">
        <v>243</v>
      </c>
      <c r="V2813" s="5"/>
      <c r="W2813" s="51"/>
      <c r="X2813" s="51"/>
      <c r="Y2813" s="50"/>
      <c r="Z2813" s="43">
        <f t="shared" si="434"/>
        <v>0</v>
      </c>
      <c r="AA2813" s="6">
        <f t="shared" si="435"/>
        <v>0</v>
      </c>
      <c r="AB2813" s="6">
        <f t="shared" si="436"/>
        <v>0</v>
      </c>
      <c r="AC2813" s="44">
        <f t="shared" si="437"/>
        <v>0</v>
      </c>
      <c r="AD2813" s="44">
        <f t="shared" si="438"/>
        <v>0</v>
      </c>
      <c r="AE2813" s="13" t="s">
        <v>57</v>
      </c>
      <c r="AF2813" s="14"/>
      <c r="AG2813" s="2" t="s">
        <v>243</v>
      </c>
      <c r="AH2813" s="5" t="s">
        <v>100</v>
      </c>
      <c r="AI2813" s="6">
        <v>0</v>
      </c>
      <c r="AJ2813" s="5" t="s">
        <v>100</v>
      </c>
      <c r="AK2813" s="5" t="s">
        <v>100</v>
      </c>
      <c r="AL2813" s="34" t="s">
        <v>100</v>
      </c>
      <c r="AM2813" s="2" t="s">
        <v>244</v>
      </c>
    </row>
    <row r="2814" spans="1:39" s="15" customFormat="1" ht="16.350000000000001" customHeight="1">
      <c r="A2814" s="3">
        <f t="shared" si="424"/>
        <v>2812</v>
      </c>
      <c r="B2814" s="31" t="s">
        <v>2639</v>
      </c>
      <c r="C2814" s="31" t="s">
        <v>3401</v>
      </c>
      <c r="D2814" s="31" t="s">
        <v>3452</v>
      </c>
      <c r="E2814" s="3" t="s">
        <v>16731</v>
      </c>
      <c r="F2814" s="2" t="s">
        <v>68</v>
      </c>
      <c r="G2814" s="2" t="s">
        <v>69</v>
      </c>
      <c r="H2814" s="5" t="s">
        <v>16732</v>
      </c>
      <c r="I2814" s="5" t="s">
        <v>16733</v>
      </c>
      <c r="J2814" s="5" t="s">
        <v>16734</v>
      </c>
      <c r="K2814" s="5" t="s">
        <v>16735</v>
      </c>
      <c r="L2814" s="2" t="s">
        <v>54</v>
      </c>
      <c r="M2814" s="6">
        <v>10</v>
      </c>
      <c r="N2814" s="6">
        <v>10</v>
      </c>
      <c r="O2814" s="6">
        <f t="shared" si="432"/>
        <v>30000</v>
      </c>
      <c r="P2814" s="6">
        <v>30000</v>
      </c>
      <c r="Q2814" s="5">
        <v>201701</v>
      </c>
      <c r="R2814" s="5" t="s">
        <v>16736</v>
      </c>
      <c r="S2814" s="5" t="s">
        <v>16737</v>
      </c>
      <c r="T2814" s="144" t="str">
        <f t="shared" si="433"/>
        <v>Click</v>
      </c>
      <c r="U2814" s="31" t="s">
        <v>243</v>
      </c>
      <c r="V2814" s="5"/>
      <c r="W2814" s="51"/>
      <c r="X2814" s="51"/>
      <c r="Y2814" s="50"/>
      <c r="Z2814" s="43">
        <f t="shared" si="434"/>
        <v>0</v>
      </c>
      <c r="AA2814" s="6">
        <f t="shared" si="435"/>
        <v>0</v>
      </c>
      <c r="AB2814" s="6">
        <f t="shared" si="436"/>
        <v>0</v>
      </c>
      <c r="AC2814" s="44">
        <f t="shared" si="437"/>
        <v>0</v>
      </c>
      <c r="AD2814" s="44">
        <f t="shared" si="438"/>
        <v>0</v>
      </c>
      <c r="AE2814" s="13" t="s">
        <v>57</v>
      </c>
      <c r="AF2814" s="14"/>
      <c r="AG2814" s="2" t="s">
        <v>243</v>
      </c>
      <c r="AH2814" s="5" t="s">
        <v>100</v>
      </c>
      <c r="AI2814" s="6">
        <v>0</v>
      </c>
      <c r="AJ2814" s="5" t="s">
        <v>100</v>
      </c>
      <c r="AK2814" s="5" t="s">
        <v>100</v>
      </c>
      <c r="AL2814" s="34" t="s">
        <v>100</v>
      </c>
      <c r="AM2814" s="2" t="s">
        <v>244</v>
      </c>
    </row>
    <row r="2815" spans="1:39" s="15" customFormat="1" ht="16.350000000000001" customHeight="1">
      <c r="A2815" s="3">
        <f t="shared" si="424"/>
        <v>2813</v>
      </c>
      <c r="B2815" s="31" t="s">
        <v>2639</v>
      </c>
      <c r="C2815" s="31" t="s">
        <v>3401</v>
      </c>
      <c r="D2815" s="31" t="s">
        <v>3452</v>
      </c>
      <c r="E2815" s="3" t="s">
        <v>16738</v>
      </c>
      <c r="F2815" s="2" t="s">
        <v>68</v>
      </c>
      <c r="G2815" s="2" t="s">
        <v>69</v>
      </c>
      <c r="H2815" s="5" t="s">
        <v>16739</v>
      </c>
      <c r="I2815" s="5" t="s">
        <v>16740</v>
      </c>
      <c r="J2815" s="5" t="s">
        <v>16741</v>
      </c>
      <c r="K2815" s="5" t="s">
        <v>16742</v>
      </c>
      <c r="L2815" s="2" t="s">
        <v>54</v>
      </c>
      <c r="M2815" s="6">
        <v>23</v>
      </c>
      <c r="N2815" s="6">
        <v>23</v>
      </c>
      <c r="O2815" s="6">
        <f t="shared" si="432"/>
        <v>56000</v>
      </c>
      <c r="P2815" s="6">
        <v>56000</v>
      </c>
      <c r="Q2815" s="5">
        <v>201603</v>
      </c>
      <c r="R2815" s="5" t="s">
        <v>16743</v>
      </c>
      <c r="S2815" s="5" t="s">
        <v>16744</v>
      </c>
      <c r="T2815" s="144" t="str">
        <f t="shared" si="433"/>
        <v>Click</v>
      </c>
      <c r="U2815" s="31" t="s">
        <v>243</v>
      </c>
      <c r="V2815" s="5"/>
      <c r="W2815" s="51"/>
      <c r="X2815" s="51"/>
      <c r="Y2815" s="50"/>
      <c r="Z2815" s="43">
        <f t="shared" si="434"/>
        <v>0</v>
      </c>
      <c r="AA2815" s="6">
        <f t="shared" si="435"/>
        <v>0</v>
      </c>
      <c r="AB2815" s="6">
        <f t="shared" si="436"/>
        <v>0</v>
      </c>
      <c r="AC2815" s="44">
        <f t="shared" si="437"/>
        <v>0</v>
      </c>
      <c r="AD2815" s="44">
        <f t="shared" si="438"/>
        <v>0</v>
      </c>
      <c r="AE2815" s="13" t="s">
        <v>57</v>
      </c>
      <c r="AF2815" s="14"/>
      <c r="AG2815" s="2" t="s">
        <v>243</v>
      </c>
      <c r="AH2815" s="5" t="s">
        <v>100</v>
      </c>
      <c r="AI2815" s="6">
        <v>0</v>
      </c>
      <c r="AJ2815" s="5" t="s">
        <v>100</v>
      </c>
      <c r="AK2815" s="5" t="s">
        <v>100</v>
      </c>
      <c r="AL2815" s="34" t="s">
        <v>100</v>
      </c>
      <c r="AM2815" s="2" t="s">
        <v>244</v>
      </c>
    </row>
    <row r="2816" spans="1:39" s="15" customFormat="1" ht="16.350000000000001" customHeight="1">
      <c r="A2816" s="3">
        <f t="shared" si="424"/>
        <v>2814</v>
      </c>
      <c r="B2816" s="31" t="s">
        <v>2639</v>
      </c>
      <c r="C2816" s="31" t="s">
        <v>3401</v>
      </c>
      <c r="D2816" s="31" t="s">
        <v>3452</v>
      </c>
      <c r="E2816" s="3" t="s">
        <v>16745</v>
      </c>
      <c r="F2816" s="2" t="s">
        <v>68</v>
      </c>
      <c r="G2816" s="2" t="s">
        <v>69</v>
      </c>
      <c r="H2816" s="5" t="s">
        <v>16746</v>
      </c>
      <c r="I2816" s="5" t="s">
        <v>16747</v>
      </c>
      <c r="J2816" s="5" t="s">
        <v>16748</v>
      </c>
      <c r="K2816" s="5" t="s">
        <v>16749</v>
      </c>
      <c r="L2816" s="2" t="s">
        <v>54</v>
      </c>
      <c r="M2816" s="6">
        <v>21</v>
      </c>
      <c r="N2816" s="6">
        <v>21</v>
      </c>
      <c r="O2816" s="6">
        <f t="shared" si="432"/>
        <v>52000</v>
      </c>
      <c r="P2816" s="6">
        <v>52000</v>
      </c>
      <c r="Q2816" s="5">
        <v>201601</v>
      </c>
      <c r="R2816" s="5" t="s">
        <v>16750</v>
      </c>
      <c r="S2816" s="5" t="s">
        <v>16751</v>
      </c>
      <c r="T2816" s="144" t="str">
        <f t="shared" si="433"/>
        <v>Click</v>
      </c>
      <c r="U2816" s="31" t="s">
        <v>243</v>
      </c>
      <c r="V2816" s="5"/>
      <c r="W2816" s="51"/>
      <c r="X2816" s="51"/>
      <c r="Y2816" s="50"/>
      <c r="Z2816" s="43">
        <f t="shared" si="434"/>
        <v>0</v>
      </c>
      <c r="AA2816" s="6">
        <f t="shared" si="435"/>
        <v>0</v>
      </c>
      <c r="AB2816" s="6">
        <f t="shared" si="436"/>
        <v>0</v>
      </c>
      <c r="AC2816" s="44">
        <f t="shared" si="437"/>
        <v>0</v>
      </c>
      <c r="AD2816" s="44">
        <f t="shared" si="438"/>
        <v>0</v>
      </c>
      <c r="AE2816" s="13" t="s">
        <v>57</v>
      </c>
      <c r="AF2816" s="14"/>
      <c r="AG2816" s="2" t="s">
        <v>243</v>
      </c>
      <c r="AH2816" s="5" t="s">
        <v>100</v>
      </c>
      <c r="AI2816" s="6">
        <v>0</v>
      </c>
      <c r="AJ2816" s="5" t="s">
        <v>100</v>
      </c>
      <c r="AK2816" s="5" t="s">
        <v>100</v>
      </c>
      <c r="AL2816" s="34" t="s">
        <v>100</v>
      </c>
      <c r="AM2816" s="2" t="s">
        <v>244</v>
      </c>
    </row>
    <row r="2817" spans="1:41" s="15" customFormat="1" ht="16.350000000000001" customHeight="1">
      <c r="A2817" s="3">
        <f t="shared" si="424"/>
        <v>2815</v>
      </c>
      <c r="B2817" s="31" t="s">
        <v>2639</v>
      </c>
      <c r="C2817" s="31" t="s">
        <v>3401</v>
      </c>
      <c r="D2817" s="31" t="s">
        <v>3452</v>
      </c>
      <c r="E2817" s="3" t="s">
        <v>16752</v>
      </c>
      <c r="F2817" s="2" t="s">
        <v>68</v>
      </c>
      <c r="G2817" s="2" t="s">
        <v>69</v>
      </c>
      <c r="H2817" s="5" t="s">
        <v>16753</v>
      </c>
      <c r="I2817" s="5" t="s">
        <v>16754</v>
      </c>
      <c r="J2817" s="5" t="s">
        <v>16755</v>
      </c>
      <c r="K2817" s="5" t="s">
        <v>16756</v>
      </c>
      <c r="L2817" s="2" t="s">
        <v>54</v>
      </c>
      <c r="M2817" s="6">
        <v>9</v>
      </c>
      <c r="N2817" s="6">
        <v>9</v>
      </c>
      <c r="O2817" s="6">
        <f t="shared" si="432"/>
        <v>28000</v>
      </c>
      <c r="P2817" s="6">
        <v>28000</v>
      </c>
      <c r="Q2817" s="5">
        <v>201609</v>
      </c>
      <c r="R2817" s="5" t="s">
        <v>11358</v>
      </c>
      <c r="S2817" s="5" t="s">
        <v>16757</v>
      </c>
      <c r="T2817" s="144" t="str">
        <f t="shared" si="433"/>
        <v>Click</v>
      </c>
      <c r="U2817" s="31" t="s">
        <v>243</v>
      </c>
      <c r="V2817" s="5"/>
      <c r="W2817" s="51"/>
      <c r="X2817" s="51"/>
      <c r="Y2817" s="50"/>
      <c r="Z2817" s="43">
        <f t="shared" si="434"/>
        <v>0</v>
      </c>
      <c r="AA2817" s="6">
        <f t="shared" si="435"/>
        <v>0</v>
      </c>
      <c r="AB2817" s="6">
        <f t="shared" si="436"/>
        <v>0</v>
      </c>
      <c r="AC2817" s="44">
        <f t="shared" si="437"/>
        <v>0</v>
      </c>
      <c r="AD2817" s="44">
        <f t="shared" si="438"/>
        <v>0</v>
      </c>
      <c r="AE2817" s="13" t="s">
        <v>57</v>
      </c>
      <c r="AF2817" s="14"/>
      <c r="AG2817" s="2" t="s">
        <v>243</v>
      </c>
      <c r="AH2817" s="5" t="s">
        <v>100</v>
      </c>
      <c r="AI2817" s="6">
        <v>0</v>
      </c>
      <c r="AJ2817" s="5" t="s">
        <v>100</v>
      </c>
      <c r="AK2817" s="5" t="s">
        <v>100</v>
      </c>
      <c r="AL2817" s="34" t="s">
        <v>100</v>
      </c>
      <c r="AM2817" s="2" t="s">
        <v>244</v>
      </c>
    </row>
    <row r="2818" spans="1:41" s="15" customFormat="1" ht="16.350000000000001" customHeight="1">
      <c r="A2818" s="3">
        <f t="shared" si="424"/>
        <v>2816</v>
      </c>
      <c r="B2818" s="31" t="s">
        <v>2639</v>
      </c>
      <c r="C2818" s="31" t="s">
        <v>3401</v>
      </c>
      <c r="D2818" s="31" t="s">
        <v>3452</v>
      </c>
      <c r="E2818" s="3" t="s">
        <v>16758</v>
      </c>
      <c r="F2818" s="2" t="s">
        <v>68</v>
      </c>
      <c r="G2818" s="2" t="s">
        <v>69</v>
      </c>
      <c r="H2818" s="5" t="s">
        <v>16759</v>
      </c>
      <c r="I2818" s="5" t="s">
        <v>16760</v>
      </c>
      <c r="J2818" s="5" t="s">
        <v>16761</v>
      </c>
      <c r="K2818" s="5" t="s">
        <v>16762</v>
      </c>
      <c r="L2818" s="2" t="s">
        <v>54</v>
      </c>
      <c r="M2818" s="6">
        <v>10</v>
      </c>
      <c r="N2818" s="6">
        <v>10</v>
      </c>
      <c r="O2818" s="6">
        <f t="shared" si="432"/>
        <v>40000</v>
      </c>
      <c r="P2818" s="6">
        <v>40000</v>
      </c>
      <c r="Q2818" s="5">
        <v>201510</v>
      </c>
      <c r="R2818" s="5" t="s">
        <v>16763</v>
      </c>
      <c r="S2818" s="5" t="s">
        <v>16764</v>
      </c>
      <c r="T2818" s="144" t="str">
        <f t="shared" si="433"/>
        <v>Click</v>
      </c>
      <c r="U2818" s="31" t="s">
        <v>243</v>
      </c>
      <c r="V2818" s="5"/>
      <c r="W2818" s="51"/>
      <c r="X2818" s="51"/>
      <c r="Y2818" s="50"/>
      <c r="Z2818" s="43">
        <f t="shared" si="434"/>
        <v>0</v>
      </c>
      <c r="AA2818" s="6">
        <f t="shared" si="435"/>
        <v>0</v>
      </c>
      <c r="AB2818" s="6">
        <f t="shared" si="436"/>
        <v>0</v>
      </c>
      <c r="AC2818" s="44">
        <f t="shared" si="437"/>
        <v>0</v>
      </c>
      <c r="AD2818" s="44">
        <f t="shared" si="438"/>
        <v>0</v>
      </c>
      <c r="AE2818" s="13" t="s">
        <v>57</v>
      </c>
      <c r="AF2818" s="14"/>
      <c r="AG2818" s="2" t="s">
        <v>243</v>
      </c>
      <c r="AH2818" s="5" t="s">
        <v>100</v>
      </c>
      <c r="AI2818" s="6">
        <v>0</v>
      </c>
      <c r="AJ2818" s="5" t="s">
        <v>100</v>
      </c>
      <c r="AK2818" s="5" t="s">
        <v>100</v>
      </c>
      <c r="AL2818" s="34" t="s">
        <v>100</v>
      </c>
      <c r="AM2818" s="2" t="s">
        <v>244</v>
      </c>
    </row>
    <row r="2819" spans="1:41" s="15" customFormat="1" ht="16.350000000000001" customHeight="1">
      <c r="A2819" s="3">
        <f t="shared" si="424"/>
        <v>2817</v>
      </c>
      <c r="B2819" s="31" t="s">
        <v>2639</v>
      </c>
      <c r="C2819" s="31" t="s">
        <v>3401</v>
      </c>
      <c r="D2819" s="31" t="s">
        <v>3452</v>
      </c>
      <c r="E2819" s="3" t="s">
        <v>16765</v>
      </c>
      <c r="F2819" s="2" t="s">
        <v>68</v>
      </c>
      <c r="G2819" s="2" t="s">
        <v>69</v>
      </c>
      <c r="H2819" s="5" t="s">
        <v>16766</v>
      </c>
      <c r="I2819" s="5" t="s">
        <v>16767</v>
      </c>
      <c r="J2819" s="5" t="s">
        <v>16768</v>
      </c>
      <c r="K2819" s="5" t="s">
        <v>16769</v>
      </c>
      <c r="L2819" s="2" t="s">
        <v>54</v>
      </c>
      <c r="M2819" s="6">
        <v>10</v>
      </c>
      <c r="N2819" s="6">
        <v>10</v>
      </c>
      <c r="O2819" s="6">
        <f t="shared" si="432"/>
        <v>30000</v>
      </c>
      <c r="P2819" s="6">
        <v>30000</v>
      </c>
      <c r="Q2819" s="5">
        <v>201601</v>
      </c>
      <c r="R2819" s="5" t="s">
        <v>16770</v>
      </c>
      <c r="S2819" s="5" t="s">
        <v>16771</v>
      </c>
      <c r="T2819" s="144" t="str">
        <f t="shared" si="433"/>
        <v>Click</v>
      </c>
      <c r="U2819" s="31" t="s">
        <v>243</v>
      </c>
      <c r="V2819" s="5"/>
      <c r="W2819" s="51"/>
      <c r="X2819" s="51"/>
      <c r="Y2819" s="50"/>
      <c r="Z2819" s="43">
        <f t="shared" si="434"/>
        <v>0</v>
      </c>
      <c r="AA2819" s="6">
        <f t="shared" si="435"/>
        <v>0</v>
      </c>
      <c r="AB2819" s="6">
        <f t="shared" si="436"/>
        <v>0</v>
      </c>
      <c r="AC2819" s="44">
        <f t="shared" si="437"/>
        <v>0</v>
      </c>
      <c r="AD2819" s="44">
        <f t="shared" si="438"/>
        <v>0</v>
      </c>
      <c r="AE2819" s="13" t="s">
        <v>57</v>
      </c>
      <c r="AF2819" s="14"/>
      <c r="AG2819" s="2" t="s">
        <v>243</v>
      </c>
      <c r="AH2819" s="5" t="s">
        <v>100</v>
      </c>
      <c r="AI2819" s="6">
        <v>0</v>
      </c>
      <c r="AJ2819" s="5" t="s">
        <v>100</v>
      </c>
      <c r="AK2819" s="5" t="s">
        <v>100</v>
      </c>
      <c r="AL2819" s="34" t="s">
        <v>100</v>
      </c>
      <c r="AM2819" s="2" t="s">
        <v>244</v>
      </c>
    </row>
    <row r="2820" spans="1:41" s="15" customFormat="1" ht="16.350000000000001" customHeight="1">
      <c r="A2820" s="3">
        <f t="shared" si="424"/>
        <v>2818</v>
      </c>
      <c r="B2820" s="31" t="s">
        <v>2639</v>
      </c>
      <c r="C2820" s="31" t="s">
        <v>3401</v>
      </c>
      <c r="D2820" s="31" t="s">
        <v>3452</v>
      </c>
      <c r="E2820" s="3" t="s">
        <v>16772</v>
      </c>
      <c r="F2820" s="2" t="s">
        <v>68</v>
      </c>
      <c r="G2820" s="2" t="s">
        <v>69</v>
      </c>
      <c r="H2820" s="5" t="s">
        <v>16773</v>
      </c>
      <c r="I2820" s="5" t="s">
        <v>16774</v>
      </c>
      <c r="J2820" s="5" t="s">
        <v>16775</v>
      </c>
      <c r="K2820" s="5" t="s">
        <v>16776</v>
      </c>
      <c r="L2820" s="2" t="s">
        <v>54</v>
      </c>
      <c r="M2820" s="6">
        <v>18</v>
      </c>
      <c r="N2820" s="6">
        <v>18</v>
      </c>
      <c r="O2820" s="6">
        <f t="shared" si="432"/>
        <v>46000</v>
      </c>
      <c r="P2820" s="6">
        <v>46000</v>
      </c>
      <c r="Q2820" s="5">
        <v>201602</v>
      </c>
      <c r="R2820" s="5" t="s">
        <v>16777</v>
      </c>
      <c r="S2820" s="5" t="s">
        <v>16778</v>
      </c>
      <c r="T2820" s="144" t="str">
        <f t="shared" si="433"/>
        <v>Click</v>
      </c>
      <c r="U2820" s="31" t="s">
        <v>243</v>
      </c>
      <c r="V2820" s="5"/>
      <c r="W2820" s="51"/>
      <c r="X2820" s="51"/>
      <c r="Y2820" s="50"/>
      <c r="Z2820" s="43">
        <f t="shared" si="434"/>
        <v>0</v>
      </c>
      <c r="AA2820" s="6">
        <f t="shared" si="435"/>
        <v>0</v>
      </c>
      <c r="AB2820" s="6">
        <f t="shared" si="436"/>
        <v>0</v>
      </c>
      <c r="AC2820" s="44">
        <f t="shared" si="437"/>
        <v>0</v>
      </c>
      <c r="AD2820" s="44">
        <f t="shared" si="438"/>
        <v>0</v>
      </c>
      <c r="AE2820" s="13" t="s">
        <v>57</v>
      </c>
      <c r="AF2820" s="14"/>
      <c r="AG2820" s="2" t="s">
        <v>243</v>
      </c>
      <c r="AH2820" s="5" t="s">
        <v>100</v>
      </c>
      <c r="AI2820" s="6">
        <v>0</v>
      </c>
      <c r="AJ2820" s="5" t="s">
        <v>100</v>
      </c>
      <c r="AK2820" s="5" t="s">
        <v>100</v>
      </c>
      <c r="AL2820" s="34" t="s">
        <v>100</v>
      </c>
      <c r="AM2820" s="2" t="s">
        <v>244</v>
      </c>
    </row>
    <row r="2821" spans="1:41" s="15" customFormat="1" ht="16.350000000000001" customHeight="1">
      <c r="A2821" s="3">
        <f t="shared" si="424"/>
        <v>2819</v>
      </c>
      <c r="B2821" s="31" t="s">
        <v>2639</v>
      </c>
      <c r="C2821" s="31" t="s">
        <v>3401</v>
      </c>
      <c r="D2821" s="31" t="s">
        <v>3452</v>
      </c>
      <c r="E2821" s="3" t="s">
        <v>16779</v>
      </c>
      <c r="F2821" s="2" t="s">
        <v>68</v>
      </c>
      <c r="G2821" s="2" t="s">
        <v>69</v>
      </c>
      <c r="H2821" s="5" t="s">
        <v>16780</v>
      </c>
      <c r="I2821" s="5" t="s">
        <v>16781</v>
      </c>
      <c r="J2821" s="5" t="s">
        <v>16782</v>
      </c>
      <c r="K2821" s="5" t="s">
        <v>16783</v>
      </c>
      <c r="L2821" s="2" t="s">
        <v>54</v>
      </c>
      <c r="M2821" s="6">
        <v>26</v>
      </c>
      <c r="N2821" s="6">
        <v>26</v>
      </c>
      <c r="O2821" s="6">
        <f t="shared" si="432"/>
        <v>62000</v>
      </c>
      <c r="P2821" s="6">
        <v>62000</v>
      </c>
      <c r="Q2821" s="5">
        <v>201603</v>
      </c>
      <c r="R2821" s="5" t="s">
        <v>16722</v>
      </c>
      <c r="S2821" s="5" t="s">
        <v>16784</v>
      </c>
      <c r="T2821" s="144" t="str">
        <f t="shared" si="433"/>
        <v>Click</v>
      </c>
      <c r="U2821" s="31" t="s">
        <v>243</v>
      </c>
      <c r="V2821" s="5"/>
      <c r="W2821" s="51"/>
      <c r="X2821" s="51"/>
      <c r="Y2821" s="50"/>
      <c r="Z2821" s="43">
        <f t="shared" si="434"/>
        <v>0</v>
      </c>
      <c r="AA2821" s="6">
        <f t="shared" si="435"/>
        <v>0</v>
      </c>
      <c r="AB2821" s="6">
        <f t="shared" si="436"/>
        <v>0</v>
      </c>
      <c r="AC2821" s="44">
        <f t="shared" si="437"/>
        <v>0</v>
      </c>
      <c r="AD2821" s="44">
        <f t="shared" si="438"/>
        <v>0</v>
      </c>
      <c r="AE2821" s="13" t="s">
        <v>57</v>
      </c>
      <c r="AF2821" s="14"/>
      <c r="AG2821" s="2" t="s">
        <v>243</v>
      </c>
      <c r="AH2821" s="5" t="s">
        <v>100</v>
      </c>
      <c r="AI2821" s="6">
        <v>0</v>
      </c>
      <c r="AJ2821" s="5" t="s">
        <v>100</v>
      </c>
      <c r="AK2821" s="5" t="s">
        <v>100</v>
      </c>
      <c r="AL2821" s="34" t="s">
        <v>100</v>
      </c>
      <c r="AM2821" s="2" t="s">
        <v>244</v>
      </c>
    </row>
    <row r="2822" spans="1:41" s="15" customFormat="1" ht="16.350000000000001" customHeight="1">
      <c r="A2822" s="3">
        <f t="shared" si="424"/>
        <v>2820</v>
      </c>
      <c r="B2822" s="31" t="s">
        <v>2639</v>
      </c>
      <c r="C2822" s="31" t="s">
        <v>3401</v>
      </c>
      <c r="D2822" s="31" t="s">
        <v>3452</v>
      </c>
      <c r="E2822" s="3" t="s">
        <v>16785</v>
      </c>
      <c r="F2822" s="2" t="s">
        <v>68</v>
      </c>
      <c r="G2822" s="2" t="s">
        <v>69</v>
      </c>
      <c r="H2822" s="5" t="s">
        <v>16786</v>
      </c>
      <c r="I2822" s="5" t="s">
        <v>16787</v>
      </c>
      <c r="J2822" s="5" t="s">
        <v>16788</v>
      </c>
      <c r="K2822" s="5" t="s">
        <v>16789</v>
      </c>
      <c r="L2822" s="2" t="s">
        <v>54</v>
      </c>
      <c r="M2822" s="6">
        <v>8</v>
      </c>
      <c r="N2822" s="6">
        <v>8</v>
      </c>
      <c r="O2822" s="6">
        <f t="shared" si="432"/>
        <v>40000</v>
      </c>
      <c r="P2822" s="6">
        <v>40000</v>
      </c>
      <c r="Q2822" s="5">
        <v>201506</v>
      </c>
      <c r="R2822" s="5" t="s">
        <v>16790</v>
      </c>
      <c r="S2822" s="5" t="s">
        <v>16791</v>
      </c>
      <c r="T2822" s="144" t="str">
        <f t="shared" si="433"/>
        <v>Click</v>
      </c>
      <c r="U2822" s="31" t="s">
        <v>243</v>
      </c>
      <c r="V2822" s="5"/>
      <c r="W2822" s="51"/>
      <c r="X2822" s="51"/>
      <c r="Y2822" s="50"/>
      <c r="Z2822" s="43">
        <f t="shared" si="434"/>
        <v>0</v>
      </c>
      <c r="AA2822" s="6">
        <f t="shared" si="435"/>
        <v>0</v>
      </c>
      <c r="AB2822" s="6">
        <f t="shared" si="436"/>
        <v>0</v>
      </c>
      <c r="AC2822" s="44">
        <f t="shared" si="437"/>
        <v>0</v>
      </c>
      <c r="AD2822" s="44">
        <f t="shared" si="438"/>
        <v>0</v>
      </c>
      <c r="AE2822" s="13" t="s">
        <v>57</v>
      </c>
      <c r="AF2822" s="14"/>
      <c r="AG2822" s="2" t="s">
        <v>243</v>
      </c>
      <c r="AH2822" s="5" t="s">
        <v>100</v>
      </c>
      <c r="AI2822" s="6">
        <v>0</v>
      </c>
      <c r="AJ2822" s="5" t="s">
        <v>100</v>
      </c>
      <c r="AK2822" s="5" t="s">
        <v>100</v>
      </c>
      <c r="AL2822" s="34" t="s">
        <v>100</v>
      </c>
      <c r="AM2822" s="2" t="s">
        <v>244</v>
      </c>
      <c r="AN2822" s="32"/>
      <c r="AO2822" s="32"/>
    </row>
    <row r="2823" spans="1:41" s="15" customFormat="1" ht="16.350000000000001" customHeight="1">
      <c r="A2823" s="3">
        <f t="shared" si="424"/>
        <v>2821</v>
      </c>
      <c r="B2823" s="31" t="s">
        <v>2639</v>
      </c>
      <c r="C2823" s="31" t="s">
        <v>3401</v>
      </c>
      <c r="D2823" s="31" t="s">
        <v>3452</v>
      </c>
      <c r="E2823" s="3" t="s">
        <v>16792</v>
      </c>
      <c r="F2823" s="2" t="s">
        <v>68</v>
      </c>
      <c r="G2823" s="2" t="s">
        <v>69</v>
      </c>
      <c r="H2823" s="5" t="s">
        <v>16793</v>
      </c>
      <c r="I2823" s="5" t="s">
        <v>16794</v>
      </c>
      <c r="J2823" s="5" t="s">
        <v>16795</v>
      </c>
      <c r="K2823" s="5" t="s">
        <v>16796</v>
      </c>
      <c r="L2823" s="2" t="s">
        <v>54</v>
      </c>
      <c r="M2823" s="6">
        <v>28</v>
      </c>
      <c r="N2823" s="6">
        <v>28</v>
      </c>
      <c r="O2823" s="6">
        <f t="shared" si="432"/>
        <v>50000</v>
      </c>
      <c r="P2823" s="6">
        <v>50000</v>
      </c>
      <c r="Q2823" s="5">
        <v>201506</v>
      </c>
      <c r="R2823" s="5" t="s">
        <v>11428</v>
      </c>
      <c r="S2823" s="5" t="s">
        <v>16797</v>
      </c>
      <c r="T2823" s="144" t="str">
        <f t="shared" si="433"/>
        <v>Click</v>
      </c>
      <c r="U2823" s="31" t="s">
        <v>243</v>
      </c>
      <c r="V2823" s="5"/>
      <c r="W2823" s="51"/>
      <c r="X2823" s="51"/>
      <c r="Y2823" s="50"/>
      <c r="Z2823" s="43">
        <f t="shared" si="434"/>
        <v>0</v>
      </c>
      <c r="AA2823" s="6">
        <f t="shared" si="435"/>
        <v>0</v>
      </c>
      <c r="AB2823" s="6">
        <f t="shared" si="436"/>
        <v>0</v>
      </c>
      <c r="AC2823" s="44">
        <f t="shared" si="437"/>
        <v>0</v>
      </c>
      <c r="AD2823" s="44">
        <f t="shared" si="438"/>
        <v>0</v>
      </c>
      <c r="AE2823" s="13" t="s">
        <v>57</v>
      </c>
      <c r="AF2823" s="14"/>
      <c r="AG2823" s="2" t="s">
        <v>243</v>
      </c>
      <c r="AH2823" s="5" t="s">
        <v>100</v>
      </c>
      <c r="AI2823" s="6">
        <v>0</v>
      </c>
      <c r="AJ2823" s="5" t="s">
        <v>100</v>
      </c>
      <c r="AK2823" s="5" t="s">
        <v>100</v>
      </c>
      <c r="AL2823" s="34" t="s">
        <v>100</v>
      </c>
      <c r="AM2823" s="2" t="s">
        <v>244</v>
      </c>
    </row>
    <row r="2824" spans="1:41" s="15" customFormat="1" ht="16.350000000000001" customHeight="1">
      <c r="A2824" s="3">
        <f t="shared" ref="A2824:A2887" si="439">ROW()-2</f>
        <v>2822</v>
      </c>
      <c r="B2824" s="31" t="s">
        <v>2639</v>
      </c>
      <c r="C2824" s="31" t="s">
        <v>3401</v>
      </c>
      <c r="D2824" s="31" t="s">
        <v>3452</v>
      </c>
      <c r="E2824" s="3" t="s">
        <v>16798</v>
      </c>
      <c r="F2824" s="2" t="s">
        <v>68</v>
      </c>
      <c r="G2824" s="2" t="s">
        <v>69</v>
      </c>
      <c r="H2824" s="5" t="s">
        <v>16799</v>
      </c>
      <c r="I2824" s="5" t="s">
        <v>16800</v>
      </c>
      <c r="J2824" s="5" t="s">
        <v>16801</v>
      </c>
      <c r="K2824" s="5" t="s">
        <v>16802</v>
      </c>
      <c r="L2824" s="2" t="s">
        <v>54</v>
      </c>
      <c r="M2824" s="6">
        <v>19</v>
      </c>
      <c r="N2824" s="6">
        <v>19</v>
      </c>
      <c r="O2824" s="6">
        <f t="shared" si="432"/>
        <v>48000</v>
      </c>
      <c r="P2824" s="6">
        <v>48000</v>
      </c>
      <c r="Q2824" s="5">
        <v>201908</v>
      </c>
      <c r="R2824" s="5" t="s">
        <v>16281</v>
      </c>
      <c r="S2824" s="5" t="s">
        <v>16803</v>
      </c>
      <c r="T2824" s="144" t="str">
        <f t="shared" si="433"/>
        <v>Click</v>
      </c>
      <c r="U2824" s="31" t="s">
        <v>243</v>
      </c>
      <c r="V2824" s="5"/>
      <c r="W2824" s="51"/>
      <c r="X2824" s="51"/>
      <c r="Y2824" s="50"/>
      <c r="Z2824" s="43">
        <f t="shared" si="434"/>
        <v>0</v>
      </c>
      <c r="AA2824" s="6">
        <f t="shared" si="435"/>
        <v>0</v>
      </c>
      <c r="AB2824" s="6">
        <f t="shared" si="436"/>
        <v>0</v>
      </c>
      <c r="AC2824" s="44">
        <f t="shared" si="437"/>
        <v>0</v>
      </c>
      <c r="AD2824" s="44">
        <f t="shared" si="438"/>
        <v>0</v>
      </c>
      <c r="AE2824" s="13" t="s">
        <v>57</v>
      </c>
      <c r="AF2824" s="14"/>
      <c r="AG2824" s="2" t="s">
        <v>243</v>
      </c>
      <c r="AH2824" s="5" t="s">
        <v>100</v>
      </c>
      <c r="AI2824" s="6">
        <v>0</v>
      </c>
      <c r="AJ2824" s="5" t="s">
        <v>100</v>
      </c>
      <c r="AK2824" s="5" t="s">
        <v>100</v>
      </c>
      <c r="AL2824" s="34" t="s">
        <v>100</v>
      </c>
      <c r="AM2824" s="2" t="s">
        <v>244</v>
      </c>
    </row>
    <row r="2825" spans="1:41" s="15" customFormat="1" ht="16.350000000000001" customHeight="1">
      <c r="A2825" s="3">
        <f t="shared" si="439"/>
        <v>2823</v>
      </c>
      <c r="B2825" s="31" t="s">
        <v>2639</v>
      </c>
      <c r="C2825" s="31" t="s">
        <v>3401</v>
      </c>
      <c r="D2825" s="31" t="s">
        <v>3452</v>
      </c>
      <c r="E2825" s="3" t="s">
        <v>16804</v>
      </c>
      <c r="F2825" s="2" t="s">
        <v>68</v>
      </c>
      <c r="G2825" s="2" t="s">
        <v>69</v>
      </c>
      <c r="H2825" s="5" t="s">
        <v>16805</v>
      </c>
      <c r="I2825" s="5" t="s">
        <v>16806</v>
      </c>
      <c r="J2825" s="5" t="s">
        <v>16807</v>
      </c>
      <c r="K2825" s="5" t="s">
        <v>16808</v>
      </c>
      <c r="L2825" s="2" t="s">
        <v>54</v>
      </c>
      <c r="M2825" s="6">
        <v>9</v>
      </c>
      <c r="N2825" s="6">
        <v>9</v>
      </c>
      <c r="O2825" s="6">
        <f t="shared" si="432"/>
        <v>40000</v>
      </c>
      <c r="P2825" s="6">
        <v>40000</v>
      </c>
      <c r="Q2825" s="5">
        <v>201506</v>
      </c>
      <c r="R2825" s="5" t="s">
        <v>11358</v>
      </c>
      <c r="S2825" s="5" t="s">
        <v>16809</v>
      </c>
      <c r="T2825" s="144" t="str">
        <f t="shared" si="433"/>
        <v>Click</v>
      </c>
      <c r="U2825" s="31" t="s">
        <v>243</v>
      </c>
      <c r="V2825" s="5"/>
      <c r="W2825" s="51"/>
      <c r="X2825" s="51"/>
      <c r="Y2825" s="50"/>
      <c r="Z2825" s="43">
        <f t="shared" si="434"/>
        <v>0</v>
      </c>
      <c r="AA2825" s="6">
        <f t="shared" si="435"/>
        <v>0</v>
      </c>
      <c r="AB2825" s="6">
        <f t="shared" si="436"/>
        <v>0</v>
      </c>
      <c r="AC2825" s="44">
        <f t="shared" si="437"/>
        <v>0</v>
      </c>
      <c r="AD2825" s="44">
        <f t="shared" si="438"/>
        <v>0</v>
      </c>
      <c r="AE2825" s="13" t="s">
        <v>57</v>
      </c>
      <c r="AF2825" s="14"/>
      <c r="AG2825" s="2" t="s">
        <v>243</v>
      </c>
      <c r="AH2825" s="5" t="s">
        <v>100</v>
      </c>
      <c r="AI2825" s="6">
        <v>0</v>
      </c>
      <c r="AJ2825" s="5" t="s">
        <v>100</v>
      </c>
      <c r="AK2825" s="5" t="s">
        <v>100</v>
      </c>
      <c r="AL2825" s="34" t="s">
        <v>100</v>
      </c>
      <c r="AM2825" s="2" t="s">
        <v>244</v>
      </c>
    </row>
    <row r="2826" spans="1:41" s="15" customFormat="1" ht="16.350000000000001" customHeight="1">
      <c r="A2826" s="3">
        <f t="shared" si="439"/>
        <v>2824</v>
      </c>
      <c r="B2826" s="31" t="s">
        <v>2639</v>
      </c>
      <c r="C2826" s="31" t="s">
        <v>3401</v>
      </c>
      <c r="D2826" s="31" t="s">
        <v>3452</v>
      </c>
      <c r="E2826" s="3" t="s">
        <v>16810</v>
      </c>
      <c r="F2826" s="2" t="s">
        <v>68</v>
      </c>
      <c r="G2826" s="2" t="s">
        <v>69</v>
      </c>
      <c r="H2826" s="5" t="s">
        <v>16811</v>
      </c>
      <c r="I2826" s="5" t="s">
        <v>16812</v>
      </c>
      <c r="J2826" s="5" t="s">
        <v>16813</v>
      </c>
      <c r="K2826" s="5" t="s">
        <v>16814</v>
      </c>
      <c r="L2826" s="2" t="s">
        <v>54</v>
      </c>
      <c r="M2826" s="6">
        <v>11</v>
      </c>
      <c r="N2826" s="6">
        <v>11</v>
      </c>
      <c r="O2826" s="6">
        <f t="shared" si="432"/>
        <v>40000</v>
      </c>
      <c r="P2826" s="6">
        <v>40000</v>
      </c>
      <c r="Q2826" s="5">
        <v>201506</v>
      </c>
      <c r="R2826" s="5" t="s">
        <v>11371</v>
      </c>
      <c r="S2826" s="5" t="s">
        <v>16815</v>
      </c>
      <c r="T2826" s="144" t="str">
        <f t="shared" si="433"/>
        <v>Click</v>
      </c>
      <c r="U2826" s="31" t="s">
        <v>243</v>
      </c>
      <c r="V2826" s="5"/>
      <c r="W2826" s="51"/>
      <c r="X2826" s="51"/>
      <c r="Y2826" s="50"/>
      <c r="Z2826" s="43">
        <f t="shared" si="434"/>
        <v>0</v>
      </c>
      <c r="AA2826" s="6">
        <f t="shared" si="435"/>
        <v>0</v>
      </c>
      <c r="AB2826" s="6">
        <f t="shared" si="436"/>
        <v>0</v>
      </c>
      <c r="AC2826" s="44">
        <f t="shared" si="437"/>
        <v>0</v>
      </c>
      <c r="AD2826" s="44">
        <f t="shared" si="438"/>
        <v>0</v>
      </c>
      <c r="AE2826" s="13" t="s">
        <v>57</v>
      </c>
      <c r="AF2826" s="14"/>
      <c r="AG2826" s="2" t="s">
        <v>243</v>
      </c>
      <c r="AH2826" s="5" t="s">
        <v>100</v>
      </c>
      <c r="AI2826" s="6">
        <v>0</v>
      </c>
      <c r="AJ2826" s="5" t="s">
        <v>100</v>
      </c>
      <c r="AK2826" s="5" t="s">
        <v>100</v>
      </c>
      <c r="AL2826" s="34" t="s">
        <v>100</v>
      </c>
      <c r="AM2826" s="2" t="s">
        <v>244</v>
      </c>
    </row>
    <row r="2827" spans="1:41" s="15" customFormat="1" ht="16.350000000000001" customHeight="1">
      <c r="A2827" s="3">
        <f t="shared" si="439"/>
        <v>2825</v>
      </c>
      <c r="B2827" s="31" t="s">
        <v>2639</v>
      </c>
      <c r="C2827" s="31" t="s">
        <v>3401</v>
      </c>
      <c r="D2827" s="31" t="s">
        <v>3452</v>
      </c>
      <c r="E2827" s="3" t="s">
        <v>16816</v>
      </c>
      <c r="F2827" s="2" t="s">
        <v>68</v>
      </c>
      <c r="G2827" s="2" t="s">
        <v>69</v>
      </c>
      <c r="H2827" s="5" t="s">
        <v>16817</v>
      </c>
      <c r="I2827" s="5" t="s">
        <v>16818</v>
      </c>
      <c r="J2827" s="5" t="s">
        <v>16819</v>
      </c>
      <c r="K2827" s="5" t="s">
        <v>16820</v>
      </c>
      <c r="L2827" s="2" t="s">
        <v>54</v>
      </c>
      <c r="M2827" s="6">
        <v>12</v>
      </c>
      <c r="N2827" s="6">
        <v>12</v>
      </c>
      <c r="O2827" s="6">
        <f t="shared" si="432"/>
        <v>40000</v>
      </c>
      <c r="P2827" s="6">
        <v>40000</v>
      </c>
      <c r="Q2827" s="5">
        <v>201506</v>
      </c>
      <c r="R2827" s="5" t="s">
        <v>11358</v>
      </c>
      <c r="S2827" s="5" t="s">
        <v>16821</v>
      </c>
      <c r="T2827" s="144" t="str">
        <f t="shared" si="433"/>
        <v>Click</v>
      </c>
      <c r="U2827" s="31" t="s">
        <v>243</v>
      </c>
      <c r="V2827" s="5"/>
      <c r="W2827" s="51"/>
      <c r="X2827" s="51"/>
      <c r="Y2827" s="50"/>
      <c r="Z2827" s="43">
        <f t="shared" si="434"/>
        <v>0</v>
      </c>
      <c r="AA2827" s="6">
        <f t="shared" si="435"/>
        <v>0</v>
      </c>
      <c r="AB2827" s="6">
        <f t="shared" si="436"/>
        <v>0</v>
      </c>
      <c r="AC2827" s="44">
        <f t="shared" si="437"/>
        <v>0</v>
      </c>
      <c r="AD2827" s="44">
        <f t="shared" si="438"/>
        <v>0</v>
      </c>
      <c r="AE2827" s="13" t="s">
        <v>57</v>
      </c>
      <c r="AF2827" s="14"/>
      <c r="AG2827" s="2" t="s">
        <v>243</v>
      </c>
      <c r="AH2827" s="5" t="s">
        <v>100</v>
      </c>
      <c r="AI2827" s="6">
        <v>0</v>
      </c>
      <c r="AJ2827" s="5" t="s">
        <v>100</v>
      </c>
      <c r="AK2827" s="5" t="s">
        <v>100</v>
      </c>
      <c r="AL2827" s="34" t="s">
        <v>100</v>
      </c>
      <c r="AM2827" s="2" t="s">
        <v>244</v>
      </c>
    </row>
    <row r="2828" spans="1:41" s="15" customFormat="1" ht="16.350000000000001" customHeight="1">
      <c r="A2828" s="3">
        <f t="shared" si="439"/>
        <v>2826</v>
      </c>
      <c r="B2828" s="31" t="s">
        <v>2639</v>
      </c>
      <c r="C2828" s="31" t="s">
        <v>3401</v>
      </c>
      <c r="D2828" s="31" t="s">
        <v>3452</v>
      </c>
      <c r="E2828" s="3" t="s">
        <v>16822</v>
      </c>
      <c r="F2828" s="2" t="s">
        <v>68</v>
      </c>
      <c r="G2828" s="2" t="s">
        <v>69</v>
      </c>
      <c r="H2828" s="5" t="s">
        <v>16823</v>
      </c>
      <c r="I2828" s="5" t="s">
        <v>16824</v>
      </c>
      <c r="J2828" s="5" t="s">
        <v>16825</v>
      </c>
      <c r="K2828" s="5" t="s">
        <v>16826</v>
      </c>
      <c r="L2828" s="2" t="s">
        <v>54</v>
      </c>
      <c r="M2828" s="6">
        <v>10</v>
      </c>
      <c r="N2828" s="6">
        <v>10</v>
      </c>
      <c r="O2828" s="6">
        <f t="shared" si="432"/>
        <v>40000</v>
      </c>
      <c r="P2828" s="6">
        <v>40000</v>
      </c>
      <c r="Q2828" s="5">
        <v>201506</v>
      </c>
      <c r="R2828" s="5" t="s">
        <v>11371</v>
      </c>
      <c r="S2828" s="5" t="s">
        <v>16827</v>
      </c>
      <c r="T2828" s="144" t="str">
        <f t="shared" si="433"/>
        <v>Click</v>
      </c>
      <c r="U2828" s="31" t="s">
        <v>243</v>
      </c>
      <c r="V2828" s="5"/>
      <c r="W2828" s="51"/>
      <c r="X2828" s="51"/>
      <c r="Y2828" s="50"/>
      <c r="Z2828" s="43">
        <f t="shared" si="434"/>
        <v>0</v>
      </c>
      <c r="AA2828" s="6">
        <f t="shared" si="435"/>
        <v>0</v>
      </c>
      <c r="AB2828" s="6">
        <f t="shared" si="436"/>
        <v>0</v>
      </c>
      <c r="AC2828" s="44">
        <f t="shared" si="437"/>
        <v>0</v>
      </c>
      <c r="AD2828" s="44">
        <f t="shared" si="438"/>
        <v>0</v>
      </c>
      <c r="AE2828" s="13" t="s">
        <v>57</v>
      </c>
      <c r="AF2828" s="14"/>
      <c r="AG2828" s="2" t="s">
        <v>243</v>
      </c>
      <c r="AH2828" s="5" t="s">
        <v>100</v>
      </c>
      <c r="AI2828" s="6">
        <v>0</v>
      </c>
      <c r="AJ2828" s="5" t="s">
        <v>100</v>
      </c>
      <c r="AK2828" s="5" t="s">
        <v>100</v>
      </c>
      <c r="AL2828" s="34" t="s">
        <v>100</v>
      </c>
      <c r="AM2828" s="2" t="s">
        <v>244</v>
      </c>
    </row>
    <row r="2829" spans="1:41" s="15" customFormat="1" ht="16.350000000000001" customHeight="1">
      <c r="A2829" s="3">
        <f t="shared" si="439"/>
        <v>2827</v>
      </c>
      <c r="B2829" s="31" t="s">
        <v>2639</v>
      </c>
      <c r="C2829" s="31" t="s">
        <v>3401</v>
      </c>
      <c r="D2829" s="31" t="s">
        <v>3452</v>
      </c>
      <c r="E2829" s="3" t="s">
        <v>16828</v>
      </c>
      <c r="F2829" s="2" t="s">
        <v>68</v>
      </c>
      <c r="G2829" s="2" t="s">
        <v>69</v>
      </c>
      <c r="H2829" s="5" t="s">
        <v>16829</v>
      </c>
      <c r="I2829" s="5" t="s">
        <v>16830</v>
      </c>
      <c r="J2829" s="5" t="s">
        <v>16831</v>
      </c>
      <c r="K2829" s="5" t="s">
        <v>16832</v>
      </c>
      <c r="L2829" s="2" t="s">
        <v>54</v>
      </c>
      <c r="M2829" s="6">
        <v>22</v>
      </c>
      <c r="N2829" s="6">
        <v>22</v>
      </c>
      <c r="O2829" s="6">
        <f t="shared" si="432"/>
        <v>50000</v>
      </c>
      <c r="P2829" s="6">
        <v>50000</v>
      </c>
      <c r="Q2829" s="5">
        <v>201506</v>
      </c>
      <c r="R2829" s="5" t="s">
        <v>16833</v>
      </c>
      <c r="S2829" s="5" t="s">
        <v>16834</v>
      </c>
      <c r="T2829" s="144" t="str">
        <f t="shared" si="433"/>
        <v>Click</v>
      </c>
      <c r="U2829" s="31" t="s">
        <v>243</v>
      </c>
      <c r="V2829" s="5"/>
      <c r="W2829" s="51"/>
      <c r="X2829" s="51"/>
      <c r="Y2829" s="50"/>
      <c r="Z2829" s="43">
        <f t="shared" si="434"/>
        <v>0</v>
      </c>
      <c r="AA2829" s="6">
        <f t="shared" si="435"/>
        <v>0</v>
      </c>
      <c r="AB2829" s="6">
        <f t="shared" si="436"/>
        <v>0</v>
      </c>
      <c r="AC2829" s="44">
        <f t="shared" si="437"/>
        <v>0</v>
      </c>
      <c r="AD2829" s="44">
        <f t="shared" si="438"/>
        <v>0</v>
      </c>
      <c r="AE2829" s="13" t="s">
        <v>57</v>
      </c>
      <c r="AF2829" s="14"/>
      <c r="AG2829" s="2" t="s">
        <v>243</v>
      </c>
      <c r="AH2829" s="5" t="s">
        <v>100</v>
      </c>
      <c r="AI2829" s="6">
        <v>0</v>
      </c>
      <c r="AJ2829" s="5" t="s">
        <v>100</v>
      </c>
      <c r="AK2829" s="5" t="s">
        <v>100</v>
      </c>
      <c r="AL2829" s="34" t="s">
        <v>100</v>
      </c>
      <c r="AM2829" s="2" t="s">
        <v>244</v>
      </c>
    </row>
    <row r="2830" spans="1:41" s="15" customFormat="1" ht="16.350000000000001" customHeight="1">
      <c r="A2830" s="3">
        <f t="shared" si="439"/>
        <v>2828</v>
      </c>
      <c r="B2830" s="31" t="s">
        <v>2639</v>
      </c>
      <c r="C2830" s="31" t="s">
        <v>3401</v>
      </c>
      <c r="D2830" s="31" t="s">
        <v>3452</v>
      </c>
      <c r="E2830" s="3" t="s">
        <v>16835</v>
      </c>
      <c r="F2830" s="2" t="s">
        <v>68</v>
      </c>
      <c r="G2830" s="2" t="s">
        <v>69</v>
      </c>
      <c r="H2830" s="5" t="s">
        <v>16836</v>
      </c>
      <c r="I2830" s="5" t="s">
        <v>16837</v>
      </c>
      <c r="J2830" s="5" t="s">
        <v>16838</v>
      </c>
      <c r="K2830" s="5" t="s">
        <v>16839</v>
      </c>
      <c r="L2830" s="2" t="s">
        <v>54</v>
      </c>
      <c r="M2830" s="6">
        <v>14</v>
      </c>
      <c r="N2830" s="6">
        <v>14</v>
      </c>
      <c r="O2830" s="6">
        <f t="shared" si="432"/>
        <v>50000</v>
      </c>
      <c r="P2830" s="6">
        <v>50000</v>
      </c>
      <c r="Q2830" s="5">
        <v>201506</v>
      </c>
      <c r="R2830" s="5" t="s">
        <v>16833</v>
      </c>
      <c r="S2830" s="5" t="s">
        <v>16840</v>
      </c>
      <c r="T2830" s="144" t="str">
        <f t="shared" si="433"/>
        <v>Click</v>
      </c>
      <c r="U2830" s="31" t="s">
        <v>243</v>
      </c>
      <c r="V2830" s="5"/>
      <c r="W2830" s="51"/>
      <c r="X2830" s="51"/>
      <c r="Y2830" s="50"/>
      <c r="Z2830" s="43">
        <f t="shared" si="434"/>
        <v>0</v>
      </c>
      <c r="AA2830" s="6">
        <f t="shared" si="435"/>
        <v>0</v>
      </c>
      <c r="AB2830" s="6">
        <f t="shared" si="436"/>
        <v>0</v>
      </c>
      <c r="AC2830" s="44">
        <f t="shared" si="437"/>
        <v>0</v>
      </c>
      <c r="AD2830" s="44">
        <f t="shared" si="438"/>
        <v>0</v>
      </c>
      <c r="AE2830" s="13" t="s">
        <v>57</v>
      </c>
      <c r="AF2830" s="14"/>
      <c r="AG2830" s="2" t="s">
        <v>243</v>
      </c>
      <c r="AH2830" s="5" t="s">
        <v>100</v>
      </c>
      <c r="AI2830" s="6">
        <v>0</v>
      </c>
      <c r="AJ2830" s="5" t="s">
        <v>100</v>
      </c>
      <c r="AK2830" s="5" t="s">
        <v>100</v>
      </c>
      <c r="AL2830" s="34" t="s">
        <v>100</v>
      </c>
      <c r="AM2830" s="2" t="s">
        <v>244</v>
      </c>
    </row>
    <row r="2831" spans="1:41" s="15" customFormat="1" ht="16.350000000000001" customHeight="1">
      <c r="A2831" s="3">
        <f t="shared" si="439"/>
        <v>2829</v>
      </c>
      <c r="B2831" s="31" t="s">
        <v>2639</v>
      </c>
      <c r="C2831" s="31" t="s">
        <v>3401</v>
      </c>
      <c r="D2831" s="31" t="s">
        <v>3452</v>
      </c>
      <c r="E2831" s="3" t="s">
        <v>16841</v>
      </c>
      <c r="F2831" s="2" t="s">
        <v>68</v>
      </c>
      <c r="G2831" s="2" t="s">
        <v>69</v>
      </c>
      <c r="H2831" s="5" t="s">
        <v>16842</v>
      </c>
      <c r="I2831" s="5" t="s">
        <v>16843</v>
      </c>
      <c r="J2831" s="5" t="s">
        <v>16844</v>
      </c>
      <c r="K2831" s="5" t="s">
        <v>16845</v>
      </c>
      <c r="L2831" s="2" t="s">
        <v>54</v>
      </c>
      <c r="M2831" s="6">
        <v>24</v>
      </c>
      <c r="N2831" s="6">
        <v>24</v>
      </c>
      <c r="O2831" s="6">
        <f t="shared" si="432"/>
        <v>50000</v>
      </c>
      <c r="P2831" s="6">
        <v>50000</v>
      </c>
      <c r="Q2831" s="5">
        <v>201506</v>
      </c>
      <c r="R2831" s="5" t="s">
        <v>16846</v>
      </c>
      <c r="S2831" s="5" t="s">
        <v>16847</v>
      </c>
      <c r="T2831" s="144" t="str">
        <f t="shared" si="433"/>
        <v>Click</v>
      </c>
      <c r="U2831" s="31" t="s">
        <v>243</v>
      </c>
      <c r="V2831" s="5"/>
      <c r="W2831" s="51"/>
      <c r="X2831" s="51"/>
      <c r="Y2831" s="50"/>
      <c r="Z2831" s="43">
        <f t="shared" si="434"/>
        <v>0</v>
      </c>
      <c r="AA2831" s="6">
        <f t="shared" si="435"/>
        <v>0</v>
      </c>
      <c r="AB2831" s="6">
        <f t="shared" si="436"/>
        <v>0</v>
      </c>
      <c r="AC2831" s="44">
        <f t="shared" si="437"/>
        <v>0</v>
      </c>
      <c r="AD2831" s="44">
        <f t="shared" si="438"/>
        <v>0</v>
      </c>
      <c r="AE2831" s="13" t="s">
        <v>57</v>
      </c>
      <c r="AF2831" s="14"/>
      <c r="AG2831" s="2" t="s">
        <v>243</v>
      </c>
      <c r="AH2831" s="5" t="s">
        <v>100</v>
      </c>
      <c r="AI2831" s="6">
        <v>0</v>
      </c>
      <c r="AJ2831" s="5" t="s">
        <v>100</v>
      </c>
      <c r="AK2831" s="5" t="s">
        <v>100</v>
      </c>
      <c r="AL2831" s="34" t="s">
        <v>100</v>
      </c>
      <c r="AM2831" s="2" t="s">
        <v>244</v>
      </c>
    </row>
    <row r="2832" spans="1:41" s="15" customFormat="1" ht="16.350000000000001" customHeight="1">
      <c r="A2832" s="3">
        <f t="shared" si="439"/>
        <v>2830</v>
      </c>
      <c r="B2832" s="31" t="s">
        <v>2639</v>
      </c>
      <c r="C2832" s="31" t="s">
        <v>3401</v>
      </c>
      <c r="D2832" s="31" t="s">
        <v>3452</v>
      </c>
      <c r="E2832" s="3" t="s">
        <v>16848</v>
      </c>
      <c r="F2832" s="2" t="s">
        <v>68</v>
      </c>
      <c r="G2832" s="2" t="s">
        <v>69</v>
      </c>
      <c r="H2832" s="5" t="s">
        <v>16849</v>
      </c>
      <c r="I2832" s="5" t="s">
        <v>11425</v>
      </c>
      <c r="J2832" s="5" t="s">
        <v>16850</v>
      </c>
      <c r="K2832" s="5" t="s">
        <v>16851</v>
      </c>
      <c r="L2832" s="2" t="s">
        <v>54</v>
      </c>
      <c r="M2832" s="6">
        <v>16</v>
      </c>
      <c r="N2832" s="6">
        <v>16</v>
      </c>
      <c r="O2832" s="6">
        <f t="shared" si="432"/>
        <v>40000</v>
      </c>
      <c r="P2832" s="6">
        <v>40000</v>
      </c>
      <c r="Q2832" s="5">
        <v>201106</v>
      </c>
      <c r="R2832" s="3" t="s">
        <v>11404</v>
      </c>
      <c r="S2832" s="5" t="s">
        <v>16852</v>
      </c>
      <c r="T2832" s="144" t="str">
        <f t="shared" si="433"/>
        <v>Click</v>
      </c>
      <c r="U2832" s="31" t="s">
        <v>243</v>
      </c>
      <c r="V2832" s="5"/>
      <c r="W2832" s="51"/>
      <c r="X2832" s="51"/>
      <c r="Y2832" s="50"/>
      <c r="Z2832" s="43">
        <f t="shared" si="434"/>
        <v>0</v>
      </c>
      <c r="AA2832" s="6">
        <f t="shared" si="435"/>
        <v>0</v>
      </c>
      <c r="AB2832" s="6">
        <f t="shared" si="436"/>
        <v>0</v>
      </c>
      <c r="AC2832" s="44">
        <f t="shared" si="437"/>
        <v>0</v>
      </c>
      <c r="AD2832" s="44">
        <f t="shared" si="438"/>
        <v>0</v>
      </c>
      <c r="AE2832" s="13" t="s">
        <v>57</v>
      </c>
      <c r="AF2832" s="14"/>
      <c r="AG2832" s="2" t="s">
        <v>243</v>
      </c>
      <c r="AH2832" s="5" t="s">
        <v>100</v>
      </c>
      <c r="AI2832" s="6">
        <v>0</v>
      </c>
      <c r="AJ2832" s="5" t="s">
        <v>100</v>
      </c>
      <c r="AK2832" s="5" t="s">
        <v>100</v>
      </c>
      <c r="AL2832" s="34" t="s">
        <v>100</v>
      </c>
      <c r="AM2832" s="2" t="s">
        <v>244</v>
      </c>
    </row>
    <row r="2833" spans="1:41" s="15" customFormat="1" ht="16.350000000000001" customHeight="1">
      <c r="A2833" s="3">
        <f t="shared" si="439"/>
        <v>2831</v>
      </c>
      <c r="B2833" s="31" t="s">
        <v>2639</v>
      </c>
      <c r="C2833" s="31" t="s">
        <v>3401</v>
      </c>
      <c r="D2833" s="31" t="s">
        <v>3452</v>
      </c>
      <c r="E2833" s="3" t="s">
        <v>16853</v>
      </c>
      <c r="F2833" s="2" t="s">
        <v>68</v>
      </c>
      <c r="G2833" s="2" t="s">
        <v>69</v>
      </c>
      <c r="H2833" s="5" t="s">
        <v>16849</v>
      </c>
      <c r="I2833" s="5" t="s">
        <v>11425</v>
      </c>
      <c r="J2833" s="5" t="s">
        <v>16850</v>
      </c>
      <c r="K2833" s="5" t="s">
        <v>16854</v>
      </c>
      <c r="L2833" s="2" t="s">
        <v>54</v>
      </c>
      <c r="M2833" s="6">
        <v>13</v>
      </c>
      <c r="N2833" s="6">
        <v>13</v>
      </c>
      <c r="O2833" s="6">
        <f t="shared" si="432"/>
        <v>40000</v>
      </c>
      <c r="P2833" s="6">
        <v>40000</v>
      </c>
      <c r="Q2833" s="5">
        <v>201106</v>
      </c>
      <c r="R2833" s="3" t="s">
        <v>11404</v>
      </c>
      <c r="S2833" s="5" t="s">
        <v>16855</v>
      </c>
      <c r="T2833" s="144" t="str">
        <f t="shared" si="433"/>
        <v>Click</v>
      </c>
      <c r="U2833" s="31" t="s">
        <v>243</v>
      </c>
      <c r="V2833" s="5"/>
      <c r="W2833" s="51"/>
      <c r="X2833" s="51"/>
      <c r="Y2833" s="50"/>
      <c r="Z2833" s="43">
        <f t="shared" si="434"/>
        <v>0</v>
      </c>
      <c r="AA2833" s="6">
        <f t="shared" si="435"/>
        <v>0</v>
      </c>
      <c r="AB2833" s="6">
        <f t="shared" si="436"/>
        <v>0</v>
      </c>
      <c r="AC2833" s="44">
        <f t="shared" si="437"/>
        <v>0</v>
      </c>
      <c r="AD2833" s="44">
        <f t="shared" si="438"/>
        <v>0</v>
      </c>
      <c r="AE2833" s="13" t="s">
        <v>57</v>
      </c>
      <c r="AF2833" s="14"/>
      <c r="AG2833" s="2" t="s">
        <v>243</v>
      </c>
      <c r="AH2833" s="5" t="s">
        <v>100</v>
      </c>
      <c r="AI2833" s="6">
        <v>0</v>
      </c>
      <c r="AJ2833" s="5" t="s">
        <v>100</v>
      </c>
      <c r="AK2833" s="5" t="s">
        <v>100</v>
      </c>
      <c r="AL2833" s="34" t="s">
        <v>100</v>
      </c>
      <c r="AM2833" s="2" t="s">
        <v>244</v>
      </c>
    </row>
    <row r="2834" spans="1:41" s="15" customFormat="1" ht="16.350000000000001" customHeight="1">
      <c r="A2834" s="3">
        <f t="shared" si="439"/>
        <v>2832</v>
      </c>
      <c r="B2834" s="31" t="s">
        <v>2639</v>
      </c>
      <c r="C2834" s="31" t="s">
        <v>3401</v>
      </c>
      <c r="D2834" s="31" t="s">
        <v>3452</v>
      </c>
      <c r="E2834" s="3" t="s">
        <v>16856</v>
      </c>
      <c r="F2834" s="2" t="s">
        <v>68</v>
      </c>
      <c r="G2834" s="2" t="s">
        <v>69</v>
      </c>
      <c r="H2834" s="5" t="s">
        <v>16849</v>
      </c>
      <c r="I2834" s="5" t="s">
        <v>11425</v>
      </c>
      <c r="J2834" s="5" t="s">
        <v>16850</v>
      </c>
      <c r="K2834" s="5" t="s">
        <v>16857</v>
      </c>
      <c r="L2834" s="2" t="s">
        <v>54</v>
      </c>
      <c r="M2834" s="6">
        <v>12</v>
      </c>
      <c r="N2834" s="6">
        <v>12</v>
      </c>
      <c r="O2834" s="6">
        <f t="shared" si="432"/>
        <v>40000</v>
      </c>
      <c r="P2834" s="6">
        <v>40000</v>
      </c>
      <c r="Q2834" s="5">
        <v>201106</v>
      </c>
      <c r="R2834" s="3" t="s">
        <v>11404</v>
      </c>
      <c r="S2834" s="5" t="s">
        <v>16858</v>
      </c>
      <c r="T2834" s="144" t="str">
        <f t="shared" si="433"/>
        <v>Click</v>
      </c>
      <c r="U2834" s="31" t="s">
        <v>243</v>
      </c>
      <c r="V2834" s="5"/>
      <c r="W2834" s="51"/>
      <c r="X2834" s="51"/>
      <c r="Y2834" s="50"/>
      <c r="Z2834" s="43">
        <f t="shared" si="434"/>
        <v>0</v>
      </c>
      <c r="AA2834" s="6">
        <f t="shared" si="435"/>
        <v>0</v>
      </c>
      <c r="AB2834" s="6">
        <f t="shared" si="436"/>
        <v>0</v>
      </c>
      <c r="AC2834" s="44">
        <f t="shared" si="437"/>
        <v>0</v>
      </c>
      <c r="AD2834" s="44">
        <f t="shared" si="438"/>
        <v>0</v>
      </c>
      <c r="AE2834" s="13" t="s">
        <v>57</v>
      </c>
      <c r="AF2834" s="14"/>
      <c r="AG2834" s="2" t="s">
        <v>243</v>
      </c>
      <c r="AH2834" s="5" t="s">
        <v>100</v>
      </c>
      <c r="AI2834" s="6">
        <v>0</v>
      </c>
      <c r="AJ2834" s="5" t="s">
        <v>100</v>
      </c>
      <c r="AK2834" s="5" t="s">
        <v>100</v>
      </c>
      <c r="AL2834" s="34" t="s">
        <v>100</v>
      </c>
      <c r="AM2834" s="2" t="s">
        <v>244</v>
      </c>
    </row>
    <row r="2835" spans="1:41" s="15" customFormat="1" ht="16.350000000000001" customHeight="1">
      <c r="A2835" s="3">
        <f t="shared" si="439"/>
        <v>2833</v>
      </c>
      <c r="B2835" s="31" t="s">
        <v>2639</v>
      </c>
      <c r="C2835" s="31" t="s">
        <v>3401</v>
      </c>
      <c r="D2835" s="31" t="s">
        <v>3452</v>
      </c>
      <c r="E2835" s="3" t="s">
        <v>16859</v>
      </c>
      <c r="F2835" s="2" t="s">
        <v>68</v>
      </c>
      <c r="G2835" s="2" t="s">
        <v>69</v>
      </c>
      <c r="H2835" s="5" t="s">
        <v>16849</v>
      </c>
      <c r="I2835" s="5" t="s">
        <v>11425</v>
      </c>
      <c r="J2835" s="5" t="s">
        <v>16850</v>
      </c>
      <c r="K2835" s="5" t="s">
        <v>16860</v>
      </c>
      <c r="L2835" s="2" t="s">
        <v>54</v>
      </c>
      <c r="M2835" s="6">
        <v>15</v>
      </c>
      <c r="N2835" s="6">
        <v>15</v>
      </c>
      <c r="O2835" s="6">
        <f t="shared" si="432"/>
        <v>40000</v>
      </c>
      <c r="P2835" s="6">
        <v>40000</v>
      </c>
      <c r="Q2835" s="5">
        <v>201106</v>
      </c>
      <c r="R2835" s="3" t="s">
        <v>11404</v>
      </c>
      <c r="S2835" s="5" t="s">
        <v>16861</v>
      </c>
      <c r="T2835" s="144" t="str">
        <f t="shared" si="433"/>
        <v>Click</v>
      </c>
      <c r="U2835" s="31" t="s">
        <v>243</v>
      </c>
      <c r="V2835" s="5"/>
      <c r="W2835" s="51"/>
      <c r="X2835" s="51"/>
      <c r="Y2835" s="50"/>
      <c r="Z2835" s="43">
        <f t="shared" si="434"/>
        <v>0</v>
      </c>
      <c r="AA2835" s="6">
        <f t="shared" si="435"/>
        <v>0</v>
      </c>
      <c r="AB2835" s="6">
        <f t="shared" si="436"/>
        <v>0</v>
      </c>
      <c r="AC2835" s="44">
        <f t="shared" si="437"/>
        <v>0</v>
      </c>
      <c r="AD2835" s="44">
        <f t="shared" si="438"/>
        <v>0</v>
      </c>
      <c r="AE2835" s="13" t="s">
        <v>57</v>
      </c>
      <c r="AF2835" s="14"/>
      <c r="AG2835" s="2" t="s">
        <v>243</v>
      </c>
      <c r="AH2835" s="5" t="s">
        <v>100</v>
      </c>
      <c r="AI2835" s="6">
        <v>0</v>
      </c>
      <c r="AJ2835" s="5" t="s">
        <v>100</v>
      </c>
      <c r="AK2835" s="5" t="s">
        <v>100</v>
      </c>
      <c r="AL2835" s="34" t="s">
        <v>100</v>
      </c>
      <c r="AM2835" s="2" t="s">
        <v>244</v>
      </c>
    </row>
    <row r="2836" spans="1:41" s="15" customFormat="1" ht="16.350000000000001" customHeight="1">
      <c r="A2836" s="3">
        <f t="shared" si="439"/>
        <v>2834</v>
      </c>
      <c r="B2836" s="39" t="s">
        <v>2639</v>
      </c>
      <c r="C2836" s="31" t="s">
        <v>3401</v>
      </c>
      <c r="D2836" s="31" t="s">
        <v>3452</v>
      </c>
      <c r="E2836" s="32" t="s">
        <v>16862</v>
      </c>
      <c r="F2836" s="31" t="s">
        <v>68</v>
      </c>
      <c r="G2836" s="31" t="s">
        <v>69</v>
      </c>
      <c r="H2836" s="32" t="s">
        <v>16863</v>
      </c>
      <c r="I2836" s="32" t="s">
        <v>16864</v>
      </c>
      <c r="J2836" s="32" t="s">
        <v>16865</v>
      </c>
      <c r="K2836" s="32" t="s">
        <v>16866</v>
      </c>
      <c r="L2836" s="31" t="s">
        <v>54</v>
      </c>
      <c r="M2836" s="46">
        <v>10</v>
      </c>
      <c r="N2836" s="46">
        <v>10</v>
      </c>
      <c r="O2836" s="46">
        <v>30000</v>
      </c>
      <c r="P2836" s="46">
        <v>30000</v>
      </c>
      <c r="Q2836" s="32">
        <v>202005</v>
      </c>
      <c r="R2836" s="32" t="s">
        <v>11645</v>
      </c>
      <c r="S2836" s="32" t="s">
        <v>16867</v>
      </c>
      <c r="T2836" s="143" t="str">
        <f t="shared" si="433"/>
        <v>Click</v>
      </c>
      <c r="U2836" s="39" t="s">
        <v>243</v>
      </c>
      <c r="V2836" s="39"/>
      <c r="W2836" s="41"/>
      <c r="X2836" s="83"/>
      <c r="Y2836" s="56"/>
      <c r="Z2836" s="57">
        <f t="shared" si="434"/>
        <v>0</v>
      </c>
      <c r="AA2836" s="46">
        <f t="shared" si="435"/>
        <v>0</v>
      </c>
      <c r="AB2836" s="46">
        <f t="shared" si="436"/>
        <v>0</v>
      </c>
      <c r="AC2836" s="58">
        <f t="shared" si="437"/>
        <v>0</v>
      </c>
      <c r="AD2836" s="58">
        <f t="shared" si="438"/>
        <v>0</v>
      </c>
      <c r="AE2836" s="85" t="s">
        <v>100</v>
      </c>
      <c r="AF2836" s="14"/>
      <c r="AG2836" s="39" t="s">
        <v>243</v>
      </c>
      <c r="AH2836" s="32" t="s">
        <v>100</v>
      </c>
      <c r="AI2836" s="46">
        <v>0</v>
      </c>
      <c r="AJ2836" s="32" t="s">
        <v>100</v>
      </c>
      <c r="AK2836" s="32" t="s">
        <v>100</v>
      </c>
      <c r="AL2836" s="32" t="s">
        <v>100</v>
      </c>
      <c r="AM2836" s="31" t="s">
        <v>244</v>
      </c>
      <c r="AN2836" s="32"/>
      <c r="AO2836" s="32"/>
    </row>
    <row r="2837" spans="1:41" s="15" customFormat="1" ht="16.350000000000001" customHeight="1">
      <c r="A2837" s="3">
        <f t="shared" si="439"/>
        <v>2835</v>
      </c>
      <c r="B2837" s="31" t="s">
        <v>2639</v>
      </c>
      <c r="C2837" s="31" t="s">
        <v>3401</v>
      </c>
      <c r="D2837" s="31" t="s">
        <v>3452</v>
      </c>
      <c r="E2837" s="3" t="s">
        <v>16868</v>
      </c>
      <c r="F2837" s="2" t="s">
        <v>68</v>
      </c>
      <c r="G2837" s="2" t="s">
        <v>69</v>
      </c>
      <c r="H2837" s="5" t="s">
        <v>16869</v>
      </c>
      <c r="I2837" s="5" t="s">
        <v>11425</v>
      </c>
      <c r="J2837" s="5" t="s">
        <v>16870</v>
      </c>
      <c r="K2837" s="5" t="s">
        <v>16871</v>
      </c>
      <c r="L2837" s="2" t="s">
        <v>54</v>
      </c>
      <c r="M2837" s="6">
        <v>7</v>
      </c>
      <c r="N2837" s="6">
        <v>7</v>
      </c>
      <c r="O2837" s="6">
        <f t="shared" ref="O2837:O2879" si="440">P2837+AI2837</f>
        <v>35000</v>
      </c>
      <c r="P2837" s="6">
        <v>35000</v>
      </c>
      <c r="Q2837" s="5">
        <v>201206</v>
      </c>
      <c r="R2837" s="5" t="s">
        <v>16872</v>
      </c>
      <c r="S2837" s="5" t="s">
        <v>16873</v>
      </c>
      <c r="T2837" s="144" t="str">
        <f t="shared" ref="T2837:T2868" si="441">HYPERLINK(S2837,AM2837)</f>
        <v>Click</v>
      </c>
      <c r="U2837" s="31" t="s">
        <v>243</v>
      </c>
      <c r="V2837" s="5"/>
      <c r="W2837" s="51"/>
      <c r="X2837" s="51"/>
      <c r="Y2837" s="50"/>
      <c r="Z2837" s="43">
        <f t="shared" ref="Z2837:Z2868" si="442">IF(V2837="C",2970*W2837,IF(V2837="B",4180*W2837,6160*W2837))</f>
        <v>0</v>
      </c>
      <c r="AA2837" s="6">
        <f t="shared" ref="AA2837:AA2868" si="443">IF(X2837=0,Z2837*50%,Z2837*Y2837*90%)</f>
        <v>0</v>
      </c>
      <c r="AB2837" s="6">
        <f t="shared" ref="AB2837:AB2868" si="444">IF(X2837=0,Z2837*40%,Z2837*Y2837*80%)</f>
        <v>0</v>
      </c>
      <c r="AC2837" s="44">
        <f t="shared" ref="AC2837:AC2868" si="445">IF(X2837=0,Z2837*20%,Z2837*Y2837*40%)</f>
        <v>0</v>
      </c>
      <c r="AD2837" s="44">
        <f t="shared" ref="AD2837:AD2868" si="446">IF(W2837&gt;=16,Z2837*AF2837,0)</f>
        <v>0</v>
      </c>
      <c r="AE2837" s="13" t="s">
        <v>57</v>
      </c>
      <c r="AF2837" s="14"/>
      <c r="AG2837" s="2" t="s">
        <v>243</v>
      </c>
      <c r="AH2837" s="5" t="s">
        <v>100</v>
      </c>
      <c r="AI2837" s="6">
        <v>0</v>
      </c>
      <c r="AJ2837" s="5" t="s">
        <v>100</v>
      </c>
      <c r="AK2837" s="5" t="s">
        <v>100</v>
      </c>
      <c r="AL2837" s="34" t="s">
        <v>100</v>
      </c>
      <c r="AM2837" s="2" t="s">
        <v>244</v>
      </c>
    </row>
    <row r="2838" spans="1:41" s="15" customFormat="1" ht="16.350000000000001" customHeight="1">
      <c r="A2838" s="3">
        <f t="shared" si="439"/>
        <v>2836</v>
      </c>
      <c r="B2838" s="31" t="s">
        <v>2639</v>
      </c>
      <c r="C2838" s="31" t="s">
        <v>3401</v>
      </c>
      <c r="D2838" s="31" t="s">
        <v>3452</v>
      </c>
      <c r="E2838" s="3" t="s">
        <v>16874</v>
      </c>
      <c r="F2838" s="2" t="s">
        <v>68</v>
      </c>
      <c r="G2838" s="2" t="s">
        <v>69</v>
      </c>
      <c r="H2838" s="5" t="s">
        <v>16875</v>
      </c>
      <c r="I2838" s="5" t="s">
        <v>11425</v>
      </c>
      <c r="J2838" s="5" t="s">
        <v>16875</v>
      </c>
      <c r="K2838" s="5" t="s">
        <v>16876</v>
      </c>
      <c r="L2838" s="2" t="s">
        <v>54</v>
      </c>
      <c r="M2838" s="6">
        <v>23</v>
      </c>
      <c r="N2838" s="6">
        <v>23</v>
      </c>
      <c r="O2838" s="6">
        <f t="shared" si="440"/>
        <v>50000</v>
      </c>
      <c r="P2838" s="6">
        <v>50000</v>
      </c>
      <c r="Q2838" s="5">
        <v>201406</v>
      </c>
      <c r="R2838" s="5" t="s">
        <v>11358</v>
      </c>
      <c r="S2838" s="5" t="s">
        <v>16877</v>
      </c>
      <c r="T2838" s="144" t="str">
        <f t="shared" si="441"/>
        <v>Click</v>
      </c>
      <c r="U2838" s="31" t="s">
        <v>243</v>
      </c>
      <c r="V2838" s="5"/>
      <c r="W2838" s="51"/>
      <c r="X2838" s="51"/>
      <c r="Y2838" s="50"/>
      <c r="Z2838" s="43">
        <f t="shared" si="442"/>
        <v>0</v>
      </c>
      <c r="AA2838" s="6">
        <f t="shared" si="443"/>
        <v>0</v>
      </c>
      <c r="AB2838" s="6">
        <f t="shared" si="444"/>
        <v>0</v>
      </c>
      <c r="AC2838" s="44">
        <f t="shared" si="445"/>
        <v>0</v>
      </c>
      <c r="AD2838" s="44">
        <f t="shared" si="446"/>
        <v>0</v>
      </c>
      <c r="AE2838" s="13" t="s">
        <v>57</v>
      </c>
      <c r="AF2838" s="14"/>
      <c r="AG2838" s="2" t="s">
        <v>243</v>
      </c>
      <c r="AH2838" s="5" t="s">
        <v>100</v>
      </c>
      <c r="AI2838" s="6">
        <v>0</v>
      </c>
      <c r="AJ2838" s="5" t="s">
        <v>100</v>
      </c>
      <c r="AK2838" s="5" t="s">
        <v>100</v>
      </c>
      <c r="AL2838" s="34" t="s">
        <v>100</v>
      </c>
      <c r="AM2838" s="2" t="s">
        <v>244</v>
      </c>
    </row>
    <row r="2839" spans="1:41" s="15" customFormat="1" ht="16.350000000000001" customHeight="1">
      <c r="A2839" s="3">
        <f t="shared" si="439"/>
        <v>2837</v>
      </c>
      <c r="B2839" s="31" t="s">
        <v>2639</v>
      </c>
      <c r="C2839" s="31" t="s">
        <v>3401</v>
      </c>
      <c r="D2839" s="31" t="s">
        <v>3452</v>
      </c>
      <c r="E2839" s="3" t="s">
        <v>16878</v>
      </c>
      <c r="F2839" s="2" t="s">
        <v>68</v>
      </c>
      <c r="G2839" s="2" t="s">
        <v>69</v>
      </c>
      <c r="H2839" s="5" t="s">
        <v>16879</v>
      </c>
      <c r="I2839" s="5" t="s">
        <v>11425</v>
      </c>
      <c r="J2839" s="5" t="s">
        <v>16880</v>
      </c>
      <c r="K2839" s="5" t="s">
        <v>16881</v>
      </c>
      <c r="L2839" s="2" t="s">
        <v>54</v>
      </c>
      <c r="M2839" s="6">
        <v>15</v>
      </c>
      <c r="N2839" s="6">
        <v>15</v>
      </c>
      <c r="O2839" s="6">
        <f t="shared" si="440"/>
        <v>50000</v>
      </c>
      <c r="P2839" s="6">
        <v>50000</v>
      </c>
      <c r="Q2839" s="5">
        <v>201406</v>
      </c>
      <c r="R2839" s="5" t="s">
        <v>16833</v>
      </c>
      <c r="S2839" s="5" t="s">
        <v>16882</v>
      </c>
      <c r="T2839" s="144" t="str">
        <f t="shared" si="441"/>
        <v>Click</v>
      </c>
      <c r="U2839" s="31" t="s">
        <v>243</v>
      </c>
      <c r="V2839" s="5"/>
      <c r="W2839" s="51"/>
      <c r="X2839" s="51"/>
      <c r="Y2839" s="50"/>
      <c r="Z2839" s="43">
        <f t="shared" si="442"/>
        <v>0</v>
      </c>
      <c r="AA2839" s="6">
        <f t="shared" si="443"/>
        <v>0</v>
      </c>
      <c r="AB2839" s="6">
        <f t="shared" si="444"/>
        <v>0</v>
      </c>
      <c r="AC2839" s="44">
        <f t="shared" si="445"/>
        <v>0</v>
      </c>
      <c r="AD2839" s="44">
        <f t="shared" si="446"/>
        <v>0</v>
      </c>
      <c r="AE2839" s="13" t="s">
        <v>57</v>
      </c>
      <c r="AF2839" s="14"/>
      <c r="AG2839" s="2" t="s">
        <v>243</v>
      </c>
      <c r="AH2839" s="5" t="s">
        <v>100</v>
      </c>
      <c r="AI2839" s="6">
        <v>0</v>
      </c>
      <c r="AJ2839" s="5" t="s">
        <v>100</v>
      </c>
      <c r="AK2839" s="5" t="s">
        <v>100</v>
      </c>
      <c r="AL2839" s="34" t="s">
        <v>100</v>
      </c>
      <c r="AM2839" s="2" t="s">
        <v>244</v>
      </c>
    </row>
    <row r="2840" spans="1:41" s="15" customFormat="1" ht="16.350000000000001" customHeight="1">
      <c r="A2840" s="3">
        <f t="shared" si="439"/>
        <v>2838</v>
      </c>
      <c r="B2840" s="31" t="s">
        <v>2639</v>
      </c>
      <c r="C2840" s="31" t="s">
        <v>3401</v>
      </c>
      <c r="D2840" s="31" t="s">
        <v>3452</v>
      </c>
      <c r="E2840" s="3" t="s">
        <v>16883</v>
      </c>
      <c r="F2840" s="2" t="s">
        <v>68</v>
      </c>
      <c r="G2840" s="2" t="s">
        <v>69</v>
      </c>
      <c r="H2840" s="5" t="s">
        <v>16879</v>
      </c>
      <c r="I2840" s="5" t="s">
        <v>11425</v>
      </c>
      <c r="J2840" s="5" t="s">
        <v>16880</v>
      </c>
      <c r="K2840" s="5" t="s">
        <v>16884</v>
      </c>
      <c r="L2840" s="2" t="s">
        <v>54</v>
      </c>
      <c r="M2840" s="6">
        <v>15</v>
      </c>
      <c r="N2840" s="6">
        <v>15</v>
      </c>
      <c r="O2840" s="6">
        <f t="shared" si="440"/>
        <v>50000</v>
      </c>
      <c r="P2840" s="6">
        <v>50000</v>
      </c>
      <c r="Q2840" s="5">
        <v>201406</v>
      </c>
      <c r="R2840" s="5" t="s">
        <v>16833</v>
      </c>
      <c r="S2840" s="5" t="s">
        <v>16885</v>
      </c>
      <c r="T2840" s="144" t="str">
        <f t="shared" si="441"/>
        <v>Click</v>
      </c>
      <c r="U2840" s="31" t="s">
        <v>243</v>
      </c>
      <c r="V2840" s="5"/>
      <c r="W2840" s="51"/>
      <c r="X2840" s="51"/>
      <c r="Y2840" s="50"/>
      <c r="Z2840" s="43">
        <f t="shared" si="442"/>
        <v>0</v>
      </c>
      <c r="AA2840" s="6">
        <f t="shared" si="443"/>
        <v>0</v>
      </c>
      <c r="AB2840" s="6">
        <f t="shared" si="444"/>
        <v>0</v>
      </c>
      <c r="AC2840" s="44">
        <f t="shared" si="445"/>
        <v>0</v>
      </c>
      <c r="AD2840" s="44">
        <f t="shared" si="446"/>
        <v>0</v>
      </c>
      <c r="AE2840" s="13" t="s">
        <v>57</v>
      </c>
      <c r="AF2840" s="14"/>
      <c r="AG2840" s="2" t="s">
        <v>243</v>
      </c>
      <c r="AH2840" s="5" t="s">
        <v>100</v>
      </c>
      <c r="AI2840" s="6">
        <v>0</v>
      </c>
      <c r="AJ2840" s="5" t="s">
        <v>100</v>
      </c>
      <c r="AK2840" s="5" t="s">
        <v>100</v>
      </c>
      <c r="AL2840" s="34" t="s">
        <v>100</v>
      </c>
      <c r="AM2840" s="2" t="s">
        <v>244</v>
      </c>
    </row>
    <row r="2841" spans="1:41" s="15" customFormat="1" ht="16.350000000000001" customHeight="1">
      <c r="A2841" s="3">
        <f t="shared" si="439"/>
        <v>2839</v>
      </c>
      <c r="B2841" s="31" t="s">
        <v>2639</v>
      </c>
      <c r="C2841" s="31" t="s">
        <v>3401</v>
      </c>
      <c r="D2841" s="31" t="s">
        <v>3452</v>
      </c>
      <c r="E2841" s="3" t="s">
        <v>16886</v>
      </c>
      <c r="F2841" s="2" t="s">
        <v>68</v>
      </c>
      <c r="G2841" s="2" t="s">
        <v>498</v>
      </c>
      <c r="H2841" s="5" t="s">
        <v>16887</v>
      </c>
      <c r="I2841" s="5" t="s">
        <v>16888</v>
      </c>
      <c r="J2841" s="5" t="s">
        <v>16889</v>
      </c>
      <c r="K2841" s="5" t="s">
        <v>16890</v>
      </c>
      <c r="L2841" s="2" t="s">
        <v>54</v>
      </c>
      <c r="M2841" s="6">
        <v>25</v>
      </c>
      <c r="N2841" s="6">
        <v>25</v>
      </c>
      <c r="O2841" s="6">
        <f t="shared" si="440"/>
        <v>60000</v>
      </c>
      <c r="P2841" s="6">
        <v>60000</v>
      </c>
      <c r="Q2841" s="5">
        <v>201811</v>
      </c>
      <c r="R2841" s="3" t="s">
        <v>11404</v>
      </c>
      <c r="S2841" s="5" t="s">
        <v>16891</v>
      </c>
      <c r="T2841" s="144" t="str">
        <f t="shared" si="441"/>
        <v>Click</v>
      </c>
      <c r="U2841" s="31" t="s">
        <v>243</v>
      </c>
      <c r="V2841" s="5"/>
      <c r="W2841" s="51"/>
      <c r="X2841" s="51"/>
      <c r="Y2841" s="50"/>
      <c r="Z2841" s="43">
        <f t="shared" si="442"/>
        <v>0</v>
      </c>
      <c r="AA2841" s="6">
        <f t="shared" si="443"/>
        <v>0</v>
      </c>
      <c r="AB2841" s="6">
        <f t="shared" si="444"/>
        <v>0</v>
      </c>
      <c r="AC2841" s="44">
        <f t="shared" si="445"/>
        <v>0</v>
      </c>
      <c r="AD2841" s="44">
        <f t="shared" si="446"/>
        <v>0</v>
      </c>
      <c r="AE2841" s="13" t="s">
        <v>57</v>
      </c>
      <c r="AF2841" s="14"/>
      <c r="AG2841" s="2" t="s">
        <v>243</v>
      </c>
      <c r="AH2841" s="5" t="s">
        <v>100</v>
      </c>
      <c r="AI2841" s="6">
        <v>0</v>
      </c>
      <c r="AJ2841" s="5" t="s">
        <v>100</v>
      </c>
      <c r="AK2841" s="5" t="s">
        <v>100</v>
      </c>
      <c r="AL2841" s="34" t="s">
        <v>100</v>
      </c>
      <c r="AM2841" s="2" t="s">
        <v>244</v>
      </c>
    </row>
    <row r="2842" spans="1:41" s="15" customFormat="1" ht="16.350000000000001" customHeight="1">
      <c r="A2842" s="3">
        <f t="shared" si="439"/>
        <v>2840</v>
      </c>
      <c r="B2842" s="31" t="s">
        <v>2639</v>
      </c>
      <c r="C2842" s="31" t="s">
        <v>3401</v>
      </c>
      <c r="D2842" s="31" t="s">
        <v>3452</v>
      </c>
      <c r="E2842" s="3" t="s">
        <v>16892</v>
      </c>
      <c r="F2842" s="2" t="s">
        <v>68</v>
      </c>
      <c r="G2842" s="2" t="s">
        <v>498</v>
      </c>
      <c r="H2842" s="5" t="s">
        <v>16887</v>
      </c>
      <c r="I2842" s="5" t="s">
        <v>16888</v>
      </c>
      <c r="J2842" s="5" t="s">
        <v>16893</v>
      </c>
      <c r="K2842" s="5" t="s">
        <v>16894</v>
      </c>
      <c r="L2842" s="2" t="s">
        <v>54</v>
      </c>
      <c r="M2842" s="6">
        <v>20</v>
      </c>
      <c r="N2842" s="6">
        <v>20</v>
      </c>
      <c r="O2842" s="6">
        <f t="shared" si="440"/>
        <v>50000</v>
      </c>
      <c r="P2842" s="6">
        <v>50000</v>
      </c>
      <c r="Q2842" s="5">
        <v>201811</v>
      </c>
      <c r="R2842" s="3" t="s">
        <v>11404</v>
      </c>
      <c r="S2842" s="5" t="s">
        <v>16895</v>
      </c>
      <c r="T2842" s="144" t="str">
        <f t="shared" si="441"/>
        <v>Click</v>
      </c>
      <c r="U2842" s="31" t="s">
        <v>243</v>
      </c>
      <c r="V2842" s="5"/>
      <c r="W2842" s="51"/>
      <c r="X2842" s="51"/>
      <c r="Y2842" s="50"/>
      <c r="Z2842" s="43">
        <f t="shared" si="442"/>
        <v>0</v>
      </c>
      <c r="AA2842" s="6">
        <f t="shared" si="443"/>
        <v>0</v>
      </c>
      <c r="AB2842" s="6">
        <f t="shared" si="444"/>
        <v>0</v>
      </c>
      <c r="AC2842" s="44">
        <f t="shared" si="445"/>
        <v>0</v>
      </c>
      <c r="AD2842" s="44">
        <f t="shared" si="446"/>
        <v>0</v>
      </c>
      <c r="AE2842" s="13" t="s">
        <v>57</v>
      </c>
      <c r="AF2842" s="14"/>
      <c r="AG2842" s="2" t="s">
        <v>243</v>
      </c>
      <c r="AH2842" s="5" t="s">
        <v>100</v>
      </c>
      <c r="AI2842" s="6">
        <v>0</v>
      </c>
      <c r="AJ2842" s="5" t="s">
        <v>100</v>
      </c>
      <c r="AK2842" s="5" t="s">
        <v>100</v>
      </c>
      <c r="AL2842" s="34" t="s">
        <v>100</v>
      </c>
      <c r="AM2842" s="2" t="s">
        <v>244</v>
      </c>
      <c r="AN2842" s="32"/>
      <c r="AO2842" s="32"/>
    </row>
    <row r="2843" spans="1:41" s="15" customFormat="1" ht="16.350000000000001" customHeight="1">
      <c r="A2843" s="3">
        <f t="shared" si="439"/>
        <v>2841</v>
      </c>
      <c r="B2843" s="31" t="s">
        <v>2639</v>
      </c>
      <c r="C2843" s="31" t="s">
        <v>3401</v>
      </c>
      <c r="D2843" s="31" t="s">
        <v>3452</v>
      </c>
      <c r="E2843" s="3" t="s">
        <v>16896</v>
      </c>
      <c r="F2843" s="2" t="s">
        <v>68</v>
      </c>
      <c r="G2843" s="2" t="s">
        <v>498</v>
      </c>
      <c r="H2843" s="5" t="s">
        <v>16887</v>
      </c>
      <c r="I2843" s="5" t="s">
        <v>16888</v>
      </c>
      <c r="J2843" s="5" t="s">
        <v>16897</v>
      </c>
      <c r="K2843" s="5" t="s">
        <v>16898</v>
      </c>
      <c r="L2843" s="2" t="s">
        <v>54</v>
      </c>
      <c r="M2843" s="6">
        <v>21</v>
      </c>
      <c r="N2843" s="6">
        <v>21</v>
      </c>
      <c r="O2843" s="6">
        <f t="shared" si="440"/>
        <v>52000</v>
      </c>
      <c r="P2843" s="6">
        <v>52000</v>
      </c>
      <c r="Q2843" s="5">
        <v>201811</v>
      </c>
      <c r="R2843" s="3" t="s">
        <v>11404</v>
      </c>
      <c r="S2843" s="5" t="s">
        <v>16899</v>
      </c>
      <c r="T2843" s="144" t="str">
        <f t="shared" si="441"/>
        <v>Click</v>
      </c>
      <c r="U2843" s="31" t="s">
        <v>243</v>
      </c>
      <c r="V2843" s="5"/>
      <c r="W2843" s="51"/>
      <c r="X2843" s="51"/>
      <c r="Y2843" s="50"/>
      <c r="Z2843" s="43">
        <f t="shared" si="442"/>
        <v>0</v>
      </c>
      <c r="AA2843" s="6">
        <f t="shared" si="443"/>
        <v>0</v>
      </c>
      <c r="AB2843" s="6">
        <f t="shared" si="444"/>
        <v>0</v>
      </c>
      <c r="AC2843" s="44">
        <f t="shared" si="445"/>
        <v>0</v>
      </c>
      <c r="AD2843" s="44">
        <f t="shared" si="446"/>
        <v>0</v>
      </c>
      <c r="AE2843" s="13" t="s">
        <v>57</v>
      </c>
      <c r="AF2843" s="14"/>
      <c r="AG2843" s="2" t="s">
        <v>243</v>
      </c>
      <c r="AH2843" s="5" t="s">
        <v>100</v>
      </c>
      <c r="AI2843" s="6">
        <v>0</v>
      </c>
      <c r="AJ2843" s="5" t="s">
        <v>100</v>
      </c>
      <c r="AK2843" s="5" t="s">
        <v>100</v>
      </c>
      <c r="AL2843" s="34" t="s">
        <v>100</v>
      </c>
      <c r="AM2843" s="2" t="s">
        <v>244</v>
      </c>
    </row>
    <row r="2844" spans="1:41" s="15" customFormat="1" ht="16.350000000000001" customHeight="1">
      <c r="A2844" s="3">
        <f t="shared" si="439"/>
        <v>2842</v>
      </c>
      <c r="B2844" s="31" t="s">
        <v>2639</v>
      </c>
      <c r="C2844" s="31" t="s">
        <v>3401</v>
      </c>
      <c r="D2844" s="31" t="s">
        <v>3452</v>
      </c>
      <c r="E2844" s="3" t="s">
        <v>16900</v>
      </c>
      <c r="F2844" s="2" t="s">
        <v>68</v>
      </c>
      <c r="G2844" s="2" t="s">
        <v>498</v>
      </c>
      <c r="H2844" s="5" t="s">
        <v>16887</v>
      </c>
      <c r="I2844" s="5" t="s">
        <v>16888</v>
      </c>
      <c r="J2844" s="5" t="s">
        <v>16901</v>
      </c>
      <c r="K2844" s="5" t="s">
        <v>16902</v>
      </c>
      <c r="L2844" s="2" t="s">
        <v>54</v>
      </c>
      <c r="M2844" s="6">
        <v>21</v>
      </c>
      <c r="N2844" s="6">
        <v>21</v>
      </c>
      <c r="O2844" s="6">
        <f t="shared" si="440"/>
        <v>52000</v>
      </c>
      <c r="P2844" s="6">
        <v>52000</v>
      </c>
      <c r="Q2844" s="5">
        <v>201810</v>
      </c>
      <c r="R2844" s="3" t="s">
        <v>11404</v>
      </c>
      <c r="S2844" s="5" t="s">
        <v>16903</v>
      </c>
      <c r="T2844" s="144" t="str">
        <f t="shared" si="441"/>
        <v>Click</v>
      </c>
      <c r="U2844" s="31" t="s">
        <v>243</v>
      </c>
      <c r="V2844" s="5"/>
      <c r="W2844" s="51"/>
      <c r="X2844" s="51"/>
      <c r="Y2844" s="50"/>
      <c r="Z2844" s="43">
        <f t="shared" si="442"/>
        <v>0</v>
      </c>
      <c r="AA2844" s="6">
        <f t="shared" si="443"/>
        <v>0</v>
      </c>
      <c r="AB2844" s="6">
        <f t="shared" si="444"/>
        <v>0</v>
      </c>
      <c r="AC2844" s="44">
        <f t="shared" si="445"/>
        <v>0</v>
      </c>
      <c r="AD2844" s="44">
        <f t="shared" si="446"/>
        <v>0</v>
      </c>
      <c r="AE2844" s="13" t="s">
        <v>57</v>
      </c>
      <c r="AF2844" s="14"/>
      <c r="AG2844" s="2" t="s">
        <v>243</v>
      </c>
      <c r="AH2844" s="5" t="s">
        <v>100</v>
      </c>
      <c r="AI2844" s="6">
        <v>0</v>
      </c>
      <c r="AJ2844" s="5" t="s">
        <v>100</v>
      </c>
      <c r="AK2844" s="5" t="s">
        <v>100</v>
      </c>
      <c r="AL2844" s="34" t="s">
        <v>100</v>
      </c>
      <c r="AM2844" s="2" t="s">
        <v>244</v>
      </c>
    </row>
    <row r="2845" spans="1:41" s="15" customFormat="1" ht="16.350000000000001" customHeight="1">
      <c r="A2845" s="3">
        <f t="shared" si="439"/>
        <v>2843</v>
      </c>
      <c r="B2845" s="31" t="s">
        <v>2639</v>
      </c>
      <c r="C2845" s="31" t="s">
        <v>3401</v>
      </c>
      <c r="D2845" s="31" t="s">
        <v>3452</v>
      </c>
      <c r="E2845" s="3" t="s">
        <v>16904</v>
      </c>
      <c r="F2845" s="2" t="s">
        <v>68</v>
      </c>
      <c r="G2845" s="2" t="s">
        <v>498</v>
      </c>
      <c r="H2845" s="5" t="s">
        <v>16887</v>
      </c>
      <c r="I2845" s="5" t="s">
        <v>16888</v>
      </c>
      <c r="J2845" s="5" t="s">
        <v>16905</v>
      </c>
      <c r="K2845" s="5" t="s">
        <v>16906</v>
      </c>
      <c r="L2845" s="2" t="s">
        <v>54</v>
      </c>
      <c r="M2845" s="6">
        <v>20</v>
      </c>
      <c r="N2845" s="6">
        <v>20</v>
      </c>
      <c r="O2845" s="6">
        <f t="shared" si="440"/>
        <v>50000</v>
      </c>
      <c r="P2845" s="6">
        <v>50000</v>
      </c>
      <c r="Q2845" s="5">
        <v>201810</v>
      </c>
      <c r="R2845" s="3" t="s">
        <v>11404</v>
      </c>
      <c r="S2845" s="5" t="s">
        <v>16907</v>
      </c>
      <c r="T2845" s="144" t="str">
        <f t="shared" si="441"/>
        <v>Click</v>
      </c>
      <c r="U2845" s="31" t="s">
        <v>243</v>
      </c>
      <c r="V2845" s="5"/>
      <c r="W2845" s="51"/>
      <c r="X2845" s="51"/>
      <c r="Y2845" s="50"/>
      <c r="Z2845" s="43">
        <f t="shared" si="442"/>
        <v>0</v>
      </c>
      <c r="AA2845" s="6">
        <f t="shared" si="443"/>
        <v>0</v>
      </c>
      <c r="AB2845" s="6">
        <f t="shared" si="444"/>
        <v>0</v>
      </c>
      <c r="AC2845" s="44">
        <f t="shared" si="445"/>
        <v>0</v>
      </c>
      <c r="AD2845" s="44">
        <f t="shared" si="446"/>
        <v>0</v>
      </c>
      <c r="AE2845" s="13" t="s">
        <v>57</v>
      </c>
      <c r="AF2845" s="14"/>
      <c r="AG2845" s="2" t="s">
        <v>243</v>
      </c>
      <c r="AH2845" s="5" t="s">
        <v>100</v>
      </c>
      <c r="AI2845" s="6">
        <v>0</v>
      </c>
      <c r="AJ2845" s="5" t="s">
        <v>100</v>
      </c>
      <c r="AK2845" s="5" t="s">
        <v>100</v>
      </c>
      <c r="AL2845" s="34" t="s">
        <v>100</v>
      </c>
      <c r="AM2845" s="2" t="s">
        <v>244</v>
      </c>
    </row>
    <row r="2846" spans="1:41" s="15" customFormat="1" ht="16.350000000000001" customHeight="1">
      <c r="A2846" s="3">
        <f t="shared" si="439"/>
        <v>2844</v>
      </c>
      <c r="B2846" s="31" t="s">
        <v>2639</v>
      </c>
      <c r="C2846" s="31" t="s">
        <v>3401</v>
      </c>
      <c r="D2846" s="31" t="s">
        <v>3452</v>
      </c>
      <c r="E2846" s="3" t="s">
        <v>16908</v>
      </c>
      <c r="F2846" s="2" t="s">
        <v>68</v>
      </c>
      <c r="G2846" s="2" t="s">
        <v>498</v>
      </c>
      <c r="H2846" s="5" t="s">
        <v>16909</v>
      </c>
      <c r="I2846" s="5" t="s">
        <v>16910</v>
      </c>
      <c r="J2846" s="5" t="s">
        <v>16911</v>
      </c>
      <c r="K2846" s="5" t="s">
        <v>16912</v>
      </c>
      <c r="L2846" s="2" t="s">
        <v>54</v>
      </c>
      <c r="M2846" s="6">
        <v>28</v>
      </c>
      <c r="N2846" s="6">
        <v>28</v>
      </c>
      <c r="O2846" s="6">
        <f t="shared" si="440"/>
        <v>66000</v>
      </c>
      <c r="P2846" s="6">
        <v>66000</v>
      </c>
      <c r="Q2846" s="5">
        <v>201810</v>
      </c>
      <c r="R2846" s="3" t="s">
        <v>11404</v>
      </c>
      <c r="S2846" s="5" t="s">
        <v>16913</v>
      </c>
      <c r="T2846" s="144" t="str">
        <f t="shared" si="441"/>
        <v>Click</v>
      </c>
      <c r="U2846" s="31" t="s">
        <v>243</v>
      </c>
      <c r="V2846" s="5"/>
      <c r="W2846" s="51"/>
      <c r="X2846" s="51"/>
      <c r="Y2846" s="50"/>
      <c r="Z2846" s="43">
        <f t="shared" si="442"/>
        <v>0</v>
      </c>
      <c r="AA2846" s="6">
        <f t="shared" si="443"/>
        <v>0</v>
      </c>
      <c r="AB2846" s="6">
        <f t="shared" si="444"/>
        <v>0</v>
      </c>
      <c r="AC2846" s="44">
        <f t="shared" si="445"/>
        <v>0</v>
      </c>
      <c r="AD2846" s="44">
        <f t="shared" si="446"/>
        <v>0</v>
      </c>
      <c r="AE2846" s="13" t="s">
        <v>57</v>
      </c>
      <c r="AF2846" s="14"/>
      <c r="AG2846" s="2" t="s">
        <v>243</v>
      </c>
      <c r="AH2846" s="5" t="s">
        <v>100</v>
      </c>
      <c r="AI2846" s="6">
        <v>0</v>
      </c>
      <c r="AJ2846" s="5" t="s">
        <v>100</v>
      </c>
      <c r="AK2846" s="5" t="s">
        <v>100</v>
      </c>
      <c r="AL2846" s="34" t="s">
        <v>100</v>
      </c>
      <c r="AM2846" s="2" t="s">
        <v>244</v>
      </c>
    </row>
    <row r="2847" spans="1:41" s="15" customFormat="1" ht="16.350000000000001" customHeight="1">
      <c r="A2847" s="3">
        <f t="shared" si="439"/>
        <v>2845</v>
      </c>
      <c r="B2847" s="31" t="s">
        <v>2639</v>
      </c>
      <c r="C2847" s="31" t="s">
        <v>3401</v>
      </c>
      <c r="D2847" s="31" t="s">
        <v>3452</v>
      </c>
      <c r="E2847" s="3" t="s">
        <v>16914</v>
      </c>
      <c r="F2847" s="2" t="s">
        <v>68</v>
      </c>
      <c r="G2847" s="2" t="s">
        <v>498</v>
      </c>
      <c r="H2847" s="5" t="s">
        <v>16909</v>
      </c>
      <c r="I2847" s="5" t="s">
        <v>16910</v>
      </c>
      <c r="J2847" s="5" t="s">
        <v>16915</v>
      </c>
      <c r="K2847" s="5" t="s">
        <v>16916</v>
      </c>
      <c r="L2847" s="2" t="s">
        <v>54</v>
      </c>
      <c r="M2847" s="6">
        <v>26</v>
      </c>
      <c r="N2847" s="6">
        <v>26</v>
      </c>
      <c r="O2847" s="6">
        <f t="shared" si="440"/>
        <v>62000</v>
      </c>
      <c r="P2847" s="6">
        <v>62000</v>
      </c>
      <c r="Q2847" s="5">
        <v>201810</v>
      </c>
      <c r="R2847" s="3" t="s">
        <v>11404</v>
      </c>
      <c r="S2847" s="5" t="s">
        <v>16917</v>
      </c>
      <c r="T2847" s="144" t="str">
        <f t="shared" si="441"/>
        <v>Click</v>
      </c>
      <c r="U2847" s="31" t="s">
        <v>243</v>
      </c>
      <c r="V2847" s="5"/>
      <c r="W2847" s="51"/>
      <c r="X2847" s="51"/>
      <c r="Y2847" s="50"/>
      <c r="Z2847" s="43">
        <f t="shared" si="442"/>
        <v>0</v>
      </c>
      <c r="AA2847" s="6">
        <f t="shared" si="443"/>
        <v>0</v>
      </c>
      <c r="AB2847" s="6">
        <f t="shared" si="444"/>
        <v>0</v>
      </c>
      <c r="AC2847" s="44">
        <f t="shared" si="445"/>
        <v>0</v>
      </c>
      <c r="AD2847" s="44">
        <f t="shared" si="446"/>
        <v>0</v>
      </c>
      <c r="AE2847" s="13" t="s">
        <v>57</v>
      </c>
      <c r="AF2847" s="14"/>
      <c r="AG2847" s="2" t="s">
        <v>243</v>
      </c>
      <c r="AH2847" s="5" t="s">
        <v>100</v>
      </c>
      <c r="AI2847" s="6">
        <v>0</v>
      </c>
      <c r="AJ2847" s="5" t="s">
        <v>100</v>
      </c>
      <c r="AK2847" s="5" t="s">
        <v>100</v>
      </c>
      <c r="AL2847" s="34" t="s">
        <v>100</v>
      </c>
      <c r="AM2847" s="2" t="s">
        <v>244</v>
      </c>
    </row>
    <row r="2848" spans="1:41" s="15" customFormat="1" ht="16.350000000000001" customHeight="1">
      <c r="A2848" s="3">
        <f t="shared" si="439"/>
        <v>2846</v>
      </c>
      <c r="B2848" s="31" t="s">
        <v>2639</v>
      </c>
      <c r="C2848" s="31" t="s">
        <v>3401</v>
      </c>
      <c r="D2848" s="31" t="s">
        <v>3452</v>
      </c>
      <c r="E2848" s="3" t="s">
        <v>16918</v>
      </c>
      <c r="F2848" s="2" t="s">
        <v>68</v>
      </c>
      <c r="G2848" s="2" t="s">
        <v>498</v>
      </c>
      <c r="H2848" s="5" t="s">
        <v>16909</v>
      </c>
      <c r="I2848" s="5" t="s">
        <v>16910</v>
      </c>
      <c r="J2848" s="5" t="s">
        <v>16919</v>
      </c>
      <c r="K2848" s="5" t="s">
        <v>16920</v>
      </c>
      <c r="L2848" s="2" t="s">
        <v>54</v>
      </c>
      <c r="M2848" s="6">
        <v>23</v>
      </c>
      <c r="N2848" s="6">
        <v>23</v>
      </c>
      <c r="O2848" s="6">
        <f t="shared" si="440"/>
        <v>56000</v>
      </c>
      <c r="P2848" s="6">
        <v>56000</v>
      </c>
      <c r="Q2848" s="5">
        <v>201810</v>
      </c>
      <c r="R2848" s="3" t="s">
        <v>11404</v>
      </c>
      <c r="S2848" s="5" t="s">
        <v>16921</v>
      </c>
      <c r="T2848" s="144" t="str">
        <f t="shared" si="441"/>
        <v>Click</v>
      </c>
      <c r="U2848" s="31" t="s">
        <v>243</v>
      </c>
      <c r="V2848" s="5"/>
      <c r="W2848" s="51"/>
      <c r="X2848" s="51"/>
      <c r="Y2848" s="50"/>
      <c r="Z2848" s="43">
        <f t="shared" si="442"/>
        <v>0</v>
      </c>
      <c r="AA2848" s="6">
        <f t="shared" si="443"/>
        <v>0</v>
      </c>
      <c r="AB2848" s="6">
        <f t="shared" si="444"/>
        <v>0</v>
      </c>
      <c r="AC2848" s="44">
        <f t="shared" si="445"/>
        <v>0</v>
      </c>
      <c r="AD2848" s="44">
        <f t="shared" si="446"/>
        <v>0</v>
      </c>
      <c r="AE2848" s="13" t="s">
        <v>57</v>
      </c>
      <c r="AF2848" s="14"/>
      <c r="AG2848" s="2" t="s">
        <v>243</v>
      </c>
      <c r="AH2848" s="5" t="s">
        <v>100</v>
      </c>
      <c r="AI2848" s="6">
        <v>0</v>
      </c>
      <c r="AJ2848" s="5" t="s">
        <v>100</v>
      </c>
      <c r="AK2848" s="5" t="s">
        <v>100</v>
      </c>
      <c r="AL2848" s="34" t="s">
        <v>100</v>
      </c>
      <c r="AM2848" s="2" t="s">
        <v>244</v>
      </c>
    </row>
    <row r="2849" spans="1:41" s="15" customFormat="1" ht="16.350000000000001" customHeight="1">
      <c r="A2849" s="3">
        <f t="shared" si="439"/>
        <v>2847</v>
      </c>
      <c r="B2849" s="31" t="s">
        <v>2639</v>
      </c>
      <c r="C2849" s="31" t="s">
        <v>3401</v>
      </c>
      <c r="D2849" s="31" t="s">
        <v>3452</v>
      </c>
      <c r="E2849" s="3" t="s">
        <v>16922</v>
      </c>
      <c r="F2849" s="2" t="s">
        <v>68</v>
      </c>
      <c r="G2849" s="2" t="s">
        <v>498</v>
      </c>
      <c r="H2849" s="5" t="s">
        <v>16909</v>
      </c>
      <c r="I2849" s="5" t="s">
        <v>16910</v>
      </c>
      <c r="J2849" s="5" t="s">
        <v>16923</v>
      </c>
      <c r="K2849" s="5" t="s">
        <v>16924</v>
      </c>
      <c r="L2849" s="2" t="s">
        <v>54</v>
      </c>
      <c r="M2849" s="6">
        <v>26</v>
      </c>
      <c r="N2849" s="6">
        <v>26</v>
      </c>
      <c r="O2849" s="6">
        <f t="shared" si="440"/>
        <v>62000</v>
      </c>
      <c r="P2849" s="6">
        <v>62000</v>
      </c>
      <c r="Q2849" s="5">
        <v>201810</v>
      </c>
      <c r="R2849" s="3" t="s">
        <v>11404</v>
      </c>
      <c r="S2849" s="5" t="s">
        <v>16925</v>
      </c>
      <c r="T2849" s="144" t="str">
        <f t="shared" si="441"/>
        <v>Click</v>
      </c>
      <c r="U2849" s="31" t="s">
        <v>243</v>
      </c>
      <c r="V2849" s="5"/>
      <c r="W2849" s="51"/>
      <c r="X2849" s="51"/>
      <c r="Y2849" s="50"/>
      <c r="Z2849" s="43">
        <f t="shared" si="442"/>
        <v>0</v>
      </c>
      <c r="AA2849" s="6">
        <f t="shared" si="443"/>
        <v>0</v>
      </c>
      <c r="AB2849" s="6">
        <f t="shared" si="444"/>
        <v>0</v>
      </c>
      <c r="AC2849" s="44">
        <f t="shared" si="445"/>
        <v>0</v>
      </c>
      <c r="AD2849" s="44">
        <f t="shared" si="446"/>
        <v>0</v>
      </c>
      <c r="AE2849" s="13" t="s">
        <v>57</v>
      </c>
      <c r="AF2849" s="14"/>
      <c r="AG2849" s="2" t="s">
        <v>243</v>
      </c>
      <c r="AH2849" s="5" t="s">
        <v>100</v>
      </c>
      <c r="AI2849" s="6">
        <v>0</v>
      </c>
      <c r="AJ2849" s="5" t="s">
        <v>100</v>
      </c>
      <c r="AK2849" s="5" t="s">
        <v>100</v>
      </c>
      <c r="AL2849" s="34" t="s">
        <v>100</v>
      </c>
      <c r="AM2849" s="2" t="s">
        <v>244</v>
      </c>
    </row>
    <row r="2850" spans="1:41" s="15" customFormat="1" ht="16.350000000000001" customHeight="1">
      <c r="A2850" s="3">
        <f t="shared" si="439"/>
        <v>2848</v>
      </c>
      <c r="B2850" s="31" t="s">
        <v>2639</v>
      </c>
      <c r="C2850" s="31" t="s">
        <v>3401</v>
      </c>
      <c r="D2850" s="31" t="s">
        <v>3452</v>
      </c>
      <c r="E2850" s="3" t="s">
        <v>16926</v>
      </c>
      <c r="F2850" s="2" t="s">
        <v>68</v>
      </c>
      <c r="G2850" s="2" t="s">
        <v>69</v>
      </c>
      <c r="H2850" s="5" t="s">
        <v>16927</v>
      </c>
      <c r="I2850" s="5" t="s">
        <v>11425</v>
      </c>
      <c r="J2850" s="5" t="s">
        <v>16928</v>
      </c>
      <c r="K2850" s="5" t="s">
        <v>16929</v>
      </c>
      <c r="L2850" s="2" t="s">
        <v>54</v>
      </c>
      <c r="M2850" s="6">
        <v>12</v>
      </c>
      <c r="N2850" s="6">
        <v>12</v>
      </c>
      <c r="O2850" s="6">
        <f t="shared" si="440"/>
        <v>40000</v>
      </c>
      <c r="P2850" s="6">
        <v>40000</v>
      </c>
      <c r="Q2850" s="5">
        <v>201106</v>
      </c>
      <c r="R2850" s="3" t="s">
        <v>11404</v>
      </c>
      <c r="S2850" s="5" t="s">
        <v>16930</v>
      </c>
      <c r="T2850" s="144" t="str">
        <f t="shared" si="441"/>
        <v>Click</v>
      </c>
      <c r="U2850" s="31" t="s">
        <v>243</v>
      </c>
      <c r="V2850" s="5"/>
      <c r="W2850" s="51"/>
      <c r="X2850" s="51"/>
      <c r="Y2850" s="50"/>
      <c r="Z2850" s="43">
        <f t="shared" si="442"/>
        <v>0</v>
      </c>
      <c r="AA2850" s="6">
        <f t="shared" si="443"/>
        <v>0</v>
      </c>
      <c r="AB2850" s="6">
        <f t="shared" si="444"/>
        <v>0</v>
      </c>
      <c r="AC2850" s="44">
        <f t="shared" si="445"/>
        <v>0</v>
      </c>
      <c r="AD2850" s="44">
        <f t="shared" si="446"/>
        <v>0</v>
      </c>
      <c r="AE2850" s="13" t="s">
        <v>57</v>
      </c>
      <c r="AF2850" s="14"/>
      <c r="AG2850" s="2" t="s">
        <v>243</v>
      </c>
      <c r="AH2850" s="5" t="s">
        <v>100</v>
      </c>
      <c r="AI2850" s="6">
        <v>0</v>
      </c>
      <c r="AJ2850" s="5" t="s">
        <v>100</v>
      </c>
      <c r="AK2850" s="5" t="s">
        <v>100</v>
      </c>
      <c r="AL2850" s="34" t="s">
        <v>100</v>
      </c>
      <c r="AM2850" s="2" t="s">
        <v>244</v>
      </c>
    </row>
    <row r="2851" spans="1:41" s="15" customFormat="1" ht="16.350000000000001" customHeight="1">
      <c r="A2851" s="3">
        <f t="shared" si="439"/>
        <v>2849</v>
      </c>
      <c r="B2851" s="31" t="s">
        <v>2639</v>
      </c>
      <c r="C2851" s="31" t="s">
        <v>3401</v>
      </c>
      <c r="D2851" s="31" t="s">
        <v>3452</v>
      </c>
      <c r="E2851" s="3" t="s">
        <v>16931</v>
      </c>
      <c r="F2851" s="2" t="s">
        <v>68</v>
      </c>
      <c r="G2851" s="2" t="s">
        <v>69</v>
      </c>
      <c r="H2851" s="5" t="s">
        <v>16932</v>
      </c>
      <c r="I2851" s="5" t="s">
        <v>11425</v>
      </c>
      <c r="J2851" s="5" t="s">
        <v>16933</v>
      </c>
      <c r="K2851" s="5" t="s">
        <v>16934</v>
      </c>
      <c r="L2851" s="2" t="s">
        <v>54</v>
      </c>
      <c r="M2851" s="6">
        <v>12</v>
      </c>
      <c r="N2851" s="6">
        <v>12</v>
      </c>
      <c r="O2851" s="6">
        <f t="shared" si="440"/>
        <v>40000</v>
      </c>
      <c r="P2851" s="6">
        <v>40000</v>
      </c>
      <c r="Q2851" s="5">
        <v>201106</v>
      </c>
      <c r="R2851" s="3" t="s">
        <v>11404</v>
      </c>
      <c r="S2851" s="5" t="s">
        <v>16935</v>
      </c>
      <c r="T2851" s="144" t="str">
        <f t="shared" si="441"/>
        <v>Click</v>
      </c>
      <c r="U2851" s="31" t="s">
        <v>243</v>
      </c>
      <c r="V2851" s="5"/>
      <c r="W2851" s="51"/>
      <c r="X2851" s="51"/>
      <c r="Y2851" s="50"/>
      <c r="Z2851" s="43">
        <f t="shared" si="442"/>
        <v>0</v>
      </c>
      <c r="AA2851" s="6">
        <f t="shared" si="443"/>
        <v>0</v>
      </c>
      <c r="AB2851" s="6">
        <f t="shared" si="444"/>
        <v>0</v>
      </c>
      <c r="AC2851" s="44">
        <f t="shared" si="445"/>
        <v>0</v>
      </c>
      <c r="AD2851" s="44">
        <f t="shared" si="446"/>
        <v>0</v>
      </c>
      <c r="AE2851" s="13" t="s">
        <v>57</v>
      </c>
      <c r="AF2851" s="14"/>
      <c r="AG2851" s="2" t="s">
        <v>243</v>
      </c>
      <c r="AH2851" s="5" t="s">
        <v>100</v>
      </c>
      <c r="AI2851" s="6">
        <v>0</v>
      </c>
      <c r="AJ2851" s="5" t="s">
        <v>100</v>
      </c>
      <c r="AK2851" s="5" t="s">
        <v>100</v>
      </c>
      <c r="AL2851" s="34" t="s">
        <v>100</v>
      </c>
      <c r="AM2851" s="2" t="s">
        <v>244</v>
      </c>
    </row>
    <row r="2852" spans="1:41" s="15" customFormat="1" ht="16.350000000000001" customHeight="1">
      <c r="A2852" s="3">
        <f t="shared" si="439"/>
        <v>2850</v>
      </c>
      <c r="B2852" s="31" t="s">
        <v>4096</v>
      </c>
      <c r="C2852" s="31" t="s">
        <v>15972</v>
      </c>
      <c r="D2852" s="31" t="s">
        <v>11492</v>
      </c>
      <c r="E2852" s="32" t="s">
        <v>16936</v>
      </c>
      <c r="F2852" s="2" t="s">
        <v>580</v>
      </c>
      <c r="G2852" s="2" t="s">
        <v>4100</v>
      </c>
      <c r="H2852" s="32" t="s">
        <v>16937</v>
      </c>
      <c r="I2852" s="32" t="s">
        <v>16938</v>
      </c>
      <c r="J2852" s="32" t="s">
        <v>16939</v>
      </c>
      <c r="K2852" s="32" t="s">
        <v>16940</v>
      </c>
      <c r="L2852" s="2" t="s">
        <v>54</v>
      </c>
      <c r="M2852" s="6">
        <v>4</v>
      </c>
      <c r="N2852" s="6">
        <v>4</v>
      </c>
      <c r="O2852" s="46">
        <f t="shared" si="440"/>
        <v>8000</v>
      </c>
      <c r="P2852" s="6">
        <v>8000</v>
      </c>
      <c r="Q2852" s="32">
        <v>202007</v>
      </c>
      <c r="R2852" s="32" t="s">
        <v>16941</v>
      </c>
      <c r="S2852" s="5" t="s">
        <v>16942</v>
      </c>
      <c r="T2852" s="144" t="str">
        <f t="shared" si="441"/>
        <v>Click</v>
      </c>
      <c r="U2852" s="31" t="s">
        <v>243</v>
      </c>
      <c r="V2852" s="5"/>
      <c r="W2852" s="51"/>
      <c r="X2852" s="51"/>
      <c r="Y2852" s="50"/>
      <c r="Z2852" s="43">
        <f t="shared" si="442"/>
        <v>0</v>
      </c>
      <c r="AA2852" s="6">
        <f t="shared" si="443"/>
        <v>0</v>
      </c>
      <c r="AB2852" s="6">
        <f t="shared" si="444"/>
        <v>0</v>
      </c>
      <c r="AC2852" s="44">
        <f t="shared" si="445"/>
        <v>0</v>
      </c>
      <c r="AD2852" s="44">
        <f t="shared" si="446"/>
        <v>0</v>
      </c>
      <c r="AE2852" s="13" t="s">
        <v>57</v>
      </c>
      <c r="AF2852" s="14"/>
      <c r="AG2852" s="2" t="s">
        <v>243</v>
      </c>
      <c r="AH2852" s="5" t="s">
        <v>100</v>
      </c>
      <c r="AI2852" s="6">
        <v>0</v>
      </c>
      <c r="AJ2852" s="5" t="s">
        <v>100</v>
      </c>
      <c r="AK2852" s="5" t="s">
        <v>100</v>
      </c>
      <c r="AL2852" s="34" t="s">
        <v>100</v>
      </c>
      <c r="AM2852" s="2" t="s">
        <v>244</v>
      </c>
      <c r="AN2852" s="32"/>
      <c r="AO2852" s="32"/>
    </row>
    <row r="2853" spans="1:41" s="15" customFormat="1" ht="16.350000000000001" customHeight="1">
      <c r="A2853" s="3">
        <f t="shared" si="439"/>
        <v>2851</v>
      </c>
      <c r="B2853" s="31" t="s">
        <v>2639</v>
      </c>
      <c r="C2853" s="31" t="s">
        <v>3401</v>
      </c>
      <c r="D2853" s="31" t="s">
        <v>3452</v>
      </c>
      <c r="E2853" s="32" t="s">
        <v>16943</v>
      </c>
      <c r="F2853" s="2" t="s">
        <v>68</v>
      </c>
      <c r="G2853" s="2" t="s">
        <v>69</v>
      </c>
      <c r="H2853" s="32" t="s">
        <v>16944</v>
      </c>
      <c r="I2853" s="32" t="s">
        <v>16945</v>
      </c>
      <c r="J2853" s="32" t="s">
        <v>16946</v>
      </c>
      <c r="K2853" s="32" t="s">
        <v>16947</v>
      </c>
      <c r="L2853" s="2" t="s">
        <v>54</v>
      </c>
      <c r="M2853" s="6">
        <v>4</v>
      </c>
      <c r="N2853" s="6">
        <v>4</v>
      </c>
      <c r="O2853" s="46">
        <f t="shared" si="440"/>
        <v>8000</v>
      </c>
      <c r="P2853" s="6">
        <v>8000</v>
      </c>
      <c r="Q2853" s="32">
        <v>202007</v>
      </c>
      <c r="R2853" s="32" t="s">
        <v>16941</v>
      </c>
      <c r="S2853" s="5" t="s">
        <v>16948</v>
      </c>
      <c r="T2853" s="144" t="str">
        <f t="shared" si="441"/>
        <v>Click</v>
      </c>
      <c r="U2853" s="31" t="s">
        <v>243</v>
      </c>
      <c r="V2853" s="5"/>
      <c r="W2853" s="51"/>
      <c r="X2853" s="51"/>
      <c r="Y2853" s="50"/>
      <c r="Z2853" s="43">
        <f t="shared" si="442"/>
        <v>0</v>
      </c>
      <c r="AA2853" s="6">
        <f t="shared" si="443"/>
        <v>0</v>
      </c>
      <c r="AB2853" s="6">
        <f t="shared" si="444"/>
        <v>0</v>
      </c>
      <c r="AC2853" s="44">
        <f t="shared" si="445"/>
        <v>0</v>
      </c>
      <c r="AD2853" s="44">
        <f t="shared" si="446"/>
        <v>0</v>
      </c>
      <c r="AE2853" s="13" t="s">
        <v>57</v>
      </c>
      <c r="AF2853" s="14"/>
      <c r="AG2853" s="2" t="s">
        <v>243</v>
      </c>
      <c r="AH2853" s="5" t="s">
        <v>100</v>
      </c>
      <c r="AI2853" s="6">
        <v>0</v>
      </c>
      <c r="AJ2853" s="5" t="s">
        <v>100</v>
      </c>
      <c r="AK2853" s="5" t="s">
        <v>100</v>
      </c>
      <c r="AL2853" s="34" t="s">
        <v>100</v>
      </c>
      <c r="AM2853" s="2" t="s">
        <v>244</v>
      </c>
      <c r="AN2853" s="32"/>
      <c r="AO2853" s="32"/>
    </row>
    <row r="2854" spans="1:41" s="15" customFormat="1" ht="16.350000000000001" customHeight="1">
      <c r="A2854" s="3">
        <f t="shared" si="439"/>
        <v>2852</v>
      </c>
      <c r="B2854" s="31" t="s">
        <v>2639</v>
      </c>
      <c r="C2854" s="31" t="s">
        <v>3401</v>
      </c>
      <c r="D2854" s="31" t="s">
        <v>3452</v>
      </c>
      <c r="E2854" s="32" t="s">
        <v>16949</v>
      </c>
      <c r="F2854" s="2" t="s">
        <v>68</v>
      </c>
      <c r="G2854" s="2" t="s">
        <v>69</v>
      </c>
      <c r="H2854" s="32" t="s">
        <v>16950</v>
      </c>
      <c r="I2854" s="32" t="s">
        <v>16951</v>
      </c>
      <c r="J2854" s="32" t="s">
        <v>16952</v>
      </c>
      <c r="K2854" s="32" t="s">
        <v>16953</v>
      </c>
      <c r="L2854" s="2" t="s">
        <v>54</v>
      </c>
      <c r="M2854" s="6">
        <v>4</v>
      </c>
      <c r="N2854" s="6">
        <v>4</v>
      </c>
      <c r="O2854" s="46">
        <f t="shared" si="440"/>
        <v>8000</v>
      </c>
      <c r="P2854" s="6">
        <v>8000</v>
      </c>
      <c r="Q2854" s="32">
        <v>202007</v>
      </c>
      <c r="R2854" s="32" t="s">
        <v>16941</v>
      </c>
      <c r="S2854" s="5" t="s">
        <v>16954</v>
      </c>
      <c r="T2854" s="144" t="str">
        <f t="shared" si="441"/>
        <v>Click</v>
      </c>
      <c r="U2854" s="31" t="s">
        <v>243</v>
      </c>
      <c r="V2854" s="5"/>
      <c r="W2854" s="51"/>
      <c r="X2854" s="51"/>
      <c r="Y2854" s="50"/>
      <c r="Z2854" s="43">
        <f t="shared" si="442"/>
        <v>0</v>
      </c>
      <c r="AA2854" s="6">
        <f t="shared" si="443"/>
        <v>0</v>
      </c>
      <c r="AB2854" s="6">
        <f t="shared" si="444"/>
        <v>0</v>
      </c>
      <c r="AC2854" s="44">
        <f t="shared" si="445"/>
        <v>0</v>
      </c>
      <c r="AD2854" s="44">
        <f t="shared" si="446"/>
        <v>0</v>
      </c>
      <c r="AE2854" s="13" t="s">
        <v>57</v>
      </c>
      <c r="AF2854" s="14"/>
      <c r="AG2854" s="2" t="s">
        <v>243</v>
      </c>
      <c r="AH2854" s="5" t="s">
        <v>100</v>
      </c>
      <c r="AI2854" s="6">
        <v>0</v>
      </c>
      <c r="AJ2854" s="5" t="s">
        <v>100</v>
      </c>
      <c r="AK2854" s="5" t="s">
        <v>100</v>
      </c>
      <c r="AL2854" s="34" t="s">
        <v>100</v>
      </c>
      <c r="AM2854" s="2" t="s">
        <v>244</v>
      </c>
      <c r="AN2854" s="32"/>
      <c r="AO2854" s="32"/>
    </row>
    <row r="2855" spans="1:41" s="15" customFormat="1" ht="16.350000000000001" customHeight="1">
      <c r="A2855" s="3">
        <f t="shared" si="439"/>
        <v>2853</v>
      </c>
      <c r="B2855" s="31" t="s">
        <v>2639</v>
      </c>
      <c r="C2855" s="31" t="s">
        <v>3401</v>
      </c>
      <c r="D2855" s="31" t="s">
        <v>3452</v>
      </c>
      <c r="E2855" s="32" t="s">
        <v>16955</v>
      </c>
      <c r="F2855" s="2" t="s">
        <v>68</v>
      </c>
      <c r="G2855" s="2" t="s">
        <v>69</v>
      </c>
      <c r="H2855" s="32" t="s">
        <v>16956</v>
      </c>
      <c r="I2855" s="32" t="s">
        <v>16957</v>
      </c>
      <c r="J2855" s="32" t="s">
        <v>16958</v>
      </c>
      <c r="K2855" s="32" t="s">
        <v>16959</v>
      </c>
      <c r="L2855" s="2" t="s">
        <v>54</v>
      </c>
      <c r="M2855" s="6">
        <v>4</v>
      </c>
      <c r="N2855" s="6">
        <v>4</v>
      </c>
      <c r="O2855" s="46">
        <f t="shared" si="440"/>
        <v>8000</v>
      </c>
      <c r="P2855" s="6">
        <v>8000</v>
      </c>
      <c r="Q2855" s="32">
        <v>202007</v>
      </c>
      <c r="R2855" s="32" t="s">
        <v>16941</v>
      </c>
      <c r="S2855" s="5" t="s">
        <v>16960</v>
      </c>
      <c r="T2855" s="144" t="str">
        <f t="shared" si="441"/>
        <v>Click</v>
      </c>
      <c r="U2855" s="31" t="s">
        <v>243</v>
      </c>
      <c r="V2855" s="5"/>
      <c r="W2855" s="51"/>
      <c r="X2855" s="51"/>
      <c r="Y2855" s="50"/>
      <c r="Z2855" s="43">
        <f t="shared" si="442"/>
        <v>0</v>
      </c>
      <c r="AA2855" s="6">
        <f t="shared" si="443"/>
        <v>0</v>
      </c>
      <c r="AB2855" s="6">
        <f t="shared" si="444"/>
        <v>0</v>
      </c>
      <c r="AC2855" s="44">
        <f t="shared" si="445"/>
        <v>0</v>
      </c>
      <c r="AD2855" s="44">
        <f t="shared" si="446"/>
        <v>0</v>
      </c>
      <c r="AE2855" s="13" t="s">
        <v>57</v>
      </c>
      <c r="AF2855" s="14"/>
      <c r="AG2855" s="2" t="s">
        <v>243</v>
      </c>
      <c r="AH2855" s="5" t="s">
        <v>100</v>
      </c>
      <c r="AI2855" s="6">
        <v>0</v>
      </c>
      <c r="AJ2855" s="5" t="s">
        <v>100</v>
      </c>
      <c r="AK2855" s="5" t="s">
        <v>100</v>
      </c>
      <c r="AL2855" s="34" t="s">
        <v>100</v>
      </c>
      <c r="AM2855" s="2" t="s">
        <v>244</v>
      </c>
      <c r="AN2855" s="32"/>
      <c r="AO2855" s="32"/>
    </row>
    <row r="2856" spans="1:41" s="15" customFormat="1" ht="16.350000000000001" customHeight="1">
      <c r="A2856" s="3">
        <f t="shared" si="439"/>
        <v>2854</v>
      </c>
      <c r="B2856" s="33" t="s">
        <v>2639</v>
      </c>
      <c r="C2856" s="33" t="s">
        <v>3355</v>
      </c>
      <c r="D2856" s="33" t="s">
        <v>3452</v>
      </c>
      <c r="E2856" s="50" t="s">
        <v>16961</v>
      </c>
      <c r="F2856" s="39" t="s">
        <v>68</v>
      </c>
      <c r="G2856" s="39" t="s">
        <v>49</v>
      </c>
      <c r="H2856" s="32" t="s">
        <v>16962</v>
      </c>
      <c r="I2856" s="32" t="s">
        <v>16963</v>
      </c>
      <c r="J2856" s="32" t="s">
        <v>16964</v>
      </c>
      <c r="K2856" s="32" t="s">
        <v>16965</v>
      </c>
      <c r="L2856" s="31" t="s">
        <v>54</v>
      </c>
      <c r="M2856" s="68">
        <v>5</v>
      </c>
      <c r="N2856" s="68">
        <v>5</v>
      </c>
      <c r="O2856" s="6">
        <f t="shared" si="440"/>
        <v>20000</v>
      </c>
      <c r="P2856" s="46">
        <v>20000</v>
      </c>
      <c r="Q2856" s="32">
        <v>202006</v>
      </c>
      <c r="R2856" s="32" t="s">
        <v>16941</v>
      </c>
      <c r="S2856" s="32" t="s">
        <v>16966</v>
      </c>
      <c r="T2856" s="143" t="str">
        <f t="shared" si="441"/>
        <v>Click</v>
      </c>
      <c r="U2856" s="31" t="s">
        <v>243</v>
      </c>
      <c r="V2856" s="3"/>
      <c r="W2856" s="84"/>
      <c r="X2856" s="84"/>
      <c r="Y2856" s="50"/>
      <c r="Z2856" s="43">
        <f t="shared" si="442"/>
        <v>0</v>
      </c>
      <c r="AA2856" s="68">
        <f t="shared" si="443"/>
        <v>0</v>
      </c>
      <c r="AB2856" s="68">
        <f t="shared" si="444"/>
        <v>0</v>
      </c>
      <c r="AC2856" s="69">
        <f t="shared" si="445"/>
        <v>0</v>
      </c>
      <c r="AD2856" s="44">
        <f t="shared" si="446"/>
        <v>0</v>
      </c>
      <c r="AE2856" s="45" t="s">
        <v>57</v>
      </c>
      <c r="AF2856" s="14"/>
      <c r="AG2856" s="31" t="s">
        <v>243</v>
      </c>
      <c r="AH2856" s="3" t="s">
        <v>100</v>
      </c>
      <c r="AI2856" s="46">
        <v>0</v>
      </c>
      <c r="AJ2856" s="3" t="s">
        <v>100</v>
      </c>
      <c r="AK2856" s="3" t="s">
        <v>100</v>
      </c>
      <c r="AL2856" s="32" t="s">
        <v>100</v>
      </c>
      <c r="AM2856" s="31" t="s">
        <v>244</v>
      </c>
      <c r="AN2856" s="32"/>
      <c r="AO2856" s="32"/>
    </row>
    <row r="2857" spans="1:41" s="15" customFormat="1" ht="16.350000000000001" customHeight="1">
      <c r="A2857" s="3">
        <f t="shared" si="439"/>
        <v>2855</v>
      </c>
      <c r="B2857" s="33" t="s">
        <v>2639</v>
      </c>
      <c r="C2857" s="33" t="s">
        <v>3355</v>
      </c>
      <c r="D2857" s="33" t="s">
        <v>3452</v>
      </c>
      <c r="E2857" s="50" t="s">
        <v>16967</v>
      </c>
      <c r="F2857" s="39" t="s">
        <v>68</v>
      </c>
      <c r="G2857" s="39" t="s">
        <v>49</v>
      </c>
      <c r="H2857" s="32" t="s">
        <v>16968</v>
      </c>
      <c r="I2857" s="32" t="s">
        <v>16969</v>
      </c>
      <c r="J2857" s="32" t="s">
        <v>16970</v>
      </c>
      <c r="K2857" s="32" t="s">
        <v>16971</v>
      </c>
      <c r="L2857" s="31" t="s">
        <v>54</v>
      </c>
      <c r="M2857" s="68">
        <v>4</v>
      </c>
      <c r="N2857" s="68">
        <v>4</v>
      </c>
      <c r="O2857" s="6">
        <f t="shared" si="440"/>
        <v>18000</v>
      </c>
      <c r="P2857" s="46">
        <v>18000</v>
      </c>
      <c r="Q2857" s="32">
        <v>202006</v>
      </c>
      <c r="R2857" s="32" t="s">
        <v>16941</v>
      </c>
      <c r="S2857" s="32" t="s">
        <v>16972</v>
      </c>
      <c r="T2857" s="143" t="str">
        <f t="shared" si="441"/>
        <v>Click</v>
      </c>
      <c r="U2857" s="31" t="s">
        <v>243</v>
      </c>
      <c r="V2857" s="3"/>
      <c r="W2857" s="84"/>
      <c r="X2857" s="84"/>
      <c r="Y2857" s="50"/>
      <c r="Z2857" s="43">
        <f t="shared" si="442"/>
        <v>0</v>
      </c>
      <c r="AA2857" s="68">
        <f t="shared" si="443"/>
        <v>0</v>
      </c>
      <c r="AB2857" s="68">
        <f t="shared" si="444"/>
        <v>0</v>
      </c>
      <c r="AC2857" s="69">
        <f t="shared" si="445"/>
        <v>0</v>
      </c>
      <c r="AD2857" s="44">
        <f t="shared" si="446"/>
        <v>0</v>
      </c>
      <c r="AE2857" s="45" t="s">
        <v>57</v>
      </c>
      <c r="AF2857" s="14"/>
      <c r="AG2857" s="31" t="s">
        <v>243</v>
      </c>
      <c r="AH2857" s="3" t="s">
        <v>100</v>
      </c>
      <c r="AI2857" s="46">
        <v>0</v>
      </c>
      <c r="AJ2857" s="3" t="s">
        <v>100</v>
      </c>
      <c r="AK2857" s="3" t="s">
        <v>100</v>
      </c>
      <c r="AL2857" s="32" t="s">
        <v>100</v>
      </c>
      <c r="AM2857" s="31" t="s">
        <v>244</v>
      </c>
      <c r="AN2857" s="32"/>
      <c r="AO2857" s="32"/>
    </row>
    <row r="2858" spans="1:41" s="15" customFormat="1" ht="16.350000000000001" customHeight="1">
      <c r="A2858" s="3">
        <f t="shared" si="439"/>
        <v>2856</v>
      </c>
      <c r="B2858" s="31" t="s">
        <v>2639</v>
      </c>
      <c r="C2858" s="31" t="s">
        <v>3401</v>
      </c>
      <c r="D2858" s="31" t="s">
        <v>3452</v>
      </c>
      <c r="E2858" s="3" t="s">
        <v>16973</v>
      </c>
      <c r="F2858" s="2" t="s">
        <v>68</v>
      </c>
      <c r="G2858" s="2" t="s">
        <v>69</v>
      </c>
      <c r="H2858" s="5" t="s">
        <v>16974</v>
      </c>
      <c r="I2858" s="5" t="s">
        <v>16975</v>
      </c>
      <c r="J2858" s="5" t="s">
        <v>16976</v>
      </c>
      <c r="K2858" s="3" t="s">
        <v>16977</v>
      </c>
      <c r="L2858" s="2" t="s">
        <v>54</v>
      </c>
      <c r="M2858" s="6">
        <v>11</v>
      </c>
      <c r="N2858" s="6">
        <v>11</v>
      </c>
      <c r="O2858" s="6">
        <f t="shared" si="440"/>
        <v>32000</v>
      </c>
      <c r="P2858" s="6">
        <v>32000</v>
      </c>
      <c r="Q2858" s="3">
        <v>201906</v>
      </c>
      <c r="R2858" s="3" t="s">
        <v>16160</v>
      </c>
      <c r="S2858" s="3" t="s">
        <v>16978</v>
      </c>
      <c r="T2858" s="144" t="str">
        <f t="shared" si="441"/>
        <v>Click</v>
      </c>
      <c r="U2858" s="31" t="s">
        <v>243</v>
      </c>
      <c r="V2858" s="40"/>
      <c r="W2858" s="41"/>
      <c r="X2858" s="84"/>
      <c r="Y2858" s="50"/>
      <c r="Z2858" s="43">
        <f t="shared" si="442"/>
        <v>0</v>
      </c>
      <c r="AA2858" s="6">
        <f t="shared" si="443"/>
        <v>0</v>
      </c>
      <c r="AB2858" s="6">
        <f t="shared" si="444"/>
        <v>0</v>
      </c>
      <c r="AC2858" s="44">
        <f t="shared" si="445"/>
        <v>0</v>
      </c>
      <c r="AD2858" s="44">
        <f t="shared" si="446"/>
        <v>0</v>
      </c>
      <c r="AE2858" s="13" t="s">
        <v>57</v>
      </c>
      <c r="AF2858" s="14"/>
      <c r="AG2858" s="2" t="s">
        <v>243</v>
      </c>
      <c r="AH2858" s="5" t="s">
        <v>100</v>
      </c>
      <c r="AI2858" s="6">
        <v>0</v>
      </c>
      <c r="AJ2858" s="5" t="s">
        <v>100</v>
      </c>
      <c r="AK2858" s="5" t="s">
        <v>100</v>
      </c>
      <c r="AL2858" s="34" t="s">
        <v>100</v>
      </c>
      <c r="AM2858" s="2" t="s">
        <v>244</v>
      </c>
    </row>
    <row r="2859" spans="1:41" s="15" customFormat="1" ht="16.350000000000001" customHeight="1">
      <c r="A2859" s="3">
        <f t="shared" si="439"/>
        <v>2857</v>
      </c>
      <c r="B2859" s="31" t="s">
        <v>2639</v>
      </c>
      <c r="C2859" s="31" t="s">
        <v>3401</v>
      </c>
      <c r="D2859" s="31" t="s">
        <v>3452</v>
      </c>
      <c r="E2859" s="3" t="s">
        <v>16979</v>
      </c>
      <c r="F2859" s="2" t="s">
        <v>68</v>
      </c>
      <c r="G2859" s="2" t="s">
        <v>69</v>
      </c>
      <c r="H2859" s="5" t="s">
        <v>16974</v>
      </c>
      <c r="I2859" s="5" t="s">
        <v>16975</v>
      </c>
      <c r="J2859" s="5" t="s">
        <v>16976</v>
      </c>
      <c r="K2859" s="3" t="s">
        <v>16980</v>
      </c>
      <c r="L2859" s="2" t="s">
        <v>54</v>
      </c>
      <c r="M2859" s="6">
        <v>8</v>
      </c>
      <c r="N2859" s="6">
        <v>8</v>
      </c>
      <c r="O2859" s="6">
        <f t="shared" si="440"/>
        <v>26000</v>
      </c>
      <c r="P2859" s="6">
        <v>26000</v>
      </c>
      <c r="Q2859" s="3">
        <v>201906</v>
      </c>
      <c r="R2859" s="3" t="s">
        <v>16160</v>
      </c>
      <c r="S2859" s="3" t="s">
        <v>16981</v>
      </c>
      <c r="T2859" s="144" t="str">
        <f t="shared" si="441"/>
        <v>Click</v>
      </c>
      <c r="U2859" s="31" t="s">
        <v>243</v>
      </c>
      <c r="V2859" s="40"/>
      <c r="W2859" s="41"/>
      <c r="X2859" s="84"/>
      <c r="Y2859" s="50"/>
      <c r="Z2859" s="43">
        <f t="shared" si="442"/>
        <v>0</v>
      </c>
      <c r="AA2859" s="6">
        <f t="shared" si="443"/>
        <v>0</v>
      </c>
      <c r="AB2859" s="6">
        <f t="shared" si="444"/>
        <v>0</v>
      </c>
      <c r="AC2859" s="44">
        <f t="shared" si="445"/>
        <v>0</v>
      </c>
      <c r="AD2859" s="44">
        <f t="shared" si="446"/>
        <v>0</v>
      </c>
      <c r="AE2859" s="13" t="s">
        <v>57</v>
      </c>
      <c r="AF2859" s="14"/>
      <c r="AG2859" s="2" t="s">
        <v>243</v>
      </c>
      <c r="AH2859" s="5" t="s">
        <v>100</v>
      </c>
      <c r="AI2859" s="6">
        <v>0</v>
      </c>
      <c r="AJ2859" s="5" t="s">
        <v>100</v>
      </c>
      <c r="AK2859" s="5" t="s">
        <v>100</v>
      </c>
      <c r="AL2859" s="34" t="s">
        <v>100</v>
      </c>
      <c r="AM2859" s="2" t="s">
        <v>244</v>
      </c>
    </row>
    <row r="2860" spans="1:41" s="15" customFormat="1" ht="16.350000000000001" customHeight="1">
      <c r="A2860" s="3">
        <f t="shared" si="439"/>
        <v>2858</v>
      </c>
      <c r="B2860" s="31" t="s">
        <v>2639</v>
      </c>
      <c r="C2860" s="31" t="s">
        <v>3401</v>
      </c>
      <c r="D2860" s="31" t="s">
        <v>3452</v>
      </c>
      <c r="E2860" s="3" t="s">
        <v>16982</v>
      </c>
      <c r="F2860" s="2" t="s">
        <v>68</v>
      </c>
      <c r="G2860" s="2" t="s">
        <v>69</v>
      </c>
      <c r="H2860" s="5" t="s">
        <v>16974</v>
      </c>
      <c r="I2860" s="5" t="s">
        <v>16975</v>
      </c>
      <c r="J2860" s="5" t="s">
        <v>16976</v>
      </c>
      <c r="K2860" s="5" t="s">
        <v>16983</v>
      </c>
      <c r="L2860" s="2" t="s">
        <v>54</v>
      </c>
      <c r="M2860" s="6">
        <v>13</v>
      </c>
      <c r="N2860" s="6">
        <v>13</v>
      </c>
      <c r="O2860" s="6">
        <f t="shared" si="440"/>
        <v>36000</v>
      </c>
      <c r="P2860" s="6">
        <v>36000</v>
      </c>
      <c r="Q2860" s="71">
        <v>201901</v>
      </c>
      <c r="R2860" s="5" t="s">
        <v>16160</v>
      </c>
      <c r="S2860" s="5" t="s">
        <v>16984</v>
      </c>
      <c r="T2860" s="144" t="str">
        <f t="shared" si="441"/>
        <v>Click</v>
      </c>
      <c r="U2860" s="31" t="s">
        <v>243</v>
      </c>
      <c r="V2860" s="5"/>
      <c r="W2860" s="51"/>
      <c r="X2860" s="51"/>
      <c r="Y2860" s="50"/>
      <c r="Z2860" s="43">
        <f t="shared" si="442"/>
        <v>0</v>
      </c>
      <c r="AA2860" s="6">
        <f t="shared" si="443"/>
        <v>0</v>
      </c>
      <c r="AB2860" s="6">
        <f t="shared" si="444"/>
        <v>0</v>
      </c>
      <c r="AC2860" s="44">
        <f t="shared" si="445"/>
        <v>0</v>
      </c>
      <c r="AD2860" s="44">
        <f t="shared" si="446"/>
        <v>0</v>
      </c>
      <c r="AE2860" s="13" t="s">
        <v>57</v>
      </c>
      <c r="AF2860" s="14"/>
      <c r="AG2860" s="2" t="s">
        <v>243</v>
      </c>
      <c r="AH2860" s="5" t="s">
        <v>100</v>
      </c>
      <c r="AI2860" s="6">
        <v>0</v>
      </c>
      <c r="AJ2860" s="5" t="s">
        <v>100</v>
      </c>
      <c r="AK2860" s="5" t="s">
        <v>100</v>
      </c>
      <c r="AL2860" s="34" t="s">
        <v>100</v>
      </c>
      <c r="AM2860" s="2" t="s">
        <v>244</v>
      </c>
    </row>
    <row r="2861" spans="1:41" s="15" customFormat="1" ht="16.350000000000001" customHeight="1">
      <c r="A2861" s="3">
        <f t="shared" si="439"/>
        <v>2859</v>
      </c>
      <c r="B2861" s="31" t="s">
        <v>2639</v>
      </c>
      <c r="C2861" s="31" t="s">
        <v>3401</v>
      </c>
      <c r="D2861" s="31" t="s">
        <v>3452</v>
      </c>
      <c r="E2861" s="3" t="s">
        <v>16985</v>
      </c>
      <c r="F2861" s="2" t="s">
        <v>68</v>
      </c>
      <c r="G2861" s="2" t="s">
        <v>69</v>
      </c>
      <c r="H2861" s="5" t="s">
        <v>16974</v>
      </c>
      <c r="I2861" s="5" t="s">
        <v>16975</v>
      </c>
      <c r="J2861" s="5" t="s">
        <v>16976</v>
      </c>
      <c r="K2861" s="5" t="s">
        <v>16986</v>
      </c>
      <c r="L2861" s="2" t="s">
        <v>54</v>
      </c>
      <c r="M2861" s="6">
        <v>10</v>
      </c>
      <c r="N2861" s="6">
        <v>10</v>
      </c>
      <c r="O2861" s="6">
        <f t="shared" si="440"/>
        <v>30000</v>
      </c>
      <c r="P2861" s="6">
        <v>30000</v>
      </c>
      <c r="Q2861" s="71">
        <v>201812</v>
      </c>
      <c r="R2861" s="5" t="s">
        <v>16160</v>
      </c>
      <c r="S2861" s="5" t="s">
        <v>16987</v>
      </c>
      <c r="T2861" s="144" t="str">
        <f t="shared" si="441"/>
        <v>Click</v>
      </c>
      <c r="U2861" s="31" t="s">
        <v>243</v>
      </c>
      <c r="V2861" s="5"/>
      <c r="W2861" s="51"/>
      <c r="X2861" s="51"/>
      <c r="Y2861" s="50"/>
      <c r="Z2861" s="43">
        <f t="shared" si="442"/>
        <v>0</v>
      </c>
      <c r="AA2861" s="6">
        <f t="shared" si="443"/>
        <v>0</v>
      </c>
      <c r="AB2861" s="6">
        <f t="shared" si="444"/>
        <v>0</v>
      </c>
      <c r="AC2861" s="44">
        <f t="shared" si="445"/>
        <v>0</v>
      </c>
      <c r="AD2861" s="44">
        <f t="shared" si="446"/>
        <v>0</v>
      </c>
      <c r="AE2861" s="13" t="s">
        <v>57</v>
      </c>
      <c r="AF2861" s="14"/>
      <c r="AG2861" s="2" t="s">
        <v>243</v>
      </c>
      <c r="AH2861" s="5" t="s">
        <v>100</v>
      </c>
      <c r="AI2861" s="6">
        <v>0</v>
      </c>
      <c r="AJ2861" s="5" t="s">
        <v>100</v>
      </c>
      <c r="AK2861" s="5" t="s">
        <v>100</v>
      </c>
      <c r="AL2861" s="34" t="s">
        <v>100</v>
      </c>
      <c r="AM2861" s="2" t="s">
        <v>244</v>
      </c>
    </row>
    <row r="2862" spans="1:41" s="15" customFormat="1" ht="16.350000000000001" customHeight="1">
      <c r="A2862" s="3">
        <f t="shared" si="439"/>
        <v>2860</v>
      </c>
      <c r="B2862" s="31" t="s">
        <v>2639</v>
      </c>
      <c r="C2862" s="31" t="s">
        <v>3401</v>
      </c>
      <c r="D2862" s="31" t="s">
        <v>3452</v>
      </c>
      <c r="E2862" s="3" t="s">
        <v>16988</v>
      </c>
      <c r="F2862" s="2" t="s">
        <v>68</v>
      </c>
      <c r="G2862" s="2" t="s">
        <v>69</v>
      </c>
      <c r="H2862" s="5" t="s">
        <v>16974</v>
      </c>
      <c r="I2862" s="5" t="s">
        <v>16975</v>
      </c>
      <c r="J2862" s="5" t="s">
        <v>16976</v>
      </c>
      <c r="K2862" s="5" t="s">
        <v>16989</v>
      </c>
      <c r="L2862" s="2" t="s">
        <v>54</v>
      </c>
      <c r="M2862" s="6">
        <v>12</v>
      </c>
      <c r="N2862" s="6">
        <v>12</v>
      </c>
      <c r="O2862" s="6">
        <f t="shared" si="440"/>
        <v>34000</v>
      </c>
      <c r="P2862" s="6">
        <v>34000</v>
      </c>
      <c r="Q2862" s="71">
        <v>201812</v>
      </c>
      <c r="R2862" s="5" t="s">
        <v>16160</v>
      </c>
      <c r="S2862" s="5" t="s">
        <v>16990</v>
      </c>
      <c r="T2862" s="144" t="str">
        <f t="shared" si="441"/>
        <v>Click</v>
      </c>
      <c r="U2862" s="31" t="s">
        <v>243</v>
      </c>
      <c r="V2862" s="5"/>
      <c r="W2862" s="51"/>
      <c r="X2862" s="51"/>
      <c r="Y2862" s="50"/>
      <c r="Z2862" s="43">
        <f t="shared" si="442"/>
        <v>0</v>
      </c>
      <c r="AA2862" s="6">
        <f t="shared" si="443"/>
        <v>0</v>
      </c>
      <c r="AB2862" s="6">
        <f t="shared" si="444"/>
        <v>0</v>
      </c>
      <c r="AC2862" s="44">
        <f t="shared" si="445"/>
        <v>0</v>
      </c>
      <c r="AD2862" s="44">
        <f t="shared" si="446"/>
        <v>0</v>
      </c>
      <c r="AE2862" s="13" t="s">
        <v>57</v>
      </c>
      <c r="AF2862" s="14"/>
      <c r="AG2862" s="2" t="s">
        <v>243</v>
      </c>
      <c r="AH2862" s="5" t="s">
        <v>100</v>
      </c>
      <c r="AI2862" s="6">
        <v>0</v>
      </c>
      <c r="AJ2862" s="5" t="s">
        <v>100</v>
      </c>
      <c r="AK2862" s="5" t="s">
        <v>100</v>
      </c>
      <c r="AL2862" s="34" t="s">
        <v>100</v>
      </c>
      <c r="AM2862" s="2" t="s">
        <v>244</v>
      </c>
    </row>
    <row r="2863" spans="1:41" s="15" customFormat="1" ht="16.350000000000001" customHeight="1">
      <c r="A2863" s="3">
        <f t="shared" si="439"/>
        <v>2861</v>
      </c>
      <c r="B2863" s="31" t="s">
        <v>2639</v>
      </c>
      <c r="C2863" s="31" t="s">
        <v>3401</v>
      </c>
      <c r="D2863" s="31" t="s">
        <v>3452</v>
      </c>
      <c r="E2863" s="3" t="s">
        <v>16991</v>
      </c>
      <c r="F2863" s="2" t="s">
        <v>68</v>
      </c>
      <c r="G2863" s="2" t="s">
        <v>69</v>
      </c>
      <c r="H2863" s="5" t="s">
        <v>16974</v>
      </c>
      <c r="I2863" s="5" t="s">
        <v>16975</v>
      </c>
      <c r="J2863" s="5" t="s">
        <v>16976</v>
      </c>
      <c r="K2863" s="5" t="s">
        <v>16992</v>
      </c>
      <c r="L2863" s="2" t="s">
        <v>54</v>
      </c>
      <c r="M2863" s="6">
        <v>14</v>
      </c>
      <c r="N2863" s="6">
        <v>14</v>
      </c>
      <c r="O2863" s="6">
        <f t="shared" si="440"/>
        <v>38000</v>
      </c>
      <c r="P2863" s="6">
        <v>38000</v>
      </c>
      <c r="Q2863" s="71">
        <v>201812</v>
      </c>
      <c r="R2863" s="5" t="s">
        <v>16160</v>
      </c>
      <c r="S2863" s="5" t="s">
        <v>16993</v>
      </c>
      <c r="T2863" s="144" t="str">
        <f t="shared" si="441"/>
        <v>Click</v>
      </c>
      <c r="U2863" s="31" t="s">
        <v>243</v>
      </c>
      <c r="V2863" s="5"/>
      <c r="W2863" s="51"/>
      <c r="X2863" s="51"/>
      <c r="Y2863" s="50"/>
      <c r="Z2863" s="43">
        <f t="shared" si="442"/>
        <v>0</v>
      </c>
      <c r="AA2863" s="6">
        <f t="shared" si="443"/>
        <v>0</v>
      </c>
      <c r="AB2863" s="6">
        <f t="shared" si="444"/>
        <v>0</v>
      </c>
      <c r="AC2863" s="44">
        <f t="shared" si="445"/>
        <v>0</v>
      </c>
      <c r="AD2863" s="44">
        <f t="shared" si="446"/>
        <v>0</v>
      </c>
      <c r="AE2863" s="13" t="s">
        <v>57</v>
      </c>
      <c r="AF2863" s="14"/>
      <c r="AG2863" s="2" t="s">
        <v>243</v>
      </c>
      <c r="AH2863" s="5" t="s">
        <v>100</v>
      </c>
      <c r="AI2863" s="6">
        <v>0</v>
      </c>
      <c r="AJ2863" s="5" t="s">
        <v>100</v>
      </c>
      <c r="AK2863" s="5" t="s">
        <v>100</v>
      </c>
      <c r="AL2863" s="34" t="s">
        <v>100</v>
      </c>
      <c r="AM2863" s="2" t="s">
        <v>244</v>
      </c>
      <c r="AN2863" s="3"/>
      <c r="AO2863" s="3"/>
    </row>
    <row r="2864" spans="1:41" s="15" customFormat="1" ht="16.350000000000001" customHeight="1">
      <c r="A2864" s="3">
        <f t="shared" si="439"/>
        <v>2862</v>
      </c>
      <c r="B2864" s="31" t="s">
        <v>2639</v>
      </c>
      <c r="C2864" s="31" t="s">
        <v>3401</v>
      </c>
      <c r="D2864" s="31" t="s">
        <v>3452</v>
      </c>
      <c r="E2864" s="3" t="s">
        <v>16994</v>
      </c>
      <c r="F2864" s="2" t="s">
        <v>68</v>
      </c>
      <c r="G2864" s="2" t="s">
        <v>69</v>
      </c>
      <c r="H2864" s="5" t="s">
        <v>16995</v>
      </c>
      <c r="I2864" s="5" t="s">
        <v>16996</v>
      </c>
      <c r="J2864" s="5" t="s">
        <v>16997</v>
      </c>
      <c r="K2864" s="5" t="s">
        <v>16998</v>
      </c>
      <c r="L2864" s="2" t="s">
        <v>54</v>
      </c>
      <c r="M2864" s="6">
        <v>14</v>
      </c>
      <c r="N2864" s="6">
        <v>14</v>
      </c>
      <c r="O2864" s="6">
        <f t="shared" si="440"/>
        <v>38000</v>
      </c>
      <c r="P2864" s="6">
        <v>38000</v>
      </c>
      <c r="Q2864" s="5">
        <v>202004</v>
      </c>
      <c r="R2864" s="5" t="s">
        <v>11645</v>
      </c>
      <c r="S2864" s="5" t="s">
        <v>16999</v>
      </c>
      <c r="T2864" s="144" t="str">
        <f t="shared" si="441"/>
        <v>Click</v>
      </c>
      <c r="U2864" s="31" t="s">
        <v>243</v>
      </c>
      <c r="V2864" s="5"/>
      <c r="W2864" s="51"/>
      <c r="X2864" s="51"/>
      <c r="Y2864" s="50"/>
      <c r="Z2864" s="43">
        <f t="shared" si="442"/>
        <v>0</v>
      </c>
      <c r="AA2864" s="6">
        <f t="shared" si="443"/>
        <v>0</v>
      </c>
      <c r="AB2864" s="6">
        <f t="shared" si="444"/>
        <v>0</v>
      </c>
      <c r="AC2864" s="44">
        <f t="shared" si="445"/>
        <v>0</v>
      </c>
      <c r="AD2864" s="44">
        <f t="shared" si="446"/>
        <v>0</v>
      </c>
      <c r="AE2864" s="13" t="s">
        <v>57</v>
      </c>
      <c r="AF2864" s="14"/>
      <c r="AG2864" s="2" t="s">
        <v>243</v>
      </c>
      <c r="AH2864" s="5" t="s">
        <v>100</v>
      </c>
      <c r="AI2864" s="6">
        <v>0</v>
      </c>
      <c r="AJ2864" s="5" t="s">
        <v>100</v>
      </c>
      <c r="AK2864" s="5" t="s">
        <v>100</v>
      </c>
      <c r="AL2864" s="34" t="s">
        <v>100</v>
      </c>
      <c r="AM2864" s="2" t="s">
        <v>244</v>
      </c>
    </row>
    <row r="2865" spans="1:41" s="15" customFormat="1" ht="16.350000000000001" customHeight="1">
      <c r="A2865" s="3">
        <f t="shared" si="439"/>
        <v>2863</v>
      </c>
      <c r="B2865" s="31" t="s">
        <v>2639</v>
      </c>
      <c r="C2865" s="31" t="s">
        <v>3401</v>
      </c>
      <c r="D2865" s="31" t="s">
        <v>3452</v>
      </c>
      <c r="E2865" s="3" t="s">
        <v>17000</v>
      </c>
      <c r="F2865" s="2" t="s">
        <v>68</v>
      </c>
      <c r="G2865" s="2" t="s">
        <v>69</v>
      </c>
      <c r="H2865" s="5" t="s">
        <v>17001</v>
      </c>
      <c r="I2865" s="5" t="s">
        <v>17002</v>
      </c>
      <c r="J2865" s="5" t="s">
        <v>17003</v>
      </c>
      <c r="K2865" s="5" t="s">
        <v>17004</v>
      </c>
      <c r="L2865" s="2" t="s">
        <v>54</v>
      </c>
      <c r="M2865" s="6">
        <v>21</v>
      </c>
      <c r="N2865" s="6">
        <v>21</v>
      </c>
      <c r="O2865" s="6">
        <f t="shared" si="440"/>
        <v>52000</v>
      </c>
      <c r="P2865" s="6">
        <v>52000</v>
      </c>
      <c r="Q2865" s="5">
        <v>201711</v>
      </c>
      <c r="R2865" s="3" t="s">
        <v>11404</v>
      </c>
      <c r="S2865" s="5" t="s">
        <v>17005</v>
      </c>
      <c r="T2865" s="144" t="str">
        <f t="shared" si="441"/>
        <v>Click</v>
      </c>
      <c r="U2865" s="31" t="s">
        <v>243</v>
      </c>
      <c r="V2865" s="5"/>
      <c r="W2865" s="51"/>
      <c r="X2865" s="51"/>
      <c r="Y2865" s="50"/>
      <c r="Z2865" s="43">
        <f t="shared" si="442"/>
        <v>0</v>
      </c>
      <c r="AA2865" s="6">
        <f t="shared" si="443"/>
        <v>0</v>
      </c>
      <c r="AB2865" s="6">
        <f t="shared" si="444"/>
        <v>0</v>
      </c>
      <c r="AC2865" s="44">
        <f t="shared" si="445"/>
        <v>0</v>
      </c>
      <c r="AD2865" s="44">
        <f t="shared" si="446"/>
        <v>0</v>
      </c>
      <c r="AE2865" s="13" t="s">
        <v>57</v>
      </c>
      <c r="AF2865" s="14"/>
      <c r="AG2865" s="2" t="s">
        <v>243</v>
      </c>
      <c r="AH2865" s="5" t="s">
        <v>100</v>
      </c>
      <c r="AI2865" s="6">
        <v>0</v>
      </c>
      <c r="AJ2865" s="5" t="s">
        <v>100</v>
      </c>
      <c r="AK2865" s="5" t="s">
        <v>100</v>
      </c>
      <c r="AL2865" s="34" t="s">
        <v>100</v>
      </c>
      <c r="AM2865" s="2" t="s">
        <v>244</v>
      </c>
    </row>
    <row r="2866" spans="1:41" s="15" customFormat="1" ht="16.350000000000001" customHeight="1">
      <c r="A2866" s="3">
        <f t="shared" si="439"/>
        <v>2864</v>
      </c>
      <c r="B2866" s="31" t="s">
        <v>2639</v>
      </c>
      <c r="C2866" s="31" t="s">
        <v>3401</v>
      </c>
      <c r="D2866" s="31" t="s">
        <v>3452</v>
      </c>
      <c r="E2866" s="3" t="s">
        <v>17006</v>
      </c>
      <c r="F2866" s="2" t="s">
        <v>68</v>
      </c>
      <c r="G2866" s="2" t="s">
        <v>69</v>
      </c>
      <c r="H2866" s="5" t="s">
        <v>17001</v>
      </c>
      <c r="I2866" s="5" t="s">
        <v>17002</v>
      </c>
      <c r="J2866" s="5" t="s">
        <v>17003</v>
      </c>
      <c r="K2866" s="5" t="s">
        <v>17007</v>
      </c>
      <c r="L2866" s="2" t="s">
        <v>54</v>
      </c>
      <c r="M2866" s="6">
        <v>19</v>
      </c>
      <c r="N2866" s="6">
        <v>19</v>
      </c>
      <c r="O2866" s="6">
        <f t="shared" si="440"/>
        <v>48000</v>
      </c>
      <c r="P2866" s="6">
        <v>48000</v>
      </c>
      <c r="Q2866" s="5">
        <v>201711</v>
      </c>
      <c r="R2866" s="3" t="s">
        <v>11404</v>
      </c>
      <c r="S2866" s="5" t="s">
        <v>17008</v>
      </c>
      <c r="T2866" s="144" t="str">
        <f t="shared" si="441"/>
        <v>Click</v>
      </c>
      <c r="U2866" s="31" t="s">
        <v>243</v>
      </c>
      <c r="V2866" s="5"/>
      <c r="W2866" s="51"/>
      <c r="X2866" s="51"/>
      <c r="Y2866" s="50"/>
      <c r="Z2866" s="43">
        <f t="shared" si="442"/>
        <v>0</v>
      </c>
      <c r="AA2866" s="6">
        <f t="shared" si="443"/>
        <v>0</v>
      </c>
      <c r="AB2866" s="6">
        <f t="shared" si="444"/>
        <v>0</v>
      </c>
      <c r="AC2866" s="44">
        <f t="shared" si="445"/>
        <v>0</v>
      </c>
      <c r="AD2866" s="44">
        <f t="shared" si="446"/>
        <v>0</v>
      </c>
      <c r="AE2866" s="13" t="s">
        <v>57</v>
      </c>
      <c r="AF2866" s="14"/>
      <c r="AG2866" s="2" t="s">
        <v>243</v>
      </c>
      <c r="AH2866" s="5" t="s">
        <v>100</v>
      </c>
      <c r="AI2866" s="6">
        <v>0</v>
      </c>
      <c r="AJ2866" s="5" t="s">
        <v>100</v>
      </c>
      <c r="AK2866" s="5" t="s">
        <v>100</v>
      </c>
      <c r="AL2866" s="34" t="s">
        <v>100</v>
      </c>
      <c r="AM2866" s="2" t="s">
        <v>244</v>
      </c>
    </row>
    <row r="2867" spans="1:41" s="15" customFormat="1" ht="16.350000000000001" customHeight="1">
      <c r="A2867" s="3">
        <f t="shared" si="439"/>
        <v>2865</v>
      </c>
      <c r="B2867" s="31" t="s">
        <v>2639</v>
      </c>
      <c r="C2867" s="31" t="s">
        <v>3401</v>
      </c>
      <c r="D2867" s="31" t="s">
        <v>3452</v>
      </c>
      <c r="E2867" s="3" t="s">
        <v>17009</v>
      </c>
      <c r="F2867" s="2" t="s">
        <v>68</v>
      </c>
      <c r="G2867" s="2" t="s">
        <v>69</v>
      </c>
      <c r="H2867" s="5" t="s">
        <v>17001</v>
      </c>
      <c r="I2867" s="5" t="s">
        <v>17010</v>
      </c>
      <c r="J2867" s="5" t="s">
        <v>17003</v>
      </c>
      <c r="K2867" s="5" t="s">
        <v>17011</v>
      </c>
      <c r="L2867" s="2" t="s">
        <v>54</v>
      </c>
      <c r="M2867" s="6">
        <v>17</v>
      </c>
      <c r="N2867" s="6">
        <v>17</v>
      </c>
      <c r="O2867" s="6">
        <f t="shared" si="440"/>
        <v>44000</v>
      </c>
      <c r="P2867" s="6">
        <v>44000</v>
      </c>
      <c r="Q2867" s="5">
        <v>201711</v>
      </c>
      <c r="R2867" s="3" t="s">
        <v>11404</v>
      </c>
      <c r="S2867" s="5" t="s">
        <v>17012</v>
      </c>
      <c r="T2867" s="144" t="str">
        <f t="shared" si="441"/>
        <v>Click</v>
      </c>
      <c r="U2867" s="31" t="s">
        <v>243</v>
      </c>
      <c r="V2867" s="5"/>
      <c r="W2867" s="51"/>
      <c r="X2867" s="51"/>
      <c r="Y2867" s="50"/>
      <c r="Z2867" s="43">
        <f t="shared" si="442"/>
        <v>0</v>
      </c>
      <c r="AA2867" s="6">
        <f t="shared" si="443"/>
        <v>0</v>
      </c>
      <c r="AB2867" s="6">
        <f t="shared" si="444"/>
        <v>0</v>
      </c>
      <c r="AC2867" s="44">
        <f t="shared" si="445"/>
        <v>0</v>
      </c>
      <c r="AD2867" s="44">
        <f t="shared" si="446"/>
        <v>0</v>
      </c>
      <c r="AE2867" s="13" t="s">
        <v>57</v>
      </c>
      <c r="AF2867" s="14"/>
      <c r="AG2867" s="2" t="s">
        <v>243</v>
      </c>
      <c r="AH2867" s="5" t="s">
        <v>100</v>
      </c>
      <c r="AI2867" s="6">
        <v>0</v>
      </c>
      <c r="AJ2867" s="5" t="s">
        <v>100</v>
      </c>
      <c r="AK2867" s="5" t="s">
        <v>100</v>
      </c>
      <c r="AL2867" s="34" t="s">
        <v>100</v>
      </c>
      <c r="AM2867" s="2" t="s">
        <v>244</v>
      </c>
    </row>
    <row r="2868" spans="1:41" s="15" customFormat="1" ht="16.350000000000001" customHeight="1">
      <c r="A2868" s="3">
        <f t="shared" si="439"/>
        <v>2866</v>
      </c>
      <c r="B2868" s="31" t="s">
        <v>2639</v>
      </c>
      <c r="C2868" s="31" t="s">
        <v>3401</v>
      </c>
      <c r="D2868" s="31" t="s">
        <v>3452</v>
      </c>
      <c r="E2868" s="3" t="s">
        <v>17013</v>
      </c>
      <c r="F2868" s="2" t="s">
        <v>68</v>
      </c>
      <c r="G2868" s="2" t="s">
        <v>69</v>
      </c>
      <c r="H2868" s="5" t="s">
        <v>17001</v>
      </c>
      <c r="I2868" s="5" t="s">
        <v>17010</v>
      </c>
      <c r="J2868" s="5" t="s">
        <v>17003</v>
      </c>
      <c r="K2868" s="5" t="s">
        <v>17014</v>
      </c>
      <c r="L2868" s="2" t="s">
        <v>54</v>
      </c>
      <c r="M2868" s="6">
        <v>17</v>
      </c>
      <c r="N2868" s="6">
        <v>17</v>
      </c>
      <c r="O2868" s="6">
        <f t="shared" si="440"/>
        <v>44000</v>
      </c>
      <c r="P2868" s="6">
        <v>44000</v>
      </c>
      <c r="Q2868" s="5">
        <v>201711</v>
      </c>
      <c r="R2868" s="3" t="s">
        <v>11404</v>
      </c>
      <c r="S2868" s="5" t="s">
        <v>17015</v>
      </c>
      <c r="T2868" s="144" t="str">
        <f t="shared" si="441"/>
        <v>Click</v>
      </c>
      <c r="U2868" s="31" t="s">
        <v>243</v>
      </c>
      <c r="V2868" s="5"/>
      <c r="W2868" s="51"/>
      <c r="X2868" s="51"/>
      <c r="Y2868" s="50"/>
      <c r="Z2868" s="43">
        <f t="shared" si="442"/>
        <v>0</v>
      </c>
      <c r="AA2868" s="6">
        <f t="shared" si="443"/>
        <v>0</v>
      </c>
      <c r="AB2868" s="6">
        <f t="shared" si="444"/>
        <v>0</v>
      </c>
      <c r="AC2868" s="44">
        <f t="shared" si="445"/>
        <v>0</v>
      </c>
      <c r="AD2868" s="44">
        <f t="shared" si="446"/>
        <v>0</v>
      </c>
      <c r="AE2868" s="13" t="s">
        <v>57</v>
      </c>
      <c r="AF2868" s="14"/>
      <c r="AG2868" s="2" t="s">
        <v>243</v>
      </c>
      <c r="AH2868" s="5" t="s">
        <v>100</v>
      </c>
      <c r="AI2868" s="6">
        <v>0</v>
      </c>
      <c r="AJ2868" s="5" t="s">
        <v>100</v>
      </c>
      <c r="AK2868" s="5" t="s">
        <v>100</v>
      </c>
      <c r="AL2868" s="34" t="s">
        <v>100</v>
      </c>
      <c r="AM2868" s="2" t="s">
        <v>244</v>
      </c>
    </row>
    <row r="2869" spans="1:41" s="15" customFormat="1" ht="16.350000000000001" customHeight="1">
      <c r="A2869" s="3">
        <f t="shared" si="439"/>
        <v>2867</v>
      </c>
      <c r="B2869" s="31" t="s">
        <v>2639</v>
      </c>
      <c r="C2869" s="31" t="s">
        <v>3401</v>
      </c>
      <c r="D2869" s="31" t="s">
        <v>3452</v>
      </c>
      <c r="E2869" s="3" t="s">
        <v>17016</v>
      </c>
      <c r="F2869" s="2" t="s">
        <v>68</v>
      </c>
      <c r="G2869" s="2" t="s">
        <v>69</v>
      </c>
      <c r="H2869" s="5" t="s">
        <v>17001</v>
      </c>
      <c r="I2869" s="5" t="s">
        <v>17010</v>
      </c>
      <c r="J2869" s="5" t="s">
        <v>17003</v>
      </c>
      <c r="K2869" s="5" t="s">
        <v>17017</v>
      </c>
      <c r="L2869" s="2" t="s">
        <v>54</v>
      </c>
      <c r="M2869" s="6">
        <v>25</v>
      </c>
      <c r="N2869" s="6">
        <v>25</v>
      </c>
      <c r="O2869" s="6">
        <f t="shared" si="440"/>
        <v>60000</v>
      </c>
      <c r="P2869" s="6">
        <v>60000</v>
      </c>
      <c r="Q2869" s="5">
        <v>201711</v>
      </c>
      <c r="R2869" s="3" t="s">
        <v>11404</v>
      </c>
      <c r="S2869" s="5" t="s">
        <v>17018</v>
      </c>
      <c r="T2869" s="144" t="str">
        <f t="shared" ref="T2869:T2900" si="447">HYPERLINK(S2869,AM2869)</f>
        <v>Click</v>
      </c>
      <c r="U2869" s="31" t="s">
        <v>243</v>
      </c>
      <c r="V2869" s="5"/>
      <c r="W2869" s="51"/>
      <c r="X2869" s="51"/>
      <c r="Y2869" s="50"/>
      <c r="Z2869" s="43">
        <f t="shared" ref="Z2869:Z2900" si="448">IF(V2869="C",2970*W2869,IF(V2869="B",4180*W2869,6160*W2869))</f>
        <v>0</v>
      </c>
      <c r="AA2869" s="6">
        <f t="shared" ref="AA2869:AA2900" si="449">IF(X2869=0,Z2869*50%,Z2869*Y2869*90%)</f>
        <v>0</v>
      </c>
      <c r="AB2869" s="6">
        <f t="shared" ref="AB2869:AB2900" si="450">IF(X2869=0,Z2869*40%,Z2869*Y2869*80%)</f>
        <v>0</v>
      </c>
      <c r="AC2869" s="44">
        <f t="shared" ref="AC2869:AC2900" si="451">IF(X2869=0,Z2869*20%,Z2869*Y2869*40%)</f>
        <v>0</v>
      </c>
      <c r="AD2869" s="44">
        <f t="shared" ref="AD2869:AD2900" si="452">IF(W2869&gt;=16,Z2869*AF2869,0)</f>
        <v>0</v>
      </c>
      <c r="AE2869" s="13" t="s">
        <v>57</v>
      </c>
      <c r="AF2869" s="14"/>
      <c r="AG2869" s="2" t="s">
        <v>243</v>
      </c>
      <c r="AH2869" s="5" t="s">
        <v>100</v>
      </c>
      <c r="AI2869" s="6">
        <v>0</v>
      </c>
      <c r="AJ2869" s="5" t="s">
        <v>100</v>
      </c>
      <c r="AK2869" s="5" t="s">
        <v>100</v>
      </c>
      <c r="AL2869" s="34" t="s">
        <v>100</v>
      </c>
      <c r="AM2869" s="2" t="s">
        <v>244</v>
      </c>
    </row>
    <row r="2870" spans="1:41" s="15" customFormat="1" ht="16.350000000000001" customHeight="1">
      <c r="A2870" s="3">
        <f t="shared" si="439"/>
        <v>2868</v>
      </c>
      <c r="B2870" s="31" t="s">
        <v>2639</v>
      </c>
      <c r="C2870" s="31" t="s">
        <v>3401</v>
      </c>
      <c r="D2870" s="31" t="s">
        <v>3452</v>
      </c>
      <c r="E2870" s="3" t="s">
        <v>17019</v>
      </c>
      <c r="F2870" s="2" t="s">
        <v>68</v>
      </c>
      <c r="G2870" s="2" t="s">
        <v>69</v>
      </c>
      <c r="H2870" s="5" t="s">
        <v>17020</v>
      </c>
      <c r="I2870" s="5" t="s">
        <v>17021</v>
      </c>
      <c r="J2870" s="5" t="s">
        <v>17022</v>
      </c>
      <c r="K2870" s="5" t="s">
        <v>17023</v>
      </c>
      <c r="L2870" s="2" t="s">
        <v>54</v>
      </c>
      <c r="M2870" s="6">
        <v>20</v>
      </c>
      <c r="N2870" s="6">
        <v>20</v>
      </c>
      <c r="O2870" s="6">
        <f t="shared" si="440"/>
        <v>50000</v>
      </c>
      <c r="P2870" s="6">
        <v>50000</v>
      </c>
      <c r="Q2870" s="5">
        <v>201506</v>
      </c>
      <c r="R2870" s="5" t="s">
        <v>11428</v>
      </c>
      <c r="S2870" s="5" t="s">
        <v>17024</v>
      </c>
      <c r="T2870" s="144" t="str">
        <f t="shared" si="447"/>
        <v>Click</v>
      </c>
      <c r="U2870" s="31" t="s">
        <v>243</v>
      </c>
      <c r="V2870" s="5"/>
      <c r="W2870" s="51"/>
      <c r="X2870" s="51"/>
      <c r="Y2870" s="50"/>
      <c r="Z2870" s="43">
        <f t="shared" si="448"/>
        <v>0</v>
      </c>
      <c r="AA2870" s="6">
        <f t="shared" si="449"/>
        <v>0</v>
      </c>
      <c r="AB2870" s="6">
        <f t="shared" si="450"/>
        <v>0</v>
      </c>
      <c r="AC2870" s="44">
        <f t="shared" si="451"/>
        <v>0</v>
      </c>
      <c r="AD2870" s="44">
        <f t="shared" si="452"/>
        <v>0</v>
      </c>
      <c r="AE2870" s="13" t="s">
        <v>57</v>
      </c>
      <c r="AF2870" s="14"/>
      <c r="AG2870" s="2" t="s">
        <v>243</v>
      </c>
      <c r="AH2870" s="5" t="s">
        <v>100</v>
      </c>
      <c r="AI2870" s="6">
        <v>0</v>
      </c>
      <c r="AJ2870" s="5" t="s">
        <v>100</v>
      </c>
      <c r="AK2870" s="5" t="s">
        <v>100</v>
      </c>
      <c r="AL2870" s="34" t="s">
        <v>100</v>
      </c>
      <c r="AM2870" s="2" t="s">
        <v>244</v>
      </c>
    </row>
    <row r="2871" spans="1:41" s="15" customFormat="1" ht="16.350000000000001" customHeight="1">
      <c r="A2871" s="3">
        <f t="shared" si="439"/>
        <v>2869</v>
      </c>
      <c r="B2871" s="31" t="s">
        <v>2639</v>
      </c>
      <c r="C2871" s="31" t="s">
        <v>3401</v>
      </c>
      <c r="D2871" s="31" t="s">
        <v>3452</v>
      </c>
      <c r="E2871" s="3" t="s">
        <v>17025</v>
      </c>
      <c r="F2871" s="2" t="s">
        <v>68</v>
      </c>
      <c r="G2871" s="2" t="s">
        <v>69</v>
      </c>
      <c r="H2871" s="5" t="s">
        <v>17020</v>
      </c>
      <c r="I2871" s="5" t="s">
        <v>17021</v>
      </c>
      <c r="J2871" s="5" t="s">
        <v>17022</v>
      </c>
      <c r="K2871" s="5" t="s">
        <v>17026</v>
      </c>
      <c r="L2871" s="2" t="s">
        <v>54</v>
      </c>
      <c r="M2871" s="6">
        <v>20</v>
      </c>
      <c r="N2871" s="6">
        <v>20</v>
      </c>
      <c r="O2871" s="6">
        <f t="shared" si="440"/>
        <v>50000</v>
      </c>
      <c r="P2871" s="6">
        <v>50000</v>
      </c>
      <c r="Q2871" s="5">
        <v>201506</v>
      </c>
      <c r="R2871" s="5" t="s">
        <v>11428</v>
      </c>
      <c r="S2871" s="5" t="s">
        <v>17027</v>
      </c>
      <c r="T2871" s="144" t="str">
        <f t="shared" si="447"/>
        <v>Click</v>
      </c>
      <c r="U2871" s="31" t="s">
        <v>243</v>
      </c>
      <c r="V2871" s="5"/>
      <c r="W2871" s="51"/>
      <c r="X2871" s="51"/>
      <c r="Y2871" s="50"/>
      <c r="Z2871" s="43">
        <f t="shared" si="448"/>
        <v>0</v>
      </c>
      <c r="AA2871" s="6">
        <f t="shared" si="449"/>
        <v>0</v>
      </c>
      <c r="AB2871" s="6">
        <f t="shared" si="450"/>
        <v>0</v>
      </c>
      <c r="AC2871" s="44">
        <f t="shared" si="451"/>
        <v>0</v>
      </c>
      <c r="AD2871" s="44">
        <f t="shared" si="452"/>
        <v>0</v>
      </c>
      <c r="AE2871" s="13" t="s">
        <v>57</v>
      </c>
      <c r="AF2871" s="14"/>
      <c r="AG2871" s="2" t="s">
        <v>243</v>
      </c>
      <c r="AH2871" s="5" t="s">
        <v>100</v>
      </c>
      <c r="AI2871" s="6">
        <v>0</v>
      </c>
      <c r="AJ2871" s="5" t="s">
        <v>100</v>
      </c>
      <c r="AK2871" s="5" t="s">
        <v>100</v>
      </c>
      <c r="AL2871" s="34" t="s">
        <v>100</v>
      </c>
      <c r="AM2871" s="2" t="s">
        <v>244</v>
      </c>
    </row>
    <row r="2872" spans="1:41" s="15" customFormat="1" ht="16.350000000000001" customHeight="1">
      <c r="A2872" s="3">
        <f t="shared" si="439"/>
        <v>2870</v>
      </c>
      <c r="B2872" s="31" t="s">
        <v>2639</v>
      </c>
      <c r="C2872" s="31" t="s">
        <v>3401</v>
      </c>
      <c r="D2872" s="31" t="s">
        <v>3452</v>
      </c>
      <c r="E2872" s="3" t="s">
        <v>17028</v>
      </c>
      <c r="F2872" s="2" t="s">
        <v>68</v>
      </c>
      <c r="G2872" s="2" t="s">
        <v>69</v>
      </c>
      <c r="H2872" s="5" t="s">
        <v>17029</v>
      </c>
      <c r="I2872" s="5" t="s">
        <v>17030</v>
      </c>
      <c r="J2872" s="5" t="s">
        <v>17031</v>
      </c>
      <c r="K2872" s="5" t="s">
        <v>17032</v>
      </c>
      <c r="L2872" s="2" t="s">
        <v>54</v>
      </c>
      <c r="M2872" s="6">
        <v>16</v>
      </c>
      <c r="N2872" s="6">
        <v>16</v>
      </c>
      <c r="O2872" s="6">
        <f t="shared" si="440"/>
        <v>42000</v>
      </c>
      <c r="P2872" s="6">
        <v>42000</v>
      </c>
      <c r="Q2872" s="5">
        <v>201905</v>
      </c>
      <c r="R2872" s="3" t="s">
        <v>11404</v>
      </c>
      <c r="S2872" s="5" t="s">
        <v>17033</v>
      </c>
      <c r="T2872" s="144" t="str">
        <f t="shared" si="447"/>
        <v>Click</v>
      </c>
      <c r="U2872" s="31" t="s">
        <v>243</v>
      </c>
      <c r="V2872" s="5"/>
      <c r="W2872" s="51"/>
      <c r="X2872" s="51"/>
      <c r="Y2872" s="50"/>
      <c r="Z2872" s="43">
        <f t="shared" si="448"/>
        <v>0</v>
      </c>
      <c r="AA2872" s="6">
        <f t="shared" si="449"/>
        <v>0</v>
      </c>
      <c r="AB2872" s="6">
        <f t="shared" si="450"/>
        <v>0</v>
      </c>
      <c r="AC2872" s="44">
        <f t="shared" si="451"/>
        <v>0</v>
      </c>
      <c r="AD2872" s="44">
        <f t="shared" si="452"/>
        <v>0</v>
      </c>
      <c r="AE2872" s="13" t="s">
        <v>57</v>
      </c>
      <c r="AF2872" s="14"/>
      <c r="AG2872" s="2" t="s">
        <v>243</v>
      </c>
      <c r="AH2872" s="5" t="s">
        <v>100</v>
      </c>
      <c r="AI2872" s="6">
        <v>0</v>
      </c>
      <c r="AJ2872" s="5" t="s">
        <v>100</v>
      </c>
      <c r="AK2872" s="5" t="s">
        <v>100</v>
      </c>
      <c r="AL2872" s="34" t="s">
        <v>100</v>
      </c>
      <c r="AM2872" s="2" t="s">
        <v>244</v>
      </c>
    </row>
    <row r="2873" spans="1:41" s="15" customFormat="1" ht="16.350000000000001" customHeight="1">
      <c r="A2873" s="3">
        <f t="shared" si="439"/>
        <v>2871</v>
      </c>
      <c r="B2873" s="31" t="s">
        <v>2639</v>
      </c>
      <c r="C2873" s="31" t="s">
        <v>3401</v>
      </c>
      <c r="D2873" s="31" t="s">
        <v>3452</v>
      </c>
      <c r="E2873" s="3" t="s">
        <v>17034</v>
      </c>
      <c r="F2873" s="2" t="s">
        <v>68</v>
      </c>
      <c r="G2873" s="2" t="s">
        <v>69</v>
      </c>
      <c r="H2873" s="5" t="s">
        <v>17029</v>
      </c>
      <c r="I2873" s="5" t="s">
        <v>17030</v>
      </c>
      <c r="J2873" s="5" t="s">
        <v>17031</v>
      </c>
      <c r="K2873" s="5" t="s">
        <v>17035</v>
      </c>
      <c r="L2873" s="2" t="s">
        <v>54</v>
      </c>
      <c r="M2873" s="6">
        <v>20</v>
      </c>
      <c r="N2873" s="6">
        <v>20</v>
      </c>
      <c r="O2873" s="6">
        <f t="shared" si="440"/>
        <v>50000</v>
      </c>
      <c r="P2873" s="6">
        <v>50000</v>
      </c>
      <c r="Q2873" s="5">
        <v>201905</v>
      </c>
      <c r="R2873" s="3" t="s">
        <v>11404</v>
      </c>
      <c r="S2873" s="5" t="s">
        <v>17036</v>
      </c>
      <c r="T2873" s="144" t="str">
        <f t="shared" si="447"/>
        <v>Click</v>
      </c>
      <c r="U2873" s="31" t="s">
        <v>243</v>
      </c>
      <c r="V2873" s="5"/>
      <c r="W2873" s="51"/>
      <c r="X2873" s="51"/>
      <c r="Y2873" s="50"/>
      <c r="Z2873" s="43">
        <f t="shared" si="448"/>
        <v>0</v>
      </c>
      <c r="AA2873" s="6">
        <f t="shared" si="449"/>
        <v>0</v>
      </c>
      <c r="AB2873" s="6">
        <f t="shared" si="450"/>
        <v>0</v>
      </c>
      <c r="AC2873" s="44">
        <f t="shared" si="451"/>
        <v>0</v>
      </c>
      <c r="AD2873" s="44">
        <f t="shared" si="452"/>
        <v>0</v>
      </c>
      <c r="AE2873" s="13" t="s">
        <v>57</v>
      </c>
      <c r="AF2873" s="14"/>
      <c r="AG2873" s="2" t="s">
        <v>243</v>
      </c>
      <c r="AH2873" s="5" t="s">
        <v>100</v>
      </c>
      <c r="AI2873" s="6">
        <v>0</v>
      </c>
      <c r="AJ2873" s="5" t="s">
        <v>100</v>
      </c>
      <c r="AK2873" s="5" t="s">
        <v>100</v>
      </c>
      <c r="AL2873" s="34" t="s">
        <v>100</v>
      </c>
      <c r="AM2873" s="2" t="s">
        <v>244</v>
      </c>
    </row>
    <row r="2874" spans="1:41" s="15" customFormat="1" ht="16.350000000000001" customHeight="1">
      <c r="A2874" s="3">
        <f t="shared" si="439"/>
        <v>2872</v>
      </c>
      <c r="B2874" s="31" t="s">
        <v>2639</v>
      </c>
      <c r="C2874" s="31" t="s">
        <v>3401</v>
      </c>
      <c r="D2874" s="31" t="s">
        <v>3452</v>
      </c>
      <c r="E2874" s="3" t="s">
        <v>17037</v>
      </c>
      <c r="F2874" s="2" t="s">
        <v>68</v>
      </c>
      <c r="G2874" s="2" t="s">
        <v>69</v>
      </c>
      <c r="H2874" s="3" t="s">
        <v>17038</v>
      </c>
      <c r="I2874" s="3" t="s">
        <v>17039</v>
      </c>
      <c r="J2874" s="3" t="s">
        <v>17040</v>
      </c>
      <c r="K2874" s="3" t="s">
        <v>17041</v>
      </c>
      <c r="L2874" s="2" t="s">
        <v>54</v>
      </c>
      <c r="M2874" s="6">
        <v>17</v>
      </c>
      <c r="N2874" s="6">
        <v>17</v>
      </c>
      <c r="O2874" s="6">
        <f t="shared" si="440"/>
        <v>44000</v>
      </c>
      <c r="P2874" s="6">
        <v>44000</v>
      </c>
      <c r="Q2874" s="3">
        <v>202004</v>
      </c>
      <c r="R2874" s="3" t="s">
        <v>11306</v>
      </c>
      <c r="S2874" s="3" t="s">
        <v>17042</v>
      </c>
      <c r="T2874" s="144" t="str">
        <f t="shared" si="447"/>
        <v>Click</v>
      </c>
      <c r="U2874" s="31" t="s">
        <v>243</v>
      </c>
      <c r="V2874" s="40"/>
      <c r="W2874" s="41"/>
      <c r="X2874" s="84"/>
      <c r="Y2874" s="50"/>
      <c r="Z2874" s="43">
        <f t="shared" si="448"/>
        <v>0</v>
      </c>
      <c r="AA2874" s="6">
        <f t="shared" si="449"/>
        <v>0</v>
      </c>
      <c r="AB2874" s="6">
        <f t="shared" si="450"/>
        <v>0</v>
      </c>
      <c r="AC2874" s="44">
        <f t="shared" si="451"/>
        <v>0</v>
      </c>
      <c r="AD2874" s="44">
        <f t="shared" si="452"/>
        <v>0</v>
      </c>
      <c r="AE2874" s="13" t="s">
        <v>57</v>
      </c>
      <c r="AF2874" s="14"/>
      <c r="AG2874" s="2" t="s">
        <v>243</v>
      </c>
      <c r="AH2874" s="5" t="s">
        <v>100</v>
      </c>
      <c r="AI2874" s="6">
        <v>0</v>
      </c>
      <c r="AJ2874" s="5" t="s">
        <v>100</v>
      </c>
      <c r="AK2874" s="5" t="s">
        <v>100</v>
      </c>
      <c r="AL2874" s="34" t="s">
        <v>100</v>
      </c>
      <c r="AM2874" s="2" t="s">
        <v>244</v>
      </c>
    </row>
    <row r="2875" spans="1:41" s="15" customFormat="1" ht="16.350000000000001" customHeight="1">
      <c r="A2875" s="3">
        <f t="shared" si="439"/>
        <v>2873</v>
      </c>
      <c r="B2875" s="31" t="s">
        <v>2639</v>
      </c>
      <c r="C2875" s="31" t="s">
        <v>3401</v>
      </c>
      <c r="D2875" s="31" t="s">
        <v>3452</v>
      </c>
      <c r="E2875" s="3" t="s">
        <v>17043</v>
      </c>
      <c r="F2875" s="2" t="s">
        <v>68</v>
      </c>
      <c r="G2875" s="2" t="s">
        <v>69</v>
      </c>
      <c r="H2875" s="3" t="s">
        <v>17044</v>
      </c>
      <c r="I2875" s="3" t="s">
        <v>17045</v>
      </c>
      <c r="J2875" s="3" t="s">
        <v>17046</v>
      </c>
      <c r="K2875" s="3" t="s">
        <v>17047</v>
      </c>
      <c r="L2875" s="2" t="s">
        <v>54</v>
      </c>
      <c r="M2875" s="6">
        <v>18</v>
      </c>
      <c r="N2875" s="6">
        <v>18</v>
      </c>
      <c r="O2875" s="6">
        <f t="shared" si="440"/>
        <v>46000</v>
      </c>
      <c r="P2875" s="6">
        <v>46000</v>
      </c>
      <c r="Q2875" s="3">
        <v>201908</v>
      </c>
      <c r="R2875" s="3" t="s">
        <v>11306</v>
      </c>
      <c r="S2875" s="3" t="s">
        <v>17048</v>
      </c>
      <c r="T2875" s="144" t="str">
        <f t="shared" si="447"/>
        <v>Click</v>
      </c>
      <c r="U2875" s="31" t="s">
        <v>243</v>
      </c>
      <c r="V2875" s="40"/>
      <c r="W2875" s="41"/>
      <c r="X2875" s="84"/>
      <c r="Y2875" s="50"/>
      <c r="Z2875" s="43">
        <f t="shared" si="448"/>
        <v>0</v>
      </c>
      <c r="AA2875" s="6">
        <f t="shared" si="449"/>
        <v>0</v>
      </c>
      <c r="AB2875" s="6">
        <f t="shared" si="450"/>
        <v>0</v>
      </c>
      <c r="AC2875" s="44">
        <f t="shared" si="451"/>
        <v>0</v>
      </c>
      <c r="AD2875" s="44">
        <f t="shared" si="452"/>
        <v>0</v>
      </c>
      <c r="AE2875" s="13" t="s">
        <v>57</v>
      </c>
      <c r="AF2875" s="14"/>
      <c r="AG2875" s="2" t="s">
        <v>243</v>
      </c>
      <c r="AH2875" s="5" t="s">
        <v>100</v>
      </c>
      <c r="AI2875" s="6">
        <v>0</v>
      </c>
      <c r="AJ2875" s="5" t="s">
        <v>100</v>
      </c>
      <c r="AK2875" s="5" t="s">
        <v>100</v>
      </c>
      <c r="AL2875" s="34" t="s">
        <v>100</v>
      </c>
      <c r="AM2875" s="2" t="s">
        <v>244</v>
      </c>
    </row>
    <row r="2876" spans="1:41" s="15" customFormat="1" ht="16.350000000000001" customHeight="1">
      <c r="A2876" s="3">
        <f t="shared" si="439"/>
        <v>2874</v>
      </c>
      <c r="B2876" s="31" t="s">
        <v>2639</v>
      </c>
      <c r="C2876" s="31" t="s">
        <v>3401</v>
      </c>
      <c r="D2876" s="31" t="s">
        <v>3452</v>
      </c>
      <c r="E2876" s="3" t="s">
        <v>17049</v>
      </c>
      <c r="F2876" s="2" t="s">
        <v>68</v>
      </c>
      <c r="G2876" s="2" t="s">
        <v>498</v>
      </c>
      <c r="H2876" s="5" t="s">
        <v>17050</v>
      </c>
      <c r="I2876" s="5" t="s">
        <v>17051</v>
      </c>
      <c r="J2876" s="5" t="s">
        <v>17052</v>
      </c>
      <c r="K2876" s="5" t="s">
        <v>17053</v>
      </c>
      <c r="L2876" s="2" t="s">
        <v>54</v>
      </c>
      <c r="M2876" s="6">
        <v>17</v>
      </c>
      <c r="N2876" s="6">
        <v>17</v>
      </c>
      <c r="O2876" s="6">
        <f t="shared" si="440"/>
        <v>44000</v>
      </c>
      <c r="P2876" s="6">
        <v>44000</v>
      </c>
      <c r="Q2876" s="5">
        <v>201702</v>
      </c>
      <c r="R2876" s="3" t="s">
        <v>17054</v>
      </c>
      <c r="S2876" s="5" t="s">
        <v>17055</v>
      </c>
      <c r="T2876" s="144" t="str">
        <f t="shared" si="447"/>
        <v>Click</v>
      </c>
      <c r="U2876" s="31" t="s">
        <v>243</v>
      </c>
      <c r="V2876" s="5"/>
      <c r="W2876" s="51"/>
      <c r="X2876" s="51"/>
      <c r="Y2876" s="50"/>
      <c r="Z2876" s="43">
        <f t="shared" si="448"/>
        <v>0</v>
      </c>
      <c r="AA2876" s="6">
        <f t="shared" si="449"/>
        <v>0</v>
      </c>
      <c r="AB2876" s="6">
        <f t="shared" si="450"/>
        <v>0</v>
      </c>
      <c r="AC2876" s="44">
        <f t="shared" si="451"/>
        <v>0</v>
      </c>
      <c r="AD2876" s="44">
        <f t="shared" si="452"/>
        <v>0</v>
      </c>
      <c r="AE2876" s="13" t="s">
        <v>57</v>
      </c>
      <c r="AF2876" s="14"/>
      <c r="AG2876" s="2" t="s">
        <v>243</v>
      </c>
      <c r="AH2876" s="5" t="s">
        <v>100</v>
      </c>
      <c r="AI2876" s="6">
        <v>0</v>
      </c>
      <c r="AJ2876" s="5" t="s">
        <v>100</v>
      </c>
      <c r="AK2876" s="5" t="s">
        <v>100</v>
      </c>
      <c r="AL2876" s="34" t="s">
        <v>100</v>
      </c>
      <c r="AM2876" s="2" t="s">
        <v>244</v>
      </c>
    </row>
    <row r="2877" spans="1:41" s="15" customFormat="1" ht="16.350000000000001" customHeight="1">
      <c r="A2877" s="3">
        <f t="shared" si="439"/>
        <v>2875</v>
      </c>
      <c r="B2877" s="31" t="s">
        <v>2639</v>
      </c>
      <c r="C2877" s="31" t="s">
        <v>3401</v>
      </c>
      <c r="D2877" s="31" t="s">
        <v>3452</v>
      </c>
      <c r="E2877" s="3" t="s">
        <v>17056</v>
      </c>
      <c r="F2877" s="2" t="s">
        <v>68</v>
      </c>
      <c r="G2877" s="2" t="s">
        <v>498</v>
      </c>
      <c r="H2877" s="5" t="s">
        <v>17050</v>
      </c>
      <c r="I2877" s="5" t="s">
        <v>17051</v>
      </c>
      <c r="J2877" s="5" t="s">
        <v>17052</v>
      </c>
      <c r="K2877" s="5" t="s">
        <v>17057</v>
      </c>
      <c r="L2877" s="2" t="s">
        <v>54</v>
      </c>
      <c r="M2877" s="6">
        <v>13</v>
      </c>
      <c r="N2877" s="6">
        <v>13</v>
      </c>
      <c r="O2877" s="6">
        <f t="shared" si="440"/>
        <v>36000</v>
      </c>
      <c r="P2877" s="6">
        <v>36000</v>
      </c>
      <c r="Q2877" s="5">
        <v>201702</v>
      </c>
      <c r="R2877" s="3" t="s">
        <v>17054</v>
      </c>
      <c r="S2877" s="5" t="s">
        <v>17058</v>
      </c>
      <c r="T2877" s="144" t="str">
        <f t="shared" si="447"/>
        <v>Click</v>
      </c>
      <c r="U2877" s="31" t="s">
        <v>243</v>
      </c>
      <c r="V2877" s="5"/>
      <c r="W2877" s="51"/>
      <c r="X2877" s="51"/>
      <c r="Y2877" s="50"/>
      <c r="Z2877" s="43">
        <f t="shared" si="448"/>
        <v>0</v>
      </c>
      <c r="AA2877" s="6">
        <f t="shared" si="449"/>
        <v>0</v>
      </c>
      <c r="AB2877" s="6">
        <f t="shared" si="450"/>
        <v>0</v>
      </c>
      <c r="AC2877" s="44">
        <f t="shared" si="451"/>
        <v>0</v>
      </c>
      <c r="AD2877" s="44">
        <f t="shared" si="452"/>
        <v>0</v>
      </c>
      <c r="AE2877" s="13" t="s">
        <v>57</v>
      </c>
      <c r="AF2877" s="14"/>
      <c r="AG2877" s="2" t="s">
        <v>243</v>
      </c>
      <c r="AH2877" s="5" t="s">
        <v>100</v>
      </c>
      <c r="AI2877" s="6">
        <v>0</v>
      </c>
      <c r="AJ2877" s="5" t="s">
        <v>100</v>
      </c>
      <c r="AK2877" s="5" t="s">
        <v>100</v>
      </c>
      <c r="AL2877" s="34" t="s">
        <v>100</v>
      </c>
      <c r="AM2877" s="2" t="s">
        <v>244</v>
      </c>
    </row>
    <row r="2878" spans="1:41" s="15" customFormat="1" ht="16.350000000000001" customHeight="1">
      <c r="A2878" s="3">
        <f t="shared" si="439"/>
        <v>2876</v>
      </c>
      <c r="B2878" s="31" t="s">
        <v>2639</v>
      </c>
      <c r="C2878" s="31" t="s">
        <v>3401</v>
      </c>
      <c r="D2878" s="31" t="s">
        <v>3452</v>
      </c>
      <c r="E2878" s="3" t="s">
        <v>17059</v>
      </c>
      <c r="F2878" s="2" t="s">
        <v>68</v>
      </c>
      <c r="G2878" s="2" t="s">
        <v>498</v>
      </c>
      <c r="H2878" s="5" t="s">
        <v>17050</v>
      </c>
      <c r="I2878" s="5" t="s">
        <v>17051</v>
      </c>
      <c r="J2878" s="5" t="s">
        <v>17052</v>
      </c>
      <c r="K2878" s="5" t="s">
        <v>17060</v>
      </c>
      <c r="L2878" s="2" t="s">
        <v>54</v>
      </c>
      <c r="M2878" s="6">
        <v>22</v>
      </c>
      <c r="N2878" s="6">
        <v>22</v>
      </c>
      <c r="O2878" s="6">
        <f t="shared" si="440"/>
        <v>54000</v>
      </c>
      <c r="P2878" s="6">
        <v>54000</v>
      </c>
      <c r="Q2878" s="5">
        <v>201702</v>
      </c>
      <c r="R2878" s="3" t="s">
        <v>17054</v>
      </c>
      <c r="S2878" s="5" t="s">
        <v>17061</v>
      </c>
      <c r="T2878" s="144" t="str">
        <f t="shared" si="447"/>
        <v>Click</v>
      </c>
      <c r="U2878" s="31" t="s">
        <v>243</v>
      </c>
      <c r="V2878" s="5"/>
      <c r="W2878" s="51"/>
      <c r="X2878" s="51"/>
      <c r="Y2878" s="50"/>
      <c r="Z2878" s="43">
        <f t="shared" si="448"/>
        <v>0</v>
      </c>
      <c r="AA2878" s="6">
        <f t="shared" si="449"/>
        <v>0</v>
      </c>
      <c r="AB2878" s="6">
        <f t="shared" si="450"/>
        <v>0</v>
      </c>
      <c r="AC2878" s="44">
        <f t="shared" si="451"/>
        <v>0</v>
      </c>
      <c r="AD2878" s="44">
        <f t="shared" si="452"/>
        <v>0</v>
      </c>
      <c r="AE2878" s="13" t="s">
        <v>57</v>
      </c>
      <c r="AF2878" s="14"/>
      <c r="AG2878" s="2" t="s">
        <v>243</v>
      </c>
      <c r="AH2878" s="5" t="s">
        <v>100</v>
      </c>
      <c r="AI2878" s="6">
        <v>0</v>
      </c>
      <c r="AJ2878" s="5" t="s">
        <v>100</v>
      </c>
      <c r="AK2878" s="5" t="s">
        <v>100</v>
      </c>
      <c r="AL2878" s="34" t="s">
        <v>100</v>
      </c>
      <c r="AM2878" s="2" t="s">
        <v>244</v>
      </c>
    </row>
    <row r="2879" spans="1:41" s="15" customFormat="1" ht="16.350000000000001" customHeight="1">
      <c r="A2879" s="3">
        <f t="shared" si="439"/>
        <v>2877</v>
      </c>
      <c r="B2879" s="31" t="s">
        <v>2639</v>
      </c>
      <c r="C2879" s="31" t="s">
        <v>3401</v>
      </c>
      <c r="D2879" s="31" t="s">
        <v>3452</v>
      </c>
      <c r="E2879" s="3" t="s">
        <v>17062</v>
      </c>
      <c r="F2879" s="2" t="s">
        <v>68</v>
      </c>
      <c r="G2879" s="2" t="s">
        <v>69</v>
      </c>
      <c r="H2879" s="5" t="s">
        <v>17063</v>
      </c>
      <c r="I2879" s="5" t="s">
        <v>17064</v>
      </c>
      <c r="J2879" s="5" t="s">
        <v>17065</v>
      </c>
      <c r="K2879" s="5" t="s">
        <v>17066</v>
      </c>
      <c r="L2879" s="2" t="s">
        <v>54</v>
      </c>
      <c r="M2879" s="6">
        <v>27</v>
      </c>
      <c r="N2879" s="6">
        <v>27</v>
      </c>
      <c r="O2879" s="6">
        <f t="shared" si="440"/>
        <v>50000</v>
      </c>
      <c r="P2879" s="6">
        <v>50000</v>
      </c>
      <c r="Q2879" s="5">
        <v>201506</v>
      </c>
      <c r="R2879" s="3" t="s">
        <v>11404</v>
      </c>
      <c r="S2879" s="5" t="s">
        <v>17067</v>
      </c>
      <c r="T2879" s="144" t="str">
        <f t="shared" si="447"/>
        <v>Click</v>
      </c>
      <c r="U2879" s="31" t="s">
        <v>243</v>
      </c>
      <c r="V2879" s="5"/>
      <c r="W2879" s="51"/>
      <c r="X2879" s="51"/>
      <c r="Y2879" s="50"/>
      <c r="Z2879" s="43">
        <f t="shared" si="448"/>
        <v>0</v>
      </c>
      <c r="AA2879" s="6">
        <f t="shared" si="449"/>
        <v>0</v>
      </c>
      <c r="AB2879" s="6">
        <f t="shared" si="450"/>
        <v>0</v>
      </c>
      <c r="AC2879" s="44">
        <f t="shared" si="451"/>
        <v>0</v>
      </c>
      <c r="AD2879" s="44">
        <f t="shared" si="452"/>
        <v>0</v>
      </c>
      <c r="AE2879" s="13" t="s">
        <v>57</v>
      </c>
      <c r="AF2879" s="14"/>
      <c r="AG2879" s="2" t="s">
        <v>243</v>
      </c>
      <c r="AH2879" s="5" t="s">
        <v>100</v>
      </c>
      <c r="AI2879" s="6">
        <v>0</v>
      </c>
      <c r="AJ2879" s="5" t="s">
        <v>100</v>
      </c>
      <c r="AK2879" s="5" t="s">
        <v>100</v>
      </c>
      <c r="AL2879" s="34" t="s">
        <v>100</v>
      </c>
      <c r="AM2879" s="2" t="s">
        <v>244</v>
      </c>
    </row>
    <row r="2880" spans="1:41" s="15" customFormat="1" ht="16.350000000000001" customHeight="1">
      <c r="A2880" s="3">
        <f t="shared" si="439"/>
        <v>2878</v>
      </c>
      <c r="B2880" s="31" t="s">
        <v>2639</v>
      </c>
      <c r="C2880" s="31" t="s">
        <v>3401</v>
      </c>
      <c r="D2880" s="31" t="s">
        <v>3452</v>
      </c>
      <c r="E2880" s="32" t="s">
        <v>17068</v>
      </c>
      <c r="F2880" s="2" t="s">
        <v>68</v>
      </c>
      <c r="G2880" s="2" t="s">
        <v>69</v>
      </c>
      <c r="H2880" s="32" t="s">
        <v>17069</v>
      </c>
      <c r="I2880" s="32" t="s">
        <v>17070</v>
      </c>
      <c r="J2880" s="32" t="s">
        <v>17071</v>
      </c>
      <c r="K2880" s="32" t="s">
        <v>17072</v>
      </c>
      <c r="L2880" s="2" t="s">
        <v>54</v>
      </c>
      <c r="M2880" s="6">
        <v>15</v>
      </c>
      <c r="N2880" s="6">
        <v>15</v>
      </c>
      <c r="O2880" s="6">
        <v>30000</v>
      </c>
      <c r="P2880" s="6">
        <v>30000</v>
      </c>
      <c r="Q2880" s="32">
        <v>202007</v>
      </c>
      <c r="R2880" s="32" t="s">
        <v>11358</v>
      </c>
      <c r="S2880" s="5" t="s">
        <v>17073</v>
      </c>
      <c r="T2880" s="144" t="str">
        <f t="shared" si="447"/>
        <v>Click</v>
      </c>
      <c r="U2880" s="31" t="s">
        <v>243</v>
      </c>
      <c r="V2880" s="5"/>
      <c r="W2880" s="51"/>
      <c r="X2880" s="51"/>
      <c r="Y2880" s="50"/>
      <c r="Z2880" s="43">
        <f t="shared" si="448"/>
        <v>0</v>
      </c>
      <c r="AA2880" s="6">
        <f t="shared" si="449"/>
        <v>0</v>
      </c>
      <c r="AB2880" s="6">
        <f t="shared" si="450"/>
        <v>0</v>
      </c>
      <c r="AC2880" s="44">
        <f t="shared" si="451"/>
        <v>0</v>
      </c>
      <c r="AD2880" s="44">
        <f t="shared" si="452"/>
        <v>0</v>
      </c>
      <c r="AE2880" s="13" t="s">
        <v>57</v>
      </c>
      <c r="AF2880" s="14"/>
      <c r="AG2880" s="2" t="s">
        <v>243</v>
      </c>
      <c r="AH2880" s="5" t="s">
        <v>100</v>
      </c>
      <c r="AI2880" s="6">
        <v>0</v>
      </c>
      <c r="AJ2880" s="5" t="s">
        <v>100</v>
      </c>
      <c r="AK2880" s="5" t="s">
        <v>100</v>
      </c>
      <c r="AL2880" s="34" t="s">
        <v>100</v>
      </c>
      <c r="AM2880" s="2" t="s">
        <v>244</v>
      </c>
      <c r="AN2880" s="32"/>
      <c r="AO2880" s="32"/>
    </row>
    <row r="2881" spans="1:41" s="15" customFormat="1" ht="16.350000000000001" customHeight="1">
      <c r="A2881" s="3">
        <f t="shared" si="439"/>
        <v>2879</v>
      </c>
      <c r="B2881" s="31" t="s">
        <v>2639</v>
      </c>
      <c r="C2881" s="31" t="s">
        <v>3401</v>
      </c>
      <c r="D2881" s="31" t="s">
        <v>3452</v>
      </c>
      <c r="E2881" s="32" t="s">
        <v>17074</v>
      </c>
      <c r="F2881" s="2" t="s">
        <v>68</v>
      </c>
      <c r="G2881" s="2" t="s">
        <v>69</v>
      </c>
      <c r="H2881" s="32" t="s">
        <v>17075</v>
      </c>
      <c r="I2881" s="32" t="s">
        <v>17076</v>
      </c>
      <c r="J2881" s="32" t="s">
        <v>17077</v>
      </c>
      <c r="K2881" s="32" t="s">
        <v>17078</v>
      </c>
      <c r="L2881" s="2" t="s">
        <v>54</v>
      </c>
      <c r="M2881" s="6">
        <v>22</v>
      </c>
      <c r="N2881" s="6">
        <v>22</v>
      </c>
      <c r="O2881" s="6">
        <v>44000</v>
      </c>
      <c r="P2881" s="6">
        <v>44000</v>
      </c>
      <c r="Q2881" s="32">
        <v>202007</v>
      </c>
      <c r="R2881" s="32" t="s">
        <v>11358</v>
      </c>
      <c r="S2881" s="5" t="s">
        <v>17079</v>
      </c>
      <c r="T2881" s="144" t="str">
        <f t="shared" si="447"/>
        <v>Click</v>
      </c>
      <c r="U2881" s="31" t="s">
        <v>243</v>
      </c>
      <c r="V2881" s="5"/>
      <c r="W2881" s="51"/>
      <c r="X2881" s="51"/>
      <c r="Y2881" s="50"/>
      <c r="Z2881" s="43">
        <f t="shared" si="448"/>
        <v>0</v>
      </c>
      <c r="AA2881" s="6">
        <f t="shared" si="449"/>
        <v>0</v>
      </c>
      <c r="AB2881" s="6">
        <f t="shared" si="450"/>
        <v>0</v>
      </c>
      <c r="AC2881" s="44">
        <f t="shared" si="451"/>
        <v>0</v>
      </c>
      <c r="AD2881" s="44">
        <f t="shared" si="452"/>
        <v>0</v>
      </c>
      <c r="AE2881" s="13" t="s">
        <v>57</v>
      </c>
      <c r="AF2881" s="14"/>
      <c r="AG2881" s="2" t="s">
        <v>243</v>
      </c>
      <c r="AH2881" s="5" t="s">
        <v>100</v>
      </c>
      <c r="AI2881" s="6">
        <v>0</v>
      </c>
      <c r="AJ2881" s="5" t="s">
        <v>100</v>
      </c>
      <c r="AK2881" s="5" t="s">
        <v>100</v>
      </c>
      <c r="AL2881" s="34" t="s">
        <v>100</v>
      </c>
      <c r="AM2881" s="2" t="s">
        <v>244</v>
      </c>
      <c r="AN2881" s="32"/>
      <c r="AO2881" s="32"/>
    </row>
    <row r="2882" spans="1:41" s="15" customFormat="1" ht="16.350000000000001" customHeight="1">
      <c r="A2882" s="3">
        <f t="shared" si="439"/>
        <v>2880</v>
      </c>
      <c r="B2882" s="31" t="s">
        <v>2639</v>
      </c>
      <c r="C2882" s="31" t="s">
        <v>3401</v>
      </c>
      <c r="D2882" s="31" t="s">
        <v>3452</v>
      </c>
      <c r="E2882" s="3" t="s">
        <v>17080</v>
      </c>
      <c r="F2882" s="2" t="s">
        <v>68</v>
      </c>
      <c r="G2882" s="2" t="s">
        <v>69</v>
      </c>
      <c r="H2882" s="5" t="s">
        <v>17081</v>
      </c>
      <c r="I2882" s="5" t="s">
        <v>17082</v>
      </c>
      <c r="J2882" s="5" t="s">
        <v>17083</v>
      </c>
      <c r="K2882" s="5" t="s">
        <v>17084</v>
      </c>
      <c r="L2882" s="2" t="s">
        <v>54</v>
      </c>
      <c r="M2882" s="6">
        <v>12</v>
      </c>
      <c r="N2882" s="6">
        <v>12</v>
      </c>
      <c r="O2882" s="6">
        <f>P2882+AI2882</f>
        <v>34000</v>
      </c>
      <c r="P2882" s="6">
        <v>34000</v>
      </c>
      <c r="Q2882" s="5">
        <v>201812</v>
      </c>
      <c r="R2882" s="5" t="s">
        <v>11358</v>
      </c>
      <c r="S2882" s="5" t="s">
        <v>17085</v>
      </c>
      <c r="T2882" s="144" t="str">
        <f t="shared" si="447"/>
        <v>Click</v>
      </c>
      <c r="U2882" s="31" t="s">
        <v>243</v>
      </c>
      <c r="V2882" s="5"/>
      <c r="W2882" s="51"/>
      <c r="X2882" s="51"/>
      <c r="Y2882" s="50"/>
      <c r="Z2882" s="43">
        <f t="shared" si="448"/>
        <v>0</v>
      </c>
      <c r="AA2882" s="6">
        <f t="shared" si="449"/>
        <v>0</v>
      </c>
      <c r="AB2882" s="6">
        <f t="shared" si="450"/>
        <v>0</v>
      </c>
      <c r="AC2882" s="44">
        <f t="shared" si="451"/>
        <v>0</v>
      </c>
      <c r="AD2882" s="44">
        <f t="shared" si="452"/>
        <v>0</v>
      </c>
      <c r="AE2882" s="13" t="s">
        <v>57</v>
      </c>
      <c r="AF2882" s="14"/>
      <c r="AG2882" s="2" t="s">
        <v>243</v>
      </c>
      <c r="AH2882" s="5" t="s">
        <v>100</v>
      </c>
      <c r="AI2882" s="6">
        <v>0</v>
      </c>
      <c r="AJ2882" s="5" t="s">
        <v>100</v>
      </c>
      <c r="AK2882" s="5" t="s">
        <v>100</v>
      </c>
      <c r="AL2882" s="34" t="s">
        <v>100</v>
      </c>
      <c r="AM2882" s="2" t="s">
        <v>244</v>
      </c>
    </row>
    <row r="2883" spans="1:41" s="15" customFormat="1" ht="16.350000000000001" customHeight="1">
      <c r="A2883" s="3">
        <f t="shared" si="439"/>
        <v>2881</v>
      </c>
      <c r="B2883" s="31" t="s">
        <v>2639</v>
      </c>
      <c r="C2883" s="31" t="s">
        <v>3401</v>
      </c>
      <c r="D2883" s="31" t="s">
        <v>3452</v>
      </c>
      <c r="E2883" s="3" t="s">
        <v>17086</v>
      </c>
      <c r="F2883" s="2" t="s">
        <v>68</v>
      </c>
      <c r="G2883" s="2" t="s">
        <v>69</v>
      </c>
      <c r="H2883" s="5" t="s">
        <v>17081</v>
      </c>
      <c r="I2883" s="5" t="s">
        <v>17082</v>
      </c>
      <c r="J2883" s="5" t="s">
        <v>17083</v>
      </c>
      <c r="K2883" s="5" t="s">
        <v>17087</v>
      </c>
      <c r="L2883" s="2" t="s">
        <v>54</v>
      </c>
      <c r="M2883" s="6">
        <v>12</v>
      </c>
      <c r="N2883" s="6">
        <v>12</v>
      </c>
      <c r="O2883" s="6">
        <f>P2883+AI2883</f>
        <v>34000</v>
      </c>
      <c r="P2883" s="6">
        <v>34000</v>
      </c>
      <c r="Q2883" s="5">
        <v>201812</v>
      </c>
      <c r="R2883" s="5" t="s">
        <v>11358</v>
      </c>
      <c r="S2883" s="5" t="s">
        <v>17088</v>
      </c>
      <c r="T2883" s="144" t="str">
        <f t="shared" si="447"/>
        <v>Click</v>
      </c>
      <c r="U2883" s="31" t="s">
        <v>243</v>
      </c>
      <c r="V2883" s="5"/>
      <c r="W2883" s="51"/>
      <c r="X2883" s="51"/>
      <c r="Y2883" s="50"/>
      <c r="Z2883" s="43">
        <f t="shared" si="448"/>
        <v>0</v>
      </c>
      <c r="AA2883" s="6">
        <f t="shared" si="449"/>
        <v>0</v>
      </c>
      <c r="AB2883" s="6">
        <f t="shared" si="450"/>
        <v>0</v>
      </c>
      <c r="AC2883" s="44">
        <f t="shared" si="451"/>
        <v>0</v>
      </c>
      <c r="AD2883" s="44">
        <f t="shared" si="452"/>
        <v>0</v>
      </c>
      <c r="AE2883" s="13" t="s">
        <v>57</v>
      </c>
      <c r="AF2883" s="14"/>
      <c r="AG2883" s="2" t="s">
        <v>243</v>
      </c>
      <c r="AH2883" s="5" t="s">
        <v>100</v>
      </c>
      <c r="AI2883" s="6">
        <v>0</v>
      </c>
      <c r="AJ2883" s="5" t="s">
        <v>100</v>
      </c>
      <c r="AK2883" s="5" t="s">
        <v>100</v>
      </c>
      <c r="AL2883" s="34" t="s">
        <v>100</v>
      </c>
      <c r="AM2883" s="2" t="s">
        <v>244</v>
      </c>
    </row>
    <row r="2884" spans="1:41" s="15" customFormat="1" ht="16.350000000000001" customHeight="1">
      <c r="A2884" s="3">
        <f t="shared" si="439"/>
        <v>2882</v>
      </c>
      <c r="B2884" s="31" t="s">
        <v>2639</v>
      </c>
      <c r="C2884" s="31" t="s">
        <v>3401</v>
      </c>
      <c r="D2884" s="31" t="s">
        <v>3452</v>
      </c>
      <c r="E2884" s="3" t="s">
        <v>17089</v>
      </c>
      <c r="F2884" s="2" t="s">
        <v>68</v>
      </c>
      <c r="G2884" s="2" t="s">
        <v>69</v>
      </c>
      <c r="H2884" s="5" t="s">
        <v>17090</v>
      </c>
      <c r="I2884" s="5" t="s">
        <v>17091</v>
      </c>
      <c r="J2884" s="5" t="s">
        <v>17092</v>
      </c>
      <c r="K2884" s="5" t="s">
        <v>17093</v>
      </c>
      <c r="L2884" s="2" t="s">
        <v>54</v>
      </c>
      <c r="M2884" s="6">
        <v>21</v>
      </c>
      <c r="N2884" s="6">
        <v>21</v>
      </c>
      <c r="O2884" s="6">
        <f>P2884+AI2884</f>
        <v>52000</v>
      </c>
      <c r="P2884" s="6">
        <v>52000</v>
      </c>
      <c r="Q2884" s="5">
        <v>201808</v>
      </c>
      <c r="R2884" s="5" t="s">
        <v>11358</v>
      </c>
      <c r="S2884" s="5" t="s">
        <v>17094</v>
      </c>
      <c r="T2884" s="144" t="str">
        <f t="shared" si="447"/>
        <v>Click</v>
      </c>
      <c r="U2884" s="31" t="s">
        <v>243</v>
      </c>
      <c r="V2884" s="5"/>
      <c r="W2884" s="51"/>
      <c r="X2884" s="51"/>
      <c r="Y2884" s="50"/>
      <c r="Z2884" s="43">
        <f t="shared" si="448"/>
        <v>0</v>
      </c>
      <c r="AA2884" s="6">
        <f t="shared" si="449"/>
        <v>0</v>
      </c>
      <c r="AB2884" s="6">
        <f t="shared" si="450"/>
        <v>0</v>
      </c>
      <c r="AC2884" s="44">
        <f t="shared" si="451"/>
        <v>0</v>
      </c>
      <c r="AD2884" s="44">
        <f t="shared" si="452"/>
        <v>0</v>
      </c>
      <c r="AE2884" s="13" t="s">
        <v>57</v>
      </c>
      <c r="AF2884" s="14"/>
      <c r="AG2884" s="2" t="s">
        <v>243</v>
      </c>
      <c r="AH2884" s="5" t="s">
        <v>100</v>
      </c>
      <c r="AI2884" s="6">
        <v>0</v>
      </c>
      <c r="AJ2884" s="5" t="s">
        <v>100</v>
      </c>
      <c r="AK2884" s="5" t="s">
        <v>100</v>
      </c>
      <c r="AL2884" s="34" t="s">
        <v>100</v>
      </c>
      <c r="AM2884" s="2" t="s">
        <v>244</v>
      </c>
    </row>
    <row r="2885" spans="1:41" s="15" customFormat="1" ht="16.350000000000001" customHeight="1">
      <c r="A2885" s="3">
        <f t="shared" si="439"/>
        <v>2883</v>
      </c>
      <c r="B2885" s="31" t="s">
        <v>2639</v>
      </c>
      <c r="C2885" s="31" t="s">
        <v>3401</v>
      </c>
      <c r="D2885" s="31" t="s">
        <v>3452</v>
      </c>
      <c r="E2885" s="3" t="s">
        <v>17095</v>
      </c>
      <c r="F2885" s="2" t="s">
        <v>68</v>
      </c>
      <c r="G2885" s="2" t="s">
        <v>69</v>
      </c>
      <c r="H2885" s="5" t="s">
        <v>17090</v>
      </c>
      <c r="I2885" s="5" t="s">
        <v>17091</v>
      </c>
      <c r="J2885" s="5" t="s">
        <v>17092</v>
      </c>
      <c r="K2885" s="5" t="s">
        <v>17096</v>
      </c>
      <c r="L2885" s="2" t="s">
        <v>54</v>
      </c>
      <c r="M2885" s="6">
        <v>13</v>
      </c>
      <c r="N2885" s="6">
        <v>13</v>
      </c>
      <c r="O2885" s="6">
        <f>P2885+AI2885</f>
        <v>36000</v>
      </c>
      <c r="P2885" s="6">
        <v>36000</v>
      </c>
      <c r="Q2885" s="5">
        <v>201808</v>
      </c>
      <c r="R2885" s="5" t="s">
        <v>11358</v>
      </c>
      <c r="S2885" s="5" t="s">
        <v>17097</v>
      </c>
      <c r="T2885" s="144" t="str">
        <f t="shared" si="447"/>
        <v>Click</v>
      </c>
      <c r="U2885" s="31" t="s">
        <v>243</v>
      </c>
      <c r="V2885" s="5"/>
      <c r="W2885" s="51"/>
      <c r="X2885" s="51"/>
      <c r="Y2885" s="50"/>
      <c r="Z2885" s="43">
        <f t="shared" si="448"/>
        <v>0</v>
      </c>
      <c r="AA2885" s="6">
        <f t="shared" si="449"/>
        <v>0</v>
      </c>
      <c r="AB2885" s="6">
        <f t="shared" si="450"/>
        <v>0</v>
      </c>
      <c r="AC2885" s="44">
        <f t="shared" si="451"/>
        <v>0</v>
      </c>
      <c r="AD2885" s="44">
        <f t="shared" si="452"/>
        <v>0</v>
      </c>
      <c r="AE2885" s="13" t="s">
        <v>57</v>
      </c>
      <c r="AF2885" s="14"/>
      <c r="AG2885" s="2" t="s">
        <v>243</v>
      </c>
      <c r="AH2885" s="5" t="s">
        <v>100</v>
      </c>
      <c r="AI2885" s="6">
        <v>0</v>
      </c>
      <c r="AJ2885" s="5" t="s">
        <v>100</v>
      </c>
      <c r="AK2885" s="5" t="s">
        <v>100</v>
      </c>
      <c r="AL2885" s="34" t="s">
        <v>100</v>
      </c>
      <c r="AM2885" s="2" t="s">
        <v>244</v>
      </c>
    </row>
    <row r="2886" spans="1:41" s="15" customFormat="1" ht="16.350000000000001" customHeight="1">
      <c r="A2886" s="3">
        <f t="shared" si="439"/>
        <v>2884</v>
      </c>
      <c r="B2886" s="39" t="s">
        <v>2639</v>
      </c>
      <c r="C2886" s="31" t="s">
        <v>3401</v>
      </c>
      <c r="D2886" s="31" t="s">
        <v>3452</v>
      </c>
      <c r="E2886" s="32" t="s">
        <v>17098</v>
      </c>
      <c r="F2886" s="31" t="s">
        <v>68</v>
      </c>
      <c r="G2886" s="31" t="s">
        <v>69</v>
      </c>
      <c r="H2886" s="32" t="s">
        <v>17099</v>
      </c>
      <c r="I2886" s="32" t="s">
        <v>17100</v>
      </c>
      <c r="J2886" s="32" t="s">
        <v>17101</v>
      </c>
      <c r="K2886" s="32" t="s">
        <v>17102</v>
      </c>
      <c r="L2886" s="31" t="s">
        <v>54</v>
      </c>
      <c r="M2886" s="46">
        <v>9</v>
      </c>
      <c r="N2886" s="46">
        <v>9</v>
      </c>
      <c r="O2886" s="46">
        <v>28000</v>
      </c>
      <c r="P2886" s="46">
        <v>28000</v>
      </c>
      <c r="Q2886" s="32">
        <v>202002</v>
      </c>
      <c r="R2886" s="32" t="s">
        <v>11358</v>
      </c>
      <c r="S2886" s="32" t="s">
        <v>17103</v>
      </c>
      <c r="T2886" s="143" t="str">
        <f t="shared" si="447"/>
        <v>Click</v>
      </c>
      <c r="U2886" s="39" t="s">
        <v>243</v>
      </c>
      <c r="V2886" s="39"/>
      <c r="W2886" s="41"/>
      <c r="X2886" s="83"/>
      <c r="Y2886" s="56"/>
      <c r="Z2886" s="57">
        <f t="shared" si="448"/>
        <v>0</v>
      </c>
      <c r="AA2886" s="46">
        <f t="shared" si="449"/>
        <v>0</v>
      </c>
      <c r="AB2886" s="46">
        <f t="shared" si="450"/>
        <v>0</v>
      </c>
      <c r="AC2886" s="58">
        <f t="shared" si="451"/>
        <v>0</v>
      </c>
      <c r="AD2886" s="58">
        <f t="shared" si="452"/>
        <v>0</v>
      </c>
      <c r="AE2886" s="85" t="s">
        <v>100</v>
      </c>
      <c r="AF2886" s="14"/>
      <c r="AG2886" s="39" t="s">
        <v>243</v>
      </c>
      <c r="AH2886" s="32" t="s">
        <v>100</v>
      </c>
      <c r="AI2886" s="46">
        <v>0</v>
      </c>
      <c r="AJ2886" s="32" t="s">
        <v>100</v>
      </c>
      <c r="AK2886" s="32" t="s">
        <v>100</v>
      </c>
      <c r="AL2886" s="32" t="s">
        <v>100</v>
      </c>
      <c r="AM2886" s="2" t="s">
        <v>244</v>
      </c>
      <c r="AN2886" s="32"/>
      <c r="AO2886" s="32"/>
    </row>
    <row r="2887" spans="1:41" s="15" customFormat="1" ht="16.350000000000001" customHeight="1">
      <c r="A2887" s="3">
        <f t="shared" si="439"/>
        <v>2885</v>
      </c>
      <c r="B2887" s="39" t="s">
        <v>2639</v>
      </c>
      <c r="C2887" s="31" t="s">
        <v>3401</v>
      </c>
      <c r="D2887" s="31" t="s">
        <v>3452</v>
      </c>
      <c r="E2887" s="32" t="s">
        <v>17104</v>
      </c>
      <c r="F2887" s="31" t="s">
        <v>68</v>
      </c>
      <c r="G2887" s="31" t="s">
        <v>69</v>
      </c>
      <c r="H2887" s="32" t="s">
        <v>17099</v>
      </c>
      <c r="I2887" s="32" t="s">
        <v>17100</v>
      </c>
      <c r="J2887" s="32" t="s">
        <v>17101</v>
      </c>
      <c r="K2887" s="32" t="s">
        <v>17105</v>
      </c>
      <c r="L2887" s="31" t="s">
        <v>54</v>
      </c>
      <c r="M2887" s="46">
        <v>10</v>
      </c>
      <c r="N2887" s="46">
        <v>10</v>
      </c>
      <c r="O2887" s="46">
        <v>30000</v>
      </c>
      <c r="P2887" s="46">
        <v>30000</v>
      </c>
      <c r="Q2887" s="32">
        <v>202002</v>
      </c>
      <c r="R2887" s="32" t="s">
        <v>11358</v>
      </c>
      <c r="S2887" s="32" t="s">
        <v>17106</v>
      </c>
      <c r="T2887" s="143" t="str">
        <f t="shared" si="447"/>
        <v>Click</v>
      </c>
      <c r="U2887" s="39" t="s">
        <v>243</v>
      </c>
      <c r="V2887" s="39"/>
      <c r="W2887" s="41"/>
      <c r="X2887" s="83"/>
      <c r="Y2887" s="56"/>
      <c r="Z2887" s="57">
        <f t="shared" si="448"/>
        <v>0</v>
      </c>
      <c r="AA2887" s="46">
        <f t="shared" si="449"/>
        <v>0</v>
      </c>
      <c r="AB2887" s="46">
        <f t="shared" si="450"/>
        <v>0</v>
      </c>
      <c r="AC2887" s="58">
        <f t="shared" si="451"/>
        <v>0</v>
      </c>
      <c r="AD2887" s="58">
        <f t="shared" si="452"/>
        <v>0</v>
      </c>
      <c r="AE2887" s="85" t="s">
        <v>100</v>
      </c>
      <c r="AF2887" s="14"/>
      <c r="AG2887" s="39" t="s">
        <v>243</v>
      </c>
      <c r="AH2887" s="32" t="s">
        <v>100</v>
      </c>
      <c r="AI2887" s="46">
        <v>0</v>
      </c>
      <c r="AJ2887" s="32" t="s">
        <v>100</v>
      </c>
      <c r="AK2887" s="32" t="s">
        <v>100</v>
      </c>
      <c r="AL2887" s="32" t="s">
        <v>100</v>
      </c>
      <c r="AM2887" s="2" t="s">
        <v>244</v>
      </c>
      <c r="AN2887" s="32"/>
      <c r="AO2887" s="32"/>
    </row>
    <row r="2888" spans="1:41" s="15" customFormat="1" ht="16.350000000000001" customHeight="1">
      <c r="A2888" s="3">
        <f t="shared" ref="A2888:A2951" si="453">ROW()-2</f>
        <v>2886</v>
      </c>
      <c r="B2888" s="39" t="s">
        <v>2639</v>
      </c>
      <c r="C2888" s="31" t="s">
        <v>3401</v>
      </c>
      <c r="D2888" s="31" t="s">
        <v>3452</v>
      </c>
      <c r="E2888" s="32" t="s">
        <v>17107</v>
      </c>
      <c r="F2888" s="31" t="s">
        <v>68</v>
      </c>
      <c r="G2888" s="31" t="s">
        <v>69</v>
      </c>
      <c r="H2888" s="32" t="s">
        <v>17108</v>
      </c>
      <c r="I2888" s="32" t="s">
        <v>17109</v>
      </c>
      <c r="J2888" s="32" t="s">
        <v>17110</v>
      </c>
      <c r="K2888" s="32" t="s">
        <v>17111</v>
      </c>
      <c r="L2888" s="31" t="s">
        <v>54</v>
      </c>
      <c r="M2888" s="46">
        <v>9</v>
      </c>
      <c r="N2888" s="46">
        <v>9</v>
      </c>
      <c r="O2888" s="46">
        <v>28000</v>
      </c>
      <c r="P2888" s="46">
        <v>28000</v>
      </c>
      <c r="Q2888" s="32">
        <v>202004</v>
      </c>
      <c r="R2888" s="32" t="s">
        <v>11358</v>
      </c>
      <c r="S2888" s="32" t="s">
        <v>17112</v>
      </c>
      <c r="T2888" s="143" t="str">
        <f t="shared" si="447"/>
        <v>Click</v>
      </c>
      <c r="U2888" s="39" t="s">
        <v>243</v>
      </c>
      <c r="V2888" s="39"/>
      <c r="W2888" s="41"/>
      <c r="X2888" s="83"/>
      <c r="Y2888" s="56"/>
      <c r="Z2888" s="57">
        <f t="shared" si="448"/>
        <v>0</v>
      </c>
      <c r="AA2888" s="46">
        <f t="shared" si="449"/>
        <v>0</v>
      </c>
      <c r="AB2888" s="46">
        <f t="shared" si="450"/>
        <v>0</v>
      </c>
      <c r="AC2888" s="58">
        <f t="shared" si="451"/>
        <v>0</v>
      </c>
      <c r="AD2888" s="58">
        <f t="shared" si="452"/>
        <v>0</v>
      </c>
      <c r="AE2888" s="85" t="s">
        <v>100</v>
      </c>
      <c r="AF2888" s="14"/>
      <c r="AG2888" s="39" t="s">
        <v>243</v>
      </c>
      <c r="AH2888" s="32" t="s">
        <v>100</v>
      </c>
      <c r="AI2888" s="46">
        <v>0</v>
      </c>
      <c r="AJ2888" s="32" t="s">
        <v>100</v>
      </c>
      <c r="AK2888" s="32" t="s">
        <v>100</v>
      </c>
      <c r="AL2888" s="32" t="s">
        <v>100</v>
      </c>
      <c r="AM2888" s="31" t="s">
        <v>244</v>
      </c>
      <c r="AN2888" s="32"/>
      <c r="AO2888" s="32"/>
    </row>
    <row r="2889" spans="1:41" s="15" customFormat="1" ht="16.350000000000001" customHeight="1">
      <c r="A2889" s="3">
        <f t="shared" si="453"/>
        <v>2887</v>
      </c>
      <c r="B2889" s="39" t="s">
        <v>2639</v>
      </c>
      <c r="C2889" s="31" t="s">
        <v>3401</v>
      </c>
      <c r="D2889" s="31" t="s">
        <v>3452</v>
      </c>
      <c r="E2889" s="32" t="s">
        <v>17113</v>
      </c>
      <c r="F2889" s="31" t="s">
        <v>68</v>
      </c>
      <c r="G2889" s="31" t="s">
        <v>69</v>
      </c>
      <c r="H2889" s="32" t="s">
        <v>17114</v>
      </c>
      <c r="I2889" s="32" t="s">
        <v>17115</v>
      </c>
      <c r="J2889" s="32" t="s">
        <v>17116</v>
      </c>
      <c r="K2889" s="32" t="s">
        <v>17117</v>
      </c>
      <c r="L2889" s="31" t="s">
        <v>54</v>
      </c>
      <c r="M2889" s="46">
        <v>10</v>
      </c>
      <c r="N2889" s="46">
        <v>10</v>
      </c>
      <c r="O2889" s="46">
        <v>30000</v>
      </c>
      <c r="P2889" s="46">
        <v>30000</v>
      </c>
      <c r="Q2889" s="32">
        <v>202004</v>
      </c>
      <c r="R2889" s="32" t="s">
        <v>11358</v>
      </c>
      <c r="S2889" s="32" t="s">
        <v>17118</v>
      </c>
      <c r="T2889" s="143" t="str">
        <f t="shared" si="447"/>
        <v>Click</v>
      </c>
      <c r="U2889" s="39" t="s">
        <v>243</v>
      </c>
      <c r="V2889" s="39"/>
      <c r="W2889" s="41"/>
      <c r="X2889" s="83"/>
      <c r="Y2889" s="56"/>
      <c r="Z2889" s="57">
        <f t="shared" si="448"/>
        <v>0</v>
      </c>
      <c r="AA2889" s="46">
        <f t="shared" si="449"/>
        <v>0</v>
      </c>
      <c r="AB2889" s="46">
        <f t="shared" si="450"/>
        <v>0</v>
      </c>
      <c r="AC2889" s="58">
        <f t="shared" si="451"/>
        <v>0</v>
      </c>
      <c r="AD2889" s="58">
        <f t="shared" si="452"/>
        <v>0</v>
      </c>
      <c r="AE2889" s="85" t="s">
        <v>100</v>
      </c>
      <c r="AF2889" s="14"/>
      <c r="AG2889" s="39" t="s">
        <v>243</v>
      </c>
      <c r="AH2889" s="32" t="s">
        <v>100</v>
      </c>
      <c r="AI2889" s="46">
        <v>0</v>
      </c>
      <c r="AJ2889" s="32" t="s">
        <v>100</v>
      </c>
      <c r="AK2889" s="32" t="s">
        <v>100</v>
      </c>
      <c r="AL2889" s="32" t="s">
        <v>100</v>
      </c>
      <c r="AM2889" s="31" t="s">
        <v>244</v>
      </c>
      <c r="AN2889" s="32"/>
      <c r="AO2889" s="32"/>
    </row>
    <row r="2890" spans="1:41" s="15" customFormat="1" ht="16.350000000000001" customHeight="1">
      <c r="A2890" s="3">
        <f t="shared" si="453"/>
        <v>2888</v>
      </c>
      <c r="B2890" s="39" t="s">
        <v>2639</v>
      </c>
      <c r="C2890" s="31" t="s">
        <v>3401</v>
      </c>
      <c r="D2890" s="31" t="s">
        <v>3452</v>
      </c>
      <c r="E2890" s="32" t="s">
        <v>17119</v>
      </c>
      <c r="F2890" s="31" t="s">
        <v>68</v>
      </c>
      <c r="G2890" s="31" t="s">
        <v>69</v>
      </c>
      <c r="H2890" s="32" t="s">
        <v>17120</v>
      </c>
      <c r="I2890" s="32" t="s">
        <v>17121</v>
      </c>
      <c r="J2890" s="32" t="s">
        <v>17122</v>
      </c>
      <c r="K2890" s="32" t="s">
        <v>17123</v>
      </c>
      <c r="L2890" s="31" t="s">
        <v>54</v>
      </c>
      <c r="M2890" s="46">
        <v>18</v>
      </c>
      <c r="N2890" s="46">
        <v>18</v>
      </c>
      <c r="O2890" s="46">
        <v>46000</v>
      </c>
      <c r="P2890" s="46">
        <v>46000</v>
      </c>
      <c r="Q2890" s="32">
        <v>202004</v>
      </c>
      <c r="R2890" s="32" t="s">
        <v>11358</v>
      </c>
      <c r="S2890" s="32" t="s">
        <v>17124</v>
      </c>
      <c r="T2890" s="143" t="str">
        <f t="shared" si="447"/>
        <v>Click</v>
      </c>
      <c r="U2890" s="39" t="s">
        <v>243</v>
      </c>
      <c r="V2890" s="39"/>
      <c r="W2890" s="41"/>
      <c r="X2890" s="83"/>
      <c r="Y2890" s="56"/>
      <c r="Z2890" s="57">
        <f t="shared" si="448"/>
        <v>0</v>
      </c>
      <c r="AA2890" s="46">
        <f t="shared" si="449"/>
        <v>0</v>
      </c>
      <c r="AB2890" s="46">
        <f t="shared" si="450"/>
        <v>0</v>
      </c>
      <c r="AC2890" s="58">
        <f t="shared" si="451"/>
        <v>0</v>
      </c>
      <c r="AD2890" s="58">
        <f t="shared" si="452"/>
        <v>0</v>
      </c>
      <c r="AE2890" s="85" t="s">
        <v>100</v>
      </c>
      <c r="AF2890" s="14"/>
      <c r="AG2890" s="39" t="s">
        <v>243</v>
      </c>
      <c r="AH2890" s="32" t="s">
        <v>100</v>
      </c>
      <c r="AI2890" s="46">
        <v>0</v>
      </c>
      <c r="AJ2890" s="32" t="s">
        <v>100</v>
      </c>
      <c r="AK2890" s="32" t="s">
        <v>100</v>
      </c>
      <c r="AL2890" s="32" t="s">
        <v>100</v>
      </c>
      <c r="AM2890" s="31" t="s">
        <v>244</v>
      </c>
      <c r="AN2890" s="32"/>
      <c r="AO2890" s="32"/>
    </row>
    <row r="2891" spans="1:41" s="15" customFormat="1" ht="16.350000000000001" customHeight="1">
      <c r="A2891" s="3">
        <f t="shared" si="453"/>
        <v>2889</v>
      </c>
      <c r="B2891" s="39" t="s">
        <v>2639</v>
      </c>
      <c r="C2891" s="31" t="s">
        <v>3401</v>
      </c>
      <c r="D2891" s="31" t="s">
        <v>3452</v>
      </c>
      <c r="E2891" s="32" t="s">
        <v>17125</v>
      </c>
      <c r="F2891" s="31" t="s">
        <v>68</v>
      </c>
      <c r="G2891" s="31" t="s">
        <v>69</v>
      </c>
      <c r="H2891" s="32" t="s">
        <v>17126</v>
      </c>
      <c r="I2891" s="32" t="s">
        <v>17127</v>
      </c>
      <c r="J2891" s="32" t="s">
        <v>17128</v>
      </c>
      <c r="K2891" s="32" t="s">
        <v>17129</v>
      </c>
      <c r="L2891" s="31" t="s">
        <v>54</v>
      </c>
      <c r="M2891" s="46">
        <v>8</v>
      </c>
      <c r="N2891" s="46">
        <v>8</v>
      </c>
      <c r="O2891" s="46">
        <v>26000</v>
      </c>
      <c r="P2891" s="46">
        <v>26000</v>
      </c>
      <c r="Q2891" s="32">
        <v>202004</v>
      </c>
      <c r="R2891" s="32" t="s">
        <v>11358</v>
      </c>
      <c r="S2891" s="32" t="s">
        <v>17130</v>
      </c>
      <c r="T2891" s="143" t="str">
        <f t="shared" si="447"/>
        <v>Click</v>
      </c>
      <c r="U2891" s="39" t="s">
        <v>243</v>
      </c>
      <c r="V2891" s="39"/>
      <c r="W2891" s="41"/>
      <c r="X2891" s="83"/>
      <c r="Y2891" s="56"/>
      <c r="Z2891" s="57">
        <f t="shared" si="448"/>
        <v>0</v>
      </c>
      <c r="AA2891" s="46">
        <f t="shared" si="449"/>
        <v>0</v>
      </c>
      <c r="AB2891" s="46">
        <f t="shared" si="450"/>
        <v>0</v>
      </c>
      <c r="AC2891" s="58">
        <f t="shared" si="451"/>
        <v>0</v>
      </c>
      <c r="AD2891" s="58">
        <f t="shared" si="452"/>
        <v>0</v>
      </c>
      <c r="AE2891" s="85" t="s">
        <v>100</v>
      </c>
      <c r="AF2891" s="14"/>
      <c r="AG2891" s="39" t="s">
        <v>243</v>
      </c>
      <c r="AH2891" s="32" t="s">
        <v>100</v>
      </c>
      <c r="AI2891" s="46">
        <v>0</v>
      </c>
      <c r="AJ2891" s="32" t="s">
        <v>100</v>
      </c>
      <c r="AK2891" s="32" t="s">
        <v>100</v>
      </c>
      <c r="AL2891" s="32" t="s">
        <v>100</v>
      </c>
      <c r="AM2891" s="31" t="s">
        <v>244</v>
      </c>
      <c r="AN2891" s="32"/>
      <c r="AO2891" s="32"/>
    </row>
    <row r="2892" spans="1:41" s="15" customFormat="1" ht="16.350000000000001" customHeight="1">
      <c r="A2892" s="3">
        <f t="shared" si="453"/>
        <v>2890</v>
      </c>
      <c r="B2892" s="39" t="s">
        <v>2639</v>
      </c>
      <c r="C2892" s="31" t="s">
        <v>3401</v>
      </c>
      <c r="D2892" s="31" t="s">
        <v>3452</v>
      </c>
      <c r="E2892" s="32" t="s">
        <v>17131</v>
      </c>
      <c r="F2892" s="31" t="s">
        <v>68</v>
      </c>
      <c r="G2892" s="31" t="s">
        <v>69</v>
      </c>
      <c r="H2892" s="32" t="s">
        <v>17132</v>
      </c>
      <c r="I2892" s="32" t="s">
        <v>17133</v>
      </c>
      <c r="J2892" s="32" t="s">
        <v>17134</v>
      </c>
      <c r="K2892" s="32" t="s">
        <v>17135</v>
      </c>
      <c r="L2892" s="31" t="s">
        <v>54</v>
      </c>
      <c r="M2892" s="46">
        <v>11</v>
      </c>
      <c r="N2892" s="46">
        <v>11</v>
      </c>
      <c r="O2892" s="46">
        <v>32000</v>
      </c>
      <c r="P2892" s="46">
        <v>32000</v>
      </c>
      <c r="Q2892" s="32">
        <v>202005</v>
      </c>
      <c r="R2892" s="32" t="s">
        <v>11358</v>
      </c>
      <c r="S2892" s="32" t="s">
        <v>17136</v>
      </c>
      <c r="T2892" s="143" t="str">
        <f t="shared" si="447"/>
        <v>Click</v>
      </c>
      <c r="U2892" s="39" t="s">
        <v>243</v>
      </c>
      <c r="V2892" s="39"/>
      <c r="W2892" s="41"/>
      <c r="X2892" s="83"/>
      <c r="Y2892" s="56"/>
      <c r="Z2892" s="57">
        <f t="shared" si="448"/>
        <v>0</v>
      </c>
      <c r="AA2892" s="46">
        <f t="shared" si="449"/>
        <v>0</v>
      </c>
      <c r="AB2892" s="46">
        <f t="shared" si="450"/>
        <v>0</v>
      </c>
      <c r="AC2892" s="58">
        <f t="shared" si="451"/>
        <v>0</v>
      </c>
      <c r="AD2892" s="58">
        <f t="shared" si="452"/>
        <v>0</v>
      </c>
      <c r="AE2892" s="85" t="s">
        <v>100</v>
      </c>
      <c r="AF2892" s="14"/>
      <c r="AG2892" s="39" t="s">
        <v>243</v>
      </c>
      <c r="AH2892" s="32" t="s">
        <v>100</v>
      </c>
      <c r="AI2892" s="46">
        <v>0</v>
      </c>
      <c r="AJ2892" s="32" t="s">
        <v>100</v>
      </c>
      <c r="AK2892" s="32" t="s">
        <v>100</v>
      </c>
      <c r="AL2892" s="32" t="s">
        <v>100</v>
      </c>
      <c r="AM2892" s="31" t="s">
        <v>244</v>
      </c>
      <c r="AN2892" s="32"/>
      <c r="AO2892" s="32"/>
    </row>
    <row r="2893" spans="1:41" s="15" customFormat="1" ht="16.350000000000001" customHeight="1">
      <c r="A2893" s="3">
        <f t="shared" si="453"/>
        <v>2891</v>
      </c>
      <c r="B2893" s="39" t="s">
        <v>2639</v>
      </c>
      <c r="C2893" s="31" t="s">
        <v>3401</v>
      </c>
      <c r="D2893" s="31" t="s">
        <v>3452</v>
      </c>
      <c r="E2893" s="32" t="s">
        <v>17137</v>
      </c>
      <c r="F2893" s="31" t="s">
        <v>68</v>
      </c>
      <c r="G2893" s="31" t="s">
        <v>69</v>
      </c>
      <c r="H2893" s="32" t="s">
        <v>17138</v>
      </c>
      <c r="I2893" s="32" t="s">
        <v>17139</v>
      </c>
      <c r="J2893" s="32" t="s">
        <v>17140</v>
      </c>
      <c r="K2893" s="32" t="s">
        <v>17141</v>
      </c>
      <c r="L2893" s="31" t="s">
        <v>54</v>
      </c>
      <c r="M2893" s="46">
        <v>7</v>
      </c>
      <c r="N2893" s="46">
        <v>7</v>
      </c>
      <c r="O2893" s="46">
        <v>24000</v>
      </c>
      <c r="P2893" s="46">
        <v>24000</v>
      </c>
      <c r="Q2893" s="32">
        <v>202005</v>
      </c>
      <c r="R2893" s="32" t="s">
        <v>11358</v>
      </c>
      <c r="S2893" s="32" t="s">
        <v>17142</v>
      </c>
      <c r="T2893" s="143" t="str">
        <f t="shared" si="447"/>
        <v>Click</v>
      </c>
      <c r="U2893" s="39" t="s">
        <v>243</v>
      </c>
      <c r="V2893" s="39"/>
      <c r="W2893" s="41"/>
      <c r="X2893" s="83"/>
      <c r="Y2893" s="56"/>
      <c r="Z2893" s="57">
        <f t="shared" si="448"/>
        <v>0</v>
      </c>
      <c r="AA2893" s="46">
        <f t="shared" si="449"/>
        <v>0</v>
      </c>
      <c r="AB2893" s="46">
        <f t="shared" si="450"/>
        <v>0</v>
      </c>
      <c r="AC2893" s="58">
        <f t="shared" si="451"/>
        <v>0</v>
      </c>
      <c r="AD2893" s="58">
        <f t="shared" si="452"/>
        <v>0</v>
      </c>
      <c r="AE2893" s="85" t="s">
        <v>100</v>
      </c>
      <c r="AF2893" s="14"/>
      <c r="AG2893" s="39" t="s">
        <v>243</v>
      </c>
      <c r="AH2893" s="32" t="s">
        <v>100</v>
      </c>
      <c r="AI2893" s="46">
        <v>0</v>
      </c>
      <c r="AJ2893" s="32" t="s">
        <v>100</v>
      </c>
      <c r="AK2893" s="32" t="s">
        <v>100</v>
      </c>
      <c r="AL2893" s="32" t="s">
        <v>100</v>
      </c>
      <c r="AM2893" s="31" t="s">
        <v>244</v>
      </c>
      <c r="AN2893" s="32"/>
      <c r="AO2893" s="32"/>
    </row>
    <row r="2894" spans="1:41" s="15" customFormat="1" ht="16.350000000000001" customHeight="1">
      <c r="A2894" s="3">
        <f t="shared" si="453"/>
        <v>2892</v>
      </c>
      <c r="B2894" s="31" t="s">
        <v>2639</v>
      </c>
      <c r="C2894" s="31" t="s">
        <v>3401</v>
      </c>
      <c r="D2894" s="31" t="s">
        <v>3452</v>
      </c>
      <c r="E2894" s="3" t="s">
        <v>17143</v>
      </c>
      <c r="F2894" s="2" t="s">
        <v>68</v>
      </c>
      <c r="G2894" s="2" t="s">
        <v>69</v>
      </c>
      <c r="H2894" s="5" t="s">
        <v>17144</v>
      </c>
      <c r="I2894" s="5" t="s">
        <v>17145</v>
      </c>
      <c r="J2894" s="5" t="s">
        <v>17146</v>
      </c>
      <c r="K2894" s="5" t="s">
        <v>17147</v>
      </c>
      <c r="L2894" s="2" t="s">
        <v>54</v>
      </c>
      <c r="M2894" s="6">
        <v>31</v>
      </c>
      <c r="N2894" s="6">
        <v>31</v>
      </c>
      <c r="O2894" s="6">
        <f>P2894+AI2894</f>
        <v>72000</v>
      </c>
      <c r="P2894" s="6">
        <v>72000</v>
      </c>
      <c r="Q2894" s="5">
        <v>201601</v>
      </c>
      <c r="R2894" s="3" t="s">
        <v>11404</v>
      </c>
      <c r="S2894" s="5" t="s">
        <v>17148</v>
      </c>
      <c r="T2894" s="144" t="str">
        <f t="shared" si="447"/>
        <v>Click</v>
      </c>
      <c r="U2894" s="31" t="s">
        <v>243</v>
      </c>
      <c r="V2894" s="5"/>
      <c r="W2894" s="51"/>
      <c r="X2894" s="51"/>
      <c r="Y2894" s="50"/>
      <c r="Z2894" s="43">
        <f t="shared" si="448"/>
        <v>0</v>
      </c>
      <c r="AA2894" s="6">
        <f t="shared" si="449"/>
        <v>0</v>
      </c>
      <c r="AB2894" s="6">
        <f t="shared" si="450"/>
        <v>0</v>
      </c>
      <c r="AC2894" s="44">
        <f t="shared" si="451"/>
        <v>0</v>
      </c>
      <c r="AD2894" s="44">
        <f t="shared" si="452"/>
        <v>0</v>
      </c>
      <c r="AE2894" s="13" t="s">
        <v>57</v>
      </c>
      <c r="AF2894" s="14"/>
      <c r="AG2894" s="2" t="s">
        <v>243</v>
      </c>
      <c r="AH2894" s="5" t="s">
        <v>100</v>
      </c>
      <c r="AI2894" s="6">
        <v>0</v>
      </c>
      <c r="AJ2894" s="5" t="s">
        <v>100</v>
      </c>
      <c r="AK2894" s="5" t="s">
        <v>100</v>
      </c>
      <c r="AL2894" s="34" t="s">
        <v>100</v>
      </c>
      <c r="AM2894" s="2" t="s">
        <v>244</v>
      </c>
    </row>
    <row r="2895" spans="1:41" s="15" customFormat="1" ht="16.350000000000001" customHeight="1">
      <c r="A2895" s="3">
        <f t="shared" si="453"/>
        <v>2893</v>
      </c>
      <c r="B2895" s="31" t="s">
        <v>2639</v>
      </c>
      <c r="C2895" s="31" t="s">
        <v>3401</v>
      </c>
      <c r="D2895" s="31" t="s">
        <v>3452</v>
      </c>
      <c r="E2895" s="3" t="s">
        <v>17149</v>
      </c>
      <c r="F2895" s="2" t="s">
        <v>68</v>
      </c>
      <c r="G2895" s="2" t="s">
        <v>69</v>
      </c>
      <c r="H2895" s="5" t="s">
        <v>17144</v>
      </c>
      <c r="I2895" s="5" t="s">
        <v>17145</v>
      </c>
      <c r="J2895" s="5" t="s">
        <v>17146</v>
      </c>
      <c r="K2895" s="5" t="s">
        <v>17150</v>
      </c>
      <c r="L2895" s="2" t="s">
        <v>54</v>
      </c>
      <c r="M2895" s="6">
        <v>30</v>
      </c>
      <c r="N2895" s="6">
        <v>30</v>
      </c>
      <c r="O2895" s="6">
        <f>P2895+AI2895</f>
        <v>70000</v>
      </c>
      <c r="P2895" s="6">
        <v>70000</v>
      </c>
      <c r="Q2895" s="5">
        <v>201601</v>
      </c>
      <c r="R2895" s="3" t="s">
        <v>11404</v>
      </c>
      <c r="S2895" s="5" t="s">
        <v>17151</v>
      </c>
      <c r="T2895" s="144" t="str">
        <f t="shared" si="447"/>
        <v>Click</v>
      </c>
      <c r="U2895" s="31" t="s">
        <v>243</v>
      </c>
      <c r="V2895" s="5"/>
      <c r="W2895" s="51"/>
      <c r="X2895" s="51"/>
      <c r="Y2895" s="50"/>
      <c r="Z2895" s="43">
        <f t="shared" si="448"/>
        <v>0</v>
      </c>
      <c r="AA2895" s="6">
        <f t="shared" si="449"/>
        <v>0</v>
      </c>
      <c r="AB2895" s="6">
        <f t="shared" si="450"/>
        <v>0</v>
      </c>
      <c r="AC2895" s="44">
        <f t="shared" si="451"/>
        <v>0</v>
      </c>
      <c r="AD2895" s="44">
        <f t="shared" si="452"/>
        <v>0</v>
      </c>
      <c r="AE2895" s="13" t="s">
        <v>57</v>
      </c>
      <c r="AF2895" s="14"/>
      <c r="AG2895" s="2" t="s">
        <v>243</v>
      </c>
      <c r="AH2895" s="5" t="s">
        <v>100</v>
      </c>
      <c r="AI2895" s="6">
        <v>0</v>
      </c>
      <c r="AJ2895" s="5" t="s">
        <v>100</v>
      </c>
      <c r="AK2895" s="5" t="s">
        <v>100</v>
      </c>
      <c r="AL2895" s="34" t="s">
        <v>100</v>
      </c>
      <c r="AM2895" s="2" t="s">
        <v>244</v>
      </c>
    </row>
    <row r="2896" spans="1:41" s="15" customFormat="1" ht="16.350000000000001" customHeight="1">
      <c r="A2896" s="3">
        <f t="shared" si="453"/>
        <v>2894</v>
      </c>
      <c r="B2896" s="39" t="s">
        <v>2639</v>
      </c>
      <c r="C2896" s="31" t="s">
        <v>3401</v>
      </c>
      <c r="D2896" s="31" t="s">
        <v>3452</v>
      </c>
      <c r="E2896" s="32" t="s">
        <v>17152</v>
      </c>
      <c r="F2896" s="31" t="s">
        <v>68</v>
      </c>
      <c r="G2896" s="31" t="s">
        <v>69</v>
      </c>
      <c r="H2896" s="32" t="s">
        <v>17153</v>
      </c>
      <c r="I2896" s="32" t="s">
        <v>17154</v>
      </c>
      <c r="J2896" s="32" t="s">
        <v>17155</v>
      </c>
      <c r="K2896" s="32" t="s">
        <v>17156</v>
      </c>
      <c r="L2896" s="31" t="s">
        <v>54</v>
      </c>
      <c r="M2896" s="46">
        <v>22</v>
      </c>
      <c r="N2896" s="46">
        <v>22</v>
      </c>
      <c r="O2896" s="46">
        <v>54000</v>
      </c>
      <c r="P2896" s="46">
        <v>54000</v>
      </c>
      <c r="Q2896" s="32">
        <v>202005</v>
      </c>
      <c r="R2896" s="32" t="s">
        <v>15919</v>
      </c>
      <c r="S2896" s="32" t="s">
        <v>17157</v>
      </c>
      <c r="T2896" s="143" t="str">
        <f t="shared" si="447"/>
        <v>Click</v>
      </c>
      <c r="U2896" s="39" t="s">
        <v>243</v>
      </c>
      <c r="V2896" s="39"/>
      <c r="W2896" s="41"/>
      <c r="X2896" s="83"/>
      <c r="Y2896" s="56"/>
      <c r="Z2896" s="57">
        <f t="shared" si="448"/>
        <v>0</v>
      </c>
      <c r="AA2896" s="46">
        <f t="shared" si="449"/>
        <v>0</v>
      </c>
      <c r="AB2896" s="46">
        <f t="shared" si="450"/>
        <v>0</v>
      </c>
      <c r="AC2896" s="58">
        <f t="shared" si="451"/>
        <v>0</v>
      </c>
      <c r="AD2896" s="58">
        <f t="shared" si="452"/>
        <v>0</v>
      </c>
      <c r="AE2896" s="85" t="s">
        <v>100</v>
      </c>
      <c r="AF2896" s="14"/>
      <c r="AG2896" s="39" t="s">
        <v>243</v>
      </c>
      <c r="AH2896" s="32" t="s">
        <v>100</v>
      </c>
      <c r="AI2896" s="46">
        <v>0</v>
      </c>
      <c r="AJ2896" s="32" t="s">
        <v>100</v>
      </c>
      <c r="AK2896" s="32" t="s">
        <v>100</v>
      </c>
      <c r="AL2896" s="32" t="s">
        <v>100</v>
      </c>
      <c r="AM2896" s="31" t="s">
        <v>244</v>
      </c>
      <c r="AN2896" s="32"/>
      <c r="AO2896" s="32"/>
    </row>
    <row r="2897" spans="1:41" s="15" customFormat="1" ht="16.350000000000001" customHeight="1">
      <c r="A2897" s="3">
        <f t="shared" si="453"/>
        <v>2895</v>
      </c>
      <c r="B2897" s="31" t="s">
        <v>2639</v>
      </c>
      <c r="C2897" s="31" t="s">
        <v>3401</v>
      </c>
      <c r="D2897" s="31" t="s">
        <v>3452</v>
      </c>
      <c r="E2897" s="3" t="s">
        <v>17158</v>
      </c>
      <c r="F2897" s="2" t="s">
        <v>68</v>
      </c>
      <c r="G2897" s="2" t="s">
        <v>69</v>
      </c>
      <c r="H2897" s="5" t="s">
        <v>17159</v>
      </c>
      <c r="I2897" s="5" t="s">
        <v>17160</v>
      </c>
      <c r="J2897" s="5" t="s">
        <v>17161</v>
      </c>
      <c r="K2897" s="5" t="s">
        <v>17162</v>
      </c>
      <c r="L2897" s="2" t="s">
        <v>3708</v>
      </c>
      <c r="M2897" s="6">
        <v>20</v>
      </c>
      <c r="N2897" s="6">
        <v>20</v>
      </c>
      <c r="O2897" s="6">
        <f t="shared" ref="O2897:O2905" si="454">P2897+AI2897</f>
        <v>50000</v>
      </c>
      <c r="P2897" s="6">
        <v>50000</v>
      </c>
      <c r="Q2897" s="5">
        <v>202004</v>
      </c>
      <c r="R2897" s="3" t="s">
        <v>17163</v>
      </c>
      <c r="S2897" s="5" t="s">
        <v>17164</v>
      </c>
      <c r="T2897" s="144" t="str">
        <f t="shared" si="447"/>
        <v>Click</v>
      </c>
      <c r="U2897" s="31" t="s">
        <v>243</v>
      </c>
      <c r="V2897" s="5"/>
      <c r="W2897" s="51"/>
      <c r="X2897" s="51"/>
      <c r="Y2897" s="50"/>
      <c r="Z2897" s="43">
        <f t="shared" si="448"/>
        <v>0</v>
      </c>
      <c r="AA2897" s="6">
        <f t="shared" si="449"/>
        <v>0</v>
      </c>
      <c r="AB2897" s="6">
        <f t="shared" si="450"/>
        <v>0</v>
      </c>
      <c r="AC2897" s="44">
        <f t="shared" si="451"/>
        <v>0</v>
      </c>
      <c r="AD2897" s="44">
        <f t="shared" si="452"/>
        <v>0</v>
      </c>
      <c r="AE2897" s="13" t="s">
        <v>57</v>
      </c>
      <c r="AF2897" s="14"/>
      <c r="AG2897" s="2" t="s">
        <v>243</v>
      </c>
      <c r="AH2897" s="5" t="s">
        <v>100</v>
      </c>
      <c r="AI2897" s="6">
        <v>0</v>
      </c>
      <c r="AJ2897" s="5" t="s">
        <v>100</v>
      </c>
      <c r="AK2897" s="5" t="s">
        <v>100</v>
      </c>
      <c r="AL2897" s="34" t="s">
        <v>100</v>
      </c>
      <c r="AM2897" s="2" t="s">
        <v>244</v>
      </c>
    </row>
    <row r="2898" spans="1:41" s="15" customFormat="1" ht="16.350000000000001" customHeight="1">
      <c r="A2898" s="3">
        <f t="shared" si="453"/>
        <v>2896</v>
      </c>
      <c r="B2898" s="31" t="s">
        <v>2639</v>
      </c>
      <c r="C2898" s="31" t="s">
        <v>3401</v>
      </c>
      <c r="D2898" s="31" t="s">
        <v>3452</v>
      </c>
      <c r="E2898" s="3" t="s">
        <v>17165</v>
      </c>
      <c r="F2898" s="2" t="s">
        <v>68</v>
      </c>
      <c r="G2898" s="2" t="s">
        <v>69</v>
      </c>
      <c r="H2898" s="5" t="s">
        <v>17166</v>
      </c>
      <c r="I2898" s="5" t="s">
        <v>17160</v>
      </c>
      <c r="J2898" s="5" t="s">
        <v>17167</v>
      </c>
      <c r="K2898" s="5" t="s">
        <v>17168</v>
      </c>
      <c r="L2898" s="2" t="s">
        <v>3708</v>
      </c>
      <c r="M2898" s="6">
        <v>21</v>
      </c>
      <c r="N2898" s="6">
        <v>21</v>
      </c>
      <c r="O2898" s="6">
        <f t="shared" si="454"/>
        <v>52000</v>
      </c>
      <c r="P2898" s="6">
        <v>52000</v>
      </c>
      <c r="Q2898" s="5">
        <v>202004</v>
      </c>
      <c r="R2898" s="3" t="s">
        <v>17163</v>
      </c>
      <c r="S2898" s="5" t="s">
        <v>17169</v>
      </c>
      <c r="T2898" s="144" t="str">
        <f t="shared" si="447"/>
        <v>Click</v>
      </c>
      <c r="U2898" s="31" t="s">
        <v>243</v>
      </c>
      <c r="V2898" s="5"/>
      <c r="W2898" s="51"/>
      <c r="X2898" s="51"/>
      <c r="Y2898" s="50"/>
      <c r="Z2898" s="43">
        <f t="shared" si="448"/>
        <v>0</v>
      </c>
      <c r="AA2898" s="6">
        <f t="shared" si="449"/>
        <v>0</v>
      </c>
      <c r="AB2898" s="6">
        <f t="shared" si="450"/>
        <v>0</v>
      </c>
      <c r="AC2898" s="44">
        <f t="shared" si="451"/>
        <v>0</v>
      </c>
      <c r="AD2898" s="44">
        <f t="shared" si="452"/>
        <v>0</v>
      </c>
      <c r="AE2898" s="13" t="s">
        <v>57</v>
      </c>
      <c r="AF2898" s="14"/>
      <c r="AG2898" s="2" t="s">
        <v>243</v>
      </c>
      <c r="AH2898" s="5" t="s">
        <v>100</v>
      </c>
      <c r="AI2898" s="6">
        <v>0</v>
      </c>
      <c r="AJ2898" s="5" t="s">
        <v>100</v>
      </c>
      <c r="AK2898" s="5" t="s">
        <v>100</v>
      </c>
      <c r="AL2898" s="34" t="s">
        <v>100</v>
      </c>
      <c r="AM2898" s="2" t="s">
        <v>244</v>
      </c>
    </row>
    <row r="2899" spans="1:41" s="15" customFormat="1" ht="16.350000000000001" customHeight="1">
      <c r="A2899" s="3">
        <f t="shared" si="453"/>
        <v>2897</v>
      </c>
      <c r="B2899" s="31" t="s">
        <v>2639</v>
      </c>
      <c r="C2899" s="31" t="s">
        <v>3401</v>
      </c>
      <c r="D2899" s="31" t="s">
        <v>3452</v>
      </c>
      <c r="E2899" s="3" t="s">
        <v>17170</v>
      </c>
      <c r="F2899" s="2" t="s">
        <v>68</v>
      </c>
      <c r="G2899" s="2" t="s">
        <v>69</v>
      </c>
      <c r="H2899" s="5" t="s">
        <v>17171</v>
      </c>
      <c r="I2899" s="5" t="s">
        <v>17160</v>
      </c>
      <c r="J2899" s="5" t="s">
        <v>17172</v>
      </c>
      <c r="K2899" s="5" t="s">
        <v>17173</v>
      </c>
      <c r="L2899" s="2" t="s">
        <v>3708</v>
      </c>
      <c r="M2899" s="6">
        <v>16</v>
      </c>
      <c r="N2899" s="6">
        <v>16</v>
      </c>
      <c r="O2899" s="6">
        <f t="shared" si="454"/>
        <v>42000</v>
      </c>
      <c r="P2899" s="6">
        <v>42000</v>
      </c>
      <c r="Q2899" s="5">
        <v>202004</v>
      </c>
      <c r="R2899" s="3" t="s">
        <v>17163</v>
      </c>
      <c r="S2899" s="5" t="s">
        <v>17174</v>
      </c>
      <c r="T2899" s="144" t="str">
        <f t="shared" si="447"/>
        <v>Click</v>
      </c>
      <c r="U2899" s="31" t="s">
        <v>243</v>
      </c>
      <c r="V2899" s="5"/>
      <c r="W2899" s="51"/>
      <c r="X2899" s="51"/>
      <c r="Y2899" s="50"/>
      <c r="Z2899" s="43">
        <f t="shared" si="448"/>
        <v>0</v>
      </c>
      <c r="AA2899" s="6">
        <f t="shared" si="449"/>
        <v>0</v>
      </c>
      <c r="AB2899" s="6">
        <f t="shared" si="450"/>
        <v>0</v>
      </c>
      <c r="AC2899" s="44">
        <f t="shared" si="451"/>
        <v>0</v>
      </c>
      <c r="AD2899" s="44">
        <f t="shared" si="452"/>
        <v>0</v>
      </c>
      <c r="AE2899" s="13" t="s">
        <v>57</v>
      </c>
      <c r="AF2899" s="14"/>
      <c r="AG2899" s="2" t="s">
        <v>243</v>
      </c>
      <c r="AH2899" s="5" t="s">
        <v>100</v>
      </c>
      <c r="AI2899" s="6">
        <v>0</v>
      </c>
      <c r="AJ2899" s="5" t="s">
        <v>100</v>
      </c>
      <c r="AK2899" s="5" t="s">
        <v>100</v>
      </c>
      <c r="AL2899" s="34" t="s">
        <v>100</v>
      </c>
      <c r="AM2899" s="2" t="s">
        <v>244</v>
      </c>
    </row>
    <row r="2900" spans="1:41" s="15" customFormat="1" ht="16.350000000000001" customHeight="1">
      <c r="A2900" s="3">
        <f t="shared" si="453"/>
        <v>2898</v>
      </c>
      <c r="B2900" s="31" t="s">
        <v>2639</v>
      </c>
      <c r="C2900" s="31" t="s">
        <v>3401</v>
      </c>
      <c r="D2900" s="31" t="s">
        <v>3452</v>
      </c>
      <c r="E2900" s="3" t="s">
        <v>17175</v>
      </c>
      <c r="F2900" s="2" t="s">
        <v>68</v>
      </c>
      <c r="G2900" s="2" t="s">
        <v>69</v>
      </c>
      <c r="H2900" s="5" t="s">
        <v>17176</v>
      </c>
      <c r="I2900" s="5" t="s">
        <v>17160</v>
      </c>
      <c r="J2900" s="5" t="s">
        <v>17177</v>
      </c>
      <c r="K2900" s="5" t="s">
        <v>17178</v>
      </c>
      <c r="L2900" s="2" t="s">
        <v>3708</v>
      </c>
      <c r="M2900" s="6">
        <v>22</v>
      </c>
      <c r="N2900" s="6">
        <v>22</v>
      </c>
      <c r="O2900" s="6">
        <f t="shared" si="454"/>
        <v>54000</v>
      </c>
      <c r="P2900" s="6">
        <v>54000</v>
      </c>
      <c r="Q2900" s="5">
        <v>202004</v>
      </c>
      <c r="R2900" s="3" t="s">
        <v>17163</v>
      </c>
      <c r="S2900" s="5" t="s">
        <v>17179</v>
      </c>
      <c r="T2900" s="144" t="str">
        <f t="shared" si="447"/>
        <v>Click</v>
      </c>
      <c r="U2900" s="31" t="s">
        <v>243</v>
      </c>
      <c r="V2900" s="5"/>
      <c r="W2900" s="51"/>
      <c r="X2900" s="51"/>
      <c r="Y2900" s="50"/>
      <c r="Z2900" s="43">
        <f t="shared" si="448"/>
        <v>0</v>
      </c>
      <c r="AA2900" s="6">
        <f t="shared" si="449"/>
        <v>0</v>
      </c>
      <c r="AB2900" s="6">
        <f t="shared" si="450"/>
        <v>0</v>
      </c>
      <c r="AC2900" s="44">
        <f t="shared" si="451"/>
        <v>0</v>
      </c>
      <c r="AD2900" s="44">
        <f t="shared" si="452"/>
        <v>0</v>
      </c>
      <c r="AE2900" s="13" t="s">
        <v>57</v>
      </c>
      <c r="AF2900" s="14"/>
      <c r="AG2900" s="2" t="s">
        <v>243</v>
      </c>
      <c r="AH2900" s="5" t="s">
        <v>100</v>
      </c>
      <c r="AI2900" s="6">
        <v>0</v>
      </c>
      <c r="AJ2900" s="5" t="s">
        <v>100</v>
      </c>
      <c r="AK2900" s="5" t="s">
        <v>100</v>
      </c>
      <c r="AL2900" s="34" t="s">
        <v>100</v>
      </c>
      <c r="AM2900" s="2" t="s">
        <v>244</v>
      </c>
    </row>
    <row r="2901" spans="1:41" s="15" customFormat="1" ht="16.350000000000001" customHeight="1">
      <c r="A2901" s="3">
        <f t="shared" si="453"/>
        <v>2899</v>
      </c>
      <c r="B2901" s="33" t="s">
        <v>1857</v>
      </c>
      <c r="C2901" s="33" t="s">
        <v>3355</v>
      </c>
      <c r="D2901" s="2" t="s">
        <v>2167</v>
      </c>
      <c r="E2901" s="61" t="s">
        <v>17180</v>
      </c>
      <c r="F2901" s="39" t="s">
        <v>68</v>
      </c>
      <c r="G2901" s="39" t="s">
        <v>49</v>
      </c>
      <c r="H2901" s="32" t="s">
        <v>17181</v>
      </c>
      <c r="I2901" s="32" t="s">
        <v>17182</v>
      </c>
      <c r="J2901" s="32" t="s">
        <v>17183</v>
      </c>
      <c r="K2901" s="32" t="s">
        <v>17184</v>
      </c>
      <c r="L2901" s="31" t="s">
        <v>54</v>
      </c>
      <c r="M2901" s="68">
        <v>16</v>
      </c>
      <c r="N2901" s="68">
        <v>16</v>
      </c>
      <c r="O2901" s="6">
        <f t="shared" si="454"/>
        <v>42000</v>
      </c>
      <c r="P2901" s="46">
        <v>42000</v>
      </c>
      <c r="Q2901" s="32">
        <v>202006</v>
      </c>
      <c r="R2901" s="32" t="s">
        <v>16004</v>
      </c>
      <c r="S2901" s="32" t="s">
        <v>17185</v>
      </c>
      <c r="T2901" s="143" t="str">
        <f t="shared" ref="T2901:T2932" si="455">HYPERLINK(S2901,AM2901)</f>
        <v>Click</v>
      </c>
      <c r="U2901" s="31" t="s">
        <v>243</v>
      </c>
      <c r="V2901" s="3"/>
      <c r="W2901" s="84"/>
      <c r="X2901" s="84"/>
      <c r="Y2901" s="50"/>
      <c r="Z2901" s="43">
        <f t="shared" ref="Z2901:Z2934" si="456">IF(V2901="C",2970*W2901,IF(V2901="B",4180*W2901,6160*W2901))</f>
        <v>0</v>
      </c>
      <c r="AA2901" s="68">
        <f t="shared" ref="AA2901:AA2932" si="457">IF(X2901=0,Z2901*50%,Z2901*Y2901*90%)</f>
        <v>0</v>
      </c>
      <c r="AB2901" s="68">
        <f t="shared" ref="AB2901:AB2934" si="458">IF(X2901=0,Z2901*40%,Z2901*Y2901*80%)</f>
        <v>0</v>
      </c>
      <c r="AC2901" s="69">
        <f t="shared" ref="AC2901:AC2934" si="459">IF(X2901=0,Z2901*20%,Z2901*Y2901*40%)</f>
        <v>0</v>
      </c>
      <c r="AD2901" s="44">
        <f t="shared" ref="AD2901:AD2934" si="460">IF(W2901&gt;=16,Z2901*AF2901,0)</f>
        <v>0</v>
      </c>
      <c r="AE2901" s="45" t="s">
        <v>57</v>
      </c>
      <c r="AF2901" s="14"/>
      <c r="AG2901" s="31" t="s">
        <v>243</v>
      </c>
      <c r="AH2901" s="3" t="s">
        <v>100</v>
      </c>
      <c r="AI2901" s="46">
        <v>0</v>
      </c>
      <c r="AJ2901" s="3" t="s">
        <v>100</v>
      </c>
      <c r="AK2901" s="3" t="s">
        <v>100</v>
      </c>
      <c r="AL2901" s="32" t="s">
        <v>100</v>
      </c>
      <c r="AM2901" s="31" t="s">
        <v>244</v>
      </c>
      <c r="AN2901" s="32"/>
      <c r="AO2901" s="32"/>
    </row>
    <row r="2902" spans="1:41" s="15" customFormat="1" ht="16.350000000000001" customHeight="1">
      <c r="A2902" s="3">
        <f t="shared" si="453"/>
        <v>2900</v>
      </c>
      <c r="B2902" s="33" t="s">
        <v>1857</v>
      </c>
      <c r="C2902" s="33" t="s">
        <v>3355</v>
      </c>
      <c r="D2902" s="2" t="s">
        <v>2167</v>
      </c>
      <c r="E2902" s="61" t="s">
        <v>17186</v>
      </c>
      <c r="F2902" s="39" t="s">
        <v>68</v>
      </c>
      <c r="G2902" s="39" t="s">
        <v>49</v>
      </c>
      <c r="H2902" s="32" t="s">
        <v>17181</v>
      </c>
      <c r="I2902" s="32" t="s">
        <v>17182</v>
      </c>
      <c r="J2902" s="32" t="s">
        <v>17183</v>
      </c>
      <c r="K2902" s="32" t="s">
        <v>17187</v>
      </c>
      <c r="L2902" s="31" t="s">
        <v>54</v>
      </c>
      <c r="M2902" s="68">
        <v>20</v>
      </c>
      <c r="N2902" s="68">
        <v>20</v>
      </c>
      <c r="O2902" s="6">
        <f t="shared" si="454"/>
        <v>50000</v>
      </c>
      <c r="P2902" s="46">
        <v>50000</v>
      </c>
      <c r="Q2902" s="32">
        <v>202006</v>
      </c>
      <c r="R2902" s="32" t="s">
        <v>16004</v>
      </c>
      <c r="S2902" s="32" t="s">
        <v>17188</v>
      </c>
      <c r="T2902" s="143" t="str">
        <f t="shared" si="455"/>
        <v>Click</v>
      </c>
      <c r="U2902" s="31" t="s">
        <v>243</v>
      </c>
      <c r="V2902" s="3"/>
      <c r="W2902" s="84"/>
      <c r="X2902" s="84"/>
      <c r="Y2902" s="50"/>
      <c r="Z2902" s="43">
        <f t="shared" si="456"/>
        <v>0</v>
      </c>
      <c r="AA2902" s="68">
        <f t="shared" si="457"/>
        <v>0</v>
      </c>
      <c r="AB2902" s="68">
        <f t="shared" si="458"/>
        <v>0</v>
      </c>
      <c r="AC2902" s="69">
        <f t="shared" si="459"/>
        <v>0</v>
      </c>
      <c r="AD2902" s="44">
        <f t="shared" si="460"/>
        <v>0</v>
      </c>
      <c r="AE2902" s="45" t="s">
        <v>57</v>
      </c>
      <c r="AF2902" s="14"/>
      <c r="AG2902" s="31" t="s">
        <v>243</v>
      </c>
      <c r="AH2902" s="3" t="s">
        <v>100</v>
      </c>
      <c r="AI2902" s="46">
        <v>0</v>
      </c>
      <c r="AJ2902" s="3" t="s">
        <v>100</v>
      </c>
      <c r="AK2902" s="3" t="s">
        <v>100</v>
      </c>
      <c r="AL2902" s="32" t="s">
        <v>100</v>
      </c>
      <c r="AM2902" s="31" t="s">
        <v>244</v>
      </c>
      <c r="AN2902" s="32"/>
      <c r="AO2902" s="32"/>
    </row>
    <row r="2903" spans="1:41" s="15" customFormat="1" ht="16.350000000000001" customHeight="1">
      <c r="A2903" s="3">
        <f t="shared" si="453"/>
        <v>2901</v>
      </c>
      <c r="B2903" s="33" t="s">
        <v>1857</v>
      </c>
      <c r="C2903" s="33" t="s">
        <v>3355</v>
      </c>
      <c r="D2903" s="2" t="s">
        <v>2167</v>
      </c>
      <c r="E2903" s="50" t="s">
        <v>17189</v>
      </c>
      <c r="F2903" s="39" t="s">
        <v>68</v>
      </c>
      <c r="G2903" s="39" t="s">
        <v>49</v>
      </c>
      <c r="H2903" s="32" t="s">
        <v>17181</v>
      </c>
      <c r="I2903" s="32" t="s">
        <v>17182</v>
      </c>
      <c r="J2903" s="32" t="s">
        <v>17183</v>
      </c>
      <c r="K2903" s="32" t="s">
        <v>17190</v>
      </c>
      <c r="L2903" s="31" t="s">
        <v>54</v>
      </c>
      <c r="M2903" s="68">
        <v>20</v>
      </c>
      <c r="N2903" s="68">
        <v>20</v>
      </c>
      <c r="O2903" s="6">
        <f t="shared" si="454"/>
        <v>50000</v>
      </c>
      <c r="P2903" s="46">
        <v>50000</v>
      </c>
      <c r="Q2903" s="32">
        <v>202006</v>
      </c>
      <c r="R2903" s="32" t="s">
        <v>16004</v>
      </c>
      <c r="S2903" s="32" t="s">
        <v>17191</v>
      </c>
      <c r="T2903" s="143" t="str">
        <f t="shared" si="455"/>
        <v>Click</v>
      </c>
      <c r="U2903" s="31" t="s">
        <v>243</v>
      </c>
      <c r="V2903" s="3"/>
      <c r="W2903" s="84"/>
      <c r="X2903" s="84"/>
      <c r="Y2903" s="50"/>
      <c r="Z2903" s="43">
        <f t="shared" si="456"/>
        <v>0</v>
      </c>
      <c r="AA2903" s="68">
        <f t="shared" si="457"/>
        <v>0</v>
      </c>
      <c r="AB2903" s="68">
        <f t="shared" si="458"/>
        <v>0</v>
      </c>
      <c r="AC2903" s="69">
        <f t="shared" si="459"/>
        <v>0</v>
      </c>
      <c r="AD2903" s="44">
        <f t="shared" si="460"/>
        <v>0</v>
      </c>
      <c r="AE2903" s="45" t="s">
        <v>57</v>
      </c>
      <c r="AF2903" s="14"/>
      <c r="AG2903" s="31" t="s">
        <v>243</v>
      </c>
      <c r="AH2903" s="3" t="s">
        <v>100</v>
      </c>
      <c r="AI2903" s="46">
        <v>0</v>
      </c>
      <c r="AJ2903" s="3" t="s">
        <v>100</v>
      </c>
      <c r="AK2903" s="3" t="s">
        <v>100</v>
      </c>
      <c r="AL2903" s="32" t="s">
        <v>100</v>
      </c>
      <c r="AM2903" s="31" t="s">
        <v>244</v>
      </c>
      <c r="AN2903" s="32"/>
      <c r="AO2903" s="32"/>
    </row>
    <row r="2904" spans="1:41" s="15" customFormat="1" ht="16.350000000000001" customHeight="1">
      <c r="A2904" s="3">
        <f t="shared" si="453"/>
        <v>2902</v>
      </c>
      <c r="B2904" s="33" t="s">
        <v>1857</v>
      </c>
      <c r="C2904" s="33" t="s">
        <v>3355</v>
      </c>
      <c r="D2904" s="2" t="s">
        <v>2167</v>
      </c>
      <c r="E2904" s="50" t="s">
        <v>17192</v>
      </c>
      <c r="F2904" s="39" t="s">
        <v>68</v>
      </c>
      <c r="G2904" s="39" t="s">
        <v>49</v>
      </c>
      <c r="H2904" s="32" t="s">
        <v>17181</v>
      </c>
      <c r="I2904" s="32" t="s">
        <v>17182</v>
      </c>
      <c r="J2904" s="32" t="s">
        <v>17183</v>
      </c>
      <c r="K2904" s="32" t="s">
        <v>17193</v>
      </c>
      <c r="L2904" s="31" t="s">
        <v>54</v>
      </c>
      <c r="M2904" s="68">
        <v>20</v>
      </c>
      <c r="N2904" s="68">
        <v>20</v>
      </c>
      <c r="O2904" s="6">
        <f t="shared" si="454"/>
        <v>50000</v>
      </c>
      <c r="P2904" s="46">
        <v>50000</v>
      </c>
      <c r="Q2904" s="32">
        <v>202006</v>
      </c>
      <c r="R2904" s="32" t="s">
        <v>16004</v>
      </c>
      <c r="S2904" s="32" t="s">
        <v>17194</v>
      </c>
      <c r="T2904" s="143" t="str">
        <f t="shared" si="455"/>
        <v>Click</v>
      </c>
      <c r="U2904" s="31" t="s">
        <v>243</v>
      </c>
      <c r="V2904" s="3"/>
      <c r="W2904" s="84"/>
      <c r="X2904" s="84"/>
      <c r="Y2904" s="50"/>
      <c r="Z2904" s="43">
        <f t="shared" si="456"/>
        <v>0</v>
      </c>
      <c r="AA2904" s="68">
        <f t="shared" si="457"/>
        <v>0</v>
      </c>
      <c r="AB2904" s="68">
        <f t="shared" si="458"/>
        <v>0</v>
      </c>
      <c r="AC2904" s="69">
        <f t="shared" si="459"/>
        <v>0</v>
      </c>
      <c r="AD2904" s="44">
        <f t="shared" si="460"/>
        <v>0</v>
      </c>
      <c r="AE2904" s="45" t="s">
        <v>57</v>
      </c>
      <c r="AF2904" s="14"/>
      <c r="AG2904" s="31" t="s">
        <v>243</v>
      </c>
      <c r="AH2904" s="3" t="s">
        <v>100</v>
      </c>
      <c r="AI2904" s="46">
        <v>0</v>
      </c>
      <c r="AJ2904" s="3" t="s">
        <v>100</v>
      </c>
      <c r="AK2904" s="3" t="s">
        <v>100</v>
      </c>
      <c r="AL2904" s="32" t="s">
        <v>100</v>
      </c>
      <c r="AM2904" s="31" t="s">
        <v>244</v>
      </c>
      <c r="AN2904" s="32"/>
      <c r="AO2904" s="32"/>
    </row>
    <row r="2905" spans="1:41" s="15" customFormat="1" ht="16.350000000000001" customHeight="1">
      <c r="A2905" s="3">
        <f t="shared" si="453"/>
        <v>2903</v>
      </c>
      <c r="B2905" s="33" t="s">
        <v>1857</v>
      </c>
      <c r="C2905" s="33" t="s">
        <v>3355</v>
      </c>
      <c r="D2905" s="2" t="s">
        <v>2167</v>
      </c>
      <c r="E2905" s="50" t="s">
        <v>17195</v>
      </c>
      <c r="F2905" s="39" t="s">
        <v>68</v>
      </c>
      <c r="G2905" s="39" t="s">
        <v>49</v>
      </c>
      <c r="H2905" s="32" t="s">
        <v>17181</v>
      </c>
      <c r="I2905" s="32" t="s">
        <v>17182</v>
      </c>
      <c r="J2905" s="32" t="s">
        <v>17183</v>
      </c>
      <c r="K2905" s="32" t="s">
        <v>17196</v>
      </c>
      <c r="L2905" s="31" t="s">
        <v>54</v>
      </c>
      <c r="M2905" s="68">
        <v>20</v>
      </c>
      <c r="N2905" s="68">
        <v>20</v>
      </c>
      <c r="O2905" s="6">
        <f t="shared" si="454"/>
        <v>50000</v>
      </c>
      <c r="P2905" s="46">
        <v>50000</v>
      </c>
      <c r="Q2905" s="32">
        <v>202006</v>
      </c>
      <c r="R2905" s="32" t="s">
        <v>16004</v>
      </c>
      <c r="S2905" s="32" t="s">
        <v>17197</v>
      </c>
      <c r="T2905" s="143" t="str">
        <f t="shared" si="455"/>
        <v>Click</v>
      </c>
      <c r="U2905" s="31" t="s">
        <v>243</v>
      </c>
      <c r="V2905" s="3"/>
      <c r="W2905" s="84"/>
      <c r="X2905" s="84"/>
      <c r="Y2905" s="50"/>
      <c r="Z2905" s="43">
        <f t="shared" si="456"/>
        <v>0</v>
      </c>
      <c r="AA2905" s="68">
        <f t="shared" si="457"/>
        <v>0</v>
      </c>
      <c r="AB2905" s="68">
        <f t="shared" si="458"/>
        <v>0</v>
      </c>
      <c r="AC2905" s="69">
        <f t="shared" si="459"/>
        <v>0</v>
      </c>
      <c r="AD2905" s="44">
        <f t="shared" si="460"/>
        <v>0</v>
      </c>
      <c r="AE2905" s="45" t="s">
        <v>57</v>
      </c>
      <c r="AF2905" s="14"/>
      <c r="AG2905" s="31" t="s">
        <v>243</v>
      </c>
      <c r="AH2905" s="3" t="s">
        <v>100</v>
      </c>
      <c r="AI2905" s="46">
        <v>0</v>
      </c>
      <c r="AJ2905" s="3" t="s">
        <v>100</v>
      </c>
      <c r="AK2905" s="3" t="s">
        <v>100</v>
      </c>
      <c r="AL2905" s="32" t="s">
        <v>100</v>
      </c>
      <c r="AM2905" s="31" t="s">
        <v>244</v>
      </c>
      <c r="AN2905" s="32"/>
      <c r="AO2905" s="32"/>
    </row>
    <row r="2906" spans="1:41" s="15" customFormat="1" ht="16.350000000000001" customHeight="1">
      <c r="A2906" s="3">
        <f t="shared" si="453"/>
        <v>2904</v>
      </c>
      <c r="B2906" s="39" t="s">
        <v>2639</v>
      </c>
      <c r="C2906" s="31" t="s">
        <v>3401</v>
      </c>
      <c r="D2906" s="31" t="s">
        <v>3452</v>
      </c>
      <c r="E2906" s="32" t="s">
        <v>17198</v>
      </c>
      <c r="F2906" s="31" t="s">
        <v>68</v>
      </c>
      <c r="G2906" s="31" t="s">
        <v>69</v>
      </c>
      <c r="H2906" s="32" t="s">
        <v>17181</v>
      </c>
      <c r="I2906" s="32" t="s">
        <v>17199</v>
      </c>
      <c r="J2906" s="32" t="s">
        <v>17183</v>
      </c>
      <c r="K2906" s="32" t="s">
        <v>17200</v>
      </c>
      <c r="L2906" s="31" t="s">
        <v>54</v>
      </c>
      <c r="M2906" s="46">
        <v>17</v>
      </c>
      <c r="N2906" s="46">
        <v>17</v>
      </c>
      <c r="O2906" s="46">
        <v>44000</v>
      </c>
      <c r="P2906" s="46">
        <v>44000</v>
      </c>
      <c r="Q2906" s="32">
        <v>202005</v>
      </c>
      <c r="R2906" s="32" t="s">
        <v>16004</v>
      </c>
      <c r="S2906" s="32" t="s">
        <v>17201</v>
      </c>
      <c r="T2906" s="143" t="str">
        <f t="shared" si="455"/>
        <v>Click</v>
      </c>
      <c r="U2906" s="39" t="s">
        <v>243</v>
      </c>
      <c r="V2906" s="39"/>
      <c r="W2906" s="41"/>
      <c r="X2906" s="83"/>
      <c r="Y2906" s="56"/>
      <c r="Z2906" s="57">
        <f t="shared" si="456"/>
        <v>0</v>
      </c>
      <c r="AA2906" s="46">
        <f t="shared" si="457"/>
        <v>0</v>
      </c>
      <c r="AB2906" s="46">
        <f t="shared" si="458"/>
        <v>0</v>
      </c>
      <c r="AC2906" s="58">
        <f t="shared" si="459"/>
        <v>0</v>
      </c>
      <c r="AD2906" s="58">
        <f t="shared" si="460"/>
        <v>0</v>
      </c>
      <c r="AE2906" s="85" t="s">
        <v>100</v>
      </c>
      <c r="AF2906" s="14"/>
      <c r="AG2906" s="39" t="s">
        <v>243</v>
      </c>
      <c r="AH2906" s="32" t="s">
        <v>100</v>
      </c>
      <c r="AI2906" s="46">
        <v>0</v>
      </c>
      <c r="AJ2906" s="32" t="s">
        <v>100</v>
      </c>
      <c r="AK2906" s="32" t="s">
        <v>100</v>
      </c>
      <c r="AL2906" s="32" t="s">
        <v>100</v>
      </c>
      <c r="AM2906" s="31" t="s">
        <v>244</v>
      </c>
      <c r="AN2906" s="32"/>
      <c r="AO2906" s="32"/>
    </row>
    <row r="2907" spans="1:41" s="15" customFormat="1" ht="16.350000000000001" customHeight="1">
      <c r="A2907" s="3">
        <f t="shared" si="453"/>
        <v>2905</v>
      </c>
      <c r="B2907" s="39" t="s">
        <v>2639</v>
      </c>
      <c r="C2907" s="31" t="s">
        <v>3401</v>
      </c>
      <c r="D2907" s="31" t="s">
        <v>3452</v>
      </c>
      <c r="E2907" s="32" t="s">
        <v>17202</v>
      </c>
      <c r="F2907" s="31" t="s">
        <v>68</v>
      </c>
      <c r="G2907" s="31" t="s">
        <v>69</v>
      </c>
      <c r="H2907" s="32" t="s">
        <v>17181</v>
      </c>
      <c r="I2907" s="32" t="s">
        <v>17199</v>
      </c>
      <c r="J2907" s="32" t="s">
        <v>17183</v>
      </c>
      <c r="K2907" s="32" t="s">
        <v>17203</v>
      </c>
      <c r="L2907" s="31" t="s">
        <v>54</v>
      </c>
      <c r="M2907" s="46">
        <v>19</v>
      </c>
      <c r="N2907" s="46">
        <v>19</v>
      </c>
      <c r="O2907" s="46">
        <v>48000</v>
      </c>
      <c r="P2907" s="46">
        <v>48000</v>
      </c>
      <c r="Q2907" s="32">
        <v>202005</v>
      </c>
      <c r="R2907" s="32" t="s">
        <v>16004</v>
      </c>
      <c r="S2907" s="32" t="s">
        <v>17204</v>
      </c>
      <c r="T2907" s="143" t="str">
        <f t="shared" si="455"/>
        <v>Click</v>
      </c>
      <c r="U2907" s="39" t="s">
        <v>243</v>
      </c>
      <c r="V2907" s="39"/>
      <c r="W2907" s="41"/>
      <c r="X2907" s="83"/>
      <c r="Y2907" s="56"/>
      <c r="Z2907" s="57">
        <f t="shared" si="456"/>
        <v>0</v>
      </c>
      <c r="AA2907" s="46">
        <f t="shared" si="457"/>
        <v>0</v>
      </c>
      <c r="AB2907" s="46">
        <f t="shared" si="458"/>
        <v>0</v>
      </c>
      <c r="AC2907" s="58">
        <f t="shared" si="459"/>
        <v>0</v>
      </c>
      <c r="AD2907" s="58">
        <f t="shared" si="460"/>
        <v>0</v>
      </c>
      <c r="AE2907" s="85" t="s">
        <v>100</v>
      </c>
      <c r="AF2907" s="14"/>
      <c r="AG2907" s="39" t="s">
        <v>243</v>
      </c>
      <c r="AH2907" s="32" t="s">
        <v>100</v>
      </c>
      <c r="AI2907" s="46">
        <v>0</v>
      </c>
      <c r="AJ2907" s="32" t="s">
        <v>100</v>
      </c>
      <c r="AK2907" s="32" t="s">
        <v>100</v>
      </c>
      <c r="AL2907" s="32" t="s">
        <v>100</v>
      </c>
      <c r="AM2907" s="31" t="s">
        <v>244</v>
      </c>
      <c r="AN2907" s="32"/>
      <c r="AO2907" s="32"/>
    </row>
    <row r="2908" spans="1:41" s="15" customFormat="1" ht="16.350000000000001" customHeight="1">
      <c r="A2908" s="3">
        <f t="shared" si="453"/>
        <v>2906</v>
      </c>
      <c r="B2908" s="31" t="s">
        <v>2639</v>
      </c>
      <c r="C2908" s="31" t="s">
        <v>3401</v>
      </c>
      <c r="D2908" s="31" t="s">
        <v>3452</v>
      </c>
      <c r="E2908" s="3" t="s">
        <v>17205</v>
      </c>
      <c r="F2908" s="2" t="s">
        <v>68</v>
      </c>
      <c r="G2908" s="2" t="s">
        <v>69</v>
      </c>
      <c r="H2908" s="5" t="s">
        <v>17206</v>
      </c>
      <c r="I2908" s="5" t="s">
        <v>17199</v>
      </c>
      <c r="J2908" s="5" t="s">
        <v>17183</v>
      </c>
      <c r="K2908" s="5" t="s">
        <v>17207</v>
      </c>
      <c r="L2908" s="2" t="s">
        <v>3708</v>
      </c>
      <c r="M2908" s="6">
        <v>14</v>
      </c>
      <c r="N2908" s="6">
        <v>14</v>
      </c>
      <c r="O2908" s="6">
        <v>38000</v>
      </c>
      <c r="P2908" s="6">
        <v>38000</v>
      </c>
      <c r="Q2908" s="5">
        <v>202002</v>
      </c>
      <c r="R2908" s="3" t="s">
        <v>16004</v>
      </c>
      <c r="S2908" s="5" t="s">
        <v>17208</v>
      </c>
      <c r="T2908" s="144" t="str">
        <f t="shared" si="455"/>
        <v>Click</v>
      </c>
      <c r="U2908" s="31" t="s">
        <v>243</v>
      </c>
      <c r="V2908" s="5"/>
      <c r="W2908" s="51"/>
      <c r="X2908" s="51"/>
      <c r="Y2908" s="50"/>
      <c r="Z2908" s="43">
        <f t="shared" si="456"/>
        <v>0</v>
      </c>
      <c r="AA2908" s="6">
        <f t="shared" si="457"/>
        <v>0</v>
      </c>
      <c r="AB2908" s="6">
        <f t="shared" si="458"/>
        <v>0</v>
      </c>
      <c r="AC2908" s="44">
        <f t="shared" si="459"/>
        <v>0</v>
      </c>
      <c r="AD2908" s="44">
        <f t="shared" si="460"/>
        <v>0</v>
      </c>
      <c r="AE2908" s="13" t="s">
        <v>57</v>
      </c>
      <c r="AF2908" s="14"/>
      <c r="AG2908" s="2" t="s">
        <v>243</v>
      </c>
      <c r="AH2908" s="5" t="s">
        <v>100</v>
      </c>
      <c r="AI2908" s="6">
        <v>0</v>
      </c>
      <c r="AJ2908" s="5" t="s">
        <v>100</v>
      </c>
      <c r="AK2908" s="5" t="s">
        <v>100</v>
      </c>
      <c r="AL2908" s="34" t="s">
        <v>100</v>
      </c>
      <c r="AM2908" s="2" t="s">
        <v>244</v>
      </c>
    </row>
    <row r="2909" spans="1:41" s="15" customFormat="1" ht="16.350000000000001" customHeight="1">
      <c r="A2909" s="3">
        <f t="shared" si="453"/>
        <v>2907</v>
      </c>
      <c r="B2909" s="31" t="s">
        <v>2639</v>
      </c>
      <c r="C2909" s="31" t="s">
        <v>3401</v>
      </c>
      <c r="D2909" s="31" t="s">
        <v>3452</v>
      </c>
      <c r="E2909" s="3" t="s">
        <v>17209</v>
      </c>
      <c r="F2909" s="2" t="s">
        <v>68</v>
      </c>
      <c r="G2909" s="2" t="s">
        <v>69</v>
      </c>
      <c r="H2909" s="5" t="s">
        <v>17206</v>
      </c>
      <c r="I2909" s="5" t="s">
        <v>17199</v>
      </c>
      <c r="J2909" s="5" t="s">
        <v>17183</v>
      </c>
      <c r="K2909" s="5" t="s">
        <v>17210</v>
      </c>
      <c r="L2909" s="2" t="s">
        <v>3708</v>
      </c>
      <c r="M2909" s="6">
        <v>15</v>
      </c>
      <c r="N2909" s="6">
        <v>15</v>
      </c>
      <c r="O2909" s="6">
        <v>40000</v>
      </c>
      <c r="P2909" s="6">
        <v>40000</v>
      </c>
      <c r="Q2909" s="5">
        <v>202002</v>
      </c>
      <c r="R2909" s="3" t="s">
        <v>16004</v>
      </c>
      <c r="S2909" s="5" t="s">
        <v>17211</v>
      </c>
      <c r="T2909" s="144" t="str">
        <f t="shared" si="455"/>
        <v>Click</v>
      </c>
      <c r="U2909" s="31" t="s">
        <v>243</v>
      </c>
      <c r="V2909" s="5"/>
      <c r="W2909" s="51"/>
      <c r="X2909" s="51"/>
      <c r="Y2909" s="50"/>
      <c r="Z2909" s="43">
        <f t="shared" si="456"/>
        <v>0</v>
      </c>
      <c r="AA2909" s="6">
        <f t="shared" si="457"/>
        <v>0</v>
      </c>
      <c r="AB2909" s="6">
        <f t="shared" si="458"/>
        <v>0</v>
      </c>
      <c r="AC2909" s="44">
        <f t="shared" si="459"/>
        <v>0</v>
      </c>
      <c r="AD2909" s="44">
        <f t="shared" si="460"/>
        <v>0</v>
      </c>
      <c r="AE2909" s="13" t="s">
        <v>57</v>
      </c>
      <c r="AF2909" s="14"/>
      <c r="AG2909" s="2" t="s">
        <v>243</v>
      </c>
      <c r="AH2909" s="5" t="s">
        <v>100</v>
      </c>
      <c r="AI2909" s="6">
        <v>0</v>
      </c>
      <c r="AJ2909" s="5" t="s">
        <v>100</v>
      </c>
      <c r="AK2909" s="5" t="s">
        <v>100</v>
      </c>
      <c r="AL2909" s="34" t="s">
        <v>100</v>
      </c>
      <c r="AM2909" s="2" t="s">
        <v>244</v>
      </c>
    </row>
    <row r="2910" spans="1:41" s="15" customFormat="1" ht="16.350000000000001" customHeight="1">
      <c r="A2910" s="3">
        <f t="shared" si="453"/>
        <v>2908</v>
      </c>
      <c r="B2910" s="31" t="s">
        <v>2639</v>
      </c>
      <c r="C2910" s="31" t="s">
        <v>3401</v>
      </c>
      <c r="D2910" s="31" t="s">
        <v>3452</v>
      </c>
      <c r="E2910" s="3" t="s">
        <v>17212</v>
      </c>
      <c r="F2910" s="2" t="s">
        <v>68</v>
      </c>
      <c r="G2910" s="2" t="s">
        <v>69</v>
      </c>
      <c r="H2910" s="5" t="s">
        <v>17206</v>
      </c>
      <c r="I2910" s="5" t="s">
        <v>17199</v>
      </c>
      <c r="J2910" s="5" t="s">
        <v>17183</v>
      </c>
      <c r="K2910" s="5" t="s">
        <v>17213</v>
      </c>
      <c r="L2910" s="2" t="s">
        <v>3708</v>
      </c>
      <c r="M2910" s="6">
        <v>14</v>
      </c>
      <c r="N2910" s="6">
        <v>14</v>
      </c>
      <c r="O2910" s="6">
        <v>38000</v>
      </c>
      <c r="P2910" s="6">
        <v>38000</v>
      </c>
      <c r="Q2910" s="5">
        <v>202002</v>
      </c>
      <c r="R2910" s="3" t="s">
        <v>16004</v>
      </c>
      <c r="S2910" s="5" t="s">
        <v>17214</v>
      </c>
      <c r="T2910" s="144" t="str">
        <f t="shared" si="455"/>
        <v>Click</v>
      </c>
      <c r="U2910" s="31" t="s">
        <v>243</v>
      </c>
      <c r="V2910" s="5"/>
      <c r="W2910" s="51"/>
      <c r="X2910" s="51"/>
      <c r="Y2910" s="50"/>
      <c r="Z2910" s="43">
        <f t="shared" si="456"/>
        <v>0</v>
      </c>
      <c r="AA2910" s="6">
        <f t="shared" si="457"/>
        <v>0</v>
      </c>
      <c r="AB2910" s="6">
        <f t="shared" si="458"/>
        <v>0</v>
      </c>
      <c r="AC2910" s="44">
        <f t="shared" si="459"/>
        <v>0</v>
      </c>
      <c r="AD2910" s="44">
        <f t="shared" si="460"/>
        <v>0</v>
      </c>
      <c r="AE2910" s="13" t="s">
        <v>57</v>
      </c>
      <c r="AF2910" s="14"/>
      <c r="AG2910" s="2" t="s">
        <v>243</v>
      </c>
      <c r="AH2910" s="5" t="s">
        <v>100</v>
      </c>
      <c r="AI2910" s="6">
        <v>0</v>
      </c>
      <c r="AJ2910" s="5" t="s">
        <v>100</v>
      </c>
      <c r="AK2910" s="5" t="s">
        <v>100</v>
      </c>
      <c r="AL2910" s="34" t="s">
        <v>100</v>
      </c>
      <c r="AM2910" s="2" t="s">
        <v>244</v>
      </c>
    </row>
    <row r="2911" spans="1:41" s="15" customFormat="1" ht="16.350000000000001" customHeight="1">
      <c r="A2911" s="3">
        <f t="shared" si="453"/>
        <v>2909</v>
      </c>
      <c r="B2911" s="31" t="s">
        <v>2639</v>
      </c>
      <c r="C2911" s="31" t="s">
        <v>3401</v>
      </c>
      <c r="D2911" s="31" t="s">
        <v>3452</v>
      </c>
      <c r="E2911" s="3" t="s">
        <v>17215</v>
      </c>
      <c r="F2911" s="2" t="s">
        <v>68</v>
      </c>
      <c r="G2911" s="2" t="s">
        <v>498</v>
      </c>
      <c r="H2911" s="5" t="s">
        <v>17216</v>
      </c>
      <c r="I2911" s="5" t="s">
        <v>17217</v>
      </c>
      <c r="J2911" s="5" t="s">
        <v>17218</v>
      </c>
      <c r="K2911" s="5" t="s">
        <v>17219</v>
      </c>
      <c r="L2911" s="2" t="s">
        <v>54</v>
      </c>
      <c r="M2911" s="6">
        <v>19</v>
      </c>
      <c r="N2911" s="6">
        <v>19</v>
      </c>
      <c r="O2911" s="6">
        <f>P2911+AI2911</f>
        <v>48000</v>
      </c>
      <c r="P2911" s="6">
        <v>48000</v>
      </c>
      <c r="Q2911" s="5">
        <v>201809</v>
      </c>
      <c r="R2911" s="5" t="s">
        <v>17220</v>
      </c>
      <c r="S2911" s="5" t="s">
        <v>17221</v>
      </c>
      <c r="T2911" s="144" t="str">
        <f t="shared" si="455"/>
        <v>Click</v>
      </c>
      <c r="U2911" s="31" t="s">
        <v>243</v>
      </c>
      <c r="V2911" s="5"/>
      <c r="W2911" s="51"/>
      <c r="X2911" s="51"/>
      <c r="Y2911" s="50"/>
      <c r="Z2911" s="43">
        <f t="shared" si="456"/>
        <v>0</v>
      </c>
      <c r="AA2911" s="6">
        <f t="shared" si="457"/>
        <v>0</v>
      </c>
      <c r="AB2911" s="6">
        <f t="shared" si="458"/>
        <v>0</v>
      </c>
      <c r="AC2911" s="44">
        <f t="shared" si="459"/>
        <v>0</v>
      </c>
      <c r="AD2911" s="44">
        <f t="shared" si="460"/>
        <v>0</v>
      </c>
      <c r="AE2911" s="13" t="s">
        <v>57</v>
      </c>
      <c r="AF2911" s="14"/>
      <c r="AG2911" s="2" t="s">
        <v>243</v>
      </c>
      <c r="AH2911" s="5" t="s">
        <v>100</v>
      </c>
      <c r="AI2911" s="6">
        <v>0</v>
      </c>
      <c r="AJ2911" s="5" t="s">
        <v>100</v>
      </c>
      <c r="AK2911" s="5" t="s">
        <v>100</v>
      </c>
      <c r="AL2911" s="34" t="s">
        <v>100</v>
      </c>
      <c r="AM2911" s="2" t="s">
        <v>244</v>
      </c>
    </row>
    <row r="2912" spans="1:41" s="15" customFormat="1" ht="16.350000000000001" customHeight="1">
      <c r="A2912" s="3">
        <f t="shared" si="453"/>
        <v>2910</v>
      </c>
      <c r="B2912" s="31" t="s">
        <v>2639</v>
      </c>
      <c r="C2912" s="31" t="s">
        <v>3401</v>
      </c>
      <c r="D2912" s="31" t="s">
        <v>3452</v>
      </c>
      <c r="E2912" s="3" t="s">
        <v>17222</v>
      </c>
      <c r="F2912" s="2" t="s">
        <v>68</v>
      </c>
      <c r="G2912" s="2" t="s">
        <v>69</v>
      </c>
      <c r="H2912" s="5" t="s">
        <v>17223</v>
      </c>
      <c r="I2912" s="5" t="s">
        <v>17224</v>
      </c>
      <c r="J2912" s="5" t="s">
        <v>17225</v>
      </c>
      <c r="K2912" s="5" t="s">
        <v>17226</v>
      </c>
      <c r="L2912" s="2" t="s">
        <v>54</v>
      </c>
      <c r="M2912" s="6">
        <v>30</v>
      </c>
      <c r="N2912" s="6">
        <v>30</v>
      </c>
      <c r="O2912" s="6">
        <f>P2912+AI2912</f>
        <v>50000</v>
      </c>
      <c r="P2912" s="6">
        <v>50000</v>
      </c>
      <c r="Q2912" s="5">
        <v>201506</v>
      </c>
      <c r="R2912" s="3" t="s">
        <v>11404</v>
      </c>
      <c r="S2912" s="5" t="s">
        <v>17227</v>
      </c>
      <c r="T2912" s="144" t="str">
        <f t="shared" si="455"/>
        <v>Click</v>
      </c>
      <c r="U2912" s="31" t="s">
        <v>243</v>
      </c>
      <c r="V2912" s="5"/>
      <c r="W2912" s="51"/>
      <c r="X2912" s="51"/>
      <c r="Y2912" s="50"/>
      <c r="Z2912" s="43">
        <f t="shared" si="456"/>
        <v>0</v>
      </c>
      <c r="AA2912" s="6">
        <f t="shared" si="457"/>
        <v>0</v>
      </c>
      <c r="AB2912" s="6">
        <f t="shared" si="458"/>
        <v>0</v>
      </c>
      <c r="AC2912" s="44">
        <f t="shared" si="459"/>
        <v>0</v>
      </c>
      <c r="AD2912" s="44">
        <f t="shared" si="460"/>
        <v>0</v>
      </c>
      <c r="AE2912" s="13" t="s">
        <v>57</v>
      </c>
      <c r="AF2912" s="14"/>
      <c r="AG2912" s="2" t="s">
        <v>243</v>
      </c>
      <c r="AH2912" s="5" t="s">
        <v>100</v>
      </c>
      <c r="AI2912" s="6">
        <v>0</v>
      </c>
      <c r="AJ2912" s="5" t="s">
        <v>100</v>
      </c>
      <c r="AK2912" s="5" t="s">
        <v>100</v>
      </c>
      <c r="AL2912" s="34" t="s">
        <v>100</v>
      </c>
      <c r="AM2912" s="2" t="s">
        <v>244</v>
      </c>
    </row>
    <row r="2913" spans="1:41" s="15" customFormat="1" ht="16.350000000000001" customHeight="1">
      <c r="A2913" s="3">
        <f t="shared" si="453"/>
        <v>2911</v>
      </c>
      <c r="B2913" s="31" t="s">
        <v>2639</v>
      </c>
      <c r="C2913" s="31" t="s">
        <v>3401</v>
      </c>
      <c r="D2913" s="31" t="s">
        <v>3452</v>
      </c>
      <c r="E2913" s="3" t="s">
        <v>17228</v>
      </c>
      <c r="F2913" s="2" t="s">
        <v>68</v>
      </c>
      <c r="G2913" s="2" t="s">
        <v>69</v>
      </c>
      <c r="H2913" s="5" t="s">
        <v>17223</v>
      </c>
      <c r="I2913" s="5" t="s">
        <v>17224</v>
      </c>
      <c r="J2913" s="5" t="s">
        <v>17229</v>
      </c>
      <c r="K2913" s="5" t="s">
        <v>17230</v>
      </c>
      <c r="L2913" s="2" t="s">
        <v>54</v>
      </c>
      <c r="M2913" s="6">
        <v>30</v>
      </c>
      <c r="N2913" s="6">
        <v>30</v>
      </c>
      <c r="O2913" s="6">
        <f>P2913+AI2913</f>
        <v>50000</v>
      </c>
      <c r="P2913" s="6">
        <v>50000</v>
      </c>
      <c r="Q2913" s="5">
        <v>201506</v>
      </c>
      <c r="R2913" s="3" t="s">
        <v>11404</v>
      </c>
      <c r="S2913" s="5" t="s">
        <v>17231</v>
      </c>
      <c r="T2913" s="144" t="str">
        <f t="shared" si="455"/>
        <v>Click</v>
      </c>
      <c r="U2913" s="31" t="s">
        <v>243</v>
      </c>
      <c r="V2913" s="5"/>
      <c r="W2913" s="51"/>
      <c r="X2913" s="51"/>
      <c r="Y2913" s="50"/>
      <c r="Z2913" s="43">
        <f t="shared" si="456"/>
        <v>0</v>
      </c>
      <c r="AA2913" s="6">
        <f t="shared" si="457"/>
        <v>0</v>
      </c>
      <c r="AB2913" s="6">
        <f t="shared" si="458"/>
        <v>0</v>
      </c>
      <c r="AC2913" s="44">
        <f t="shared" si="459"/>
        <v>0</v>
      </c>
      <c r="AD2913" s="44">
        <f t="shared" si="460"/>
        <v>0</v>
      </c>
      <c r="AE2913" s="13" t="s">
        <v>57</v>
      </c>
      <c r="AF2913" s="14"/>
      <c r="AG2913" s="2" t="s">
        <v>243</v>
      </c>
      <c r="AH2913" s="5" t="s">
        <v>100</v>
      </c>
      <c r="AI2913" s="6">
        <v>0</v>
      </c>
      <c r="AJ2913" s="5" t="s">
        <v>100</v>
      </c>
      <c r="AK2913" s="5" t="s">
        <v>100</v>
      </c>
      <c r="AL2913" s="34" t="s">
        <v>100</v>
      </c>
      <c r="AM2913" s="2" t="s">
        <v>244</v>
      </c>
    </row>
    <row r="2914" spans="1:41" s="15" customFormat="1" ht="16.350000000000001" customHeight="1">
      <c r="A2914" s="3">
        <f t="shared" si="453"/>
        <v>2912</v>
      </c>
      <c r="B2914" s="31" t="s">
        <v>2639</v>
      </c>
      <c r="C2914" s="31" t="s">
        <v>3401</v>
      </c>
      <c r="D2914" s="31" t="s">
        <v>3452</v>
      </c>
      <c r="E2914" s="3" t="s">
        <v>17232</v>
      </c>
      <c r="F2914" s="2" t="s">
        <v>68</v>
      </c>
      <c r="G2914" s="2" t="s">
        <v>69</v>
      </c>
      <c r="H2914" s="5" t="s">
        <v>17223</v>
      </c>
      <c r="I2914" s="5" t="s">
        <v>17224</v>
      </c>
      <c r="J2914" s="5" t="s">
        <v>17229</v>
      </c>
      <c r="K2914" s="5" t="s">
        <v>17233</v>
      </c>
      <c r="L2914" s="2" t="s">
        <v>54</v>
      </c>
      <c r="M2914" s="6">
        <v>30</v>
      </c>
      <c r="N2914" s="6">
        <v>30</v>
      </c>
      <c r="O2914" s="6">
        <f>P2914+AI2914</f>
        <v>50000</v>
      </c>
      <c r="P2914" s="6">
        <v>50000</v>
      </c>
      <c r="Q2914" s="5">
        <v>201506</v>
      </c>
      <c r="R2914" s="3" t="s">
        <v>11404</v>
      </c>
      <c r="S2914" s="5" t="s">
        <v>17234</v>
      </c>
      <c r="T2914" s="144" t="str">
        <f t="shared" si="455"/>
        <v>Click</v>
      </c>
      <c r="U2914" s="31" t="s">
        <v>243</v>
      </c>
      <c r="V2914" s="5"/>
      <c r="W2914" s="51"/>
      <c r="X2914" s="51"/>
      <c r="Y2914" s="50"/>
      <c r="Z2914" s="43">
        <f t="shared" si="456"/>
        <v>0</v>
      </c>
      <c r="AA2914" s="6">
        <f t="shared" si="457"/>
        <v>0</v>
      </c>
      <c r="AB2914" s="6">
        <f t="shared" si="458"/>
        <v>0</v>
      </c>
      <c r="AC2914" s="44">
        <f t="shared" si="459"/>
        <v>0</v>
      </c>
      <c r="AD2914" s="44">
        <f t="shared" si="460"/>
        <v>0</v>
      </c>
      <c r="AE2914" s="13" t="s">
        <v>57</v>
      </c>
      <c r="AF2914" s="14"/>
      <c r="AG2914" s="2" t="s">
        <v>243</v>
      </c>
      <c r="AH2914" s="5" t="s">
        <v>100</v>
      </c>
      <c r="AI2914" s="6">
        <v>0</v>
      </c>
      <c r="AJ2914" s="5" t="s">
        <v>100</v>
      </c>
      <c r="AK2914" s="5" t="s">
        <v>100</v>
      </c>
      <c r="AL2914" s="34" t="s">
        <v>100</v>
      </c>
      <c r="AM2914" s="2" t="s">
        <v>244</v>
      </c>
    </row>
    <row r="2915" spans="1:41" s="15" customFormat="1" ht="16.350000000000001" customHeight="1">
      <c r="A2915" s="3">
        <f t="shared" si="453"/>
        <v>2913</v>
      </c>
      <c r="B2915" s="31" t="s">
        <v>2639</v>
      </c>
      <c r="C2915" s="31" t="s">
        <v>3401</v>
      </c>
      <c r="D2915" s="31" t="s">
        <v>3452</v>
      </c>
      <c r="E2915" s="32" t="s">
        <v>17235</v>
      </c>
      <c r="F2915" s="2" t="s">
        <v>68</v>
      </c>
      <c r="G2915" s="39" t="s">
        <v>69</v>
      </c>
      <c r="H2915" s="32" t="s">
        <v>17236</v>
      </c>
      <c r="I2915" s="32" t="s">
        <v>17237</v>
      </c>
      <c r="J2915" s="32" t="s">
        <v>17238</v>
      </c>
      <c r="K2915" s="32" t="s">
        <v>17239</v>
      </c>
      <c r="L2915" s="31" t="s">
        <v>3708</v>
      </c>
      <c r="M2915" s="6">
        <v>15</v>
      </c>
      <c r="N2915" s="6">
        <v>15</v>
      </c>
      <c r="O2915" s="46">
        <v>40000</v>
      </c>
      <c r="P2915" s="46">
        <v>40000</v>
      </c>
      <c r="Q2915" s="3">
        <v>202002</v>
      </c>
      <c r="R2915" s="32" t="s">
        <v>15932</v>
      </c>
      <c r="S2915" s="32" t="s">
        <v>17240</v>
      </c>
      <c r="T2915" s="144" t="str">
        <f t="shared" si="455"/>
        <v>Click</v>
      </c>
      <c r="U2915" s="31" t="s">
        <v>243</v>
      </c>
      <c r="V2915" s="5"/>
      <c r="W2915" s="51"/>
      <c r="X2915" s="51"/>
      <c r="Y2915" s="50"/>
      <c r="Z2915" s="43">
        <f t="shared" si="456"/>
        <v>0</v>
      </c>
      <c r="AA2915" s="6">
        <f t="shared" si="457"/>
        <v>0</v>
      </c>
      <c r="AB2915" s="6">
        <f t="shared" si="458"/>
        <v>0</v>
      </c>
      <c r="AC2915" s="44">
        <f t="shared" si="459"/>
        <v>0</v>
      </c>
      <c r="AD2915" s="44">
        <f t="shared" si="460"/>
        <v>0</v>
      </c>
      <c r="AE2915" s="13" t="s">
        <v>57</v>
      </c>
      <c r="AF2915" s="14"/>
      <c r="AG2915" s="2" t="s">
        <v>243</v>
      </c>
      <c r="AH2915" s="5" t="s">
        <v>100</v>
      </c>
      <c r="AI2915" s="6">
        <v>0</v>
      </c>
      <c r="AJ2915" s="5" t="s">
        <v>100</v>
      </c>
      <c r="AK2915" s="5" t="s">
        <v>100</v>
      </c>
      <c r="AL2915" s="34" t="s">
        <v>100</v>
      </c>
      <c r="AM2915" s="2" t="s">
        <v>244</v>
      </c>
      <c r="AN2915" s="32"/>
      <c r="AO2915" s="32"/>
    </row>
    <row r="2916" spans="1:41" s="15" customFormat="1" ht="16.350000000000001" customHeight="1">
      <c r="A2916" s="3">
        <f t="shared" si="453"/>
        <v>2914</v>
      </c>
      <c r="B2916" s="31" t="s">
        <v>4096</v>
      </c>
      <c r="C2916" s="31" t="s">
        <v>15972</v>
      </c>
      <c r="D2916" s="31" t="s">
        <v>11492</v>
      </c>
      <c r="E2916" s="3" t="s">
        <v>17241</v>
      </c>
      <c r="F2916" s="2" t="s">
        <v>580</v>
      </c>
      <c r="G2916" s="2" t="s">
        <v>4100</v>
      </c>
      <c r="H2916" s="5" t="s">
        <v>17242</v>
      </c>
      <c r="I2916" s="5" t="s">
        <v>17243</v>
      </c>
      <c r="J2916" s="5" t="s">
        <v>17244</v>
      </c>
      <c r="K2916" s="5" t="s">
        <v>17245</v>
      </c>
      <c r="L2916" s="2" t="s">
        <v>54</v>
      </c>
      <c r="M2916" s="6">
        <v>28</v>
      </c>
      <c r="N2916" s="6">
        <v>28</v>
      </c>
      <c r="O2916" s="6">
        <f t="shared" ref="O2916:O2934" si="461">P2916+AI2916</f>
        <v>66000</v>
      </c>
      <c r="P2916" s="6">
        <v>66000</v>
      </c>
      <c r="Q2916" s="5">
        <v>201603</v>
      </c>
      <c r="R2916" s="3" t="s">
        <v>11404</v>
      </c>
      <c r="S2916" s="5" t="s">
        <v>17246</v>
      </c>
      <c r="T2916" s="144" t="str">
        <f t="shared" si="455"/>
        <v>Click</v>
      </c>
      <c r="U2916" s="31" t="s">
        <v>243</v>
      </c>
      <c r="V2916" s="5"/>
      <c r="W2916" s="51"/>
      <c r="X2916" s="51"/>
      <c r="Y2916" s="50"/>
      <c r="Z2916" s="43">
        <f t="shared" si="456"/>
        <v>0</v>
      </c>
      <c r="AA2916" s="6">
        <f t="shared" si="457"/>
        <v>0</v>
      </c>
      <c r="AB2916" s="6">
        <f t="shared" si="458"/>
        <v>0</v>
      </c>
      <c r="AC2916" s="44">
        <f t="shared" si="459"/>
        <v>0</v>
      </c>
      <c r="AD2916" s="44">
        <f t="shared" si="460"/>
        <v>0</v>
      </c>
      <c r="AE2916" s="13" t="s">
        <v>57</v>
      </c>
      <c r="AF2916" s="14"/>
      <c r="AG2916" s="2" t="s">
        <v>243</v>
      </c>
      <c r="AH2916" s="5" t="s">
        <v>100</v>
      </c>
      <c r="AI2916" s="6">
        <v>0</v>
      </c>
      <c r="AJ2916" s="5" t="s">
        <v>100</v>
      </c>
      <c r="AK2916" s="5" t="s">
        <v>100</v>
      </c>
      <c r="AL2916" s="34" t="s">
        <v>100</v>
      </c>
      <c r="AM2916" s="2" t="s">
        <v>244</v>
      </c>
    </row>
    <row r="2917" spans="1:41" s="15" customFormat="1" ht="16.350000000000001" customHeight="1">
      <c r="A2917" s="3">
        <f t="shared" si="453"/>
        <v>2915</v>
      </c>
      <c r="B2917" s="31" t="s">
        <v>2639</v>
      </c>
      <c r="C2917" s="31" t="s">
        <v>3401</v>
      </c>
      <c r="D2917" s="31" t="s">
        <v>3452</v>
      </c>
      <c r="E2917" s="3" t="s">
        <v>17247</v>
      </c>
      <c r="F2917" s="2" t="s">
        <v>68</v>
      </c>
      <c r="G2917" s="2" t="s">
        <v>69</v>
      </c>
      <c r="H2917" s="5" t="s">
        <v>17242</v>
      </c>
      <c r="I2917" s="5" t="s">
        <v>17243</v>
      </c>
      <c r="J2917" s="5" t="s">
        <v>17248</v>
      </c>
      <c r="K2917" s="5" t="s">
        <v>17249</v>
      </c>
      <c r="L2917" s="2" t="s">
        <v>54</v>
      </c>
      <c r="M2917" s="6">
        <v>27</v>
      </c>
      <c r="N2917" s="6">
        <v>27</v>
      </c>
      <c r="O2917" s="6">
        <f t="shared" si="461"/>
        <v>64000</v>
      </c>
      <c r="P2917" s="6">
        <v>64000</v>
      </c>
      <c r="Q2917" s="5">
        <v>201602</v>
      </c>
      <c r="R2917" s="3" t="s">
        <v>11404</v>
      </c>
      <c r="S2917" s="5" t="s">
        <v>17250</v>
      </c>
      <c r="T2917" s="144" t="str">
        <f t="shared" si="455"/>
        <v>Click</v>
      </c>
      <c r="U2917" s="31" t="s">
        <v>243</v>
      </c>
      <c r="V2917" s="5"/>
      <c r="W2917" s="51"/>
      <c r="X2917" s="51"/>
      <c r="Y2917" s="50"/>
      <c r="Z2917" s="43">
        <f t="shared" si="456"/>
        <v>0</v>
      </c>
      <c r="AA2917" s="6">
        <f t="shared" si="457"/>
        <v>0</v>
      </c>
      <c r="AB2917" s="6">
        <f t="shared" si="458"/>
        <v>0</v>
      </c>
      <c r="AC2917" s="44">
        <f t="shared" si="459"/>
        <v>0</v>
      </c>
      <c r="AD2917" s="44">
        <f t="shared" si="460"/>
        <v>0</v>
      </c>
      <c r="AE2917" s="13" t="s">
        <v>57</v>
      </c>
      <c r="AF2917" s="14"/>
      <c r="AG2917" s="2" t="s">
        <v>243</v>
      </c>
      <c r="AH2917" s="5" t="s">
        <v>100</v>
      </c>
      <c r="AI2917" s="6">
        <v>0</v>
      </c>
      <c r="AJ2917" s="5" t="s">
        <v>100</v>
      </c>
      <c r="AK2917" s="5" t="s">
        <v>100</v>
      </c>
      <c r="AL2917" s="34" t="s">
        <v>100</v>
      </c>
      <c r="AM2917" s="2" t="s">
        <v>244</v>
      </c>
    </row>
    <row r="2918" spans="1:41" s="15" customFormat="1" ht="16.350000000000001" customHeight="1">
      <c r="A2918" s="3">
        <f t="shared" si="453"/>
        <v>2916</v>
      </c>
      <c r="B2918" s="31" t="s">
        <v>2639</v>
      </c>
      <c r="C2918" s="31" t="s">
        <v>3401</v>
      </c>
      <c r="D2918" s="31" t="s">
        <v>3452</v>
      </c>
      <c r="E2918" s="3" t="s">
        <v>17251</v>
      </c>
      <c r="F2918" s="2" t="s">
        <v>68</v>
      </c>
      <c r="G2918" s="2" t="s">
        <v>69</v>
      </c>
      <c r="H2918" s="5" t="s">
        <v>17252</v>
      </c>
      <c r="I2918" s="5" t="s">
        <v>17253</v>
      </c>
      <c r="J2918" s="5" t="s">
        <v>17254</v>
      </c>
      <c r="K2918" s="5" t="s">
        <v>17255</v>
      </c>
      <c r="L2918" s="2" t="s">
        <v>54</v>
      </c>
      <c r="M2918" s="6">
        <v>32</v>
      </c>
      <c r="N2918" s="6">
        <v>32</v>
      </c>
      <c r="O2918" s="6">
        <f t="shared" si="461"/>
        <v>74000</v>
      </c>
      <c r="P2918" s="6">
        <v>74000</v>
      </c>
      <c r="Q2918" s="5">
        <v>201604</v>
      </c>
      <c r="R2918" s="3" t="s">
        <v>11404</v>
      </c>
      <c r="S2918" s="5" t="s">
        <v>17256</v>
      </c>
      <c r="T2918" s="144" t="str">
        <f t="shared" si="455"/>
        <v>Click</v>
      </c>
      <c r="U2918" s="31" t="s">
        <v>243</v>
      </c>
      <c r="V2918" s="5"/>
      <c r="W2918" s="51"/>
      <c r="X2918" s="51"/>
      <c r="Y2918" s="50"/>
      <c r="Z2918" s="43">
        <f t="shared" si="456"/>
        <v>0</v>
      </c>
      <c r="AA2918" s="6">
        <f t="shared" si="457"/>
        <v>0</v>
      </c>
      <c r="AB2918" s="6">
        <f t="shared" si="458"/>
        <v>0</v>
      </c>
      <c r="AC2918" s="44">
        <f t="shared" si="459"/>
        <v>0</v>
      </c>
      <c r="AD2918" s="44">
        <f t="shared" si="460"/>
        <v>0</v>
      </c>
      <c r="AE2918" s="13" t="s">
        <v>57</v>
      </c>
      <c r="AF2918" s="14"/>
      <c r="AG2918" s="2" t="s">
        <v>243</v>
      </c>
      <c r="AH2918" s="5" t="s">
        <v>100</v>
      </c>
      <c r="AI2918" s="6">
        <v>0</v>
      </c>
      <c r="AJ2918" s="5" t="s">
        <v>100</v>
      </c>
      <c r="AK2918" s="5" t="s">
        <v>100</v>
      </c>
      <c r="AL2918" s="34" t="s">
        <v>100</v>
      </c>
      <c r="AM2918" s="2" t="s">
        <v>244</v>
      </c>
    </row>
    <row r="2919" spans="1:41" s="15" customFormat="1" ht="16.350000000000001" customHeight="1">
      <c r="A2919" s="3">
        <f t="shared" si="453"/>
        <v>2917</v>
      </c>
      <c r="B2919" s="31" t="s">
        <v>2639</v>
      </c>
      <c r="C2919" s="31" t="s">
        <v>3401</v>
      </c>
      <c r="D2919" s="31" t="s">
        <v>3452</v>
      </c>
      <c r="E2919" s="3" t="s">
        <v>17257</v>
      </c>
      <c r="F2919" s="2" t="s">
        <v>68</v>
      </c>
      <c r="G2919" s="2" t="s">
        <v>69</v>
      </c>
      <c r="H2919" s="5" t="s">
        <v>17252</v>
      </c>
      <c r="I2919" s="5" t="s">
        <v>17253</v>
      </c>
      <c r="J2919" s="5" t="s">
        <v>17254</v>
      </c>
      <c r="K2919" s="5" t="s">
        <v>17258</v>
      </c>
      <c r="L2919" s="2" t="s">
        <v>54</v>
      </c>
      <c r="M2919" s="6">
        <v>32</v>
      </c>
      <c r="N2919" s="6">
        <v>32</v>
      </c>
      <c r="O2919" s="6">
        <f t="shared" si="461"/>
        <v>74000</v>
      </c>
      <c r="P2919" s="6">
        <v>74000</v>
      </c>
      <c r="Q2919" s="5">
        <v>201604</v>
      </c>
      <c r="R2919" s="3" t="s">
        <v>11404</v>
      </c>
      <c r="S2919" s="5" t="s">
        <v>17259</v>
      </c>
      <c r="T2919" s="144" t="str">
        <f t="shared" si="455"/>
        <v>Click</v>
      </c>
      <c r="U2919" s="31" t="s">
        <v>243</v>
      </c>
      <c r="V2919" s="5"/>
      <c r="W2919" s="51"/>
      <c r="X2919" s="51"/>
      <c r="Y2919" s="50"/>
      <c r="Z2919" s="43">
        <f t="shared" si="456"/>
        <v>0</v>
      </c>
      <c r="AA2919" s="6">
        <f t="shared" si="457"/>
        <v>0</v>
      </c>
      <c r="AB2919" s="6">
        <f t="shared" si="458"/>
        <v>0</v>
      </c>
      <c r="AC2919" s="44">
        <f t="shared" si="459"/>
        <v>0</v>
      </c>
      <c r="AD2919" s="44">
        <f t="shared" si="460"/>
        <v>0</v>
      </c>
      <c r="AE2919" s="13" t="s">
        <v>57</v>
      </c>
      <c r="AF2919" s="14"/>
      <c r="AG2919" s="2" t="s">
        <v>243</v>
      </c>
      <c r="AH2919" s="5" t="s">
        <v>100</v>
      </c>
      <c r="AI2919" s="6">
        <v>0</v>
      </c>
      <c r="AJ2919" s="5" t="s">
        <v>100</v>
      </c>
      <c r="AK2919" s="5" t="s">
        <v>100</v>
      </c>
      <c r="AL2919" s="34" t="s">
        <v>100</v>
      </c>
      <c r="AM2919" s="2" t="s">
        <v>244</v>
      </c>
    </row>
    <row r="2920" spans="1:41" s="15" customFormat="1" ht="16.350000000000001" customHeight="1">
      <c r="A2920" s="3">
        <f t="shared" si="453"/>
        <v>2918</v>
      </c>
      <c r="B2920" s="31" t="s">
        <v>2639</v>
      </c>
      <c r="C2920" s="31" t="s">
        <v>3401</v>
      </c>
      <c r="D2920" s="31" t="s">
        <v>3452</v>
      </c>
      <c r="E2920" s="3" t="s">
        <v>17260</v>
      </c>
      <c r="F2920" s="2" t="s">
        <v>68</v>
      </c>
      <c r="G2920" s="2" t="s">
        <v>69</v>
      </c>
      <c r="H2920" s="5" t="s">
        <v>17242</v>
      </c>
      <c r="I2920" s="5" t="s">
        <v>17243</v>
      </c>
      <c r="J2920" s="5" t="s">
        <v>17261</v>
      </c>
      <c r="K2920" s="5" t="s">
        <v>17262</v>
      </c>
      <c r="L2920" s="2" t="s">
        <v>54</v>
      </c>
      <c r="M2920" s="6">
        <v>31</v>
      </c>
      <c r="N2920" s="6">
        <v>31</v>
      </c>
      <c r="O2920" s="6">
        <f t="shared" si="461"/>
        <v>72000</v>
      </c>
      <c r="P2920" s="6">
        <v>72000</v>
      </c>
      <c r="Q2920" s="5">
        <v>201603</v>
      </c>
      <c r="R2920" s="3" t="s">
        <v>11404</v>
      </c>
      <c r="S2920" s="5" t="s">
        <v>17263</v>
      </c>
      <c r="T2920" s="144" t="str">
        <f t="shared" si="455"/>
        <v>Click</v>
      </c>
      <c r="U2920" s="31" t="s">
        <v>243</v>
      </c>
      <c r="V2920" s="5"/>
      <c r="W2920" s="51"/>
      <c r="X2920" s="51"/>
      <c r="Y2920" s="50"/>
      <c r="Z2920" s="43">
        <f t="shared" si="456"/>
        <v>0</v>
      </c>
      <c r="AA2920" s="6">
        <f t="shared" si="457"/>
        <v>0</v>
      </c>
      <c r="AB2920" s="6">
        <f t="shared" si="458"/>
        <v>0</v>
      </c>
      <c r="AC2920" s="44">
        <f t="shared" si="459"/>
        <v>0</v>
      </c>
      <c r="AD2920" s="44">
        <f t="shared" si="460"/>
        <v>0</v>
      </c>
      <c r="AE2920" s="13" t="s">
        <v>57</v>
      </c>
      <c r="AF2920" s="14"/>
      <c r="AG2920" s="2" t="s">
        <v>243</v>
      </c>
      <c r="AH2920" s="5" t="s">
        <v>100</v>
      </c>
      <c r="AI2920" s="6">
        <v>0</v>
      </c>
      <c r="AJ2920" s="5" t="s">
        <v>100</v>
      </c>
      <c r="AK2920" s="5" t="s">
        <v>100</v>
      </c>
      <c r="AL2920" s="34" t="s">
        <v>100</v>
      </c>
      <c r="AM2920" s="2" t="s">
        <v>244</v>
      </c>
    </row>
    <row r="2921" spans="1:41" s="15" customFormat="1" ht="16.350000000000001" customHeight="1">
      <c r="A2921" s="3">
        <f t="shared" si="453"/>
        <v>2919</v>
      </c>
      <c r="B2921" s="31" t="s">
        <v>2639</v>
      </c>
      <c r="C2921" s="31" t="s">
        <v>3401</v>
      </c>
      <c r="D2921" s="31" t="s">
        <v>3452</v>
      </c>
      <c r="E2921" s="3" t="s">
        <v>17264</v>
      </c>
      <c r="F2921" s="2" t="s">
        <v>68</v>
      </c>
      <c r="G2921" s="2" t="s">
        <v>69</v>
      </c>
      <c r="H2921" s="5" t="s">
        <v>17242</v>
      </c>
      <c r="I2921" s="5" t="s">
        <v>17243</v>
      </c>
      <c r="J2921" s="5" t="s">
        <v>17265</v>
      </c>
      <c r="K2921" s="5" t="s">
        <v>17266</v>
      </c>
      <c r="L2921" s="2" t="s">
        <v>54</v>
      </c>
      <c r="M2921" s="6">
        <v>31</v>
      </c>
      <c r="N2921" s="6">
        <v>31</v>
      </c>
      <c r="O2921" s="6">
        <f t="shared" si="461"/>
        <v>72000</v>
      </c>
      <c r="P2921" s="6">
        <v>72000</v>
      </c>
      <c r="Q2921" s="5">
        <v>201603</v>
      </c>
      <c r="R2921" s="3" t="s">
        <v>11404</v>
      </c>
      <c r="S2921" s="5" t="s">
        <v>17267</v>
      </c>
      <c r="T2921" s="144" t="str">
        <f t="shared" si="455"/>
        <v>Click</v>
      </c>
      <c r="U2921" s="31" t="s">
        <v>243</v>
      </c>
      <c r="V2921" s="5"/>
      <c r="W2921" s="51"/>
      <c r="X2921" s="51"/>
      <c r="Y2921" s="50"/>
      <c r="Z2921" s="43">
        <f t="shared" si="456"/>
        <v>0</v>
      </c>
      <c r="AA2921" s="6">
        <f t="shared" si="457"/>
        <v>0</v>
      </c>
      <c r="AB2921" s="6">
        <f t="shared" si="458"/>
        <v>0</v>
      </c>
      <c r="AC2921" s="44">
        <f t="shared" si="459"/>
        <v>0</v>
      </c>
      <c r="AD2921" s="44">
        <f t="shared" si="460"/>
        <v>0</v>
      </c>
      <c r="AE2921" s="13" t="s">
        <v>57</v>
      </c>
      <c r="AF2921" s="14"/>
      <c r="AG2921" s="2" t="s">
        <v>243</v>
      </c>
      <c r="AH2921" s="5" t="s">
        <v>100</v>
      </c>
      <c r="AI2921" s="6">
        <v>0</v>
      </c>
      <c r="AJ2921" s="5" t="s">
        <v>100</v>
      </c>
      <c r="AK2921" s="5" t="s">
        <v>100</v>
      </c>
      <c r="AL2921" s="34" t="s">
        <v>100</v>
      </c>
      <c r="AM2921" s="2" t="s">
        <v>244</v>
      </c>
    </row>
    <row r="2922" spans="1:41" s="15" customFormat="1" ht="16.350000000000001" customHeight="1">
      <c r="A2922" s="3">
        <f t="shared" si="453"/>
        <v>2920</v>
      </c>
      <c r="B2922" s="31" t="s">
        <v>2639</v>
      </c>
      <c r="C2922" s="31" t="s">
        <v>3401</v>
      </c>
      <c r="D2922" s="31" t="s">
        <v>3452</v>
      </c>
      <c r="E2922" s="3" t="s">
        <v>17268</v>
      </c>
      <c r="F2922" s="2" t="s">
        <v>68</v>
      </c>
      <c r="G2922" s="2" t="s">
        <v>69</v>
      </c>
      <c r="H2922" s="3" t="s">
        <v>17269</v>
      </c>
      <c r="I2922" s="3" t="s">
        <v>17270</v>
      </c>
      <c r="J2922" s="3" t="s">
        <v>17271</v>
      </c>
      <c r="K2922" s="3" t="s">
        <v>17272</v>
      </c>
      <c r="L2922" s="2" t="s">
        <v>54</v>
      </c>
      <c r="M2922" s="6">
        <v>15</v>
      </c>
      <c r="N2922" s="6">
        <v>15</v>
      </c>
      <c r="O2922" s="6">
        <f t="shared" si="461"/>
        <v>40000</v>
      </c>
      <c r="P2922" s="68">
        <v>40000</v>
      </c>
      <c r="Q2922" s="3">
        <v>201906</v>
      </c>
      <c r="R2922" s="3" t="s">
        <v>11282</v>
      </c>
      <c r="S2922" s="3" t="s">
        <v>17273</v>
      </c>
      <c r="T2922" s="144" t="str">
        <f t="shared" si="455"/>
        <v>Click</v>
      </c>
      <c r="U2922" s="31" t="s">
        <v>243</v>
      </c>
      <c r="V2922" s="40"/>
      <c r="W2922" s="41"/>
      <c r="X2922" s="83"/>
      <c r="Y2922" s="50"/>
      <c r="Z2922" s="43">
        <f t="shared" si="456"/>
        <v>0</v>
      </c>
      <c r="AA2922" s="6">
        <f t="shared" si="457"/>
        <v>0</v>
      </c>
      <c r="AB2922" s="6">
        <f t="shared" si="458"/>
        <v>0</v>
      </c>
      <c r="AC2922" s="44">
        <f t="shared" si="459"/>
        <v>0</v>
      </c>
      <c r="AD2922" s="44">
        <f t="shared" si="460"/>
        <v>0</v>
      </c>
      <c r="AE2922" s="13" t="s">
        <v>57</v>
      </c>
      <c r="AF2922" s="14"/>
      <c r="AG2922" s="2" t="s">
        <v>243</v>
      </c>
      <c r="AH2922" s="5" t="s">
        <v>100</v>
      </c>
      <c r="AI2922" s="6">
        <v>0</v>
      </c>
      <c r="AJ2922" s="5" t="s">
        <v>100</v>
      </c>
      <c r="AK2922" s="5" t="s">
        <v>100</v>
      </c>
      <c r="AL2922" s="34" t="s">
        <v>100</v>
      </c>
      <c r="AM2922" s="2" t="s">
        <v>244</v>
      </c>
    </row>
    <row r="2923" spans="1:41" s="15" customFormat="1" ht="16.350000000000001" customHeight="1">
      <c r="A2923" s="3">
        <f t="shared" si="453"/>
        <v>2921</v>
      </c>
      <c r="B2923" s="31" t="s">
        <v>2639</v>
      </c>
      <c r="C2923" s="31" t="s">
        <v>3401</v>
      </c>
      <c r="D2923" s="31" t="s">
        <v>3452</v>
      </c>
      <c r="E2923" s="3" t="s">
        <v>17274</v>
      </c>
      <c r="F2923" s="2" t="s">
        <v>68</v>
      </c>
      <c r="G2923" s="2" t="s">
        <v>69</v>
      </c>
      <c r="H2923" s="5" t="s">
        <v>17275</v>
      </c>
      <c r="I2923" s="5" t="s">
        <v>17276</v>
      </c>
      <c r="J2923" s="5" t="s">
        <v>17277</v>
      </c>
      <c r="K2923" s="5" t="s">
        <v>17278</v>
      </c>
      <c r="L2923" s="2" t="s">
        <v>54</v>
      </c>
      <c r="M2923" s="6">
        <v>12</v>
      </c>
      <c r="N2923" s="6">
        <v>12</v>
      </c>
      <c r="O2923" s="6">
        <f t="shared" si="461"/>
        <v>40000</v>
      </c>
      <c r="P2923" s="6">
        <v>40000</v>
      </c>
      <c r="Q2923" s="5">
        <v>201506</v>
      </c>
      <c r="R2923" s="5" t="s">
        <v>11282</v>
      </c>
      <c r="S2923" s="5" t="s">
        <v>17279</v>
      </c>
      <c r="T2923" s="144" t="str">
        <f t="shared" si="455"/>
        <v>Click</v>
      </c>
      <c r="U2923" s="31" t="s">
        <v>243</v>
      </c>
      <c r="V2923" s="5"/>
      <c r="W2923" s="51"/>
      <c r="X2923" s="51"/>
      <c r="Y2923" s="50"/>
      <c r="Z2923" s="43">
        <f t="shared" si="456"/>
        <v>0</v>
      </c>
      <c r="AA2923" s="6">
        <f t="shared" si="457"/>
        <v>0</v>
      </c>
      <c r="AB2923" s="6">
        <f t="shared" si="458"/>
        <v>0</v>
      </c>
      <c r="AC2923" s="44">
        <f t="shared" si="459"/>
        <v>0</v>
      </c>
      <c r="AD2923" s="44">
        <f t="shared" si="460"/>
        <v>0</v>
      </c>
      <c r="AE2923" s="13" t="s">
        <v>57</v>
      </c>
      <c r="AF2923" s="14"/>
      <c r="AG2923" s="2" t="s">
        <v>243</v>
      </c>
      <c r="AH2923" s="5" t="s">
        <v>100</v>
      </c>
      <c r="AI2923" s="6">
        <v>0</v>
      </c>
      <c r="AJ2923" s="5" t="s">
        <v>100</v>
      </c>
      <c r="AK2923" s="5" t="s">
        <v>100</v>
      </c>
      <c r="AL2923" s="34" t="s">
        <v>100</v>
      </c>
      <c r="AM2923" s="2" t="s">
        <v>244</v>
      </c>
      <c r="AN2923" s="3"/>
      <c r="AO2923" s="3"/>
    </row>
    <row r="2924" spans="1:41" s="15" customFormat="1" ht="16.350000000000001" customHeight="1">
      <c r="A2924" s="3">
        <f t="shared" si="453"/>
        <v>2922</v>
      </c>
      <c r="B2924" s="31" t="s">
        <v>2639</v>
      </c>
      <c r="C2924" s="31" t="s">
        <v>3401</v>
      </c>
      <c r="D2924" s="31" t="s">
        <v>3452</v>
      </c>
      <c r="E2924" s="3" t="s">
        <v>17280</v>
      </c>
      <c r="F2924" s="2" t="s">
        <v>68</v>
      </c>
      <c r="G2924" s="2" t="s">
        <v>69</v>
      </c>
      <c r="H2924" s="5" t="s">
        <v>17275</v>
      </c>
      <c r="I2924" s="5" t="s">
        <v>17281</v>
      </c>
      <c r="J2924" s="5" t="s">
        <v>17277</v>
      </c>
      <c r="K2924" s="5" t="s">
        <v>17282</v>
      </c>
      <c r="L2924" s="2" t="s">
        <v>54</v>
      </c>
      <c r="M2924" s="6">
        <v>20</v>
      </c>
      <c r="N2924" s="6">
        <v>20</v>
      </c>
      <c r="O2924" s="6">
        <f t="shared" si="461"/>
        <v>50000</v>
      </c>
      <c r="P2924" s="6">
        <v>50000</v>
      </c>
      <c r="Q2924" s="5">
        <v>201506</v>
      </c>
      <c r="R2924" s="5" t="s">
        <v>11282</v>
      </c>
      <c r="S2924" s="5" t="s">
        <v>17283</v>
      </c>
      <c r="T2924" s="144" t="str">
        <f t="shared" si="455"/>
        <v>Click</v>
      </c>
      <c r="U2924" s="31" t="s">
        <v>243</v>
      </c>
      <c r="V2924" s="5"/>
      <c r="W2924" s="51"/>
      <c r="X2924" s="51"/>
      <c r="Y2924" s="50"/>
      <c r="Z2924" s="43">
        <f t="shared" si="456"/>
        <v>0</v>
      </c>
      <c r="AA2924" s="6">
        <f t="shared" si="457"/>
        <v>0</v>
      </c>
      <c r="AB2924" s="6">
        <f t="shared" si="458"/>
        <v>0</v>
      </c>
      <c r="AC2924" s="44">
        <f t="shared" si="459"/>
        <v>0</v>
      </c>
      <c r="AD2924" s="44">
        <f t="shared" si="460"/>
        <v>0</v>
      </c>
      <c r="AE2924" s="13" t="s">
        <v>57</v>
      </c>
      <c r="AF2924" s="14"/>
      <c r="AG2924" s="2" t="s">
        <v>243</v>
      </c>
      <c r="AH2924" s="5" t="s">
        <v>100</v>
      </c>
      <c r="AI2924" s="6">
        <v>0</v>
      </c>
      <c r="AJ2924" s="5" t="s">
        <v>100</v>
      </c>
      <c r="AK2924" s="5" t="s">
        <v>100</v>
      </c>
      <c r="AL2924" s="34" t="s">
        <v>100</v>
      </c>
      <c r="AM2924" s="2" t="s">
        <v>244</v>
      </c>
    </row>
    <row r="2925" spans="1:41" s="15" customFormat="1" ht="16.350000000000001" customHeight="1">
      <c r="A2925" s="3">
        <f t="shared" si="453"/>
        <v>2923</v>
      </c>
      <c r="B2925" s="31" t="s">
        <v>2639</v>
      </c>
      <c r="C2925" s="31" t="s">
        <v>3401</v>
      </c>
      <c r="D2925" s="31" t="s">
        <v>3452</v>
      </c>
      <c r="E2925" s="3" t="s">
        <v>17284</v>
      </c>
      <c r="F2925" s="2" t="s">
        <v>68</v>
      </c>
      <c r="G2925" s="2" t="s">
        <v>498</v>
      </c>
      <c r="H2925" s="5" t="s">
        <v>17285</v>
      </c>
      <c r="I2925" s="5" t="s">
        <v>17286</v>
      </c>
      <c r="J2925" s="5" t="s">
        <v>17287</v>
      </c>
      <c r="K2925" s="5" t="s">
        <v>17288</v>
      </c>
      <c r="L2925" s="2" t="s">
        <v>54</v>
      </c>
      <c r="M2925" s="6">
        <v>20</v>
      </c>
      <c r="N2925" s="6">
        <v>20</v>
      </c>
      <c r="O2925" s="6">
        <f t="shared" si="461"/>
        <v>50000</v>
      </c>
      <c r="P2925" s="6">
        <v>50000</v>
      </c>
      <c r="Q2925" s="71">
        <v>201812</v>
      </c>
      <c r="R2925" s="3" t="s">
        <v>11404</v>
      </c>
      <c r="S2925" s="5" t="s">
        <v>17289</v>
      </c>
      <c r="T2925" s="144" t="str">
        <f t="shared" si="455"/>
        <v>Click</v>
      </c>
      <c r="U2925" s="31" t="s">
        <v>243</v>
      </c>
      <c r="V2925" s="5"/>
      <c r="W2925" s="51"/>
      <c r="X2925" s="51"/>
      <c r="Y2925" s="50"/>
      <c r="Z2925" s="43">
        <f t="shared" si="456"/>
        <v>0</v>
      </c>
      <c r="AA2925" s="6">
        <f t="shared" si="457"/>
        <v>0</v>
      </c>
      <c r="AB2925" s="6">
        <f t="shared" si="458"/>
        <v>0</v>
      </c>
      <c r="AC2925" s="44">
        <f t="shared" si="459"/>
        <v>0</v>
      </c>
      <c r="AD2925" s="44">
        <f t="shared" si="460"/>
        <v>0</v>
      </c>
      <c r="AE2925" s="13" t="s">
        <v>57</v>
      </c>
      <c r="AF2925" s="14"/>
      <c r="AG2925" s="2" t="s">
        <v>243</v>
      </c>
      <c r="AH2925" s="5" t="s">
        <v>100</v>
      </c>
      <c r="AI2925" s="6">
        <v>0</v>
      </c>
      <c r="AJ2925" s="5" t="s">
        <v>100</v>
      </c>
      <c r="AK2925" s="5" t="s">
        <v>100</v>
      </c>
      <c r="AL2925" s="34" t="s">
        <v>100</v>
      </c>
      <c r="AM2925" s="2" t="s">
        <v>244</v>
      </c>
    </row>
    <row r="2926" spans="1:41" s="15" customFormat="1" ht="16.350000000000001" customHeight="1">
      <c r="A2926" s="3">
        <f t="shared" si="453"/>
        <v>2924</v>
      </c>
      <c r="B2926" s="31" t="s">
        <v>2639</v>
      </c>
      <c r="C2926" s="31" t="s">
        <v>3401</v>
      </c>
      <c r="D2926" s="31" t="s">
        <v>3452</v>
      </c>
      <c r="E2926" s="3" t="s">
        <v>17290</v>
      </c>
      <c r="F2926" s="2" t="s">
        <v>68</v>
      </c>
      <c r="G2926" s="2" t="s">
        <v>498</v>
      </c>
      <c r="H2926" s="5" t="s">
        <v>17285</v>
      </c>
      <c r="I2926" s="5" t="s">
        <v>17286</v>
      </c>
      <c r="J2926" s="5" t="s">
        <v>17291</v>
      </c>
      <c r="K2926" s="5" t="s">
        <v>17292</v>
      </c>
      <c r="L2926" s="2" t="s">
        <v>54</v>
      </c>
      <c r="M2926" s="6">
        <v>24</v>
      </c>
      <c r="N2926" s="6">
        <v>24</v>
      </c>
      <c r="O2926" s="6">
        <f t="shared" si="461"/>
        <v>58000</v>
      </c>
      <c r="P2926" s="6">
        <v>58000</v>
      </c>
      <c r="Q2926" s="71">
        <v>201812</v>
      </c>
      <c r="R2926" s="3" t="s">
        <v>11404</v>
      </c>
      <c r="S2926" s="5" t="s">
        <v>17293</v>
      </c>
      <c r="T2926" s="144" t="str">
        <f t="shared" si="455"/>
        <v>Click</v>
      </c>
      <c r="U2926" s="31" t="s">
        <v>243</v>
      </c>
      <c r="V2926" s="5"/>
      <c r="W2926" s="51"/>
      <c r="X2926" s="51"/>
      <c r="Y2926" s="50"/>
      <c r="Z2926" s="43">
        <f t="shared" si="456"/>
        <v>0</v>
      </c>
      <c r="AA2926" s="6">
        <f t="shared" si="457"/>
        <v>0</v>
      </c>
      <c r="AB2926" s="6">
        <f t="shared" si="458"/>
        <v>0</v>
      </c>
      <c r="AC2926" s="44">
        <f t="shared" si="459"/>
        <v>0</v>
      </c>
      <c r="AD2926" s="44">
        <f t="shared" si="460"/>
        <v>0</v>
      </c>
      <c r="AE2926" s="13" t="s">
        <v>57</v>
      </c>
      <c r="AF2926" s="14"/>
      <c r="AG2926" s="2" t="s">
        <v>243</v>
      </c>
      <c r="AH2926" s="5" t="s">
        <v>100</v>
      </c>
      <c r="AI2926" s="6">
        <v>0</v>
      </c>
      <c r="AJ2926" s="5" t="s">
        <v>100</v>
      </c>
      <c r="AK2926" s="5" t="s">
        <v>100</v>
      </c>
      <c r="AL2926" s="34" t="s">
        <v>100</v>
      </c>
      <c r="AM2926" s="2" t="s">
        <v>244</v>
      </c>
    </row>
    <row r="2927" spans="1:41" s="15" customFormat="1" ht="16.350000000000001" customHeight="1">
      <c r="A2927" s="3">
        <f t="shared" si="453"/>
        <v>2925</v>
      </c>
      <c r="B2927" s="31" t="s">
        <v>2639</v>
      </c>
      <c r="C2927" s="31" t="s">
        <v>3401</v>
      </c>
      <c r="D2927" s="31" t="s">
        <v>3452</v>
      </c>
      <c r="E2927" s="3" t="s">
        <v>17294</v>
      </c>
      <c r="F2927" s="2" t="s">
        <v>68</v>
      </c>
      <c r="G2927" s="2" t="s">
        <v>498</v>
      </c>
      <c r="H2927" s="5" t="s">
        <v>17285</v>
      </c>
      <c r="I2927" s="5" t="s">
        <v>17286</v>
      </c>
      <c r="J2927" s="5" t="s">
        <v>17295</v>
      </c>
      <c r="K2927" s="5" t="s">
        <v>17296</v>
      </c>
      <c r="L2927" s="2" t="s">
        <v>54</v>
      </c>
      <c r="M2927" s="6">
        <v>22</v>
      </c>
      <c r="N2927" s="6">
        <v>22</v>
      </c>
      <c r="O2927" s="6">
        <f t="shared" si="461"/>
        <v>54000</v>
      </c>
      <c r="P2927" s="6">
        <v>54000</v>
      </c>
      <c r="Q2927" s="71">
        <v>201812</v>
      </c>
      <c r="R2927" s="3" t="s">
        <v>11404</v>
      </c>
      <c r="S2927" s="5" t="s">
        <v>17297</v>
      </c>
      <c r="T2927" s="144" t="str">
        <f t="shared" si="455"/>
        <v>Click</v>
      </c>
      <c r="U2927" s="31" t="s">
        <v>243</v>
      </c>
      <c r="V2927" s="5"/>
      <c r="W2927" s="51"/>
      <c r="X2927" s="51"/>
      <c r="Y2927" s="50"/>
      <c r="Z2927" s="43">
        <f t="shared" si="456"/>
        <v>0</v>
      </c>
      <c r="AA2927" s="6">
        <f t="shared" si="457"/>
        <v>0</v>
      </c>
      <c r="AB2927" s="6">
        <f t="shared" si="458"/>
        <v>0</v>
      </c>
      <c r="AC2927" s="44">
        <f t="shared" si="459"/>
        <v>0</v>
      </c>
      <c r="AD2927" s="44">
        <f t="shared" si="460"/>
        <v>0</v>
      </c>
      <c r="AE2927" s="13" t="s">
        <v>57</v>
      </c>
      <c r="AF2927" s="14"/>
      <c r="AG2927" s="2" t="s">
        <v>243</v>
      </c>
      <c r="AH2927" s="5" t="s">
        <v>100</v>
      </c>
      <c r="AI2927" s="6">
        <v>0</v>
      </c>
      <c r="AJ2927" s="5" t="s">
        <v>100</v>
      </c>
      <c r="AK2927" s="5" t="s">
        <v>100</v>
      </c>
      <c r="AL2927" s="34" t="s">
        <v>100</v>
      </c>
      <c r="AM2927" s="2" t="s">
        <v>244</v>
      </c>
    </row>
    <row r="2928" spans="1:41" s="15" customFormat="1" ht="16.350000000000001" customHeight="1">
      <c r="A2928" s="3">
        <f t="shared" si="453"/>
        <v>2926</v>
      </c>
      <c r="B2928" s="31" t="s">
        <v>2639</v>
      </c>
      <c r="C2928" s="31" t="s">
        <v>3401</v>
      </c>
      <c r="D2928" s="31" t="s">
        <v>3452</v>
      </c>
      <c r="E2928" s="3" t="s">
        <v>17298</v>
      </c>
      <c r="F2928" s="2" t="s">
        <v>68</v>
      </c>
      <c r="G2928" s="2" t="s">
        <v>69</v>
      </c>
      <c r="H2928" s="5" t="s">
        <v>17299</v>
      </c>
      <c r="I2928" s="5" t="s">
        <v>17300</v>
      </c>
      <c r="J2928" s="5" t="s">
        <v>17301</v>
      </c>
      <c r="K2928" s="5" t="s">
        <v>17302</v>
      </c>
      <c r="L2928" s="2" t="s">
        <v>54</v>
      </c>
      <c r="M2928" s="6">
        <v>15</v>
      </c>
      <c r="N2928" s="6">
        <v>15</v>
      </c>
      <c r="O2928" s="6">
        <f t="shared" si="461"/>
        <v>40000</v>
      </c>
      <c r="P2928" s="6">
        <v>40000</v>
      </c>
      <c r="Q2928" s="5">
        <v>201908</v>
      </c>
      <c r="R2928" s="5" t="s">
        <v>11476</v>
      </c>
      <c r="S2928" s="5" t="s">
        <v>17303</v>
      </c>
      <c r="T2928" s="144" t="str">
        <f t="shared" si="455"/>
        <v>Click</v>
      </c>
      <c r="U2928" s="31" t="s">
        <v>243</v>
      </c>
      <c r="V2928" s="5"/>
      <c r="W2928" s="51"/>
      <c r="X2928" s="51"/>
      <c r="Y2928" s="50"/>
      <c r="Z2928" s="43">
        <f t="shared" si="456"/>
        <v>0</v>
      </c>
      <c r="AA2928" s="6">
        <f t="shared" si="457"/>
        <v>0</v>
      </c>
      <c r="AB2928" s="6">
        <f t="shared" si="458"/>
        <v>0</v>
      </c>
      <c r="AC2928" s="44">
        <f t="shared" si="459"/>
        <v>0</v>
      </c>
      <c r="AD2928" s="44">
        <f t="shared" si="460"/>
        <v>0</v>
      </c>
      <c r="AE2928" s="13" t="s">
        <v>57</v>
      </c>
      <c r="AF2928" s="14"/>
      <c r="AG2928" s="2" t="s">
        <v>243</v>
      </c>
      <c r="AH2928" s="5" t="s">
        <v>100</v>
      </c>
      <c r="AI2928" s="6">
        <v>0</v>
      </c>
      <c r="AJ2928" s="5" t="s">
        <v>100</v>
      </c>
      <c r="AK2928" s="5" t="s">
        <v>100</v>
      </c>
      <c r="AL2928" s="34" t="s">
        <v>100</v>
      </c>
      <c r="AM2928" s="2" t="s">
        <v>244</v>
      </c>
    </row>
    <row r="2929" spans="1:41" s="15" customFormat="1" ht="16.350000000000001" customHeight="1">
      <c r="A2929" s="3">
        <f t="shared" si="453"/>
        <v>2927</v>
      </c>
      <c r="B2929" s="31" t="s">
        <v>2639</v>
      </c>
      <c r="C2929" s="31" t="s">
        <v>3401</v>
      </c>
      <c r="D2929" s="31" t="s">
        <v>3452</v>
      </c>
      <c r="E2929" s="3" t="s">
        <v>17304</v>
      </c>
      <c r="F2929" s="2" t="s">
        <v>68</v>
      </c>
      <c r="G2929" s="2" t="s">
        <v>69</v>
      </c>
      <c r="H2929" s="5" t="s">
        <v>17305</v>
      </c>
      <c r="I2929" s="5" t="s">
        <v>11425</v>
      </c>
      <c r="J2929" s="5" t="s">
        <v>17306</v>
      </c>
      <c r="K2929" s="5" t="s">
        <v>17307</v>
      </c>
      <c r="L2929" s="2" t="s">
        <v>54</v>
      </c>
      <c r="M2929" s="6">
        <v>12</v>
      </c>
      <c r="N2929" s="6">
        <v>12</v>
      </c>
      <c r="O2929" s="6">
        <f t="shared" si="461"/>
        <v>40000</v>
      </c>
      <c r="P2929" s="6">
        <v>40000</v>
      </c>
      <c r="Q2929" s="5">
        <v>201406</v>
      </c>
      <c r="R2929" s="5" t="s">
        <v>11476</v>
      </c>
      <c r="S2929" s="5" t="s">
        <v>17308</v>
      </c>
      <c r="T2929" s="144" t="str">
        <f t="shared" si="455"/>
        <v>Click</v>
      </c>
      <c r="U2929" s="31" t="s">
        <v>243</v>
      </c>
      <c r="V2929" s="5"/>
      <c r="W2929" s="51"/>
      <c r="X2929" s="51"/>
      <c r="Y2929" s="50"/>
      <c r="Z2929" s="43">
        <f t="shared" si="456"/>
        <v>0</v>
      </c>
      <c r="AA2929" s="6">
        <f t="shared" si="457"/>
        <v>0</v>
      </c>
      <c r="AB2929" s="6">
        <f t="shared" si="458"/>
        <v>0</v>
      </c>
      <c r="AC2929" s="44">
        <f t="shared" si="459"/>
        <v>0</v>
      </c>
      <c r="AD2929" s="44">
        <f t="shared" si="460"/>
        <v>0</v>
      </c>
      <c r="AE2929" s="13" t="s">
        <v>57</v>
      </c>
      <c r="AF2929" s="14"/>
      <c r="AG2929" s="2" t="s">
        <v>243</v>
      </c>
      <c r="AH2929" s="5" t="s">
        <v>100</v>
      </c>
      <c r="AI2929" s="6">
        <v>0</v>
      </c>
      <c r="AJ2929" s="5" t="s">
        <v>100</v>
      </c>
      <c r="AK2929" s="5" t="s">
        <v>100</v>
      </c>
      <c r="AL2929" s="34" t="s">
        <v>100</v>
      </c>
      <c r="AM2929" s="2" t="s">
        <v>244</v>
      </c>
    </row>
    <row r="2930" spans="1:41" s="15" customFormat="1" ht="16.350000000000001" customHeight="1">
      <c r="A2930" s="3">
        <f t="shared" si="453"/>
        <v>2928</v>
      </c>
      <c r="B2930" s="31" t="s">
        <v>2639</v>
      </c>
      <c r="C2930" s="31" t="s">
        <v>3401</v>
      </c>
      <c r="D2930" s="31" t="s">
        <v>3452</v>
      </c>
      <c r="E2930" s="3" t="s">
        <v>17309</v>
      </c>
      <c r="F2930" s="2" t="s">
        <v>68</v>
      </c>
      <c r="G2930" s="2" t="s">
        <v>69</v>
      </c>
      <c r="H2930" s="5" t="s">
        <v>17305</v>
      </c>
      <c r="I2930" s="5" t="s">
        <v>11425</v>
      </c>
      <c r="J2930" s="5" t="s">
        <v>17306</v>
      </c>
      <c r="K2930" s="5" t="s">
        <v>17310</v>
      </c>
      <c r="L2930" s="2" t="s">
        <v>54</v>
      </c>
      <c r="M2930" s="6">
        <v>20</v>
      </c>
      <c r="N2930" s="6">
        <v>20</v>
      </c>
      <c r="O2930" s="6">
        <f t="shared" si="461"/>
        <v>50000</v>
      </c>
      <c r="P2930" s="6">
        <v>50000</v>
      </c>
      <c r="Q2930" s="5">
        <v>201406</v>
      </c>
      <c r="R2930" s="5" t="s">
        <v>11476</v>
      </c>
      <c r="S2930" s="5" t="s">
        <v>17311</v>
      </c>
      <c r="T2930" s="144" t="str">
        <f t="shared" si="455"/>
        <v>Click</v>
      </c>
      <c r="U2930" s="31" t="s">
        <v>243</v>
      </c>
      <c r="V2930" s="5"/>
      <c r="W2930" s="51"/>
      <c r="X2930" s="51"/>
      <c r="Y2930" s="50"/>
      <c r="Z2930" s="43">
        <f t="shared" si="456"/>
        <v>0</v>
      </c>
      <c r="AA2930" s="6">
        <f t="shared" si="457"/>
        <v>0</v>
      </c>
      <c r="AB2930" s="6">
        <f t="shared" si="458"/>
        <v>0</v>
      </c>
      <c r="AC2930" s="44">
        <f t="shared" si="459"/>
        <v>0</v>
      </c>
      <c r="AD2930" s="44">
        <f t="shared" si="460"/>
        <v>0</v>
      </c>
      <c r="AE2930" s="13" t="s">
        <v>57</v>
      </c>
      <c r="AF2930" s="14"/>
      <c r="AG2930" s="2" t="s">
        <v>243</v>
      </c>
      <c r="AH2930" s="5" t="s">
        <v>100</v>
      </c>
      <c r="AI2930" s="6">
        <v>0</v>
      </c>
      <c r="AJ2930" s="5" t="s">
        <v>100</v>
      </c>
      <c r="AK2930" s="5" t="s">
        <v>100</v>
      </c>
      <c r="AL2930" s="34" t="s">
        <v>100</v>
      </c>
      <c r="AM2930" s="2" t="s">
        <v>244</v>
      </c>
    </row>
    <row r="2931" spans="1:41" s="15" customFormat="1" ht="16.350000000000001" customHeight="1">
      <c r="A2931" s="3">
        <f t="shared" si="453"/>
        <v>2929</v>
      </c>
      <c r="B2931" s="31" t="s">
        <v>2639</v>
      </c>
      <c r="C2931" s="31" t="s">
        <v>3401</v>
      </c>
      <c r="D2931" s="31" t="s">
        <v>3452</v>
      </c>
      <c r="E2931" s="3" t="s">
        <v>17312</v>
      </c>
      <c r="F2931" s="2" t="s">
        <v>68</v>
      </c>
      <c r="G2931" s="2" t="s">
        <v>69</v>
      </c>
      <c r="H2931" s="5" t="s">
        <v>17313</v>
      </c>
      <c r="I2931" s="5" t="s">
        <v>17314</v>
      </c>
      <c r="J2931" s="5" t="s">
        <v>17315</v>
      </c>
      <c r="K2931" s="5" t="s">
        <v>17316</v>
      </c>
      <c r="L2931" s="2" t="s">
        <v>54</v>
      </c>
      <c r="M2931" s="6">
        <v>20</v>
      </c>
      <c r="N2931" s="6">
        <v>20</v>
      </c>
      <c r="O2931" s="6">
        <f t="shared" si="461"/>
        <v>50000</v>
      </c>
      <c r="P2931" s="6">
        <v>50000</v>
      </c>
      <c r="Q2931" s="71">
        <v>201901</v>
      </c>
      <c r="R2931" s="3" t="s">
        <v>11404</v>
      </c>
      <c r="S2931" s="5" t="s">
        <v>17317</v>
      </c>
      <c r="T2931" s="144" t="str">
        <f t="shared" si="455"/>
        <v>Click</v>
      </c>
      <c r="U2931" s="31" t="s">
        <v>243</v>
      </c>
      <c r="V2931" s="5"/>
      <c r="W2931" s="51"/>
      <c r="X2931" s="51"/>
      <c r="Y2931" s="50"/>
      <c r="Z2931" s="43">
        <f t="shared" si="456"/>
        <v>0</v>
      </c>
      <c r="AA2931" s="6">
        <f t="shared" si="457"/>
        <v>0</v>
      </c>
      <c r="AB2931" s="6">
        <f t="shared" si="458"/>
        <v>0</v>
      </c>
      <c r="AC2931" s="44">
        <f t="shared" si="459"/>
        <v>0</v>
      </c>
      <c r="AD2931" s="44">
        <f t="shared" si="460"/>
        <v>0</v>
      </c>
      <c r="AE2931" s="13" t="s">
        <v>57</v>
      </c>
      <c r="AF2931" s="14"/>
      <c r="AG2931" s="2" t="s">
        <v>243</v>
      </c>
      <c r="AH2931" s="5" t="s">
        <v>100</v>
      </c>
      <c r="AI2931" s="6">
        <v>0</v>
      </c>
      <c r="AJ2931" s="5" t="s">
        <v>100</v>
      </c>
      <c r="AK2931" s="5" t="s">
        <v>100</v>
      </c>
      <c r="AL2931" s="34" t="s">
        <v>100</v>
      </c>
      <c r="AM2931" s="2" t="s">
        <v>244</v>
      </c>
    </row>
    <row r="2932" spans="1:41" s="15" customFormat="1" ht="16.350000000000001" customHeight="1">
      <c r="A2932" s="3">
        <f t="shared" si="453"/>
        <v>2930</v>
      </c>
      <c r="B2932" s="31" t="s">
        <v>2639</v>
      </c>
      <c r="C2932" s="31" t="s">
        <v>3401</v>
      </c>
      <c r="D2932" s="31" t="s">
        <v>3452</v>
      </c>
      <c r="E2932" s="3" t="s">
        <v>17318</v>
      </c>
      <c r="F2932" s="2" t="s">
        <v>68</v>
      </c>
      <c r="G2932" s="2" t="s">
        <v>69</v>
      </c>
      <c r="H2932" s="5" t="s">
        <v>17313</v>
      </c>
      <c r="I2932" s="5" t="s">
        <v>17314</v>
      </c>
      <c r="J2932" s="5" t="s">
        <v>17319</v>
      </c>
      <c r="K2932" s="5" t="s">
        <v>17320</v>
      </c>
      <c r="L2932" s="2" t="s">
        <v>54</v>
      </c>
      <c r="M2932" s="6">
        <v>20</v>
      </c>
      <c r="N2932" s="6">
        <v>20</v>
      </c>
      <c r="O2932" s="6">
        <f t="shared" si="461"/>
        <v>50000</v>
      </c>
      <c r="P2932" s="6">
        <v>50000</v>
      </c>
      <c r="Q2932" s="71">
        <v>201901</v>
      </c>
      <c r="R2932" s="3" t="s">
        <v>11404</v>
      </c>
      <c r="S2932" s="5" t="s">
        <v>17321</v>
      </c>
      <c r="T2932" s="144" t="str">
        <f t="shared" si="455"/>
        <v>Click</v>
      </c>
      <c r="U2932" s="31" t="s">
        <v>243</v>
      </c>
      <c r="V2932" s="5"/>
      <c r="W2932" s="51"/>
      <c r="X2932" s="51"/>
      <c r="Y2932" s="50"/>
      <c r="Z2932" s="43">
        <f t="shared" si="456"/>
        <v>0</v>
      </c>
      <c r="AA2932" s="6">
        <f t="shared" si="457"/>
        <v>0</v>
      </c>
      <c r="AB2932" s="6">
        <f t="shared" si="458"/>
        <v>0</v>
      </c>
      <c r="AC2932" s="44">
        <f t="shared" si="459"/>
        <v>0</v>
      </c>
      <c r="AD2932" s="44">
        <f t="shared" si="460"/>
        <v>0</v>
      </c>
      <c r="AE2932" s="13" t="s">
        <v>57</v>
      </c>
      <c r="AF2932" s="14"/>
      <c r="AG2932" s="2" t="s">
        <v>243</v>
      </c>
      <c r="AH2932" s="5" t="s">
        <v>100</v>
      </c>
      <c r="AI2932" s="6">
        <v>0</v>
      </c>
      <c r="AJ2932" s="5" t="s">
        <v>100</v>
      </c>
      <c r="AK2932" s="5" t="s">
        <v>100</v>
      </c>
      <c r="AL2932" s="34" t="s">
        <v>100</v>
      </c>
      <c r="AM2932" s="2" t="s">
        <v>244</v>
      </c>
    </row>
    <row r="2933" spans="1:41" s="15" customFormat="1" ht="16.350000000000001" customHeight="1">
      <c r="A2933" s="3">
        <f t="shared" si="453"/>
        <v>2931</v>
      </c>
      <c r="B2933" s="31" t="s">
        <v>2639</v>
      </c>
      <c r="C2933" s="31" t="s">
        <v>3401</v>
      </c>
      <c r="D2933" s="31" t="s">
        <v>3452</v>
      </c>
      <c r="E2933" s="3" t="s">
        <v>17322</v>
      </c>
      <c r="F2933" s="2" t="s">
        <v>68</v>
      </c>
      <c r="G2933" s="2" t="s">
        <v>69</v>
      </c>
      <c r="H2933" s="5" t="s">
        <v>17313</v>
      </c>
      <c r="I2933" s="5" t="s">
        <v>17314</v>
      </c>
      <c r="J2933" s="5" t="s">
        <v>17323</v>
      </c>
      <c r="K2933" s="5" t="s">
        <v>17324</v>
      </c>
      <c r="L2933" s="2" t="s">
        <v>54</v>
      </c>
      <c r="M2933" s="6">
        <v>20</v>
      </c>
      <c r="N2933" s="6">
        <v>20</v>
      </c>
      <c r="O2933" s="6">
        <f t="shared" si="461"/>
        <v>50000</v>
      </c>
      <c r="P2933" s="6">
        <v>50000</v>
      </c>
      <c r="Q2933" s="71">
        <v>201901</v>
      </c>
      <c r="R2933" s="3" t="s">
        <v>11404</v>
      </c>
      <c r="S2933" s="5" t="s">
        <v>17325</v>
      </c>
      <c r="T2933" s="144" t="str">
        <f t="shared" ref="T2933:T2934" si="462">HYPERLINK(S2933,AM2933)</f>
        <v>Click</v>
      </c>
      <c r="U2933" s="31" t="s">
        <v>243</v>
      </c>
      <c r="V2933" s="5"/>
      <c r="W2933" s="51"/>
      <c r="X2933" s="51"/>
      <c r="Y2933" s="50"/>
      <c r="Z2933" s="43">
        <f t="shared" si="456"/>
        <v>0</v>
      </c>
      <c r="AA2933" s="6">
        <f t="shared" ref="AA2933:AA2934" si="463">IF(X2933=0,Z2933*50%,Z2933*Y2933*90%)</f>
        <v>0</v>
      </c>
      <c r="AB2933" s="6">
        <f t="shared" si="458"/>
        <v>0</v>
      </c>
      <c r="AC2933" s="44">
        <f t="shared" si="459"/>
        <v>0</v>
      </c>
      <c r="AD2933" s="44">
        <f t="shared" si="460"/>
        <v>0</v>
      </c>
      <c r="AE2933" s="13" t="s">
        <v>57</v>
      </c>
      <c r="AF2933" s="14"/>
      <c r="AG2933" s="2" t="s">
        <v>243</v>
      </c>
      <c r="AH2933" s="5" t="s">
        <v>100</v>
      </c>
      <c r="AI2933" s="6">
        <v>0</v>
      </c>
      <c r="AJ2933" s="5" t="s">
        <v>100</v>
      </c>
      <c r="AK2933" s="5" t="s">
        <v>100</v>
      </c>
      <c r="AL2933" s="34" t="s">
        <v>100</v>
      </c>
      <c r="AM2933" s="2" t="s">
        <v>244</v>
      </c>
    </row>
    <row r="2934" spans="1:41" s="15" customFormat="1" ht="16.350000000000001" customHeight="1">
      <c r="A2934" s="3">
        <f t="shared" si="453"/>
        <v>2932</v>
      </c>
      <c r="B2934" s="31" t="s">
        <v>2639</v>
      </c>
      <c r="C2934" s="31" t="s">
        <v>3401</v>
      </c>
      <c r="D2934" s="31" t="s">
        <v>3452</v>
      </c>
      <c r="E2934" s="3" t="s">
        <v>17326</v>
      </c>
      <c r="F2934" s="2" t="s">
        <v>68</v>
      </c>
      <c r="G2934" s="2" t="s">
        <v>69</v>
      </c>
      <c r="H2934" s="5" t="s">
        <v>17327</v>
      </c>
      <c r="I2934" s="5" t="s">
        <v>17314</v>
      </c>
      <c r="J2934" s="5" t="s">
        <v>17328</v>
      </c>
      <c r="K2934" s="5" t="s">
        <v>17329</v>
      </c>
      <c r="L2934" s="2" t="s">
        <v>54</v>
      </c>
      <c r="M2934" s="6">
        <v>20</v>
      </c>
      <c r="N2934" s="6">
        <v>20</v>
      </c>
      <c r="O2934" s="6">
        <f t="shared" si="461"/>
        <v>50000</v>
      </c>
      <c r="P2934" s="6">
        <v>50000</v>
      </c>
      <c r="Q2934" s="71">
        <v>201901</v>
      </c>
      <c r="R2934" s="3" t="s">
        <v>11404</v>
      </c>
      <c r="S2934" s="5" t="s">
        <v>17330</v>
      </c>
      <c r="T2934" s="144" t="str">
        <f t="shared" si="462"/>
        <v>Click</v>
      </c>
      <c r="U2934" s="31" t="s">
        <v>243</v>
      </c>
      <c r="V2934" s="5"/>
      <c r="W2934" s="51"/>
      <c r="X2934" s="51"/>
      <c r="Y2934" s="50"/>
      <c r="Z2934" s="43">
        <f t="shared" si="456"/>
        <v>0</v>
      </c>
      <c r="AA2934" s="6">
        <f t="shared" si="463"/>
        <v>0</v>
      </c>
      <c r="AB2934" s="6">
        <f t="shared" si="458"/>
        <v>0</v>
      </c>
      <c r="AC2934" s="44">
        <f t="shared" si="459"/>
        <v>0</v>
      </c>
      <c r="AD2934" s="44">
        <f t="shared" si="460"/>
        <v>0</v>
      </c>
      <c r="AE2934" s="13" t="s">
        <v>57</v>
      </c>
      <c r="AF2934" s="14"/>
      <c r="AG2934" s="2" t="s">
        <v>243</v>
      </c>
      <c r="AH2934" s="5" t="s">
        <v>100</v>
      </c>
      <c r="AI2934" s="6">
        <v>0</v>
      </c>
      <c r="AJ2934" s="5" t="s">
        <v>100</v>
      </c>
      <c r="AK2934" s="5" t="s">
        <v>100</v>
      </c>
      <c r="AL2934" s="34" t="s">
        <v>100</v>
      </c>
      <c r="AM2934" s="2" t="s">
        <v>244</v>
      </c>
    </row>
    <row r="2935" spans="1:41" s="15" customFormat="1" ht="16.350000000000001" customHeight="1">
      <c r="A2935" s="3">
        <f t="shared" si="453"/>
        <v>2933</v>
      </c>
      <c r="B2935" s="31" t="s">
        <v>1857</v>
      </c>
      <c r="C2935" s="31" t="s">
        <v>3355</v>
      </c>
      <c r="D2935" s="31" t="s">
        <v>2167</v>
      </c>
      <c r="E2935" s="3" t="s">
        <v>17331</v>
      </c>
      <c r="F2935" s="39" t="s">
        <v>58</v>
      </c>
      <c r="G2935" s="39" t="s">
        <v>498</v>
      </c>
      <c r="H2935" s="3" t="s">
        <v>17332</v>
      </c>
      <c r="I2935" s="3" t="s">
        <v>17333</v>
      </c>
      <c r="J2935" s="3" t="s">
        <v>17334</v>
      </c>
      <c r="K2935" s="3" t="s">
        <v>17335</v>
      </c>
      <c r="L2935" s="39" t="s">
        <v>54</v>
      </c>
      <c r="M2935" s="6">
        <v>23</v>
      </c>
      <c r="N2935" s="6">
        <v>23</v>
      </c>
      <c r="O2935" s="68">
        <v>56000</v>
      </c>
      <c r="P2935" s="46">
        <v>56000</v>
      </c>
      <c r="Q2935" s="3">
        <v>202001</v>
      </c>
      <c r="R2935" s="3" t="s">
        <v>15919</v>
      </c>
      <c r="S2935" s="32" t="s">
        <v>17336</v>
      </c>
      <c r="T2935" s="143" t="s">
        <v>11447</v>
      </c>
      <c r="U2935" s="39" t="s">
        <v>243</v>
      </c>
      <c r="V2935" s="40"/>
      <c r="W2935" s="41"/>
      <c r="X2935" s="84"/>
      <c r="Y2935" s="56"/>
      <c r="Z2935" s="79">
        <v>0</v>
      </c>
      <c r="AA2935" s="68">
        <v>0</v>
      </c>
      <c r="AB2935" s="68">
        <v>0</v>
      </c>
      <c r="AC2935" s="69">
        <v>0</v>
      </c>
      <c r="AD2935" s="69">
        <v>0</v>
      </c>
      <c r="AE2935" s="45" t="s">
        <v>57</v>
      </c>
      <c r="AF2935" s="14"/>
      <c r="AG2935" s="39" t="s">
        <v>243</v>
      </c>
      <c r="AH2935" s="32" t="s">
        <v>57</v>
      </c>
      <c r="AI2935" s="46">
        <v>0</v>
      </c>
      <c r="AJ2935" s="32" t="s">
        <v>57</v>
      </c>
      <c r="AK2935" s="32" t="s">
        <v>57</v>
      </c>
      <c r="AL2935" s="32" t="s">
        <v>57</v>
      </c>
      <c r="AM2935" s="31" t="s">
        <v>11447</v>
      </c>
      <c r="AN2935" s="63"/>
      <c r="AO2935" s="63"/>
    </row>
    <row r="2936" spans="1:41" s="15" customFormat="1" ht="16.350000000000001" customHeight="1">
      <c r="A2936" s="3">
        <f t="shared" si="453"/>
        <v>2934</v>
      </c>
      <c r="B2936" s="31" t="s">
        <v>1857</v>
      </c>
      <c r="C2936" s="31" t="s">
        <v>3355</v>
      </c>
      <c r="D2936" s="31" t="s">
        <v>2167</v>
      </c>
      <c r="E2936" s="3" t="s">
        <v>17337</v>
      </c>
      <c r="F2936" s="39" t="s">
        <v>58</v>
      </c>
      <c r="G2936" s="39" t="s">
        <v>498</v>
      </c>
      <c r="H2936" s="3" t="s">
        <v>17338</v>
      </c>
      <c r="I2936" s="3" t="s">
        <v>17333</v>
      </c>
      <c r="J2936" s="3" t="s">
        <v>17339</v>
      </c>
      <c r="K2936" s="3" t="s">
        <v>17340</v>
      </c>
      <c r="L2936" s="39" t="s">
        <v>54</v>
      </c>
      <c r="M2936" s="6">
        <v>25</v>
      </c>
      <c r="N2936" s="6">
        <v>25</v>
      </c>
      <c r="O2936" s="68">
        <v>60000</v>
      </c>
      <c r="P2936" s="46">
        <v>60000</v>
      </c>
      <c r="Q2936" s="3">
        <v>202001</v>
      </c>
      <c r="R2936" s="3" t="s">
        <v>15919</v>
      </c>
      <c r="S2936" s="32" t="s">
        <v>17341</v>
      </c>
      <c r="T2936" s="143" t="s">
        <v>11447</v>
      </c>
      <c r="U2936" s="39" t="s">
        <v>243</v>
      </c>
      <c r="V2936" s="40"/>
      <c r="W2936" s="41"/>
      <c r="X2936" s="84"/>
      <c r="Y2936" s="56"/>
      <c r="Z2936" s="79">
        <v>0</v>
      </c>
      <c r="AA2936" s="68">
        <v>0</v>
      </c>
      <c r="AB2936" s="68">
        <v>0</v>
      </c>
      <c r="AC2936" s="69">
        <v>0</v>
      </c>
      <c r="AD2936" s="69">
        <v>0</v>
      </c>
      <c r="AE2936" s="45" t="s">
        <v>57</v>
      </c>
      <c r="AF2936" s="14"/>
      <c r="AG2936" s="39" t="s">
        <v>243</v>
      </c>
      <c r="AH2936" s="32" t="s">
        <v>57</v>
      </c>
      <c r="AI2936" s="46">
        <v>0</v>
      </c>
      <c r="AJ2936" s="32" t="s">
        <v>57</v>
      </c>
      <c r="AK2936" s="32" t="s">
        <v>57</v>
      </c>
      <c r="AL2936" s="32" t="s">
        <v>57</v>
      </c>
      <c r="AM2936" s="31" t="s">
        <v>11447</v>
      </c>
      <c r="AN2936" s="63"/>
      <c r="AO2936" s="63"/>
    </row>
    <row r="2937" spans="1:41" s="15" customFormat="1" ht="16.350000000000001" customHeight="1">
      <c r="A2937" s="3">
        <f t="shared" si="453"/>
        <v>2935</v>
      </c>
      <c r="B2937" s="31" t="s">
        <v>1857</v>
      </c>
      <c r="C2937" s="31" t="s">
        <v>3355</v>
      </c>
      <c r="D2937" s="31" t="s">
        <v>2167</v>
      </c>
      <c r="E2937" s="3" t="s">
        <v>17342</v>
      </c>
      <c r="F2937" s="39" t="s">
        <v>58</v>
      </c>
      <c r="G2937" s="39" t="s">
        <v>69</v>
      </c>
      <c r="H2937" s="3" t="s">
        <v>17343</v>
      </c>
      <c r="I2937" s="3" t="s">
        <v>17344</v>
      </c>
      <c r="J2937" s="3" t="s">
        <v>17345</v>
      </c>
      <c r="K2937" s="3" t="s">
        <v>17346</v>
      </c>
      <c r="L2937" s="39" t="s">
        <v>54</v>
      </c>
      <c r="M2937" s="6">
        <v>11</v>
      </c>
      <c r="N2937" s="6">
        <v>11</v>
      </c>
      <c r="O2937" s="68">
        <v>38000</v>
      </c>
      <c r="P2937" s="46">
        <v>38000</v>
      </c>
      <c r="Q2937" s="3">
        <v>202001</v>
      </c>
      <c r="R2937" s="3" t="s">
        <v>15919</v>
      </c>
      <c r="S2937" s="32" t="s">
        <v>17347</v>
      </c>
      <c r="T2937" s="143" t="s">
        <v>11447</v>
      </c>
      <c r="U2937" s="39" t="s">
        <v>243</v>
      </c>
      <c r="V2937" s="40"/>
      <c r="W2937" s="41"/>
      <c r="X2937" s="84"/>
      <c r="Y2937" s="56"/>
      <c r="Z2937" s="79">
        <v>0</v>
      </c>
      <c r="AA2937" s="68">
        <v>0</v>
      </c>
      <c r="AB2937" s="68">
        <v>0</v>
      </c>
      <c r="AC2937" s="69">
        <v>0</v>
      </c>
      <c r="AD2937" s="69">
        <v>0</v>
      </c>
      <c r="AE2937" s="45" t="s">
        <v>57</v>
      </c>
      <c r="AF2937" s="14"/>
      <c r="AG2937" s="39" t="s">
        <v>243</v>
      </c>
      <c r="AH2937" s="32" t="s">
        <v>57</v>
      </c>
      <c r="AI2937" s="46">
        <v>0</v>
      </c>
      <c r="AJ2937" s="32" t="s">
        <v>57</v>
      </c>
      <c r="AK2937" s="32" t="s">
        <v>57</v>
      </c>
      <c r="AL2937" s="32" t="s">
        <v>57</v>
      </c>
      <c r="AM2937" s="31" t="s">
        <v>11447</v>
      </c>
      <c r="AN2937" s="63"/>
      <c r="AO2937" s="63"/>
    </row>
    <row r="2938" spans="1:41" s="15" customFormat="1" ht="16.350000000000001" customHeight="1">
      <c r="A2938" s="3">
        <f t="shared" si="453"/>
        <v>2936</v>
      </c>
      <c r="B2938" s="31" t="s">
        <v>2639</v>
      </c>
      <c r="C2938" s="31" t="s">
        <v>3401</v>
      </c>
      <c r="D2938" s="31" t="s">
        <v>3452</v>
      </c>
      <c r="E2938" s="56" t="s">
        <v>17348</v>
      </c>
      <c r="F2938" s="39" t="s">
        <v>68</v>
      </c>
      <c r="G2938" s="39" t="s">
        <v>69</v>
      </c>
      <c r="H2938" s="32" t="s">
        <v>17349</v>
      </c>
      <c r="I2938" s="32" t="s">
        <v>17350</v>
      </c>
      <c r="J2938" s="32" t="s">
        <v>17351</v>
      </c>
      <c r="K2938" s="32" t="s">
        <v>17352</v>
      </c>
      <c r="L2938" s="39" t="s">
        <v>54</v>
      </c>
      <c r="M2938" s="6">
        <v>23</v>
      </c>
      <c r="N2938" s="6">
        <v>23</v>
      </c>
      <c r="O2938" s="6">
        <f t="shared" ref="O2938:O2960" si="464">P2938+AI2938</f>
        <v>52000</v>
      </c>
      <c r="P2938" s="132">
        <v>52000</v>
      </c>
      <c r="Q2938" s="56">
        <v>201911</v>
      </c>
      <c r="R2938" s="56" t="s">
        <v>15919</v>
      </c>
      <c r="S2938" s="56" t="s">
        <v>17353</v>
      </c>
      <c r="T2938" s="143" t="str">
        <f t="shared" ref="T2938:T2969" si="465">HYPERLINK(S2938,AM2938)</f>
        <v>Click</v>
      </c>
      <c r="U2938" s="31" t="s">
        <v>243</v>
      </c>
      <c r="V2938" s="3"/>
      <c r="W2938" s="84"/>
      <c r="X2938" s="84"/>
      <c r="Y2938" s="50"/>
      <c r="Z2938" s="43">
        <f t="shared" ref="Z2938:Z2969" si="466">IF(V2938="C",2970*W2938,IF(V2938="B",4180*W2938,6160*W2938))</f>
        <v>0</v>
      </c>
      <c r="AA2938" s="68">
        <f t="shared" ref="AA2938:AA2969" si="467">IF(X2938=0,Z2938*50%,Z2938*Y2938*90%)</f>
        <v>0</v>
      </c>
      <c r="AB2938" s="68">
        <f t="shared" ref="AB2938:AB2969" si="468">IF(X2938=0,Z2938*40%,Z2938*Y2938*80%)</f>
        <v>0</v>
      </c>
      <c r="AC2938" s="69">
        <f t="shared" ref="AC2938:AC2969" si="469">IF(X2938=0,Z2938*20%,Z2938*Y2938*40%)</f>
        <v>0</v>
      </c>
      <c r="AD2938" s="44">
        <f t="shared" ref="AD2938:AD2969" si="470">IF(W2938&gt;=16,Z2938*AF2938,0)</f>
        <v>0</v>
      </c>
      <c r="AE2938" s="45" t="s">
        <v>57</v>
      </c>
      <c r="AF2938" s="14"/>
      <c r="AG2938" s="31" t="s">
        <v>243</v>
      </c>
      <c r="AH2938" s="3" t="s">
        <v>100</v>
      </c>
      <c r="AI2938" s="68">
        <v>0</v>
      </c>
      <c r="AJ2938" s="3" t="s">
        <v>100</v>
      </c>
      <c r="AK2938" s="3" t="s">
        <v>100</v>
      </c>
      <c r="AL2938" s="32" t="s">
        <v>100</v>
      </c>
      <c r="AM2938" s="31" t="s">
        <v>244</v>
      </c>
      <c r="AN2938" s="56"/>
      <c r="AO2938" s="56"/>
    </row>
    <row r="2939" spans="1:41" s="15" customFormat="1" ht="16.350000000000001" customHeight="1">
      <c r="A2939" s="3">
        <f t="shared" si="453"/>
        <v>2937</v>
      </c>
      <c r="B2939" s="31" t="s">
        <v>2639</v>
      </c>
      <c r="C2939" s="31" t="s">
        <v>3401</v>
      </c>
      <c r="D2939" s="31" t="s">
        <v>3452</v>
      </c>
      <c r="E2939" s="56" t="s">
        <v>17354</v>
      </c>
      <c r="F2939" s="39" t="s">
        <v>68</v>
      </c>
      <c r="G2939" s="39" t="s">
        <v>69</v>
      </c>
      <c r="H2939" s="32" t="s">
        <v>17355</v>
      </c>
      <c r="I2939" s="32" t="s">
        <v>17356</v>
      </c>
      <c r="J2939" s="32" t="s">
        <v>17357</v>
      </c>
      <c r="K2939" s="32" t="s">
        <v>17358</v>
      </c>
      <c r="L2939" s="39" t="s">
        <v>54</v>
      </c>
      <c r="M2939" s="6">
        <v>17</v>
      </c>
      <c r="N2939" s="6">
        <v>17</v>
      </c>
      <c r="O2939" s="6">
        <f t="shared" si="464"/>
        <v>44000</v>
      </c>
      <c r="P2939" s="132">
        <v>44000</v>
      </c>
      <c r="Q2939" s="56">
        <v>201911</v>
      </c>
      <c r="R2939" s="56" t="s">
        <v>15919</v>
      </c>
      <c r="S2939" s="56" t="s">
        <v>17359</v>
      </c>
      <c r="T2939" s="143" t="str">
        <f t="shared" si="465"/>
        <v>Click</v>
      </c>
      <c r="U2939" s="31" t="s">
        <v>243</v>
      </c>
      <c r="V2939" s="3"/>
      <c r="W2939" s="84"/>
      <c r="X2939" s="84"/>
      <c r="Y2939" s="50"/>
      <c r="Z2939" s="43">
        <f t="shared" si="466"/>
        <v>0</v>
      </c>
      <c r="AA2939" s="68">
        <f t="shared" si="467"/>
        <v>0</v>
      </c>
      <c r="AB2939" s="68">
        <f t="shared" si="468"/>
        <v>0</v>
      </c>
      <c r="AC2939" s="69">
        <f t="shared" si="469"/>
        <v>0</v>
      </c>
      <c r="AD2939" s="44">
        <f t="shared" si="470"/>
        <v>0</v>
      </c>
      <c r="AE2939" s="45" t="s">
        <v>57</v>
      </c>
      <c r="AF2939" s="14"/>
      <c r="AG2939" s="31" t="s">
        <v>243</v>
      </c>
      <c r="AH2939" s="3" t="s">
        <v>100</v>
      </c>
      <c r="AI2939" s="68">
        <v>0</v>
      </c>
      <c r="AJ2939" s="3" t="s">
        <v>100</v>
      </c>
      <c r="AK2939" s="3" t="s">
        <v>100</v>
      </c>
      <c r="AL2939" s="32" t="s">
        <v>100</v>
      </c>
      <c r="AM2939" s="31" t="s">
        <v>244</v>
      </c>
      <c r="AN2939" s="56"/>
      <c r="AO2939" s="56"/>
    </row>
    <row r="2940" spans="1:41" s="15" customFormat="1" ht="16.350000000000001" customHeight="1">
      <c r="A2940" s="3">
        <f t="shared" si="453"/>
        <v>2938</v>
      </c>
      <c r="B2940" s="31" t="s">
        <v>2639</v>
      </c>
      <c r="C2940" s="31" t="s">
        <v>3401</v>
      </c>
      <c r="D2940" s="31" t="s">
        <v>3452</v>
      </c>
      <c r="E2940" s="3" t="s">
        <v>17360</v>
      </c>
      <c r="F2940" s="2" t="s">
        <v>68</v>
      </c>
      <c r="G2940" s="2" t="s">
        <v>69</v>
      </c>
      <c r="H2940" s="5" t="s">
        <v>17361</v>
      </c>
      <c r="I2940" s="5" t="s">
        <v>17362</v>
      </c>
      <c r="J2940" s="5" t="s">
        <v>17363</v>
      </c>
      <c r="K2940" s="5" t="s">
        <v>17364</v>
      </c>
      <c r="L2940" s="2" t="s">
        <v>54</v>
      </c>
      <c r="M2940" s="6">
        <v>26</v>
      </c>
      <c r="N2940" s="6">
        <v>26</v>
      </c>
      <c r="O2940" s="6">
        <f t="shared" si="464"/>
        <v>62000</v>
      </c>
      <c r="P2940" s="6">
        <v>62000</v>
      </c>
      <c r="Q2940" s="5">
        <v>201609</v>
      </c>
      <c r="R2940" s="5" t="s">
        <v>11306</v>
      </c>
      <c r="S2940" s="5" t="s">
        <v>17365</v>
      </c>
      <c r="T2940" s="144" t="str">
        <f t="shared" si="465"/>
        <v>Click</v>
      </c>
      <c r="U2940" s="31" t="s">
        <v>243</v>
      </c>
      <c r="V2940" s="5"/>
      <c r="W2940" s="51"/>
      <c r="X2940" s="51"/>
      <c r="Y2940" s="50"/>
      <c r="Z2940" s="43">
        <f t="shared" si="466"/>
        <v>0</v>
      </c>
      <c r="AA2940" s="6">
        <f t="shared" si="467"/>
        <v>0</v>
      </c>
      <c r="AB2940" s="6">
        <f t="shared" si="468"/>
        <v>0</v>
      </c>
      <c r="AC2940" s="44">
        <f t="shared" si="469"/>
        <v>0</v>
      </c>
      <c r="AD2940" s="44">
        <f t="shared" si="470"/>
        <v>0</v>
      </c>
      <c r="AE2940" s="13" t="s">
        <v>57</v>
      </c>
      <c r="AF2940" s="14"/>
      <c r="AG2940" s="2" t="s">
        <v>243</v>
      </c>
      <c r="AH2940" s="5" t="s">
        <v>100</v>
      </c>
      <c r="AI2940" s="6">
        <v>0</v>
      </c>
      <c r="AJ2940" s="5" t="s">
        <v>100</v>
      </c>
      <c r="AK2940" s="5" t="s">
        <v>100</v>
      </c>
      <c r="AL2940" s="34" t="s">
        <v>100</v>
      </c>
      <c r="AM2940" s="2" t="s">
        <v>244</v>
      </c>
    </row>
    <row r="2941" spans="1:41" s="15" customFormat="1" ht="16.350000000000001" customHeight="1">
      <c r="A2941" s="3">
        <f t="shared" si="453"/>
        <v>2939</v>
      </c>
      <c r="B2941" s="31" t="s">
        <v>2639</v>
      </c>
      <c r="C2941" s="31" t="s">
        <v>3401</v>
      </c>
      <c r="D2941" s="31" t="s">
        <v>3452</v>
      </c>
      <c r="E2941" s="3" t="s">
        <v>17366</v>
      </c>
      <c r="F2941" s="2" t="s">
        <v>68</v>
      </c>
      <c r="G2941" s="2" t="s">
        <v>69</v>
      </c>
      <c r="H2941" s="5" t="s">
        <v>17367</v>
      </c>
      <c r="I2941" s="5" t="s">
        <v>17368</v>
      </c>
      <c r="J2941" s="5" t="s">
        <v>17369</v>
      </c>
      <c r="K2941" s="5" t="s">
        <v>17370</v>
      </c>
      <c r="L2941" s="2" t="s">
        <v>54</v>
      </c>
      <c r="M2941" s="6">
        <v>18</v>
      </c>
      <c r="N2941" s="6">
        <v>18</v>
      </c>
      <c r="O2941" s="6">
        <f t="shared" si="464"/>
        <v>46000</v>
      </c>
      <c r="P2941" s="6">
        <v>46000</v>
      </c>
      <c r="Q2941" s="5">
        <v>201605</v>
      </c>
      <c r="R2941" s="5" t="s">
        <v>11306</v>
      </c>
      <c r="S2941" s="5" t="s">
        <v>17371</v>
      </c>
      <c r="T2941" s="144" t="str">
        <f t="shared" si="465"/>
        <v>Click</v>
      </c>
      <c r="U2941" s="31" t="s">
        <v>243</v>
      </c>
      <c r="V2941" s="5"/>
      <c r="W2941" s="51"/>
      <c r="X2941" s="51"/>
      <c r="Y2941" s="50"/>
      <c r="Z2941" s="43">
        <f t="shared" si="466"/>
        <v>0</v>
      </c>
      <c r="AA2941" s="6">
        <f t="shared" si="467"/>
        <v>0</v>
      </c>
      <c r="AB2941" s="6">
        <f t="shared" si="468"/>
        <v>0</v>
      </c>
      <c r="AC2941" s="44">
        <f t="shared" si="469"/>
        <v>0</v>
      </c>
      <c r="AD2941" s="44">
        <f t="shared" si="470"/>
        <v>0</v>
      </c>
      <c r="AE2941" s="13" t="s">
        <v>57</v>
      </c>
      <c r="AF2941" s="14"/>
      <c r="AG2941" s="2" t="s">
        <v>243</v>
      </c>
      <c r="AH2941" s="5" t="s">
        <v>100</v>
      </c>
      <c r="AI2941" s="6">
        <v>0</v>
      </c>
      <c r="AJ2941" s="5" t="s">
        <v>100</v>
      </c>
      <c r="AK2941" s="5" t="s">
        <v>100</v>
      </c>
      <c r="AL2941" s="34" t="s">
        <v>100</v>
      </c>
      <c r="AM2941" s="2" t="s">
        <v>244</v>
      </c>
    </row>
    <row r="2942" spans="1:41" s="15" customFormat="1" ht="16.350000000000001" customHeight="1">
      <c r="A2942" s="3">
        <f t="shared" si="453"/>
        <v>2940</v>
      </c>
      <c r="B2942" s="31" t="s">
        <v>2639</v>
      </c>
      <c r="C2942" s="31" t="s">
        <v>3401</v>
      </c>
      <c r="D2942" s="31" t="s">
        <v>3452</v>
      </c>
      <c r="E2942" s="3" t="s">
        <v>17372</v>
      </c>
      <c r="F2942" s="2" t="s">
        <v>68</v>
      </c>
      <c r="G2942" s="2" t="s">
        <v>69</v>
      </c>
      <c r="H2942" s="5" t="s">
        <v>17367</v>
      </c>
      <c r="I2942" s="5" t="s">
        <v>17362</v>
      </c>
      <c r="J2942" s="5" t="s">
        <v>17373</v>
      </c>
      <c r="K2942" s="5" t="s">
        <v>17374</v>
      </c>
      <c r="L2942" s="2" t="s">
        <v>54</v>
      </c>
      <c r="M2942" s="6">
        <v>20</v>
      </c>
      <c r="N2942" s="6">
        <v>20</v>
      </c>
      <c r="O2942" s="6">
        <f t="shared" si="464"/>
        <v>50000</v>
      </c>
      <c r="P2942" s="6">
        <v>50000</v>
      </c>
      <c r="Q2942" s="5">
        <v>201603</v>
      </c>
      <c r="R2942" s="5" t="s">
        <v>11306</v>
      </c>
      <c r="S2942" s="5" t="s">
        <v>17375</v>
      </c>
      <c r="T2942" s="144" t="str">
        <f t="shared" si="465"/>
        <v>Click</v>
      </c>
      <c r="U2942" s="31" t="s">
        <v>243</v>
      </c>
      <c r="V2942" s="5"/>
      <c r="W2942" s="51"/>
      <c r="X2942" s="51"/>
      <c r="Y2942" s="50"/>
      <c r="Z2942" s="43">
        <f t="shared" si="466"/>
        <v>0</v>
      </c>
      <c r="AA2942" s="6">
        <f t="shared" si="467"/>
        <v>0</v>
      </c>
      <c r="AB2942" s="6">
        <f t="shared" si="468"/>
        <v>0</v>
      </c>
      <c r="AC2942" s="44">
        <f t="shared" si="469"/>
        <v>0</v>
      </c>
      <c r="AD2942" s="44">
        <f t="shared" si="470"/>
        <v>0</v>
      </c>
      <c r="AE2942" s="13" t="s">
        <v>57</v>
      </c>
      <c r="AF2942" s="14"/>
      <c r="AG2942" s="2" t="s">
        <v>243</v>
      </c>
      <c r="AH2942" s="5" t="s">
        <v>100</v>
      </c>
      <c r="AI2942" s="6">
        <v>0</v>
      </c>
      <c r="AJ2942" s="5" t="s">
        <v>100</v>
      </c>
      <c r="AK2942" s="5" t="s">
        <v>100</v>
      </c>
      <c r="AL2942" s="34" t="s">
        <v>100</v>
      </c>
      <c r="AM2942" s="2" t="s">
        <v>244</v>
      </c>
    </row>
    <row r="2943" spans="1:41" s="15" customFormat="1" ht="16.350000000000001" customHeight="1">
      <c r="A2943" s="3">
        <f t="shared" si="453"/>
        <v>2941</v>
      </c>
      <c r="B2943" s="31" t="s">
        <v>2639</v>
      </c>
      <c r="C2943" s="31" t="s">
        <v>3401</v>
      </c>
      <c r="D2943" s="31" t="s">
        <v>3452</v>
      </c>
      <c r="E2943" s="3" t="s">
        <v>17376</v>
      </c>
      <c r="F2943" s="2" t="s">
        <v>68</v>
      </c>
      <c r="G2943" s="2" t="s">
        <v>69</v>
      </c>
      <c r="H2943" s="5" t="s">
        <v>17377</v>
      </c>
      <c r="I2943" s="5" t="s">
        <v>17378</v>
      </c>
      <c r="J2943" s="5" t="s">
        <v>17379</v>
      </c>
      <c r="K2943" s="5" t="s">
        <v>17380</v>
      </c>
      <c r="L2943" s="2" t="s">
        <v>54</v>
      </c>
      <c r="M2943" s="6">
        <v>10</v>
      </c>
      <c r="N2943" s="6">
        <v>10</v>
      </c>
      <c r="O2943" s="6">
        <f t="shared" si="464"/>
        <v>30000</v>
      </c>
      <c r="P2943" s="6">
        <v>30000</v>
      </c>
      <c r="Q2943" s="5">
        <v>201603</v>
      </c>
      <c r="R2943" s="5" t="s">
        <v>11371</v>
      </c>
      <c r="S2943" s="5" t="s">
        <v>17381</v>
      </c>
      <c r="T2943" s="144" t="str">
        <f t="shared" si="465"/>
        <v>Click</v>
      </c>
      <c r="U2943" s="31" t="s">
        <v>243</v>
      </c>
      <c r="V2943" s="5"/>
      <c r="W2943" s="51"/>
      <c r="X2943" s="51"/>
      <c r="Y2943" s="50"/>
      <c r="Z2943" s="43">
        <f t="shared" si="466"/>
        <v>0</v>
      </c>
      <c r="AA2943" s="6">
        <f t="shared" si="467"/>
        <v>0</v>
      </c>
      <c r="AB2943" s="6">
        <f t="shared" si="468"/>
        <v>0</v>
      </c>
      <c r="AC2943" s="44">
        <f t="shared" si="469"/>
        <v>0</v>
      </c>
      <c r="AD2943" s="44">
        <f t="shared" si="470"/>
        <v>0</v>
      </c>
      <c r="AE2943" s="13" t="s">
        <v>57</v>
      </c>
      <c r="AF2943" s="14"/>
      <c r="AG2943" s="2" t="s">
        <v>243</v>
      </c>
      <c r="AH2943" s="5" t="s">
        <v>100</v>
      </c>
      <c r="AI2943" s="6">
        <v>0</v>
      </c>
      <c r="AJ2943" s="5" t="s">
        <v>100</v>
      </c>
      <c r="AK2943" s="5" t="s">
        <v>100</v>
      </c>
      <c r="AL2943" s="34" t="s">
        <v>100</v>
      </c>
      <c r="AM2943" s="2" t="s">
        <v>244</v>
      </c>
    </row>
    <row r="2944" spans="1:41" s="15" customFormat="1" ht="16.350000000000001" customHeight="1">
      <c r="A2944" s="3">
        <f t="shared" si="453"/>
        <v>2942</v>
      </c>
      <c r="B2944" s="31" t="s">
        <v>2639</v>
      </c>
      <c r="C2944" s="31" t="s">
        <v>3401</v>
      </c>
      <c r="D2944" s="31" t="s">
        <v>3452</v>
      </c>
      <c r="E2944" s="3" t="s">
        <v>17382</v>
      </c>
      <c r="F2944" s="2" t="s">
        <v>68</v>
      </c>
      <c r="G2944" s="2" t="s">
        <v>69</v>
      </c>
      <c r="H2944" s="5" t="s">
        <v>17383</v>
      </c>
      <c r="I2944" s="5" t="s">
        <v>17384</v>
      </c>
      <c r="J2944" s="5" t="s">
        <v>17385</v>
      </c>
      <c r="K2944" s="5" t="s">
        <v>17386</v>
      </c>
      <c r="L2944" s="2" t="s">
        <v>54</v>
      </c>
      <c r="M2944" s="6">
        <v>20</v>
      </c>
      <c r="N2944" s="6">
        <v>20</v>
      </c>
      <c r="O2944" s="6">
        <f t="shared" si="464"/>
        <v>50000</v>
      </c>
      <c r="P2944" s="6">
        <v>50000</v>
      </c>
      <c r="Q2944" s="5">
        <v>201605</v>
      </c>
      <c r="R2944" s="5" t="s">
        <v>17387</v>
      </c>
      <c r="S2944" s="5" t="s">
        <v>17388</v>
      </c>
      <c r="T2944" s="144" t="str">
        <f t="shared" si="465"/>
        <v>Click</v>
      </c>
      <c r="U2944" s="31" t="s">
        <v>243</v>
      </c>
      <c r="V2944" s="5"/>
      <c r="W2944" s="51"/>
      <c r="X2944" s="51"/>
      <c r="Y2944" s="50"/>
      <c r="Z2944" s="43">
        <f t="shared" si="466"/>
        <v>0</v>
      </c>
      <c r="AA2944" s="6">
        <f t="shared" si="467"/>
        <v>0</v>
      </c>
      <c r="AB2944" s="6">
        <f t="shared" si="468"/>
        <v>0</v>
      </c>
      <c r="AC2944" s="44">
        <f t="shared" si="469"/>
        <v>0</v>
      </c>
      <c r="AD2944" s="44">
        <f t="shared" si="470"/>
        <v>0</v>
      </c>
      <c r="AE2944" s="13" t="s">
        <v>57</v>
      </c>
      <c r="AF2944" s="14"/>
      <c r="AG2944" s="2" t="s">
        <v>243</v>
      </c>
      <c r="AH2944" s="5" t="s">
        <v>100</v>
      </c>
      <c r="AI2944" s="6">
        <v>0</v>
      </c>
      <c r="AJ2944" s="5" t="s">
        <v>100</v>
      </c>
      <c r="AK2944" s="5" t="s">
        <v>100</v>
      </c>
      <c r="AL2944" s="34" t="s">
        <v>100</v>
      </c>
      <c r="AM2944" s="2" t="s">
        <v>244</v>
      </c>
    </row>
    <row r="2945" spans="1:41" s="15" customFormat="1" ht="16.350000000000001" customHeight="1">
      <c r="A2945" s="3">
        <f t="shared" si="453"/>
        <v>2943</v>
      </c>
      <c r="B2945" s="31" t="s">
        <v>2639</v>
      </c>
      <c r="C2945" s="31" t="s">
        <v>3401</v>
      </c>
      <c r="D2945" s="31" t="s">
        <v>3452</v>
      </c>
      <c r="E2945" s="3" t="s">
        <v>17389</v>
      </c>
      <c r="F2945" s="2" t="s">
        <v>68</v>
      </c>
      <c r="G2945" s="2" t="s">
        <v>69</v>
      </c>
      <c r="H2945" s="3" t="s">
        <v>17390</v>
      </c>
      <c r="I2945" s="3" t="s">
        <v>17391</v>
      </c>
      <c r="J2945" s="3" t="s">
        <v>17392</v>
      </c>
      <c r="K2945" s="3" t="s">
        <v>17393</v>
      </c>
      <c r="L2945" s="2" t="s">
        <v>54</v>
      </c>
      <c r="M2945" s="6">
        <v>12</v>
      </c>
      <c r="N2945" s="6">
        <v>12</v>
      </c>
      <c r="O2945" s="6">
        <f t="shared" si="464"/>
        <v>34000</v>
      </c>
      <c r="P2945" s="6">
        <v>34000</v>
      </c>
      <c r="Q2945" s="3">
        <v>201908</v>
      </c>
      <c r="R2945" s="3" t="s">
        <v>11404</v>
      </c>
      <c r="S2945" s="3" t="s">
        <v>17394</v>
      </c>
      <c r="T2945" s="144" t="str">
        <f t="shared" si="465"/>
        <v>Click</v>
      </c>
      <c r="U2945" s="31" t="s">
        <v>243</v>
      </c>
      <c r="V2945" s="40"/>
      <c r="W2945" s="41"/>
      <c r="X2945" s="84"/>
      <c r="Y2945" s="50"/>
      <c r="Z2945" s="43">
        <f t="shared" si="466"/>
        <v>0</v>
      </c>
      <c r="AA2945" s="6">
        <f t="shared" si="467"/>
        <v>0</v>
      </c>
      <c r="AB2945" s="6">
        <f t="shared" si="468"/>
        <v>0</v>
      </c>
      <c r="AC2945" s="44">
        <f t="shared" si="469"/>
        <v>0</v>
      </c>
      <c r="AD2945" s="44">
        <f t="shared" si="470"/>
        <v>0</v>
      </c>
      <c r="AE2945" s="13" t="s">
        <v>57</v>
      </c>
      <c r="AF2945" s="14"/>
      <c r="AG2945" s="2" t="s">
        <v>243</v>
      </c>
      <c r="AH2945" s="5" t="s">
        <v>100</v>
      </c>
      <c r="AI2945" s="6">
        <v>0</v>
      </c>
      <c r="AJ2945" s="5" t="s">
        <v>100</v>
      </c>
      <c r="AK2945" s="5" t="s">
        <v>100</v>
      </c>
      <c r="AL2945" s="34" t="s">
        <v>100</v>
      </c>
      <c r="AM2945" s="2" t="s">
        <v>244</v>
      </c>
    </row>
    <row r="2946" spans="1:41" s="15" customFormat="1" ht="16.350000000000001" customHeight="1">
      <c r="A2946" s="3">
        <f t="shared" si="453"/>
        <v>2944</v>
      </c>
      <c r="B2946" s="31" t="s">
        <v>2639</v>
      </c>
      <c r="C2946" s="31" t="s">
        <v>3401</v>
      </c>
      <c r="D2946" s="31" t="s">
        <v>3452</v>
      </c>
      <c r="E2946" s="3" t="s">
        <v>17395</v>
      </c>
      <c r="F2946" s="2" t="s">
        <v>68</v>
      </c>
      <c r="G2946" s="2" t="s">
        <v>69</v>
      </c>
      <c r="H2946" s="5" t="s">
        <v>17390</v>
      </c>
      <c r="I2946" s="5" t="s">
        <v>17391</v>
      </c>
      <c r="J2946" s="5" t="s">
        <v>17392</v>
      </c>
      <c r="K2946" s="5" t="s">
        <v>17396</v>
      </c>
      <c r="L2946" s="2" t="s">
        <v>54</v>
      </c>
      <c r="M2946" s="6">
        <v>13</v>
      </c>
      <c r="N2946" s="6">
        <v>13</v>
      </c>
      <c r="O2946" s="6">
        <f t="shared" si="464"/>
        <v>36000</v>
      </c>
      <c r="P2946" s="6">
        <v>36000</v>
      </c>
      <c r="Q2946" s="5">
        <v>201908</v>
      </c>
      <c r="R2946" s="3" t="s">
        <v>11404</v>
      </c>
      <c r="S2946" s="5" t="s">
        <v>17397</v>
      </c>
      <c r="T2946" s="144" t="str">
        <f t="shared" si="465"/>
        <v>Click</v>
      </c>
      <c r="U2946" s="31" t="s">
        <v>243</v>
      </c>
      <c r="V2946" s="5"/>
      <c r="W2946" s="51"/>
      <c r="X2946" s="51"/>
      <c r="Y2946" s="50"/>
      <c r="Z2946" s="43">
        <f t="shared" si="466"/>
        <v>0</v>
      </c>
      <c r="AA2946" s="6">
        <f t="shared" si="467"/>
        <v>0</v>
      </c>
      <c r="AB2946" s="6">
        <f t="shared" si="468"/>
        <v>0</v>
      </c>
      <c r="AC2946" s="44">
        <f t="shared" si="469"/>
        <v>0</v>
      </c>
      <c r="AD2946" s="44">
        <f t="shared" si="470"/>
        <v>0</v>
      </c>
      <c r="AE2946" s="13" t="s">
        <v>57</v>
      </c>
      <c r="AF2946" s="14"/>
      <c r="AG2946" s="2" t="s">
        <v>243</v>
      </c>
      <c r="AH2946" s="5" t="s">
        <v>100</v>
      </c>
      <c r="AI2946" s="6">
        <v>0</v>
      </c>
      <c r="AJ2946" s="5" t="s">
        <v>100</v>
      </c>
      <c r="AK2946" s="5" t="s">
        <v>100</v>
      </c>
      <c r="AL2946" s="34" t="s">
        <v>100</v>
      </c>
      <c r="AM2946" s="2" t="s">
        <v>244</v>
      </c>
    </row>
    <row r="2947" spans="1:41" s="15" customFormat="1" ht="16.350000000000001" customHeight="1">
      <c r="A2947" s="3">
        <f t="shared" si="453"/>
        <v>2945</v>
      </c>
      <c r="B2947" s="31" t="s">
        <v>2639</v>
      </c>
      <c r="C2947" s="31" t="s">
        <v>3401</v>
      </c>
      <c r="D2947" s="31" t="s">
        <v>3452</v>
      </c>
      <c r="E2947" s="3" t="s">
        <v>17398</v>
      </c>
      <c r="F2947" s="2" t="s">
        <v>68</v>
      </c>
      <c r="G2947" s="2" t="s">
        <v>69</v>
      </c>
      <c r="H2947" s="5" t="s">
        <v>17399</v>
      </c>
      <c r="I2947" s="5" t="s">
        <v>17400</v>
      </c>
      <c r="J2947" s="5" t="s">
        <v>17401</v>
      </c>
      <c r="K2947" s="5" t="s">
        <v>17402</v>
      </c>
      <c r="L2947" s="2" t="s">
        <v>54</v>
      </c>
      <c r="M2947" s="6">
        <v>15</v>
      </c>
      <c r="N2947" s="6">
        <v>15</v>
      </c>
      <c r="O2947" s="6">
        <f t="shared" si="464"/>
        <v>40000</v>
      </c>
      <c r="P2947" s="6">
        <v>40000</v>
      </c>
      <c r="Q2947" s="5">
        <v>202004</v>
      </c>
      <c r="R2947" s="3" t="s">
        <v>11645</v>
      </c>
      <c r="S2947" s="5" t="s">
        <v>17403</v>
      </c>
      <c r="T2947" s="144" t="str">
        <f t="shared" si="465"/>
        <v>Click</v>
      </c>
      <c r="U2947" s="31" t="s">
        <v>243</v>
      </c>
      <c r="V2947" s="5"/>
      <c r="W2947" s="51"/>
      <c r="X2947" s="51"/>
      <c r="Y2947" s="50"/>
      <c r="Z2947" s="43">
        <f t="shared" si="466"/>
        <v>0</v>
      </c>
      <c r="AA2947" s="6">
        <f t="shared" si="467"/>
        <v>0</v>
      </c>
      <c r="AB2947" s="6">
        <f t="shared" si="468"/>
        <v>0</v>
      </c>
      <c r="AC2947" s="44">
        <f t="shared" si="469"/>
        <v>0</v>
      </c>
      <c r="AD2947" s="44">
        <f t="shared" si="470"/>
        <v>0</v>
      </c>
      <c r="AE2947" s="13" t="s">
        <v>57</v>
      </c>
      <c r="AF2947" s="14"/>
      <c r="AG2947" s="2" t="s">
        <v>243</v>
      </c>
      <c r="AH2947" s="5" t="s">
        <v>100</v>
      </c>
      <c r="AI2947" s="6">
        <v>0</v>
      </c>
      <c r="AJ2947" s="5" t="s">
        <v>100</v>
      </c>
      <c r="AK2947" s="5" t="s">
        <v>100</v>
      </c>
      <c r="AL2947" s="34" t="s">
        <v>100</v>
      </c>
      <c r="AM2947" s="2" t="s">
        <v>244</v>
      </c>
    </row>
    <row r="2948" spans="1:41" s="15" customFormat="1" ht="16.350000000000001" customHeight="1">
      <c r="A2948" s="3">
        <f t="shared" si="453"/>
        <v>2946</v>
      </c>
      <c r="B2948" s="31" t="s">
        <v>2639</v>
      </c>
      <c r="C2948" s="31" t="s">
        <v>3401</v>
      </c>
      <c r="D2948" s="31" t="s">
        <v>3452</v>
      </c>
      <c r="E2948" s="3" t="s">
        <v>17404</v>
      </c>
      <c r="F2948" s="2" t="s">
        <v>68</v>
      </c>
      <c r="G2948" s="2" t="s">
        <v>69</v>
      </c>
      <c r="H2948" s="5" t="s">
        <v>17405</v>
      </c>
      <c r="I2948" s="5" t="s">
        <v>17406</v>
      </c>
      <c r="J2948" s="5" t="s">
        <v>17407</v>
      </c>
      <c r="K2948" s="5" t="s">
        <v>17408</v>
      </c>
      <c r="L2948" s="2" t="s">
        <v>54</v>
      </c>
      <c r="M2948" s="6">
        <v>25</v>
      </c>
      <c r="N2948" s="6">
        <v>25</v>
      </c>
      <c r="O2948" s="6">
        <f t="shared" si="464"/>
        <v>60000</v>
      </c>
      <c r="P2948" s="6">
        <v>60000</v>
      </c>
      <c r="Q2948" s="5">
        <v>201706</v>
      </c>
      <c r="R2948" s="3" t="s">
        <v>11404</v>
      </c>
      <c r="S2948" s="5" t="s">
        <v>17409</v>
      </c>
      <c r="T2948" s="144" t="str">
        <f t="shared" si="465"/>
        <v>Click</v>
      </c>
      <c r="U2948" s="31" t="s">
        <v>243</v>
      </c>
      <c r="V2948" s="5"/>
      <c r="W2948" s="51"/>
      <c r="X2948" s="51"/>
      <c r="Y2948" s="50"/>
      <c r="Z2948" s="43">
        <f t="shared" si="466"/>
        <v>0</v>
      </c>
      <c r="AA2948" s="6">
        <f t="shared" si="467"/>
        <v>0</v>
      </c>
      <c r="AB2948" s="6">
        <f t="shared" si="468"/>
        <v>0</v>
      </c>
      <c r="AC2948" s="44">
        <f t="shared" si="469"/>
        <v>0</v>
      </c>
      <c r="AD2948" s="44">
        <f t="shared" si="470"/>
        <v>0</v>
      </c>
      <c r="AE2948" s="13" t="s">
        <v>57</v>
      </c>
      <c r="AF2948" s="14"/>
      <c r="AG2948" s="2" t="s">
        <v>243</v>
      </c>
      <c r="AH2948" s="5" t="s">
        <v>100</v>
      </c>
      <c r="AI2948" s="6">
        <v>0</v>
      </c>
      <c r="AJ2948" s="5" t="s">
        <v>100</v>
      </c>
      <c r="AK2948" s="5" t="s">
        <v>100</v>
      </c>
      <c r="AL2948" s="34" t="s">
        <v>100</v>
      </c>
      <c r="AM2948" s="2" t="s">
        <v>244</v>
      </c>
    </row>
    <row r="2949" spans="1:41" s="15" customFormat="1" ht="16.350000000000001" customHeight="1">
      <c r="A2949" s="3">
        <f t="shared" si="453"/>
        <v>2947</v>
      </c>
      <c r="B2949" s="31" t="s">
        <v>2639</v>
      </c>
      <c r="C2949" s="31" t="s">
        <v>3401</v>
      </c>
      <c r="D2949" s="31" t="s">
        <v>3452</v>
      </c>
      <c r="E2949" s="3" t="s">
        <v>17410</v>
      </c>
      <c r="F2949" s="2" t="s">
        <v>68</v>
      </c>
      <c r="G2949" s="2" t="s">
        <v>69</v>
      </c>
      <c r="H2949" s="5" t="s">
        <v>17405</v>
      </c>
      <c r="I2949" s="5" t="s">
        <v>17406</v>
      </c>
      <c r="J2949" s="5" t="s">
        <v>17407</v>
      </c>
      <c r="K2949" s="5" t="s">
        <v>17411</v>
      </c>
      <c r="L2949" s="2" t="s">
        <v>54</v>
      </c>
      <c r="M2949" s="6">
        <v>25</v>
      </c>
      <c r="N2949" s="6">
        <v>25</v>
      </c>
      <c r="O2949" s="6">
        <f t="shared" si="464"/>
        <v>60000</v>
      </c>
      <c r="P2949" s="6">
        <v>60000</v>
      </c>
      <c r="Q2949" s="5">
        <v>201706</v>
      </c>
      <c r="R2949" s="3" t="s">
        <v>11404</v>
      </c>
      <c r="S2949" s="5" t="s">
        <v>17412</v>
      </c>
      <c r="T2949" s="144" t="str">
        <f t="shared" si="465"/>
        <v>Click</v>
      </c>
      <c r="U2949" s="31" t="s">
        <v>243</v>
      </c>
      <c r="V2949" s="5"/>
      <c r="W2949" s="51"/>
      <c r="X2949" s="51"/>
      <c r="Y2949" s="50"/>
      <c r="Z2949" s="43">
        <f t="shared" si="466"/>
        <v>0</v>
      </c>
      <c r="AA2949" s="6">
        <f t="shared" si="467"/>
        <v>0</v>
      </c>
      <c r="AB2949" s="6">
        <f t="shared" si="468"/>
        <v>0</v>
      </c>
      <c r="AC2949" s="44">
        <f t="shared" si="469"/>
        <v>0</v>
      </c>
      <c r="AD2949" s="44">
        <f t="shared" si="470"/>
        <v>0</v>
      </c>
      <c r="AE2949" s="13" t="s">
        <v>57</v>
      </c>
      <c r="AF2949" s="14"/>
      <c r="AG2949" s="2" t="s">
        <v>243</v>
      </c>
      <c r="AH2949" s="5" t="s">
        <v>100</v>
      </c>
      <c r="AI2949" s="6">
        <v>0</v>
      </c>
      <c r="AJ2949" s="5" t="s">
        <v>100</v>
      </c>
      <c r="AK2949" s="5" t="s">
        <v>100</v>
      </c>
      <c r="AL2949" s="34" t="s">
        <v>100</v>
      </c>
      <c r="AM2949" s="2" t="s">
        <v>244</v>
      </c>
    </row>
    <row r="2950" spans="1:41" s="15" customFormat="1" ht="16.350000000000001" customHeight="1">
      <c r="A2950" s="3">
        <f t="shared" si="453"/>
        <v>2948</v>
      </c>
      <c r="B2950" s="31" t="s">
        <v>2639</v>
      </c>
      <c r="C2950" s="31" t="s">
        <v>3401</v>
      </c>
      <c r="D2950" s="31" t="s">
        <v>3452</v>
      </c>
      <c r="E2950" s="3" t="s">
        <v>17413</v>
      </c>
      <c r="F2950" s="2" t="s">
        <v>68</v>
      </c>
      <c r="G2950" s="2" t="s">
        <v>69</v>
      </c>
      <c r="H2950" s="5" t="s">
        <v>17414</v>
      </c>
      <c r="I2950" s="5" t="s">
        <v>17406</v>
      </c>
      <c r="J2950" s="5" t="s">
        <v>17415</v>
      </c>
      <c r="K2950" s="5" t="s">
        <v>17416</v>
      </c>
      <c r="L2950" s="2" t="s">
        <v>54</v>
      </c>
      <c r="M2950" s="6">
        <v>18</v>
      </c>
      <c r="N2950" s="6">
        <v>18</v>
      </c>
      <c r="O2950" s="6">
        <f t="shared" si="464"/>
        <v>46000</v>
      </c>
      <c r="P2950" s="6">
        <v>46000</v>
      </c>
      <c r="Q2950" s="5">
        <v>201705</v>
      </c>
      <c r="R2950" s="3" t="s">
        <v>11404</v>
      </c>
      <c r="S2950" s="5" t="s">
        <v>17417</v>
      </c>
      <c r="T2950" s="144" t="str">
        <f t="shared" si="465"/>
        <v>Click</v>
      </c>
      <c r="U2950" s="31" t="s">
        <v>243</v>
      </c>
      <c r="V2950" s="5"/>
      <c r="W2950" s="51"/>
      <c r="X2950" s="51"/>
      <c r="Y2950" s="50"/>
      <c r="Z2950" s="43">
        <f t="shared" si="466"/>
        <v>0</v>
      </c>
      <c r="AA2950" s="6">
        <f t="shared" si="467"/>
        <v>0</v>
      </c>
      <c r="AB2950" s="6">
        <f t="shared" si="468"/>
        <v>0</v>
      </c>
      <c r="AC2950" s="44">
        <f t="shared" si="469"/>
        <v>0</v>
      </c>
      <c r="AD2950" s="44">
        <f t="shared" si="470"/>
        <v>0</v>
      </c>
      <c r="AE2950" s="13" t="s">
        <v>57</v>
      </c>
      <c r="AF2950" s="14"/>
      <c r="AG2950" s="2" t="s">
        <v>243</v>
      </c>
      <c r="AH2950" s="5" t="s">
        <v>100</v>
      </c>
      <c r="AI2950" s="6">
        <v>0</v>
      </c>
      <c r="AJ2950" s="5" t="s">
        <v>100</v>
      </c>
      <c r="AK2950" s="5" t="s">
        <v>100</v>
      </c>
      <c r="AL2950" s="34" t="s">
        <v>100</v>
      </c>
      <c r="AM2950" s="2" t="s">
        <v>244</v>
      </c>
    </row>
    <row r="2951" spans="1:41" s="15" customFormat="1" ht="16.350000000000001" customHeight="1">
      <c r="A2951" s="3">
        <f t="shared" si="453"/>
        <v>2949</v>
      </c>
      <c r="B2951" s="31" t="s">
        <v>2639</v>
      </c>
      <c r="C2951" s="31" t="s">
        <v>3401</v>
      </c>
      <c r="D2951" s="31" t="s">
        <v>3452</v>
      </c>
      <c r="E2951" s="3" t="s">
        <v>17418</v>
      </c>
      <c r="F2951" s="2" t="s">
        <v>68</v>
      </c>
      <c r="G2951" s="2" t="s">
        <v>69</v>
      </c>
      <c r="H2951" s="5" t="s">
        <v>17414</v>
      </c>
      <c r="I2951" s="5" t="s">
        <v>17406</v>
      </c>
      <c r="J2951" s="5" t="s">
        <v>17415</v>
      </c>
      <c r="K2951" s="5" t="s">
        <v>17419</v>
      </c>
      <c r="L2951" s="2" t="s">
        <v>54</v>
      </c>
      <c r="M2951" s="6">
        <v>20</v>
      </c>
      <c r="N2951" s="6">
        <v>20</v>
      </c>
      <c r="O2951" s="6">
        <f t="shared" si="464"/>
        <v>50000</v>
      </c>
      <c r="P2951" s="6">
        <v>50000</v>
      </c>
      <c r="Q2951" s="5">
        <v>201705</v>
      </c>
      <c r="R2951" s="3" t="s">
        <v>11404</v>
      </c>
      <c r="S2951" s="5" t="s">
        <v>17420</v>
      </c>
      <c r="T2951" s="144" t="str">
        <f t="shared" si="465"/>
        <v>Click</v>
      </c>
      <c r="U2951" s="31" t="s">
        <v>243</v>
      </c>
      <c r="V2951" s="5"/>
      <c r="W2951" s="51"/>
      <c r="X2951" s="51"/>
      <c r="Y2951" s="50"/>
      <c r="Z2951" s="43">
        <f t="shared" si="466"/>
        <v>0</v>
      </c>
      <c r="AA2951" s="6">
        <f t="shared" si="467"/>
        <v>0</v>
      </c>
      <c r="AB2951" s="6">
        <f t="shared" si="468"/>
        <v>0</v>
      </c>
      <c r="AC2951" s="44">
        <f t="shared" si="469"/>
        <v>0</v>
      </c>
      <c r="AD2951" s="44">
        <f t="shared" si="470"/>
        <v>0</v>
      </c>
      <c r="AE2951" s="13" t="s">
        <v>57</v>
      </c>
      <c r="AF2951" s="14"/>
      <c r="AG2951" s="2" t="s">
        <v>243</v>
      </c>
      <c r="AH2951" s="5" t="s">
        <v>100</v>
      </c>
      <c r="AI2951" s="6">
        <v>0</v>
      </c>
      <c r="AJ2951" s="5" t="s">
        <v>100</v>
      </c>
      <c r="AK2951" s="5" t="s">
        <v>100</v>
      </c>
      <c r="AL2951" s="34" t="s">
        <v>100</v>
      </c>
      <c r="AM2951" s="2" t="s">
        <v>244</v>
      </c>
    </row>
    <row r="2952" spans="1:41" s="15" customFormat="1" ht="16.350000000000001" customHeight="1">
      <c r="A2952" s="3">
        <f t="shared" ref="A2952:A3015" si="471">ROW()-2</f>
        <v>2950</v>
      </c>
      <c r="B2952" s="31" t="s">
        <v>2639</v>
      </c>
      <c r="C2952" s="31" t="s">
        <v>3401</v>
      </c>
      <c r="D2952" s="31" t="s">
        <v>3452</v>
      </c>
      <c r="E2952" s="3" t="s">
        <v>17421</v>
      </c>
      <c r="F2952" s="2" t="s">
        <v>68</v>
      </c>
      <c r="G2952" s="2" t="s">
        <v>69</v>
      </c>
      <c r="H2952" s="3" t="s">
        <v>17422</v>
      </c>
      <c r="I2952" s="3" t="s">
        <v>17423</v>
      </c>
      <c r="J2952" s="3" t="s">
        <v>17424</v>
      </c>
      <c r="K2952" s="3" t="s">
        <v>17425</v>
      </c>
      <c r="L2952" s="2" t="s">
        <v>54</v>
      </c>
      <c r="M2952" s="6">
        <v>16</v>
      </c>
      <c r="N2952" s="6">
        <v>16</v>
      </c>
      <c r="O2952" s="6">
        <f t="shared" si="464"/>
        <v>42000</v>
      </c>
      <c r="P2952" s="68">
        <v>42000</v>
      </c>
      <c r="Q2952" s="3">
        <v>201708</v>
      </c>
      <c r="R2952" s="3" t="s">
        <v>11404</v>
      </c>
      <c r="S2952" s="3" t="s">
        <v>17426</v>
      </c>
      <c r="T2952" s="144" t="str">
        <f t="shared" si="465"/>
        <v>Click</v>
      </c>
      <c r="U2952" s="31" t="s">
        <v>243</v>
      </c>
      <c r="V2952" s="40"/>
      <c r="W2952" s="41"/>
      <c r="X2952" s="83"/>
      <c r="Y2952" s="50"/>
      <c r="Z2952" s="43">
        <f t="shared" si="466"/>
        <v>0</v>
      </c>
      <c r="AA2952" s="6">
        <f t="shared" si="467"/>
        <v>0</v>
      </c>
      <c r="AB2952" s="6">
        <f t="shared" si="468"/>
        <v>0</v>
      </c>
      <c r="AC2952" s="44">
        <f t="shared" si="469"/>
        <v>0</v>
      </c>
      <c r="AD2952" s="44">
        <f t="shared" si="470"/>
        <v>0</v>
      </c>
      <c r="AE2952" s="13" t="s">
        <v>57</v>
      </c>
      <c r="AF2952" s="14"/>
      <c r="AG2952" s="2" t="s">
        <v>243</v>
      </c>
      <c r="AH2952" s="5" t="s">
        <v>100</v>
      </c>
      <c r="AI2952" s="6">
        <v>0</v>
      </c>
      <c r="AJ2952" s="5" t="s">
        <v>100</v>
      </c>
      <c r="AK2952" s="5" t="s">
        <v>100</v>
      </c>
      <c r="AL2952" s="34" t="s">
        <v>100</v>
      </c>
      <c r="AM2952" s="2" t="s">
        <v>244</v>
      </c>
    </row>
    <row r="2953" spans="1:41" s="15" customFormat="1" ht="16.350000000000001" customHeight="1">
      <c r="A2953" s="3">
        <f t="shared" si="471"/>
        <v>2951</v>
      </c>
      <c r="B2953" s="31" t="s">
        <v>2639</v>
      </c>
      <c r="C2953" s="31" t="s">
        <v>3401</v>
      </c>
      <c r="D2953" s="31" t="s">
        <v>3452</v>
      </c>
      <c r="E2953" s="3" t="s">
        <v>17427</v>
      </c>
      <c r="F2953" s="2" t="s">
        <v>68</v>
      </c>
      <c r="G2953" s="2" t="s">
        <v>69</v>
      </c>
      <c r="H2953" s="3" t="s">
        <v>17422</v>
      </c>
      <c r="I2953" s="3" t="s">
        <v>17423</v>
      </c>
      <c r="J2953" s="3" t="s">
        <v>17428</v>
      </c>
      <c r="K2953" s="3" t="s">
        <v>17429</v>
      </c>
      <c r="L2953" s="2" t="s">
        <v>54</v>
      </c>
      <c r="M2953" s="6">
        <v>18</v>
      </c>
      <c r="N2953" s="6">
        <v>18</v>
      </c>
      <c r="O2953" s="6">
        <f t="shared" si="464"/>
        <v>46000</v>
      </c>
      <c r="P2953" s="68">
        <v>46000</v>
      </c>
      <c r="Q2953" s="3">
        <v>201708</v>
      </c>
      <c r="R2953" s="3" t="s">
        <v>11404</v>
      </c>
      <c r="S2953" s="3" t="s">
        <v>17430</v>
      </c>
      <c r="T2953" s="144" t="str">
        <f t="shared" si="465"/>
        <v>Click</v>
      </c>
      <c r="U2953" s="31" t="s">
        <v>243</v>
      </c>
      <c r="V2953" s="40"/>
      <c r="W2953" s="41"/>
      <c r="X2953" s="83"/>
      <c r="Y2953" s="50"/>
      <c r="Z2953" s="43">
        <f t="shared" si="466"/>
        <v>0</v>
      </c>
      <c r="AA2953" s="6">
        <f t="shared" si="467"/>
        <v>0</v>
      </c>
      <c r="AB2953" s="6">
        <f t="shared" si="468"/>
        <v>0</v>
      </c>
      <c r="AC2953" s="44">
        <f t="shared" si="469"/>
        <v>0</v>
      </c>
      <c r="AD2953" s="44">
        <f t="shared" si="470"/>
        <v>0</v>
      </c>
      <c r="AE2953" s="13" t="s">
        <v>57</v>
      </c>
      <c r="AF2953" s="14"/>
      <c r="AG2953" s="2" t="s">
        <v>243</v>
      </c>
      <c r="AH2953" s="5" t="s">
        <v>100</v>
      </c>
      <c r="AI2953" s="6">
        <v>0</v>
      </c>
      <c r="AJ2953" s="5" t="s">
        <v>100</v>
      </c>
      <c r="AK2953" s="5" t="s">
        <v>100</v>
      </c>
      <c r="AL2953" s="34" t="s">
        <v>100</v>
      </c>
      <c r="AM2953" s="2" t="s">
        <v>244</v>
      </c>
    </row>
    <row r="2954" spans="1:41" s="15" customFormat="1" ht="16.350000000000001" customHeight="1">
      <c r="A2954" s="3">
        <f t="shared" si="471"/>
        <v>2952</v>
      </c>
      <c r="B2954" s="31" t="s">
        <v>2639</v>
      </c>
      <c r="C2954" s="31" t="s">
        <v>3401</v>
      </c>
      <c r="D2954" s="31" t="s">
        <v>3452</v>
      </c>
      <c r="E2954" s="3" t="s">
        <v>17431</v>
      </c>
      <c r="F2954" s="2" t="s">
        <v>68</v>
      </c>
      <c r="G2954" s="2" t="s">
        <v>69</v>
      </c>
      <c r="H2954" s="3" t="s">
        <v>17422</v>
      </c>
      <c r="I2954" s="3" t="s">
        <v>17423</v>
      </c>
      <c r="J2954" s="3" t="s">
        <v>17424</v>
      </c>
      <c r="K2954" s="3" t="s">
        <v>17432</v>
      </c>
      <c r="L2954" s="2" t="s">
        <v>54</v>
      </c>
      <c r="M2954" s="6">
        <v>18</v>
      </c>
      <c r="N2954" s="6">
        <v>18</v>
      </c>
      <c r="O2954" s="6">
        <f t="shared" si="464"/>
        <v>46000</v>
      </c>
      <c r="P2954" s="68">
        <v>46000</v>
      </c>
      <c r="Q2954" s="3">
        <v>201708</v>
      </c>
      <c r="R2954" s="3" t="s">
        <v>11404</v>
      </c>
      <c r="S2954" s="3" t="s">
        <v>17433</v>
      </c>
      <c r="T2954" s="144" t="str">
        <f t="shared" si="465"/>
        <v>Click</v>
      </c>
      <c r="U2954" s="31" t="s">
        <v>243</v>
      </c>
      <c r="V2954" s="40"/>
      <c r="W2954" s="41"/>
      <c r="X2954" s="83"/>
      <c r="Y2954" s="50"/>
      <c r="Z2954" s="43">
        <f t="shared" si="466"/>
        <v>0</v>
      </c>
      <c r="AA2954" s="6">
        <f t="shared" si="467"/>
        <v>0</v>
      </c>
      <c r="AB2954" s="6">
        <f t="shared" si="468"/>
        <v>0</v>
      </c>
      <c r="AC2954" s="44">
        <f t="shared" si="469"/>
        <v>0</v>
      </c>
      <c r="AD2954" s="44">
        <f t="shared" si="470"/>
        <v>0</v>
      </c>
      <c r="AE2954" s="13" t="s">
        <v>57</v>
      </c>
      <c r="AF2954" s="14"/>
      <c r="AG2954" s="2" t="s">
        <v>243</v>
      </c>
      <c r="AH2954" s="5" t="s">
        <v>100</v>
      </c>
      <c r="AI2954" s="6">
        <v>0</v>
      </c>
      <c r="AJ2954" s="5" t="s">
        <v>100</v>
      </c>
      <c r="AK2954" s="5" t="s">
        <v>100</v>
      </c>
      <c r="AL2954" s="34" t="s">
        <v>100</v>
      </c>
      <c r="AM2954" s="2" t="s">
        <v>244</v>
      </c>
    </row>
    <row r="2955" spans="1:41" s="15" customFormat="1" ht="16.350000000000001" customHeight="1">
      <c r="A2955" s="3">
        <f t="shared" si="471"/>
        <v>2953</v>
      </c>
      <c r="B2955" s="31" t="s">
        <v>2639</v>
      </c>
      <c r="C2955" s="31" t="s">
        <v>3401</v>
      </c>
      <c r="D2955" s="31" t="s">
        <v>3452</v>
      </c>
      <c r="E2955" s="3" t="s">
        <v>17434</v>
      </c>
      <c r="F2955" s="2" t="s">
        <v>68</v>
      </c>
      <c r="G2955" s="2" t="s">
        <v>69</v>
      </c>
      <c r="H2955" s="5" t="s">
        <v>17435</v>
      </c>
      <c r="I2955" s="5" t="s">
        <v>11425</v>
      </c>
      <c r="J2955" s="5" t="s">
        <v>17436</v>
      </c>
      <c r="K2955" s="5" t="s">
        <v>17437</v>
      </c>
      <c r="L2955" s="2" t="s">
        <v>54</v>
      </c>
      <c r="M2955" s="6">
        <v>21</v>
      </c>
      <c r="N2955" s="6">
        <v>21</v>
      </c>
      <c r="O2955" s="6">
        <f t="shared" si="464"/>
        <v>50000</v>
      </c>
      <c r="P2955" s="6">
        <v>50000</v>
      </c>
      <c r="Q2955" s="5">
        <v>201106</v>
      </c>
      <c r="R2955" s="3" t="s">
        <v>11404</v>
      </c>
      <c r="S2955" s="5" t="s">
        <v>17438</v>
      </c>
      <c r="T2955" s="144" t="str">
        <f t="shared" si="465"/>
        <v>Click</v>
      </c>
      <c r="U2955" s="31" t="s">
        <v>243</v>
      </c>
      <c r="V2955" s="5"/>
      <c r="W2955" s="51"/>
      <c r="X2955" s="51"/>
      <c r="Y2955" s="50"/>
      <c r="Z2955" s="43">
        <f t="shared" si="466"/>
        <v>0</v>
      </c>
      <c r="AA2955" s="6">
        <f t="shared" si="467"/>
        <v>0</v>
      </c>
      <c r="AB2955" s="6">
        <f t="shared" si="468"/>
        <v>0</v>
      </c>
      <c r="AC2955" s="44">
        <f t="shared" si="469"/>
        <v>0</v>
      </c>
      <c r="AD2955" s="44">
        <f t="shared" si="470"/>
        <v>0</v>
      </c>
      <c r="AE2955" s="13" t="s">
        <v>57</v>
      </c>
      <c r="AF2955" s="14"/>
      <c r="AG2955" s="2" t="s">
        <v>243</v>
      </c>
      <c r="AH2955" s="5" t="s">
        <v>100</v>
      </c>
      <c r="AI2955" s="6">
        <v>0</v>
      </c>
      <c r="AJ2955" s="5" t="s">
        <v>100</v>
      </c>
      <c r="AK2955" s="5" t="s">
        <v>100</v>
      </c>
      <c r="AL2955" s="34" t="s">
        <v>100</v>
      </c>
      <c r="AM2955" s="2" t="s">
        <v>244</v>
      </c>
      <c r="AN2955" s="63"/>
      <c r="AO2955" s="63"/>
    </row>
    <row r="2956" spans="1:41" s="15" customFormat="1" ht="16.350000000000001" customHeight="1">
      <c r="A2956" s="3">
        <f t="shared" si="471"/>
        <v>2954</v>
      </c>
      <c r="B2956" s="31" t="s">
        <v>2639</v>
      </c>
      <c r="C2956" s="31" t="s">
        <v>3401</v>
      </c>
      <c r="D2956" s="31" t="s">
        <v>3452</v>
      </c>
      <c r="E2956" s="3" t="s">
        <v>17439</v>
      </c>
      <c r="F2956" s="2" t="s">
        <v>68</v>
      </c>
      <c r="G2956" s="2" t="s">
        <v>69</v>
      </c>
      <c r="H2956" s="5" t="s">
        <v>17435</v>
      </c>
      <c r="I2956" s="5" t="s">
        <v>11425</v>
      </c>
      <c r="J2956" s="5" t="s">
        <v>17436</v>
      </c>
      <c r="K2956" s="5" t="s">
        <v>17440</v>
      </c>
      <c r="L2956" s="2" t="s">
        <v>54</v>
      </c>
      <c r="M2956" s="6">
        <v>21</v>
      </c>
      <c r="N2956" s="6">
        <v>21</v>
      </c>
      <c r="O2956" s="6">
        <f t="shared" si="464"/>
        <v>50000</v>
      </c>
      <c r="P2956" s="6">
        <v>50000</v>
      </c>
      <c r="Q2956" s="5">
        <v>201106</v>
      </c>
      <c r="R2956" s="3" t="s">
        <v>11404</v>
      </c>
      <c r="S2956" s="5" t="s">
        <v>17441</v>
      </c>
      <c r="T2956" s="144" t="str">
        <f t="shared" si="465"/>
        <v>Click</v>
      </c>
      <c r="U2956" s="31" t="s">
        <v>243</v>
      </c>
      <c r="V2956" s="5"/>
      <c r="W2956" s="51"/>
      <c r="X2956" s="51"/>
      <c r="Y2956" s="50"/>
      <c r="Z2956" s="43">
        <f t="shared" si="466"/>
        <v>0</v>
      </c>
      <c r="AA2956" s="6">
        <f t="shared" si="467"/>
        <v>0</v>
      </c>
      <c r="AB2956" s="6">
        <f t="shared" si="468"/>
        <v>0</v>
      </c>
      <c r="AC2956" s="44">
        <f t="shared" si="469"/>
        <v>0</v>
      </c>
      <c r="AD2956" s="44">
        <f t="shared" si="470"/>
        <v>0</v>
      </c>
      <c r="AE2956" s="13" t="s">
        <v>57</v>
      </c>
      <c r="AF2956" s="14"/>
      <c r="AG2956" s="2" t="s">
        <v>243</v>
      </c>
      <c r="AH2956" s="5" t="s">
        <v>100</v>
      </c>
      <c r="AI2956" s="6">
        <v>0</v>
      </c>
      <c r="AJ2956" s="5" t="s">
        <v>100</v>
      </c>
      <c r="AK2956" s="5" t="s">
        <v>100</v>
      </c>
      <c r="AL2956" s="34" t="s">
        <v>100</v>
      </c>
      <c r="AM2956" s="2" t="s">
        <v>244</v>
      </c>
      <c r="AN2956" s="63"/>
      <c r="AO2956" s="63"/>
    </row>
    <row r="2957" spans="1:41" s="15" customFormat="1" ht="16.350000000000001" customHeight="1">
      <c r="A2957" s="3">
        <f t="shared" si="471"/>
        <v>2955</v>
      </c>
      <c r="B2957" s="31" t="s">
        <v>2639</v>
      </c>
      <c r="C2957" s="31" t="s">
        <v>3401</v>
      </c>
      <c r="D2957" s="31" t="s">
        <v>3452</v>
      </c>
      <c r="E2957" s="3" t="s">
        <v>17442</v>
      </c>
      <c r="F2957" s="2" t="s">
        <v>68</v>
      </c>
      <c r="G2957" s="2" t="s">
        <v>69</v>
      </c>
      <c r="H2957" s="5" t="s">
        <v>17443</v>
      </c>
      <c r="I2957" s="5" t="s">
        <v>11425</v>
      </c>
      <c r="J2957" s="5" t="s">
        <v>17444</v>
      </c>
      <c r="K2957" s="5" t="s">
        <v>17445</v>
      </c>
      <c r="L2957" s="2" t="s">
        <v>54</v>
      </c>
      <c r="M2957" s="6">
        <v>25</v>
      </c>
      <c r="N2957" s="6">
        <v>25</v>
      </c>
      <c r="O2957" s="6">
        <f t="shared" si="464"/>
        <v>50000</v>
      </c>
      <c r="P2957" s="6">
        <v>50000</v>
      </c>
      <c r="Q2957" s="5">
        <v>201106</v>
      </c>
      <c r="R2957" s="3" t="s">
        <v>11404</v>
      </c>
      <c r="S2957" s="5" t="s">
        <v>17446</v>
      </c>
      <c r="T2957" s="144" t="str">
        <f t="shared" si="465"/>
        <v>Click</v>
      </c>
      <c r="U2957" s="31" t="s">
        <v>243</v>
      </c>
      <c r="V2957" s="5"/>
      <c r="W2957" s="51"/>
      <c r="X2957" s="51"/>
      <c r="Y2957" s="50"/>
      <c r="Z2957" s="43">
        <f t="shared" si="466"/>
        <v>0</v>
      </c>
      <c r="AA2957" s="6">
        <f t="shared" si="467"/>
        <v>0</v>
      </c>
      <c r="AB2957" s="6">
        <f t="shared" si="468"/>
        <v>0</v>
      </c>
      <c r="AC2957" s="44">
        <f t="shared" si="469"/>
        <v>0</v>
      </c>
      <c r="AD2957" s="44">
        <f t="shared" si="470"/>
        <v>0</v>
      </c>
      <c r="AE2957" s="13" t="s">
        <v>57</v>
      </c>
      <c r="AF2957" s="14"/>
      <c r="AG2957" s="2" t="s">
        <v>243</v>
      </c>
      <c r="AH2957" s="5" t="s">
        <v>100</v>
      </c>
      <c r="AI2957" s="6">
        <v>0</v>
      </c>
      <c r="AJ2957" s="5" t="s">
        <v>100</v>
      </c>
      <c r="AK2957" s="5" t="s">
        <v>100</v>
      </c>
      <c r="AL2957" s="34" t="s">
        <v>100</v>
      </c>
      <c r="AM2957" s="2" t="s">
        <v>244</v>
      </c>
      <c r="AN2957" s="63"/>
      <c r="AO2957" s="63"/>
    </row>
    <row r="2958" spans="1:41" s="15" customFormat="1" ht="16.350000000000001" customHeight="1">
      <c r="A2958" s="3">
        <f t="shared" si="471"/>
        <v>2956</v>
      </c>
      <c r="B2958" s="31" t="s">
        <v>2639</v>
      </c>
      <c r="C2958" s="31" t="s">
        <v>3401</v>
      </c>
      <c r="D2958" s="31" t="s">
        <v>3452</v>
      </c>
      <c r="E2958" s="3" t="s">
        <v>17447</v>
      </c>
      <c r="F2958" s="2" t="s">
        <v>68</v>
      </c>
      <c r="G2958" s="2" t="s">
        <v>69</v>
      </c>
      <c r="H2958" s="5" t="s">
        <v>17443</v>
      </c>
      <c r="I2958" s="5" t="s">
        <v>11425</v>
      </c>
      <c r="J2958" s="5" t="s">
        <v>17444</v>
      </c>
      <c r="K2958" s="5" t="s">
        <v>17448</v>
      </c>
      <c r="L2958" s="2" t="s">
        <v>54</v>
      </c>
      <c r="M2958" s="6">
        <v>26</v>
      </c>
      <c r="N2958" s="6">
        <v>26</v>
      </c>
      <c r="O2958" s="6">
        <f t="shared" si="464"/>
        <v>50000</v>
      </c>
      <c r="P2958" s="6">
        <v>50000</v>
      </c>
      <c r="Q2958" s="5">
        <v>201106</v>
      </c>
      <c r="R2958" s="3" t="s">
        <v>11404</v>
      </c>
      <c r="S2958" s="5" t="s">
        <v>17449</v>
      </c>
      <c r="T2958" s="144" t="str">
        <f t="shared" si="465"/>
        <v>Click</v>
      </c>
      <c r="U2958" s="31" t="s">
        <v>243</v>
      </c>
      <c r="V2958" s="5"/>
      <c r="W2958" s="51"/>
      <c r="X2958" s="51"/>
      <c r="Y2958" s="50"/>
      <c r="Z2958" s="43">
        <f t="shared" si="466"/>
        <v>0</v>
      </c>
      <c r="AA2958" s="6">
        <f t="shared" si="467"/>
        <v>0</v>
      </c>
      <c r="AB2958" s="6">
        <f t="shared" si="468"/>
        <v>0</v>
      </c>
      <c r="AC2958" s="44">
        <f t="shared" si="469"/>
        <v>0</v>
      </c>
      <c r="AD2958" s="44">
        <f t="shared" si="470"/>
        <v>0</v>
      </c>
      <c r="AE2958" s="13" t="s">
        <v>57</v>
      </c>
      <c r="AF2958" s="14"/>
      <c r="AG2958" s="2" t="s">
        <v>243</v>
      </c>
      <c r="AH2958" s="5" t="s">
        <v>100</v>
      </c>
      <c r="AI2958" s="6">
        <v>0</v>
      </c>
      <c r="AJ2958" s="5" t="s">
        <v>100</v>
      </c>
      <c r="AK2958" s="5" t="s">
        <v>100</v>
      </c>
      <c r="AL2958" s="34" t="s">
        <v>100</v>
      </c>
      <c r="AM2958" s="2" t="s">
        <v>244</v>
      </c>
      <c r="AN2958" s="63"/>
      <c r="AO2958" s="63"/>
    </row>
    <row r="2959" spans="1:41" s="15" customFormat="1" ht="16.350000000000001" customHeight="1">
      <c r="A2959" s="3">
        <f t="shared" si="471"/>
        <v>2957</v>
      </c>
      <c r="B2959" s="31" t="s">
        <v>2639</v>
      </c>
      <c r="C2959" s="31" t="s">
        <v>3401</v>
      </c>
      <c r="D2959" s="31" t="s">
        <v>3452</v>
      </c>
      <c r="E2959" s="3" t="s">
        <v>17450</v>
      </c>
      <c r="F2959" s="2" t="s">
        <v>68</v>
      </c>
      <c r="G2959" s="2" t="s">
        <v>69</v>
      </c>
      <c r="H2959" s="5" t="s">
        <v>17451</v>
      </c>
      <c r="I2959" s="5" t="s">
        <v>11425</v>
      </c>
      <c r="J2959" s="5" t="s">
        <v>17452</v>
      </c>
      <c r="K2959" s="5" t="s">
        <v>17453</v>
      </c>
      <c r="L2959" s="2" t="s">
        <v>54</v>
      </c>
      <c r="M2959" s="6">
        <v>24</v>
      </c>
      <c r="N2959" s="6">
        <v>24</v>
      </c>
      <c r="O2959" s="6">
        <f t="shared" si="464"/>
        <v>50000</v>
      </c>
      <c r="P2959" s="6">
        <v>50000</v>
      </c>
      <c r="Q2959" s="5">
        <v>201106</v>
      </c>
      <c r="R2959" s="3" t="s">
        <v>11404</v>
      </c>
      <c r="S2959" s="5" t="s">
        <v>17454</v>
      </c>
      <c r="T2959" s="144" t="str">
        <f t="shared" si="465"/>
        <v>Click</v>
      </c>
      <c r="U2959" s="31" t="s">
        <v>243</v>
      </c>
      <c r="V2959" s="5"/>
      <c r="W2959" s="51"/>
      <c r="X2959" s="51"/>
      <c r="Y2959" s="50"/>
      <c r="Z2959" s="43">
        <f t="shared" si="466"/>
        <v>0</v>
      </c>
      <c r="AA2959" s="6">
        <f t="shared" si="467"/>
        <v>0</v>
      </c>
      <c r="AB2959" s="6">
        <f t="shared" si="468"/>
        <v>0</v>
      </c>
      <c r="AC2959" s="44">
        <f t="shared" si="469"/>
        <v>0</v>
      </c>
      <c r="AD2959" s="44">
        <f t="shared" si="470"/>
        <v>0</v>
      </c>
      <c r="AE2959" s="13" t="s">
        <v>57</v>
      </c>
      <c r="AF2959" s="14"/>
      <c r="AG2959" s="2" t="s">
        <v>243</v>
      </c>
      <c r="AH2959" s="5" t="s">
        <v>100</v>
      </c>
      <c r="AI2959" s="6">
        <v>0</v>
      </c>
      <c r="AJ2959" s="5" t="s">
        <v>100</v>
      </c>
      <c r="AK2959" s="5" t="s">
        <v>100</v>
      </c>
      <c r="AL2959" s="34" t="s">
        <v>100</v>
      </c>
      <c r="AM2959" s="2" t="s">
        <v>244</v>
      </c>
      <c r="AN2959" s="63"/>
      <c r="AO2959" s="63"/>
    </row>
    <row r="2960" spans="1:41" s="15" customFormat="1" ht="16.350000000000001" customHeight="1">
      <c r="A2960" s="3">
        <f t="shared" si="471"/>
        <v>2958</v>
      </c>
      <c r="B2960" s="33" t="s">
        <v>2639</v>
      </c>
      <c r="C2960" s="33" t="s">
        <v>3355</v>
      </c>
      <c r="D2960" s="33" t="s">
        <v>3452</v>
      </c>
      <c r="E2960" s="50" t="s">
        <v>17455</v>
      </c>
      <c r="F2960" s="39" t="s">
        <v>68</v>
      </c>
      <c r="G2960" s="39" t="s">
        <v>49</v>
      </c>
      <c r="H2960" s="32" t="s">
        <v>17456</v>
      </c>
      <c r="I2960" s="32" t="s">
        <v>17457</v>
      </c>
      <c r="J2960" s="32" t="s">
        <v>17458</v>
      </c>
      <c r="K2960" s="32" t="s">
        <v>17459</v>
      </c>
      <c r="L2960" s="31" t="s">
        <v>54</v>
      </c>
      <c r="M2960" s="68">
        <v>15</v>
      </c>
      <c r="N2960" s="68">
        <v>15</v>
      </c>
      <c r="O2960" s="6">
        <f t="shared" si="464"/>
        <v>40000</v>
      </c>
      <c r="P2960" s="46">
        <v>40000</v>
      </c>
      <c r="Q2960" s="32">
        <v>202006</v>
      </c>
      <c r="R2960" s="32" t="s">
        <v>17460</v>
      </c>
      <c r="S2960" s="32" t="s">
        <v>17461</v>
      </c>
      <c r="T2960" s="143" t="str">
        <f t="shared" si="465"/>
        <v>Click</v>
      </c>
      <c r="U2960" s="31" t="s">
        <v>243</v>
      </c>
      <c r="V2960" s="3"/>
      <c r="W2960" s="84"/>
      <c r="X2960" s="84"/>
      <c r="Y2960" s="50"/>
      <c r="Z2960" s="43">
        <f t="shared" si="466"/>
        <v>0</v>
      </c>
      <c r="AA2960" s="68">
        <f t="shared" si="467"/>
        <v>0</v>
      </c>
      <c r="AB2960" s="68">
        <f t="shared" si="468"/>
        <v>0</v>
      </c>
      <c r="AC2960" s="69">
        <f t="shared" si="469"/>
        <v>0</v>
      </c>
      <c r="AD2960" s="44">
        <f t="shared" si="470"/>
        <v>0</v>
      </c>
      <c r="AE2960" s="45" t="s">
        <v>57</v>
      </c>
      <c r="AF2960" s="14"/>
      <c r="AG2960" s="31" t="s">
        <v>243</v>
      </c>
      <c r="AH2960" s="3" t="s">
        <v>100</v>
      </c>
      <c r="AI2960" s="46">
        <v>0</v>
      </c>
      <c r="AJ2960" s="3" t="s">
        <v>100</v>
      </c>
      <c r="AK2960" s="3" t="s">
        <v>100</v>
      </c>
      <c r="AL2960" s="32" t="s">
        <v>100</v>
      </c>
      <c r="AM2960" s="31" t="s">
        <v>244</v>
      </c>
      <c r="AN2960" s="32"/>
      <c r="AO2960" s="32"/>
    </row>
    <row r="2961" spans="1:41" s="15" customFormat="1" ht="16.350000000000001" customHeight="1">
      <c r="A2961" s="3">
        <f t="shared" si="471"/>
        <v>2959</v>
      </c>
      <c r="B2961" s="39" t="s">
        <v>2639</v>
      </c>
      <c r="C2961" s="31" t="s">
        <v>3401</v>
      </c>
      <c r="D2961" s="31" t="s">
        <v>3452</v>
      </c>
      <c r="E2961" s="32" t="s">
        <v>17462</v>
      </c>
      <c r="F2961" s="31" t="s">
        <v>68</v>
      </c>
      <c r="G2961" s="31" t="s">
        <v>69</v>
      </c>
      <c r="H2961" s="32" t="s">
        <v>17463</v>
      </c>
      <c r="I2961" s="32" t="s">
        <v>17464</v>
      </c>
      <c r="J2961" s="32" t="s">
        <v>17465</v>
      </c>
      <c r="K2961" s="32" t="s">
        <v>17466</v>
      </c>
      <c r="L2961" s="31" t="s">
        <v>54</v>
      </c>
      <c r="M2961" s="46">
        <v>10</v>
      </c>
      <c r="N2961" s="46">
        <v>10</v>
      </c>
      <c r="O2961" s="46">
        <v>30000</v>
      </c>
      <c r="P2961" s="46">
        <v>30000</v>
      </c>
      <c r="Q2961" s="32">
        <v>202005</v>
      </c>
      <c r="R2961" s="32" t="s">
        <v>17460</v>
      </c>
      <c r="S2961" s="32" t="s">
        <v>17467</v>
      </c>
      <c r="T2961" s="143" t="str">
        <f t="shared" si="465"/>
        <v>Click</v>
      </c>
      <c r="U2961" s="39" t="s">
        <v>243</v>
      </c>
      <c r="V2961" s="39"/>
      <c r="W2961" s="41"/>
      <c r="X2961" s="83"/>
      <c r="Y2961" s="56"/>
      <c r="Z2961" s="57">
        <f t="shared" si="466"/>
        <v>0</v>
      </c>
      <c r="AA2961" s="46">
        <f t="shared" si="467"/>
        <v>0</v>
      </c>
      <c r="AB2961" s="46">
        <f t="shared" si="468"/>
        <v>0</v>
      </c>
      <c r="AC2961" s="58">
        <f t="shared" si="469"/>
        <v>0</v>
      </c>
      <c r="AD2961" s="58">
        <f t="shared" si="470"/>
        <v>0</v>
      </c>
      <c r="AE2961" s="85" t="s">
        <v>100</v>
      </c>
      <c r="AF2961" s="14"/>
      <c r="AG2961" s="39" t="s">
        <v>243</v>
      </c>
      <c r="AH2961" s="32" t="s">
        <v>100</v>
      </c>
      <c r="AI2961" s="46">
        <v>0</v>
      </c>
      <c r="AJ2961" s="32" t="s">
        <v>100</v>
      </c>
      <c r="AK2961" s="32" t="s">
        <v>100</v>
      </c>
      <c r="AL2961" s="32" t="s">
        <v>100</v>
      </c>
      <c r="AM2961" s="31" t="s">
        <v>244</v>
      </c>
      <c r="AN2961" s="32"/>
      <c r="AO2961" s="32"/>
    </row>
    <row r="2962" spans="1:41" s="15" customFormat="1" ht="16.350000000000001" customHeight="1">
      <c r="A2962" s="3">
        <f t="shared" si="471"/>
        <v>2960</v>
      </c>
      <c r="B2962" s="39" t="s">
        <v>2639</v>
      </c>
      <c r="C2962" s="31" t="s">
        <v>3401</v>
      </c>
      <c r="D2962" s="31" t="s">
        <v>3452</v>
      </c>
      <c r="E2962" s="32" t="s">
        <v>17468</v>
      </c>
      <c r="F2962" s="31" t="s">
        <v>68</v>
      </c>
      <c r="G2962" s="31" t="s">
        <v>69</v>
      </c>
      <c r="H2962" s="32" t="s">
        <v>17469</v>
      </c>
      <c r="I2962" s="32" t="s">
        <v>17464</v>
      </c>
      <c r="J2962" s="32" t="s">
        <v>17465</v>
      </c>
      <c r="K2962" s="32" t="s">
        <v>17470</v>
      </c>
      <c r="L2962" s="31" t="s">
        <v>54</v>
      </c>
      <c r="M2962" s="46">
        <v>15</v>
      </c>
      <c r="N2962" s="46">
        <v>15</v>
      </c>
      <c r="O2962" s="46">
        <v>40000</v>
      </c>
      <c r="P2962" s="46">
        <v>40000</v>
      </c>
      <c r="Q2962" s="32">
        <v>202005</v>
      </c>
      <c r="R2962" s="32" t="s">
        <v>17460</v>
      </c>
      <c r="S2962" s="32" t="s">
        <v>17471</v>
      </c>
      <c r="T2962" s="143" t="str">
        <f t="shared" si="465"/>
        <v>Click</v>
      </c>
      <c r="U2962" s="39" t="s">
        <v>243</v>
      </c>
      <c r="V2962" s="39"/>
      <c r="W2962" s="41"/>
      <c r="X2962" s="83"/>
      <c r="Y2962" s="56"/>
      <c r="Z2962" s="57">
        <f t="shared" si="466"/>
        <v>0</v>
      </c>
      <c r="AA2962" s="46">
        <f t="shared" si="467"/>
        <v>0</v>
      </c>
      <c r="AB2962" s="46">
        <f t="shared" si="468"/>
        <v>0</v>
      </c>
      <c r="AC2962" s="58">
        <f t="shared" si="469"/>
        <v>0</v>
      </c>
      <c r="AD2962" s="58">
        <f t="shared" si="470"/>
        <v>0</v>
      </c>
      <c r="AE2962" s="85" t="s">
        <v>100</v>
      </c>
      <c r="AF2962" s="14"/>
      <c r="AG2962" s="39" t="s">
        <v>243</v>
      </c>
      <c r="AH2962" s="32" t="s">
        <v>100</v>
      </c>
      <c r="AI2962" s="46">
        <v>0</v>
      </c>
      <c r="AJ2962" s="32" t="s">
        <v>100</v>
      </c>
      <c r="AK2962" s="32" t="s">
        <v>100</v>
      </c>
      <c r="AL2962" s="32" t="s">
        <v>100</v>
      </c>
      <c r="AM2962" s="31" t="s">
        <v>244</v>
      </c>
      <c r="AN2962" s="32"/>
      <c r="AO2962" s="32"/>
    </row>
    <row r="2963" spans="1:41" s="15" customFormat="1" ht="16.350000000000001" customHeight="1">
      <c r="A2963" s="3">
        <f t="shared" si="471"/>
        <v>2961</v>
      </c>
      <c r="B2963" s="31" t="s">
        <v>2639</v>
      </c>
      <c r="C2963" s="31" t="s">
        <v>3401</v>
      </c>
      <c r="D2963" s="31" t="s">
        <v>3452</v>
      </c>
      <c r="E2963" s="32" t="s">
        <v>17472</v>
      </c>
      <c r="F2963" s="2" t="s">
        <v>68</v>
      </c>
      <c r="G2963" s="2" t="s">
        <v>69</v>
      </c>
      <c r="H2963" s="5" t="s">
        <v>17473</v>
      </c>
      <c r="I2963" s="5" t="s">
        <v>17474</v>
      </c>
      <c r="J2963" s="5" t="s">
        <v>17475</v>
      </c>
      <c r="K2963" s="5" t="s">
        <v>17476</v>
      </c>
      <c r="L2963" s="33" t="s">
        <v>54</v>
      </c>
      <c r="M2963" s="6">
        <v>17</v>
      </c>
      <c r="N2963" s="6">
        <v>17</v>
      </c>
      <c r="O2963" s="6">
        <f t="shared" ref="O2963:O2993" si="472">P2963+AI2963</f>
        <v>44000</v>
      </c>
      <c r="P2963" s="6">
        <v>44000</v>
      </c>
      <c r="Q2963" s="71">
        <v>201903</v>
      </c>
      <c r="R2963" s="5" t="s">
        <v>17477</v>
      </c>
      <c r="S2963" s="5" t="s">
        <v>17478</v>
      </c>
      <c r="T2963" s="144" t="str">
        <f t="shared" si="465"/>
        <v>Click</v>
      </c>
      <c r="U2963" s="31" t="s">
        <v>243</v>
      </c>
      <c r="V2963" s="5"/>
      <c r="W2963" s="51"/>
      <c r="X2963" s="51"/>
      <c r="Y2963" s="50"/>
      <c r="Z2963" s="43">
        <f t="shared" si="466"/>
        <v>0</v>
      </c>
      <c r="AA2963" s="6">
        <f t="shared" si="467"/>
        <v>0</v>
      </c>
      <c r="AB2963" s="6">
        <f t="shared" si="468"/>
        <v>0</v>
      </c>
      <c r="AC2963" s="44">
        <f t="shared" si="469"/>
        <v>0</v>
      </c>
      <c r="AD2963" s="44">
        <f t="shared" si="470"/>
        <v>0</v>
      </c>
      <c r="AE2963" s="13" t="s">
        <v>57</v>
      </c>
      <c r="AF2963" s="14"/>
      <c r="AG2963" s="2" t="s">
        <v>243</v>
      </c>
      <c r="AH2963" s="5" t="s">
        <v>100</v>
      </c>
      <c r="AI2963" s="6">
        <v>0</v>
      </c>
      <c r="AJ2963" s="5" t="s">
        <v>100</v>
      </c>
      <c r="AK2963" s="5" t="s">
        <v>100</v>
      </c>
      <c r="AL2963" s="34" t="s">
        <v>100</v>
      </c>
      <c r="AM2963" s="2" t="s">
        <v>244</v>
      </c>
    </row>
    <row r="2964" spans="1:41" s="15" customFormat="1" ht="16.350000000000001" customHeight="1">
      <c r="A2964" s="3">
        <f t="shared" si="471"/>
        <v>2962</v>
      </c>
      <c r="B2964" s="31" t="s">
        <v>2639</v>
      </c>
      <c r="C2964" s="31" t="s">
        <v>3401</v>
      </c>
      <c r="D2964" s="31" t="s">
        <v>3452</v>
      </c>
      <c r="E2964" s="32" t="s">
        <v>17479</v>
      </c>
      <c r="F2964" s="2" t="s">
        <v>68</v>
      </c>
      <c r="G2964" s="2" t="s">
        <v>69</v>
      </c>
      <c r="H2964" s="5" t="s">
        <v>17480</v>
      </c>
      <c r="I2964" s="5" t="s">
        <v>17481</v>
      </c>
      <c r="J2964" s="5" t="s">
        <v>17482</v>
      </c>
      <c r="K2964" s="5" t="s">
        <v>17483</v>
      </c>
      <c r="L2964" s="33" t="s">
        <v>54</v>
      </c>
      <c r="M2964" s="6">
        <v>20</v>
      </c>
      <c r="N2964" s="6">
        <v>20</v>
      </c>
      <c r="O2964" s="6">
        <f t="shared" si="472"/>
        <v>50000</v>
      </c>
      <c r="P2964" s="6">
        <v>50000</v>
      </c>
      <c r="Q2964" s="71">
        <v>201903</v>
      </c>
      <c r="R2964" s="5" t="s">
        <v>17477</v>
      </c>
      <c r="S2964" s="5" t="s">
        <v>17484</v>
      </c>
      <c r="T2964" s="144" t="str">
        <f t="shared" si="465"/>
        <v>Click</v>
      </c>
      <c r="U2964" s="31" t="s">
        <v>243</v>
      </c>
      <c r="V2964" s="5"/>
      <c r="W2964" s="51"/>
      <c r="X2964" s="51"/>
      <c r="Y2964" s="50"/>
      <c r="Z2964" s="43">
        <f t="shared" si="466"/>
        <v>0</v>
      </c>
      <c r="AA2964" s="6">
        <f t="shared" si="467"/>
        <v>0</v>
      </c>
      <c r="AB2964" s="6">
        <f t="shared" si="468"/>
        <v>0</v>
      </c>
      <c r="AC2964" s="44">
        <f t="shared" si="469"/>
        <v>0</v>
      </c>
      <c r="AD2964" s="44">
        <f t="shared" si="470"/>
        <v>0</v>
      </c>
      <c r="AE2964" s="13" t="s">
        <v>57</v>
      </c>
      <c r="AF2964" s="14"/>
      <c r="AG2964" s="2" t="s">
        <v>243</v>
      </c>
      <c r="AH2964" s="5" t="s">
        <v>100</v>
      </c>
      <c r="AI2964" s="6">
        <v>0</v>
      </c>
      <c r="AJ2964" s="5" t="s">
        <v>100</v>
      </c>
      <c r="AK2964" s="5" t="s">
        <v>100</v>
      </c>
      <c r="AL2964" s="34" t="s">
        <v>100</v>
      </c>
      <c r="AM2964" s="2" t="s">
        <v>244</v>
      </c>
      <c r="AN2964" s="32"/>
      <c r="AO2964" s="32"/>
    </row>
    <row r="2965" spans="1:41" s="15" customFormat="1" ht="16.350000000000001" customHeight="1">
      <c r="A2965" s="3">
        <f t="shared" si="471"/>
        <v>2963</v>
      </c>
      <c r="B2965" s="31" t="s">
        <v>2639</v>
      </c>
      <c r="C2965" s="31" t="s">
        <v>3401</v>
      </c>
      <c r="D2965" s="31" t="s">
        <v>3452</v>
      </c>
      <c r="E2965" s="32" t="s">
        <v>17485</v>
      </c>
      <c r="F2965" s="2" t="s">
        <v>68</v>
      </c>
      <c r="G2965" s="2" t="s">
        <v>69</v>
      </c>
      <c r="H2965" s="5" t="s">
        <v>17486</v>
      </c>
      <c r="I2965" s="5" t="s">
        <v>17487</v>
      </c>
      <c r="J2965" s="5" t="s">
        <v>17488</v>
      </c>
      <c r="K2965" s="5" t="s">
        <v>17489</v>
      </c>
      <c r="L2965" s="33" t="s">
        <v>54</v>
      </c>
      <c r="M2965" s="6">
        <v>22</v>
      </c>
      <c r="N2965" s="6">
        <v>22</v>
      </c>
      <c r="O2965" s="6">
        <f t="shared" si="472"/>
        <v>54000</v>
      </c>
      <c r="P2965" s="6">
        <v>54000</v>
      </c>
      <c r="Q2965" s="71">
        <v>201903</v>
      </c>
      <c r="R2965" s="5" t="s">
        <v>16194</v>
      </c>
      <c r="S2965" s="5" t="s">
        <v>17490</v>
      </c>
      <c r="T2965" s="144" t="str">
        <f t="shared" si="465"/>
        <v>Click</v>
      </c>
      <c r="U2965" s="31" t="s">
        <v>243</v>
      </c>
      <c r="V2965" s="5"/>
      <c r="W2965" s="51"/>
      <c r="X2965" s="51"/>
      <c r="Y2965" s="50"/>
      <c r="Z2965" s="43">
        <f t="shared" si="466"/>
        <v>0</v>
      </c>
      <c r="AA2965" s="6">
        <f t="shared" si="467"/>
        <v>0</v>
      </c>
      <c r="AB2965" s="6">
        <f t="shared" si="468"/>
        <v>0</v>
      </c>
      <c r="AC2965" s="44">
        <f t="shared" si="469"/>
        <v>0</v>
      </c>
      <c r="AD2965" s="44">
        <f t="shared" si="470"/>
        <v>0</v>
      </c>
      <c r="AE2965" s="13" t="s">
        <v>57</v>
      </c>
      <c r="AF2965" s="14"/>
      <c r="AG2965" s="2" t="s">
        <v>243</v>
      </c>
      <c r="AH2965" s="5" t="s">
        <v>100</v>
      </c>
      <c r="AI2965" s="6">
        <v>0</v>
      </c>
      <c r="AJ2965" s="5" t="s">
        <v>100</v>
      </c>
      <c r="AK2965" s="5" t="s">
        <v>100</v>
      </c>
      <c r="AL2965" s="34" t="s">
        <v>100</v>
      </c>
      <c r="AM2965" s="2" t="s">
        <v>244</v>
      </c>
      <c r="AN2965" s="32"/>
      <c r="AO2965" s="32"/>
    </row>
    <row r="2966" spans="1:41" s="15" customFormat="1" ht="16.350000000000001" customHeight="1">
      <c r="A2966" s="3">
        <f t="shared" si="471"/>
        <v>2964</v>
      </c>
      <c r="B2966" s="31" t="s">
        <v>2639</v>
      </c>
      <c r="C2966" s="31" t="s">
        <v>3401</v>
      </c>
      <c r="D2966" s="31" t="s">
        <v>3452</v>
      </c>
      <c r="E2966" s="32" t="s">
        <v>17491</v>
      </c>
      <c r="F2966" s="2" t="s">
        <v>68</v>
      </c>
      <c r="G2966" s="2" t="s">
        <v>69</v>
      </c>
      <c r="H2966" s="5" t="s">
        <v>17486</v>
      </c>
      <c r="I2966" s="5" t="s">
        <v>17487</v>
      </c>
      <c r="J2966" s="5" t="s">
        <v>17492</v>
      </c>
      <c r="K2966" s="5" t="s">
        <v>17493</v>
      </c>
      <c r="L2966" s="2" t="s">
        <v>54</v>
      </c>
      <c r="M2966" s="6">
        <v>20</v>
      </c>
      <c r="N2966" s="6">
        <v>20</v>
      </c>
      <c r="O2966" s="6">
        <f t="shared" si="472"/>
        <v>50000</v>
      </c>
      <c r="P2966" s="6">
        <v>50000</v>
      </c>
      <c r="Q2966" s="5">
        <v>201902</v>
      </c>
      <c r="R2966" s="5" t="s">
        <v>16194</v>
      </c>
      <c r="S2966" s="5" t="s">
        <v>17494</v>
      </c>
      <c r="T2966" s="144" t="str">
        <f t="shared" si="465"/>
        <v>Click</v>
      </c>
      <c r="U2966" s="31" t="s">
        <v>243</v>
      </c>
      <c r="V2966" s="5"/>
      <c r="W2966" s="51"/>
      <c r="X2966" s="51"/>
      <c r="Y2966" s="50"/>
      <c r="Z2966" s="43">
        <f t="shared" si="466"/>
        <v>0</v>
      </c>
      <c r="AA2966" s="6">
        <f t="shared" si="467"/>
        <v>0</v>
      </c>
      <c r="AB2966" s="6">
        <f t="shared" si="468"/>
        <v>0</v>
      </c>
      <c r="AC2966" s="44">
        <f t="shared" si="469"/>
        <v>0</v>
      </c>
      <c r="AD2966" s="44">
        <f t="shared" si="470"/>
        <v>0</v>
      </c>
      <c r="AE2966" s="13" t="s">
        <v>57</v>
      </c>
      <c r="AF2966" s="14"/>
      <c r="AG2966" s="2" t="s">
        <v>243</v>
      </c>
      <c r="AH2966" s="5" t="s">
        <v>100</v>
      </c>
      <c r="AI2966" s="6">
        <v>0</v>
      </c>
      <c r="AJ2966" s="5" t="s">
        <v>100</v>
      </c>
      <c r="AK2966" s="5" t="s">
        <v>100</v>
      </c>
      <c r="AL2966" s="34" t="s">
        <v>100</v>
      </c>
      <c r="AM2966" s="2" t="s">
        <v>244</v>
      </c>
    </row>
    <row r="2967" spans="1:41" s="15" customFormat="1" ht="16.350000000000001" customHeight="1">
      <c r="A2967" s="3">
        <f t="shared" si="471"/>
        <v>2965</v>
      </c>
      <c r="B2967" s="31" t="s">
        <v>2639</v>
      </c>
      <c r="C2967" s="31" t="s">
        <v>3401</v>
      </c>
      <c r="D2967" s="31" t="s">
        <v>3452</v>
      </c>
      <c r="E2967" s="3" t="s">
        <v>17495</v>
      </c>
      <c r="F2967" s="2" t="s">
        <v>68</v>
      </c>
      <c r="G2967" s="2" t="s">
        <v>69</v>
      </c>
      <c r="H2967" s="5" t="s">
        <v>17496</v>
      </c>
      <c r="I2967" s="5" t="s">
        <v>17487</v>
      </c>
      <c r="J2967" s="5" t="s">
        <v>17486</v>
      </c>
      <c r="K2967" s="5" t="s">
        <v>17497</v>
      </c>
      <c r="L2967" s="2" t="s">
        <v>54</v>
      </c>
      <c r="M2967" s="6">
        <v>20</v>
      </c>
      <c r="N2967" s="6">
        <v>20</v>
      </c>
      <c r="O2967" s="6">
        <f t="shared" si="472"/>
        <v>50000</v>
      </c>
      <c r="P2967" s="6">
        <v>50000</v>
      </c>
      <c r="Q2967" s="5">
        <v>201901</v>
      </c>
      <c r="R2967" s="5" t="s">
        <v>16194</v>
      </c>
      <c r="S2967" s="5" t="s">
        <v>17498</v>
      </c>
      <c r="T2967" s="144" t="str">
        <f t="shared" si="465"/>
        <v>Click</v>
      </c>
      <c r="U2967" s="31" t="s">
        <v>243</v>
      </c>
      <c r="V2967" s="5"/>
      <c r="W2967" s="51"/>
      <c r="X2967" s="51"/>
      <c r="Y2967" s="50"/>
      <c r="Z2967" s="43">
        <f t="shared" si="466"/>
        <v>0</v>
      </c>
      <c r="AA2967" s="6">
        <f t="shared" si="467"/>
        <v>0</v>
      </c>
      <c r="AB2967" s="6">
        <f t="shared" si="468"/>
        <v>0</v>
      </c>
      <c r="AC2967" s="44">
        <f t="shared" si="469"/>
        <v>0</v>
      </c>
      <c r="AD2967" s="44">
        <f t="shared" si="470"/>
        <v>0</v>
      </c>
      <c r="AE2967" s="13" t="s">
        <v>57</v>
      </c>
      <c r="AF2967" s="14"/>
      <c r="AG2967" s="2" t="s">
        <v>243</v>
      </c>
      <c r="AH2967" s="5" t="s">
        <v>100</v>
      </c>
      <c r="AI2967" s="6">
        <v>0</v>
      </c>
      <c r="AJ2967" s="5" t="s">
        <v>100</v>
      </c>
      <c r="AK2967" s="5" t="s">
        <v>100</v>
      </c>
      <c r="AL2967" s="34" t="s">
        <v>100</v>
      </c>
      <c r="AM2967" s="2" t="s">
        <v>244</v>
      </c>
    </row>
    <row r="2968" spans="1:41" s="15" customFormat="1" ht="16.350000000000001" customHeight="1">
      <c r="A2968" s="3">
        <f t="shared" si="471"/>
        <v>2966</v>
      </c>
      <c r="B2968" s="31" t="s">
        <v>2639</v>
      </c>
      <c r="C2968" s="31" t="s">
        <v>3401</v>
      </c>
      <c r="D2968" s="31" t="s">
        <v>3452</v>
      </c>
      <c r="E2968" s="3" t="s">
        <v>17499</v>
      </c>
      <c r="F2968" s="2" t="s">
        <v>68</v>
      </c>
      <c r="G2968" s="2" t="s">
        <v>69</v>
      </c>
      <c r="H2968" s="5" t="s">
        <v>17500</v>
      </c>
      <c r="I2968" s="5" t="s">
        <v>17501</v>
      </c>
      <c r="J2968" s="5" t="s">
        <v>17502</v>
      </c>
      <c r="K2968" s="5" t="s">
        <v>17503</v>
      </c>
      <c r="L2968" s="2" t="s">
        <v>54</v>
      </c>
      <c r="M2968" s="6">
        <v>21</v>
      </c>
      <c r="N2968" s="6">
        <v>21</v>
      </c>
      <c r="O2968" s="6">
        <f t="shared" si="472"/>
        <v>52000</v>
      </c>
      <c r="P2968" s="6">
        <v>52000</v>
      </c>
      <c r="Q2968" s="5">
        <v>201802</v>
      </c>
      <c r="R2968" s="5" t="s">
        <v>11358</v>
      </c>
      <c r="S2968" s="5" t="s">
        <v>17504</v>
      </c>
      <c r="T2968" s="144" t="str">
        <f t="shared" si="465"/>
        <v>Click</v>
      </c>
      <c r="U2968" s="31" t="s">
        <v>243</v>
      </c>
      <c r="V2968" s="5"/>
      <c r="W2968" s="51"/>
      <c r="X2968" s="51"/>
      <c r="Y2968" s="50"/>
      <c r="Z2968" s="43">
        <f t="shared" si="466"/>
        <v>0</v>
      </c>
      <c r="AA2968" s="6">
        <f t="shared" si="467"/>
        <v>0</v>
      </c>
      <c r="AB2968" s="6">
        <f t="shared" si="468"/>
        <v>0</v>
      </c>
      <c r="AC2968" s="44">
        <f t="shared" si="469"/>
        <v>0</v>
      </c>
      <c r="AD2968" s="44">
        <f t="shared" si="470"/>
        <v>0</v>
      </c>
      <c r="AE2968" s="13" t="s">
        <v>57</v>
      </c>
      <c r="AF2968" s="14"/>
      <c r="AG2968" s="2" t="s">
        <v>243</v>
      </c>
      <c r="AH2968" s="5" t="s">
        <v>100</v>
      </c>
      <c r="AI2968" s="6">
        <v>0</v>
      </c>
      <c r="AJ2968" s="5" t="s">
        <v>100</v>
      </c>
      <c r="AK2968" s="5" t="s">
        <v>100</v>
      </c>
      <c r="AL2968" s="34" t="s">
        <v>100</v>
      </c>
      <c r="AM2968" s="2" t="s">
        <v>244</v>
      </c>
    </row>
    <row r="2969" spans="1:41" s="15" customFormat="1" ht="16.350000000000001" customHeight="1">
      <c r="A2969" s="3">
        <f t="shared" si="471"/>
        <v>2967</v>
      </c>
      <c r="B2969" s="31" t="s">
        <v>2639</v>
      </c>
      <c r="C2969" s="31" t="s">
        <v>3401</v>
      </c>
      <c r="D2969" s="31" t="s">
        <v>3452</v>
      </c>
      <c r="E2969" s="3" t="s">
        <v>17505</v>
      </c>
      <c r="F2969" s="2" t="s">
        <v>68</v>
      </c>
      <c r="G2969" s="2" t="s">
        <v>69</v>
      </c>
      <c r="H2969" s="5" t="s">
        <v>17500</v>
      </c>
      <c r="I2969" s="5" t="s">
        <v>17501</v>
      </c>
      <c r="J2969" s="5" t="s">
        <v>17502</v>
      </c>
      <c r="K2969" s="5" t="s">
        <v>17506</v>
      </c>
      <c r="L2969" s="2" t="s">
        <v>54</v>
      </c>
      <c r="M2969" s="6">
        <v>16</v>
      </c>
      <c r="N2969" s="6">
        <v>16</v>
      </c>
      <c r="O2969" s="6">
        <f t="shared" si="472"/>
        <v>42000</v>
      </c>
      <c r="P2969" s="6">
        <v>42000</v>
      </c>
      <c r="Q2969" s="5">
        <v>201802</v>
      </c>
      <c r="R2969" s="5" t="s">
        <v>11358</v>
      </c>
      <c r="S2969" s="5" t="s">
        <v>17507</v>
      </c>
      <c r="T2969" s="144" t="str">
        <f t="shared" si="465"/>
        <v>Click</v>
      </c>
      <c r="U2969" s="31" t="s">
        <v>243</v>
      </c>
      <c r="V2969" s="5"/>
      <c r="W2969" s="51"/>
      <c r="X2969" s="51"/>
      <c r="Y2969" s="50"/>
      <c r="Z2969" s="43">
        <f t="shared" si="466"/>
        <v>0</v>
      </c>
      <c r="AA2969" s="6">
        <f t="shared" si="467"/>
        <v>0</v>
      </c>
      <c r="AB2969" s="6">
        <f t="shared" si="468"/>
        <v>0</v>
      </c>
      <c r="AC2969" s="44">
        <f t="shared" si="469"/>
        <v>0</v>
      </c>
      <c r="AD2969" s="44">
        <f t="shared" si="470"/>
        <v>0</v>
      </c>
      <c r="AE2969" s="13" t="s">
        <v>57</v>
      </c>
      <c r="AF2969" s="14"/>
      <c r="AG2969" s="2" t="s">
        <v>243</v>
      </c>
      <c r="AH2969" s="5" t="s">
        <v>100</v>
      </c>
      <c r="AI2969" s="6">
        <v>0</v>
      </c>
      <c r="AJ2969" s="5" t="s">
        <v>100</v>
      </c>
      <c r="AK2969" s="5" t="s">
        <v>100</v>
      </c>
      <c r="AL2969" s="34" t="s">
        <v>100</v>
      </c>
      <c r="AM2969" s="2" t="s">
        <v>244</v>
      </c>
    </row>
    <row r="2970" spans="1:41" s="15" customFormat="1" ht="16.350000000000001" customHeight="1">
      <c r="A2970" s="3">
        <f t="shared" si="471"/>
        <v>2968</v>
      </c>
      <c r="B2970" s="31" t="s">
        <v>2639</v>
      </c>
      <c r="C2970" s="31" t="s">
        <v>3401</v>
      </c>
      <c r="D2970" s="31" t="s">
        <v>3452</v>
      </c>
      <c r="E2970" s="3" t="s">
        <v>17508</v>
      </c>
      <c r="F2970" s="2" t="s">
        <v>68</v>
      </c>
      <c r="G2970" s="2" t="s">
        <v>69</v>
      </c>
      <c r="H2970" s="5" t="s">
        <v>17509</v>
      </c>
      <c r="I2970" s="5" t="s">
        <v>17510</v>
      </c>
      <c r="J2970" s="5" t="s">
        <v>17511</v>
      </c>
      <c r="K2970" s="5" t="s">
        <v>17512</v>
      </c>
      <c r="L2970" s="2" t="s">
        <v>54</v>
      </c>
      <c r="M2970" s="6">
        <v>13</v>
      </c>
      <c r="N2970" s="6">
        <v>13</v>
      </c>
      <c r="O2970" s="6">
        <f t="shared" si="472"/>
        <v>36000</v>
      </c>
      <c r="P2970" s="6">
        <v>36000</v>
      </c>
      <c r="Q2970" s="5">
        <v>201802</v>
      </c>
      <c r="R2970" s="5" t="s">
        <v>11358</v>
      </c>
      <c r="S2970" s="5" t="s">
        <v>17513</v>
      </c>
      <c r="T2970" s="144" t="str">
        <f t="shared" ref="T2970:T3001" si="473">HYPERLINK(S2970,AM2970)</f>
        <v>Click</v>
      </c>
      <c r="U2970" s="31" t="s">
        <v>243</v>
      </c>
      <c r="V2970" s="5"/>
      <c r="W2970" s="51"/>
      <c r="X2970" s="51"/>
      <c r="Y2970" s="50"/>
      <c r="Z2970" s="43">
        <f t="shared" ref="Z2970:Z3001" si="474">IF(V2970="C",2970*W2970,IF(V2970="B",4180*W2970,6160*W2970))</f>
        <v>0</v>
      </c>
      <c r="AA2970" s="6">
        <f t="shared" ref="AA2970:AA3001" si="475">IF(X2970=0,Z2970*50%,Z2970*Y2970*90%)</f>
        <v>0</v>
      </c>
      <c r="AB2970" s="6">
        <f t="shared" ref="AB2970:AB3001" si="476">IF(X2970=0,Z2970*40%,Z2970*Y2970*80%)</f>
        <v>0</v>
      </c>
      <c r="AC2970" s="44">
        <f t="shared" ref="AC2970:AC3001" si="477">IF(X2970=0,Z2970*20%,Z2970*Y2970*40%)</f>
        <v>0</v>
      </c>
      <c r="AD2970" s="44">
        <f t="shared" ref="AD2970:AD3001" si="478">IF(W2970&gt;=16,Z2970*AF2970,0)</f>
        <v>0</v>
      </c>
      <c r="AE2970" s="13" t="s">
        <v>57</v>
      </c>
      <c r="AF2970" s="14"/>
      <c r="AG2970" s="2" t="s">
        <v>243</v>
      </c>
      <c r="AH2970" s="5" t="s">
        <v>100</v>
      </c>
      <c r="AI2970" s="6">
        <v>0</v>
      </c>
      <c r="AJ2970" s="5" t="s">
        <v>100</v>
      </c>
      <c r="AK2970" s="5" t="s">
        <v>100</v>
      </c>
      <c r="AL2970" s="34" t="s">
        <v>100</v>
      </c>
      <c r="AM2970" s="2" t="s">
        <v>244</v>
      </c>
    </row>
    <row r="2971" spans="1:41" s="15" customFormat="1" ht="16.350000000000001" customHeight="1">
      <c r="A2971" s="3">
        <f t="shared" si="471"/>
        <v>2969</v>
      </c>
      <c r="B2971" s="31" t="s">
        <v>2639</v>
      </c>
      <c r="C2971" s="31" t="s">
        <v>3401</v>
      </c>
      <c r="D2971" s="31" t="s">
        <v>3452</v>
      </c>
      <c r="E2971" s="3" t="s">
        <v>17514</v>
      </c>
      <c r="F2971" s="2" t="s">
        <v>68</v>
      </c>
      <c r="G2971" s="2" t="s">
        <v>69</v>
      </c>
      <c r="H2971" s="5" t="s">
        <v>17500</v>
      </c>
      <c r="I2971" s="5" t="s">
        <v>17501</v>
      </c>
      <c r="J2971" s="5" t="s">
        <v>17502</v>
      </c>
      <c r="K2971" s="5" t="s">
        <v>17515</v>
      </c>
      <c r="L2971" s="2" t="s">
        <v>54</v>
      </c>
      <c r="M2971" s="6">
        <v>26</v>
      </c>
      <c r="N2971" s="6">
        <v>26</v>
      </c>
      <c r="O2971" s="6">
        <f t="shared" si="472"/>
        <v>62000</v>
      </c>
      <c r="P2971" s="6">
        <v>62000</v>
      </c>
      <c r="Q2971" s="5">
        <v>201708</v>
      </c>
      <c r="R2971" s="5" t="s">
        <v>11346</v>
      </c>
      <c r="S2971" s="5" t="s">
        <v>17516</v>
      </c>
      <c r="T2971" s="144" t="str">
        <f t="shared" si="473"/>
        <v>Click</v>
      </c>
      <c r="U2971" s="31" t="s">
        <v>243</v>
      </c>
      <c r="V2971" s="5"/>
      <c r="W2971" s="51"/>
      <c r="X2971" s="51"/>
      <c r="Y2971" s="50"/>
      <c r="Z2971" s="43">
        <f t="shared" si="474"/>
        <v>0</v>
      </c>
      <c r="AA2971" s="6">
        <f t="shared" si="475"/>
        <v>0</v>
      </c>
      <c r="AB2971" s="6">
        <f t="shared" si="476"/>
        <v>0</v>
      </c>
      <c r="AC2971" s="44">
        <f t="shared" si="477"/>
        <v>0</v>
      </c>
      <c r="AD2971" s="44">
        <f t="shared" si="478"/>
        <v>0</v>
      </c>
      <c r="AE2971" s="13" t="s">
        <v>57</v>
      </c>
      <c r="AF2971" s="14"/>
      <c r="AG2971" s="2" t="s">
        <v>243</v>
      </c>
      <c r="AH2971" s="5" t="s">
        <v>100</v>
      </c>
      <c r="AI2971" s="6">
        <v>0</v>
      </c>
      <c r="AJ2971" s="5" t="s">
        <v>100</v>
      </c>
      <c r="AK2971" s="5" t="s">
        <v>100</v>
      </c>
      <c r="AL2971" s="34" t="s">
        <v>100</v>
      </c>
      <c r="AM2971" s="2" t="s">
        <v>244</v>
      </c>
    </row>
    <row r="2972" spans="1:41" s="15" customFormat="1" ht="16.350000000000001" customHeight="1">
      <c r="A2972" s="3">
        <f t="shared" si="471"/>
        <v>2970</v>
      </c>
      <c r="B2972" s="31" t="s">
        <v>2639</v>
      </c>
      <c r="C2972" s="31" t="s">
        <v>3401</v>
      </c>
      <c r="D2972" s="31" t="s">
        <v>3452</v>
      </c>
      <c r="E2972" s="3" t="s">
        <v>17517</v>
      </c>
      <c r="F2972" s="2" t="s">
        <v>68</v>
      </c>
      <c r="G2972" s="2" t="s">
        <v>69</v>
      </c>
      <c r="H2972" s="5" t="s">
        <v>17500</v>
      </c>
      <c r="I2972" s="5" t="s">
        <v>17501</v>
      </c>
      <c r="J2972" s="5" t="s">
        <v>17502</v>
      </c>
      <c r="K2972" s="5" t="s">
        <v>17518</v>
      </c>
      <c r="L2972" s="2" t="s">
        <v>54</v>
      </c>
      <c r="M2972" s="6">
        <v>18</v>
      </c>
      <c r="N2972" s="6">
        <v>18</v>
      </c>
      <c r="O2972" s="6">
        <f t="shared" si="472"/>
        <v>46000</v>
      </c>
      <c r="P2972" s="6">
        <v>46000</v>
      </c>
      <c r="Q2972" s="5">
        <v>201708</v>
      </c>
      <c r="R2972" s="5" t="s">
        <v>11346</v>
      </c>
      <c r="S2972" s="5" t="s">
        <v>17519</v>
      </c>
      <c r="T2972" s="144" t="str">
        <f t="shared" si="473"/>
        <v>Click</v>
      </c>
      <c r="U2972" s="31" t="s">
        <v>243</v>
      </c>
      <c r="V2972" s="5"/>
      <c r="W2972" s="51"/>
      <c r="X2972" s="51"/>
      <c r="Y2972" s="50"/>
      <c r="Z2972" s="43">
        <f t="shared" si="474"/>
        <v>0</v>
      </c>
      <c r="AA2972" s="6">
        <f t="shared" si="475"/>
        <v>0</v>
      </c>
      <c r="AB2972" s="6">
        <f t="shared" si="476"/>
        <v>0</v>
      </c>
      <c r="AC2972" s="44">
        <f t="shared" si="477"/>
        <v>0</v>
      </c>
      <c r="AD2972" s="44">
        <f t="shared" si="478"/>
        <v>0</v>
      </c>
      <c r="AE2972" s="13" t="s">
        <v>57</v>
      </c>
      <c r="AF2972" s="14"/>
      <c r="AG2972" s="2" t="s">
        <v>243</v>
      </c>
      <c r="AH2972" s="5" t="s">
        <v>100</v>
      </c>
      <c r="AI2972" s="6">
        <v>0</v>
      </c>
      <c r="AJ2972" s="5" t="s">
        <v>100</v>
      </c>
      <c r="AK2972" s="5" t="s">
        <v>100</v>
      </c>
      <c r="AL2972" s="34" t="s">
        <v>100</v>
      </c>
      <c r="AM2972" s="2" t="s">
        <v>244</v>
      </c>
    </row>
    <row r="2973" spans="1:41" s="15" customFormat="1" ht="16.350000000000001" customHeight="1">
      <c r="A2973" s="3">
        <f t="shared" si="471"/>
        <v>2971</v>
      </c>
      <c r="B2973" s="31" t="s">
        <v>2639</v>
      </c>
      <c r="C2973" s="31" t="s">
        <v>3401</v>
      </c>
      <c r="D2973" s="31" t="s">
        <v>3452</v>
      </c>
      <c r="E2973" s="3" t="s">
        <v>17520</v>
      </c>
      <c r="F2973" s="2" t="s">
        <v>68</v>
      </c>
      <c r="G2973" s="2" t="s">
        <v>69</v>
      </c>
      <c r="H2973" s="5" t="s">
        <v>17500</v>
      </c>
      <c r="I2973" s="5" t="s">
        <v>17501</v>
      </c>
      <c r="J2973" s="5" t="s">
        <v>17502</v>
      </c>
      <c r="K2973" s="5" t="s">
        <v>17521</v>
      </c>
      <c r="L2973" s="2" t="s">
        <v>54</v>
      </c>
      <c r="M2973" s="6">
        <v>13</v>
      </c>
      <c r="N2973" s="6">
        <v>13</v>
      </c>
      <c r="O2973" s="6">
        <f t="shared" si="472"/>
        <v>36000</v>
      </c>
      <c r="P2973" s="6">
        <v>36000</v>
      </c>
      <c r="Q2973" s="5">
        <v>201601</v>
      </c>
      <c r="R2973" s="5" t="s">
        <v>11358</v>
      </c>
      <c r="S2973" s="5" t="s">
        <v>17522</v>
      </c>
      <c r="T2973" s="144" t="str">
        <f t="shared" si="473"/>
        <v>Click</v>
      </c>
      <c r="U2973" s="31" t="s">
        <v>243</v>
      </c>
      <c r="V2973" s="5"/>
      <c r="W2973" s="51"/>
      <c r="X2973" s="51"/>
      <c r="Y2973" s="50"/>
      <c r="Z2973" s="43">
        <f t="shared" si="474"/>
        <v>0</v>
      </c>
      <c r="AA2973" s="6">
        <f t="shared" si="475"/>
        <v>0</v>
      </c>
      <c r="AB2973" s="6">
        <f t="shared" si="476"/>
        <v>0</v>
      </c>
      <c r="AC2973" s="44">
        <f t="shared" si="477"/>
        <v>0</v>
      </c>
      <c r="AD2973" s="44">
        <f t="shared" si="478"/>
        <v>0</v>
      </c>
      <c r="AE2973" s="13" t="s">
        <v>57</v>
      </c>
      <c r="AF2973" s="14"/>
      <c r="AG2973" s="2" t="s">
        <v>243</v>
      </c>
      <c r="AH2973" s="5" t="s">
        <v>100</v>
      </c>
      <c r="AI2973" s="6">
        <v>0</v>
      </c>
      <c r="AJ2973" s="5" t="s">
        <v>100</v>
      </c>
      <c r="AK2973" s="5" t="s">
        <v>100</v>
      </c>
      <c r="AL2973" s="34" t="s">
        <v>100</v>
      </c>
      <c r="AM2973" s="2" t="s">
        <v>244</v>
      </c>
    </row>
    <row r="2974" spans="1:41" s="15" customFormat="1" ht="16.350000000000001" customHeight="1">
      <c r="A2974" s="3">
        <f t="shared" si="471"/>
        <v>2972</v>
      </c>
      <c r="B2974" s="31" t="s">
        <v>2639</v>
      </c>
      <c r="C2974" s="31" t="s">
        <v>3401</v>
      </c>
      <c r="D2974" s="31" t="s">
        <v>3452</v>
      </c>
      <c r="E2974" s="3" t="s">
        <v>17523</v>
      </c>
      <c r="F2974" s="2" t="s">
        <v>68</v>
      </c>
      <c r="G2974" s="2" t="s">
        <v>69</v>
      </c>
      <c r="H2974" s="5" t="s">
        <v>17500</v>
      </c>
      <c r="I2974" s="5" t="s">
        <v>17501</v>
      </c>
      <c r="J2974" s="5" t="s">
        <v>17502</v>
      </c>
      <c r="K2974" s="5" t="s">
        <v>17524</v>
      </c>
      <c r="L2974" s="2" t="s">
        <v>54</v>
      </c>
      <c r="M2974" s="6">
        <v>20</v>
      </c>
      <c r="N2974" s="6">
        <v>20</v>
      </c>
      <c r="O2974" s="6">
        <f t="shared" si="472"/>
        <v>50000</v>
      </c>
      <c r="P2974" s="6">
        <v>50000</v>
      </c>
      <c r="Q2974" s="5">
        <v>201601</v>
      </c>
      <c r="R2974" s="5" t="s">
        <v>11358</v>
      </c>
      <c r="S2974" s="5" t="s">
        <v>17525</v>
      </c>
      <c r="T2974" s="144" t="str">
        <f t="shared" si="473"/>
        <v>Click</v>
      </c>
      <c r="U2974" s="31" t="s">
        <v>243</v>
      </c>
      <c r="V2974" s="5"/>
      <c r="W2974" s="51"/>
      <c r="X2974" s="51"/>
      <c r="Y2974" s="50"/>
      <c r="Z2974" s="43">
        <f t="shared" si="474"/>
        <v>0</v>
      </c>
      <c r="AA2974" s="6">
        <f t="shared" si="475"/>
        <v>0</v>
      </c>
      <c r="AB2974" s="6">
        <f t="shared" si="476"/>
        <v>0</v>
      </c>
      <c r="AC2974" s="44">
        <f t="shared" si="477"/>
        <v>0</v>
      </c>
      <c r="AD2974" s="44">
        <f t="shared" si="478"/>
        <v>0</v>
      </c>
      <c r="AE2974" s="13" t="s">
        <v>57</v>
      </c>
      <c r="AF2974" s="14"/>
      <c r="AG2974" s="2" t="s">
        <v>243</v>
      </c>
      <c r="AH2974" s="5" t="s">
        <v>100</v>
      </c>
      <c r="AI2974" s="6">
        <v>0</v>
      </c>
      <c r="AJ2974" s="5" t="s">
        <v>100</v>
      </c>
      <c r="AK2974" s="5" t="s">
        <v>100</v>
      </c>
      <c r="AL2974" s="34" t="s">
        <v>100</v>
      </c>
      <c r="AM2974" s="2" t="s">
        <v>244</v>
      </c>
    </row>
    <row r="2975" spans="1:41" s="15" customFormat="1" ht="16.350000000000001" customHeight="1">
      <c r="A2975" s="3">
        <f t="shared" si="471"/>
        <v>2973</v>
      </c>
      <c r="B2975" s="31" t="s">
        <v>2639</v>
      </c>
      <c r="C2975" s="31" t="s">
        <v>3401</v>
      </c>
      <c r="D2975" s="31" t="s">
        <v>3452</v>
      </c>
      <c r="E2975" s="3" t="s">
        <v>17526</v>
      </c>
      <c r="F2975" s="2" t="s">
        <v>68</v>
      </c>
      <c r="G2975" s="2" t="s">
        <v>69</v>
      </c>
      <c r="H2975" s="5" t="s">
        <v>17527</v>
      </c>
      <c r="I2975" s="5" t="s">
        <v>17528</v>
      </c>
      <c r="J2975" s="5" t="s">
        <v>17529</v>
      </c>
      <c r="K2975" s="5" t="s">
        <v>17530</v>
      </c>
      <c r="L2975" s="2" t="s">
        <v>54</v>
      </c>
      <c r="M2975" s="6">
        <v>8</v>
      </c>
      <c r="N2975" s="6">
        <v>8</v>
      </c>
      <c r="O2975" s="6">
        <f t="shared" si="472"/>
        <v>26000</v>
      </c>
      <c r="P2975" s="6">
        <v>26000</v>
      </c>
      <c r="Q2975" s="5">
        <v>201601</v>
      </c>
      <c r="R2975" s="5" t="s">
        <v>17477</v>
      </c>
      <c r="S2975" s="5" t="s">
        <v>17531</v>
      </c>
      <c r="T2975" s="144" t="str">
        <f t="shared" si="473"/>
        <v>Click</v>
      </c>
      <c r="U2975" s="31" t="s">
        <v>243</v>
      </c>
      <c r="V2975" s="5"/>
      <c r="W2975" s="51"/>
      <c r="X2975" s="51"/>
      <c r="Y2975" s="50"/>
      <c r="Z2975" s="43">
        <f t="shared" si="474"/>
        <v>0</v>
      </c>
      <c r="AA2975" s="6">
        <f t="shared" si="475"/>
        <v>0</v>
      </c>
      <c r="AB2975" s="6">
        <f t="shared" si="476"/>
        <v>0</v>
      </c>
      <c r="AC2975" s="44">
        <f t="shared" si="477"/>
        <v>0</v>
      </c>
      <c r="AD2975" s="44">
        <f t="shared" si="478"/>
        <v>0</v>
      </c>
      <c r="AE2975" s="13" t="s">
        <v>57</v>
      </c>
      <c r="AF2975" s="14"/>
      <c r="AG2975" s="2" t="s">
        <v>243</v>
      </c>
      <c r="AH2975" s="5" t="s">
        <v>100</v>
      </c>
      <c r="AI2975" s="6">
        <v>0</v>
      </c>
      <c r="AJ2975" s="5" t="s">
        <v>100</v>
      </c>
      <c r="AK2975" s="5" t="s">
        <v>100</v>
      </c>
      <c r="AL2975" s="34" t="s">
        <v>100</v>
      </c>
      <c r="AM2975" s="2" t="s">
        <v>244</v>
      </c>
    </row>
    <row r="2976" spans="1:41" s="15" customFormat="1" ht="16.350000000000001" customHeight="1">
      <c r="A2976" s="3">
        <f t="shared" si="471"/>
        <v>2974</v>
      </c>
      <c r="B2976" s="31" t="s">
        <v>2639</v>
      </c>
      <c r="C2976" s="31" t="s">
        <v>3401</v>
      </c>
      <c r="D2976" s="31" t="s">
        <v>3452</v>
      </c>
      <c r="E2976" s="3" t="s">
        <v>17532</v>
      </c>
      <c r="F2976" s="2" t="s">
        <v>68</v>
      </c>
      <c r="G2976" s="2" t="s">
        <v>69</v>
      </c>
      <c r="H2976" s="5" t="s">
        <v>17533</v>
      </c>
      <c r="I2976" s="5" t="s">
        <v>17534</v>
      </c>
      <c r="J2976" s="5" t="s">
        <v>17535</v>
      </c>
      <c r="K2976" s="5" t="s">
        <v>17536</v>
      </c>
      <c r="L2976" s="2" t="s">
        <v>54</v>
      </c>
      <c r="M2976" s="6">
        <v>26</v>
      </c>
      <c r="N2976" s="6">
        <v>26</v>
      </c>
      <c r="O2976" s="6">
        <f t="shared" si="472"/>
        <v>50000</v>
      </c>
      <c r="P2976" s="6">
        <v>50000</v>
      </c>
      <c r="Q2976" s="5">
        <v>201201</v>
      </c>
      <c r="R2976" s="5" t="s">
        <v>16763</v>
      </c>
      <c r="S2976" s="5" t="s">
        <v>17537</v>
      </c>
      <c r="T2976" s="144" t="str">
        <f t="shared" si="473"/>
        <v>Click</v>
      </c>
      <c r="U2976" s="31" t="s">
        <v>243</v>
      </c>
      <c r="V2976" s="5"/>
      <c r="W2976" s="51"/>
      <c r="X2976" s="51"/>
      <c r="Y2976" s="50"/>
      <c r="Z2976" s="43">
        <f t="shared" si="474"/>
        <v>0</v>
      </c>
      <c r="AA2976" s="6">
        <f t="shared" si="475"/>
        <v>0</v>
      </c>
      <c r="AB2976" s="6">
        <f t="shared" si="476"/>
        <v>0</v>
      </c>
      <c r="AC2976" s="44">
        <f t="shared" si="477"/>
        <v>0</v>
      </c>
      <c r="AD2976" s="44">
        <f t="shared" si="478"/>
        <v>0</v>
      </c>
      <c r="AE2976" s="13" t="s">
        <v>57</v>
      </c>
      <c r="AF2976" s="14"/>
      <c r="AG2976" s="2" t="s">
        <v>243</v>
      </c>
      <c r="AH2976" s="5" t="s">
        <v>100</v>
      </c>
      <c r="AI2976" s="6">
        <v>0</v>
      </c>
      <c r="AJ2976" s="5" t="s">
        <v>100</v>
      </c>
      <c r="AK2976" s="5" t="s">
        <v>100</v>
      </c>
      <c r="AL2976" s="34" t="s">
        <v>100</v>
      </c>
      <c r="AM2976" s="2" t="s">
        <v>244</v>
      </c>
    </row>
    <row r="2977" spans="1:41" s="15" customFormat="1" ht="16.350000000000001" customHeight="1">
      <c r="A2977" s="3">
        <f t="shared" si="471"/>
        <v>2975</v>
      </c>
      <c r="B2977" s="31" t="s">
        <v>2639</v>
      </c>
      <c r="C2977" s="31" t="s">
        <v>3401</v>
      </c>
      <c r="D2977" s="31" t="s">
        <v>3452</v>
      </c>
      <c r="E2977" s="3" t="s">
        <v>17538</v>
      </c>
      <c r="F2977" s="2" t="s">
        <v>68</v>
      </c>
      <c r="G2977" s="2" t="s">
        <v>69</v>
      </c>
      <c r="H2977" s="5" t="s">
        <v>17539</v>
      </c>
      <c r="I2977" s="5" t="s">
        <v>17540</v>
      </c>
      <c r="J2977" s="5" t="s">
        <v>17541</v>
      </c>
      <c r="K2977" s="5" t="s">
        <v>17542</v>
      </c>
      <c r="L2977" s="2" t="s">
        <v>54</v>
      </c>
      <c r="M2977" s="6">
        <v>15</v>
      </c>
      <c r="N2977" s="6">
        <v>15</v>
      </c>
      <c r="O2977" s="6">
        <f t="shared" si="472"/>
        <v>30000</v>
      </c>
      <c r="P2977" s="6">
        <v>30000</v>
      </c>
      <c r="Q2977" s="5">
        <v>200902</v>
      </c>
      <c r="R2977" s="5" t="s">
        <v>13707</v>
      </c>
      <c r="S2977" s="5" t="s">
        <v>17543</v>
      </c>
      <c r="T2977" s="144" t="str">
        <f t="shared" si="473"/>
        <v>Click</v>
      </c>
      <c r="U2977" s="31" t="s">
        <v>243</v>
      </c>
      <c r="V2977" s="5"/>
      <c r="W2977" s="51"/>
      <c r="X2977" s="51"/>
      <c r="Y2977" s="50"/>
      <c r="Z2977" s="43">
        <f t="shared" si="474"/>
        <v>0</v>
      </c>
      <c r="AA2977" s="6">
        <f t="shared" si="475"/>
        <v>0</v>
      </c>
      <c r="AB2977" s="6">
        <f t="shared" si="476"/>
        <v>0</v>
      </c>
      <c r="AC2977" s="44">
        <f t="shared" si="477"/>
        <v>0</v>
      </c>
      <c r="AD2977" s="44">
        <f t="shared" si="478"/>
        <v>0</v>
      </c>
      <c r="AE2977" s="13" t="s">
        <v>57</v>
      </c>
      <c r="AF2977" s="14"/>
      <c r="AG2977" s="2" t="s">
        <v>243</v>
      </c>
      <c r="AH2977" s="5" t="s">
        <v>100</v>
      </c>
      <c r="AI2977" s="6">
        <v>0</v>
      </c>
      <c r="AJ2977" s="5" t="s">
        <v>100</v>
      </c>
      <c r="AK2977" s="5" t="s">
        <v>100</v>
      </c>
      <c r="AL2977" s="34" t="s">
        <v>100</v>
      </c>
      <c r="AM2977" s="2" t="s">
        <v>244</v>
      </c>
    </row>
    <row r="2978" spans="1:41" s="15" customFormat="1" ht="16.350000000000001" customHeight="1">
      <c r="A2978" s="3">
        <f t="shared" si="471"/>
        <v>2976</v>
      </c>
      <c r="B2978" s="31" t="s">
        <v>2639</v>
      </c>
      <c r="C2978" s="31" t="s">
        <v>3401</v>
      </c>
      <c r="D2978" s="31" t="s">
        <v>3452</v>
      </c>
      <c r="E2978" s="3" t="s">
        <v>17544</v>
      </c>
      <c r="F2978" s="2" t="s">
        <v>68</v>
      </c>
      <c r="G2978" s="2" t="s">
        <v>69</v>
      </c>
      <c r="H2978" s="5" t="s">
        <v>17539</v>
      </c>
      <c r="I2978" s="5" t="s">
        <v>17540</v>
      </c>
      <c r="J2978" s="5" t="s">
        <v>17541</v>
      </c>
      <c r="K2978" s="5" t="s">
        <v>17545</v>
      </c>
      <c r="L2978" s="2" t="s">
        <v>54</v>
      </c>
      <c r="M2978" s="6">
        <v>20</v>
      </c>
      <c r="N2978" s="6">
        <v>20</v>
      </c>
      <c r="O2978" s="6">
        <f t="shared" si="472"/>
        <v>30000</v>
      </c>
      <c r="P2978" s="6">
        <v>30000</v>
      </c>
      <c r="Q2978" s="5">
        <v>200902</v>
      </c>
      <c r="R2978" s="5" t="s">
        <v>13707</v>
      </c>
      <c r="S2978" s="5" t="s">
        <v>17546</v>
      </c>
      <c r="T2978" s="144" t="str">
        <f t="shared" si="473"/>
        <v>Click</v>
      </c>
      <c r="U2978" s="31" t="s">
        <v>243</v>
      </c>
      <c r="V2978" s="5"/>
      <c r="W2978" s="51"/>
      <c r="X2978" s="51"/>
      <c r="Y2978" s="50"/>
      <c r="Z2978" s="43">
        <f t="shared" si="474"/>
        <v>0</v>
      </c>
      <c r="AA2978" s="6">
        <f t="shared" si="475"/>
        <v>0</v>
      </c>
      <c r="AB2978" s="6">
        <f t="shared" si="476"/>
        <v>0</v>
      </c>
      <c r="AC2978" s="44">
        <f t="shared" si="477"/>
        <v>0</v>
      </c>
      <c r="AD2978" s="44">
        <f t="shared" si="478"/>
        <v>0</v>
      </c>
      <c r="AE2978" s="13" t="s">
        <v>57</v>
      </c>
      <c r="AF2978" s="14"/>
      <c r="AG2978" s="2" t="s">
        <v>243</v>
      </c>
      <c r="AH2978" s="5" t="s">
        <v>100</v>
      </c>
      <c r="AI2978" s="6">
        <v>0</v>
      </c>
      <c r="AJ2978" s="5" t="s">
        <v>100</v>
      </c>
      <c r="AK2978" s="5" t="s">
        <v>100</v>
      </c>
      <c r="AL2978" s="34" t="s">
        <v>100</v>
      </c>
      <c r="AM2978" s="2" t="s">
        <v>244</v>
      </c>
    </row>
    <row r="2979" spans="1:41" s="15" customFormat="1" ht="16.350000000000001" customHeight="1">
      <c r="A2979" s="3">
        <f t="shared" si="471"/>
        <v>2977</v>
      </c>
      <c r="B2979" s="31" t="s">
        <v>2639</v>
      </c>
      <c r="C2979" s="31" t="s">
        <v>3401</v>
      </c>
      <c r="D2979" s="31" t="s">
        <v>3452</v>
      </c>
      <c r="E2979" s="3" t="s">
        <v>17547</v>
      </c>
      <c r="F2979" s="2" t="s">
        <v>68</v>
      </c>
      <c r="G2979" s="2" t="s">
        <v>69</v>
      </c>
      <c r="H2979" s="5" t="s">
        <v>17548</v>
      </c>
      <c r="I2979" s="5" t="s">
        <v>17549</v>
      </c>
      <c r="J2979" s="5" t="s">
        <v>17550</v>
      </c>
      <c r="K2979" s="5" t="s">
        <v>17551</v>
      </c>
      <c r="L2979" s="2" t="s">
        <v>54</v>
      </c>
      <c r="M2979" s="6">
        <v>20</v>
      </c>
      <c r="N2979" s="6">
        <v>20</v>
      </c>
      <c r="O2979" s="6">
        <f t="shared" si="472"/>
        <v>30000</v>
      </c>
      <c r="P2979" s="6">
        <v>30000</v>
      </c>
      <c r="Q2979" s="5">
        <v>201004</v>
      </c>
      <c r="R2979" s="5" t="s">
        <v>17477</v>
      </c>
      <c r="S2979" s="5" t="s">
        <v>17552</v>
      </c>
      <c r="T2979" s="144" t="str">
        <f t="shared" si="473"/>
        <v>Click</v>
      </c>
      <c r="U2979" s="31" t="s">
        <v>243</v>
      </c>
      <c r="V2979" s="5"/>
      <c r="W2979" s="51"/>
      <c r="X2979" s="51"/>
      <c r="Y2979" s="50"/>
      <c r="Z2979" s="43">
        <f t="shared" si="474"/>
        <v>0</v>
      </c>
      <c r="AA2979" s="6">
        <f t="shared" si="475"/>
        <v>0</v>
      </c>
      <c r="AB2979" s="6">
        <f t="shared" si="476"/>
        <v>0</v>
      </c>
      <c r="AC2979" s="44">
        <f t="shared" si="477"/>
        <v>0</v>
      </c>
      <c r="AD2979" s="44">
        <f t="shared" si="478"/>
        <v>0</v>
      </c>
      <c r="AE2979" s="13" t="s">
        <v>57</v>
      </c>
      <c r="AF2979" s="14"/>
      <c r="AG2979" s="2" t="s">
        <v>243</v>
      </c>
      <c r="AH2979" s="5" t="s">
        <v>100</v>
      </c>
      <c r="AI2979" s="6">
        <v>0</v>
      </c>
      <c r="AJ2979" s="5" t="s">
        <v>100</v>
      </c>
      <c r="AK2979" s="5" t="s">
        <v>100</v>
      </c>
      <c r="AL2979" s="34" t="s">
        <v>100</v>
      </c>
      <c r="AM2979" s="2" t="s">
        <v>244</v>
      </c>
    </row>
    <row r="2980" spans="1:41" s="15" customFormat="1" ht="16.350000000000001" customHeight="1">
      <c r="A2980" s="3">
        <f t="shared" si="471"/>
        <v>2978</v>
      </c>
      <c r="B2980" s="31" t="s">
        <v>2639</v>
      </c>
      <c r="C2980" s="31" t="s">
        <v>3401</v>
      </c>
      <c r="D2980" s="31" t="s">
        <v>3452</v>
      </c>
      <c r="E2980" s="3" t="s">
        <v>17553</v>
      </c>
      <c r="F2980" s="2" t="s">
        <v>68</v>
      </c>
      <c r="G2980" s="2" t="s">
        <v>69</v>
      </c>
      <c r="H2980" s="5" t="s">
        <v>17554</v>
      </c>
      <c r="I2980" s="5" t="s">
        <v>17555</v>
      </c>
      <c r="J2980" s="5" t="s">
        <v>17556</v>
      </c>
      <c r="K2980" s="5" t="s">
        <v>17557</v>
      </c>
      <c r="L2980" s="2" t="s">
        <v>54</v>
      </c>
      <c r="M2980" s="6">
        <v>8</v>
      </c>
      <c r="N2980" s="6">
        <v>8</v>
      </c>
      <c r="O2980" s="6">
        <f t="shared" si="472"/>
        <v>40000</v>
      </c>
      <c r="P2980" s="6">
        <v>40000</v>
      </c>
      <c r="Q2980" s="5">
        <v>201506</v>
      </c>
      <c r="R2980" s="5" t="s">
        <v>17477</v>
      </c>
      <c r="S2980" s="5" t="s">
        <v>17558</v>
      </c>
      <c r="T2980" s="144" t="str">
        <f t="shared" si="473"/>
        <v>Click</v>
      </c>
      <c r="U2980" s="31" t="s">
        <v>243</v>
      </c>
      <c r="V2980" s="5"/>
      <c r="W2980" s="51"/>
      <c r="X2980" s="51"/>
      <c r="Y2980" s="50"/>
      <c r="Z2980" s="43">
        <f t="shared" si="474"/>
        <v>0</v>
      </c>
      <c r="AA2980" s="6">
        <f t="shared" si="475"/>
        <v>0</v>
      </c>
      <c r="AB2980" s="6">
        <f t="shared" si="476"/>
        <v>0</v>
      </c>
      <c r="AC2980" s="44">
        <f t="shared" si="477"/>
        <v>0</v>
      </c>
      <c r="AD2980" s="44">
        <f t="shared" si="478"/>
        <v>0</v>
      </c>
      <c r="AE2980" s="13" t="s">
        <v>57</v>
      </c>
      <c r="AF2980" s="14"/>
      <c r="AG2980" s="2" t="s">
        <v>243</v>
      </c>
      <c r="AH2980" s="5" t="s">
        <v>100</v>
      </c>
      <c r="AI2980" s="6">
        <v>0</v>
      </c>
      <c r="AJ2980" s="5" t="s">
        <v>100</v>
      </c>
      <c r="AK2980" s="5" t="s">
        <v>100</v>
      </c>
      <c r="AL2980" s="34" t="s">
        <v>100</v>
      </c>
      <c r="AM2980" s="2" t="s">
        <v>244</v>
      </c>
    </row>
    <row r="2981" spans="1:41" s="15" customFormat="1" ht="16.350000000000001" customHeight="1">
      <c r="A2981" s="3">
        <f t="shared" si="471"/>
        <v>2979</v>
      </c>
      <c r="B2981" s="31" t="s">
        <v>2639</v>
      </c>
      <c r="C2981" s="31" t="s">
        <v>3401</v>
      </c>
      <c r="D2981" s="31" t="s">
        <v>3452</v>
      </c>
      <c r="E2981" s="3" t="s">
        <v>17559</v>
      </c>
      <c r="F2981" s="2" t="s">
        <v>68</v>
      </c>
      <c r="G2981" s="2" t="s">
        <v>69</v>
      </c>
      <c r="H2981" s="5" t="s">
        <v>17560</v>
      </c>
      <c r="I2981" s="5" t="s">
        <v>17561</v>
      </c>
      <c r="J2981" s="5" t="s">
        <v>17562</v>
      </c>
      <c r="K2981" s="5" t="s">
        <v>17563</v>
      </c>
      <c r="L2981" s="2" t="s">
        <v>54</v>
      </c>
      <c r="M2981" s="6">
        <v>25</v>
      </c>
      <c r="N2981" s="6">
        <v>25</v>
      </c>
      <c r="O2981" s="6">
        <f t="shared" si="472"/>
        <v>50000</v>
      </c>
      <c r="P2981" s="6">
        <v>50000</v>
      </c>
      <c r="Q2981" s="5">
        <v>201306</v>
      </c>
      <c r="R2981" s="5" t="s">
        <v>11358</v>
      </c>
      <c r="S2981" s="5" t="s">
        <v>17564</v>
      </c>
      <c r="T2981" s="144" t="str">
        <f t="shared" si="473"/>
        <v>Click</v>
      </c>
      <c r="U2981" s="31" t="s">
        <v>1254</v>
      </c>
      <c r="V2981" s="5"/>
      <c r="W2981" s="51"/>
      <c r="X2981" s="51"/>
      <c r="Y2981" s="50"/>
      <c r="Z2981" s="43">
        <f t="shared" si="474"/>
        <v>0</v>
      </c>
      <c r="AA2981" s="6">
        <f t="shared" si="475"/>
        <v>0</v>
      </c>
      <c r="AB2981" s="6">
        <f t="shared" si="476"/>
        <v>0</v>
      </c>
      <c r="AC2981" s="44">
        <f t="shared" si="477"/>
        <v>0</v>
      </c>
      <c r="AD2981" s="44">
        <f t="shared" si="478"/>
        <v>0</v>
      </c>
      <c r="AE2981" s="13" t="s">
        <v>57</v>
      </c>
      <c r="AF2981" s="14"/>
      <c r="AG2981" s="2" t="s">
        <v>1254</v>
      </c>
      <c r="AH2981" s="5" t="s">
        <v>579</v>
      </c>
      <c r="AI2981" s="6">
        <v>0</v>
      </c>
      <c r="AJ2981" s="5" t="s">
        <v>579</v>
      </c>
      <c r="AK2981" s="5" t="s">
        <v>579</v>
      </c>
      <c r="AL2981" s="34" t="s">
        <v>579</v>
      </c>
      <c r="AM2981" s="2" t="s">
        <v>586</v>
      </c>
    </row>
    <row r="2982" spans="1:41" s="15" customFormat="1" ht="16.350000000000001" customHeight="1">
      <c r="A2982" s="3">
        <f t="shared" si="471"/>
        <v>2980</v>
      </c>
      <c r="B2982" s="31" t="s">
        <v>2639</v>
      </c>
      <c r="C2982" s="31" t="s">
        <v>3401</v>
      </c>
      <c r="D2982" s="31" t="s">
        <v>3452</v>
      </c>
      <c r="E2982" s="3" t="s">
        <v>17565</v>
      </c>
      <c r="F2982" s="2" t="s">
        <v>68</v>
      </c>
      <c r="G2982" s="2" t="s">
        <v>69</v>
      </c>
      <c r="H2982" s="5" t="s">
        <v>17560</v>
      </c>
      <c r="I2982" s="5" t="s">
        <v>17561</v>
      </c>
      <c r="J2982" s="5" t="s">
        <v>17562</v>
      </c>
      <c r="K2982" s="5" t="s">
        <v>17566</v>
      </c>
      <c r="L2982" s="2" t="s">
        <v>54</v>
      </c>
      <c r="M2982" s="6">
        <v>17</v>
      </c>
      <c r="N2982" s="6">
        <v>17</v>
      </c>
      <c r="O2982" s="6">
        <f t="shared" si="472"/>
        <v>50000</v>
      </c>
      <c r="P2982" s="6">
        <v>50000</v>
      </c>
      <c r="Q2982" s="5">
        <v>201306</v>
      </c>
      <c r="R2982" s="5" t="s">
        <v>11358</v>
      </c>
      <c r="S2982" s="5" t="s">
        <v>17567</v>
      </c>
      <c r="T2982" s="144" t="str">
        <f t="shared" si="473"/>
        <v>Click</v>
      </c>
      <c r="U2982" s="31" t="s">
        <v>243</v>
      </c>
      <c r="V2982" s="5"/>
      <c r="W2982" s="51"/>
      <c r="X2982" s="51"/>
      <c r="Y2982" s="50"/>
      <c r="Z2982" s="43">
        <f t="shared" si="474"/>
        <v>0</v>
      </c>
      <c r="AA2982" s="6">
        <f t="shared" si="475"/>
        <v>0</v>
      </c>
      <c r="AB2982" s="6">
        <f t="shared" si="476"/>
        <v>0</v>
      </c>
      <c r="AC2982" s="44">
        <f t="shared" si="477"/>
        <v>0</v>
      </c>
      <c r="AD2982" s="44">
        <f t="shared" si="478"/>
        <v>0</v>
      </c>
      <c r="AE2982" s="13" t="s">
        <v>57</v>
      </c>
      <c r="AF2982" s="14"/>
      <c r="AG2982" s="2" t="s">
        <v>243</v>
      </c>
      <c r="AH2982" s="5" t="s">
        <v>100</v>
      </c>
      <c r="AI2982" s="6">
        <v>0</v>
      </c>
      <c r="AJ2982" s="5" t="s">
        <v>100</v>
      </c>
      <c r="AK2982" s="5" t="s">
        <v>100</v>
      </c>
      <c r="AL2982" s="34" t="s">
        <v>100</v>
      </c>
      <c r="AM2982" s="2" t="s">
        <v>244</v>
      </c>
    </row>
    <row r="2983" spans="1:41" s="15" customFormat="1" ht="16.350000000000001" customHeight="1">
      <c r="A2983" s="3">
        <f t="shared" si="471"/>
        <v>2981</v>
      </c>
      <c r="B2983" s="31" t="s">
        <v>2639</v>
      </c>
      <c r="C2983" s="31" t="s">
        <v>3401</v>
      </c>
      <c r="D2983" s="31" t="s">
        <v>3452</v>
      </c>
      <c r="E2983" s="3" t="s">
        <v>17568</v>
      </c>
      <c r="F2983" s="2" t="s">
        <v>68</v>
      </c>
      <c r="G2983" s="2" t="s">
        <v>69</v>
      </c>
      <c r="H2983" s="5" t="s">
        <v>17569</v>
      </c>
      <c r="I2983" s="5" t="s">
        <v>11425</v>
      </c>
      <c r="J2983" s="5" t="s">
        <v>17570</v>
      </c>
      <c r="K2983" s="5" t="s">
        <v>17571</v>
      </c>
      <c r="L2983" s="2" t="s">
        <v>54</v>
      </c>
      <c r="M2983" s="6">
        <v>10</v>
      </c>
      <c r="N2983" s="6">
        <v>10</v>
      </c>
      <c r="O2983" s="6">
        <f t="shared" si="472"/>
        <v>50000</v>
      </c>
      <c r="P2983" s="6">
        <v>50000</v>
      </c>
      <c r="Q2983" s="5">
        <v>201406</v>
      </c>
      <c r="R2983" s="5" t="s">
        <v>17477</v>
      </c>
      <c r="S2983" s="5" t="s">
        <v>17572</v>
      </c>
      <c r="T2983" s="144" t="str">
        <f t="shared" si="473"/>
        <v>Click</v>
      </c>
      <c r="U2983" s="31" t="s">
        <v>243</v>
      </c>
      <c r="V2983" s="5"/>
      <c r="W2983" s="51"/>
      <c r="X2983" s="51"/>
      <c r="Y2983" s="50"/>
      <c r="Z2983" s="43">
        <f t="shared" si="474"/>
        <v>0</v>
      </c>
      <c r="AA2983" s="6">
        <f t="shared" si="475"/>
        <v>0</v>
      </c>
      <c r="AB2983" s="6">
        <f t="shared" si="476"/>
        <v>0</v>
      </c>
      <c r="AC2983" s="44">
        <f t="shared" si="477"/>
        <v>0</v>
      </c>
      <c r="AD2983" s="44">
        <f t="shared" si="478"/>
        <v>0</v>
      </c>
      <c r="AE2983" s="13" t="s">
        <v>57</v>
      </c>
      <c r="AF2983" s="14"/>
      <c r="AG2983" s="2" t="s">
        <v>243</v>
      </c>
      <c r="AH2983" s="5" t="s">
        <v>100</v>
      </c>
      <c r="AI2983" s="6">
        <v>0</v>
      </c>
      <c r="AJ2983" s="5" t="s">
        <v>100</v>
      </c>
      <c r="AK2983" s="5" t="s">
        <v>100</v>
      </c>
      <c r="AL2983" s="34" t="s">
        <v>100</v>
      </c>
      <c r="AM2983" s="2" t="s">
        <v>244</v>
      </c>
    </row>
    <row r="2984" spans="1:41" s="15" customFormat="1" ht="16.350000000000001" customHeight="1">
      <c r="A2984" s="3">
        <f t="shared" si="471"/>
        <v>2982</v>
      </c>
      <c r="B2984" s="31" t="s">
        <v>2639</v>
      </c>
      <c r="C2984" s="31" t="s">
        <v>3401</v>
      </c>
      <c r="D2984" s="31" t="s">
        <v>3452</v>
      </c>
      <c r="E2984" s="3" t="s">
        <v>17573</v>
      </c>
      <c r="F2984" s="2" t="s">
        <v>68</v>
      </c>
      <c r="G2984" s="2" t="s">
        <v>69</v>
      </c>
      <c r="H2984" s="5" t="s">
        <v>17574</v>
      </c>
      <c r="I2984" s="5" t="s">
        <v>11425</v>
      </c>
      <c r="J2984" s="5" t="s">
        <v>17575</v>
      </c>
      <c r="K2984" s="5" t="s">
        <v>17576</v>
      </c>
      <c r="L2984" s="2" t="s">
        <v>54</v>
      </c>
      <c r="M2984" s="6">
        <v>22</v>
      </c>
      <c r="N2984" s="6">
        <v>22</v>
      </c>
      <c r="O2984" s="6">
        <f t="shared" si="472"/>
        <v>50000</v>
      </c>
      <c r="P2984" s="6">
        <v>50000</v>
      </c>
      <c r="Q2984" s="5">
        <v>201406</v>
      </c>
      <c r="R2984" s="5" t="s">
        <v>17477</v>
      </c>
      <c r="S2984" s="5" t="s">
        <v>17577</v>
      </c>
      <c r="T2984" s="144" t="str">
        <f t="shared" si="473"/>
        <v>Click</v>
      </c>
      <c r="U2984" s="31" t="s">
        <v>243</v>
      </c>
      <c r="V2984" s="5"/>
      <c r="W2984" s="51"/>
      <c r="X2984" s="51"/>
      <c r="Y2984" s="50"/>
      <c r="Z2984" s="43">
        <f t="shared" si="474"/>
        <v>0</v>
      </c>
      <c r="AA2984" s="6">
        <f t="shared" si="475"/>
        <v>0</v>
      </c>
      <c r="AB2984" s="6">
        <f t="shared" si="476"/>
        <v>0</v>
      </c>
      <c r="AC2984" s="44">
        <f t="shared" si="477"/>
        <v>0</v>
      </c>
      <c r="AD2984" s="44">
        <f t="shared" si="478"/>
        <v>0</v>
      </c>
      <c r="AE2984" s="13" t="s">
        <v>57</v>
      </c>
      <c r="AF2984" s="14"/>
      <c r="AG2984" s="2" t="s">
        <v>243</v>
      </c>
      <c r="AH2984" s="5" t="s">
        <v>100</v>
      </c>
      <c r="AI2984" s="6">
        <v>0</v>
      </c>
      <c r="AJ2984" s="5" t="s">
        <v>100</v>
      </c>
      <c r="AK2984" s="5" t="s">
        <v>100</v>
      </c>
      <c r="AL2984" s="34" t="s">
        <v>100</v>
      </c>
      <c r="AM2984" s="2" t="s">
        <v>244</v>
      </c>
    </row>
    <row r="2985" spans="1:41" s="15" customFormat="1" ht="16.350000000000001" customHeight="1">
      <c r="A2985" s="3">
        <f t="shared" si="471"/>
        <v>2983</v>
      </c>
      <c r="B2985" s="31" t="s">
        <v>2639</v>
      </c>
      <c r="C2985" s="31" t="s">
        <v>3401</v>
      </c>
      <c r="D2985" s="31" t="s">
        <v>3452</v>
      </c>
      <c r="E2985" s="3" t="s">
        <v>17578</v>
      </c>
      <c r="F2985" s="2" t="s">
        <v>68</v>
      </c>
      <c r="G2985" s="2" t="s">
        <v>69</v>
      </c>
      <c r="H2985" s="5" t="s">
        <v>17579</v>
      </c>
      <c r="I2985" s="5" t="s">
        <v>11425</v>
      </c>
      <c r="J2985" s="5" t="s">
        <v>17580</v>
      </c>
      <c r="K2985" s="5" t="s">
        <v>17581</v>
      </c>
      <c r="L2985" s="2" t="s">
        <v>54</v>
      </c>
      <c r="M2985" s="6">
        <v>11</v>
      </c>
      <c r="N2985" s="6">
        <v>11</v>
      </c>
      <c r="O2985" s="6">
        <f t="shared" si="472"/>
        <v>50000</v>
      </c>
      <c r="P2985" s="6">
        <v>50000</v>
      </c>
      <c r="Q2985" s="5">
        <v>201406</v>
      </c>
      <c r="R2985" s="5" t="s">
        <v>17477</v>
      </c>
      <c r="S2985" s="5" t="s">
        <v>17582</v>
      </c>
      <c r="T2985" s="144" t="str">
        <f t="shared" si="473"/>
        <v>Click</v>
      </c>
      <c r="U2985" s="31" t="s">
        <v>243</v>
      </c>
      <c r="V2985" s="5"/>
      <c r="W2985" s="51"/>
      <c r="X2985" s="51"/>
      <c r="Y2985" s="50"/>
      <c r="Z2985" s="43">
        <f t="shared" si="474"/>
        <v>0</v>
      </c>
      <c r="AA2985" s="6">
        <f t="shared" si="475"/>
        <v>0</v>
      </c>
      <c r="AB2985" s="6">
        <f t="shared" si="476"/>
        <v>0</v>
      </c>
      <c r="AC2985" s="44">
        <f t="shared" si="477"/>
        <v>0</v>
      </c>
      <c r="AD2985" s="44">
        <f t="shared" si="478"/>
        <v>0</v>
      </c>
      <c r="AE2985" s="13" t="s">
        <v>57</v>
      </c>
      <c r="AF2985" s="14"/>
      <c r="AG2985" s="2" t="s">
        <v>243</v>
      </c>
      <c r="AH2985" s="5" t="s">
        <v>100</v>
      </c>
      <c r="AI2985" s="6">
        <v>0</v>
      </c>
      <c r="AJ2985" s="5" t="s">
        <v>100</v>
      </c>
      <c r="AK2985" s="5" t="s">
        <v>100</v>
      </c>
      <c r="AL2985" s="34" t="s">
        <v>100</v>
      </c>
      <c r="AM2985" s="2" t="s">
        <v>244</v>
      </c>
    </row>
    <row r="2986" spans="1:41" s="15" customFormat="1" ht="16.350000000000001" customHeight="1">
      <c r="A2986" s="3">
        <f t="shared" si="471"/>
        <v>2984</v>
      </c>
      <c r="B2986" s="31" t="s">
        <v>2639</v>
      </c>
      <c r="C2986" s="31" t="s">
        <v>3401</v>
      </c>
      <c r="D2986" s="31" t="s">
        <v>3452</v>
      </c>
      <c r="E2986" s="3" t="s">
        <v>17583</v>
      </c>
      <c r="F2986" s="2" t="s">
        <v>68</v>
      </c>
      <c r="G2986" s="2" t="s">
        <v>69</v>
      </c>
      <c r="H2986" s="5" t="s">
        <v>17584</v>
      </c>
      <c r="I2986" s="5" t="s">
        <v>11425</v>
      </c>
      <c r="J2986" s="5" t="s">
        <v>17585</v>
      </c>
      <c r="K2986" s="5" t="s">
        <v>17586</v>
      </c>
      <c r="L2986" s="2" t="s">
        <v>54</v>
      </c>
      <c r="M2986" s="6">
        <v>28</v>
      </c>
      <c r="N2986" s="6">
        <v>28</v>
      </c>
      <c r="O2986" s="6">
        <f t="shared" si="472"/>
        <v>50000</v>
      </c>
      <c r="P2986" s="6">
        <v>50000</v>
      </c>
      <c r="Q2986" s="5">
        <v>201406</v>
      </c>
      <c r="R2986" s="5" t="s">
        <v>11358</v>
      </c>
      <c r="S2986" s="5" t="s">
        <v>17587</v>
      </c>
      <c r="T2986" s="144" t="str">
        <f t="shared" si="473"/>
        <v>Click</v>
      </c>
      <c r="U2986" s="31" t="s">
        <v>243</v>
      </c>
      <c r="V2986" s="5"/>
      <c r="W2986" s="51"/>
      <c r="X2986" s="51"/>
      <c r="Y2986" s="50"/>
      <c r="Z2986" s="43">
        <f t="shared" si="474"/>
        <v>0</v>
      </c>
      <c r="AA2986" s="6">
        <f t="shared" si="475"/>
        <v>0</v>
      </c>
      <c r="AB2986" s="6">
        <f t="shared" si="476"/>
        <v>0</v>
      </c>
      <c r="AC2986" s="44">
        <f t="shared" si="477"/>
        <v>0</v>
      </c>
      <c r="AD2986" s="44">
        <f t="shared" si="478"/>
        <v>0</v>
      </c>
      <c r="AE2986" s="13" t="s">
        <v>57</v>
      </c>
      <c r="AF2986" s="14"/>
      <c r="AG2986" s="2" t="s">
        <v>243</v>
      </c>
      <c r="AH2986" s="5" t="s">
        <v>100</v>
      </c>
      <c r="AI2986" s="6">
        <v>0</v>
      </c>
      <c r="AJ2986" s="5" t="s">
        <v>100</v>
      </c>
      <c r="AK2986" s="5" t="s">
        <v>100</v>
      </c>
      <c r="AL2986" s="34" t="s">
        <v>100</v>
      </c>
      <c r="AM2986" s="2" t="s">
        <v>244</v>
      </c>
    </row>
    <row r="2987" spans="1:41" s="15" customFormat="1" ht="16.350000000000001" customHeight="1">
      <c r="A2987" s="3">
        <f t="shared" si="471"/>
        <v>2985</v>
      </c>
      <c r="B2987" s="31" t="s">
        <v>2639</v>
      </c>
      <c r="C2987" s="31" t="s">
        <v>3401</v>
      </c>
      <c r="D2987" s="31" t="s">
        <v>3452</v>
      </c>
      <c r="E2987" s="3" t="s">
        <v>17588</v>
      </c>
      <c r="F2987" s="2" t="s">
        <v>68</v>
      </c>
      <c r="G2987" s="2" t="s">
        <v>69</v>
      </c>
      <c r="H2987" s="5" t="s">
        <v>17589</v>
      </c>
      <c r="I2987" s="5" t="s">
        <v>11425</v>
      </c>
      <c r="J2987" s="5" t="s">
        <v>17590</v>
      </c>
      <c r="K2987" s="5" t="s">
        <v>17591</v>
      </c>
      <c r="L2987" s="2" t="s">
        <v>54</v>
      </c>
      <c r="M2987" s="6">
        <v>19</v>
      </c>
      <c r="N2987" s="6">
        <v>19</v>
      </c>
      <c r="O2987" s="6">
        <f t="shared" si="472"/>
        <v>50000</v>
      </c>
      <c r="P2987" s="6">
        <v>50000</v>
      </c>
      <c r="Q2987" s="5">
        <v>201406</v>
      </c>
      <c r="R2987" s="5" t="s">
        <v>11476</v>
      </c>
      <c r="S2987" s="5" t="s">
        <v>17592</v>
      </c>
      <c r="T2987" s="144" t="str">
        <f t="shared" si="473"/>
        <v>Click</v>
      </c>
      <c r="U2987" s="31" t="s">
        <v>243</v>
      </c>
      <c r="V2987" s="5"/>
      <c r="W2987" s="51"/>
      <c r="X2987" s="51"/>
      <c r="Y2987" s="50"/>
      <c r="Z2987" s="43">
        <f t="shared" si="474"/>
        <v>0</v>
      </c>
      <c r="AA2987" s="6">
        <f t="shared" si="475"/>
        <v>0</v>
      </c>
      <c r="AB2987" s="6">
        <f t="shared" si="476"/>
        <v>0</v>
      </c>
      <c r="AC2987" s="44">
        <f t="shared" si="477"/>
        <v>0</v>
      </c>
      <c r="AD2987" s="44">
        <f t="shared" si="478"/>
        <v>0</v>
      </c>
      <c r="AE2987" s="13" t="s">
        <v>57</v>
      </c>
      <c r="AF2987" s="14"/>
      <c r="AG2987" s="2" t="s">
        <v>243</v>
      </c>
      <c r="AH2987" s="5" t="s">
        <v>100</v>
      </c>
      <c r="AI2987" s="6">
        <v>0</v>
      </c>
      <c r="AJ2987" s="5" t="s">
        <v>100</v>
      </c>
      <c r="AK2987" s="5" t="s">
        <v>100</v>
      </c>
      <c r="AL2987" s="34" t="s">
        <v>100</v>
      </c>
      <c r="AM2987" s="2" t="s">
        <v>244</v>
      </c>
    </row>
    <row r="2988" spans="1:41" s="15" customFormat="1" ht="16.350000000000001" customHeight="1">
      <c r="A2988" s="3">
        <f t="shared" si="471"/>
        <v>2986</v>
      </c>
      <c r="B2988" s="31" t="s">
        <v>2639</v>
      </c>
      <c r="C2988" s="31" t="s">
        <v>3401</v>
      </c>
      <c r="D2988" s="31" t="s">
        <v>3452</v>
      </c>
      <c r="E2988" s="3" t="s">
        <v>17593</v>
      </c>
      <c r="F2988" s="2" t="s">
        <v>68</v>
      </c>
      <c r="G2988" s="2" t="s">
        <v>69</v>
      </c>
      <c r="H2988" s="5" t="s">
        <v>17594</v>
      </c>
      <c r="I2988" s="5" t="s">
        <v>17595</v>
      </c>
      <c r="J2988" s="5" t="s">
        <v>17596</v>
      </c>
      <c r="K2988" s="5" t="s">
        <v>17597</v>
      </c>
      <c r="L2988" s="2" t="s">
        <v>54</v>
      </c>
      <c r="M2988" s="6">
        <v>20</v>
      </c>
      <c r="N2988" s="6">
        <v>20</v>
      </c>
      <c r="O2988" s="6">
        <f t="shared" si="472"/>
        <v>50000</v>
      </c>
      <c r="P2988" s="6">
        <v>50000</v>
      </c>
      <c r="Q2988" s="5">
        <v>201506</v>
      </c>
      <c r="R2988" s="3" t="s">
        <v>11404</v>
      </c>
      <c r="S2988" s="5" t="s">
        <v>17598</v>
      </c>
      <c r="T2988" s="144" t="str">
        <f t="shared" si="473"/>
        <v>Click</v>
      </c>
      <c r="U2988" s="31" t="s">
        <v>243</v>
      </c>
      <c r="V2988" s="5"/>
      <c r="W2988" s="51"/>
      <c r="X2988" s="51"/>
      <c r="Y2988" s="50"/>
      <c r="Z2988" s="43">
        <f t="shared" si="474"/>
        <v>0</v>
      </c>
      <c r="AA2988" s="6">
        <f t="shared" si="475"/>
        <v>0</v>
      </c>
      <c r="AB2988" s="6">
        <f t="shared" si="476"/>
        <v>0</v>
      </c>
      <c r="AC2988" s="44">
        <f t="shared" si="477"/>
        <v>0</v>
      </c>
      <c r="AD2988" s="44">
        <f t="shared" si="478"/>
        <v>0</v>
      </c>
      <c r="AE2988" s="13" t="s">
        <v>57</v>
      </c>
      <c r="AF2988" s="14"/>
      <c r="AG2988" s="2" t="s">
        <v>243</v>
      </c>
      <c r="AH2988" s="5" t="s">
        <v>100</v>
      </c>
      <c r="AI2988" s="6">
        <v>0</v>
      </c>
      <c r="AJ2988" s="5" t="s">
        <v>100</v>
      </c>
      <c r="AK2988" s="5" t="s">
        <v>100</v>
      </c>
      <c r="AL2988" s="34" t="s">
        <v>100</v>
      </c>
      <c r="AM2988" s="2" t="s">
        <v>244</v>
      </c>
    </row>
    <row r="2989" spans="1:41" s="15" customFormat="1" ht="16.350000000000001" customHeight="1">
      <c r="A2989" s="3">
        <f t="shared" si="471"/>
        <v>2987</v>
      </c>
      <c r="B2989" s="31" t="s">
        <v>2639</v>
      </c>
      <c r="C2989" s="31" t="s">
        <v>3401</v>
      </c>
      <c r="D2989" s="31" t="s">
        <v>3452</v>
      </c>
      <c r="E2989" s="3" t="s">
        <v>17599</v>
      </c>
      <c r="F2989" s="2" t="s">
        <v>68</v>
      </c>
      <c r="G2989" s="2" t="s">
        <v>69</v>
      </c>
      <c r="H2989" s="5" t="s">
        <v>17594</v>
      </c>
      <c r="I2989" s="5" t="s">
        <v>17595</v>
      </c>
      <c r="J2989" s="5" t="s">
        <v>17596</v>
      </c>
      <c r="K2989" s="5" t="s">
        <v>17600</v>
      </c>
      <c r="L2989" s="2" t="s">
        <v>54</v>
      </c>
      <c r="M2989" s="6">
        <v>20</v>
      </c>
      <c r="N2989" s="6">
        <v>20</v>
      </c>
      <c r="O2989" s="6">
        <f t="shared" si="472"/>
        <v>50000</v>
      </c>
      <c r="P2989" s="6">
        <v>50000</v>
      </c>
      <c r="Q2989" s="5">
        <v>201506</v>
      </c>
      <c r="R2989" s="3" t="s">
        <v>11404</v>
      </c>
      <c r="S2989" s="5" t="s">
        <v>17601</v>
      </c>
      <c r="T2989" s="144" t="str">
        <f t="shared" si="473"/>
        <v>Click</v>
      </c>
      <c r="U2989" s="31" t="s">
        <v>243</v>
      </c>
      <c r="V2989" s="5"/>
      <c r="W2989" s="51"/>
      <c r="X2989" s="51"/>
      <c r="Y2989" s="50"/>
      <c r="Z2989" s="43">
        <f t="shared" si="474"/>
        <v>0</v>
      </c>
      <c r="AA2989" s="6">
        <f t="shared" si="475"/>
        <v>0</v>
      </c>
      <c r="AB2989" s="6">
        <f t="shared" si="476"/>
        <v>0</v>
      </c>
      <c r="AC2989" s="44">
        <f t="shared" si="477"/>
        <v>0</v>
      </c>
      <c r="AD2989" s="44">
        <f t="shared" si="478"/>
        <v>0</v>
      </c>
      <c r="AE2989" s="13" t="s">
        <v>57</v>
      </c>
      <c r="AF2989" s="14"/>
      <c r="AG2989" s="2" t="s">
        <v>243</v>
      </c>
      <c r="AH2989" s="5" t="s">
        <v>100</v>
      </c>
      <c r="AI2989" s="6">
        <v>0</v>
      </c>
      <c r="AJ2989" s="5" t="s">
        <v>100</v>
      </c>
      <c r="AK2989" s="5" t="s">
        <v>100</v>
      </c>
      <c r="AL2989" s="34" t="s">
        <v>100</v>
      </c>
      <c r="AM2989" s="2" t="s">
        <v>244</v>
      </c>
    </row>
    <row r="2990" spans="1:41" s="15" customFormat="1" ht="16.350000000000001" customHeight="1">
      <c r="A2990" s="3">
        <f t="shared" si="471"/>
        <v>2988</v>
      </c>
      <c r="B2990" s="31" t="s">
        <v>2639</v>
      </c>
      <c r="C2990" s="31" t="s">
        <v>3401</v>
      </c>
      <c r="D2990" s="31" t="s">
        <v>3452</v>
      </c>
      <c r="E2990" s="3" t="s">
        <v>17602</v>
      </c>
      <c r="F2990" s="2" t="s">
        <v>68</v>
      </c>
      <c r="G2990" s="2" t="s">
        <v>69</v>
      </c>
      <c r="H2990" s="5" t="s">
        <v>17603</v>
      </c>
      <c r="I2990" s="5" t="s">
        <v>17604</v>
      </c>
      <c r="J2990" s="5" t="s">
        <v>17605</v>
      </c>
      <c r="K2990" s="5" t="s">
        <v>17606</v>
      </c>
      <c r="L2990" s="2" t="s">
        <v>54</v>
      </c>
      <c r="M2990" s="6">
        <v>27</v>
      </c>
      <c r="N2990" s="6">
        <v>27</v>
      </c>
      <c r="O2990" s="6">
        <f t="shared" si="472"/>
        <v>64000</v>
      </c>
      <c r="P2990" s="6">
        <v>64000</v>
      </c>
      <c r="Q2990" s="5">
        <v>202004</v>
      </c>
      <c r="R2990" s="3" t="s">
        <v>16004</v>
      </c>
      <c r="S2990" s="5" t="s">
        <v>17607</v>
      </c>
      <c r="T2990" s="144" t="str">
        <f t="shared" si="473"/>
        <v>Click</v>
      </c>
      <c r="U2990" s="31" t="s">
        <v>243</v>
      </c>
      <c r="V2990" s="5"/>
      <c r="W2990" s="51"/>
      <c r="X2990" s="51"/>
      <c r="Y2990" s="50"/>
      <c r="Z2990" s="43">
        <f t="shared" si="474"/>
        <v>0</v>
      </c>
      <c r="AA2990" s="6">
        <f t="shared" si="475"/>
        <v>0</v>
      </c>
      <c r="AB2990" s="6">
        <f t="shared" si="476"/>
        <v>0</v>
      </c>
      <c r="AC2990" s="44">
        <f t="shared" si="477"/>
        <v>0</v>
      </c>
      <c r="AD2990" s="44">
        <f t="shared" si="478"/>
        <v>0</v>
      </c>
      <c r="AE2990" s="13" t="s">
        <v>57</v>
      </c>
      <c r="AF2990" s="14"/>
      <c r="AG2990" s="2" t="s">
        <v>243</v>
      </c>
      <c r="AH2990" s="5" t="s">
        <v>100</v>
      </c>
      <c r="AI2990" s="6">
        <v>0</v>
      </c>
      <c r="AJ2990" s="5" t="s">
        <v>100</v>
      </c>
      <c r="AK2990" s="5" t="s">
        <v>100</v>
      </c>
      <c r="AL2990" s="34" t="s">
        <v>100</v>
      </c>
      <c r="AM2990" s="2" t="s">
        <v>244</v>
      </c>
      <c r="AN2990" s="3"/>
      <c r="AO2990" s="3"/>
    </row>
    <row r="2991" spans="1:41" s="15" customFormat="1" ht="16.350000000000001" customHeight="1">
      <c r="A2991" s="3">
        <f t="shared" si="471"/>
        <v>2989</v>
      </c>
      <c r="B2991" s="31" t="s">
        <v>2639</v>
      </c>
      <c r="C2991" s="31" t="s">
        <v>3401</v>
      </c>
      <c r="D2991" s="31" t="s">
        <v>3452</v>
      </c>
      <c r="E2991" s="3" t="s">
        <v>17608</v>
      </c>
      <c r="F2991" s="2" t="s">
        <v>68</v>
      </c>
      <c r="G2991" s="2" t="s">
        <v>69</v>
      </c>
      <c r="H2991" s="5" t="s">
        <v>17609</v>
      </c>
      <c r="I2991" s="5" t="s">
        <v>11425</v>
      </c>
      <c r="J2991" s="5" t="s">
        <v>17610</v>
      </c>
      <c r="K2991" s="5" t="s">
        <v>17611</v>
      </c>
      <c r="L2991" s="2" t="s">
        <v>54</v>
      </c>
      <c r="M2991" s="6">
        <v>20</v>
      </c>
      <c r="N2991" s="6">
        <v>20</v>
      </c>
      <c r="O2991" s="6">
        <f t="shared" si="472"/>
        <v>50000</v>
      </c>
      <c r="P2991" s="6">
        <v>50000</v>
      </c>
      <c r="Q2991" s="5">
        <v>201106</v>
      </c>
      <c r="R2991" s="3" t="s">
        <v>11404</v>
      </c>
      <c r="S2991" s="5" t="s">
        <v>17612</v>
      </c>
      <c r="T2991" s="144" t="str">
        <f t="shared" si="473"/>
        <v>Click</v>
      </c>
      <c r="U2991" s="31" t="s">
        <v>243</v>
      </c>
      <c r="V2991" s="5"/>
      <c r="W2991" s="51"/>
      <c r="X2991" s="51"/>
      <c r="Y2991" s="50"/>
      <c r="Z2991" s="43">
        <f t="shared" si="474"/>
        <v>0</v>
      </c>
      <c r="AA2991" s="6">
        <f t="shared" si="475"/>
        <v>0</v>
      </c>
      <c r="AB2991" s="6">
        <f t="shared" si="476"/>
        <v>0</v>
      </c>
      <c r="AC2991" s="44">
        <f t="shared" si="477"/>
        <v>0</v>
      </c>
      <c r="AD2991" s="44">
        <f t="shared" si="478"/>
        <v>0</v>
      </c>
      <c r="AE2991" s="13" t="s">
        <v>57</v>
      </c>
      <c r="AF2991" s="14"/>
      <c r="AG2991" s="2" t="s">
        <v>243</v>
      </c>
      <c r="AH2991" s="5" t="s">
        <v>100</v>
      </c>
      <c r="AI2991" s="6">
        <v>0</v>
      </c>
      <c r="AJ2991" s="5" t="s">
        <v>100</v>
      </c>
      <c r="AK2991" s="5" t="s">
        <v>100</v>
      </c>
      <c r="AL2991" s="34" t="s">
        <v>100</v>
      </c>
      <c r="AM2991" s="2" t="s">
        <v>244</v>
      </c>
      <c r="AN2991" s="3"/>
      <c r="AO2991" s="3"/>
    </row>
    <row r="2992" spans="1:41" s="15" customFormat="1" ht="16.350000000000001" customHeight="1">
      <c r="A2992" s="3">
        <f t="shared" si="471"/>
        <v>2990</v>
      </c>
      <c r="B2992" s="31" t="s">
        <v>2639</v>
      </c>
      <c r="C2992" s="31" t="s">
        <v>3401</v>
      </c>
      <c r="D2992" s="31" t="s">
        <v>3452</v>
      </c>
      <c r="E2992" s="3" t="s">
        <v>17613</v>
      </c>
      <c r="F2992" s="2" t="s">
        <v>68</v>
      </c>
      <c r="G2992" s="2" t="s">
        <v>69</v>
      </c>
      <c r="H2992" s="5" t="s">
        <v>17609</v>
      </c>
      <c r="I2992" s="5" t="s">
        <v>11425</v>
      </c>
      <c r="J2992" s="5" t="s">
        <v>17610</v>
      </c>
      <c r="K2992" s="5" t="s">
        <v>17614</v>
      </c>
      <c r="L2992" s="2" t="s">
        <v>54</v>
      </c>
      <c r="M2992" s="6">
        <v>20</v>
      </c>
      <c r="N2992" s="6">
        <v>20</v>
      </c>
      <c r="O2992" s="6">
        <f t="shared" si="472"/>
        <v>50000</v>
      </c>
      <c r="P2992" s="6">
        <v>50000</v>
      </c>
      <c r="Q2992" s="5">
        <v>201106</v>
      </c>
      <c r="R2992" s="3" t="s">
        <v>11404</v>
      </c>
      <c r="S2992" s="5" t="s">
        <v>17615</v>
      </c>
      <c r="T2992" s="144" t="str">
        <f t="shared" si="473"/>
        <v>Click</v>
      </c>
      <c r="U2992" s="31" t="s">
        <v>243</v>
      </c>
      <c r="V2992" s="5"/>
      <c r="W2992" s="51"/>
      <c r="X2992" s="51"/>
      <c r="Y2992" s="50"/>
      <c r="Z2992" s="43">
        <f t="shared" si="474"/>
        <v>0</v>
      </c>
      <c r="AA2992" s="6">
        <f t="shared" si="475"/>
        <v>0</v>
      </c>
      <c r="AB2992" s="6">
        <f t="shared" si="476"/>
        <v>0</v>
      </c>
      <c r="AC2992" s="44">
        <f t="shared" si="477"/>
        <v>0</v>
      </c>
      <c r="AD2992" s="44">
        <f t="shared" si="478"/>
        <v>0</v>
      </c>
      <c r="AE2992" s="13" t="s">
        <v>57</v>
      </c>
      <c r="AF2992" s="14"/>
      <c r="AG2992" s="2" t="s">
        <v>243</v>
      </c>
      <c r="AH2992" s="5" t="s">
        <v>100</v>
      </c>
      <c r="AI2992" s="6">
        <v>0</v>
      </c>
      <c r="AJ2992" s="5" t="s">
        <v>100</v>
      </c>
      <c r="AK2992" s="5" t="s">
        <v>100</v>
      </c>
      <c r="AL2992" s="34" t="s">
        <v>100</v>
      </c>
      <c r="AM2992" s="2" t="s">
        <v>244</v>
      </c>
      <c r="AN2992" s="3"/>
      <c r="AO2992" s="3"/>
    </row>
    <row r="2993" spans="1:41" s="15" customFormat="1" ht="16.350000000000001" customHeight="1">
      <c r="A2993" s="3">
        <f t="shared" si="471"/>
        <v>2991</v>
      </c>
      <c r="B2993" s="31" t="s">
        <v>2639</v>
      </c>
      <c r="C2993" s="31" t="s">
        <v>3401</v>
      </c>
      <c r="D2993" s="31" t="s">
        <v>3452</v>
      </c>
      <c r="E2993" s="3" t="s">
        <v>17616</v>
      </c>
      <c r="F2993" s="2" t="s">
        <v>68</v>
      </c>
      <c r="G2993" s="2" t="s">
        <v>69</v>
      </c>
      <c r="H2993" s="5" t="s">
        <v>17609</v>
      </c>
      <c r="I2993" s="5" t="s">
        <v>11425</v>
      </c>
      <c r="J2993" s="5" t="s">
        <v>17610</v>
      </c>
      <c r="K2993" s="5" t="s">
        <v>17617</v>
      </c>
      <c r="L2993" s="2" t="s">
        <v>54</v>
      </c>
      <c r="M2993" s="6">
        <v>20</v>
      </c>
      <c r="N2993" s="6">
        <v>20</v>
      </c>
      <c r="O2993" s="6">
        <f t="shared" si="472"/>
        <v>50000</v>
      </c>
      <c r="P2993" s="6">
        <v>50000</v>
      </c>
      <c r="Q2993" s="5">
        <v>201106</v>
      </c>
      <c r="R2993" s="3" t="s">
        <v>11404</v>
      </c>
      <c r="S2993" s="5" t="s">
        <v>17618</v>
      </c>
      <c r="T2993" s="144" t="str">
        <f t="shared" si="473"/>
        <v>Click</v>
      </c>
      <c r="U2993" s="31" t="s">
        <v>243</v>
      </c>
      <c r="V2993" s="5"/>
      <c r="W2993" s="51"/>
      <c r="X2993" s="51"/>
      <c r="Y2993" s="50"/>
      <c r="Z2993" s="43">
        <f t="shared" si="474"/>
        <v>0</v>
      </c>
      <c r="AA2993" s="6">
        <f t="shared" si="475"/>
        <v>0</v>
      </c>
      <c r="AB2993" s="6">
        <f t="shared" si="476"/>
        <v>0</v>
      </c>
      <c r="AC2993" s="44">
        <f t="shared" si="477"/>
        <v>0</v>
      </c>
      <c r="AD2993" s="44">
        <f t="shared" si="478"/>
        <v>0</v>
      </c>
      <c r="AE2993" s="13" t="s">
        <v>57</v>
      </c>
      <c r="AF2993" s="14"/>
      <c r="AG2993" s="2" t="s">
        <v>243</v>
      </c>
      <c r="AH2993" s="5" t="s">
        <v>100</v>
      </c>
      <c r="AI2993" s="6">
        <v>0</v>
      </c>
      <c r="AJ2993" s="5" t="s">
        <v>100</v>
      </c>
      <c r="AK2993" s="5" t="s">
        <v>100</v>
      </c>
      <c r="AL2993" s="34" t="s">
        <v>100</v>
      </c>
      <c r="AM2993" s="2" t="s">
        <v>244</v>
      </c>
    </row>
    <row r="2994" spans="1:41" s="15" customFormat="1" ht="16.350000000000001" customHeight="1">
      <c r="A2994" s="3">
        <f t="shared" si="471"/>
        <v>2992</v>
      </c>
      <c r="B2994" s="39" t="s">
        <v>2639</v>
      </c>
      <c r="C2994" s="31" t="s">
        <v>3401</v>
      </c>
      <c r="D2994" s="31" t="s">
        <v>3452</v>
      </c>
      <c r="E2994" s="32" t="s">
        <v>17619</v>
      </c>
      <c r="F2994" s="31" t="s">
        <v>68</v>
      </c>
      <c r="G2994" s="31" t="s">
        <v>69</v>
      </c>
      <c r="H2994" s="32" t="s">
        <v>17620</v>
      </c>
      <c r="I2994" s="32" t="s">
        <v>17621</v>
      </c>
      <c r="J2994" s="32" t="s">
        <v>17622</v>
      </c>
      <c r="K2994" s="32" t="s">
        <v>17623</v>
      </c>
      <c r="L2994" s="31" t="s">
        <v>54</v>
      </c>
      <c r="M2994" s="46">
        <v>16</v>
      </c>
      <c r="N2994" s="46">
        <v>16</v>
      </c>
      <c r="O2994" s="46">
        <v>42000</v>
      </c>
      <c r="P2994" s="46">
        <v>42000</v>
      </c>
      <c r="Q2994" s="32">
        <v>202005</v>
      </c>
      <c r="R2994" s="32" t="s">
        <v>17624</v>
      </c>
      <c r="S2994" s="32" t="s">
        <v>17625</v>
      </c>
      <c r="T2994" s="143" t="str">
        <f t="shared" si="473"/>
        <v>Click</v>
      </c>
      <c r="U2994" s="39" t="s">
        <v>243</v>
      </c>
      <c r="V2994" s="39"/>
      <c r="W2994" s="41"/>
      <c r="X2994" s="83"/>
      <c r="Y2994" s="56"/>
      <c r="Z2994" s="57">
        <f t="shared" si="474"/>
        <v>0</v>
      </c>
      <c r="AA2994" s="46">
        <f t="shared" si="475"/>
        <v>0</v>
      </c>
      <c r="AB2994" s="46">
        <f t="shared" si="476"/>
        <v>0</v>
      </c>
      <c r="AC2994" s="58">
        <f t="shared" si="477"/>
        <v>0</v>
      </c>
      <c r="AD2994" s="58">
        <f t="shared" si="478"/>
        <v>0</v>
      </c>
      <c r="AE2994" s="85" t="s">
        <v>100</v>
      </c>
      <c r="AF2994" s="14"/>
      <c r="AG2994" s="39" t="s">
        <v>243</v>
      </c>
      <c r="AH2994" s="32" t="s">
        <v>100</v>
      </c>
      <c r="AI2994" s="46">
        <v>0</v>
      </c>
      <c r="AJ2994" s="32" t="s">
        <v>100</v>
      </c>
      <c r="AK2994" s="32" t="s">
        <v>100</v>
      </c>
      <c r="AL2994" s="32" t="s">
        <v>100</v>
      </c>
      <c r="AM2994" s="31" t="s">
        <v>244</v>
      </c>
      <c r="AN2994" s="32"/>
      <c r="AO2994" s="32"/>
    </row>
    <row r="2995" spans="1:41" s="15" customFormat="1" ht="16.350000000000001" customHeight="1">
      <c r="A2995" s="3">
        <f t="shared" si="471"/>
        <v>2993</v>
      </c>
      <c r="B2995" s="39" t="s">
        <v>2639</v>
      </c>
      <c r="C2995" s="31" t="s">
        <v>3401</v>
      </c>
      <c r="D2995" s="31" t="s">
        <v>3452</v>
      </c>
      <c r="E2995" s="32" t="s">
        <v>17626</v>
      </c>
      <c r="F2995" s="31" t="s">
        <v>68</v>
      </c>
      <c r="G2995" s="31" t="s">
        <v>69</v>
      </c>
      <c r="H2995" s="32" t="s">
        <v>17620</v>
      </c>
      <c r="I2995" s="32" t="s">
        <v>17621</v>
      </c>
      <c r="J2995" s="32" t="s">
        <v>17622</v>
      </c>
      <c r="K2995" s="32" t="s">
        <v>17627</v>
      </c>
      <c r="L2995" s="31" t="s">
        <v>54</v>
      </c>
      <c r="M2995" s="46">
        <v>22</v>
      </c>
      <c r="N2995" s="46">
        <v>22</v>
      </c>
      <c r="O2995" s="46">
        <v>54000</v>
      </c>
      <c r="P2995" s="46">
        <v>54000</v>
      </c>
      <c r="Q2995" s="32">
        <v>202005</v>
      </c>
      <c r="R2995" s="32" t="s">
        <v>17624</v>
      </c>
      <c r="S2995" s="32" t="s">
        <v>17628</v>
      </c>
      <c r="T2995" s="143" t="str">
        <f t="shared" si="473"/>
        <v>Click</v>
      </c>
      <c r="U2995" s="39" t="s">
        <v>243</v>
      </c>
      <c r="V2995" s="39"/>
      <c r="W2995" s="41"/>
      <c r="X2995" s="83"/>
      <c r="Y2995" s="56"/>
      <c r="Z2995" s="57">
        <f t="shared" si="474"/>
        <v>0</v>
      </c>
      <c r="AA2995" s="46">
        <f t="shared" si="475"/>
        <v>0</v>
      </c>
      <c r="AB2995" s="46">
        <f t="shared" si="476"/>
        <v>0</v>
      </c>
      <c r="AC2995" s="58">
        <f t="shared" si="477"/>
        <v>0</v>
      </c>
      <c r="AD2995" s="58">
        <f t="shared" si="478"/>
        <v>0</v>
      </c>
      <c r="AE2995" s="85" t="s">
        <v>100</v>
      </c>
      <c r="AF2995" s="14"/>
      <c r="AG2995" s="39" t="s">
        <v>243</v>
      </c>
      <c r="AH2995" s="32" t="s">
        <v>100</v>
      </c>
      <c r="AI2995" s="46">
        <v>0</v>
      </c>
      <c r="AJ2995" s="32" t="s">
        <v>100</v>
      </c>
      <c r="AK2995" s="32" t="s">
        <v>100</v>
      </c>
      <c r="AL2995" s="32" t="s">
        <v>100</v>
      </c>
      <c r="AM2995" s="31" t="s">
        <v>244</v>
      </c>
      <c r="AN2995" s="32"/>
      <c r="AO2995" s="32"/>
    </row>
    <row r="2996" spans="1:41" s="15" customFormat="1" ht="16.350000000000001" customHeight="1">
      <c r="A2996" s="3">
        <f t="shared" si="471"/>
        <v>2994</v>
      </c>
      <c r="B2996" s="39" t="s">
        <v>2639</v>
      </c>
      <c r="C2996" s="31" t="s">
        <v>3401</v>
      </c>
      <c r="D2996" s="31" t="s">
        <v>3452</v>
      </c>
      <c r="E2996" s="32" t="s">
        <v>17629</v>
      </c>
      <c r="F2996" s="31" t="s">
        <v>68</v>
      </c>
      <c r="G2996" s="31" t="s">
        <v>69</v>
      </c>
      <c r="H2996" s="32" t="s">
        <v>17630</v>
      </c>
      <c r="I2996" s="32" t="s">
        <v>17631</v>
      </c>
      <c r="J2996" s="32" t="s">
        <v>17632</v>
      </c>
      <c r="K2996" s="32" t="s">
        <v>17633</v>
      </c>
      <c r="L2996" s="31" t="s">
        <v>54</v>
      </c>
      <c r="M2996" s="46">
        <v>17</v>
      </c>
      <c r="N2996" s="46">
        <v>17</v>
      </c>
      <c r="O2996" s="46">
        <v>44000</v>
      </c>
      <c r="P2996" s="46">
        <v>44000</v>
      </c>
      <c r="Q2996" s="32">
        <v>202005</v>
      </c>
      <c r="R2996" s="32" t="s">
        <v>15932</v>
      </c>
      <c r="S2996" s="32" t="s">
        <v>17634</v>
      </c>
      <c r="T2996" s="143" t="str">
        <f t="shared" si="473"/>
        <v>Click</v>
      </c>
      <c r="U2996" s="39" t="s">
        <v>243</v>
      </c>
      <c r="V2996" s="39"/>
      <c r="W2996" s="41"/>
      <c r="X2996" s="83"/>
      <c r="Y2996" s="56"/>
      <c r="Z2996" s="57">
        <f t="shared" si="474"/>
        <v>0</v>
      </c>
      <c r="AA2996" s="46">
        <f t="shared" si="475"/>
        <v>0</v>
      </c>
      <c r="AB2996" s="46">
        <f t="shared" si="476"/>
        <v>0</v>
      </c>
      <c r="AC2996" s="58">
        <f t="shared" si="477"/>
        <v>0</v>
      </c>
      <c r="AD2996" s="58">
        <f t="shared" si="478"/>
        <v>0</v>
      </c>
      <c r="AE2996" s="85" t="s">
        <v>100</v>
      </c>
      <c r="AF2996" s="14"/>
      <c r="AG2996" s="39" t="s">
        <v>243</v>
      </c>
      <c r="AH2996" s="32" t="s">
        <v>100</v>
      </c>
      <c r="AI2996" s="46">
        <v>0</v>
      </c>
      <c r="AJ2996" s="32" t="s">
        <v>100</v>
      </c>
      <c r="AK2996" s="32" t="s">
        <v>100</v>
      </c>
      <c r="AL2996" s="32" t="s">
        <v>100</v>
      </c>
      <c r="AM2996" s="31" t="s">
        <v>244</v>
      </c>
      <c r="AN2996" s="32"/>
      <c r="AO2996" s="32"/>
    </row>
    <row r="2997" spans="1:41" s="15" customFormat="1" ht="16.350000000000001" customHeight="1">
      <c r="A2997" s="3">
        <f t="shared" si="471"/>
        <v>2995</v>
      </c>
      <c r="B2997" s="39" t="s">
        <v>2639</v>
      </c>
      <c r="C2997" s="31" t="s">
        <v>3401</v>
      </c>
      <c r="D2997" s="31" t="s">
        <v>3452</v>
      </c>
      <c r="E2997" s="32" t="s">
        <v>17635</v>
      </c>
      <c r="F2997" s="31" t="s">
        <v>68</v>
      </c>
      <c r="G2997" s="31" t="s">
        <v>69</v>
      </c>
      <c r="H2997" s="32" t="s">
        <v>17630</v>
      </c>
      <c r="I2997" s="32" t="s">
        <v>17631</v>
      </c>
      <c r="J2997" s="32" t="s">
        <v>17632</v>
      </c>
      <c r="K2997" s="32" t="s">
        <v>17636</v>
      </c>
      <c r="L2997" s="31" t="s">
        <v>54</v>
      </c>
      <c r="M2997" s="46">
        <v>17</v>
      </c>
      <c r="N2997" s="46">
        <v>17</v>
      </c>
      <c r="O2997" s="46">
        <v>44000</v>
      </c>
      <c r="P2997" s="46">
        <v>44000</v>
      </c>
      <c r="Q2997" s="32">
        <v>202005</v>
      </c>
      <c r="R2997" s="32" t="s">
        <v>15932</v>
      </c>
      <c r="S2997" s="32" t="s">
        <v>17637</v>
      </c>
      <c r="T2997" s="143" t="str">
        <f t="shared" si="473"/>
        <v>Click</v>
      </c>
      <c r="U2997" s="39" t="s">
        <v>243</v>
      </c>
      <c r="V2997" s="39"/>
      <c r="W2997" s="41"/>
      <c r="X2997" s="83"/>
      <c r="Y2997" s="56"/>
      <c r="Z2997" s="57">
        <f t="shared" si="474"/>
        <v>0</v>
      </c>
      <c r="AA2997" s="46">
        <f t="shared" si="475"/>
        <v>0</v>
      </c>
      <c r="AB2997" s="46">
        <f t="shared" si="476"/>
        <v>0</v>
      </c>
      <c r="AC2997" s="58">
        <f t="shared" si="477"/>
        <v>0</v>
      </c>
      <c r="AD2997" s="58">
        <f t="shared" si="478"/>
        <v>0</v>
      </c>
      <c r="AE2997" s="85" t="s">
        <v>100</v>
      </c>
      <c r="AF2997" s="14"/>
      <c r="AG2997" s="39" t="s">
        <v>243</v>
      </c>
      <c r="AH2997" s="32" t="s">
        <v>100</v>
      </c>
      <c r="AI2997" s="46">
        <v>0</v>
      </c>
      <c r="AJ2997" s="32" t="s">
        <v>100</v>
      </c>
      <c r="AK2997" s="32" t="s">
        <v>100</v>
      </c>
      <c r="AL2997" s="32" t="s">
        <v>100</v>
      </c>
      <c r="AM2997" s="31" t="s">
        <v>244</v>
      </c>
      <c r="AN2997" s="32"/>
      <c r="AO2997" s="32"/>
    </row>
    <row r="2998" spans="1:41" s="15" customFormat="1" ht="16.350000000000001" customHeight="1">
      <c r="A2998" s="3">
        <f t="shared" si="471"/>
        <v>2996</v>
      </c>
      <c r="B2998" s="31" t="s">
        <v>2639</v>
      </c>
      <c r="C2998" s="31" t="s">
        <v>3401</v>
      </c>
      <c r="D2998" s="31" t="s">
        <v>3452</v>
      </c>
      <c r="E2998" s="3" t="s">
        <v>17638</v>
      </c>
      <c r="F2998" s="33" t="s">
        <v>68</v>
      </c>
      <c r="G2998" s="33" t="s">
        <v>69</v>
      </c>
      <c r="H2998" s="32" t="s">
        <v>17639</v>
      </c>
      <c r="I2998" s="32" t="s">
        <v>17640</v>
      </c>
      <c r="J2998" s="32" t="s">
        <v>17641</v>
      </c>
      <c r="K2998" s="32" t="s">
        <v>17642</v>
      </c>
      <c r="L2998" s="33" t="s">
        <v>54</v>
      </c>
      <c r="M2998" s="6">
        <v>22</v>
      </c>
      <c r="N2998" s="6">
        <v>22</v>
      </c>
      <c r="O2998" s="6">
        <f t="shared" ref="O2998:O3005" si="479">P2998+AI2998</f>
        <v>54000</v>
      </c>
      <c r="P2998" s="6">
        <v>54000</v>
      </c>
      <c r="Q2998" s="34">
        <v>201910</v>
      </c>
      <c r="R2998" s="32" t="s">
        <v>13215</v>
      </c>
      <c r="S2998" s="32" t="s">
        <v>17643</v>
      </c>
      <c r="T2998" s="144" t="str">
        <f t="shared" si="473"/>
        <v>Click</v>
      </c>
      <c r="U2998" s="31" t="s">
        <v>243</v>
      </c>
      <c r="V2998" s="40"/>
      <c r="W2998" s="41"/>
      <c r="X2998" s="83"/>
      <c r="Y2998" s="50"/>
      <c r="Z2998" s="43">
        <f t="shared" si="474"/>
        <v>0</v>
      </c>
      <c r="AA2998" s="6">
        <f t="shared" si="475"/>
        <v>0</v>
      </c>
      <c r="AB2998" s="6">
        <f t="shared" si="476"/>
        <v>0</v>
      </c>
      <c r="AC2998" s="44">
        <f t="shared" si="477"/>
        <v>0</v>
      </c>
      <c r="AD2998" s="44">
        <f t="shared" si="478"/>
        <v>0</v>
      </c>
      <c r="AE2998" s="13" t="s">
        <v>57</v>
      </c>
      <c r="AF2998" s="14"/>
      <c r="AG2998" s="2" t="s">
        <v>243</v>
      </c>
      <c r="AH2998" s="5" t="s">
        <v>100</v>
      </c>
      <c r="AI2998" s="6">
        <v>0</v>
      </c>
      <c r="AJ2998" s="5" t="s">
        <v>100</v>
      </c>
      <c r="AK2998" s="5" t="s">
        <v>100</v>
      </c>
      <c r="AL2998" s="34" t="s">
        <v>100</v>
      </c>
      <c r="AM2998" s="2" t="s">
        <v>244</v>
      </c>
    </row>
    <row r="2999" spans="1:41" s="15" customFormat="1" ht="16.350000000000001" customHeight="1">
      <c r="A2999" s="3">
        <f t="shared" si="471"/>
        <v>2997</v>
      </c>
      <c r="B2999" s="31" t="s">
        <v>2639</v>
      </c>
      <c r="C2999" s="31" t="s">
        <v>3401</v>
      </c>
      <c r="D2999" s="31" t="s">
        <v>3452</v>
      </c>
      <c r="E2999" s="3" t="s">
        <v>17644</v>
      </c>
      <c r="F2999" s="33" t="s">
        <v>68</v>
      </c>
      <c r="G2999" s="33" t="s">
        <v>69</v>
      </c>
      <c r="H2999" s="32" t="s">
        <v>17639</v>
      </c>
      <c r="I2999" s="32" t="s">
        <v>17640</v>
      </c>
      <c r="J2999" s="32" t="s">
        <v>17641</v>
      </c>
      <c r="K2999" s="32" t="s">
        <v>17645</v>
      </c>
      <c r="L2999" s="33" t="s">
        <v>54</v>
      </c>
      <c r="M2999" s="6">
        <v>20</v>
      </c>
      <c r="N2999" s="6">
        <v>20</v>
      </c>
      <c r="O2999" s="6">
        <f t="shared" si="479"/>
        <v>50000</v>
      </c>
      <c r="P2999" s="6">
        <v>50000</v>
      </c>
      <c r="Q2999" s="34">
        <v>201910</v>
      </c>
      <c r="R2999" s="32" t="s">
        <v>13215</v>
      </c>
      <c r="S2999" s="32" t="s">
        <v>17646</v>
      </c>
      <c r="T2999" s="144" t="str">
        <f t="shared" si="473"/>
        <v>Click</v>
      </c>
      <c r="U2999" s="31" t="s">
        <v>243</v>
      </c>
      <c r="V2999" s="40"/>
      <c r="W2999" s="41"/>
      <c r="X2999" s="83"/>
      <c r="Y2999" s="50"/>
      <c r="Z2999" s="43">
        <f t="shared" si="474"/>
        <v>0</v>
      </c>
      <c r="AA2999" s="6">
        <f t="shared" si="475"/>
        <v>0</v>
      </c>
      <c r="AB2999" s="6">
        <f t="shared" si="476"/>
        <v>0</v>
      </c>
      <c r="AC2999" s="44">
        <f t="shared" si="477"/>
        <v>0</v>
      </c>
      <c r="AD2999" s="44">
        <f t="shared" si="478"/>
        <v>0</v>
      </c>
      <c r="AE2999" s="13" t="s">
        <v>57</v>
      </c>
      <c r="AF2999" s="14"/>
      <c r="AG2999" s="2" t="s">
        <v>243</v>
      </c>
      <c r="AH2999" s="5" t="s">
        <v>100</v>
      </c>
      <c r="AI2999" s="6">
        <v>0</v>
      </c>
      <c r="AJ2999" s="5" t="s">
        <v>100</v>
      </c>
      <c r="AK2999" s="5" t="s">
        <v>100</v>
      </c>
      <c r="AL2999" s="34" t="s">
        <v>100</v>
      </c>
      <c r="AM2999" s="2" t="s">
        <v>244</v>
      </c>
    </row>
    <row r="3000" spans="1:41" s="15" customFormat="1" ht="16.350000000000001" customHeight="1">
      <c r="A3000" s="3">
        <f t="shared" si="471"/>
        <v>2998</v>
      </c>
      <c r="B3000" s="31" t="s">
        <v>2639</v>
      </c>
      <c r="C3000" s="31" t="s">
        <v>3401</v>
      </c>
      <c r="D3000" s="31" t="s">
        <v>3452</v>
      </c>
      <c r="E3000" s="3" t="s">
        <v>17647</v>
      </c>
      <c r="F3000" s="33" t="s">
        <v>68</v>
      </c>
      <c r="G3000" s="33" t="s">
        <v>69</v>
      </c>
      <c r="H3000" s="32" t="s">
        <v>17639</v>
      </c>
      <c r="I3000" s="32" t="s">
        <v>17640</v>
      </c>
      <c r="J3000" s="32" t="s">
        <v>17641</v>
      </c>
      <c r="K3000" s="32" t="s">
        <v>17648</v>
      </c>
      <c r="L3000" s="33" t="s">
        <v>54</v>
      </c>
      <c r="M3000" s="6">
        <v>20</v>
      </c>
      <c r="N3000" s="6">
        <v>20</v>
      </c>
      <c r="O3000" s="6">
        <f t="shared" si="479"/>
        <v>50000</v>
      </c>
      <c r="P3000" s="6">
        <v>50000</v>
      </c>
      <c r="Q3000" s="34">
        <v>201910</v>
      </c>
      <c r="R3000" s="32" t="s">
        <v>13215</v>
      </c>
      <c r="S3000" s="32" t="s">
        <v>17649</v>
      </c>
      <c r="T3000" s="144" t="str">
        <f t="shared" si="473"/>
        <v>Click</v>
      </c>
      <c r="U3000" s="31" t="s">
        <v>243</v>
      </c>
      <c r="V3000" s="40"/>
      <c r="W3000" s="41"/>
      <c r="X3000" s="83"/>
      <c r="Y3000" s="50"/>
      <c r="Z3000" s="43">
        <f t="shared" si="474"/>
        <v>0</v>
      </c>
      <c r="AA3000" s="6">
        <f t="shared" si="475"/>
        <v>0</v>
      </c>
      <c r="AB3000" s="6">
        <f t="shared" si="476"/>
        <v>0</v>
      </c>
      <c r="AC3000" s="44">
        <f t="shared" si="477"/>
        <v>0</v>
      </c>
      <c r="AD3000" s="44">
        <f t="shared" si="478"/>
        <v>0</v>
      </c>
      <c r="AE3000" s="13" t="s">
        <v>57</v>
      </c>
      <c r="AF3000" s="14"/>
      <c r="AG3000" s="2" t="s">
        <v>243</v>
      </c>
      <c r="AH3000" s="5" t="s">
        <v>100</v>
      </c>
      <c r="AI3000" s="6">
        <v>0</v>
      </c>
      <c r="AJ3000" s="5" t="s">
        <v>100</v>
      </c>
      <c r="AK3000" s="5" t="s">
        <v>100</v>
      </c>
      <c r="AL3000" s="34" t="s">
        <v>100</v>
      </c>
      <c r="AM3000" s="2" t="s">
        <v>244</v>
      </c>
    </row>
    <row r="3001" spans="1:41" s="15" customFormat="1" ht="16.350000000000001" customHeight="1">
      <c r="A3001" s="3">
        <f t="shared" si="471"/>
        <v>2999</v>
      </c>
      <c r="B3001" s="31" t="s">
        <v>2639</v>
      </c>
      <c r="C3001" s="31" t="s">
        <v>3401</v>
      </c>
      <c r="D3001" s="31" t="s">
        <v>3452</v>
      </c>
      <c r="E3001" s="32" t="s">
        <v>17650</v>
      </c>
      <c r="F3001" s="2" t="s">
        <v>68</v>
      </c>
      <c r="G3001" s="2" t="s">
        <v>69</v>
      </c>
      <c r="H3001" s="5" t="s">
        <v>17651</v>
      </c>
      <c r="I3001" s="5" t="s">
        <v>17652</v>
      </c>
      <c r="J3001" s="5" t="s">
        <v>17653</v>
      </c>
      <c r="K3001" s="5" t="s">
        <v>17654</v>
      </c>
      <c r="L3001" s="2" t="s">
        <v>54</v>
      </c>
      <c r="M3001" s="6">
        <v>20</v>
      </c>
      <c r="N3001" s="6">
        <v>20</v>
      </c>
      <c r="O3001" s="6">
        <f t="shared" si="479"/>
        <v>50000</v>
      </c>
      <c r="P3001" s="6">
        <v>50000</v>
      </c>
      <c r="Q3001" s="71">
        <v>201902</v>
      </c>
      <c r="R3001" s="3" t="s">
        <v>11404</v>
      </c>
      <c r="S3001" s="5" t="s">
        <v>17655</v>
      </c>
      <c r="T3001" s="144" t="str">
        <f t="shared" si="473"/>
        <v>Click</v>
      </c>
      <c r="U3001" s="31" t="s">
        <v>243</v>
      </c>
      <c r="V3001" s="5"/>
      <c r="W3001" s="51"/>
      <c r="X3001" s="51"/>
      <c r="Y3001" s="50"/>
      <c r="Z3001" s="43">
        <f t="shared" si="474"/>
        <v>0</v>
      </c>
      <c r="AA3001" s="6">
        <f t="shared" si="475"/>
        <v>0</v>
      </c>
      <c r="AB3001" s="6">
        <f t="shared" si="476"/>
        <v>0</v>
      </c>
      <c r="AC3001" s="44">
        <f t="shared" si="477"/>
        <v>0</v>
      </c>
      <c r="AD3001" s="44">
        <f t="shared" si="478"/>
        <v>0</v>
      </c>
      <c r="AE3001" s="13" t="s">
        <v>57</v>
      </c>
      <c r="AF3001" s="14"/>
      <c r="AG3001" s="2" t="s">
        <v>243</v>
      </c>
      <c r="AH3001" s="5" t="s">
        <v>100</v>
      </c>
      <c r="AI3001" s="6">
        <v>0</v>
      </c>
      <c r="AJ3001" s="5" t="s">
        <v>100</v>
      </c>
      <c r="AK3001" s="5" t="s">
        <v>100</v>
      </c>
      <c r="AL3001" s="34" t="s">
        <v>100</v>
      </c>
      <c r="AM3001" s="2" t="s">
        <v>244</v>
      </c>
    </row>
    <row r="3002" spans="1:41" s="15" customFormat="1" ht="16.350000000000001" customHeight="1">
      <c r="A3002" s="3">
        <f t="shared" si="471"/>
        <v>3000</v>
      </c>
      <c r="B3002" s="31" t="s">
        <v>2639</v>
      </c>
      <c r="C3002" s="31" t="s">
        <v>3401</v>
      </c>
      <c r="D3002" s="31" t="s">
        <v>3452</v>
      </c>
      <c r="E3002" s="32" t="s">
        <v>17656</v>
      </c>
      <c r="F3002" s="2" t="s">
        <v>68</v>
      </c>
      <c r="G3002" s="2" t="s">
        <v>69</v>
      </c>
      <c r="H3002" s="5" t="s">
        <v>17651</v>
      </c>
      <c r="I3002" s="5" t="s">
        <v>17652</v>
      </c>
      <c r="J3002" s="5" t="s">
        <v>17657</v>
      </c>
      <c r="K3002" s="5" t="s">
        <v>17658</v>
      </c>
      <c r="L3002" s="2" t="s">
        <v>54</v>
      </c>
      <c r="M3002" s="6">
        <v>20</v>
      </c>
      <c r="N3002" s="6">
        <v>20</v>
      </c>
      <c r="O3002" s="6">
        <f t="shared" si="479"/>
        <v>50000</v>
      </c>
      <c r="P3002" s="6">
        <v>50000</v>
      </c>
      <c r="Q3002" s="71">
        <v>201902</v>
      </c>
      <c r="R3002" s="3" t="s">
        <v>11404</v>
      </c>
      <c r="S3002" s="5" t="s">
        <v>17659</v>
      </c>
      <c r="T3002" s="144" t="str">
        <f t="shared" ref="T3002:T3033" si="480">HYPERLINK(S3002,AM3002)</f>
        <v>Click</v>
      </c>
      <c r="U3002" s="31" t="s">
        <v>243</v>
      </c>
      <c r="V3002" s="5"/>
      <c r="W3002" s="51"/>
      <c r="X3002" s="51"/>
      <c r="Y3002" s="50"/>
      <c r="Z3002" s="43">
        <f t="shared" ref="Z3002:Z3037" si="481">IF(V3002="C",2970*W3002,IF(V3002="B",4180*W3002,6160*W3002))</f>
        <v>0</v>
      </c>
      <c r="AA3002" s="6">
        <f t="shared" ref="AA3002:AA3033" si="482">IF(X3002=0,Z3002*50%,Z3002*Y3002*90%)</f>
        <v>0</v>
      </c>
      <c r="AB3002" s="6">
        <f t="shared" ref="AB3002:AB3037" si="483">IF(X3002=0,Z3002*40%,Z3002*Y3002*80%)</f>
        <v>0</v>
      </c>
      <c r="AC3002" s="44">
        <f t="shared" ref="AC3002:AC3037" si="484">IF(X3002=0,Z3002*20%,Z3002*Y3002*40%)</f>
        <v>0</v>
      </c>
      <c r="AD3002" s="44">
        <f t="shared" ref="AD3002:AD3037" si="485">IF(W3002&gt;=16,Z3002*AF3002,0)</f>
        <v>0</v>
      </c>
      <c r="AE3002" s="13" t="s">
        <v>57</v>
      </c>
      <c r="AF3002" s="14"/>
      <c r="AG3002" s="2" t="s">
        <v>243</v>
      </c>
      <c r="AH3002" s="5" t="s">
        <v>100</v>
      </c>
      <c r="AI3002" s="6">
        <v>0</v>
      </c>
      <c r="AJ3002" s="5" t="s">
        <v>100</v>
      </c>
      <c r="AK3002" s="5" t="s">
        <v>100</v>
      </c>
      <c r="AL3002" s="34" t="s">
        <v>100</v>
      </c>
      <c r="AM3002" s="2" t="s">
        <v>244</v>
      </c>
    </row>
    <row r="3003" spans="1:41" s="15" customFormat="1" ht="16.350000000000001" customHeight="1">
      <c r="A3003" s="3">
        <f t="shared" si="471"/>
        <v>3001</v>
      </c>
      <c r="B3003" s="31" t="s">
        <v>2639</v>
      </c>
      <c r="C3003" s="31" t="s">
        <v>3401</v>
      </c>
      <c r="D3003" s="31" t="s">
        <v>3452</v>
      </c>
      <c r="E3003" s="32" t="s">
        <v>17660</v>
      </c>
      <c r="F3003" s="2" t="s">
        <v>68</v>
      </c>
      <c r="G3003" s="2" t="s">
        <v>498</v>
      </c>
      <c r="H3003" s="32" t="s">
        <v>17661</v>
      </c>
      <c r="I3003" s="32" t="s">
        <v>17662</v>
      </c>
      <c r="J3003" s="32" t="s">
        <v>17663</v>
      </c>
      <c r="K3003" s="32" t="s">
        <v>17664</v>
      </c>
      <c r="L3003" s="2" t="s">
        <v>54</v>
      </c>
      <c r="M3003" s="6">
        <v>22</v>
      </c>
      <c r="N3003" s="6">
        <v>22</v>
      </c>
      <c r="O3003" s="46">
        <f t="shared" si="479"/>
        <v>44000</v>
      </c>
      <c r="P3003" s="6">
        <v>44000</v>
      </c>
      <c r="Q3003" s="32">
        <v>202007</v>
      </c>
      <c r="R3003" s="32" t="s">
        <v>15919</v>
      </c>
      <c r="S3003" s="5" t="s">
        <v>17665</v>
      </c>
      <c r="T3003" s="144" t="str">
        <f t="shared" si="480"/>
        <v>Click</v>
      </c>
      <c r="U3003" s="31" t="s">
        <v>243</v>
      </c>
      <c r="V3003" s="5"/>
      <c r="W3003" s="51"/>
      <c r="X3003" s="51"/>
      <c r="Y3003" s="50"/>
      <c r="Z3003" s="43">
        <f t="shared" si="481"/>
        <v>0</v>
      </c>
      <c r="AA3003" s="6">
        <f t="shared" si="482"/>
        <v>0</v>
      </c>
      <c r="AB3003" s="6">
        <f t="shared" si="483"/>
        <v>0</v>
      </c>
      <c r="AC3003" s="44">
        <f t="shared" si="484"/>
        <v>0</v>
      </c>
      <c r="AD3003" s="44">
        <f t="shared" si="485"/>
        <v>0</v>
      </c>
      <c r="AE3003" s="13" t="s">
        <v>57</v>
      </c>
      <c r="AF3003" s="14"/>
      <c r="AG3003" s="2" t="s">
        <v>243</v>
      </c>
      <c r="AH3003" s="5" t="s">
        <v>100</v>
      </c>
      <c r="AI3003" s="6">
        <v>0</v>
      </c>
      <c r="AJ3003" s="5" t="s">
        <v>100</v>
      </c>
      <c r="AK3003" s="5" t="s">
        <v>100</v>
      </c>
      <c r="AL3003" s="34" t="s">
        <v>100</v>
      </c>
      <c r="AM3003" s="2" t="s">
        <v>244</v>
      </c>
      <c r="AN3003" s="32"/>
      <c r="AO3003" s="32"/>
    </row>
    <row r="3004" spans="1:41" s="15" customFormat="1" ht="16.350000000000001" customHeight="1">
      <c r="A3004" s="3">
        <f t="shared" si="471"/>
        <v>3002</v>
      </c>
      <c r="B3004" s="31" t="s">
        <v>2639</v>
      </c>
      <c r="C3004" s="31" t="s">
        <v>3401</v>
      </c>
      <c r="D3004" s="31" t="s">
        <v>3452</v>
      </c>
      <c r="E3004" s="32" t="s">
        <v>17666</v>
      </c>
      <c r="F3004" s="2" t="s">
        <v>68</v>
      </c>
      <c r="G3004" s="2" t="s">
        <v>498</v>
      </c>
      <c r="H3004" s="32" t="s">
        <v>17661</v>
      </c>
      <c r="I3004" s="32" t="s">
        <v>17662</v>
      </c>
      <c r="J3004" s="32" t="s">
        <v>17667</v>
      </c>
      <c r="K3004" s="32" t="s">
        <v>17668</v>
      </c>
      <c r="L3004" s="2" t="s">
        <v>54</v>
      </c>
      <c r="M3004" s="6">
        <v>22</v>
      </c>
      <c r="N3004" s="6">
        <v>22</v>
      </c>
      <c r="O3004" s="46">
        <f t="shared" si="479"/>
        <v>44000</v>
      </c>
      <c r="P3004" s="6">
        <v>44000</v>
      </c>
      <c r="Q3004" s="32">
        <v>202007</v>
      </c>
      <c r="R3004" s="32" t="s">
        <v>15919</v>
      </c>
      <c r="S3004" s="5" t="s">
        <v>17669</v>
      </c>
      <c r="T3004" s="144" t="str">
        <f t="shared" si="480"/>
        <v>Click</v>
      </c>
      <c r="U3004" s="31" t="s">
        <v>243</v>
      </c>
      <c r="V3004" s="5"/>
      <c r="W3004" s="51"/>
      <c r="X3004" s="51"/>
      <c r="Y3004" s="50"/>
      <c r="Z3004" s="43">
        <f t="shared" si="481"/>
        <v>0</v>
      </c>
      <c r="AA3004" s="6">
        <f t="shared" si="482"/>
        <v>0</v>
      </c>
      <c r="AB3004" s="6">
        <f t="shared" si="483"/>
        <v>0</v>
      </c>
      <c r="AC3004" s="44">
        <f t="shared" si="484"/>
        <v>0</v>
      </c>
      <c r="AD3004" s="44">
        <f t="shared" si="485"/>
        <v>0</v>
      </c>
      <c r="AE3004" s="13" t="s">
        <v>57</v>
      </c>
      <c r="AF3004" s="14"/>
      <c r="AG3004" s="2" t="s">
        <v>243</v>
      </c>
      <c r="AH3004" s="5" t="s">
        <v>100</v>
      </c>
      <c r="AI3004" s="6">
        <v>0</v>
      </c>
      <c r="AJ3004" s="5" t="s">
        <v>100</v>
      </c>
      <c r="AK3004" s="5" t="s">
        <v>100</v>
      </c>
      <c r="AL3004" s="34" t="s">
        <v>100</v>
      </c>
      <c r="AM3004" s="2" t="s">
        <v>244</v>
      </c>
      <c r="AN3004" s="32"/>
      <c r="AO3004" s="32"/>
    </row>
    <row r="3005" spans="1:41" s="15" customFormat="1" ht="16.350000000000001" customHeight="1">
      <c r="A3005" s="3">
        <f t="shared" si="471"/>
        <v>3003</v>
      </c>
      <c r="B3005" s="31" t="s">
        <v>2639</v>
      </c>
      <c r="C3005" s="31" t="s">
        <v>3401</v>
      </c>
      <c r="D3005" s="31" t="s">
        <v>3452</v>
      </c>
      <c r="E3005" s="32" t="s">
        <v>17670</v>
      </c>
      <c r="F3005" s="2" t="s">
        <v>68</v>
      </c>
      <c r="G3005" s="2" t="s">
        <v>498</v>
      </c>
      <c r="H3005" s="32" t="s">
        <v>17661</v>
      </c>
      <c r="I3005" s="32" t="s">
        <v>17662</v>
      </c>
      <c r="J3005" s="32" t="s">
        <v>17671</v>
      </c>
      <c r="K3005" s="32" t="s">
        <v>17672</v>
      </c>
      <c r="L3005" s="2" t="s">
        <v>54</v>
      </c>
      <c r="M3005" s="6">
        <v>25</v>
      </c>
      <c r="N3005" s="6">
        <v>25</v>
      </c>
      <c r="O3005" s="46">
        <f t="shared" si="479"/>
        <v>50000</v>
      </c>
      <c r="P3005" s="6">
        <v>50000</v>
      </c>
      <c r="Q3005" s="32">
        <v>202007</v>
      </c>
      <c r="R3005" s="32" t="s">
        <v>15919</v>
      </c>
      <c r="S3005" s="5" t="s">
        <v>17673</v>
      </c>
      <c r="T3005" s="144" t="str">
        <f t="shared" si="480"/>
        <v>Click</v>
      </c>
      <c r="U3005" s="31" t="s">
        <v>243</v>
      </c>
      <c r="V3005" s="5"/>
      <c r="W3005" s="51"/>
      <c r="X3005" s="51"/>
      <c r="Y3005" s="50"/>
      <c r="Z3005" s="43">
        <f t="shared" si="481"/>
        <v>0</v>
      </c>
      <c r="AA3005" s="6">
        <f t="shared" si="482"/>
        <v>0</v>
      </c>
      <c r="AB3005" s="6">
        <f t="shared" si="483"/>
        <v>0</v>
      </c>
      <c r="AC3005" s="44">
        <f t="shared" si="484"/>
        <v>0</v>
      </c>
      <c r="AD3005" s="44">
        <f t="shared" si="485"/>
        <v>0</v>
      </c>
      <c r="AE3005" s="13" t="s">
        <v>57</v>
      </c>
      <c r="AF3005" s="14"/>
      <c r="AG3005" s="2" t="s">
        <v>243</v>
      </c>
      <c r="AH3005" s="5" t="s">
        <v>100</v>
      </c>
      <c r="AI3005" s="6">
        <v>0</v>
      </c>
      <c r="AJ3005" s="5" t="s">
        <v>100</v>
      </c>
      <c r="AK3005" s="5" t="s">
        <v>100</v>
      </c>
      <c r="AL3005" s="34" t="s">
        <v>100</v>
      </c>
      <c r="AM3005" s="2" t="s">
        <v>244</v>
      </c>
      <c r="AN3005" s="32"/>
      <c r="AO3005" s="32"/>
    </row>
    <row r="3006" spans="1:41" s="15" customFormat="1" ht="16.350000000000001" customHeight="1">
      <c r="A3006" s="3">
        <f t="shared" si="471"/>
        <v>3004</v>
      </c>
      <c r="B3006" s="39" t="s">
        <v>2639</v>
      </c>
      <c r="C3006" s="31" t="s">
        <v>3401</v>
      </c>
      <c r="D3006" s="31" t="s">
        <v>3452</v>
      </c>
      <c r="E3006" s="32" t="s">
        <v>17674</v>
      </c>
      <c r="F3006" s="31" t="s">
        <v>68</v>
      </c>
      <c r="G3006" s="31" t="s">
        <v>69</v>
      </c>
      <c r="H3006" s="32" t="s">
        <v>17675</v>
      </c>
      <c r="I3006" s="32" t="s">
        <v>17676</v>
      </c>
      <c r="J3006" s="32" t="s">
        <v>17677</v>
      </c>
      <c r="K3006" s="32" t="s">
        <v>17678</v>
      </c>
      <c r="L3006" s="31" t="s">
        <v>54</v>
      </c>
      <c r="M3006" s="46">
        <v>20</v>
      </c>
      <c r="N3006" s="46">
        <v>20</v>
      </c>
      <c r="O3006" s="46">
        <v>50000</v>
      </c>
      <c r="P3006" s="46">
        <v>50000</v>
      </c>
      <c r="Q3006" s="32">
        <v>202005</v>
      </c>
      <c r="R3006" s="32" t="s">
        <v>15919</v>
      </c>
      <c r="S3006" s="32" t="s">
        <v>17679</v>
      </c>
      <c r="T3006" s="143" t="str">
        <f t="shared" si="480"/>
        <v>Click</v>
      </c>
      <c r="U3006" s="39" t="s">
        <v>243</v>
      </c>
      <c r="V3006" s="39"/>
      <c r="W3006" s="41"/>
      <c r="X3006" s="83"/>
      <c r="Y3006" s="56"/>
      <c r="Z3006" s="57">
        <f t="shared" si="481"/>
        <v>0</v>
      </c>
      <c r="AA3006" s="46">
        <f t="shared" si="482"/>
        <v>0</v>
      </c>
      <c r="AB3006" s="46">
        <f t="shared" si="483"/>
        <v>0</v>
      </c>
      <c r="AC3006" s="58">
        <f t="shared" si="484"/>
        <v>0</v>
      </c>
      <c r="AD3006" s="58">
        <f t="shared" si="485"/>
        <v>0</v>
      </c>
      <c r="AE3006" s="85" t="s">
        <v>100</v>
      </c>
      <c r="AF3006" s="14"/>
      <c r="AG3006" s="39" t="s">
        <v>243</v>
      </c>
      <c r="AH3006" s="32" t="s">
        <v>100</v>
      </c>
      <c r="AI3006" s="46">
        <v>0</v>
      </c>
      <c r="AJ3006" s="32" t="s">
        <v>100</v>
      </c>
      <c r="AK3006" s="32" t="s">
        <v>100</v>
      </c>
      <c r="AL3006" s="32" t="s">
        <v>100</v>
      </c>
      <c r="AM3006" s="31" t="s">
        <v>244</v>
      </c>
      <c r="AN3006" s="32"/>
      <c r="AO3006" s="32"/>
    </row>
    <row r="3007" spans="1:41" s="15" customFormat="1" ht="16.350000000000001" customHeight="1">
      <c r="A3007" s="3">
        <f t="shared" si="471"/>
        <v>3005</v>
      </c>
      <c r="B3007" s="39" t="s">
        <v>2639</v>
      </c>
      <c r="C3007" s="31" t="s">
        <v>3401</v>
      </c>
      <c r="D3007" s="31" t="s">
        <v>3452</v>
      </c>
      <c r="E3007" s="32" t="s">
        <v>17680</v>
      </c>
      <c r="F3007" s="31" t="s">
        <v>68</v>
      </c>
      <c r="G3007" s="31" t="s">
        <v>69</v>
      </c>
      <c r="H3007" s="32" t="s">
        <v>17681</v>
      </c>
      <c r="I3007" s="32" t="s">
        <v>17676</v>
      </c>
      <c r="J3007" s="32" t="s">
        <v>17682</v>
      </c>
      <c r="K3007" s="32" t="s">
        <v>17683</v>
      </c>
      <c r="L3007" s="31" t="s">
        <v>54</v>
      </c>
      <c r="M3007" s="46">
        <v>22</v>
      </c>
      <c r="N3007" s="46">
        <v>22</v>
      </c>
      <c r="O3007" s="46">
        <v>54000</v>
      </c>
      <c r="P3007" s="46">
        <v>54000</v>
      </c>
      <c r="Q3007" s="32">
        <v>202005</v>
      </c>
      <c r="R3007" s="32" t="s">
        <v>15919</v>
      </c>
      <c r="S3007" s="32" t="s">
        <v>17684</v>
      </c>
      <c r="T3007" s="143" t="str">
        <f t="shared" si="480"/>
        <v>Click</v>
      </c>
      <c r="U3007" s="39" t="s">
        <v>243</v>
      </c>
      <c r="V3007" s="39"/>
      <c r="W3007" s="41"/>
      <c r="X3007" s="83"/>
      <c r="Y3007" s="56"/>
      <c r="Z3007" s="57">
        <f t="shared" si="481"/>
        <v>0</v>
      </c>
      <c r="AA3007" s="46">
        <f t="shared" si="482"/>
        <v>0</v>
      </c>
      <c r="AB3007" s="46">
        <f t="shared" si="483"/>
        <v>0</v>
      </c>
      <c r="AC3007" s="58">
        <f t="shared" si="484"/>
        <v>0</v>
      </c>
      <c r="AD3007" s="58">
        <f t="shared" si="485"/>
        <v>0</v>
      </c>
      <c r="AE3007" s="85" t="s">
        <v>100</v>
      </c>
      <c r="AF3007" s="14"/>
      <c r="AG3007" s="39" t="s">
        <v>243</v>
      </c>
      <c r="AH3007" s="32" t="s">
        <v>100</v>
      </c>
      <c r="AI3007" s="46">
        <v>0</v>
      </c>
      <c r="AJ3007" s="32" t="s">
        <v>100</v>
      </c>
      <c r="AK3007" s="32" t="s">
        <v>100</v>
      </c>
      <c r="AL3007" s="32" t="s">
        <v>100</v>
      </c>
      <c r="AM3007" s="31" t="s">
        <v>244</v>
      </c>
      <c r="AN3007" s="32"/>
      <c r="AO3007" s="32"/>
    </row>
    <row r="3008" spans="1:41" s="15" customFormat="1" ht="16.350000000000001" customHeight="1">
      <c r="A3008" s="3">
        <f t="shared" si="471"/>
        <v>3006</v>
      </c>
      <c r="B3008" s="31" t="s">
        <v>2639</v>
      </c>
      <c r="C3008" s="31" t="s">
        <v>3401</v>
      </c>
      <c r="D3008" s="31" t="s">
        <v>3452</v>
      </c>
      <c r="E3008" s="3" t="s">
        <v>17685</v>
      </c>
      <c r="F3008" s="2" t="s">
        <v>68</v>
      </c>
      <c r="G3008" s="2" t="s">
        <v>69</v>
      </c>
      <c r="H3008" s="5" t="s">
        <v>17686</v>
      </c>
      <c r="I3008" s="5" t="s">
        <v>17687</v>
      </c>
      <c r="J3008" s="5" t="s">
        <v>17688</v>
      </c>
      <c r="K3008" s="5" t="s">
        <v>17689</v>
      </c>
      <c r="L3008" s="2" t="s">
        <v>54</v>
      </c>
      <c r="M3008" s="6">
        <v>30</v>
      </c>
      <c r="N3008" s="6">
        <v>30</v>
      </c>
      <c r="O3008" s="6">
        <f t="shared" ref="O3008:O3020" si="486">P3008+AI3008</f>
        <v>70000</v>
      </c>
      <c r="P3008" s="6">
        <v>70000</v>
      </c>
      <c r="Q3008" s="5">
        <v>201601</v>
      </c>
      <c r="R3008" s="3" t="s">
        <v>11404</v>
      </c>
      <c r="S3008" s="5" t="s">
        <v>17690</v>
      </c>
      <c r="T3008" s="144" t="str">
        <f t="shared" si="480"/>
        <v>Click</v>
      </c>
      <c r="U3008" s="31" t="s">
        <v>243</v>
      </c>
      <c r="V3008" s="5"/>
      <c r="W3008" s="51"/>
      <c r="X3008" s="51"/>
      <c r="Y3008" s="50"/>
      <c r="Z3008" s="43">
        <f t="shared" si="481"/>
        <v>0</v>
      </c>
      <c r="AA3008" s="6">
        <f t="shared" si="482"/>
        <v>0</v>
      </c>
      <c r="AB3008" s="6">
        <f t="shared" si="483"/>
        <v>0</v>
      </c>
      <c r="AC3008" s="44">
        <f t="shared" si="484"/>
        <v>0</v>
      </c>
      <c r="AD3008" s="44">
        <f t="shared" si="485"/>
        <v>0</v>
      </c>
      <c r="AE3008" s="13" t="s">
        <v>57</v>
      </c>
      <c r="AF3008" s="14"/>
      <c r="AG3008" s="2" t="s">
        <v>243</v>
      </c>
      <c r="AH3008" s="5" t="s">
        <v>100</v>
      </c>
      <c r="AI3008" s="6">
        <v>0</v>
      </c>
      <c r="AJ3008" s="5" t="s">
        <v>100</v>
      </c>
      <c r="AK3008" s="5" t="s">
        <v>100</v>
      </c>
      <c r="AL3008" s="34" t="s">
        <v>100</v>
      </c>
      <c r="AM3008" s="2" t="s">
        <v>244</v>
      </c>
    </row>
    <row r="3009" spans="1:41" s="15" customFormat="1" ht="16.350000000000001" customHeight="1">
      <c r="A3009" s="3">
        <f t="shared" si="471"/>
        <v>3007</v>
      </c>
      <c r="B3009" s="31" t="s">
        <v>2639</v>
      </c>
      <c r="C3009" s="31" t="s">
        <v>3401</v>
      </c>
      <c r="D3009" s="31" t="s">
        <v>3452</v>
      </c>
      <c r="E3009" s="3" t="s">
        <v>17691</v>
      </c>
      <c r="F3009" s="2" t="s">
        <v>68</v>
      </c>
      <c r="G3009" s="2" t="s">
        <v>69</v>
      </c>
      <c r="H3009" s="5" t="s">
        <v>17686</v>
      </c>
      <c r="I3009" s="5" t="s">
        <v>17687</v>
      </c>
      <c r="J3009" s="5" t="s">
        <v>17692</v>
      </c>
      <c r="K3009" s="5" t="s">
        <v>17693</v>
      </c>
      <c r="L3009" s="2" t="s">
        <v>54</v>
      </c>
      <c r="M3009" s="6">
        <v>25</v>
      </c>
      <c r="N3009" s="6">
        <v>25</v>
      </c>
      <c r="O3009" s="6">
        <f t="shared" si="486"/>
        <v>60000</v>
      </c>
      <c r="P3009" s="6">
        <v>60000</v>
      </c>
      <c r="Q3009" s="5">
        <v>201601</v>
      </c>
      <c r="R3009" s="3" t="s">
        <v>11404</v>
      </c>
      <c r="S3009" s="5" t="s">
        <v>17694</v>
      </c>
      <c r="T3009" s="144" t="str">
        <f t="shared" si="480"/>
        <v>Click</v>
      </c>
      <c r="U3009" s="31" t="s">
        <v>243</v>
      </c>
      <c r="V3009" s="5"/>
      <c r="W3009" s="51"/>
      <c r="X3009" s="51"/>
      <c r="Y3009" s="50"/>
      <c r="Z3009" s="43">
        <f t="shared" si="481"/>
        <v>0</v>
      </c>
      <c r="AA3009" s="6">
        <f t="shared" si="482"/>
        <v>0</v>
      </c>
      <c r="AB3009" s="6">
        <f t="shared" si="483"/>
        <v>0</v>
      </c>
      <c r="AC3009" s="44">
        <f t="shared" si="484"/>
        <v>0</v>
      </c>
      <c r="AD3009" s="44">
        <f t="shared" si="485"/>
        <v>0</v>
      </c>
      <c r="AE3009" s="13" t="s">
        <v>57</v>
      </c>
      <c r="AF3009" s="14"/>
      <c r="AG3009" s="2" t="s">
        <v>243</v>
      </c>
      <c r="AH3009" s="5" t="s">
        <v>100</v>
      </c>
      <c r="AI3009" s="6">
        <v>0</v>
      </c>
      <c r="AJ3009" s="5" t="s">
        <v>100</v>
      </c>
      <c r="AK3009" s="5" t="s">
        <v>100</v>
      </c>
      <c r="AL3009" s="34" t="s">
        <v>100</v>
      </c>
      <c r="AM3009" s="2" t="s">
        <v>244</v>
      </c>
    </row>
    <row r="3010" spans="1:41" s="15" customFormat="1" ht="16.350000000000001" customHeight="1">
      <c r="A3010" s="3">
        <f t="shared" si="471"/>
        <v>3008</v>
      </c>
      <c r="B3010" s="31" t="s">
        <v>2639</v>
      </c>
      <c r="C3010" s="31" t="s">
        <v>3401</v>
      </c>
      <c r="D3010" s="31" t="s">
        <v>3452</v>
      </c>
      <c r="E3010" s="3" t="s">
        <v>17695</v>
      </c>
      <c r="F3010" s="2" t="s">
        <v>68</v>
      </c>
      <c r="G3010" s="2" t="s">
        <v>69</v>
      </c>
      <c r="H3010" s="5" t="s">
        <v>17696</v>
      </c>
      <c r="I3010" s="5" t="s">
        <v>17697</v>
      </c>
      <c r="J3010" s="5" t="s">
        <v>17698</v>
      </c>
      <c r="K3010" s="5" t="s">
        <v>17699</v>
      </c>
      <c r="L3010" s="2" t="s">
        <v>54</v>
      </c>
      <c r="M3010" s="6">
        <v>30</v>
      </c>
      <c r="N3010" s="6">
        <v>30</v>
      </c>
      <c r="O3010" s="6">
        <f t="shared" si="486"/>
        <v>70000</v>
      </c>
      <c r="P3010" s="6">
        <v>70000</v>
      </c>
      <c r="Q3010" s="5">
        <v>201601</v>
      </c>
      <c r="R3010" s="3" t="s">
        <v>11404</v>
      </c>
      <c r="S3010" s="5" t="s">
        <v>17700</v>
      </c>
      <c r="T3010" s="144" t="str">
        <f t="shared" si="480"/>
        <v>Click</v>
      </c>
      <c r="U3010" s="31" t="s">
        <v>243</v>
      </c>
      <c r="V3010" s="5"/>
      <c r="W3010" s="51"/>
      <c r="X3010" s="51"/>
      <c r="Y3010" s="50"/>
      <c r="Z3010" s="43">
        <f t="shared" si="481"/>
        <v>0</v>
      </c>
      <c r="AA3010" s="6">
        <f t="shared" si="482"/>
        <v>0</v>
      </c>
      <c r="AB3010" s="6">
        <f t="shared" si="483"/>
        <v>0</v>
      </c>
      <c r="AC3010" s="44">
        <f t="shared" si="484"/>
        <v>0</v>
      </c>
      <c r="AD3010" s="44">
        <f t="shared" si="485"/>
        <v>0</v>
      </c>
      <c r="AE3010" s="13" t="s">
        <v>57</v>
      </c>
      <c r="AF3010" s="14"/>
      <c r="AG3010" s="2" t="s">
        <v>243</v>
      </c>
      <c r="AH3010" s="5" t="s">
        <v>100</v>
      </c>
      <c r="AI3010" s="6">
        <v>0</v>
      </c>
      <c r="AJ3010" s="5" t="s">
        <v>100</v>
      </c>
      <c r="AK3010" s="5" t="s">
        <v>100</v>
      </c>
      <c r="AL3010" s="34" t="s">
        <v>100</v>
      </c>
      <c r="AM3010" s="2" t="s">
        <v>244</v>
      </c>
    </row>
    <row r="3011" spans="1:41" s="15" customFormat="1" ht="16.350000000000001" customHeight="1">
      <c r="A3011" s="3">
        <f t="shared" si="471"/>
        <v>3009</v>
      </c>
      <c r="B3011" s="31" t="s">
        <v>2639</v>
      </c>
      <c r="C3011" s="31" t="s">
        <v>3401</v>
      </c>
      <c r="D3011" s="31" t="s">
        <v>3452</v>
      </c>
      <c r="E3011" s="3" t="s">
        <v>17701</v>
      </c>
      <c r="F3011" s="2" t="s">
        <v>68</v>
      </c>
      <c r="G3011" s="2" t="s">
        <v>69</v>
      </c>
      <c r="H3011" s="5" t="s">
        <v>17696</v>
      </c>
      <c r="I3011" s="5" t="s">
        <v>17697</v>
      </c>
      <c r="J3011" s="5" t="s">
        <v>17702</v>
      </c>
      <c r="K3011" s="5" t="s">
        <v>17703</v>
      </c>
      <c r="L3011" s="2" t="s">
        <v>54</v>
      </c>
      <c r="M3011" s="6">
        <v>28</v>
      </c>
      <c r="N3011" s="6">
        <v>28</v>
      </c>
      <c r="O3011" s="6">
        <f t="shared" si="486"/>
        <v>50000</v>
      </c>
      <c r="P3011" s="6">
        <v>50000</v>
      </c>
      <c r="Q3011" s="5">
        <v>201512</v>
      </c>
      <c r="R3011" s="3" t="s">
        <v>11404</v>
      </c>
      <c r="S3011" s="5" t="s">
        <v>17704</v>
      </c>
      <c r="T3011" s="144" t="str">
        <f t="shared" si="480"/>
        <v>Click</v>
      </c>
      <c r="U3011" s="31" t="s">
        <v>243</v>
      </c>
      <c r="V3011" s="5"/>
      <c r="W3011" s="51"/>
      <c r="X3011" s="51"/>
      <c r="Y3011" s="50"/>
      <c r="Z3011" s="43">
        <f t="shared" si="481"/>
        <v>0</v>
      </c>
      <c r="AA3011" s="6">
        <f t="shared" si="482"/>
        <v>0</v>
      </c>
      <c r="AB3011" s="6">
        <f t="shared" si="483"/>
        <v>0</v>
      </c>
      <c r="AC3011" s="44">
        <f t="shared" si="484"/>
        <v>0</v>
      </c>
      <c r="AD3011" s="44">
        <f t="shared" si="485"/>
        <v>0</v>
      </c>
      <c r="AE3011" s="13" t="s">
        <v>57</v>
      </c>
      <c r="AF3011" s="14"/>
      <c r="AG3011" s="2" t="s">
        <v>243</v>
      </c>
      <c r="AH3011" s="5" t="s">
        <v>100</v>
      </c>
      <c r="AI3011" s="6">
        <v>0</v>
      </c>
      <c r="AJ3011" s="5" t="s">
        <v>100</v>
      </c>
      <c r="AK3011" s="5" t="s">
        <v>100</v>
      </c>
      <c r="AL3011" s="34" t="s">
        <v>100</v>
      </c>
      <c r="AM3011" s="2" t="s">
        <v>244</v>
      </c>
    </row>
    <row r="3012" spans="1:41" s="15" customFormat="1" ht="16.350000000000001" customHeight="1">
      <c r="A3012" s="3">
        <f t="shared" si="471"/>
        <v>3010</v>
      </c>
      <c r="B3012" s="31" t="s">
        <v>2639</v>
      </c>
      <c r="C3012" s="31" t="s">
        <v>3401</v>
      </c>
      <c r="D3012" s="31" t="s">
        <v>3452</v>
      </c>
      <c r="E3012" s="3" t="s">
        <v>17705</v>
      </c>
      <c r="F3012" s="2" t="s">
        <v>68</v>
      </c>
      <c r="G3012" s="2" t="s">
        <v>69</v>
      </c>
      <c r="H3012" s="5" t="s">
        <v>17706</v>
      </c>
      <c r="I3012" s="5" t="s">
        <v>17707</v>
      </c>
      <c r="J3012" s="5" t="s">
        <v>17708</v>
      </c>
      <c r="K3012" s="5" t="s">
        <v>17709</v>
      </c>
      <c r="L3012" s="2" t="s">
        <v>54</v>
      </c>
      <c r="M3012" s="6">
        <v>19</v>
      </c>
      <c r="N3012" s="6">
        <v>19</v>
      </c>
      <c r="O3012" s="6">
        <f t="shared" si="486"/>
        <v>48000</v>
      </c>
      <c r="P3012" s="6">
        <v>48000</v>
      </c>
      <c r="Q3012" s="5">
        <v>201702</v>
      </c>
      <c r="R3012" s="5" t="s">
        <v>17710</v>
      </c>
      <c r="S3012" s="5" t="s">
        <v>17711</v>
      </c>
      <c r="T3012" s="144" t="str">
        <f t="shared" si="480"/>
        <v>Click</v>
      </c>
      <c r="U3012" s="31" t="s">
        <v>243</v>
      </c>
      <c r="V3012" s="5"/>
      <c r="W3012" s="51"/>
      <c r="X3012" s="51"/>
      <c r="Y3012" s="50"/>
      <c r="Z3012" s="43">
        <f t="shared" si="481"/>
        <v>0</v>
      </c>
      <c r="AA3012" s="6">
        <f t="shared" si="482"/>
        <v>0</v>
      </c>
      <c r="AB3012" s="6">
        <f t="shared" si="483"/>
        <v>0</v>
      </c>
      <c r="AC3012" s="44">
        <f t="shared" si="484"/>
        <v>0</v>
      </c>
      <c r="AD3012" s="44">
        <f t="shared" si="485"/>
        <v>0</v>
      </c>
      <c r="AE3012" s="13" t="s">
        <v>57</v>
      </c>
      <c r="AF3012" s="14"/>
      <c r="AG3012" s="2" t="s">
        <v>243</v>
      </c>
      <c r="AH3012" s="5" t="s">
        <v>100</v>
      </c>
      <c r="AI3012" s="6">
        <v>0</v>
      </c>
      <c r="AJ3012" s="5" t="s">
        <v>100</v>
      </c>
      <c r="AK3012" s="5" t="s">
        <v>100</v>
      </c>
      <c r="AL3012" s="34" t="s">
        <v>100</v>
      </c>
      <c r="AM3012" s="2" t="s">
        <v>244</v>
      </c>
    </row>
    <row r="3013" spans="1:41" s="15" customFormat="1" ht="16.350000000000001" customHeight="1">
      <c r="A3013" s="3">
        <f t="shared" si="471"/>
        <v>3011</v>
      </c>
      <c r="B3013" s="31" t="s">
        <v>2639</v>
      </c>
      <c r="C3013" s="31" t="s">
        <v>3401</v>
      </c>
      <c r="D3013" s="31" t="s">
        <v>3452</v>
      </c>
      <c r="E3013" s="3" t="s">
        <v>17712</v>
      </c>
      <c r="F3013" s="2" t="s">
        <v>68</v>
      </c>
      <c r="G3013" s="2" t="s">
        <v>69</v>
      </c>
      <c r="H3013" s="5" t="s">
        <v>17713</v>
      </c>
      <c r="I3013" s="5" t="s">
        <v>16110</v>
      </c>
      <c r="J3013" s="5" t="s">
        <v>17714</v>
      </c>
      <c r="K3013" s="5" t="s">
        <v>17715</v>
      </c>
      <c r="L3013" s="2" t="s">
        <v>54</v>
      </c>
      <c r="M3013" s="6">
        <v>13</v>
      </c>
      <c r="N3013" s="6">
        <v>13</v>
      </c>
      <c r="O3013" s="6">
        <f t="shared" si="486"/>
        <v>40000</v>
      </c>
      <c r="P3013" s="6">
        <v>40000</v>
      </c>
      <c r="Q3013" s="5">
        <v>201506</v>
      </c>
      <c r="R3013" s="5" t="s">
        <v>11306</v>
      </c>
      <c r="S3013" s="5" t="s">
        <v>17716</v>
      </c>
      <c r="T3013" s="144" t="str">
        <f t="shared" si="480"/>
        <v>Click</v>
      </c>
      <c r="U3013" s="31" t="s">
        <v>243</v>
      </c>
      <c r="V3013" s="5"/>
      <c r="W3013" s="51"/>
      <c r="X3013" s="51"/>
      <c r="Y3013" s="50"/>
      <c r="Z3013" s="43">
        <f t="shared" si="481"/>
        <v>0</v>
      </c>
      <c r="AA3013" s="6">
        <f t="shared" si="482"/>
        <v>0</v>
      </c>
      <c r="AB3013" s="6">
        <f t="shared" si="483"/>
        <v>0</v>
      </c>
      <c r="AC3013" s="44">
        <f t="shared" si="484"/>
        <v>0</v>
      </c>
      <c r="AD3013" s="44">
        <f t="shared" si="485"/>
        <v>0</v>
      </c>
      <c r="AE3013" s="13" t="s">
        <v>57</v>
      </c>
      <c r="AF3013" s="14"/>
      <c r="AG3013" s="2" t="s">
        <v>243</v>
      </c>
      <c r="AH3013" s="5" t="s">
        <v>100</v>
      </c>
      <c r="AI3013" s="6">
        <v>0</v>
      </c>
      <c r="AJ3013" s="5" t="s">
        <v>100</v>
      </c>
      <c r="AK3013" s="5" t="s">
        <v>100</v>
      </c>
      <c r="AL3013" s="34" t="s">
        <v>100</v>
      </c>
      <c r="AM3013" s="2" t="s">
        <v>244</v>
      </c>
    </row>
    <row r="3014" spans="1:41" s="15" customFormat="1" ht="16.350000000000001" customHeight="1">
      <c r="A3014" s="3">
        <f t="shared" si="471"/>
        <v>3012</v>
      </c>
      <c r="B3014" s="31" t="s">
        <v>2639</v>
      </c>
      <c r="C3014" s="31" t="s">
        <v>3401</v>
      </c>
      <c r="D3014" s="31" t="s">
        <v>3452</v>
      </c>
      <c r="E3014" s="3" t="s">
        <v>17717</v>
      </c>
      <c r="F3014" s="2" t="s">
        <v>68</v>
      </c>
      <c r="G3014" s="2" t="s">
        <v>69</v>
      </c>
      <c r="H3014" s="5" t="s">
        <v>17713</v>
      </c>
      <c r="I3014" s="5" t="s">
        <v>16110</v>
      </c>
      <c r="J3014" s="5" t="s">
        <v>17714</v>
      </c>
      <c r="K3014" s="5" t="s">
        <v>17718</v>
      </c>
      <c r="L3014" s="2" t="s">
        <v>54</v>
      </c>
      <c r="M3014" s="6">
        <v>14</v>
      </c>
      <c r="N3014" s="6">
        <v>14</v>
      </c>
      <c r="O3014" s="6">
        <f t="shared" si="486"/>
        <v>40000</v>
      </c>
      <c r="P3014" s="6">
        <v>40000</v>
      </c>
      <c r="Q3014" s="5">
        <v>201506</v>
      </c>
      <c r="R3014" s="5" t="s">
        <v>11306</v>
      </c>
      <c r="S3014" s="5" t="s">
        <v>17719</v>
      </c>
      <c r="T3014" s="144" t="str">
        <f t="shared" si="480"/>
        <v>Click</v>
      </c>
      <c r="U3014" s="31" t="s">
        <v>243</v>
      </c>
      <c r="V3014" s="5"/>
      <c r="W3014" s="51"/>
      <c r="X3014" s="51"/>
      <c r="Y3014" s="50"/>
      <c r="Z3014" s="43">
        <f t="shared" si="481"/>
        <v>0</v>
      </c>
      <c r="AA3014" s="6">
        <f t="shared" si="482"/>
        <v>0</v>
      </c>
      <c r="AB3014" s="6">
        <f t="shared" si="483"/>
        <v>0</v>
      </c>
      <c r="AC3014" s="44">
        <f t="shared" si="484"/>
        <v>0</v>
      </c>
      <c r="AD3014" s="44">
        <f t="shared" si="485"/>
        <v>0</v>
      </c>
      <c r="AE3014" s="13" t="s">
        <v>57</v>
      </c>
      <c r="AF3014" s="14"/>
      <c r="AG3014" s="2" t="s">
        <v>243</v>
      </c>
      <c r="AH3014" s="5" t="s">
        <v>100</v>
      </c>
      <c r="AI3014" s="6">
        <v>0</v>
      </c>
      <c r="AJ3014" s="5" t="s">
        <v>100</v>
      </c>
      <c r="AK3014" s="5" t="s">
        <v>100</v>
      </c>
      <c r="AL3014" s="34" t="s">
        <v>100</v>
      </c>
      <c r="AM3014" s="2" t="s">
        <v>244</v>
      </c>
    </row>
    <row r="3015" spans="1:41" s="15" customFormat="1" ht="16.350000000000001" customHeight="1">
      <c r="A3015" s="3">
        <f t="shared" si="471"/>
        <v>3013</v>
      </c>
      <c r="B3015" s="31" t="s">
        <v>2639</v>
      </c>
      <c r="C3015" s="31" t="s">
        <v>3401</v>
      </c>
      <c r="D3015" s="31" t="s">
        <v>3452</v>
      </c>
      <c r="E3015" s="3" t="s">
        <v>17720</v>
      </c>
      <c r="F3015" s="2" t="s">
        <v>68</v>
      </c>
      <c r="G3015" s="2" t="s">
        <v>69</v>
      </c>
      <c r="H3015" s="5" t="s">
        <v>17721</v>
      </c>
      <c r="I3015" s="5" t="s">
        <v>11425</v>
      </c>
      <c r="J3015" s="5" t="s">
        <v>17722</v>
      </c>
      <c r="K3015" s="5" t="s">
        <v>17723</v>
      </c>
      <c r="L3015" s="2" t="s">
        <v>54</v>
      </c>
      <c r="M3015" s="6">
        <v>25</v>
      </c>
      <c r="N3015" s="6">
        <v>25</v>
      </c>
      <c r="O3015" s="6">
        <f t="shared" si="486"/>
        <v>50000</v>
      </c>
      <c r="P3015" s="6">
        <v>50000</v>
      </c>
      <c r="Q3015" s="5">
        <v>201406</v>
      </c>
      <c r="R3015" s="5" t="s">
        <v>16052</v>
      </c>
      <c r="S3015" s="5" t="s">
        <v>17724</v>
      </c>
      <c r="T3015" s="144" t="str">
        <f t="shared" si="480"/>
        <v>Click</v>
      </c>
      <c r="U3015" s="31" t="s">
        <v>243</v>
      </c>
      <c r="V3015" s="5"/>
      <c r="W3015" s="51"/>
      <c r="X3015" s="51"/>
      <c r="Y3015" s="50"/>
      <c r="Z3015" s="43">
        <f t="shared" si="481"/>
        <v>0</v>
      </c>
      <c r="AA3015" s="6">
        <f t="shared" si="482"/>
        <v>0</v>
      </c>
      <c r="AB3015" s="6">
        <f t="shared" si="483"/>
        <v>0</v>
      </c>
      <c r="AC3015" s="44">
        <f t="shared" si="484"/>
        <v>0</v>
      </c>
      <c r="AD3015" s="44">
        <f t="shared" si="485"/>
        <v>0</v>
      </c>
      <c r="AE3015" s="13" t="s">
        <v>57</v>
      </c>
      <c r="AF3015" s="14"/>
      <c r="AG3015" s="2" t="s">
        <v>243</v>
      </c>
      <c r="AH3015" s="5" t="s">
        <v>100</v>
      </c>
      <c r="AI3015" s="6">
        <v>0</v>
      </c>
      <c r="AJ3015" s="5" t="s">
        <v>100</v>
      </c>
      <c r="AK3015" s="5" t="s">
        <v>100</v>
      </c>
      <c r="AL3015" s="34" t="s">
        <v>100</v>
      </c>
      <c r="AM3015" s="2" t="s">
        <v>244</v>
      </c>
    </row>
    <row r="3016" spans="1:41" s="15" customFormat="1" ht="16.350000000000001" customHeight="1">
      <c r="A3016" s="3">
        <f t="shared" ref="A3016:A3079" si="487">ROW()-2</f>
        <v>3014</v>
      </c>
      <c r="B3016" s="31" t="s">
        <v>2639</v>
      </c>
      <c r="C3016" s="31" t="s">
        <v>3401</v>
      </c>
      <c r="D3016" s="31" t="s">
        <v>3452</v>
      </c>
      <c r="E3016" s="3" t="s">
        <v>17725</v>
      </c>
      <c r="F3016" s="2" t="s">
        <v>68</v>
      </c>
      <c r="G3016" s="2" t="s">
        <v>69</v>
      </c>
      <c r="H3016" s="5" t="s">
        <v>17721</v>
      </c>
      <c r="I3016" s="5" t="s">
        <v>11425</v>
      </c>
      <c r="J3016" s="5" t="s">
        <v>17722</v>
      </c>
      <c r="K3016" s="5" t="s">
        <v>17726</v>
      </c>
      <c r="L3016" s="2" t="s">
        <v>54</v>
      </c>
      <c r="M3016" s="6">
        <v>22</v>
      </c>
      <c r="N3016" s="6">
        <v>22</v>
      </c>
      <c r="O3016" s="6">
        <f t="shared" si="486"/>
        <v>50000</v>
      </c>
      <c r="P3016" s="6">
        <v>50000</v>
      </c>
      <c r="Q3016" s="5">
        <v>201406</v>
      </c>
      <c r="R3016" s="5" t="s">
        <v>16052</v>
      </c>
      <c r="S3016" s="5" t="s">
        <v>17727</v>
      </c>
      <c r="T3016" s="144" t="str">
        <f t="shared" si="480"/>
        <v>Click</v>
      </c>
      <c r="U3016" s="31" t="s">
        <v>243</v>
      </c>
      <c r="V3016" s="5"/>
      <c r="W3016" s="51"/>
      <c r="X3016" s="51"/>
      <c r="Y3016" s="50"/>
      <c r="Z3016" s="43">
        <f t="shared" si="481"/>
        <v>0</v>
      </c>
      <c r="AA3016" s="6">
        <f t="shared" si="482"/>
        <v>0</v>
      </c>
      <c r="AB3016" s="6">
        <f t="shared" si="483"/>
        <v>0</v>
      </c>
      <c r="AC3016" s="44">
        <f t="shared" si="484"/>
        <v>0</v>
      </c>
      <c r="AD3016" s="44">
        <f t="shared" si="485"/>
        <v>0</v>
      </c>
      <c r="AE3016" s="13" t="s">
        <v>57</v>
      </c>
      <c r="AF3016" s="14"/>
      <c r="AG3016" s="2" t="s">
        <v>243</v>
      </c>
      <c r="AH3016" s="5" t="s">
        <v>100</v>
      </c>
      <c r="AI3016" s="6">
        <v>0</v>
      </c>
      <c r="AJ3016" s="5" t="s">
        <v>100</v>
      </c>
      <c r="AK3016" s="5" t="s">
        <v>100</v>
      </c>
      <c r="AL3016" s="34" t="s">
        <v>100</v>
      </c>
      <c r="AM3016" s="2" t="s">
        <v>244</v>
      </c>
    </row>
    <row r="3017" spans="1:41" s="15" customFormat="1" ht="16.350000000000001" customHeight="1">
      <c r="A3017" s="3">
        <f t="shared" si="487"/>
        <v>3015</v>
      </c>
      <c r="B3017" s="31" t="s">
        <v>2639</v>
      </c>
      <c r="C3017" s="31" t="s">
        <v>3401</v>
      </c>
      <c r="D3017" s="31" t="s">
        <v>3452</v>
      </c>
      <c r="E3017" s="3" t="s">
        <v>17728</v>
      </c>
      <c r="F3017" s="2" t="s">
        <v>68</v>
      </c>
      <c r="G3017" s="2" t="s">
        <v>69</v>
      </c>
      <c r="H3017" s="5" t="s">
        <v>17721</v>
      </c>
      <c r="I3017" s="5" t="s">
        <v>11425</v>
      </c>
      <c r="J3017" s="5" t="s">
        <v>17722</v>
      </c>
      <c r="K3017" s="5" t="s">
        <v>17729</v>
      </c>
      <c r="L3017" s="2" t="s">
        <v>54</v>
      </c>
      <c r="M3017" s="6">
        <v>27</v>
      </c>
      <c r="N3017" s="6">
        <v>27</v>
      </c>
      <c r="O3017" s="6">
        <f t="shared" si="486"/>
        <v>50000</v>
      </c>
      <c r="P3017" s="6">
        <v>50000</v>
      </c>
      <c r="Q3017" s="5">
        <v>201406</v>
      </c>
      <c r="R3017" s="5" t="s">
        <v>16052</v>
      </c>
      <c r="S3017" s="5" t="s">
        <v>17730</v>
      </c>
      <c r="T3017" s="144" t="str">
        <f t="shared" si="480"/>
        <v>Click</v>
      </c>
      <c r="U3017" s="31" t="s">
        <v>243</v>
      </c>
      <c r="V3017" s="5"/>
      <c r="W3017" s="51"/>
      <c r="X3017" s="51"/>
      <c r="Y3017" s="50"/>
      <c r="Z3017" s="43">
        <f t="shared" si="481"/>
        <v>0</v>
      </c>
      <c r="AA3017" s="6">
        <f t="shared" si="482"/>
        <v>0</v>
      </c>
      <c r="AB3017" s="6">
        <f t="shared" si="483"/>
        <v>0</v>
      </c>
      <c r="AC3017" s="44">
        <f t="shared" si="484"/>
        <v>0</v>
      </c>
      <c r="AD3017" s="44">
        <f t="shared" si="485"/>
        <v>0</v>
      </c>
      <c r="AE3017" s="13" t="s">
        <v>57</v>
      </c>
      <c r="AF3017" s="14"/>
      <c r="AG3017" s="2" t="s">
        <v>243</v>
      </c>
      <c r="AH3017" s="5" t="s">
        <v>100</v>
      </c>
      <c r="AI3017" s="6">
        <v>0</v>
      </c>
      <c r="AJ3017" s="5" t="s">
        <v>100</v>
      </c>
      <c r="AK3017" s="5" t="s">
        <v>100</v>
      </c>
      <c r="AL3017" s="34" t="s">
        <v>100</v>
      </c>
      <c r="AM3017" s="2" t="s">
        <v>244</v>
      </c>
    </row>
    <row r="3018" spans="1:41" s="15" customFormat="1" ht="16.350000000000001" customHeight="1">
      <c r="A3018" s="3">
        <f t="shared" si="487"/>
        <v>3016</v>
      </c>
      <c r="B3018" s="31" t="s">
        <v>2639</v>
      </c>
      <c r="C3018" s="31" t="s">
        <v>3401</v>
      </c>
      <c r="D3018" s="31" t="s">
        <v>3452</v>
      </c>
      <c r="E3018" s="3" t="s">
        <v>17731</v>
      </c>
      <c r="F3018" s="2" t="s">
        <v>68</v>
      </c>
      <c r="G3018" s="2" t="s">
        <v>69</v>
      </c>
      <c r="H3018" s="5" t="s">
        <v>17732</v>
      </c>
      <c r="I3018" s="5" t="s">
        <v>17733</v>
      </c>
      <c r="J3018" s="5" t="s">
        <v>17734</v>
      </c>
      <c r="K3018" s="5" t="s">
        <v>17735</v>
      </c>
      <c r="L3018" s="2" t="s">
        <v>54</v>
      </c>
      <c r="M3018" s="6">
        <v>21</v>
      </c>
      <c r="N3018" s="6">
        <v>21</v>
      </c>
      <c r="O3018" s="6">
        <f t="shared" si="486"/>
        <v>50000</v>
      </c>
      <c r="P3018" s="6">
        <v>50000</v>
      </c>
      <c r="Q3018" s="5">
        <v>201506</v>
      </c>
      <c r="R3018" s="3" t="s">
        <v>11404</v>
      </c>
      <c r="S3018" s="5" t="s">
        <v>17736</v>
      </c>
      <c r="T3018" s="144" t="str">
        <f t="shared" si="480"/>
        <v>Click</v>
      </c>
      <c r="U3018" s="31" t="s">
        <v>243</v>
      </c>
      <c r="V3018" s="5"/>
      <c r="W3018" s="51"/>
      <c r="X3018" s="51"/>
      <c r="Y3018" s="50"/>
      <c r="Z3018" s="43">
        <f t="shared" si="481"/>
        <v>0</v>
      </c>
      <c r="AA3018" s="6">
        <f t="shared" si="482"/>
        <v>0</v>
      </c>
      <c r="AB3018" s="6">
        <f t="shared" si="483"/>
        <v>0</v>
      </c>
      <c r="AC3018" s="44">
        <f t="shared" si="484"/>
        <v>0</v>
      </c>
      <c r="AD3018" s="44">
        <f t="shared" si="485"/>
        <v>0</v>
      </c>
      <c r="AE3018" s="13" t="s">
        <v>57</v>
      </c>
      <c r="AF3018" s="14"/>
      <c r="AG3018" s="2" t="s">
        <v>243</v>
      </c>
      <c r="AH3018" s="5" t="s">
        <v>100</v>
      </c>
      <c r="AI3018" s="6">
        <v>0</v>
      </c>
      <c r="AJ3018" s="5" t="s">
        <v>100</v>
      </c>
      <c r="AK3018" s="5" t="s">
        <v>100</v>
      </c>
      <c r="AL3018" s="34" t="s">
        <v>100</v>
      </c>
      <c r="AM3018" s="2" t="s">
        <v>244</v>
      </c>
    </row>
    <row r="3019" spans="1:41" s="15" customFormat="1" ht="16.350000000000001" customHeight="1">
      <c r="A3019" s="3">
        <f t="shared" si="487"/>
        <v>3017</v>
      </c>
      <c r="B3019" s="31" t="s">
        <v>2639</v>
      </c>
      <c r="C3019" s="31" t="s">
        <v>3401</v>
      </c>
      <c r="D3019" s="31" t="s">
        <v>3452</v>
      </c>
      <c r="E3019" s="3" t="s">
        <v>17737</v>
      </c>
      <c r="F3019" s="2" t="s">
        <v>68</v>
      </c>
      <c r="G3019" s="2" t="s">
        <v>69</v>
      </c>
      <c r="H3019" s="5" t="s">
        <v>17732</v>
      </c>
      <c r="I3019" s="5" t="s">
        <v>17738</v>
      </c>
      <c r="J3019" s="5" t="s">
        <v>17734</v>
      </c>
      <c r="K3019" s="5" t="s">
        <v>17739</v>
      </c>
      <c r="L3019" s="2" t="s">
        <v>54</v>
      </c>
      <c r="M3019" s="6">
        <v>20</v>
      </c>
      <c r="N3019" s="6">
        <v>20</v>
      </c>
      <c r="O3019" s="6">
        <f t="shared" si="486"/>
        <v>50000</v>
      </c>
      <c r="P3019" s="6">
        <v>50000</v>
      </c>
      <c r="Q3019" s="5">
        <v>201506</v>
      </c>
      <c r="R3019" s="3" t="s">
        <v>11404</v>
      </c>
      <c r="S3019" s="5" t="s">
        <v>17740</v>
      </c>
      <c r="T3019" s="144" t="str">
        <f t="shared" si="480"/>
        <v>Click</v>
      </c>
      <c r="U3019" s="31" t="s">
        <v>243</v>
      </c>
      <c r="V3019" s="5"/>
      <c r="W3019" s="51"/>
      <c r="X3019" s="51"/>
      <c r="Y3019" s="50"/>
      <c r="Z3019" s="43">
        <f t="shared" si="481"/>
        <v>0</v>
      </c>
      <c r="AA3019" s="6">
        <f t="shared" si="482"/>
        <v>0</v>
      </c>
      <c r="AB3019" s="6">
        <f t="shared" si="483"/>
        <v>0</v>
      </c>
      <c r="AC3019" s="44">
        <f t="shared" si="484"/>
        <v>0</v>
      </c>
      <c r="AD3019" s="44">
        <f t="shared" si="485"/>
        <v>0</v>
      </c>
      <c r="AE3019" s="13" t="s">
        <v>57</v>
      </c>
      <c r="AF3019" s="14"/>
      <c r="AG3019" s="2" t="s">
        <v>243</v>
      </c>
      <c r="AH3019" s="5" t="s">
        <v>100</v>
      </c>
      <c r="AI3019" s="6">
        <v>0</v>
      </c>
      <c r="AJ3019" s="5" t="s">
        <v>100</v>
      </c>
      <c r="AK3019" s="5" t="s">
        <v>100</v>
      </c>
      <c r="AL3019" s="34" t="s">
        <v>100</v>
      </c>
      <c r="AM3019" s="2" t="s">
        <v>244</v>
      </c>
    </row>
    <row r="3020" spans="1:41" s="15" customFormat="1" ht="16.350000000000001" customHeight="1">
      <c r="A3020" s="3">
        <f t="shared" si="487"/>
        <v>3018</v>
      </c>
      <c r="B3020" s="31" t="s">
        <v>2639</v>
      </c>
      <c r="C3020" s="31" t="s">
        <v>3401</v>
      </c>
      <c r="D3020" s="31" t="s">
        <v>3452</v>
      </c>
      <c r="E3020" s="3" t="s">
        <v>17741</v>
      </c>
      <c r="F3020" s="2" t="s">
        <v>68</v>
      </c>
      <c r="G3020" s="2" t="s">
        <v>69</v>
      </c>
      <c r="H3020" s="5" t="s">
        <v>17742</v>
      </c>
      <c r="I3020" s="5" t="s">
        <v>17743</v>
      </c>
      <c r="J3020" s="5" t="s">
        <v>17744</v>
      </c>
      <c r="K3020" s="5" t="s">
        <v>17745</v>
      </c>
      <c r="L3020" s="2" t="s">
        <v>54</v>
      </c>
      <c r="M3020" s="6">
        <v>26</v>
      </c>
      <c r="N3020" s="6">
        <v>26</v>
      </c>
      <c r="O3020" s="6">
        <f t="shared" si="486"/>
        <v>62000</v>
      </c>
      <c r="P3020" s="6">
        <v>62000</v>
      </c>
      <c r="Q3020" s="5">
        <v>201602</v>
      </c>
      <c r="R3020" s="3" t="s">
        <v>11404</v>
      </c>
      <c r="S3020" s="5" t="s">
        <v>17746</v>
      </c>
      <c r="T3020" s="144" t="str">
        <f t="shared" si="480"/>
        <v>Click</v>
      </c>
      <c r="U3020" s="31" t="s">
        <v>243</v>
      </c>
      <c r="V3020" s="5"/>
      <c r="W3020" s="51"/>
      <c r="X3020" s="51"/>
      <c r="Y3020" s="50"/>
      <c r="Z3020" s="43">
        <f t="shared" si="481"/>
        <v>0</v>
      </c>
      <c r="AA3020" s="6">
        <f t="shared" si="482"/>
        <v>0</v>
      </c>
      <c r="AB3020" s="6">
        <f t="shared" si="483"/>
        <v>0</v>
      </c>
      <c r="AC3020" s="44">
        <f t="shared" si="484"/>
        <v>0</v>
      </c>
      <c r="AD3020" s="44">
        <f t="shared" si="485"/>
        <v>0</v>
      </c>
      <c r="AE3020" s="13" t="s">
        <v>57</v>
      </c>
      <c r="AF3020" s="14"/>
      <c r="AG3020" s="2" t="s">
        <v>243</v>
      </c>
      <c r="AH3020" s="5" t="s">
        <v>100</v>
      </c>
      <c r="AI3020" s="6">
        <v>0</v>
      </c>
      <c r="AJ3020" s="5" t="s">
        <v>100</v>
      </c>
      <c r="AK3020" s="5" t="s">
        <v>100</v>
      </c>
      <c r="AL3020" s="34" t="s">
        <v>100</v>
      </c>
      <c r="AM3020" s="2" t="s">
        <v>244</v>
      </c>
    </row>
    <row r="3021" spans="1:41" s="15" customFormat="1" ht="16.350000000000001" customHeight="1">
      <c r="A3021" s="3">
        <f t="shared" si="487"/>
        <v>3019</v>
      </c>
      <c r="B3021" s="31" t="s">
        <v>2639</v>
      </c>
      <c r="C3021" s="31" t="s">
        <v>3401</v>
      </c>
      <c r="D3021" s="31" t="s">
        <v>3452</v>
      </c>
      <c r="E3021" s="32" t="s">
        <v>17747</v>
      </c>
      <c r="F3021" s="2" t="s">
        <v>68</v>
      </c>
      <c r="G3021" s="39" t="s">
        <v>69</v>
      </c>
      <c r="H3021" s="32" t="s">
        <v>17748</v>
      </c>
      <c r="I3021" s="32" t="s">
        <v>17749</v>
      </c>
      <c r="J3021" s="32" t="s">
        <v>17750</v>
      </c>
      <c r="K3021" s="32" t="s">
        <v>17751</v>
      </c>
      <c r="L3021" s="31" t="s">
        <v>3708</v>
      </c>
      <c r="M3021" s="6">
        <v>24</v>
      </c>
      <c r="N3021" s="6">
        <v>24</v>
      </c>
      <c r="O3021" s="46">
        <v>58000</v>
      </c>
      <c r="P3021" s="46">
        <v>58000</v>
      </c>
      <c r="Q3021" s="3">
        <v>202002</v>
      </c>
      <c r="R3021" s="32" t="s">
        <v>15932</v>
      </c>
      <c r="S3021" s="32" t="s">
        <v>17752</v>
      </c>
      <c r="T3021" s="144" t="str">
        <f t="shared" si="480"/>
        <v>Click</v>
      </c>
      <c r="U3021" s="31" t="s">
        <v>243</v>
      </c>
      <c r="V3021" s="5"/>
      <c r="W3021" s="51"/>
      <c r="X3021" s="51"/>
      <c r="Y3021" s="50"/>
      <c r="Z3021" s="43">
        <f t="shared" si="481"/>
        <v>0</v>
      </c>
      <c r="AA3021" s="6">
        <f t="shared" si="482"/>
        <v>0</v>
      </c>
      <c r="AB3021" s="6">
        <f t="shared" si="483"/>
        <v>0</v>
      </c>
      <c r="AC3021" s="44">
        <f t="shared" si="484"/>
        <v>0</v>
      </c>
      <c r="AD3021" s="44">
        <f t="shared" si="485"/>
        <v>0</v>
      </c>
      <c r="AE3021" s="13" t="s">
        <v>57</v>
      </c>
      <c r="AF3021" s="14"/>
      <c r="AG3021" s="2" t="s">
        <v>243</v>
      </c>
      <c r="AH3021" s="5" t="s">
        <v>100</v>
      </c>
      <c r="AI3021" s="6">
        <v>0</v>
      </c>
      <c r="AJ3021" s="5" t="s">
        <v>100</v>
      </c>
      <c r="AK3021" s="5" t="s">
        <v>100</v>
      </c>
      <c r="AL3021" s="34" t="s">
        <v>100</v>
      </c>
      <c r="AM3021" s="2" t="s">
        <v>244</v>
      </c>
      <c r="AN3021" s="32"/>
      <c r="AO3021" s="32"/>
    </row>
    <row r="3022" spans="1:41" s="15" customFormat="1" ht="16.350000000000001" customHeight="1">
      <c r="A3022" s="3">
        <f t="shared" si="487"/>
        <v>3020</v>
      </c>
      <c r="B3022" s="31" t="s">
        <v>2639</v>
      </c>
      <c r="C3022" s="31" t="s">
        <v>3401</v>
      </c>
      <c r="D3022" s="31" t="s">
        <v>3452</v>
      </c>
      <c r="E3022" s="32" t="s">
        <v>17753</v>
      </c>
      <c r="F3022" s="2" t="s">
        <v>68</v>
      </c>
      <c r="G3022" s="39" t="s">
        <v>69</v>
      </c>
      <c r="H3022" s="32" t="s">
        <v>17754</v>
      </c>
      <c r="I3022" s="32" t="s">
        <v>17755</v>
      </c>
      <c r="J3022" s="32" t="s">
        <v>17756</v>
      </c>
      <c r="K3022" s="32" t="s">
        <v>17757</v>
      </c>
      <c r="L3022" s="31" t="s">
        <v>3708</v>
      </c>
      <c r="M3022" s="6">
        <v>22</v>
      </c>
      <c r="N3022" s="6">
        <v>22</v>
      </c>
      <c r="O3022" s="46">
        <v>54000</v>
      </c>
      <c r="P3022" s="46">
        <v>54000</v>
      </c>
      <c r="Q3022" s="3">
        <v>202002</v>
      </c>
      <c r="R3022" s="32" t="s">
        <v>15932</v>
      </c>
      <c r="S3022" s="32" t="s">
        <v>17758</v>
      </c>
      <c r="T3022" s="144" t="str">
        <f t="shared" si="480"/>
        <v>Click</v>
      </c>
      <c r="U3022" s="31" t="s">
        <v>243</v>
      </c>
      <c r="V3022" s="5"/>
      <c r="W3022" s="51"/>
      <c r="X3022" s="51"/>
      <c r="Y3022" s="50"/>
      <c r="Z3022" s="43">
        <f t="shared" si="481"/>
        <v>0</v>
      </c>
      <c r="AA3022" s="6">
        <f t="shared" si="482"/>
        <v>0</v>
      </c>
      <c r="AB3022" s="6">
        <f t="shared" si="483"/>
        <v>0</v>
      </c>
      <c r="AC3022" s="44">
        <f t="shared" si="484"/>
        <v>0</v>
      </c>
      <c r="AD3022" s="44">
        <f t="shared" si="485"/>
        <v>0</v>
      </c>
      <c r="AE3022" s="13" t="s">
        <v>57</v>
      </c>
      <c r="AF3022" s="14"/>
      <c r="AG3022" s="2" t="s">
        <v>243</v>
      </c>
      <c r="AH3022" s="5" t="s">
        <v>100</v>
      </c>
      <c r="AI3022" s="6">
        <v>0</v>
      </c>
      <c r="AJ3022" s="5" t="s">
        <v>100</v>
      </c>
      <c r="AK3022" s="5" t="s">
        <v>100</v>
      </c>
      <c r="AL3022" s="34" t="s">
        <v>100</v>
      </c>
      <c r="AM3022" s="2" t="s">
        <v>244</v>
      </c>
      <c r="AN3022" s="32"/>
      <c r="AO3022" s="32"/>
    </row>
    <row r="3023" spans="1:41" s="15" customFormat="1" ht="16.350000000000001" customHeight="1">
      <c r="A3023" s="3">
        <f t="shared" si="487"/>
        <v>3021</v>
      </c>
      <c r="B3023" s="31" t="s">
        <v>2639</v>
      </c>
      <c r="C3023" s="31" t="s">
        <v>3401</v>
      </c>
      <c r="D3023" s="31" t="s">
        <v>3452</v>
      </c>
      <c r="E3023" s="3" t="s">
        <v>17759</v>
      </c>
      <c r="F3023" s="2" t="s">
        <v>68</v>
      </c>
      <c r="G3023" s="2" t="s">
        <v>69</v>
      </c>
      <c r="H3023" s="5" t="s">
        <v>17742</v>
      </c>
      <c r="I3023" s="5" t="s">
        <v>17743</v>
      </c>
      <c r="J3023" s="5" t="s">
        <v>17760</v>
      </c>
      <c r="K3023" s="5" t="s">
        <v>17761</v>
      </c>
      <c r="L3023" s="2" t="s">
        <v>54</v>
      </c>
      <c r="M3023" s="6">
        <v>20</v>
      </c>
      <c r="N3023" s="6">
        <v>20</v>
      </c>
      <c r="O3023" s="6">
        <f t="shared" ref="O3023:O3036" si="488">P3023+AI3023</f>
        <v>50000</v>
      </c>
      <c r="P3023" s="6">
        <v>50000</v>
      </c>
      <c r="Q3023" s="5">
        <v>201602</v>
      </c>
      <c r="R3023" s="3" t="s">
        <v>11404</v>
      </c>
      <c r="S3023" s="5" t="s">
        <v>17762</v>
      </c>
      <c r="T3023" s="144" t="str">
        <f t="shared" si="480"/>
        <v>Click</v>
      </c>
      <c r="U3023" s="31" t="s">
        <v>243</v>
      </c>
      <c r="V3023" s="5"/>
      <c r="W3023" s="51"/>
      <c r="X3023" s="51"/>
      <c r="Y3023" s="50"/>
      <c r="Z3023" s="43">
        <f t="shared" si="481"/>
        <v>0</v>
      </c>
      <c r="AA3023" s="6">
        <f t="shared" si="482"/>
        <v>0</v>
      </c>
      <c r="AB3023" s="6">
        <f t="shared" si="483"/>
        <v>0</v>
      </c>
      <c r="AC3023" s="44">
        <f t="shared" si="484"/>
        <v>0</v>
      </c>
      <c r="AD3023" s="44">
        <f t="shared" si="485"/>
        <v>0</v>
      </c>
      <c r="AE3023" s="13" t="s">
        <v>57</v>
      </c>
      <c r="AF3023" s="14"/>
      <c r="AG3023" s="2" t="s">
        <v>243</v>
      </c>
      <c r="AH3023" s="5" t="s">
        <v>100</v>
      </c>
      <c r="AI3023" s="6">
        <v>0</v>
      </c>
      <c r="AJ3023" s="5" t="s">
        <v>100</v>
      </c>
      <c r="AK3023" s="5" t="s">
        <v>100</v>
      </c>
      <c r="AL3023" s="34" t="s">
        <v>100</v>
      </c>
      <c r="AM3023" s="2" t="s">
        <v>244</v>
      </c>
    </row>
    <row r="3024" spans="1:41" s="15" customFormat="1" ht="16.350000000000001" customHeight="1">
      <c r="A3024" s="3">
        <f t="shared" si="487"/>
        <v>3022</v>
      </c>
      <c r="B3024" s="31" t="s">
        <v>2639</v>
      </c>
      <c r="C3024" s="31" t="s">
        <v>3401</v>
      </c>
      <c r="D3024" s="31" t="s">
        <v>3452</v>
      </c>
      <c r="E3024" s="3" t="s">
        <v>17763</v>
      </c>
      <c r="F3024" s="2" t="s">
        <v>68</v>
      </c>
      <c r="G3024" s="2" t="s">
        <v>69</v>
      </c>
      <c r="H3024" s="5" t="s">
        <v>17764</v>
      </c>
      <c r="I3024" s="5" t="s">
        <v>17697</v>
      </c>
      <c r="J3024" s="5" t="s">
        <v>17765</v>
      </c>
      <c r="K3024" s="5" t="s">
        <v>17766</v>
      </c>
      <c r="L3024" s="2" t="s">
        <v>54</v>
      </c>
      <c r="M3024" s="6">
        <v>22</v>
      </c>
      <c r="N3024" s="6">
        <v>22</v>
      </c>
      <c r="O3024" s="6">
        <f t="shared" si="488"/>
        <v>50000</v>
      </c>
      <c r="P3024" s="6">
        <v>50000</v>
      </c>
      <c r="Q3024" s="5">
        <v>201506</v>
      </c>
      <c r="R3024" s="3" t="s">
        <v>11404</v>
      </c>
      <c r="S3024" s="5" t="s">
        <v>17767</v>
      </c>
      <c r="T3024" s="144" t="str">
        <f t="shared" si="480"/>
        <v>Click</v>
      </c>
      <c r="U3024" s="31" t="s">
        <v>243</v>
      </c>
      <c r="V3024" s="5"/>
      <c r="W3024" s="51"/>
      <c r="X3024" s="51"/>
      <c r="Y3024" s="50"/>
      <c r="Z3024" s="43">
        <f t="shared" si="481"/>
        <v>0</v>
      </c>
      <c r="AA3024" s="6">
        <f t="shared" si="482"/>
        <v>0</v>
      </c>
      <c r="AB3024" s="6">
        <f t="shared" si="483"/>
        <v>0</v>
      </c>
      <c r="AC3024" s="44">
        <f t="shared" si="484"/>
        <v>0</v>
      </c>
      <c r="AD3024" s="44">
        <f t="shared" si="485"/>
        <v>0</v>
      </c>
      <c r="AE3024" s="13" t="s">
        <v>57</v>
      </c>
      <c r="AF3024" s="14"/>
      <c r="AG3024" s="2" t="s">
        <v>243</v>
      </c>
      <c r="AH3024" s="5" t="s">
        <v>100</v>
      </c>
      <c r="AI3024" s="6">
        <v>0</v>
      </c>
      <c r="AJ3024" s="5" t="s">
        <v>100</v>
      </c>
      <c r="AK3024" s="5" t="s">
        <v>100</v>
      </c>
      <c r="AL3024" s="34" t="s">
        <v>100</v>
      </c>
      <c r="AM3024" s="2" t="s">
        <v>244</v>
      </c>
    </row>
    <row r="3025" spans="1:41" s="15" customFormat="1" ht="16.350000000000001" customHeight="1">
      <c r="A3025" s="3">
        <f t="shared" si="487"/>
        <v>3023</v>
      </c>
      <c r="B3025" s="31" t="s">
        <v>2639</v>
      </c>
      <c r="C3025" s="31" t="s">
        <v>3401</v>
      </c>
      <c r="D3025" s="31" t="s">
        <v>3452</v>
      </c>
      <c r="E3025" s="3" t="s">
        <v>17768</v>
      </c>
      <c r="F3025" s="2" t="s">
        <v>68</v>
      </c>
      <c r="G3025" s="2" t="s">
        <v>69</v>
      </c>
      <c r="H3025" s="5" t="s">
        <v>17769</v>
      </c>
      <c r="I3025" s="5" t="s">
        <v>17697</v>
      </c>
      <c r="J3025" s="5" t="s">
        <v>17770</v>
      </c>
      <c r="K3025" s="5" t="s">
        <v>17771</v>
      </c>
      <c r="L3025" s="2" t="s">
        <v>54</v>
      </c>
      <c r="M3025" s="6">
        <v>25</v>
      </c>
      <c r="N3025" s="6">
        <v>25</v>
      </c>
      <c r="O3025" s="6">
        <f t="shared" si="488"/>
        <v>50000</v>
      </c>
      <c r="P3025" s="6">
        <v>50000</v>
      </c>
      <c r="Q3025" s="5">
        <v>201506</v>
      </c>
      <c r="R3025" s="3" t="s">
        <v>11404</v>
      </c>
      <c r="S3025" s="5" t="s">
        <v>17772</v>
      </c>
      <c r="T3025" s="144" t="str">
        <f t="shared" si="480"/>
        <v>Click</v>
      </c>
      <c r="U3025" s="31" t="s">
        <v>243</v>
      </c>
      <c r="V3025" s="5"/>
      <c r="W3025" s="51"/>
      <c r="X3025" s="51"/>
      <c r="Y3025" s="50"/>
      <c r="Z3025" s="43">
        <f t="shared" si="481"/>
        <v>0</v>
      </c>
      <c r="AA3025" s="6">
        <f t="shared" si="482"/>
        <v>0</v>
      </c>
      <c r="AB3025" s="6">
        <f t="shared" si="483"/>
        <v>0</v>
      </c>
      <c r="AC3025" s="44">
        <f t="shared" si="484"/>
        <v>0</v>
      </c>
      <c r="AD3025" s="44">
        <f t="shared" si="485"/>
        <v>0</v>
      </c>
      <c r="AE3025" s="13" t="s">
        <v>57</v>
      </c>
      <c r="AF3025" s="14"/>
      <c r="AG3025" s="2" t="s">
        <v>243</v>
      </c>
      <c r="AH3025" s="5" t="s">
        <v>100</v>
      </c>
      <c r="AI3025" s="6">
        <v>0</v>
      </c>
      <c r="AJ3025" s="5" t="s">
        <v>100</v>
      </c>
      <c r="AK3025" s="5" t="s">
        <v>100</v>
      </c>
      <c r="AL3025" s="34" t="s">
        <v>100</v>
      </c>
      <c r="AM3025" s="2" t="s">
        <v>244</v>
      </c>
    </row>
    <row r="3026" spans="1:41" s="15" customFormat="1" ht="16.350000000000001" customHeight="1">
      <c r="A3026" s="3">
        <f t="shared" si="487"/>
        <v>3024</v>
      </c>
      <c r="B3026" s="31" t="s">
        <v>2639</v>
      </c>
      <c r="C3026" s="31" t="s">
        <v>3401</v>
      </c>
      <c r="D3026" s="31" t="s">
        <v>3452</v>
      </c>
      <c r="E3026" s="3" t="s">
        <v>17773</v>
      </c>
      <c r="F3026" s="2" t="s">
        <v>68</v>
      </c>
      <c r="G3026" s="2" t="s">
        <v>69</v>
      </c>
      <c r="H3026" s="5" t="s">
        <v>17774</v>
      </c>
      <c r="I3026" s="5" t="s">
        <v>17775</v>
      </c>
      <c r="J3026" s="5" t="s">
        <v>17776</v>
      </c>
      <c r="K3026" s="5" t="s">
        <v>17777</v>
      </c>
      <c r="L3026" s="2" t="s">
        <v>54</v>
      </c>
      <c r="M3026" s="6">
        <v>30</v>
      </c>
      <c r="N3026" s="6">
        <v>30</v>
      </c>
      <c r="O3026" s="6">
        <f t="shared" si="488"/>
        <v>50000</v>
      </c>
      <c r="P3026" s="6">
        <v>50000</v>
      </c>
      <c r="Q3026" s="5">
        <v>201506</v>
      </c>
      <c r="R3026" s="3" t="s">
        <v>11404</v>
      </c>
      <c r="S3026" s="5" t="s">
        <v>17778</v>
      </c>
      <c r="T3026" s="144" t="str">
        <f t="shared" si="480"/>
        <v>Click</v>
      </c>
      <c r="U3026" s="31" t="s">
        <v>243</v>
      </c>
      <c r="V3026" s="5"/>
      <c r="W3026" s="51"/>
      <c r="X3026" s="51"/>
      <c r="Y3026" s="50"/>
      <c r="Z3026" s="43">
        <f t="shared" si="481"/>
        <v>0</v>
      </c>
      <c r="AA3026" s="6">
        <f t="shared" si="482"/>
        <v>0</v>
      </c>
      <c r="AB3026" s="6">
        <f t="shared" si="483"/>
        <v>0</v>
      </c>
      <c r="AC3026" s="44">
        <f t="shared" si="484"/>
        <v>0</v>
      </c>
      <c r="AD3026" s="44">
        <f t="shared" si="485"/>
        <v>0</v>
      </c>
      <c r="AE3026" s="13" t="s">
        <v>57</v>
      </c>
      <c r="AF3026" s="14"/>
      <c r="AG3026" s="2" t="s">
        <v>243</v>
      </c>
      <c r="AH3026" s="5" t="s">
        <v>100</v>
      </c>
      <c r="AI3026" s="6">
        <v>0</v>
      </c>
      <c r="AJ3026" s="5" t="s">
        <v>100</v>
      </c>
      <c r="AK3026" s="5" t="s">
        <v>100</v>
      </c>
      <c r="AL3026" s="34" t="s">
        <v>100</v>
      </c>
      <c r="AM3026" s="2" t="s">
        <v>244</v>
      </c>
    </row>
    <row r="3027" spans="1:41" s="15" customFormat="1" ht="16.350000000000001" customHeight="1">
      <c r="A3027" s="3">
        <f t="shared" si="487"/>
        <v>3025</v>
      </c>
      <c r="B3027" s="31" t="s">
        <v>2639</v>
      </c>
      <c r="C3027" s="31" t="s">
        <v>3401</v>
      </c>
      <c r="D3027" s="31" t="s">
        <v>3452</v>
      </c>
      <c r="E3027" s="3" t="s">
        <v>17779</v>
      </c>
      <c r="F3027" s="2" t="s">
        <v>68</v>
      </c>
      <c r="G3027" s="2" t="s">
        <v>69</v>
      </c>
      <c r="H3027" s="5" t="s">
        <v>17780</v>
      </c>
      <c r="I3027" s="5" t="s">
        <v>17775</v>
      </c>
      <c r="J3027" s="5" t="s">
        <v>17781</v>
      </c>
      <c r="K3027" s="5" t="s">
        <v>17782</v>
      </c>
      <c r="L3027" s="2" t="s">
        <v>54</v>
      </c>
      <c r="M3027" s="6">
        <v>21</v>
      </c>
      <c r="N3027" s="6">
        <v>21</v>
      </c>
      <c r="O3027" s="6">
        <f t="shared" si="488"/>
        <v>50000</v>
      </c>
      <c r="P3027" s="6">
        <v>50000</v>
      </c>
      <c r="Q3027" s="5">
        <v>201506</v>
      </c>
      <c r="R3027" s="3" t="s">
        <v>11404</v>
      </c>
      <c r="S3027" s="5" t="s">
        <v>17783</v>
      </c>
      <c r="T3027" s="144" t="str">
        <f t="shared" si="480"/>
        <v>Click</v>
      </c>
      <c r="U3027" s="31" t="s">
        <v>243</v>
      </c>
      <c r="V3027" s="5"/>
      <c r="W3027" s="51"/>
      <c r="X3027" s="51"/>
      <c r="Y3027" s="50"/>
      <c r="Z3027" s="43">
        <f t="shared" si="481"/>
        <v>0</v>
      </c>
      <c r="AA3027" s="6">
        <f t="shared" si="482"/>
        <v>0</v>
      </c>
      <c r="AB3027" s="6">
        <f t="shared" si="483"/>
        <v>0</v>
      </c>
      <c r="AC3027" s="44">
        <f t="shared" si="484"/>
        <v>0</v>
      </c>
      <c r="AD3027" s="44">
        <f t="shared" si="485"/>
        <v>0</v>
      </c>
      <c r="AE3027" s="13" t="s">
        <v>57</v>
      </c>
      <c r="AF3027" s="14"/>
      <c r="AG3027" s="2" t="s">
        <v>243</v>
      </c>
      <c r="AH3027" s="5" t="s">
        <v>100</v>
      </c>
      <c r="AI3027" s="6">
        <v>0</v>
      </c>
      <c r="AJ3027" s="5" t="s">
        <v>100</v>
      </c>
      <c r="AK3027" s="5" t="s">
        <v>100</v>
      </c>
      <c r="AL3027" s="34" t="s">
        <v>100</v>
      </c>
      <c r="AM3027" s="2" t="s">
        <v>244</v>
      </c>
    </row>
    <row r="3028" spans="1:41" s="15" customFormat="1" ht="16.350000000000001" customHeight="1">
      <c r="A3028" s="3">
        <f t="shared" si="487"/>
        <v>3026</v>
      </c>
      <c r="B3028" s="31" t="s">
        <v>2639</v>
      </c>
      <c r="C3028" s="31" t="s">
        <v>3401</v>
      </c>
      <c r="D3028" s="31" t="s">
        <v>3452</v>
      </c>
      <c r="E3028" s="3" t="s">
        <v>17784</v>
      </c>
      <c r="F3028" s="2" t="s">
        <v>68</v>
      </c>
      <c r="G3028" s="2" t="s">
        <v>69</v>
      </c>
      <c r="H3028" s="5" t="s">
        <v>17774</v>
      </c>
      <c r="I3028" s="5" t="s">
        <v>17775</v>
      </c>
      <c r="J3028" s="5" t="s">
        <v>17785</v>
      </c>
      <c r="K3028" s="5" t="s">
        <v>17786</v>
      </c>
      <c r="L3028" s="2" t="s">
        <v>54</v>
      </c>
      <c r="M3028" s="6">
        <v>30</v>
      </c>
      <c r="N3028" s="6">
        <v>30</v>
      </c>
      <c r="O3028" s="6">
        <f t="shared" si="488"/>
        <v>50000</v>
      </c>
      <c r="P3028" s="6">
        <v>50000</v>
      </c>
      <c r="Q3028" s="5">
        <v>201506</v>
      </c>
      <c r="R3028" s="3" t="s">
        <v>11404</v>
      </c>
      <c r="S3028" s="5" t="s">
        <v>17787</v>
      </c>
      <c r="T3028" s="144" t="str">
        <f t="shared" si="480"/>
        <v>Click</v>
      </c>
      <c r="U3028" s="31" t="s">
        <v>243</v>
      </c>
      <c r="V3028" s="5"/>
      <c r="W3028" s="51"/>
      <c r="X3028" s="51"/>
      <c r="Y3028" s="50"/>
      <c r="Z3028" s="43">
        <f t="shared" si="481"/>
        <v>0</v>
      </c>
      <c r="AA3028" s="6">
        <f t="shared" si="482"/>
        <v>0</v>
      </c>
      <c r="AB3028" s="6">
        <f t="shared" si="483"/>
        <v>0</v>
      </c>
      <c r="AC3028" s="44">
        <f t="shared" si="484"/>
        <v>0</v>
      </c>
      <c r="AD3028" s="44">
        <f t="shared" si="485"/>
        <v>0</v>
      </c>
      <c r="AE3028" s="13" t="s">
        <v>57</v>
      </c>
      <c r="AF3028" s="14"/>
      <c r="AG3028" s="2" t="s">
        <v>243</v>
      </c>
      <c r="AH3028" s="5" t="s">
        <v>100</v>
      </c>
      <c r="AI3028" s="6">
        <v>0</v>
      </c>
      <c r="AJ3028" s="5" t="s">
        <v>100</v>
      </c>
      <c r="AK3028" s="5" t="s">
        <v>100</v>
      </c>
      <c r="AL3028" s="34" t="s">
        <v>100</v>
      </c>
      <c r="AM3028" s="2" t="s">
        <v>244</v>
      </c>
    </row>
    <row r="3029" spans="1:41" s="15" customFormat="1" ht="16.350000000000001" customHeight="1">
      <c r="A3029" s="3">
        <f t="shared" si="487"/>
        <v>3027</v>
      </c>
      <c r="B3029" s="31" t="s">
        <v>2639</v>
      </c>
      <c r="C3029" s="31" t="s">
        <v>3401</v>
      </c>
      <c r="D3029" s="31" t="s">
        <v>3452</v>
      </c>
      <c r="E3029" s="3" t="s">
        <v>17788</v>
      </c>
      <c r="F3029" s="2" t="s">
        <v>68</v>
      </c>
      <c r="G3029" s="2" t="s">
        <v>69</v>
      </c>
      <c r="H3029" s="5" t="s">
        <v>17789</v>
      </c>
      <c r="I3029" s="5" t="s">
        <v>17790</v>
      </c>
      <c r="J3029" s="5" t="s">
        <v>17791</v>
      </c>
      <c r="K3029" s="5" t="s">
        <v>17792</v>
      </c>
      <c r="L3029" s="2" t="s">
        <v>54</v>
      </c>
      <c r="M3029" s="6">
        <v>32</v>
      </c>
      <c r="N3029" s="6">
        <v>32</v>
      </c>
      <c r="O3029" s="6">
        <f t="shared" si="488"/>
        <v>50000</v>
      </c>
      <c r="P3029" s="6">
        <v>50000</v>
      </c>
      <c r="Q3029" s="5">
        <v>201506</v>
      </c>
      <c r="R3029" s="3" t="s">
        <v>11404</v>
      </c>
      <c r="S3029" s="5" t="s">
        <v>17793</v>
      </c>
      <c r="T3029" s="144" t="str">
        <f t="shared" si="480"/>
        <v>Click</v>
      </c>
      <c r="U3029" s="31" t="s">
        <v>243</v>
      </c>
      <c r="V3029" s="5"/>
      <c r="W3029" s="51"/>
      <c r="X3029" s="51"/>
      <c r="Y3029" s="50"/>
      <c r="Z3029" s="43">
        <f t="shared" si="481"/>
        <v>0</v>
      </c>
      <c r="AA3029" s="6">
        <f t="shared" si="482"/>
        <v>0</v>
      </c>
      <c r="AB3029" s="6">
        <f t="shared" si="483"/>
        <v>0</v>
      </c>
      <c r="AC3029" s="44">
        <f t="shared" si="484"/>
        <v>0</v>
      </c>
      <c r="AD3029" s="44">
        <f t="shared" si="485"/>
        <v>0</v>
      </c>
      <c r="AE3029" s="13" t="s">
        <v>57</v>
      </c>
      <c r="AF3029" s="14"/>
      <c r="AG3029" s="2" t="s">
        <v>243</v>
      </c>
      <c r="AH3029" s="5" t="s">
        <v>100</v>
      </c>
      <c r="AI3029" s="6">
        <v>0</v>
      </c>
      <c r="AJ3029" s="5" t="s">
        <v>100</v>
      </c>
      <c r="AK3029" s="5" t="s">
        <v>100</v>
      </c>
      <c r="AL3029" s="34" t="s">
        <v>100</v>
      </c>
      <c r="AM3029" s="2" t="s">
        <v>244</v>
      </c>
    </row>
    <row r="3030" spans="1:41" s="15" customFormat="1" ht="16.350000000000001" customHeight="1">
      <c r="A3030" s="3">
        <f t="shared" si="487"/>
        <v>3028</v>
      </c>
      <c r="B3030" s="31" t="s">
        <v>2639</v>
      </c>
      <c r="C3030" s="31" t="s">
        <v>3401</v>
      </c>
      <c r="D3030" s="31" t="s">
        <v>3452</v>
      </c>
      <c r="E3030" s="3" t="s">
        <v>17794</v>
      </c>
      <c r="F3030" s="2" t="s">
        <v>68</v>
      </c>
      <c r="G3030" s="2" t="s">
        <v>69</v>
      </c>
      <c r="H3030" s="5" t="s">
        <v>17789</v>
      </c>
      <c r="I3030" s="5" t="s">
        <v>17790</v>
      </c>
      <c r="J3030" s="5" t="s">
        <v>17791</v>
      </c>
      <c r="K3030" s="5" t="s">
        <v>17795</v>
      </c>
      <c r="L3030" s="2" t="s">
        <v>54</v>
      </c>
      <c r="M3030" s="6">
        <v>30</v>
      </c>
      <c r="N3030" s="6">
        <v>30</v>
      </c>
      <c r="O3030" s="6">
        <f t="shared" si="488"/>
        <v>50000</v>
      </c>
      <c r="P3030" s="6">
        <v>50000</v>
      </c>
      <c r="Q3030" s="5">
        <v>201506</v>
      </c>
      <c r="R3030" s="3" t="s">
        <v>11404</v>
      </c>
      <c r="S3030" s="5" t="s">
        <v>17796</v>
      </c>
      <c r="T3030" s="144" t="str">
        <f t="shared" si="480"/>
        <v>Click</v>
      </c>
      <c r="U3030" s="31" t="s">
        <v>243</v>
      </c>
      <c r="V3030" s="5"/>
      <c r="W3030" s="51"/>
      <c r="X3030" s="51"/>
      <c r="Y3030" s="50"/>
      <c r="Z3030" s="43">
        <f t="shared" si="481"/>
        <v>0</v>
      </c>
      <c r="AA3030" s="6">
        <f t="shared" si="482"/>
        <v>0</v>
      </c>
      <c r="AB3030" s="6">
        <f t="shared" si="483"/>
        <v>0</v>
      </c>
      <c r="AC3030" s="44">
        <f t="shared" si="484"/>
        <v>0</v>
      </c>
      <c r="AD3030" s="44">
        <f t="shared" si="485"/>
        <v>0</v>
      </c>
      <c r="AE3030" s="13" t="s">
        <v>57</v>
      </c>
      <c r="AF3030" s="14"/>
      <c r="AG3030" s="2" t="s">
        <v>243</v>
      </c>
      <c r="AH3030" s="5" t="s">
        <v>100</v>
      </c>
      <c r="AI3030" s="6">
        <v>0</v>
      </c>
      <c r="AJ3030" s="5" t="s">
        <v>100</v>
      </c>
      <c r="AK3030" s="5" t="s">
        <v>100</v>
      </c>
      <c r="AL3030" s="34" t="s">
        <v>100</v>
      </c>
      <c r="AM3030" s="2" t="s">
        <v>244</v>
      </c>
    </row>
    <row r="3031" spans="1:41" s="15" customFormat="1" ht="16.350000000000001" customHeight="1">
      <c r="A3031" s="3">
        <f t="shared" si="487"/>
        <v>3029</v>
      </c>
      <c r="B3031" s="31" t="s">
        <v>2639</v>
      </c>
      <c r="C3031" s="31" t="s">
        <v>3401</v>
      </c>
      <c r="D3031" s="31" t="s">
        <v>3452</v>
      </c>
      <c r="E3031" s="3" t="s">
        <v>17797</v>
      </c>
      <c r="F3031" s="2" t="s">
        <v>68</v>
      </c>
      <c r="G3031" s="2" t="s">
        <v>69</v>
      </c>
      <c r="H3031" s="5" t="s">
        <v>17798</v>
      </c>
      <c r="I3031" s="5" t="s">
        <v>17799</v>
      </c>
      <c r="J3031" s="5" t="s">
        <v>17800</v>
      </c>
      <c r="K3031" s="5" t="s">
        <v>17801</v>
      </c>
      <c r="L3031" s="2" t="s">
        <v>54</v>
      </c>
      <c r="M3031" s="6">
        <v>25</v>
      </c>
      <c r="N3031" s="6">
        <v>25</v>
      </c>
      <c r="O3031" s="6">
        <f t="shared" si="488"/>
        <v>50000</v>
      </c>
      <c r="P3031" s="6">
        <v>50000</v>
      </c>
      <c r="Q3031" s="5">
        <v>201506</v>
      </c>
      <c r="R3031" s="3" t="s">
        <v>11404</v>
      </c>
      <c r="S3031" s="5" t="s">
        <v>17802</v>
      </c>
      <c r="T3031" s="144" t="str">
        <f t="shared" si="480"/>
        <v>Click</v>
      </c>
      <c r="U3031" s="31" t="s">
        <v>243</v>
      </c>
      <c r="V3031" s="5"/>
      <c r="W3031" s="51"/>
      <c r="X3031" s="51"/>
      <c r="Y3031" s="50"/>
      <c r="Z3031" s="43">
        <f t="shared" si="481"/>
        <v>0</v>
      </c>
      <c r="AA3031" s="6">
        <f t="shared" si="482"/>
        <v>0</v>
      </c>
      <c r="AB3031" s="6">
        <f t="shared" si="483"/>
        <v>0</v>
      </c>
      <c r="AC3031" s="44">
        <f t="shared" si="484"/>
        <v>0</v>
      </c>
      <c r="AD3031" s="44">
        <f t="shared" si="485"/>
        <v>0</v>
      </c>
      <c r="AE3031" s="13" t="s">
        <v>57</v>
      </c>
      <c r="AF3031" s="14"/>
      <c r="AG3031" s="2" t="s">
        <v>243</v>
      </c>
      <c r="AH3031" s="5" t="s">
        <v>100</v>
      </c>
      <c r="AI3031" s="6">
        <v>0</v>
      </c>
      <c r="AJ3031" s="5" t="s">
        <v>100</v>
      </c>
      <c r="AK3031" s="5" t="s">
        <v>100</v>
      </c>
      <c r="AL3031" s="34" t="s">
        <v>100</v>
      </c>
      <c r="AM3031" s="2" t="s">
        <v>244</v>
      </c>
    </row>
    <row r="3032" spans="1:41" s="15" customFormat="1" ht="16.350000000000001" customHeight="1">
      <c r="A3032" s="3">
        <f t="shared" si="487"/>
        <v>3030</v>
      </c>
      <c r="B3032" s="31" t="s">
        <v>2639</v>
      </c>
      <c r="C3032" s="31" t="s">
        <v>3401</v>
      </c>
      <c r="D3032" s="31" t="s">
        <v>3452</v>
      </c>
      <c r="E3032" s="3" t="s">
        <v>17803</v>
      </c>
      <c r="F3032" s="2" t="s">
        <v>68</v>
      </c>
      <c r="G3032" s="2" t="s">
        <v>69</v>
      </c>
      <c r="H3032" s="5" t="s">
        <v>17798</v>
      </c>
      <c r="I3032" s="5" t="s">
        <v>17799</v>
      </c>
      <c r="J3032" s="5" t="s">
        <v>17800</v>
      </c>
      <c r="K3032" s="5" t="s">
        <v>17804</v>
      </c>
      <c r="L3032" s="2" t="s">
        <v>54</v>
      </c>
      <c r="M3032" s="6">
        <v>25</v>
      </c>
      <c r="N3032" s="6">
        <v>25</v>
      </c>
      <c r="O3032" s="6">
        <f t="shared" si="488"/>
        <v>50000</v>
      </c>
      <c r="P3032" s="6">
        <v>50000</v>
      </c>
      <c r="Q3032" s="5">
        <v>201506</v>
      </c>
      <c r="R3032" s="3" t="s">
        <v>11404</v>
      </c>
      <c r="S3032" s="5" t="s">
        <v>17805</v>
      </c>
      <c r="T3032" s="144" t="str">
        <f t="shared" si="480"/>
        <v>Click</v>
      </c>
      <c r="U3032" s="31" t="s">
        <v>243</v>
      </c>
      <c r="V3032" s="5"/>
      <c r="W3032" s="51"/>
      <c r="X3032" s="51"/>
      <c r="Y3032" s="50"/>
      <c r="Z3032" s="43">
        <f t="shared" si="481"/>
        <v>0</v>
      </c>
      <c r="AA3032" s="6">
        <f t="shared" si="482"/>
        <v>0</v>
      </c>
      <c r="AB3032" s="6">
        <f t="shared" si="483"/>
        <v>0</v>
      </c>
      <c r="AC3032" s="44">
        <f t="shared" si="484"/>
        <v>0</v>
      </c>
      <c r="AD3032" s="44">
        <f t="shared" si="485"/>
        <v>0</v>
      </c>
      <c r="AE3032" s="13" t="s">
        <v>57</v>
      </c>
      <c r="AF3032" s="14"/>
      <c r="AG3032" s="2" t="s">
        <v>243</v>
      </c>
      <c r="AH3032" s="5" t="s">
        <v>100</v>
      </c>
      <c r="AI3032" s="6">
        <v>0</v>
      </c>
      <c r="AJ3032" s="5" t="s">
        <v>100</v>
      </c>
      <c r="AK3032" s="5" t="s">
        <v>100</v>
      </c>
      <c r="AL3032" s="34" t="s">
        <v>100</v>
      </c>
      <c r="AM3032" s="2" t="s">
        <v>244</v>
      </c>
    </row>
    <row r="3033" spans="1:41" s="15" customFormat="1" ht="16.350000000000001" customHeight="1">
      <c r="A3033" s="3">
        <f t="shared" si="487"/>
        <v>3031</v>
      </c>
      <c r="B3033" s="31" t="s">
        <v>2639</v>
      </c>
      <c r="C3033" s="31" t="s">
        <v>3401</v>
      </c>
      <c r="D3033" s="31" t="s">
        <v>3452</v>
      </c>
      <c r="E3033" s="3" t="s">
        <v>17806</v>
      </c>
      <c r="F3033" s="2" t="s">
        <v>68</v>
      </c>
      <c r="G3033" s="2" t="s">
        <v>69</v>
      </c>
      <c r="H3033" s="5" t="s">
        <v>17807</v>
      </c>
      <c r="I3033" s="5" t="s">
        <v>17808</v>
      </c>
      <c r="J3033" s="5" t="s">
        <v>17809</v>
      </c>
      <c r="K3033" s="5" t="s">
        <v>17810</v>
      </c>
      <c r="L3033" s="2" t="s">
        <v>54</v>
      </c>
      <c r="M3033" s="6">
        <v>25</v>
      </c>
      <c r="N3033" s="6">
        <v>25</v>
      </c>
      <c r="O3033" s="6">
        <f t="shared" si="488"/>
        <v>50000</v>
      </c>
      <c r="P3033" s="6">
        <v>50000</v>
      </c>
      <c r="Q3033" s="5">
        <v>201506</v>
      </c>
      <c r="R3033" s="3" t="s">
        <v>11404</v>
      </c>
      <c r="S3033" s="5" t="s">
        <v>17811</v>
      </c>
      <c r="T3033" s="144" t="str">
        <f t="shared" si="480"/>
        <v>Click</v>
      </c>
      <c r="U3033" s="31" t="s">
        <v>243</v>
      </c>
      <c r="V3033" s="5"/>
      <c r="W3033" s="51"/>
      <c r="X3033" s="51"/>
      <c r="Y3033" s="50"/>
      <c r="Z3033" s="43">
        <f t="shared" si="481"/>
        <v>0</v>
      </c>
      <c r="AA3033" s="6">
        <f t="shared" si="482"/>
        <v>0</v>
      </c>
      <c r="AB3033" s="6">
        <f t="shared" si="483"/>
        <v>0</v>
      </c>
      <c r="AC3033" s="44">
        <f t="shared" si="484"/>
        <v>0</v>
      </c>
      <c r="AD3033" s="44">
        <f t="shared" si="485"/>
        <v>0</v>
      </c>
      <c r="AE3033" s="13" t="s">
        <v>57</v>
      </c>
      <c r="AF3033" s="14"/>
      <c r="AG3033" s="2" t="s">
        <v>243</v>
      </c>
      <c r="AH3033" s="5" t="s">
        <v>100</v>
      </c>
      <c r="AI3033" s="6">
        <v>0</v>
      </c>
      <c r="AJ3033" s="5" t="s">
        <v>100</v>
      </c>
      <c r="AK3033" s="5" t="s">
        <v>100</v>
      </c>
      <c r="AL3033" s="34" t="s">
        <v>100</v>
      </c>
      <c r="AM3033" s="2" t="s">
        <v>244</v>
      </c>
    </row>
    <row r="3034" spans="1:41" s="15" customFormat="1" ht="16.350000000000001" customHeight="1">
      <c r="A3034" s="3">
        <f t="shared" si="487"/>
        <v>3032</v>
      </c>
      <c r="B3034" s="31" t="s">
        <v>2639</v>
      </c>
      <c r="C3034" s="31" t="s">
        <v>3401</v>
      </c>
      <c r="D3034" s="31" t="s">
        <v>3452</v>
      </c>
      <c r="E3034" s="3" t="s">
        <v>17812</v>
      </c>
      <c r="F3034" s="2" t="s">
        <v>68</v>
      </c>
      <c r="G3034" s="2" t="s">
        <v>69</v>
      </c>
      <c r="H3034" s="5" t="s">
        <v>17813</v>
      </c>
      <c r="I3034" s="5" t="s">
        <v>11425</v>
      </c>
      <c r="J3034" s="5" t="s">
        <v>17814</v>
      </c>
      <c r="K3034" s="5" t="s">
        <v>17815</v>
      </c>
      <c r="L3034" s="2" t="s">
        <v>54</v>
      </c>
      <c r="M3034" s="6">
        <v>15</v>
      </c>
      <c r="N3034" s="6">
        <v>15</v>
      </c>
      <c r="O3034" s="6">
        <f t="shared" si="488"/>
        <v>50000</v>
      </c>
      <c r="P3034" s="6">
        <v>50000</v>
      </c>
      <c r="Q3034" s="5">
        <v>201106</v>
      </c>
      <c r="R3034" s="5" t="s">
        <v>11428</v>
      </c>
      <c r="S3034" s="5" t="s">
        <v>17816</v>
      </c>
      <c r="T3034" s="144" t="str">
        <f t="shared" ref="T3034:T3037" si="489">HYPERLINK(S3034,AM3034)</f>
        <v>Click</v>
      </c>
      <c r="U3034" s="31" t="s">
        <v>243</v>
      </c>
      <c r="V3034" s="5"/>
      <c r="W3034" s="51"/>
      <c r="X3034" s="51"/>
      <c r="Y3034" s="50"/>
      <c r="Z3034" s="43">
        <f t="shared" si="481"/>
        <v>0</v>
      </c>
      <c r="AA3034" s="6">
        <f t="shared" ref="AA3034:AA3037" si="490">IF(X3034=0,Z3034*50%,Z3034*Y3034*90%)</f>
        <v>0</v>
      </c>
      <c r="AB3034" s="6">
        <f t="shared" si="483"/>
        <v>0</v>
      </c>
      <c r="AC3034" s="44">
        <f t="shared" si="484"/>
        <v>0</v>
      </c>
      <c r="AD3034" s="44">
        <f t="shared" si="485"/>
        <v>0</v>
      </c>
      <c r="AE3034" s="13" t="s">
        <v>57</v>
      </c>
      <c r="AF3034" s="14"/>
      <c r="AG3034" s="2" t="s">
        <v>243</v>
      </c>
      <c r="AH3034" s="5" t="s">
        <v>100</v>
      </c>
      <c r="AI3034" s="6">
        <v>0</v>
      </c>
      <c r="AJ3034" s="5" t="s">
        <v>100</v>
      </c>
      <c r="AK3034" s="5" t="s">
        <v>100</v>
      </c>
      <c r="AL3034" s="34" t="s">
        <v>100</v>
      </c>
      <c r="AM3034" s="2" t="s">
        <v>244</v>
      </c>
    </row>
    <row r="3035" spans="1:41" s="15" customFormat="1" ht="16.350000000000001" customHeight="1">
      <c r="A3035" s="3">
        <f t="shared" si="487"/>
        <v>3033</v>
      </c>
      <c r="B3035" s="31" t="s">
        <v>2639</v>
      </c>
      <c r="C3035" s="31" t="s">
        <v>3401</v>
      </c>
      <c r="D3035" s="31" t="s">
        <v>3452</v>
      </c>
      <c r="E3035" s="3" t="s">
        <v>17817</v>
      </c>
      <c r="F3035" s="2" t="s">
        <v>68</v>
      </c>
      <c r="G3035" s="2" t="s">
        <v>69</v>
      </c>
      <c r="H3035" s="5" t="s">
        <v>17813</v>
      </c>
      <c r="I3035" s="5" t="s">
        <v>11425</v>
      </c>
      <c r="J3035" s="5" t="s">
        <v>17814</v>
      </c>
      <c r="K3035" s="5" t="s">
        <v>17818</v>
      </c>
      <c r="L3035" s="2" t="s">
        <v>54</v>
      </c>
      <c r="M3035" s="6">
        <v>20</v>
      </c>
      <c r="N3035" s="6">
        <v>20</v>
      </c>
      <c r="O3035" s="6">
        <f t="shared" si="488"/>
        <v>50000</v>
      </c>
      <c r="P3035" s="6">
        <v>50000</v>
      </c>
      <c r="Q3035" s="5">
        <v>201106</v>
      </c>
      <c r="R3035" s="5" t="s">
        <v>11428</v>
      </c>
      <c r="S3035" s="5" t="s">
        <v>17819</v>
      </c>
      <c r="T3035" s="144" t="str">
        <f t="shared" si="489"/>
        <v>Click</v>
      </c>
      <c r="U3035" s="31" t="s">
        <v>243</v>
      </c>
      <c r="V3035" s="5"/>
      <c r="W3035" s="51"/>
      <c r="X3035" s="51"/>
      <c r="Y3035" s="50"/>
      <c r="Z3035" s="43">
        <f t="shared" si="481"/>
        <v>0</v>
      </c>
      <c r="AA3035" s="6">
        <f t="shared" si="490"/>
        <v>0</v>
      </c>
      <c r="AB3035" s="6">
        <f t="shared" si="483"/>
        <v>0</v>
      </c>
      <c r="AC3035" s="44">
        <f t="shared" si="484"/>
        <v>0</v>
      </c>
      <c r="AD3035" s="44">
        <f t="shared" si="485"/>
        <v>0</v>
      </c>
      <c r="AE3035" s="13" t="s">
        <v>57</v>
      </c>
      <c r="AF3035" s="14"/>
      <c r="AG3035" s="2" t="s">
        <v>243</v>
      </c>
      <c r="AH3035" s="5" t="s">
        <v>100</v>
      </c>
      <c r="AI3035" s="6">
        <v>0</v>
      </c>
      <c r="AJ3035" s="5" t="s">
        <v>100</v>
      </c>
      <c r="AK3035" s="5" t="s">
        <v>100</v>
      </c>
      <c r="AL3035" s="34" t="s">
        <v>100</v>
      </c>
      <c r="AM3035" s="2" t="s">
        <v>244</v>
      </c>
    </row>
    <row r="3036" spans="1:41" s="15" customFormat="1" ht="16.350000000000001" customHeight="1">
      <c r="A3036" s="3">
        <f t="shared" si="487"/>
        <v>3034</v>
      </c>
      <c r="B3036" s="31" t="s">
        <v>2639</v>
      </c>
      <c r="C3036" s="31" t="s">
        <v>3401</v>
      </c>
      <c r="D3036" s="31" t="s">
        <v>3452</v>
      </c>
      <c r="E3036" s="32" t="s">
        <v>17820</v>
      </c>
      <c r="F3036" s="2" t="s">
        <v>68</v>
      </c>
      <c r="G3036" s="39" t="s">
        <v>69</v>
      </c>
      <c r="H3036" s="32" t="s">
        <v>17821</v>
      </c>
      <c r="I3036" s="32" t="s">
        <v>17822</v>
      </c>
      <c r="J3036" s="32" t="s">
        <v>17823</v>
      </c>
      <c r="K3036" s="32" t="s">
        <v>17824</v>
      </c>
      <c r="L3036" s="31" t="s">
        <v>3708</v>
      </c>
      <c r="M3036" s="6">
        <v>39</v>
      </c>
      <c r="N3036" s="6">
        <v>39</v>
      </c>
      <c r="O3036" s="46">
        <f t="shared" si="488"/>
        <v>88000</v>
      </c>
      <c r="P3036" s="46">
        <v>88000</v>
      </c>
      <c r="Q3036" s="3">
        <v>202004</v>
      </c>
      <c r="R3036" s="32" t="s">
        <v>15919</v>
      </c>
      <c r="S3036" s="32" t="s">
        <v>17825</v>
      </c>
      <c r="T3036" s="144" t="str">
        <f t="shared" si="489"/>
        <v>Click</v>
      </c>
      <c r="U3036" s="31" t="s">
        <v>243</v>
      </c>
      <c r="V3036" s="5"/>
      <c r="W3036" s="51"/>
      <c r="X3036" s="51"/>
      <c r="Y3036" s="50"/>
      <c r="Z3036" s="43">
        <f t="shared" si="481"/>
        <v>0</v>
      </c>
      <c r="AA3036" s="6">
        <f t="shared" si="490"/>
        <v>0</v>
      </c>
      <c r="AB3036" s="6">
        <f t="shared" si="483"/>
        <v>0</v>
      </c>
      <c r="AC3036" s="44">
        <f t="shared" si="484"/>
        <v>0</v>
      </c>
      <c r="AD3036" s="44">
        <f t="shared" si="485"/>
        <v>0</v>
      </c>
      <c r="AE3036" s="13" t="s">
        <v>57</v>
      </c>
      <c r="AF3036" s="14"/>
      <c r="AG3036" s="2" t="s">
        <v>243</v>
      </c>
      <c r="AH3036" s="5" t="s">
        <v>100</v>
      </c>
      <c r="AI3036" s="6">
        <v>0</v>
      </c>
      <c r="AJ3036" s="5" t="s">
        <v>100</v>
      </c>
      <c r="AK3036" s="5" t="s">
        <v>100</v>
      </c>
      <c r="AL3036" s="34" t="s">
        <v>100</v>
      </c>
      <c r="AM3036" s="2" t="s">
        <v>244</v>
      </c>
      <c r="AN3036" s="32"/>
      <c r="AO3036" s="32"/>
    </row>
    <row r="3037" spans="1:41" s="15" customFormat="1" ht="16.350000000000001" customHeight="1">
      <c r="A3037" s="3">
        <f t="shared" si="487"/>
        <v>3035</v>
      </c>
      <c r="B3037" s="31" t="s">
        <v>1857</v>
      </c>
      <c r="C3037" s="31" t="s">
        <v>3355</v>
      </c>
      <c r="D3037" s="31" t="s">
        <v>2167</v>
      </c>
      <c r="E3037" s="32" t="s">
        <v>17826</v>
      </c>
      <c r="F3037" s="2" t="s">
        <v>68</v>
      </c>
      <c r="G3037" s="39" t="s">
        <v>514</v>
      </c>
      <c r="H3037" s="32" t="s">
        <v>17827</v>
      </c>
      <c r="I3037" s="32" t="s">
        <v>17822</v>
      </c>
      <c r="J3037" s="32" t="s">
        <v>17828</v>
      </c>
      <c r="K3037" s="32" t="s">
        <v>17829</v>
      </c>
      <c r="L3037" s="31" t="s">
        <v>3708</v>
      </c>
      <c r="M3037" s="6">
        <v>24</v>
      </c>
      <c r="N3037" s="6">
        <v>24</v>
      </c>
      <c r="O3037" s="46">
        <v>58000</v>
      </c>
      <c r="P3037" s="46">
        <v>58000</v>
      </c>
      <c r="Q3037" s="3">
        <v>202002</v>
      </c>
      <c r="R3037" s="32" t="s">
        <v>15919</v>
      </c>
      <c r="S3037" s="32" t="s">
        <v>17830</v>
      </c>
      <c r="T3037" s="144" t="str">
        <f t="shared" si="489"/>
        <v>Click</v>
      </c>
      <c r="U3037" s="31" t="s">
        <v>243</v>
      </c>
      <c r="V3037" s="5"/>
      <c r="W3037" s="51"/>
      <c r="X3037" s="51"/>
      <c r="Y3037" s="50"/>
      <c r="Z3037" s="43">
        <f t="shared" si="481"/>
        <v>0</v>
      </c>
      <c r="AA3037" s="6">
        <f t="shared" si="490"/>
        <v>0</v>
      </c>
      <c r="AB3037" s="6">
        <f t="shared" si="483"/>
        <v>0</v>
      </c>
      <c r="AC3037" s="44">
        <f t="shared" si="484"/>
        <v>0</v>
      </c>
      <c r="AD3037" s="44">
        <f t="shared" si="485"/>
        <v>0</v>
      </c>
      <c r="AE3037" s="13" t="s">
        <v>57</v>
      </c>
      <c r="AF3037" s="14"/>
      <c r="AG3037" s="2" t="s">
        <v>243</v>
      </c>
      <c r="AH3037" s="5" t="s">
        <v>100</v>
      </c>
      <c r="AI3037" s="6">
        <v>0</v>
      </c>
      <c r="AJ3037" s="5" t="s">
        <v>100</v>
      </c>
      <c r="AK3037" s="5" t="s">
        <v>100</v>
      </c>
      <c r="AL3037" s="34" t="s">
        <v>100</v>
      </c>
      <c r="AM3037" s="2" t="s">
        <v>244</v>
      </c>
      <c r="AN3037" s="32"/>
      <c r="AO3037" s="32"/>
    </row>
    <row r="3038" spans="1:41" s="15" customFormat="1" ht="16.350000000000001" customHeight="1">
      <c r="A3038" s="3">
        <f t="shared" si="487"/>
        <v>3036</v>
      </c>
      <c r="B3038" s="31" t="s">
        <v>1857</v>
      </c>
      <c r="C3038" s="31" t="s">
        <v>3355</v>
      </c>
      <c r="D3038" s="31" t="s">
        <v>2167</v>
      </c>
      <c r="E3038" s="3" t="s">
        <v>17831</v>
      </c>
      <c r="F3038" s="39" t="s">
        <v>58</v>
      </c>
      <c r="G3038" s="39" t="s">
        <v>514</v>
      </c>
      <c r="H3038" s="3" t="s">
        <v>17832</v>
      </c>
      <c r="I3038" s="3" t="s">
        <v>17833</v>
      </c>
      <c r="J3038" s="3" t="s">
        <v>17834</v>
      </c>
      <c r="K3038" s="3" t="s">
        <v>17835</v>
      </c>
      <c r="L3038" s="39" t="s">
        <v>54</v>
      </c>
      <c r="M3038" s="6">
        <v>22</v>
      </c>
      <c r="N3038" s="6">
        <v>22</v>
      </c>
      <c r="O3038" s="68">
        <v>54000</v>
      </c>
      <c r="P3038" s="46">
        <v>54000</v>
      </c>
      <c r="Q3038" s="3">
        <v>202001</v>
      </c>
      <c r="R3038" s="3" t="s">
        <v>15919</v>
      </c>
      <c r="S3038" s="32" t="s">
        <v>17836</v>
      </c>
      <c r="T3038" s="143" t="s">
        <v>11447</v>
      </c>
      <c r="U3038" s="39" t="s">
        <v>243</v>
      </c>
      <c r="V3038" s="40"/>
      <c r="W3038" s="41"/>
      <c r="X3038" s="84"/>
      <c r="Y3038" s="56"/>
      <c r="Z3038" s="79">
        <v>0</v>
      </c>
      <c r="AA3038" s="68">
        <v>0</v>
      </c>
      <c r="AB3038" s="68">
        <v>0</v>
      </c>
      <c r="AC3038" s="69">
        <v>0</v>
      </c>
      <c r="AD3038" s="69">
        <v>0</v>
      </c>
      <c r="AE3038" s="45" t="s">
        <v>57</v>
      </c>
      <c r="AF3038" s="14"/>
      <c r="AG3038" s="39" t="s">
        <v>243</v>
      </c>
      <c r="AH3038" s="32" t="s">
        <v>57</v>
      </c>
      <c r="AI3038" s="46">
        <v>0</v>
      </c>
      <c r="AJ3038" s="32" t="s">
        <v>57</v>
      </c>
      <c r="AK3038" s="32" t="s">
        <v>57</v>
      </c>
      <c r="AL3038" s="32" t="s">
        <v>57</v>
      </c>
      <c r="AM3038" s="31" t="s">
        <v>11447</v>
      </c>
      <c r="AN3038" s="63"/>
      <c r="AO3038" s="63"/>
    </row>
    <row r="3039" spans="1:41" s="15" customFormat="1" ht="16.350000000000001" customHeight="1">
      <c r="A3039" s="3">
        <f t="shared" si="487"/>
        <v>3037</v>
      </c>
      <c r="B3039" s="31" t="s">
        <v>1857</v>
      </c>
      <c r="C3039" s="31" t="s">
        <v>3355</v>
      </c>
      <c r="D3039" s="31" t="s">
        <v>2167</v>
      </c>
      <c r="E3039" s="3" t="s">
        <v>17837</v>
      </c>
      <c r="F3039" s="39" t="s">
        <v>58</v>
      </c>
      <c r="G3039" s="39" t="s">
        <v>514</v>
      </c>
      <c r="H3039" s="3" t="s">
        <v>17838</v>
      </c>
      <c r="I3039" s="3" t="s">
        <v>17833</v>
      </c>
      <c r="J3039" s="3" t="s">
        <v>17839</v>
      </c>
      <c r="K3039" s="3" t="s">
        <v>17840</v>
      </c>
      <c r="L3039" s="39" t="s">
        <v>54</v>
      </c>
      <c r="M3039" s="6">
        <v>22</v>
      </c>
      <c r="N3039" s="6">
        <v>22</v>
      </c>
      <c r="O3039" s="68">
        <v>54000</v>
      </c>
      <c r="P3039" s="46">
        <v>54000</v>
      </c>
      <c r="Q3039" s="3">
        <v>202001</v>
      </c>
      <c r="R3039" s="3" t="s">
        <v>15919</v>
      </c>
      <c r="S3039" s="32" t="s">
        <v>17841</v>
      </c>
      <c r="T3039" s="143" t="s">
        <v>11447</v>
      </c>
      <c r="U3039" s="39" t="s">
        <v>243</v>
      </c>
      <c r="V3039" s="40"/>
      <c r="W3039" s="41"/>
      <c r="X3039" s="84"/>
      <c r="Y3039" s="56"/>
      <c r="Z3039" s="79">
        <v>0</v>
      </c>
      <c r="AA3039" s="68">
        <v>0</v>
      </c>
      <c r="AB3039" s="68">
        <v>0</v>
      </c>
      <c r="AC3039" s="69">
        <v>0</v>
      </c>
      <c r="AD3039" s="69">
        <v>0</v>
      </c>
      <c r="AE3039" s="45" t="s">
        <v>57</v>
      </c>
      <c r="AF3039" s="14"/>
      <c r="AG3039" s="39" t="s">
        <v>243</v>
      </c>
      <c r="AH3039" s="32" t="s">
        <v>57</v>
      </c>
      <c r="AI3039" s="46">
        <v>0</v>
      </c>
      <c r="AJ3039" s="32" t="s">
        <v>57</v>
      </c>
      <c r="AK3039" s="32" t="s">
        <v>57</v>
      </c>
      <c r="AL3039" s="32" t="s">
        <v>57</v>
      </c>
      <c r="AM3039" s="31" t="s">
        <v>11447</v>
      </c>
      <c r="AN3039" s="63"/>
      <c r="AO3039" s="63"/>
    </row>
    <row r="3040" spans="1:41" s="15" customFormat="1" ht="16.350000000000001" customHeight="1">
      <c r="A3040" s="3">
        <f t="shared" si="487"/>
        <v>3038</v>
      </c>
      <c r="B3040" s="31" t="s">
        <v>1857</v>
      </c>
      <c r="C3040" s="31" t="s">
        <v>3355</v>
      </c>
      <c r="D3040" s="31" t="s">
        <v>2167</v>
      </c>
      <c r="E3040" s="3" t="s">
        <v>17842</v>
      </c>
      <c r="F3040" s="39" t="s">
        <v>58</v>
      </c>
      <c r="G3040" s="39" t="s">
        <v>514</v>
      </c>
      <c r="H3040" s="3" t="s">
        <v>17843</v>
      </c>
      <c r="I3040" s="3" t="s">
        <v>17833</v>
      </c>
      <c r="J3040" s="3" t="s">
        <v>17844</v>
      </c>
      <c r="K3040" s="3" t="s">
        <v>17845</v>
      </c>
      <c r="L3040" s="39" t="s">
        <v>54</v>
      </c>
      <c r="M3040" s="6">
        <v>26</v>
      </c>
      <c r="N3040" s="6">
        <v>26</v>
      </c>
      <c r="O3040" s="68">
        <v>62000</v>
      </c>
      <c r="P3040" s="46">
        <v>62000</v>
      </c>
      <c r="Q3040" s="3">
        <v>202001</v>
      </c>
      <c r="R3040" s="3" t="s">
        <v>15919</v>
      </c>
      <c r="S3040" s="32" t="s">
        <v>17846</v>
      </c>
      <c r="T3040" s="143" t="s">
        <v>11447</v>
      </c>
      <c r="U3040" s="39" t="s">
        <v>243</v>
      </c>
      <c r="V3040" s="40"/>
      <c r="W3040" s="41"/>
      <c r="X3040" s="84"/>
      <c r="Y3040" s="56"/>
      <c r="Z3040" s="79">
        <v>0</v>
      </c>
      <c r="AA3040" s="68">
        <v>0</v>
      </c>
      <c r="AB3040" s="68">
        <v>0</v>
      </c>
      <c r="AC3040" s="69">
        <v>0</v>
      </c>
      <c r="AD3040" s="69">
        <v>0</v>
      </c>
      <c r="AE3040" s="45" t="s">
        <v>57</v>
      </c>
      <c r="AF3040" s="14"/>
      <c r="AG3040" s="39" t="s">
        <v>243</v>
      </c>
      <c r="AH3040" s="32" t="s">
        <v>57</v>
      </c>
      <c r="AI3040" s="46">
        <v>0</v>
      </c>
      <c r="AJ3040" s="32" t="s">
        <v>57</v>
      </c>
      <c r="AK3040" s="32" t="s">
        <v>57</v>
      </c>
      <c r="AL3040" s="32" t="s">
        <v>57</v>
      </c>
      <c r="AM3040" s="31" t="s">
        <v>11447</v>
      </c>
      <c r="AN3040" s="63"/>
      <c r="AO3040" s="63"/>
    </row>
    <row r="3041" spans="1:41" s="15" customFormat="1" ht="16.350000000000001" customHeight="1">
      <c r="A3041" s="3">
        <f t="shared" si="487"/>
        <v>3039</v>
      </c>
      <c r="B3041" s="31" t="s">
        <v>1857</v>
      </c>
      <c r="C3041" s="31" t="s">
        <v>3355</v>
      </c>
      <c r="D3041" s="31" t="s">
        <v>2167</v>
      </c>
      <c r="E3041" s="3" t="s">
        <v>17847</v>
      </c>
      <c r="F3041" s="39" t="s">
        <v>58</v>
      </c>
      <c r="G3041" s="39" t="s">
        <v>514</v>
      </c>
      <c r="H3041" s="3" t="s">
        <v>17848</v>
      </c>
      <c r="I3041" s="3" t="s">
        <v>17833</v>
      </c>
      <c r="J3041" s="3" t="s">
        <v>17849</v>
      </c>
      <c r="K3041" s="3" t="s">
        <v>17850</v>
      </c>
      <c r="L3041" s="39" t="s">
        <v>54</v>
      </c>
      <c r="M3041" s="6">
        <v>29</v>
      </c>
      <c r="N3041" s="6">
        <v>29</v>
      </c>
      <c r="O3041" s="68">
        <v>68000</v>
      </c>
      <c r="P3041" s="46">
        <v>68000</v>
      </c>
      <c r="Q3041" s="3">
        <v>202001</v>
      </c>
      <c r="R3041" s="3" t="s">
        <v>15919</v>
      </c>
      <c r="S3041" s="32" t="s">
        <v>17851</v>
      </c>
      <c r="T3041" s="143" t="s">
        <v>11447</v>
      </c>
      <c r="U3041" s="39" t="s">
        <v>243</v>
      </c>
      <c r="V3041" s="40"/>
      <c r="W3041" s="41"/>
      <c r="X3041" s="84"/>
      <c r="Y3041" s="56"/>
      <c r="Z3041" s="79">
        <v>0</v>
      </c>
      <c r="AA3041" s="68">
        <v>0</v>
      </c>
      <c r="AB3041" s="68">
        <v>0</v>
      </c>
      <c r="AC3041" s="69">
        <v>0</v>
      </c>
      <c r="AD3041" s="69">
        <v>0</v>
      </c>
      <c r="AE3041" s="45" t="s">
        <v>57</v>
      </c>
      <c r="AF3041" s="14"/>
      <c r="AG3041" s="39" t="s">
        <v>243</v>
      </c>
      <c r="AH3041" s="32" t="s">
        <v>57</v>
      </c>
      <c r="AI3041" s="46">
        <v>0</v>
      </c>
      <c r="AJ3041" s="32" t="s">
        <v>57</v>
      </c>
      <c r="AK3041" s="32" t="s">
        <v>57</v>
      </c>
      <c r="AL3041" s="32" t="s">
        <v>57</v>
      </c>
      <c r="AM3041" s="31" t="s">
        <v>11447</v>
      </c>
      <c r="AN3041" s="63"/>
      <c r="AO3041" s="63"/>
    </row>
    <row r="3042" spans="1:41" s="15" customFormat="1" ht="16.350000000000001" customHeight="1">
      <c r="A3042" s="3">
        <f t="shared" si="487"/>
        <v>3040</v>
      </c>
      <c r="B3042" s="31" t="s">
        <v>2639</v>
      </c>
      <c r="C3042" s="31" t="s">
        <v>3401</v>
      </c>
      <c r="D3042" s="31" t="s">
        <v>3452</v>
      </c>
      <c r="E3042" s="3" t="s">
        <v>17852</v>
      </c>
      <c r="F3042" s="39" t="s">
        <v>68</v>
      </c>
      <c r="G3042" s="39" t="s">
        <v>498</v>
      </c>
      <c r="H3042" s="32" t="s">
        <v>17853</v>
      </c>
      <c r="I3042" s="32" t="s">
        <v>17822</v>
      </c>
      <c r="J3042" s="32" t="s">
        <v>17854</v>
      </c>
      <c r="K3042" s="32" t="s">
        <v>17855</v>
      </c>
      <c r="L3042" s="39" t="s">
        <v>3708</v>
      </c>
      <c r="M3042" s="6">
        <v>23</v>
      </c>
      <c r="N3042" s="6">
        <v>23</v>
      </c>
      <c r="O3042" s="6">
        <f t="shared" ref="O3042:O3053" si="491">P3042+AI3042</f>
        <v>56000</v>
      </c>
      <c r="P3042" s="132">
        <v>56000</v>
      </c>
      <c r="Q3042" s="56">
        <v>201911</v>
      </c>
      <c r="R3042" s="56" t="s">
        <v>17163</v>
      </c>
      <c r="S3042" s="56" t="s">
        <v>17856</v>
      </c>
      <c r="T3042" s="143" t="str">
        <f t="shared" ref="T3042:T3073" si="492">HYPERLINK(S3042,AM3042)</f>
        <v>Click</v>
      </c>
      <c r="U3042" s="31" t="s">
        <v>243</v>
      </c>
      <c r="V3042" s="3"/>
      <c r="W3042" s="84"/>
      <c r="X3042" s="84"/>
      <c r="Y3042" s="50"/>
      <c r="Z3042" s="43">
        <f t="shared" ref="Z3042:Z3073" si="493">IF(V3042="C",2970*W3042,IF(V3042="B",4180*W3042,6160*W3042))</f>
        <v>0</v>
      </c>
      <c r="AA3042" s="68">
        <f t="shared" ref="AA3042:AA3073" si="494">IF(X3042=0,Z3042*50%,Z3042*Y3042*90%)</f>
        <v>0</v>
      </c>
      <c r="AB3042" s="68">
        <f t="shared" ref="AB3042:AB3073" si="495">IF(X3042=0,Z3042*40%,Z3042*Y3042*80%)</f>
        <v>0</v>
      </c>
      <c r="AC3042" s="69">
        <f t="shared" ref="AC3042:AC3073" si="496">IF(X3042=0,Z3042*20%,Z3042*Y3042*40%)</f>
        <v>0</v>
      </c>
      <c r="AD3042" s="44">
        <f t="shared" ref="AD3042:AD3073" si="497">IF(W3042&gt;=16,Z3042*AF3042,0)</f>
        <v>0</v>
      </c>
      <c r="AE3042" s="45" t="s">
        <v>57</v>
      </c>
      <c r="AF3042" s="14"/>
      <c r="AG3042" s="31" t="s">
        <v>243</v>
      </c>
      <c r="AH3042" s="3" t="s">
        <v>100</v>
      </c>
      <c r="AI3042" s="68">
        <v>0</v>
      </c>
      <c r="AJ3042" s="3" t="s">
        <v>100</v>
      </c>
      <c r="AK3042" s="3" t="s">
        <v>100</v>
      </c>
      <c r="AL3042" s="32" t="s">
        <v>100</v>
      </c>
      <c r="AM3042" s="31" t="s">
        <v>244</v>
      </c>
      <c r="AN3042" s="56"/>
      <c r="AO3042" s="56"/>
    </row>
    <row r="3043" spans="1:41" s="15" customFormat="1" ht="16.350000000000001" customHeight="1">
      <c r="A3043" s="3">
        <f t="shared" si="487"/>
        <v>3041</v>
      </c>
      <c r="B3043" s="31" t="s">
        <v>2639</v>
      </c>
      <c r="C3043" s="31" t="s">
        <v>3401</v>
      </c>
      <c r="D3043" s="31" t="s">
        <v>3452</v>
      </c>
      <c r="E3043" s="3" t="s">
        <v>17857</v>
      </c>
      <c r="F3043" s="33" t="s">
        <v>68</v>
      </c>
      <c r="G3043" s="33" t="s">
        <v>498</v>
      </c>
      <c r="H3043" s="32" t="s">
        <v>17858</v>
      </c>
      <c r="I3043" s="32" t="s">
        <v>17822</v>
      </c>
      <c r="J3043" s="32" t="s">
        <v>17859</v>
      </c>
      <c r="K3043" s="32" t="s">
        <v>17860</v>
      </c>
      <c r="L3043" s="33" t="s">
        <v>54</v>
      </c>
      <c r="M3043" s="6">
        <v>13</v>
      </c>
      <c r="N3043" s="6">
        <v>13</v>
      </c>
      <c r="O3043" s="6">
        <f t="shared" si="491"/>
        <v>36000</v>
      </c>
      <c r="P3043" s="6">
        <v>36000</v>
      </c>
      <c r="Q3043" s="34">
        <v>201910</v>
      </c>
      <c r="R3043" s="32" t="s">
        <v>17163</v>
      </c>
      <c r="S3043" s="32" t="s">
        <v>17861</v>
      </c>
      <c r="T3043" s="144" t="str">
        <f t="shared" si="492"/>
        <v>Click</v>
      </c>
      <c r="U3043" s="31" t="s">
        <v>243</v>
      </c>
      <c r="V3043" s="40"/>
      <c r="W3043" s="41"/>
      <c r="X3043" s="83"/>
      <c r="Y3043" s="50"/>
      <c r="Z3043" s="43">
        <f t="shared" si="493"/>
        <v>0</v>
      </c>
      <c r="AA3043" s="6">
        <f t="shared" si="494"/>
        <v>0</v>
      </c>
      <c r="AB3043" s="6">
        <f t="shared" si="495"/>
        <v>0</v>
      </c>
      <c r="AC3043" s="44">
        <f t="shared" si="496"/>
        <v>0</v>
      </c>
      <c r="AD3043" s="44">
        <f t="shared" si="497"/>
        <v>0</v>
      </c>
      <c r="AE3043" s="13" t="s">
        <v>57</v>
      </c>
      <c r="AF3043" s="14"/>
      <c r="AG3043" s="2" t="s">
        <v>243</v>
      </c>
      <c r="AH3043" s="5" t="s">
        <v>100</v>
      </c>
      <c r="AI3043" s="6">
        <v>0</v>
      </c>
      <c r="AJ3043" s="5" t="s">
        <v>100</v>
      </c>
      <c r="AK3043" s="5" t="s">
        <v>100</v>
      </c>
      <c r="AL3043" s="34" t="s">
        <v>100</v>
      </c>
      <c r="AM3043" s="2" t="s">
        <v>244</v>
      </c>
    </row>
    <row r="3044" spans="1:41" s="15" customFormat="1" ht="16.350000000000001" customHeight="1">
      <c r="A3044" s="3">
        <f t="shared" si="487"/>
        <v>3042</v>
      </c>
      <c r="B3044" s="31" t="s">
        <v>2639</v>
      </c>
      <c r="C3044" s="31" t="s">
        <v>3401</v>
      </c>
      <c r="D3044" s="31" t="s">
        <v>3452</v>
      </c>
      <c r="E3044" s="32" t="s">
        <v>17862</v>
      </c>
      <c r="F3044" s="33" t="s">
        <v>68</v>
      </c>
      <c r="G3044" s="39" t="s">
        <v>498</v>
      </c>
      <c r="H3044" s="32" t="s">
        <v>17863</v>
      </c>
      <c r="I3044" s="32" t="s">
        <v>17822</v>
      </c>
      <c r="J3044" s="32" t="s">
        <v>17864</v>
      </c>
      <c r="K3044" s="32" t="s">
        <v>17865</v>
      </c>
      <c r="L3044" s="33" t="s">
        <v>54</v>
      </c>
      <c r="M3044" s="6">
        <v>19</v>
      </c>
      <c r="N3044" s="6">
        <v>19</v>
      </c>
      <c r="O3044" s="6">
        <f t="shared" si="491"/>
        <v>48000</v>
      </c>
      <c r="P3044" s="133">
        <v>48000</v>
      </c>
      <c r="Q3044" s="32">
        <v>201909</v>
      </c>
      <c r="R3044" s="32" t="s">
        <v>15919</v>
      </c>
      <c r="S3044" s="32" t="s">
        <v>17866</v>
      </c>
      <c r="T3044" s="144" t="str">
        <f t="shared" si="492"/>
        <v>Click</v>
      </c>
      <c r="U3044" s="31" t="s">
        <v>243</v>
      </c>
      <c r="V3044" s="40"/>
      <c r="W3044" s="41"/>
      <c r="X3044" s="83"/>
      <c r="Y3044" s="50"/>
      <c r="Z3044" s="43">
        <f t="shared" si="493"/>
        <v>0</v>
      </c>
      <c r="AA3044" s="6">
        <f t="shared" si="494"/>
        <v>0</v>
      </c>
      <c r="AB3044" s="6">
        <f t="shared" si="495"/>
        <v>0</v>
      </c>
      <c r="AC3044" s="44">
        <f t="shared" si="496"/>
        <v>0</v>
      </c>
      <c r="AD3044" s="44">
        <f t="shared" si="497"/>
        <v>0</v>
      </c>
      <c r="AE3044" s="13" t="s">
        <v>57</v>
      </c>
      <c r="AF3044" s="14"/>
      <c r="AG3044" s="2" t="s">
        <v>243</v>
      </c>
      <c r="AH3044" s="5" t="s">
        <v>100</v>
      </c>
      <c r="AI3044" s="6">
        <v>0</v>
      </c>
      <c r="AJ3044" s="5" t="s">
        <v>100</v>
      </c>
      <c r="AK3044" s="5" t="s">
        <v>100</v>
      </c>
      <c r="AL3044" s="34" t="s">
        <v>100</v>
      </c>
      <c r="AM3044" s="2" t="s">
        <v>244</v>
      </c>
    </row>
    <row r="3045" spans="1:41" s="15" customFormat="1" ht="16.350000000000001" customHeight="1">
      <c r="A3045" s="3">
        <f t="shared" si="487"/>
        <v>3043</v>
      </c>
      <c r="B3045" s="31" t="s">
        <v>2639</v>
      </c>
      <c r="C3045" s="31" t="s">
        <v>3401</v>
      </c>
      <c r="D3045" s="31" t="s">
        <v>3452</v>
      </c>
      <c r="E3045" s="32" t="s">
        <v>17867</v>
      </c>
      <c r="F3045" s="33" t="s">
        <v>68</v>
      </c>
      <c r="G3045" s="39" t="s">
        <v>498</v>
      </c>
      <c r="H3045" s="32" t="s">
        <v>17868</v>
      </c>
      <c r="I3045" s="32" t="s">
        <v>17822</v>
      </c>
      <c r="J3045" s="32" t="s">
        <v>17869</v>
      </c>
      <c r="K3045" s="32" t="s">
        <v>17870</v>
      </c>
      <c r="L3045" s="33" t="s">
        <v>54</v>
      </c>
      <c r="M3045" s="6">
        <v>19</v>
      </c>
      <c r="N3045" s="6">
        <v>19</v>
      </c>
      <c r="O3045" s="6">
        <f t="shared" si="491"/>
        <v>48000</v>
      </c>
      <c r="P3045" s="133">
        <v>48000</v>
      </c>
      <c r="Q3045" s="32">
        <v>201909</v>
      </c>
      <c r="R3045" s="32" t="s">
        <v>15919</v>
      </c>
      <c r="S3045" s="32" t="s">
        <v>17871</v>
      </c>
      <c r="T3045" s="144" t="str">
        <f t="shared" si="492"/>
        <v>Click</v>
      </c>
      <c r="U3045" s="31" t="s">
        <v>243</v>
      </c>
      <c r="V3045" s="40"/>
      <c r="W3045" s="41"/>
      <c r="X3045" s="83"/>
      <c r="Y3045" s="50"/>
      <c r="Z3045" s="43">
        <f t="shared" si="493"/>
        <v>0</v>
      </c>
      <c r="AA3045" s="6">
        <f t="shared" si="494"/>
        <v>0</v>
      </c>
      <c r="AB3045" s="6">
        <f t="shared" si="495"/>
        <v>0</v>
      </c>
      <c r="AC3045" s="44">
        <f t="shared" si="496"/>
        <v>0</v>
      </c>
      <c r="AD3045" s="44">
        <f t="shared" si="497"/>
        <v>0</v>
      </c>
      <c r="AE3045" s="13" t="s">
        <v>57</v>
      </c>
      <c r="AF3045" s="14"/>
      <c r="AG3045" s="2" t="s">
        <v>243</v>
      </c>
      <c r="AH3045" s="5" t="s">
        <v>100</v>
      </c>
      <c r="AI3045" s="6">
        <v>0</v>
      </c>
      <c r="AJ3045" s="5" t="s">
        <v>100</v>
      </c>
      <c r="AK3045" s="5" t="s">
        <v>100</v>
      </c>
      <c r="AL3045" s="34" t="s">
        <v>100</v>
      </c>
      <c r="AM3045" s="2" t="s">
        <v>244</v>
      </c>
    </row>
    <row r="3046" spans="1:41" s="15" customFormat="1" ht="16.350000000000001" customHeight="1">
      <c r="A3046" s="3">
        <f t="shared" si="487"/>
        <v>3044</v>
      </c>
      <c r="B3046" s="31" t="s">
        <v>2639</v>
      </c>
      <c r="C3046" s="31" t="s">
        <v>3401</v>
      </c>
      <c r="D3046" s="31" t="s">
        <v>3452</v>
      </c>
      <c r="E3046" s="32" t="s">
        <v>17872</v>
      </c>
      <c r="F3046" s="33" t="s">
        <v>68</v>
      </c>
      <c r="G3046" s="39" t="s">
        <v>498</v>
      </c>
      <c r="H3046" s="32" t="s">
        <v>17873</v>
      </c>
      <c r="I3046" s="32" t="s">
        <v>17822</v>
      </c>
      <c r="J3046" s="32" t="s">
        <v>17874</v>
      </c>
      <c r="K3046" s="32" t="s">
        <v>17875</v>
      </c>
      <c r="L3046" s="33" t="s">
        <v>54</v>
      </c>
      <c r="M3046" s="6">
        <v>16</v>
      </c>
      <c r="N3046" s="6">
        <v>16</v>
      </c>
      <c r="O3046" s="6">
        <f t="shared" si="491"/>
        <v>42000</v>
      </c>
      <c r="P3046" s="133">
        <v>42000</v>
      </c>
      <c r="Q3046" s="32">
        <v>201909</v>
      </c>
      <c r="R3046" s="32" t="s">
        <v>15919</v>
      </c>
      <c r="S3046" s="32" t="s">
        <v>17876</v>
      </c>
      <c r="T3046" s="144" t="str">
        <f t="shared" si="492"/>
        <v>Click</v>
      </c>
      <c r="U3046" s="31" t="s">
        <v>243</v>
      </c>
      <c r="V3046" s="40"/>
      <c r="W3046" s="41"/>
      <c r="X3046" s="83"/>
      <c r="Y3046" s="50"/>
      <c r="Z3046" s="43">
        <f t="shared" si="493"/>
        <v>0</v>
      </c>
      <c r="AA3046" s="6">
        <f t="shared" si="494"/>
        <v>0</v>
      </c>
      <c r="AB3046" s="6">
        <f t="shared" si="495"/>
        <v>0</v>
      </c>
      <c r="AC3046" s="44">
        <f t="shared" si="496"/>
        <v>0</v>
      </c>
      <c r="AD3046" s="44">
        <f t="shared" si="497"/>
        <v>0</v>
      </c>
      <c r="AE3046" s="13" t="s">
        <v>57</v>
      </c>
      <c r="AF3046" s="14"/>
      <c r="AG3046" s="2" t="s">
        <v>243</v>
      </c>
      <c r="AH3046" s="5" t="s">
        <v>100</v>
      </c>
      <c r="AI3046" s="6">
        <v>0</v>
      </c>
      <c r="AJ3046" s="5" t="s">
        <v>100</v>
      </c>
      <c r="AK3046" s="5" t="s">
        <v>100</v>
      </c>
      <c r="AL3046" s="34" t="s">
        <v>100</v>
      </c>
      <c r="AM3046" s="2" t="s">
        <v>244</v>
      </c>
    </row>
    <row r="3047" spans="1:41" s="15" customFormat="1" ht="16.350000000000001" customHeight="1">
      <c r="A3047" s="3">
        <f t="shared" si="487"/>
        <v>3045</v>
      </c>
      <c r="B3047" s="31" t="s">
        <v>2639</v>
      </c>
      <c r="C3047" s="31" t="s">
        <v>3401</v>
      </c>
      <c r="D3047" s="31" t="s">
        <v>3452</v>
      </c>
      <c r="E3047" s="32" t="s">
        <v>17877</v>
      </c>
      <c r="F3047" s="33" t="s">
        <v>68</v>
      </c>
      <c r="G3047" s="39" t="s">
        <v>498</v>
      </c>
      <c r="H3047" s="32" t="s">
        <v>17878</v>
      </c>
      <c r="I3047" s="32" t="s">
        <v>17822</v>
      </c>
      <c r="J3047" s="32" t="s">
        <v>17879</v>
      </c>
      <c r="K3047" s="32" t="s">
        <v>17880</v>
      </c>
      <c r="L3047" s="33" t="s">
        <v>54</v>
      </c>
      <c r="M3047" s="6">
        <v>18</v>
      </c>
      <c r="N3047" s="6">
        <v>18</v>
      </c>
      <c r="O3047" s="6">
        <f t="shared" si="491"/>
        <v>46000</v>
      </c>
      <c r="P3047" s="133">
        <v>46000</v>
      </c>
      <c r="Q3047" s="32">
        <v>201909</v>
      </c>
      <c r="R3047" s="32" t="s">
        <v>15919</v>
      </c>
      <c r="S3047" s="32" t="s">
        <v>17881</v>
      </c>
      <c r="T3047" s="144" t="str">
        <f t="shared" si="492"/>
        <v>Click</v>
      </c>
      <c r="U3047" s="31" t="s">
        <v>1254</v>
      </c>
      <c r="V3047" s="40"/>
      <c r="W3047" s="41"/>
      <c r="X3047" s="83"/>
      <c r="Y3047" s="50"/>
      <c r="Z3047" s="43">
        <f t="shared" si="493"/>
        <v>0</v>
      </c>
      <c r="AA3047" s="6">
        <f t="shared" si="494"/>
        <v>0</v>
      </c>
      <c r="AB3047" s="6">
        <f t="shared" si="495"/>
        <v>0</v>
      </c>
      <c r="AC3047" s="44">
        <f t="shared" si="496"/>
        <v>0</v>
      </c>
      <c r="AD3047" s="44">
        <f t="shared" si="497"/>
        <v>0</v>
      </c>
      <c r="AE3047" s="13" t="s">
        <v>57</v>
      </c>
      <c r="AF3047" s="14"/>
      <c r="AG3047" s="2" t="s">
        <v>1254</v>
      </c>
      <c r="AH3047" s="5" t="s">
        <v>579</v>
      </c>
      <c r="AI3047" s="6">
        <v>0</v>
      </c>
      <c r="AJ3047" s="5" t="s">
        <v>579</v>
      </c>
      <c r="AK3047" s="5" t="s">
        <v>579</v>
      </c>
      <c r="AL3047" s="34" t="s">
        <v>579</v>
      </c>
      <c r="AM3047" s="2" t="s">
        <v>586</v>
      </c>
    </row>
    <row r="3048" spans="1:41" s="15" customFormat="1" ht="16.350000000000001" customHeight="1">
      <c r="A3048" s="3">
        <f t="shared" si="487"/>
        <v>3046</v>
      </c>
      <c r="B3048" s="31" t="s">
        <v>2639</v>
      </c>
      <c r="C3048" s="31" t="s">
        <v>3401</v>
      </c>
      <c r="D3048" s="31" t="s">
        <v>3452</v>
      </c>
      <c r="E3048" s="3" t="s">
        <v>17882</v>
      </c>
      <c r="F3048" s="2" t="s">
        <v>68</v>
      </c>
      <c r="G3048" s="2" t="s">
        <v>69</v>
      </c>
      <c r="H3048" s="5" t="s">
        <v>17883</v>
      </c>
      <c r="I3048" s="5" t="s">
        <v>11425</v>
      </c>
      <c r="J3048" s="5" t="s">
        <v>17884</v>
      </c>
      <c r="K3048" s="5" t="s">
        <v>17885</v>
      </c>
      <c r="L3048" s="2" t="s">
        <v>54</v>
      </c>
      <c r="M3048" s="6">
        <v>10</v>
      </c>
      <c r="N3048" s="6">
        <v>10</v>
      </c>
      <c r="O3048" s="6">
        <f t="shared" si="491"/>
        <v>50000</v>
      </c>
      <c r="P3048" s="6">
        <v>50000</v>
      </c>
      <c r="Q3048" s="5">
        <v>201406</v>
      </c>
      <c r="R3048" s="5" t="s">
        <v>11428</v>
      </c>
      <c r="S3048" s="5" t="s">
        <v>17886</v>
      </c>
      <c r="T3048" s="144" t="str">
        <f t="shared" si="492"/>
        <v>Click</v>
      </c>
      <c r="U3048" s="31" t="s">
        <v>243</v>
      </c>
      <c r="V3048" s="5"/>
      <c r="W3048" s="51"/>
      <c r="X3048" s="51"/>
      <c r="Y3048" s="50"/>
      <c r="Z3048" s="43">
        <f t="shared" si="493"/>
        <v>0</v>
      </c>
      <c r="AA3048" s="6">
        <f t="shared" si="494"/>
        <v>0</v>
      </c>
      <c r="AB3048" s="6">
        <f t="shared" si="495"/>
        <v>0</v>
      </c>
      <c r="AC3048" s="44">
        <f t="shared" si="496"/>
        <v>0</v>
      </c>
      <c r="AD3048" s="44">
        <f t="shared" si="497"/>
        <v>0</v>
      </c>
      <c r="AE3048" s="13" t="s">
        <v>57</v>
      </c>
      <c r="AF3048" s="14"/>
      <c r="AG3048" s="2" t="s">
        <v>243</v>
      </c>
      <c r="AH3048" s="5" t="s">
        <v>100</v>
      </c>
      <c r="AI3048" s="6">
        <v>0</v>
      </c>
      <c r="AJ3048" s="5" t="s">
        <v>100</v>
      </c>
      <c r="AK3048" s="5" t="s">
        <v>100</v>
      </c>
      <c r="AL3048" s="34" t="s">
        <v>100</v>
      </c>
      <c r="AM3048" s="2" t="s">
        <v>244</v>
      </c>
    </row>
    <row r="3049" spans="1:41" s="15" customFormat="1" ht="16.350000000000001" customHeight="1">
      <c r="A3049" s="3">
        <f t="shared" si="487"/>
        <v>3047</v>
      </c>
      <c r="B3049" s="31" t="s">
        <v>2639</v>
      </c>
      <c r="C3049" s="31" t="s">
        <v>3401</v>
      </c>
      <c r="D3049" s="31" t="s">
        <v>3452</v>
      </c>
      <c r="E3049" s="3" t="s">
        <v>17887</v>
      </c>
      <c r="F3049" s="2" t="s">
        <v>68</v>
      </c>
      <c r="G3049" s="2" t="s">
        <v>69</v>
      </c>
      <c r="H3049" s="5" t="s">
        <v>17883</v>
      </c>
      <c r="I3049" s="5" t="s">
        <v>11425</v>
      </c>
      <c r="J3049" s="5" t="s">
        <v>17884</v>
      </c>
      <c r="K3049" s="5" t="s">
        <v>17888</v>
      </c>
      <c r="L3049" s="2" t="s">
        <v>54</v>
      </c>
      <c r="M3049" s="6">
        <v>15</v>
      </c>
      <c r="N3049" s="6">
        <v>15</v>
      </c>
      <c r="O3049" s="6">
        <f t="shared" si="491"/>
        <v>50000</v>
      </c>
      <c r="P3049" s="6">
        <v>50000</v>
      </c>
      <c r="Q3049" s="5">
        <v>201406</v>
      </c>
      <c r="R3049" s="5" t="s">
        <v>11428</v>
      </c>
      <c r="S3049" s="5" t="s">
        <v>17889</v>
      </c>
      <c r="T3049" s="144" t="str">
        <f t="shared" si="492"/>
        <v>Click</v>
      </c>
      <c r="U3049" s="31" t="s">
        <v>243</v>
      </c>
      <c r="V3049" s="5"/>
      <c r="W3049" s="51"/>
      <c r="X3049" s="51"/>
      <c r="Y3049" s="50"/>
      <c r="Z3049" s="43">
        <f t="shared" si="493"/>
        <v>0</v>
      </c>
      <c r="AA3049" s="6">
        <f t="shared" si="494"/>
        <v>0</v>
      </c>
      <c r="AB3049" s="6">
        <f t="shared" si="495"/>
        <v>0</v>
      </c>
      <c r="AC3049" s="44">
        <f t="shared" si="496"/>
        <v>0</v>
      </c>
      <c r="AD3049" s="44">
        <f t="shared" si="497"/>
        <v>0</v>
      </c>
      <c r="AE3049" s="13" t="s">
        <v>57</v>
      </c>
      <c r="AF3049" s="14"/>
      <c r="AG3049" s="2" t="s">
        <v>243</v>
      </c>
      <c r="AH3049" s="5" t="s">
        <v>100</v>
      </c>
      <c r="AI3049" s="6">
        <v>0</v>
      </c>
      <c r="AJ3049" s="5" t="s">
        <v>100</v>
      </c>
      <c r="AK3049" s="5" t="s">
        <v>100</v>
      </c>
      <c r="AL3049" s="34" t="s">
        <v>100</v>
      </c>
      <c r="AM3049" s="2" t="s">
        <v>244</v>
      </c>
    </row>
    <row r="3050" spans="1:41" s="15" customFormat="1" ht="16.350000000000001" customHeight="1">
      <c r="A3050" s="3">
        <f t="shared" si="487"/>
        <v>3048</v>
      </c>
      <c r="B3050" s="31" t="s">
        <v>2639</v>
      </c>
      <c r="C3050" s="31" t="s">
        <v>3401</v>
      </c>
      <c r="D3050" s="31" t="s">
        <v>3452</v>
      </c>
      <c r="E3050" s="3" t="s">
        <v>17890</v>
      </c>
      <c r="F3050" s="2" t="s">
        <v>68</v>
      </c>
      <c r="G3050" s="2" t="s">
        <v>69</v>
      </c>
      <c r="H3050" s="5" t="s">
        <v>17883</v>
      </c>
      <c r="I3050" s="5" t="s">
        <v>11425</v>
      </c>
      <c r="J3050" s="5" t="s">
        <v>17884</v>
      </c>
      <c r="K3050" s="5" t="s">
        <v>17891</v>
      </c>
      <c r="L3050" s="2" t="s">
        <v>54</v>
      </c>
      <c r="M3050" s="6">
        <v>25</v>
      </c>
      <c r="N3050" s="6">
        <v>25</v>
      </c>
      <c r="O3050" s="6">
        <f t="shared" si="491"/>
        <v>50000</v>
      </c>
      <c r="P3050" s="6">
        <v>50000</v>
      </c>
      <c r="Q3050" s="5">
        <v>201406</v>
      </c>
      <c r="R3050" s="5" t="s">
        <v>11428</v>
      </c>
      <c r="S3050" s="5" t="s">
        <v>17892</v>
      </c>
      <c r="T3050" s="144" t="str">
        <f t="shared" si="492"/>
        <v>Click</v>
      </c>
      <c r="U3050" s="31" t="s">
        <v>243</v>
      </c>
      <c r="V3050" s="5"/>
      <c r="W3050" s="51"/>
      <c r="X3050" s="51"/>
      <c r="Y3050" s="50"/>
      <c r="Z3050" s="43">
        <f t="shared" si="493"/>
        <v>0</v>
      </c>
      <c r="AA3050" s="6">
        <f t="shared" si="494"/>
        <v>0</v>
      </c>
      <c r="AB3050" s="6">
        <f t="shared" si="495"/>
        <v>0</v>
      </c>
      <c r="AC3050" s="44">
        <f t="shared" si="496"/>
        <v>0</v>
      </c>
      <c r="AD3050" s="44">
        <f t="shared" si="497"/>
        <v>0</v>
      </c>
      <c r="AE3050" s="13" t="s">
        <v>57</v>
      </c>
      <c r="AF3050" s="14"/>
      <c r="AG3050" s="2" t="s">
        <v>243</v>
      </c>
      <c r="AH3050" s="5" t="s">
        <v>100</v>
      </c>
      <c r="AI3050" s="6">
        <v>0</v>
      </c>
      <c r="AJ3050" s="5" t="s">
        <v>100</v>
      </c>
      <c r="AK3050" s="5" t="s">
        <v>100</v>
      </c>
      <c r="AL3050" s="34" t="s">
        <v>100</v>
      </c>
      <c r="AM3050" s="2" t="s">
        <v>244</v>
      </c>
    </row>
    <row r="3051" spans="1:41" s="15" customFormat="1" ht="16.350000000000001" customHeight="1">
      <c r="A3051" s="3">
        <f t="shared" si="487"/>
        <v>3049</v>
      </c>
      <c r="B3051" s="31" t="s">
        <v>2639</v>
      </c>
      <c r="C3051" s="31" t="s">
        <v>3401</v>
      </c>
      <c r="D3051" s="31" t="s">
        <v>3452</v>
      </c>
      <c r="E3051" s="3" t="s">
        <v>17893</v>
      </c>
      <c r="F3051" s="2" t="s">
        <v>68</v>
      </c>
      <c r="G3051" s="2" t="s">
        <v>69</v>
      </c>
      <c r="H3051" s="5" t="s">
        <v>17894</v>
      </c>
      <c r="I3051" s="5" t="s">
        <v>17895</v>
      </c>
      <c r="J3051" s="5" t="s">
        <v>17896</v>
      </c>
      <c r="K3051" s="5" t="s">
        <v>17897</v>
      </c>
      <c r="L3051" s="2" t="s">
        <v>54</v>
      </c>
      <c r="M3051" s="6">
        <v>21</v>
      </c>
      <c r="N3051" s="6">
        <v>21</v>
      </c>
      <c r="O3051" s="6">
        <f t="shared" si="491"/>
        <v>30000</v>
      </c>
      <c r="P3051" s="6">
        <v>30000</v>
      </c>
      <c r="Q3051" s="5">
        <v>201005</v>
      </c>
      <c r="R3051" s="5" t="s">
        <v>16639</v>
      </c>
      <c r="S3051" s="5" t="s">
        <v>17898</v>
      </c>
      <c r="T3051" s="144" t="str">
        <f t="shared" si="492"/>
        <v>Click</v>
      </c>
      <c r="U3051" s="31" t="s">
        <v>243</v>
      </c>
      <c r="V3051" s="5"/>
      <c r="W3051" s="51"/>
      <c r="X3051" s="51"/>
      <c r="Y3051" s="50"/>
      <c r="Z3051" s="43">
        <f t="shared" si="493"/>
        <v>0</v>
      </c>
      <c r="AA3051" s="6">
        <f t="shared" si="494"/>
        <v>0</v>
      </c>
      <c r="AB3051" s="6">
        <f t="shared" si="495"/>
        <v>0</v>
      </c>
      <c r="AC3051" s="44">
        <f t="shared" si="496"/>
        <v>0</v>
      </c>
      <c r="AD3051" s="44">
        <f t="shared" si="497"/>
        <v>0</v>
      </c>
      <c r="AE3051" s="13" t="s">
        <v>57</v>
      </c>
      <c r="AF3051" s="14"/>
      <c r="AG3051" s="2" t="s">
        <v>243</v>
      </c>
      <c r="AH3051" s="5" t="s">
        <v>100</v>
      </c>
      <c r="AI3051" s="6">
        <v>0</v>
      </c>
      <c r="AJ3051" s="5" t="s">
        <v>100</v>
      </c>
      <c r="AK3051" s="5" t="s">
        <v>100</v>
      </c>
      <c r="AL3051" s="34" t="s">
        <v>100</v>
      </c>
      <c r="AM3051" s="2" t="s">
        <v>244</v>
      </c>
    </row>
    <row r="3052" spans="1:41" s="15" customFormat="1" ht="16.350000000000001" customHeight="1">
      <c r="A3052" s="3">
        <f t="shared" si="487"/>
        <v>3050</v>
      </c>
      <c r="B3052" s="31" t="s">
        <v>2639</v>
      </c>
      <c r="C3052" s="31" t="s">
        <v>3401</v>
      </c>
      <c r="D3052" s="31" t="s">
        <v>3452</v>
      </c>
      <c r="E3052" s="3" t="s">
        <v>17899</v>
      </c>
      <c r="F3052" s="2" t="s">
        <v>68</v>
      </c>
      <c r="G3052" s="2" t="s">
        <v>69</v>
      </c>
      <c r="H3052" s="5" t="s">
        <v>17900</v>
      </c>
      <c r="I3052" s="5" t="s">
        <v>17895</v>
      </c>
      <c r="J3052" s="5" t="s">
        <v>17901</v>
      </c>
      <c r="K3052" s="5" t="s">
        <v>17902</v>
      </c>
      <c r="L3052" s="2" t="s">
        <v>54</v>
      </c>
      <c r="M3052" s="6">
        <v>25</v>
      </c>
      <c r="N3052" s="6">
        <v>25</v>
      </c>
      <c r="O3052" s="6">
        <f t="shared" si="491"/>
        <v>30000</v>
      </c>
      <c r="P3052" s="6">
        <v>30000</v>
      </c>
      <c r="Q3052" s="5">
        <v>201011</v>
      </c>
      <c r="R3052" s="5" t="s">
        <v>16639</v>
      </c>
      <c r="S3052" s="5" t="s">
        <v>17903</v>
      </c>
      <c r="T3052" s="144" t="str">
        <f t="shared" si="492"/>
        <v>Click</v>
      </c>
      <c r="U3052" s="31" t="s">
        <v>243</v>
      </c>
      <c r="V3052" s="5"/>
      <c r="W3052" s="51"/>
      <c r="X3052" s="51"/>
      <c r="Y3052" s="50"/>
      <c r="Z3052" s="43">
        <f t="shared" si="493"/>
        <v>0</v>
      </c>
      <c r="AA3052" s="6">
        <f t="shared" si="494"/>
        <v>0</v>
      </c>
      <c r="AB3052" s="6">
        <f t="shared" si="495"/>
        <v>0</v>
      </c>
      <c r="AC3052" s="44">
        <f t="shared" si="496"/>
        <v>0</v>
      </c>
      <c r="AD3052" s="44">
        <f t="shared" si="497"/>
        <v>0</v>
      </c>
      <c r="AE3052" s="13" t="s">
        <v>57</v>
      </c>
      <c r="AF3052" s="14"/>
      <c r="AG3052" s="2" t="s">
        <v>243</v>
      </c>
      <c r="AH3052" s="5" t="s">
        <v>100</v>
      </c>
      <c r="AI3052" s="6">
        <v>0</v>
      </c>
      <c r="AJ3052" s="5" t="s">
        <v>100</v>
      </c>
      <c r="AK3052" s="5" t="s">
        <v>100</v>
      </c>
      <c r="AL3052" s="34" t="s">
        <v>100</v>
      </c>
      <c r="AM3052" s="2" t="s">
        <v>244</v>
      </c>
    </row>
    <row r="3053" spans="1:41" s="15" customFormat="1" ht="16.350000000000001" customHeight="1">
      <c r="A3053" s="3">
        <f t="shared" si="487"/>
        <v>3051</v>
      </c>
      <c r="B3053" s="33" t="s">
        <v>2639</v>
      </c>
      <c r="C3053" s="33" t="s">
        <v>3355</v>
      </c>
      <c r="D3053" s="33" t="s">
        <v>3452</v>
      </c>
      <c r="E3053" s="50" t="s">
        <v>17904</v>
      </c>
      <c r="F3053" s="39" t="s">
        <v>68</v>
      </c>
      <c r="G3053" s="39" t="s">
        <v>49</v>
      </c>
      <c r="H3053" s="32" t="s">
        <v>17905</v>
      </c>
      <c r="I3053" s="32" t="s">
        <v>17906</v>
      </c>
      <c r="J3053" s="32" t="s">
        <v>17907</v>
      </c>
      <c r="K3053" s="32" t="s">
        <v>17908</v>
      </c>
      <c r="L3053" s="31" t="s">
        <v>54</v>
      </c>
      <c r="M3053" s="68">
        <v>10</v>
      </c>
      <c r="N3053" s="68">
        <v>10</v>
      </c>
      <c r="O3053" s="6">
        <f t="shared" si="491"/>
        <v>30000</v>
      </c>
      <c r="P3053" s="46">
        <v>30000</v>
      </c>
      <c r="Q3053" s="32">
        <v>202006</v>
      </c>
      <c r="R3053" s="32" t="s">
        <v>17460</v>
      </c>
      <c r="S3053" s="32" t="s">
        <v>17909</v>
      </c>
      <c r="T3053" s="143" t="str">
        <f t="shared" si="492"/>
        <v>Click</v>
      </c>
      <c r="U3053" s="31" t="s">
        <v>243</v>
      </c>
      <c r="V3053" s="3"/>
      <c r="W3053" s="84"/>
      <c r="X3053" s="84"/>
      <c r="Y3053" s="50"/>
      <c r="Z3053" s="43">
        <f t="shared" si="493"/>
        <v>0</v>
      </c>
      <c r="AA3053" s="68">
        <f t="shared" si="494"/>
        <v>0</v>
      </c>
      <c r="AB3053" s="68">
        <f t="shared" si="495"/>
        <v>0</v>
      </c>
      <c r="AC3053" s="69">
        <f t="shared" si="496"/>
        <v>0</v>
      </c>
      <c r="AD3053" s="44">
        <f t="shared" si="497"/>
        <v>0</v>
      </c>
      <c r="AE3053" s="45" t="s">
        <v>57</v>
      </c>
      <c r="AF3053" s="14"/>
      <c r="AG3053" s="31" t="s">
        <v>243</v>
      </c>
      <c r="AH3053" s="3" t="s">
        <v>100</v>
      </c>
      <c r="AI3053" s="46">
        <v>0</v>
      </c>
      <c r="AJ3053" s="3" t="s">
        <v>100</v>
      </c>
      <c r="AK3053" s="3" t="s">
        <v>100</v>
      </c>
      <c r="AL3053" s="32" t="s">
        <v>100</v>
      </c>
      <c r="AM3053" s="31" t="s">
        <v>244</v>
      </c>
      <c r="AN3053" s="32"/>
      <c r="AO3053" s="32"/>
    </row>
    <row r="3054" spans="1:41" s="15" customFormat="1" ht="16.350000000000001" customHeight="1">
      <c r="A3054" s="3">
        <f t="shared" si="487"/>
        <v>3052</v>
      </c>
      <c r="B3054" s="39" t="s">
        <v>2639</v>
      </c>
      <c r="C3054" s="31" t="s">
        <v>3401</v>
      </c>
      <c r="D3054" s="31" t="s">
        <v>3452</v>
      </c>
      <c r="E3054" s="32" t="s">
        <v>17910</v>
      </c>
      <c r="F3054" s="31" t="s">
        <v>68</v>
      </c>
      <c r="G3054" s="31" t="s">
        <v>69</v>
      </c>
      <c r="H3054" s="32" t="s">
        <v>17911</v>
      </c>
      <c r="I3054" s="32" t="s">
        <v>17912</v>
      </c>
      <c r="J3054" s="32" t="s">
        <v>17913</v>
      </c>
      <c r="K3054" s="32" t="s">
        <v>17914</v>
      </c>
      <c r="L3054" s="31" t="s">
        <v>54</v>
      </c>
      <c r="M3054" s="46">
        <v>10</v>
      </c>
      <c r="N3054" s="46">
        <v>10</v>
      </c>
      <c r="O3054" s="46">
        <v>30000</v>
      </c>
      <c r="P3054" s="46">
        <v>30000</v>
      </c>
      <c r="Q3054" s="32">
        <v>202005</v>
      </c>
      <c r="R3054" s="32" t="s">
        <v>17460</v>
      </c>
      <c r="S3054" s="32" t="s">
        <v>17915</v>
      </c>
      <c r="T3054" s="143" t="str">
        <f t="shared" si="492"/>
        <v>Click</v>
      </c>
      <c r="U3054" s="39" t="s">
        <v>243</v>
      </c>
      <c r="V3054" s="39"/>
      <c r="W3054" s="41"/>
      <c r="X3054" s="83"/>
      <c r="Y3054" s="56"/>
      <c r="Z3054" s="57">
        <f t="shared" si="493"/>
        <v>0</v>
      </c>
      <c r="AA3054" s="46">
        <f t="shared" si="494"/>
        <v>0</v>
      </c>
      <c r="AB3054" s="46">
        <f t="shared" si="495"/>
        <v>0</v>
      </c>
      <c r="AC3054" s="58">
        <f t="shared" si="496"/>
        <v>0</v>
      </c>
      <c r="AD3054" s="58">
        <f t="shared" si="497"/>
        <v>0</v>
      </c>
      <c r="AE3054" s="85" t="s">
        <v>100</v>
      </c>
      <c r="AF3054" s="14"/>
      <c r="AG3054" s="39" t="s">
        <v>243</v>
      </c>
      <c r="AH3054" s="32" t="s">
        <v>100</v>
      </c>
      <c r="AI3054" s="46">
        <v>0</v>
      </c>
      <c r="AJ3054" s="32" t="s">
        <v>100</v>
      </c>
      <c r="AK3054" s="32" t="s">
        <v>100</v>
      </c>
      <c r="AL3054" s="32" t="s">
        <v>100</v>
      </c>
      <c r="AM3054" s="31" t="s">
        <v>244</v>
      </c>
      <c r="AN3054" s="32"/>
      <c r="AO3054" s="32"/>
    </row>
    <row r="3055" spans="1:41" s="15" customFormat="1" ht="16.350000000000001" customHeight="1">
      <c r="A3055" s="3">
        <f t="shared" si="487"/>
        <v>3053</v>
      </c>
      <c r="B3055" s="33" t="s">
        <v>2639</v>
      </c>
      <c r="C3055" s="33" t="s">
        <v>3355</v>
      </c>
      <c r="D3055" s="33" t="s">
        <v>3452</v>
      </c>
      <c r="E3055" s="50" t="s">
        <v>17916</v>
      </c>
      <c r="F3055" s="39" t="s">
        <v>68</v>
      </c>
      <c r="G3055" s="39" t="s">
        <v>49</v>
      </c>
      <c r="H3055" s="32" t="s">
        <v>17917</v>
      </c>
      <c r="I3055" s="32" t="s">
        <v>17918</v>
      </c>
      <c r="J3055" s="32" t="s">
        <v>17907</v>
      </c>
      <c r="K3055" s="32" t="s">
        <v>17919</v>
      </c>
      <c r="L3055" s="31" t="s">
        <v>54</v>
      </c>
      <c r="M3055" s="68">
        <v>14</v>
      </c>
      <c r="N3055" s="68">
        <v>14</v>
      </c>
      <c r="O3055" s="6">
        <f t="shared" ref="O3055:O3092" si="498">P3055+AI3055</f>
        <v>38000</v>
      </c>
      <c r="P3055" s="46">
        <v>38000</v>
      </c>
      <c r="Q3055" s="32">
        <v>202006</v>
      </c>
      <c r="R3055" s="32" t="s">
        <v>17460</v>
      </c>
      <c r="S3055" s="32" t="s">
        <v>17920</v>
      </c>
      <c r="T3055" s="143" t="str">
        <f t="shared" si="492"/>
        <v>Click</v>
      </c>
      <c r="U3055" s="31" t="s">
        <v>243</v>
      </c>
      <c r="V3055" s="3"/>
      <c r="W3055" s="84"/>
      <c r="X3055" s="84"/>
      <c r="Y3055" s="50"/>
      <c r="Z3055" s="43">
        <f t="shared" si="493"/>
        <v>0</v>
      </c>
      <c r="AA3055" s="68">
        <f t="shared" si="494"/>
        <v>0</v>
      </c>
      <c r="AB3055" s="68">
        <f t="shared" si="495"/>
        <v>0</v>
      </c>
      <c r="AC3055" s="69">
        <f t="shared" si="496"/>
        <v>0</v>
      </c>
      <c r="AD3055" s="44">
        <f t="shared" si="497"/>
        <v>0</v>
      </c>
      <c r="AE3055" s="45" t="s">
        <v>57</v>
      </c>
      <c r="AF3055" s="14"/>
      <c r="AG3055" s="31" t="s">
        <v>243</v>
      </c>
      <c r="AH3055" s="3" t="s">
        <v>100</v>
      </c>
      <c r="AI3055" s="46">
        <v>0</v>
      </c>
      <c r="AJ3055" s="3" t="s">
        <v>100</v>
      </c>
      <c r="AK3055" s="3" t="s">
        <v>100</v>
      </c>
      <c r="AL3055" s="32" t="s">
        <v>100</v>
      </c>
      <c r="AM3055" s="31" t="s">
        <v>244</v>
      </c>
      <c r="AN3055" s="32"/>
      <c r="AO3055" s="32"/>
    </row>
    <row r="3056" spans="1:41" s="15" customFormat="1" ht="16.350000000000001" customHeight="1">
      <c r="A3056" s="3">
        <f t="shared" si="487"/>
        <v>3054</v>
      </c>
      <c r="B3056" s="31" t="s">
        <v>2639</v>
      </c>
      <c r="C3056" s="31" t="s">
        <v>3401</v>
      </c>
      <c r="D3056" s="31" t="s">
        <v>3452</v>
      </c>
      <c r="E3056" s="3" t="s">
        <v>17921</v>
      </c>
      <c r="F3056" s="2" t="s">
        <v>68</v>
      </c>
      <c r="G3056" s="2" t="s">
        <v>69</v>
      </c>
      <c r="H3056" s="5" t="s">
        <v>17922</v>
      </c>
      <c r="I3056" s="5" t="s">
        <v>17923</v>
      </c>
      <c r="J3056" s="5" t="s">
        <v>17924</v>
      </c>
      <c r="K3056" s="5" t="s">
        <v>17925</v>
      </c>
      <c r="L3056" s="2" t="s">
        <v>54</v>
      </c>
      <c r="M3056" s="6">
        <v>14</v>
      </c>
      <c r="N3056" s="6">
        <v>14</v>
      </c>
      <c r="O3056" s="6">
        <f t="shared" si="498"/>
        <v>38000</v>
      </c>
      <c r="P3056" s="6">
        <v>38000</v>
      </c>
      <c r="Q3056" s="5">
        <v>201802</v>
      </c>
      <c r="R3056" s="5" t="s">
        <v>11358</v>
      </c>
      <c r="S3056" s="5" t="s">
        <v>17926</v>
      </c>
      <c r="T3056" s="144" t="str">
        <f t="shared" si="492"/>
        <v>Click</v>
      </c>
      <c r="U3056" s="31" t="s">
        <v>243</v>
      </c>
      <c r="V3056" s="5"/>
      <c r="W3056" s="51"/>
      <c r="X3056" s="51"/>
      <c r="Y3056" s="50"/>
      <c r="Z3056" s="43">
        <f t="shared" si="493"/>
        <v>0</v>
      </c>
      <c r="AA3056" s="6">
        <f t="shared" si="494"/>
        <v>0</v>
      </c>
      <c r="AB3056" s="6">
        <f t="shared" si="495"/>
        <v>0</v>
      </c>
      <c r="AC3056" s="44">
        <f t="shared" si="496"/>
        <v>0</v>
      </c>
      <c r="AD3056" s="44">
        <f t="shared" si="497"/>
        <v>0</v>
      </c>
      <c r="AE3056" s="13" t="s">
        <v>57</v>
      </c>
      <c r="AF3056" s="14"/>
      <c r="AG3056" s="2" t="s">
        <v>243</v>
      </c>
      <c r="AH3056" s="5" t="s">
        <v>100</v>
      </c>
      <c r="AI3056" s="6">
        <v>0</v>
      </c>
      <c r="AJ3056" s="5" t="s">
        <v>100</v>
      </c>
      <c r="AK3056" s="5" t="s">
        <v>100</v>
      </c>
      <c r="AL3056" s="34" t="s">
        <v>100</v>
      </c>
      <c r="AM3056" s="2" t="s">
        <v>244</v>
      </c>
    </row>
    <row r="3057" spans="1:41" s="15" customFormat="1" ht="16.350000000000001" customHeight="1">
      <c r="A3057" s="3">
        <f t="shared" si="487"/>
        <v>3055</v>
      </c>
      <c r="B3057" s="31" t="s">
        <v>2639</v>
      </c>
      <c r="C3057" s="31" t="s">
        <v>3401</v>
      </c>
      <c r="D3057" s="31" t="s">
        <v>3452</v>
      </c>
      <c r="E3057" s="3" t="s">
        <v>17927</v>
      </c>
      <c r="F3057" s="2" t="s">
        <v>68</v>
      </c>
      <c r="G3057" s="2" t="s">
        <v>69</v>
      </c>
      <c r="H3057" s="5" t="s">
        <v>17922</v>
      </c>
      <c r="I3057" s="5" t="s">
        <v>17923</v>
      </c>
      <c r="J3057" s="5" t="s">
        <v>17924</v>
      </c>
      <c r="K3057" s="5" t="s">
        <v>17928</v>
      </c>
      <c r="L3057" s="2" t="s">
        <v>54</v>
      </c>
      <c r="M3057" s="6">
        <v>18</v>
      </c>
      <c r="N3057" s="6">
        <v>18</v>
      </c>
      <c r="O3057" s="6">
        <f t="shared" si="498"/>
        <v>46000</v>
      </c>
      <c r="P3057" s="6">
        <v>46000</v>
      </c>
      <c r="Q3057" s="5">
        <v>201802</v>
      </c>
      <c r="R3057" s="5" t="s">
        <v>11358</v>
      </c>
      <c r="S3057" s="5" t="s">
        <v>17929</v>
      </c>
      <c r="T3057" s="144" t="str">
        <f t="shared" si="492"/>
        <v>Click</v>
      </c>
      <c r="U3057" s="31" t="s">
        <v>243</v>
      </c>
      <c r="V3057" s="5"/>
      <c r="W3057" s="51"/>
      <c r="X3057" s="51"/>
      <c r="Y3057" s="50"/>
      <c r="Z3057" s="43">
        <f t="shared" si="493"/>
        <v>0</v>
      </c>
      <c r="AA3057" s="6">
        <f t="shared" si="494"/>
        <v>0</v>
      </c>
      <c r="AB3057" s="6">
        <f t="shared" si="495"/>
        <v>0</v>
      </c>
      <c r="AC3057" s="44">
        <f t="shared" si="496"/>
        <v>0</v>
      </c>
      <c r="AD3057" s="44">
        <f t="shared" si="497"/>
        <v>0</v>
      </c>
      <c r="AE3057" s="13" t="s">
        <v>57</v>
      </c>
      <c r="AF3057" s="14"/>
      <c r="AG3057" s="2" t="s">
        <v>243</v>
      </c>
      <c r="AH3057" s="5" t="s">
        <v>100</v>
      </c>
      <c r="AI3057" s="6">
        <v>0</v>
      </c>
      <c r="AJ3057" s="5" t="s">
        <v>100</v>
      </c>
      <c r="AK3057" s="5" t="s">
        <v>100</v>
      </c>
      <c r="AL3057" s="34" t="s">
        <v>100</v>
      </c>
      <c r="AM3057" s="2" t="s">
        <v>244</v>
      </c>
    </row>
    <row r="3058" spans="1:41" s="15" customFormat="1" ht="16.350000000000001" customHeight="1">
      <c r="A3058" s="3">
        <f t="shared" si="487"/>
        <v>3056</v>
      </c>
      <c r="B3058" s="31" t="s">
        <v>2639</v>
      </c>
      <c r="C3058" s="31" t="s">
        <v>3401</v>
      </c>
      <c r="D3058" s="31" t="s">
        <v>3452</v>
      </c>
      <c r="E3058" s="3" t="s">
        <v>17930</v>
      </c>
      <c r="F3058" s="2" t="s">
        <v>68</v>
      </c>
      <c r="G3058" s="2" t="s">
        <v>69</v>
      </c>
      <c r="H3058" s="5" t="s">
        <v>17931</v>
      </c>
      <c r="I3058" s="5" t="s">
        <v>17923</v>
      </c>
      <c r="J3058" s="5" t="s">
        <v>17924</v>
      </c>
      <c r="K3058" s="5" t="s">
        <v>17932</v>
      </c>
      <c r="L3058" s="2" t="s">
        <v>54</v>
      </c>
      <c r="M3058" s="6">
        <v>18</v>
      </c>
      <c r="N3058" s="6">
        <v>18</v>
      </c>
      <c r="O3058" s="6">
        <f t="shared" si="498"/>
        <v>50000</v>
      </c>
      <c r="P3058" s="6">
        <v>50000</v>
      </c>
      <c r="Q3058" s="5">
        <v>201701</v>
      </c>
      <c r="R3058" s="5" t="s">
        <v>11358</v>
      </c>
      <c r="S3058" s="5" t="s">
        <v>17933</v>
      </c>
      <c r="T3058" s="144" t="str">
        <f t="shared" si="492"/>
        <v>Click</v>
      </c>
      <c r="U3058" s="31" t="s">
        <v>243</v>
      </c>
      <c r="V3058" s="5"/>
      <c r="W3058" s="51"/>
      <c r="X3058" s="51"/>
      <c r="Y3058" s="50"/>
      <c r="Z3058" s="43">
        <f t="shared" si="493"/>
        <v>0</v>
      </c>
      <c r="AA3058" s="6">
        <f t="shared" si="494"/>
        <v>0</v>
      </c>
      <c r="AB3058" s="6">
        <f t="shared" si="495"/>
        <v>0</v>
      </c>
      <c r="AC3058" s="44">
        <f t="shared" si="496"/>
        <v>0</v>
      </c>
      <c r="AD3058" s="44">
        <f t="shared" si="497"/>
        <v>0</v>
      </c>
      <c r="AE3058" s="13" t="s">
        <v>57</v>
      </c>
      <c r="AF3058" s="14"/>
      <c r="AG3058" s="2" t="s">
        <v>243</v>
      </c>
      <c r="AH3058" s="5" t="s">
        <v>100</v>
      </c>
      <c r="AI3058" s="6">
        <v>0</v>
      </c>
      <c r="AJ3058" s="5" t="s">
        <v>100</v>
      </c>
      <c r="AK3058" s="5" t="s">
        <v>100</v>
      </c>
      <c r="AL3058" s="34" t="s">
        <v>100</v>
      </c>
      <c r="AM3058" s="2" t="s">
        <v>244</v>
      </c>
    </row>
    <row r="3059" spans="1:41" s="15" customFormat="1" ht="16.350000000000001" customHeight="1">
      <c r="A3059" s="3">
        <f t="shared" si="487"/>
        <v>3057</v>
      </c>
      <c r="B3059" s="31" t="s">
        <v>2639</v>
      </c>
      <c r="C3059" s="31" t="s">
        <v>3401</v>
      </c>
      <c r="D3059" s="31" t="s">
        <v>3452</v>
      </c>
      <c r="E3059" s="3" t="s">
        <v>17934</v>
      </c>
      <c r="F3059" s="2" t="s">
        <v>68</v>
      </c>
      <c r="G3059" s="2" t="s">
        <v>69</v>
      </c>
      <c r="H3059" s="5" t="s">
        <v>17935</v>
      </c>
      <c r="I3059" s="5" t="s">
        <v>17923</v>
      </c>
      <c r="J3059" s="5" t="s">
        <v>17936</v>
      </c>
      <c r="K3059" s="5" t="s">
        <v>17937</v>
      </c>
      <c r="L3059" s="2" t="s">
        <v>54</v>
      </c>
      <c r="M3059" s="6">
        <v>18</v>
      </c>
      <c r="N3059" s="6">
        <v>18</v>
      </c>
      <c r="O3059" s="6">
        <f t="shared" si="498"/>
        <v>46000</v>
      </c>
      <c r="P3059" s="6">
        <v>46000</v>
      </c>
      <c r="Q3059" s="5">
        <v>201602</v>
      </c>
      <c r="R3059" s="5" t="s">
        <v>11358</v>
      </c>
      <c r="S3059" s="5" t="s">
        <v>17938</v>
      </c>
      <c r="T3059" s="144" t="str">
        <f t="shared" si="492"/>
        <v>Click</v>
      </c>
      <c r="U3059" s="31" t="s">
        <v>243</v>
      </c>
      <c r="V3059" s="5"/>
      <c r="W3059" s="51"/>
      <c r="X3059" s="51"/>
      <c r="Y3059" s="50"/>
      <c r="Z3059" s="43">
        <f t="shared" si="493"/>
        <v>0</v>
      </c>
      <c r="AA3059" s="6">
        <f t="shared" si="494"/>
        <v>0</v>
      </c>
      <c r="AB3059" s="6">
        <f t="shared" si="495"/>
        <v>0</v>
      </c>
      <c r="AC3059" s="44">
        <f t="shared" si="496"/>
        <v>0</v>
      </c>
      <c r="AD3059" s="44">
        <f t="shared" si="497"/>
        <v>0</v>
      </c>
      <c r="AE3059" s="13" t="s">
        <v>57</v>
      </c>
      <c r="AF3059" s="14"/>
      <c r="AG3059" s="2" t="s">
        <v>243</v>
      </c>
      <c r="AH3059" s="5" t="s">
        <v>100</v>
      </c>
      <c r="AI3059" s="6">
        <v>0</v>
      </c>
      <c r="AJ3059" s="5" t="s">
        <v>100</v>
      </c>
      <c r="AK3059" s="5" t="s">
        <v>100</v>
      </c>
      <c r="AL3059" s="34" t="s">
        <v>100</v>
      </c>
      <c r="AM3059" s="2" t="s">
        <v>244</v>
      </c>
    </row>
    <row r="3060" spans="1:41" s="15" customFormat="1" ht="16.350000000000001" customHeight="1">
      <c r="A3060" s="3">
        <f t="shared" si="487"/>
        <v>3058</v>
      </c>
      <c r="B3060" s="31" t="s">
        <v>2639</v>
      </c>
      <c r="C3060" s="31" t="s">
        <v>3401</v>
      </c>
      <c r="D3060" s="31" t="s">
        <v>3452</v>
      </c>
      <c r="E3060" s="32" t="s">
        <v>17939</v>
      </c>
      <c r="F3060" s="2" t="s">
        <v>68</v>
      </c>
      <c r="G3060" s="2" t="s">
        <v>69</v>
      </c>
      <c r="H3060" s="5" t="s">
        <v>17922</v>
      </c>
      <c r="I3060" s="5" t="s">
        <v>17940</v>
      </c>
      <c r="J3060" s="5" t="s">
        <v>17941</v>
      </c>
      <c r="K3060" s="5" t="s">
        <v>17942</v>
      </c>
      <c r="L3060" s="2" t="s">
        <v>54</v>
      </c>
      <c r="M3060" s="6">
        <v>20</v>
      </c>
      <c r="N3060" s="6">
        <v>20</v>
      </c>
      <c r="O3060" s="6">
        <f t="shared" si="498"/>
        <v>50000</v>
      </c>
      <c r="P3060" s="6">
        <v>50000</v>
      </c>
      <c r="Q3060" s="71">
        <v>201903</v>
      </c>
      <c r="R3060" s="5" t="s">
        <v>11358</v>
      </c>
      <c r="S3060" s="5" t="s">
        <v>17943</v>
      </c>
      <c r="T3060" s="144" t="str">
        <f t="shared" si="492"/>
        <v>Click</v>
      </c>
      <c r="U3060" s="31" t="s">
        <v>243</v>
      </c>
      <c r="V3060" s="5"/>
      <c r="W3060" s="51"/>
      <c r="X3060" s="51"/>
      <c r="Y3060" s="50"/>
      <c r="Z3060" s="43">
        <f t="shared" si="493"/>
        <v>0</v>
      </c>
      <c r="AA3060" s="6">
        <f t="shared" si="494"/>
        <v>0</v>
      </c>
      <c r="AB3060" s="6">
        <f t="shared" si="495"/>
        <v>0</v>
      </c>
      <c r="AC3060" s="44">
        <f t="shared" si="496"/>
        <v>0</v>
      </c>
      <c r="AD3060" s="44">
        <f t="shared" si="497"/>
        <v>0</v>
      </c>
      <c r="AE3060" s="13" t="s">
        <v>57</v>
      </c>
      <c r="AF3060" s="14"/>
      <c r="AG3060" s="2" t="s">
        <v>243</v>
      </c>
      <c r="AH3060" s="5" t="s">
        <v>100</v>
      </c>
      <c r="AI3060" s="6">
        <v>0</v>
      </c>
      <c r="AJ3060" s="5" t="s">
        <v>100</v>
      </c>
      <c r="AK3060" s="5" t="s">
        <v>100</v>
      </c>
      <c r="AL3060" s="34" t="s">
        <v>100</v>
      </c>
      <c r="AM3060" s="2" t="s">
        <v>244</v>
      </c>
    </row>
    <row r="3061" spans="1:41" s="15" customFormat="1" ht="16.350000000000001" customHeight="1">
      <c r="A3061" s="3">
        <f t="shared" si="487"/>
        <v>3059</v>
      </c>
      <c r="B3061" s="31" t="s">
        <v>2639</v>
      </c>
      <c r="C3061" s="31" t="s">
        <v>3401</v>
      </c>
      <c r="D3061" s="31" t="s">
        <v>3452</v>
      </c>
      <c r="E3061" s="3" t="s">
        <v>17944</v>
      </c>
      <c r="F3061" s="33" t="s">
        <v>68</v>
      </c>
      <c r="G3061" s="33" t="s">
        <v>69</v>
      </c>
      <c r="H3061" s="3" t="s">
        <v>17945</v>
      </c>
      <c r="I3061" s="3" t="s">
        <v>17946</v>
      </c>
      <c r="J3061" s="32" t="s">
        <v>17947</v>
      </c>
      <c r="K3061" s="3" t="s">
        <v>17948</v>
      </c>
      <c r="L3061" s="33" t="s">
        <v>54</v>
      </c>
      <c r="M3061" s="6">
        <v>12</v>
      </c>
      <c r="N3061" s="6">
        <v>12</v>
      </c>
      <c r="O3061" s="6">
        <f t="shared" si="498"/>
        <v>34000</v>
      </c>
      <c r="P3061" s="46">
        <v>34000</v>
      </c>
      <c r="Q3061" s="3">
        <v>201905</v>
      </c>
      <c r="R3061" s="3" t="s">
        <v>11358</v>
      </c>
      <c r="S3061" s="32" t="s">
        <v>17949</v>
      </c>
      <c r="T3061" s="144" t="str">
        <f t="shared" si="492"/>
        <v>Click</v>
      </c>
      <c r="U3061" s="31" t="s">
        <v>243</v>
      </c>
      <c r="V3061" s="40"/>
      <c r="W3061" s="41"/>
      <c r="X3061" s="84"/>
      <c r="Y3061" s="50"/>
      <c r="Z3061" s="43">
        <f t="shared" si="493"/>
        <v>0</v>
      </c>
      <c r="AA3061" s="6">
        <f t="shared" si="494"/>
        <v>0</v>
      </c>
      <c r="AB3061" s="6">
        <f t="shared" si="495"/>
        <v>0</v>
      </c>
      <c r="AC3061" s="44">
        <f t="shared" si="496"/>
        <v>0</v>
      </c>
      <c r="AD3061" s="44">
        <f t="shared" si="497"/>
        <v>0</v>
      </c>
      <c r="AE3061" s="13" t="s">
        <v>57</v>
      </c>
      <c r="AF3061" s="14"/>
      <c r="AG3061" s="2" t="s">
        <v>243</v>
      </c>
      <c r="AH3061" s="34" t="s">
        <v>100</v>
      </c>
      <c r="AI3061" s="37">
        <v>0</v>
      </c>
      <c r="AJ3061" s="34" t="s">
        <v>100</v>
      </c>
      <c r="AK3061" s="34" t="s">
        <v>100</v>
      </c>
      <c r="AL3061" s="34" t="s">
        <v>100</v>
      </c>
      <c r="AM3061" s="2" t="s">
        <v>244</v>
      </c>
    </row>
    <row r="3062" spans="1:41" s="15" customFormat="1" ht="16.350000000000001" customHeight="1">
      <c r="A3062" s="3">
        <f t="shared" si="487"/>
        <v>3060</v>
      </c>
      <c r="B3062" s="31" t="s">
        <v>2639</v>
      </c>
      <c r="C3062" s="31" t="s">
        <v>3401</v>
      </c>
      <c r="D3062" s="31" t="s">
        <v>3452</v>
      </c>
      <c r="E3062" s="3" t="s">
        <v>17950</v>
      </c>
      <c r="F3062" s="33" t="s">
        <v>68</v>
      </c>
      <c r="G3062" s="33" t="s">
        <v>69</v>
      </c>
      <c r="H3062" s="3" t="s">
        <v>17945</v>
      </c>
      <c r="I3062" s="3" t="s">
        <v>17946</v>
      </c>
      <c r="J3062" s="32" t="s">
        <v>17947</v>
      </c>
      <c r="K3062" s="3" t="s">
        <v>17951</v>
      </c>
      <c r="L3062" s="33" t="s">
        <v>54</v>
      </c>
      <c r="M3062" s="6">
        <v>13</v>
      </c>
      <c r="N3062" s="6">
        <v>13</v>
      </c>
      <c r="O3062" s="6">
        <f t="shared" si="498"/>
        <v>36000</v>
      </c>
      <c r="P3062" s="46">
        <v>36000</v>
      </c>
      <c r="Q3062" s="3">
        <v>201905</v>
      </c>
      <c r="R3062" s="3" t="s">
        <v>11358</v>
      </c>
      <c r="S3062" s="32" t="s">
        <v>17952</v>
      </c>
      <c r="T3062" s="144" t="str">
        <f t="shared" si="492"/>
        <v>Click</v>
      </c>
      <c r="U3062" s="31" t="s">
        <v>243</v>
      </c>
      <c r="V3062" s="40"/>
      <c r="W3062" s="41"/>
      <c r="X3062" s="84"/>
      <c r="Y3062" s="50"/>
      <c r="Z3062" s="43">
        <f t="shared" si="493"/>
        <v>0</v>
      </c>
      <c r="AA3062" s="6">
        <f t="shared" si="494"/>
        <v>0</v>
      </c>
      <c r="AB3062" s="6">
        <f t="shared" si="495"/>
        <v>0</v>
      </c>
      <c r="AC3062" s="44">
        <f t="shared" si="496"/>
        <v>0</v>
      </c>
      <c r="AD3062" s="44">
        <f t="shared" si="497"/>
        <v>0</v>
      </c>
      <c r="AE3062" s="13" t="s">
        <v>57</v>
      </c>
      <c r="AF3062" s="14"/>
      <c r="AG3062" s="2" t="s">
        <v>243</v>
      </c>
      <c r="AH3062" s="34" t="s">
        <v>100</v>
      </c>
      <c r="AI3062" s="37">
        <v>0</v>
      </c>
      <c r="AJ3062" s="34" t="s">
        <v>100</v>
      </c>
      <c r="AK3062" s="34" t="s">
        <v>100</v>
      </c>
      <c r="AL3062" s="34" t="s">
        <v>100</v>
      </c>
      <c r="AM3062" s="2" t="s">
        <v>244</v>
      </c>
    </row>
    <row r="3063" spans="1:41" s="15" customFormat="1" ht="16.350000000000001" customHeight="1">
      <c r="A3063" s="3">
        <f t="shared" si="487"/>
        <v>3061</v>
      </c>
      <c r="B3063" s="31" t="s">
        <v>2639</v>
      </c>
      <c r="C3063" s="31" t="s">
        <v>3401</v>
      </c>
      <c r="D3063" s="31" t="s">
        <v>3452</v>
      </c>
      <c r="E3063" s="32" t="s">
        <v>17953</v>
      </c>
      <c r="F3063" s="2" t="s">
        <v>68</v>
      </c>
      <c r="G3063" s="2" t="s">
        <v>69</v>
      </c>
      <c r="H3063" s="5" t="s">
        <v>17945</v>
      </c>
      <c r="I3063" s="5" t="s">
        <v>17954</v>
      </c>
      <c r="J3063" s="5" t="s">
        <v>17955</v>
      </c>
      <c r="K3063" s="5" t="s">
        <v>17956</v>
      </c>
      <c r="L3063" s="2" t="s">
        <v>54</v>
      </c>
      <c r="M3063" s="6">
        <v>16</v>
      </c>
      <c r="N3063" s="6">
        <v>16</v>
      </c>
      <c r="O3063" s="6">
        <f t="shared" si="498"/>
        <v>42000</v>
      </c>
      <c r="P3063" s="6">
        <v>42000</v>
      </c>
      <c r="Q3063" s="5">
        <v>201904</v>
      </c>
      <c r="R3063" s="5" t="s">
        <v>11358</v>
      </c>
      <c r="S3063" s="5" t="s">
        <v>17957</v>
      </c>
      <c r="T3063" s="144" t="str">
        <f t="shared" si="492"/>
        <v>Click</v>
      </c>
      <c r="U3063" s="31" t="s">
        <v>243</v>
      </c>
      <c r="V3063" s="5"/>
      <c r="W3063" s="51"/>
      <c r="X3063" s="51"/>
      <c r="Y3063" s="50"/>
      <c r="Z3063" s="43">
        <f t="shared" si="493"/>
        <v>0</v>
      </c>
      <c r="AA3063" s="6">
        <f t="shared" si="494"/>
        <v>0</v>
      </c>
      <c r="AB3063" s="6">
        <f t="shared" si="495"/>
        <v>0</v>
      </c>
      <c r="AC3063" s="44">
        <f t="shared" si="496"/>
        <v>0</v>
      </c>
      <c r="AD3063" s="44">
        <f t="shared" si="497"/>
        <v>0</v>
      </c>
      <c r="AE3063" s="13" t="s">
        <v>57</v>
      </c>
      <c r="AF3063" s="14"/>
      <c r="AG3063" s="2" t="s">
        <v>243</v>
      </c>
      <c r="AH3063" s="5" t="s">
        <v>100</v>
      </c>
      <c r="AI3063" s="6">
        <v>0</v>
      </c>
      <c r="AJ3063" s="5" t="s">
        <v>100</v>
      </c>
      <c r="AK3063" s="5" t="s">
        <v>100</v>
      </c>
      <c r="AL3063" s="34" t="s">
        <v>100</v>
      </c>
      <c r="AM3063" s="2" t="s">
        <v>244</v>
      </c>
    </row>
    <row r="3064" spans="1:41" s="15" customFormat="1" ht="16.350000000000001" customHeight="1">
      <c r="A3064" s="3">
        <f t="shared" si="487"/>
        <v>3062</v>
      </c>
      <c r="B3064" s="31" t="s">
        <v>2639</v>
      </c>
      <c r="C3064" s="31" t="s">
        <v>3401</v>
      </c>
      <c r="D3064" s="31" t="s">
        <v>3452</v>
      </c>
      <c r="E3064" s="32" t="s">
        <v>17958</v>
      </c>
      <c r="F3064" s="2" t="s">
        <v>68</v>
      </c>
      <c r="G3064" s="2" t="s">
        <v>69</v>
      </c>
      <c r="H3064" s="5" t="s">
        <v>17959</v>
      </c>
      <c r="I3064" s="5" t="s">
        <v>17960</v>
      </c>
      <c r="J3064" s="5" t="s">
        <v>17961</v>
      </c>
      <c r="K3064" s="5" t="s">
        <v>17962</v>
      </c>
      <c r="L3064" s="2" t="s">
        <v>54</v>
      </c>
      <c r="M3064" s="6">
        <v>18</v>
      </c>
      <c r="N3064" s="6">
        <v>18</v>
      </c>
      <c r="O3064" s="6">
        <f t="shared" si="498"/>
        <v>46000</v>
      </c>
      <c r="P3064" s="6">
        <v>46000</v>
      </c>
      <c r="Q3064" s="5">
        <v>201904</v>
      </c>
      <c r="R3064" s="5" t="s">
        <v>17963</v>
      </c>
      <c r="S3064" s="5" t="s">
        <v>17964</v>
      </c>
      <c r="T3064" s="144" t="str">
        <f t="shared" si="492"/>
        <v>Click</v>
      </c>
      <c r="U3064" s="31" t="s">
        <v>243</v>
      </c>
      <c r="V3064" s="5"/>
      <c r="W3064" s="51"/>
      <c r="X3064" s="51"/>
      <c r="Y3064" s="50"/>
      <c r="Z3064" s="43">
        <f t="shared" si="493"/>
        <v>0</v>
      </c>
      <c r="AA3064" s="6">
        <f t="shared" si="494"/>
        <v>0</v>
      </c>
      <c r="AB3064" s="6">
        <f t="shared" si="495"/>
        <v>0</v>
      </c>
      <c r="AC3064" s="44">
        <f t="shared" si="496"/>
        <v>0</v>
      </c>
      <c r="AD3064" s="44">
        <f t="shared" si="497"/>
        <v>0</v>
      </c>
      <c r="AE3064" s="13" t="s">
        <v>57</v>
      </c>
      <c r="AF3064" s="14"/>
      <c r="AG3064" s="2" t="s">
        <v>243</v>
      </c>
      <c r="AH3064" s="5" t="s">
        <v>100</v>
      </c>
      <c r="AI3064" s="6">
        <v>0</v>
      </c>
      <c r="AJ3064" s="5" t="s">
        <v>100</v>
      </c>
      <c r="AK3064" s="5" t="s">
        <v>100</v>
      </c>
      <c r="AL3064" s="34" t="s">
        <v>100</v>
      </c>
      <c r="AM3064" s="2" t="s">
        <v>244</v>
      </c>
    </row>
    <row r="3065" spans="1:41" s="15" customFormat="1" ht="16.350000000000001" customHeight="1">
      <c r="A3065" s="3">
        <f t="shared" si="487"/>
        <v>3063</v>
      </c>
      <c r="B3065" s="31" t="s">
        <v>2639</v>
      </c>
      <c r="C3065" s="31" t="s">
        <v>3401</v>
      </c>
      <c r="D3065" s="31" t="s">
        <v>3452</v>
      </c>
      <c r="E3065" s="32" t="s">
        <v>17965</v>
      </c>
      <c r="F3065" s="2" t="s">
        <v>68</v>
      </c>
      <c r="G3065" s="2" t="s">
        <v>69</v>
      </c>
      <c r="H3065" s="5" t="s">
        <v>17966</v>
      </c>
      <c r="I3065" s="5" t="s">
        <v>17967</v>
      </c>
      <c r="J3065" s="5" t="s">
        <v>17968</v>
      </c>
      <c r="K3065" s="5" t="s">
        <v>17969</v>
      </c>
      <c r="L3065" s="2" t="s">
        <v>54</v>
      </c>
      <c r="M3065" s="6">
        <v>14</v>
      </c>
      <c r="N3065" s="6">
        <v>14</v>
      </c>
      <c r="O3065" s="6">
        <f t="shared" si="498"/>
        <v>38000</v>
      </c>
      <c r="P3065" s="6">
        <v>38000</v>
      </c>
      <c r="Q3065" s="5">
        <v>201904</v>
      </c>
      <c r="R3065" s="5" t="s">
        <v>11358</v>
      </c>
      <c r="S3065" s="5" t="s">
        <v>17970</v>
      </c>
      <c r="T3065" s="144" t="str">
        <f t="shared" si="492"/>
        <v>Click</v>
      </c>
      <c r="U3065" s="31" t="s">
        <v>243</v>
      </c>
      <c r="V3065" s="5"/>
      <c r="W3065" s="51"/>
      <c r="X3065" s="51"/>
      <c r="Y3065" s="50"/>
      <c r="Z3065" s="43">
        <f t="shared" si="493"/>
        <v>0</v>
      </c>
      <c r="AA3065" s="6">
        <f t="shared" si="494"/>
        <v>0</v>
      </c>
      <c r="AB3065" s="6">
        <f t="shared" si="495"/>
        <v>0</v>
      </c>
      <c r="AC3065" s="44">
        <f t="shared" si="496"/>
        <v>0</v>
      </c>
      <c r="AD3065" s="44">
        <f t="shared" si="497"/>
        <v>0</v>
      </c>
      <c r="AE3065" s="13" t="s">
        <v>57</v>
      </c>
      <c r="AF3065" s="14"/>
      <c r="AG3065" s="2" t="s">
        <v>243</v>
      </c>
      <c r="AH3065" s="5" t="s">
        <v>100</v>
      </c>
      <c r="AI3065" s="6">
        <v>0</v>
      </c>
      <c r="AJ3065" s="5" t="s">
        <v>100</v>
      </c>
      <c r="AK3065" s="5" t="s">
        <v>100</v>
      </c>
      <c r="AL3065" s="34" t="s">
        <v>100</v>
      </c>
      <c r="AM3065" s="2" t="s">
        <v>244</v>
      </c>
    </row>
    <row r="3066" spans="1:41" s="15" customFormat="1" ht="16.350000000000001" customHeight="1">
      <c r="A3066" s="3">
        <f t="shared" si="487"/>
        <v>3064</v>
      </c>
      <c r="B3066" s="31" t="s">
        <v>2639</v>
      </c>
      <c r="C3066" s="31" t="s">
        <v>3401</v>
      </c>
      <c r="D3066" s="31" t="s">
        <v>3452</v>
      </c>
      <c r="E3066" s="32" t="s">
        <v>17971</v>
      </c>
      <c r="F3066" s="2" t="s">
        <v>68</v>
      </c>
      <c r="G3066" s="2" t="s">
        <v>69</v>
      </c>
      <c r="H3066" s="5" t="s">
        <v>17972</v>
      </c>
      <c r="I3066" s="5" t="s">
        <v>17973</v>
      </c>
      <c r="J3066" s="5" t="s">
        <v>17974</v>
      </c>
      <c r="K3066" s="5" t="s">
        <v>17975</v>
      </c>
      <c r="L3066" s="2" t="s">
        <v>54</v>
      </c>
      <c r="M3066" s="6">
        <v>14</v>
      </c>
      <c r="N3066" s="6">
        <v>14</v>
      </c>
      <c r="O3066" s="6">
        <f t="shared" si="498"/>
        <v>38000</v>
      </c>
      <c r="P3066" s="6">
        <v>38000</v>
      </c>
      <c r="Q3066" s="5">
        <v>201904</v>
      </c>
      <c r="R3066" s="5" t="s">
        <v>11358</v>
      </c>
      <c r="S3066" s="5" t="s">
        <v>17976</v>
      </c>
      <c r="T3066" s="144" t="str">
        <f t="shared" si="492"/>
        <v>Click</v>
      </c>
      <c r="U3066" s="31" t="s">
        <v>243</v>
      </c>
      <c r="V3066" s="5"/>
      <c r="W3066" s="51"/>
      <c r="X3066" s="51"/>
      <c r="Y3066" s="50"/>
      <c r="Z3066" s="43">
        <f t="shared" si="493"/>
        <v>0</v>
      </c>
      <c r="AA3066" s="6">
        <f t="shared" si="494"/>
        <v>0</v>
      </c>
      <c r="AB3066" s="6">
        <f t="shared" si="495"/>
        <v>0</v>
      </c>
      <c r="AC3066" s="44">
        <f t="shared" si="496"/>
        <v>0</v>
      </c>
      <c r="AD3066" s="44">
        <f t="shared" si="497"/>
        <v>0</v>
      </c>
      <c r="AE3066" s="13" t="s">
        <v>57</v>
      </c>
      <c r="AF3066" s="14"/>
      <c r="AG3066" s="2" t="s">
        <v>243</v>
      </c>
      <c r="AH3066" s="5" t="s">
        <v>100</v>
      </c>
      <c r="AI3066" s="6">
        <v>0</v>
      </c>
      <c r="AJ3066" s="5" t="s">
        <v>100</v>
      </c>
      <c r="AK3066" s="5" t="s">
        <v>100</v>
      </c>
      <c r="AL3066" s="34" t="s">
        <v>100</v>
      </c>
      <c r="AM3066" s="2" t="s">
        <v>244</v>
      </c>
    </row>
    <row r="3067" spans="1:41" s="15" customFormat="1" ht="16.350000000000001" customHeight="1">
      <c r="A3067" s="3">
        <f t="shared" si="487"/>
        <v>3065</v>
      </c>
      <c r="B3067" s="31" t="s">
        <v>2639</v>
      </c>
      <c r="C3067" s="31" t="s">
        <v>3401</v>
      </c>
      <c r="D3067" s="31" t="s">
        <v>3452</v>
      </c>
      <c r="E3067" s="3" t="s">
        <v>17977</v>
      </c>
      <c r="F3067" s="2" t="s">
        <v>68</v>
      </c>
      <c r="G3067" s="2" t="s">
        <v>69</v>
      </c>
      <c r="H3067" s="5" t="s">
        <v>17978</v>
      </c>
      <c r="I3067" s="5" t="s">
        <v>17979</v>
      </c>
      <c r="J3067" s="5" t="s">
        <v>17980</v>
      </c>
      <c r="K3067" s="5" t="s">
        <v>17981</v>
      </c>
      <c r="L3067" s="2" t="s">
        <v>54</v>
      </c>
      <c r="M3067" s="6">
        <v>19</v>
      </c>
      <c r="N3067" s="6">
        <v>19</v>
      </c>
      <c r="O3067" s="6">
        <f t="shared" si="498"/>
        <v>50000</v>
      </c>
      <c r="P3067" s="6">
        <v>50000</v>
      </c>
      <c r="Q3067" s="5">
        <v>201306</v>
      </c>
      <c r="R3067" s="5" t="s">
        <v>11358</v>
      </c>
      <c r="S3067" s="5" t="s">
        <v>17982</v>
      </c>
      <c r="T3067" s="144" t="str">
        <f t="shared" si="492"/>
        <v>Click</v>
      </c>
      <c r="U3067" s="31" t="s">
        <v>243</v>
      </c>
      <c r="V3067" s="5"/>
      <c r="W3067" s="51"/>
      <c r="X3067" s="51"/>
      <c r="Y3067" s="50"/>
      <c r="Z3067" s="43">
        <f t="shared" si="493"/>
        <v>0</v>
      </c>
      <c r="AA3067" s="6">
        <f t="shared" si="494"/>
        <v>0</v>
      </c>
      <c r="AB3067" s="6">
        <f t="shared" si="495"/>
        <v>0</v>
      </c>
      <c r="AC3067" s="44">
        <f t="shared" si="496"/>
        <v>0</v>
      </c>
      <c r="AD3067" s="44">
        <f t="shared" si="497"/>
        <v>0</v>
      </c>
      <c r="AE3067" s="13" t="s">
        <v>57</v>
      </c>
      <c r="AF3067" s="14"/>
      <c r="AG3067" s="2" t="s">
        <v>243</v>
      </c>
      <c r="AH3067" s="5" t="s">
        <v>100</v>
      </c>
      <c r="AI3067" s="6">
        <v>0</v>
      </c>
      <c r="AJ3067" s="5" t="s">
        <v>100</v>
      </c>
      <c r="AK3067" s="5" t="s">
        <v>100</v>
      </c>
      <c r="AL3067" s="34" t="s">
        <v>100</v>
      </c>
      <c r="AM3067" s="2" t="s">
        <v>244</v>
      </c>
    </row>
    <row r="3068" spans="1:41" s="15" customFormat="1" ht="16.350000000000001" customHeight="1">
      <c r="A3068" s="3">
        <f t="shared" si="487"/>
        <v>3066</v>
      </c>
      <c r="B3068" s="31" t="s">
        <v>2639</v>
      </c>
      <c r="C3068" s="31" t="s">
        <v>3401</v>
      </c>
      <c r="D3068" s="31" t="s">
        <v>3452</v>
      </c>
      <c r="E3068" s="3" t="s">
        <v>17983</v>
      </c>
      <c r="F3068" s="2" t="s">
        <v>68</v>
      </c>
      <c r="G3068" s="2" t="s">
        <v>69</v>
      </c>
      <c r="H3068" s="5" t="s">
        <v>17978</v>
      </c>
      <c r="I3068" s="5" t="s">
        <v>17984</v>
      </c>
      <c r="J3068" s="5" t="s">
        <v>17980</v>
      </c>
      <c r="K3068" s="5" t="s">
        <v>17985</v>
      </c>
      <c r="L3068" s="2" t="s">
        <v>54</v>
      </c>
      <c r="M3068" s="6">
        <v>20</v>
      </c>
      <c r="N3068" s="6">
        <v>20</v>
      </c>
      <c r="O3068" s="6">
        <f t="shared" si="498"/>
        <v>50000</v>
      </c>
      <c r="P3068" s="6">
        <v>50000</v>
      </c>
      <c r="Q3068" s="5">
        <v>201306</v>
      </c>
      <c r="R3068" s="5" t="s">
        <v>11358</v>
      </c>
      <c r="S3068" s="5" t="s">
        <v>17986</v>
      </c>
      <c r="T3068" s="144" t="str">
        <f t="shared" si="492"/>
        <v>Click</v>
      </c>
      <c r="U3068" s="31" t="s">
        <v>243</v>
      </c>
      <c r="V3068" s="5"/>
      <c r="W3068" s="51"/>
      <c r="X3068" s="51"/>
      <c r="Y3068" s="50"/>
      <c r="Z3068" s="43">
        <f t="shared" si="493"/>
        <v>0</v>
      </c>
      <c r="AA3068" s="6">
        <f t="shared" si="494"/>
        <v>0</v>
      </c>
      <c r="AB3068" s="6">
        <f t="shared" si="495"/>
        <v>0</v>
      </c>
      <c r="AC3068" s="44">
        <f t="shared" si="496"/>
        <v>0</v>
      </c>
      <c r="AD3068" s="44">
        <f t="shared" si="497"/>
        <v>0</v>
      </c>
      <c r="AE3068" s="13" t="s">
        <v>57</v>
      </c>
      <c r="AF3068" s="14"/>
      <c r="AG3068" s="2" t="s">
        <v>243</v>
      </c>
      <c r="AH3068" s="5" t="s">
        <v>100</v>
      </c>
      <c r="AI3068" s="6">
        <v>0</v>
      </c>
      <c r="AJ3068" s="5" t="s">
        <v>100</v>
      </c>
      <c r="AK3068" s="5" t="s">
        <v>100</v>
      </c>
      <c r="AL3068" s="34" t="s">
        <v>100</v>
      </c>
      <c r="AM3068" s="2" t="s">
        <v>244</v>
      </c>
      <c r="AN3068" s="32"/>
      <c r="AO3068" s="32"/>
    </row>
    <row r="3069" spans="1:41" s="15" customFormat="1" ht="16.350000000000001" customHeight="1">
      <c r="A3069" s="3">
        <f t="shared" si="487"/>
        <v>3067</v>
      </c>
      <c r="B3069" s="31" t="s">
        <v>2639</v>
      </c>
      <c r="C3069" s="31" t="s">
        <v>3401</v>
      </c>
      <c r="D3069" s="31" t="s">
        <v>3452</v>
      </c>
      <c r="E3069" s="3" t="s">
        <v>17987</v>
      </c>
      <c r="F3069" s="2" t="s">
        <v>68</v>
      </c>
      <c r="G3069" s="2" t="s">
        <v>69</v>
      </c>
      <c r="H3069" s="5" t="s">
        <v>17988</v>
      </c>
      <c r="I3069" s="5" t="s">
        <v>11425</v>
      </c>
      <c r="J3069" s="5" t="s">
        <v>17989</v>
      </c>
      <c r="K3069" s="5" t="s">
        <v>17990</v>
      </c>
      <c r="L3069" s="2" t="s">
        <v>54</v>
      </c>
      <c r="M3069" s="6">
        <v>25</v>
      </c>
      <c r="N3069" s="6">
        <v>25</v>
      </c>
      <c r="O3069" s="6">
        <f t="shared" si="498"/>
        <v>50000</v>
      </c>
      <c r="P3069" s="6">
        <v>50000</v>
      </c>
      <c r="Q3069" s="5">
        <v>201406</v>
      </c>
      <c r="R3069" s="5" t="s">
        <v>16052</v>
      </c>
      <c r="S3069" s="5" t="s">
        <v>17991</v>
      </c>
      <c r="T3069" s="144" t="str">
        <f t="shared" si="492"/>
        <v>Click</v>
      </c>
      <c r="U3069" s="31" t="s">
        <v>243</v>
      </c>
      <c r="V3069" s="5"/>
      <c r="W3069" s="51"/>
      <c r="X3069" s="51"/>
      <c r="Y3069" s="50"/>
      <c r="Z3069" s="43">
        <f t="shared" si="493"/>
        <v>0</v>
      </c>
      <c r="AA3069" s="6">
        <f t="shared" si="494"/>
        <v>0</v>
      </c>
      <c r="AB3069" s="6">
        <f t="shared" si="495"/>
        <v>0</v>
      </c>
      <c r="AC3069" s="44">
        <f t="shared" si="496"/>
        <v>0</v>
      </c>
      <c r="AD3069" s="44">
        <f t="shared" si="497"/>
        <v>0</v>
      </c>
      <c r="AE3069" s="13" t="s">
        <v>57</v>
      </c>
      <c r="AF3069" s="14"/>
      <c r="AG3069" s="2" t="s">
        <v>243</v>
      </c>
      <c r="AH3069" s="5" t="s">
        <v>100</v>
      </c>
      <c r="AI3069" s="6">
        <v>0</v>
      </c>
      <c r="AJ3069" s="5" t="s">
        <v>100</v>
      </c>
      <c r="AK3069" s="5" t="s">
        <v>100</v>
      </c>
      <c r="AL3069" s="34" t="s">
        <v>100</v>
      </c>
      <c r="AM3069" s="2" t="s">
        <v>244</v>
      </c>
    </row>
    <row r="3070" spans="1:41" s="15" customFormat="1" ht="16.350000000000001" customHeight="1">
      <c r="A3070" s="3">
        <f t="shared" si="487"/>
        <v>3068</v>
      </c>
      <c r="B3070" s="31" t="s">
        <v>2639</v>
      </c>
      <c r="C3070" s="31" t="s">
        <v>3401</v>
      </c>
      <c r="D3070" s="31" t="s">
        <v>3452</v>
      </c>
      <c r="E3070" s="3" t="s">
        <v>17992</v>
      </c>
      <c r="F3070" s="2" t="s">
        <v>68</v>
      </c>
      <c r="G3070" s="2" t="s">
        <v>69</v>
      </c>
      <c r="H3070" s="5" t="s">
        <v>17988</v>
      </c>
      <c r="I3070" s="5" t="s">
        <v>11425</v>
      </c>
      <c r="J3070" s="5" t="s">
        <v>17989</v>
      </c>
      <c r="K3070" s="5" t="s">
        <v>17993</v>
      </c>
      <c r="L3070" s="2" t="s">
        <v>54</v>
      </c>
      <c r="M3070" s="6">
        <v>22</v>
      </c>
      <c r="N3070" s="6">
        <v>22</v>
      </c>
      <c r="O3070" s="6">
        <f t="shared" si="498"/>
        <v>50000</v>
      </c>
      <c r="P3070" s="6">
        <v>50000</v>
      </c>
      <c r="Q3070" s="5">
        <v>201406</v>
      </c>
      <c r="R3070" s="5" t="s">
        <v>16052</v>
      </c>
      <c r="S3070" s="5" t="s">
        <v>17994</v>
      </c>
      <c r="T3070" s="144" t="str">
        <f t="shared" si="492"/>
        <v>Click</v>
      </c>
      <c r="U3070" s="31" t="s">
        <v>243</v>
      </c>
      <c r="V3070" s="5"/>
      <c r="W3070" s="51"/>
      <c r="X3070" s="51"/>
      <c r="Y3070" s="50"/>
      <c r="Z3070" s="43">
        <f t="shared" si="493"/>
        <v>0</v>
      </c>
      <c r="AA3070" s="6">
        <f t="shared" si="494"/>
        <v>0</v>
      </c>
      <c r="AB3070" s="6">
        <f t="shared" si="495"/>
        <v>0</v>
      </c>
      <c r="AC3070" s="44">
        <f t="shared" si="496"/>
        <v>0</v>
      </c>
      <c r="AD3070" s="44">
        <f t="shared" si="497"/>
        <v>0</v>
      </c>
      <c r="AE3070" s="13" t="s">
        <v>57</v>
      </c>
      <c r="AF3070" s="14"/>
      <c r="AG3070" s="2" t="s">
        <v>243</v>
      </c>
      <c r="AH3070" s="5" t="s">
        <v>100</v>
      </c>
      <c r="AI3070" s="6">
        <v>0</v>
      </c>
      <c r="AJ3070" s="5" t="s">
        <v>100</v>
      </c>
      <c r="AK3070" s="5" t="s">
        <v>100</v>
      </c>
      <c r="AL3070" s="34" t="s">
        <v>100</v>
      </c>
      <c r="AM3070" s="2" t="s">
        <v>244</v>
      </c>
    </row>
    <row r="3071" spans="1:41" s="15" customFormat="1" ht="16.350000000000001" customHeight="1">
      <c r="A3071" s="3">
        <f t="shared" si="487"/>
        <v>3069</v>
      </c>
      <c r="B3071" s="31" t="s">
        <v>2639</v>
      </c>
      <c r="C3071" s="31" t="s">
        <v>3401</v>
      </c>
      <c r="D3071" s="31" t="s">
        <v>3452</v>
      </c>
      <c r="E3071" s="3" t="s">
        <v>17995</v>
      </c>
      <c r="F3071" s="2" t="s">
        <v>68</v>
      </c>
      <c r="G3071" s="2" t="s">
        <v>69</v>
      </c>
      <c r="H3071" s="5" t="s">
        <v>17988</v>
      </c>
      <c r="I3071" s="5" t="s">
        <v>11425</v>
      </c>
      <c r="J3071" s="5" t="s">
        <v>17989</v>
      </c>
      <c r="K3071" s="5" t="s">
        <v>17996</v>
      </c>
      <c r="L3071" s="2" t="s">
        <v>54</v>
      </c>
      <c r="M3071" s="6">
        <v>21</v>
      </c>
      <c r="N3071" s="6">
        <v>21</v>
      </c>
      <c r="O3071" s="6">
        <f t="shared" si="498"/>
        <v>50000</v>
      </c>
      <c r="P3071" s="6">
        <v>50000</v>
      </c>
      <c r="Q3071" s="5">
        <v>201406</v>
      </c>
      <c r="R3071" s="5" t="s">
        <v>16052</v>
      </c>
      <c r="S3071" s="5" t="s">
        <v>17997</v>
      </c>
      <c r="T3071" s="144" t="str">
        <f t="shared" si="492"/>
        <v>Click</v>
      </c>
      <c r="U3071" s="31" t="s">
        <v>243</v>
      </c>
      <c r="V3071" s="5"/>
      <c r="W3071" s="51"/>
      <c r="X3071" s="51"/>
      <c r="Y3071" s="50"/>
      <c r="Z3071" s="43">
        <f t="shared" si="493"/>
        <v>0</v>
      </c>
      <c r="AA3071" s="6">
        <f t="shared" si="494"/>
        <v>0</v>
      </c>
      <c r="AB3071" s="6">
        <f t="shared" si="495"/>
        <v>0</v>
      </c>
      <c r="AC3071" s="44">
        <f t="shared" si="496"/>
        <v>0</v>
      </c>
      <c r="AD3071" s="44">
        <f t="shared" si="497"/>
        <v>0</v>
      </c>
      <c r="AE3071" s="13" t="s">
        <v>57</v>
      </c>
      <c r="AF3071" s="14"/>
      <c r="AG3071" s="2" t="s">
        <v>243</v>
      </c>
      <c r="AH3071" s="5" t="s">
        <v>100</v>
      </c>
      <c r="AI3071" s="6">
        <v>0</v>
      </c>
      <c r="AJ3071" s="5" t="s">
        <v>100</v>
      </c>
      <c r="AK3071" s="5" t="s">
        <v>100</v>
      </c>
      <c r="AL3071" s="34" t="s">
        <v>100</v>
      </c>
      <c r="AM3071" s="2" t="s">
        <v>244</v>
      </c>
    </row>
    <row r="3072" spans="1:41" s="15" customFormat="1" ht="16.350000000000001" customHeight="1">
      <c r="A3072" s="3">
        <f t="shared" si="487"/>
        <v>3070</v>
      </c>
      <c r="B3072" s="31" t="s">
        <v>2639</v>
      </c>
      <c r="C3072" s="31" t="s">
        <v>3401</v>
      </c>
      <c r="D3072" s="31" t="s">
        <v>3452</v>
      </c>
      <c r="E3072" s="3" t="s">
        <v>17998</v>
      </c>
      <c r="F3072" s="2" t="s">
        <v>68</v>
      </c>
      <c r="G3072" s="2" t="s">
        <v>498</v>
      </c>
      <c r="H3072" s="5" t="s">
        <v>17999</v>
      </c>
      <c r="I3072" s="5" t="s">
        <v>16726</v>
      </c>
      <c r="J3072" s="5" t="s">
        <v>18000</v>
      </c>
      <c r="K3072" s="5" t="s">
        <v>18001</v>
      </c>
      <c r="L3072" s="2" t="s">
        <v>54</v>
      </c>
      <c r="M3072" s="6">
        <v>10</v>
      </c>
      <c r="N3072" s="6">
        <v>10</v>
      </c>
      <c r="O3072" s="6">
        <f t="shared" si="498"/>
        <v>30000</v>
      </c>
      <c r="P3072" s="6">
        <v>30000</v>
      </c>
      <c r="Q3072" s="5">
        <v>201702</v>
      </c>
      <c r="R3072" s="5" t="s">
        <v>16729</v>
      </c>
      <c r="S3072" s="5" t="s">
        <v>18002</v>
      </c>
      <c r="T3072" s="144" t="str">
        <f t="shared" si="492"/>
        <v>Click</v>
      </c>
      <c r="U3072" s="31" t="s">
        <v>243</v>
      </c>
      <c r="V3072" s="5"/>
      <c r="W3072" s="51"/>
      <c r="X3072" s="51"/>
      <c r="Y3072" s="50"/>
      <c r="Z3072" s="43">
        <f t="shared" si="493"/>
        <v>0</v>
      </c>
      <c r="AA3072" s="6">
        <f t="shared" si="494"/>
        <v>0</v>
      </c>
      <c r="AB3072" s="6">
        <f t="shared" si="495"/>
        <v>0</v>
      </c>
      <c r="AC3072" s="44">
        <f t="shared" si="496"/>
        <v>0</v>
      </c>
      <c r="AD3072" s="44">
        <f t="shared" si="497"/>
        <v>0</v>
      </c>
      <c r="AE3072" s="13" t="s">
        <v>57</v>
      </c>
      <c r="AF3072" s="14"/>
      <c r="AG3072" s="2" t="s">
        <v>243</v>
      </c>
      <c r="AH3072" s="5" t="s">
        <v>100</v>
      </c>
      <c r="AI3072" s="6">
        <v>0</v>
      </c>
      <c r="AJ3072" s="5" t="s">
        <v>100</v>
      </c>
      <c r="AK3072" s="5" t="s">
        <v>100</v>
      </c>
      <c r="AL3072" s="34" t="s">
        <v>100</v>
      </c>
      <c r="AM3072" s="2" t="s">
        <v>244</v>
      </c>
      <c r="AN3072" s="32"/>
      <c r="AO3072" s="32"/>
    </row>
    <row r="3073" spans="1:41" s="15" customFormat="1" ht="16.350000000000001" customHeight="1">
      <c r="A3073" s="3">
        <f t="shared" si="487"/>
        <v>3071</v>
      </c>
      <c r="B3073" s="31" t="s">
        <v>2639</v>
      </c>
      <c r="C3073" s="31" t="s">
        <v>3401</v>
      </c>
      <c r="D3073" s="31" t="s">
        <v>3452</v>
      </c>
      <c r="E3073" s="3" t="s">
        <v>18003</v>
      </c>
      <c r="F3073" s="2" t="s">
        <v>68</v>
      </c>
      <c r="G3073" s="2" t="s">
        <v>69</v>
      </c>
      <c r="H3073" s="5" t="s">
        <v>18004</v>
      </c>
      <c r="I3073" s="5" t="s">
        <v>11425</v>
      </c>
      <c r="J3073" s="5" t="s">
        <v>18005</v>
      </c>
      <c r="K3073" s="5" t="s">
        <v>18006</v>
      </c>
      <c r="L3073" s="2" t="s">
        <v>54</v>
      </c>
      <c r="M3073" s="6">
        <v>16</v>
      </c>
      <c r="N3073" s="6">
        <v>16</v>
      </c>
      <c r="O3073" s="6">
        <f t="shared" si="498"/>
        <v>40000</v>
      </c>
      <c r="P3073" s="6">
        <v>40000</v>
      </c>
      <c r="Q3073" s="5">
        <v>201406</v>
      </c>
      <c r="R3073" s="5" t="s">
        <v>16052</v>
      </c>
      <c r="S3073" s="5" t="s">
        <v>18007</v>
      </c>
      <c r="T3073" s="144" t="str">
        <f t="shared" si="492"/>
        <v>Click</v>
      </c>
      <c r="U3073" s="31" t="s">
        <v>243</v>
      </c>
      <c r="V3073" s="5"/>
      <c r="W3073" s="51"/>
      <c r="X3073" s="51"/>
      <c r="Y3073" s="50"/>
      <c r="Z3073" s="43">
        <f t="shared" si="493"/>
        <v>0</v>
      </c>
      <c r="AA3073" s="6">
        <f t="shared" si="494"/>
        <v>0</v>
      </c>
      <c r="AB3073" s="6">
        <f t="shared" si="495"/>
        <v>0</v>
      </c>
      <c r="AC3073" s="44">
        <f t="shared" si="496"/>
        <v>0</v>
      </c>
      <c r="AD3073" s="44">
        <f t="shared" si="497"/>
        <v>0</v>
      </c>
      <c r="AE3073" s="13" t="s">
        <v>57</v>
      </c>
      <c r="AF3073" s="14"/>
      <c r="AG3073" s="2" t="s">
        <v>243</v>
      </c>
      <c r="AH3073" s="5" t="s">
        <v>100</v>
      </c>
      <c r="AI3073" s="6">
        <v>0</v>
      </c>
      <c r="AJ3073" s="5" t="s">
        <v>100</v>
      </c>
      <c r="AK3073" s="5" t="s">
        <v>100</v>
      </c>
      <c r="AL3073" s="34" t="s">
        <v>100</v>
      </c>
      <c r="AM3073" s="2" t="s">
        <v>244</v>
      </c>
    </row>
    <row r="3074" spans="1:41" s="15" customFormat="1" ht="16.350000000000001" customHeight="1">
      <c r="A3074" s="3">
        <f t="shared" si="487"/>
        <v>3072</v>
      </c>
      <c r="B3074" s="31" t="s">
        <v>2639</v>
      </c>
      <c r="C3074" s="31" t="s">
        <v>3401</v>
      </c>
      <c r="D3074" s="31" t="s">
        <v>3452</v>
      </c>
      <c r="E3074" s="3" t="s">
        <v>18008</v>
      </c>
      <c r="F3074" s="2" t="s">
        <v>68</v>
      </c>
      <c r="G3074" s="2" t="s">
        <v>69</v>
      </c>
      <c r="H3074" s="5" t="s">
        <v>18004</v>
      </c>
      <c r="I3074" s="5" t="s">
        <v>11425</v>
      </c>
      <c r="J3074" s="5" t="s">
        <v>18005</v>
      </c>
      <c r="K3074" s="5" t="s">
        <v>18009</v>
      </c>
      <c r="L3074" s="2" t="s">
        <v>54</v>
      </c>
      <c r="M3074" s="6">
        <v>16</v>
      </c>
      <c r="N3074" s="6">
        <v>16</v>
      </c>
      <c r="O3074" s="6">
        <f t="shared" si="498"/>
        <v>40000</v>
      </c>
      <c r="P3074" s="6">
        <v>40000</v>
      </c>
      <c r="Q3074" s="5">
        <v>201406</v>
      </c>
      <c r="R3074" s="5" t="s">
        <v>16052</v>
      </c>
      <c r="S3074" s="5" t="s">
        <v>18010</v>
      </c>
      <c r="T3074" s="144" t="str">
        <f t="shared" ref="T3074:T3097" si="499">HYPERLINK(S3074,AM3074)</f>
        <v>Click</v>
      </c>
      <c r="U3074" s="31" t="s">
        <v>243</v>
      </c>
      <c r="V3074" s="5"/>
      <c r="W3074" s="51"/>
      <c r="X3074" s="51"/>
      <c r="Y3074" s="50"/>
      <c r="Z3074" s="43">
        <f t="shared" ref="Z3074:Z3097" si="500">IF(V3074="C",2970*W3074,IF(V3074="B",4180*W3074,6160*W3074))</f>
        <v>0</v>
      </c>
      <c r="AA3074" s="6">
        <f t="shared" ref="AA3074:AA3097" si="501">IF(X3074=0,Z3074*50%,Z3074*Y3074*90%)</f>
        <v>0</v>
      </c>
      <c r="AB3074" s="6">
        <f t="shared" ref="AB3074:AB3097" si="502">IF(X3074=0,Z3074*40%,Z3074*Y3074*80%)</f>
        <v>0</v>
      </c>
      <c r="AC3074" s="44">
        <f t="shared" ref="AC3074:AC3097" si="503">IF(X3074=0,Z3074*20%,Z3074*Y3074*40%)</f>
        <v>0</v>
      </c>
      <c r="AD3074" s="44">
        <f t="shared" ref="AD3074:AD3097" si="504">IF(W3074&gt;=16,Z3074*AF3074,0)</f>
        <v>0</v>
      </c>
      <c r="AE3074" s="13" t="s">
        <v>57</v>
      </c>
      <c r="AF3074" s="14"/>
      <c r="AG3074" s="2" t="s">
        <v>243</v>
      </c>
      <c r="AH3074" s="5" t="s">
        <v>100</v>
      </c>
      <c r="AI3074" s="6">
        <v>0</v>
      </c>
      <c r="AJ3074" s="5" t="s">
        <v>100</v>
      </c>
      <c r="AK3074" s="5" t="s">
        <v>100</v>
      </c>
      <c r="AL3074" s="34" t="s">
        <v>100</v>
      </c>
      <c r="AM3074" s="2" t="s">
        <v>244</v>
      </c>
    </row>
    <row r="3075" spans="1:41" s="15" customFormat="1" ht="16.350000000000001" customHeight="1">
      <c r="A3075" s="3">
        <f t="shared" si="487"/>
        <v>3073</v>
      </c>
      <c r="B3075" s="31" t="s">
        <v>2639</v>
      </c>
      <c r="C3075" s="31" t="s">
        <v>3401</v>
      </c>
      <c r="D3075" s="31" t="s">
        <v>3452</v>
      </c>
      <c r="E3075" s="3" t="s">
        <v>18011</v>
      </c>
      <c r="F3075" s="2" t="s">
        <v>68</v>
      </c>
      <c r="G3075" s="2" t="s">
        <v>69</v>
      </c>
      <c r="H3075" s="5" t="s">
        <v>18004</v>
      </c>
      <c r="I3075" s="5" t="s">
        <v>11425</v>
      </c>
      <c r="J3075" s="5" t="s">
        <v>18005</v>
      </c>
      <c r="K3075" s="5" t="s">
        <v>18012</v>
      </c>
      <c r="L3075" s="2" t="s">
        <v>54</v>
      </c>
      <c r="M3075" s="6">
        <v>21</v>
      </c>
      <c r="N3075" s="6">
        <v>21</v>
      </c>
      <c r="O3075" s="6">
        <f t="shared" si="498"/>
        <v>50000</v>
      </c>
      <c r="P3075" s="6">
        <v>50000</v>
      </c>
      <c r="Q3075" s="5">
        <v>201406</v>
      </c>
      <c r="R3075" s="5" t="s">
        <v>16052</v>
      </c>
      <c r="S3075" s="5" t="s">
        <v>18013</v>
      </c>
      <c r="T3075" s="144" t="str">
        <f t="shared" si="499"/>
        <v>Click</v>
      </c>
      <c r="U3075" s="31" t="s">
        <v>243</v>
      </c>
      <c r="V3075" s="5"/>
      <c r="W3075" s="51"/>
      <c r="X3075" s="51"/>
      <c r="Y3075" s="50"/>
      <c r="Z3075" s="43">
        <f t="shared" si="500"/>
        <v>0</v>
      </c>
      <c r="AA3075" s="6">
        <f t="shared" si="501"/>
        <v>0</v>
      </c>
      <c r="AB3075" s="6">
        <f t="shared" si="502"/>
        <v>0</v>
      </c>
      <c r="AC3075" s="44">
        <f t="shared" si="503"/>
        <v>0</v>
      </c>
      <c r="AD3075" s="44">
        <f t="shared" si="504"/>
        <v>0</v>
      </c>
      <c r="AE3075" s="13" t="s">
        <v>57</v>
      </c>
      <c r="AF3075" s="14"/>
      <c r="AG3075" s="2" t="s">
        <v>243</v>
      </c>
      <c r="AH3075" s="5" t="s">
        <v>100</v>
      </c>
      <c r="AI3075" s="6">
        <v>0</v>
      </c>
      <c r="AJ3075" s="5" t="s">
        <v>100</v>
      </c>
      <c r="AK3075" s="5" t="s">
        <v>100</v>
      </c>
      <c r="AL3075" s="34" t="s">
        <v>100</v>
      </c>
      <c r="AM3075" s="2" t="s">
        <v>244</v>
      </c>
      <c r="AN3075" s="3"/>
      <c r="AO3075" s="3"/>
    </row>
    <row r="3076" spans="1:41" s="15" customFormat="1" ht="16.350000000000001" customHeight="1">
      <c r="A3076" s="3">
        <f t="shared" si="487"/>
        <v>3074</v>
      </c>
      <c r="B3076" s="31" t="s">
        <v>2639</v>
      </c>
      <c r="C3076" s="31" t="s">
        <v>3401</v>
      </c>
      <c r="D3076" s="31" t="s">
        <v>3452</v>
      </c>
      <c r="E3076" s="3" t="s">
        <v>18014</v>
      </c>
      <c r="F3076" s="2" t="s">
        <v>68</v>
      </c>
      <c r="G3076" s="2" t="s">
        <v>69</v>
      </c>
      <c r="H3076" s="5" t="s">
        <v>18004</v>
      </c>
      <c r="I3076" s="5" t="s">
        <v>11425</v>
      </c>
      <c r="J3076" s="5" t="s">
        <v>18005</v>
      </c>
      <c r="K3076" s="5" t="s">
        <v>18015</v>
      </c>
      <c r="L3076" s="2" t="s">
        <v>54</v>
      </c>
      <c r="M3076" s="6">
        <v>15</v>
      </c>
      <c r="N3076" s="6">
        <v>15</v>
      </c>
      <c r="O3076" s="6">
        <f t="shared" si="498"/>
        <v>40000</v>
      </c>
      <c r="P3076" s="6">
        <v>40000</v>
      </c>
      <c r="Q3076" s="5">
        <v>201406</v>
      </c>
      <c r="R3076" s="5" t="s">
        <v>16052</v>
      </c>
      <c r="S3076" s="5" t="s">
        <v>18016</v>
      </c>
      <c r="T3076" s="144" t="str">
        <f t="shared" si="499"/>
        <v>Click</v>
      </c>
      <c r="U3076" s="31" t="s">
        <v>243</v>
      </c>
      <c r="V3076" s="5"/>
      <c r="W3076" s="51"/>
      <c r="X3076" s="51"/>
      <c r="Y3076" s="50"/>
      <c r="Z3076" s="43">
        <f t="shared" si="500"/>
        <v>0</v>
      </c>
      <c r="AA3076" s="6">
        <f t="shared" si="501"/>
        <v>0</v>
      </c>
      <c r="AB3076" s="6">
        <f t="shared" si="502"/>
        <v>0</v>
      </c>
      <c r="AC3076" s="44">
        <f t="shared" si="503"/>
        <v>0</v>
      </c>
      <c r="AD3076" s="44">
        <f t="shared" si="504"/>
        <v>0</v>
      </c>
      <c r="AE3076" s="13" t="s">
        <v>57</v>
      </c>
      <c r="AF3076" s="14"/>
      <c r="AG3076" s="2" t="s">
        <v>243</v>
      </c>
      <c r="AH3076" s="5" t="s">
        <v>100</v>
      </c>
      <c r="AI3076" s="6">
        <v>0</v>
      </c>
      <c r="AJ3076" s="5" t="s">
        <v>100</v>
      </c>
      <c r="AK3076" s="5" t="s">
        <v>100</v>
      </c>
      <c r="AL3076" s="34" t="s">
        <v>100</v>
      </c>
      <c r="AM3076" s="2" t="s">
        <v>244</v>
      </c>
    </row>
    <row r="3077" spans="1:41" s="15" customFormat="1" ht="16.350000000000001" customHeight="1">
      <c r="A3077" s="3">
        <f t="shared" si="487"/>
        <v>3075</v>
      </c>
      <c r="B3077" s="31" t="s">
        <v>2639</v>
      </c>
      <c r="C3077" s="31" t="s">
        <v>3401</v>
      </c>
      <c r="D3077" s="31" t="s">
        <v>3452</v>
      </c>
      <c r="E3077" s="3" t="s">
        <v>18017</v>
      </c>
      <c r="F3077" s="2" t="s">
        <v>68</v>
      </c>
      <c r="G3077" s="2" t="s">
        <v>69</v>
      </c>
      <c r="H3077" s="5" t="s">
        <v>18004</v>
      </c>
      <c r="I3077" s="5" t="s">
        <v>11425</v>
      </c>
      <c r="J3077" s="5" t="s">
        <v>18005</v>
      </c>
      <c r="K3077" s="5" t="s">
        <v>18018</v>
      </c>
      <c r="L3077" s="2" t="s">
        <v>54</v>
      </c>
      <c r="M3077" s="6">
        <v>18</v>
      </c>
      <c r="N3077" s="6">
        <v>18</v>
      </c>
      <c r="O3077" s="6">
        <f t="shared" si="498"/>
        <v>50000</v>
      </c>
      <c r="P3077" s="6">
        <v>50000</v>
      </c>
      <c r="Q3077" s="5">
        <v>201406</v>
      </c>
      <c r="R3077" s="5" t="s">
        <v>16052</v>
      </c>
      <c r="S3077" s="5" t="s">
        <v>18019</v>
      </c>
      <c r="T3077" s="144" t="str">
        <f t="shared" si="499"/>
        <v>Click</v>
      </c>
      <c r="U3077" s="31" t="s">
        <v>243</v>
      </c>
      <c r="V3077" s="5"/>
      <c r="W3077" s="51"/>
      <c r="X3077" s="51"/>
      <c r="Y3077" s="50"/>
      <c r="Z3077" s="43">
        <f t="shared" si="500"/>
        <v>0</v>
      </c>
      <c r="AA3077" s="6">
        <f t="shared" si="501"/>
        <v>0</v>
      </c>
      <c r="AB3077" s="6">
        <f t="shared" si="502"/>
        <v>0</v>
      </c>
      <c r="AC3077" s="44">
        <f t="shared" si="503"/>
        <v>0</v>
      </c>
      <c r="AD3077" s="44">
        <f t="shared" si="504"/>
        <v>0</v>
      </c>
      <c r="AE3077" s="13" t="s">
        <v>57</v>
      </c>
      <c r="AF3077" s="14"/>
      <c r="AG3077" s="2" t="s">
        <v>243</v>
      </c>
      <c r="AH3077" s="5" t="s">
        <v>100</v>
      </c>
      <c r="AI3077" s="6">
        <v>0</v>
      </c>
      <c r="AJ3077" s="5" t="s">
        <v>100</v>
      </c>
      <c r="AK3077" s="5" t="s">
        <v>100</v>
      </c>
      <c r="AL3077" s="34" t="s">
        <v>100</v>
      </c>
      <c r="AM3077" s="2" t="s">
        <v>244</v>
      </c>
    </row>
    <row r="3078" spans="1:41" s="15" customFormat="1" ht="16.350000000000001" customHeight="1">
      <c r="A3078" s="3">
        <f t="shared" si="487"/>
        <v>3076</v>
      </c>
      <c r="B3078" s="31" t="s">
        <v>2639</v>
      </c>
      <c r="C3078" s="31" t="s">
        <v>3401</v>
      </c>
      <c r="D3078" s="31" t="s">
        <v>3452</v>
      </c>
      <c r="E3078" s="3" t="s">
        <v>18020</v>
      </c>
      <c r="F3078" s="2" t="s">
        <v>68</v>
      </c>
      <c r="G3078" s="2" t="s">
        <v>69</v>
      </c>
      <c r="H3078" s="5" t="s">
        <v>18021</v>
      </c>
      <c r="I3078" s="5" t="s">
        <v>11425</v>
      </c>
      <c r="J3078" s="5" t="s">
        <v>18022</v>
      </c>
      <c r="K3078" s="5" t="s">
        <v>18023</v>
      </c>
      <c r="L3078" s="2" t="s">
        <v>54</v>
      </c>
      <c r="M3078" s="6">
        <v>34</v>
      </c>
      <c r="N3078" s="6">
        <v>34</v>
      </c>
      <c r="O3078" s="6">
        <f t="shared" si="498"/>
        <v>50000</v>
      </c>
      <c r="P3078" s="6">
        <v>50000</v>
      </c>
      <c r="Q3078" s="5">
        <v>201306</v>
      </c>
      <c r="R3078" s="5" t="s">
        <v>11428</v>
      </c>
      <c r="S3078" s="5" t="s">
        <v>18024</v>
      </c>
      <c r="T3078" s="144" t="str">
        <f t="shared" si="499"/>
        <v>Click</v>
      </c>
      <c r="U3078" s="31" t="s">
        <v>243</v>
      </c>
      <c r="V3078" s="5"/>
      <c r="W3078" s="51"/>
      <c r="X3078" s="51"/>
      <c r="Y3078" s="50"/>
      <c r="Z3078" s="43">
        <f t="shared" si="500"/>
        <v>0</v>
      </c>
      <c r="AA3078" s="6">
        <f t="shared" si="501"/>
        <v>0</v>
      </c>
      <c r="AB3078" s="6">
        <f t="shared" si="502"/>
        <v>0</v>
      </c>
      <c r="AC3078" s="44">
        <f t="shared" si="503"/>
        <v>0</v>
      </c>
      <c r="AD3078" s="44">
        <f t="shared" si="504"/>
        <v>0</v>
      </c>
      <c r="AE3078" s="13" t="s">
        <v>57</v>
      </c>
      <c r="AF3078" s="14"/>
      <c r="AG3078" s="2" t="s">
        <v>243</v>
      </c>
      <c r="AH3078" s="5" t="s">
        <v>100</v>
      </c>
      <c r="AI3078" s="6">
        <v>0</v>
      </c>
      <c r="AJ3078" s="5" t="s">
        <v>100</v>
      </c>
      <c r="AK3078" s="5" t="s">
        <v>100</v>
      </c>
      <c r="AL3078" s="34" t="s">
        <v>100</v>
      </c>
      <c r="AM3078" s="2" t="s">
        <v>244</v>
      </c>
    </row>
    <row r="3079" spans="1:41" s="15" customFormat="1" ht="16.350000000000001" customHeight="1">
      <c r="A3079" s="3">
        <f t="shared" si="487"/>
        <v>3077</v>
      </c>
      <c r="B3079" s="31" t="s">
        <v>2639</v>
      </c>
      <c r="C3079" s="31" t="s">
        <v>3401</v>
      </c>
      <c r="D3079" s="31" t="s">
        <v>3452</v>
      </c>
      <c r="E3079" s="3" t="s">
        <v>18025</v>
      </c>
      <c r="F3079" s="2" t="s">
        <v>68</v>
      </c>
      <c r="G3079" s="2" t="s">
        <v>69</v>
      </c>
      <c r="H3079" s="5" t="s">
        <v>18026</v>
      </c>
      <c r="I3079" s="5" t="s">
        <v>18027</v>
      </c>
      <c r="J3079" s="5" t="s">
        <v>18028</v>
      </c>
      <c r="K3079" s="5" t="s">
        <v>18029</v>
      </c>
      <c r="L3079" s="2" t="s">
        <v>54</v>
      </c>
      <c r="M3079" s="6">
        <v>11</v>
      </c>
      <c r="N3079" s="6">
        <v>11</v>
      </c>
      <c r="O3079" s="6">
        <f t="shared" si="498"/>
        <v>32000</v>
      </c>
      <c r="P3079" s="6">
        <v>32000</v>
      </c>
      <c r="Q3079" s="5">
        <v>201709</v>
      </c>
      <c r="R3079" s="5" t="s">
        <v>11371</v>
      </c>
      <c r="S3079" s="5" t="s">
        <v>18030</v>
      </c>
      <c r="T3079" s="144" t="str">
        <f t="shared" si="499"/>
        <v>Click</v>
      </c>
      <c r="U3079" s="31" t="s">
        <v>243</v>
      </c>
      <c r="V3079" s="5"/>
      <c r="W3079" s="51"/>
      <c r="X3079" s="51"/>
      <c r="Y3079" s="50"/>
      <c r="Z3079" s="43">
        <f t="shared" si="500"/>
        <v>0</v>
      </c>
      <c r="AA3079" s="6">
        <f t="shared" si="501"/>
        <v>0</v>
      </c>
      <c r="AB3079" s="6">
        <f t="shared" si="502"/>
        <v>0</v>
      </c>
      <c r="AC3079" s="44">
        <f t="shared" si="503"/>
        <v>0</v>
      </c>
      <c r="AD3079" s="44">
        <f t="shared" si="504"/>
        <v>0</v>
      </c>
      <c r="AE3079" s="13" t="s">
        <v>57</v>
      </c>
      <c r="AF3079" s="14"/>
      <c r="AG3079" s="2" t="s">
        <v>243</v>
      </c>
      <c r="AH3079" s="5" t="s">
        <v>100</v>
      </c>
      <c r="AI3079" s="6">
        <v>0</v>
      </c>
      <c r="AJ3079" s="5" t="s">
        <v>100</v>
      </c>
      <c r="AK3079" s="5" t="s">
        <v>100</v>
      </c>
      <c r="AL3079" s="34" t="s">
        <v>100</v>
      </c>
      <c r="AM3079" s="2" t="s">
        <v>244</v>
      </c>
    </row>
    <row r="3080" spans="1:41" s="15" customFormat="1" ht="16.350000000000001" customHeight="1">
      <c r="A3080" s="3">
        <f t="shared" ref="A3080:A3143" si="505">ROW()-2</f>
        <v>3078</v>
      </c>
      <c r="B3080" s="31" t="s">
        <v>2639</v>
      </c>
      <c r="C3080" s="31" t="s">
        <v>3401</v>
      </c>
      <c r="D3080" s="31" t="s">
        <v>3452</v>
      </c>
      <c r="E3080" s="3" t="s">
        <v>18031</v>
      </c>
      <c r="F3080" s="2" t="s">
        <v>68</v>
      </c>
      <c r="G3080" s="2" t="s">
        <v>69</v>
      </c>
      <c r="H3080" s="5" t="s">
        <v>18032</v>
      </c>
      <c r="I3080" s="5" t="s">
        <v>11425</v>
      </c>
      <c r="J3080" s="5" t="s">
        <v>18033</v>
      </c>
      <c r="K3080" s="5" t="s">
        <v>18034</v>
      </c>
      <c r="L3080" s="2" t="s">
        <v>54</v>
      </c>
      <c r="M3080" s="6">
        <v>20</v>
      </c>
      <c r="N3080" s="6">
        <v>20</v>
      </c>
      <c r="O3080" s="6">
        <f t="shared" si="498"/>
        <v>50000</v>
      </c>
      <c r="P3080" s="6">
        <v>50000</v>
      </c>
      <c r="Q3080" s="5">
        <v>201406</v>
      </c>
      <c r="R3080" s="5" t="s">
        <v>11282</v>
      </c>
      <c r="S3080" s="5" t="s">
        <v>18035</v>
      </c>
      <c r="T3080" s="144" t="str">
        <f t="shared" si="499"/>
        <v>Click</v>
      </c>
      <c r="U3080" s="31" t="s">
        <v>243</v>
      </c>
      <c r="V3080" s="5"/>
      <c r="W3080" s="51"/>
      <c r="X3080" s="51"/>
      <c r="Y3080" s="50"/>
      <c r="Z3080" s="43">
        <f t="shared" si="500"/>
        <v>0</v>
      </c>
      <c r="AA3080" s="6">
        <f t="shared" si="501"/>
        <v>0</v>
      </c>
      <c r="AB3080" s="6">
        <f t="shared" si="502"/>
        <v>0</v>
      </c>
      <c r="AC3080" s="44">
        <f t="shared" si="503"/>
        <v>0</v>
      </c>
      <c r="AD3080" s="44">
        <f t="shared" si="504"/>
        <v>0</v>
      </c>
      <c r="AE3080" s="13" t="s">
        <v>57</v>
      </c>
      <c r="AF3080" s="14"/>
      <c r="AG3080" s="2" t="s">
        <v>243</v>
      </c>
      <c r="AH3080" s="5" t="s">
        <v>100</v>
      </c>
      <c r="AI3080" s="6">
        <v>0</v>
      </c>
      <c r="AJ3080" s="5" t="s">
        <v>100</v>
      </c>
      <c r="AK3080" s="5" t="s">
        <v>100</v>
      </c>
      <c r="AL3080" s="34" t="s">
        <v>100</v>
      </c>
      <c r="AM3080" s="2" t="s">
        <v>244</v>
      </c>
    </row>
    <row r="3081" spans="1:41" s="15" customFormat="1" ht="16.350000000000001" customHeight="1">
      <c r="A3081" s="3">
        <f t="shared" si="505"/>
        <v>3079</v>
      </c>
      <c r="B3081" s="31" t="s">
        <v>2639</v>
      </c>
      <c r="C3081" s="31" t="s">
        <v>3401</v>
      </c>
      <c r="D3081" s="31" t="s">
        <v>3452</v>
      </c>
      <c r="E3081" s="3" t="s">
        <v>18036</v>
      </c>
      <c r="F3081" s="2" t="s">
        <v>68</v>
      </c>
      <c r="G3081" s="2" t="s">
        <v>69</v>
      </c>
      <c r="H3081" s="5" t="s">
        <v>18037</v>
      </c>
      <c r="I3081" s="5" t="s">
        <v>11425</v>
      </c>
      <c r="J3081" s="5" t="s">
        <v>18038</v>
      </c>
      <c r="K3081" s="5" t="s">
        <v>18039</v>
      </c>
      <c r="L3081" s="2" t="s">
        <v>54</v>
      </c>
      <c r="M3081" s="6">
        <v>20</v>
      </c>
      <c r="N3081" s="6">
        <v>20</v>
      </c>
      <c r="O3081" s="6">
        <f t="shared" si="498"/>
        <v>50000</v>
      </c>
      <c r="P3081" s="6">
        <v>50000</v>
      </c>
      <c r="Q3081" s="5">
        <v>201406</v>
      </c>
      <c r="R3081" s="5" t="s">
        <v>11282</v>
      </c>
      <c r="S3081" s="5" t="s">
        <v>18040</v>
      </c>
      <c r="T3081" s="144" t="str">
        <f t="shared" si="499"/>
        <v>Click</v>
      </c>
      <c r="U3081" s="31" t="s">
        <v>243</v>
      </c>
      <c r="V3081" s="5"/>
      <c r="W3081" s="51"/>
      <c r="X3081" s="51"/>
      <c r="Y3081" s="50"/>
      <c r="Z3081" s="43">
        <f t="shared" si="500"/>
        <v>0</v>
      </c>
      <c r="AA3081" s="6">
        <f t="shared" si="501"/>
        <v>0</v>
      </c>
      <c r="AB3081" s="6">
        <f t="shared" si="502"/>
        <v>0</v>
      </c>
      <c r="AC3081" s="44">
        <f t="shared" si="503"/>
        <v>0</v>
      </c>
      <c r="AD3081" s="44">
        <f t="shared" si="504"/>
        <v>0</v>
      </c>
      <c r="AE3081" s="13" t="s">
        <v>57</v>
      </c>
      <c r="AF3081" s="14"/>
      <c r="AG3081" s="2" t="s">
        <v>243</v>
      </c>
      <c r="AH3081" s="5" t="s">
        <v>100</v>
      </c>
      <c r="AI3081" s="6">
        <v>0</v>
      </c>
      <c r="AJ3081" s="5" t="s">
        <v>100</v>
      </c>
      <c r="AK3081" s="5" t="s">
        <v>100</v>
      </c>
      <c r="AL3081" s="34" t="s">
        <v>100</v>
      </c>
      <c r="AM3081" s="2" t="s">
        <v>244</v>
      </c>
    </row>
    <row r="3082" spans="1:41" s="15" customFormat="1" ht="16.350000000000001" customHeight="1">
      <c r="A3082" s="3">
        <f t="shared" si="505"/>
        <v>3080</v>
      </c>
      <c r="B3082" s="31" t="s">
        <v>2639</v>
      </c>
      <c r="C3082" s="31" t="s">
        <v>3401</v>
      </c>
      <c r="D3082" s="31" t="s">
        <v>3452</v>
      </c>
      <c r="E3082" s="3" t="s">
        <v>18041</v>
      </c>
      <c r="F3082" s="2" t="s">
        <v>68</v>
      </c>
      <c r="G3082" s="2" t="s">
        <v>69</v>
      </c>
      <c r="H3082" s="5" t="s">
        <v>18042</v>
      </c>
      <c r="I3082" s="5" t="s">
        <v>18043</v>
      </c>
      <c r="J3082" s="5" t="s">
        <v>18044</v>
      </c>
      <c r="K3082" s="5" t="s">
        <v>18045</v>
      </c>
      <c r="L3082" s="2" t="s">
        <v>54</v>
      </c>
      <c r="M3082" s="6">
        <v>20</v>
      </c>
      <c r="N3082" s="6">
        <v>20</v>
      </c>
      <c r="O3082" s="6">
        <f t="shared" si="498"/>
        <v>50000</v>
      </c>
      <c r="P3082" s="6">
        <v>50000</v>
      </c>
      <c r="Q3082" s="5">
        <v>201610</v>
      </c>
      <c r="R3082" s="5" t="s">
        <v>11306</v>
      </c>
      <c r="S3082" s="5" t="s">
        <v>18046</v>
      </c>
      <c r="T3082" s="144" t="str">
        <f t="shared" si="499"/>
        <v>Click</v>
      </c>
      <c r="U3082" s="31" t="s">
        <v>243</v>
      </c>
      <c r="V3082" s="5"/>
      <c r="W3082" s="51"/>
      <c r="X3082" s="51"/>
      <c r="Y3082" s="50"/>
      <c r="Z3082" s="43">
        <f t="shared" si="500"/>
        <v>0</v>
      </c>
      <c r="AA3082" s="6">
        <f t="shared" si="501"/>
        <v>0</v>
      </c>
      <c r="AB3082" s="6">
        <f t="shared" si="502"/>
        <v>0</v>
      </c>
      <c r="AC3082" s="44">
        <f t="shared" si="503"/>
        <v>0</v>
      </c>
      <c r="AD3082" s="44">
        <f t="shared" si="504"/>
        <v>0</v>
      </c>
      <c r="AE3082" s="13" t="s">
        <v>57</v>
      </c>
      <c r="AF3082" s="14"/>
      <c r="AG3082" s="2" t="s">
        <v>243</v>
      </c>
      <c r="AH3082" s="5" t="s">
        <v>100</v>
      </c>
      <c r="AI3082" s="6">
        <v>0</v>
      </c>
      <c r="AJ3082" s="5" t="s">
        <v>100</v>
      </c>
      <c r="AK3082" s="5" t="s">
        <v>100</v>
      </c>
      <c r="AL3082" s="34" t="s">
        <v>100</v>
      </c>
      <c r="AM3082" s="2" t="s">
        <v>244</v>
      </c>
    </row>
    <row r="3083" spans="1:41" s="15" customFormat="1" ht="16.350000000000001" customHeight="1">
      <c r="A3083" s="3">
        <f t="shared" si="505"/>
        <v>3081</v>
      </c>
      <c r="B3083" s="31" t="s">
        <v>2639</v>
      </c>
      <c r="C3083" s="31" t="s">
        <v>3401</v>
      </c>
      <c r="D3083" s="31" t="s">
        <v>3452</v>
      </c>
      <c r="E3083" s="3" t="s">
        <v>18047</v>
      </c>
      <c r="F3083" s="31" t="s">
        <v>68</v>
      </c>
      <c r="G3083" s="31" t="s">
        <v>69</v>
      </c>
      <c r="H3083" s="3" t="s">
        <v>18048</v>
      </c>
      <c r="I3083" s="3" t="s">
        <v>18049</v>
      </c>
      <c r="J3083" s="3" t="s">
        <v>18050</v>
      </c>
      <c r="K3083" s="3" t="s">
        <v>18051</v>
      </c>
      <c r="L3083" s="31" t="s">
        <v>54</v>
      </c>
      <c r="M3083" s="6">
        <v>24</v>
      </c>
      <c r="N3083" s="6">
        <v>24</v>
      </c>
      <c r="O3083" s="6">
        <f t="shared" si="498"/>
        <v>58000</v>
      </c>
      <c r="P3083" s="68">
        <v>58000</v>
      </c>
      <c r="Q3083" s="3">
        <v>201808</v>
      </c>
      <c r="R3083" s="3" t="s">
        <v>11306</v>
      </c>
      <c r="S3083" s="3" t="s">
        <v>18052</v>
      </c>
      <c r="T3083" s="143" t="str">
        <f t="shared" si="499"/>
        <v>Click</v>
      </c>
      <c r="U3083" s="31" t="s">
        <v>243</v>
      </c>
      <c r="V3083" s="3"/>
      <c r="W3083" s="84"/>
      <c r="X3083" s="84"/>
      <c r="Y3083" s="50"/>
      <c r="Z3083" s="43">
        <f t="shared" si="500"/>
        <v>0</v>
      </c>
      <c r="AA3083" s="68">
        <f t="shared" si="501"/>
        <v>0</v>
      </c>
      <c r="AB3083" s="68">
        <f t="shared" si="502"/>
        <v>0</v>
      </c>
      <c r="AC3083" s="69">
        <f t="shared" si="503"/>
        <v>0</v>
      </c>
      <c r="AD3083" s="44">
        <f t="shared" si="504"/>
        <v>0</v>
      </c>
      <c r="AE3083" s="45" t="s">
        <v>57</v>
      </c>
      <c r="AF3083" s="14"/>
      <c r="AG3083" s="31" t="s">
        <v>243</v>
      </c>
      <c r="AH3083" s="3" t="s">
        <v>100</v>
      </c>
      <c r="AI3083" s="68">
        <v>0</v>
      </c>
      <c r="AJ3083" s="3" t="s">
        <v>100</v>
      </c>
      <c r="AK3083" s="3" t="s">
        <v>100</v>
      </c>
      <c r="AL3083" s="32" t="s">
        <v>100</v>
      </c>
      <c r="AM3083" s="31" t="s">
        <v>244</v>
      </c>
      <c r="AN3083" s="63"/>
      <c r="AO3083" s="63"/>
    </row>
    <row r="3084" spans="1:41" s="15" customFormat="1" ht="16.350000000000001" customHeight="1">
      <c r="A3084" s="3">
        <f t="shared" si="505"/>
        <v>3082</v>
      </c>
      <c r="B3084" s="31" t="s">
        <v>2639</v>
      </c>
      <c r="C3084" s="31" t="s">
        <v>3401</v>
      </c>
      <c r="D3084" s="31" t="s">
        <v>3452</v>
      </c>
      <c r="E3084" s="3" t="s">
        <v>18053</v>
      </c>
      <c r="F3084" s="31" t="s">
        <v>68</v>
      </c>
      <c r="G3084" s="31" t="s">
        <v>69</v>
      </c>
      <c r="H3084" s="3" t="s">
        <v>18048</v>
      </c>
      <c r="I3084" s="3" t="s">
        <v>18049</v>
      </c>
      <c r="J3084" s="3" t="s">
        <v>18050</v>
      </c>
      <c r="K3084" s="3" t="s">
        <v>18054</v>
      </c>
      <c r="L3084" s="31" t="s">
        <v>54</v>
      </c>
      <c r="M3084" s="6">
        <v>20</v>
      </c>
      <c r="N3084" s="6">
        <v>20</v>
      </c>
      <c r="O3084" s="6">
        <f t="shared" si="498"/>
        <v>50000</v>
      </c>
      <c r="P3084" s="68">
        <v>50000</v>
      </c>
      <c r="Q3084" s="3">
        <v>201807</v>
      </c>
      <c r="R3084" s="3" t="s">
        <v>11306</v>
      </c>
      <c r="S3084" s="3" t="s">
        <v>18055</v>
      </c>
      <c r="T3084" s="143" t="str">
        <f t="shared" si="499"/>
        <v>Click</v>
      </c>
      <c r="U3084" s="31" t="s">
        <v>243</v>
      </c>
      <c r="V3084" s="3"/>
      <c r="W3084" s="84"/>
      <c r="X3084" s="84"/>
      <c r="Y3084" s="50"/>
      <c r="Z3084" s="43">
        <f t="shared" si="500"/>
        <v>0</v>
      </c>
      <c r="AA3084" s="68">
        <f t="shared" si="501"/>
        <v>0</v>
      </c>
      <c r="AB3084" s="68">
        <f t="shared" si="502"/>
        <v>0</v>
      </c>
      <c r="AC3084" s="69">
        <f t="shared" si="503"/>
        <v>0</v>
      </c>
      <c r="AD3084" s="44">
        <f t="shared" si="504"/>
        <v>0</v>
      </c>
      <c r="AE3084" s="45" t="s">
        <v>57</v>
      </c>
      <c r="AF3084" s="14"/>
      <c r="AG3084" s="31" t="s">
        <v>243</v>
      </c>
      <c r="AH3084" s="3" t="s">
        <v>100</v>
      </c>
      <c r="AI3084" s="68">
        <v>0</v>
      </c>
      <c r="AJ3084" s="3" t="s">
        <v>100</v>
      </c>
      <c r="AK3084" s="3" t="s">
        <v>100</v>
      </c>
      <c r="AL3084" s="32" t="s">
        <v>100</v>
      </c>
      <c r="AM3084" s="31" t="s">
        <v>244</v>
      </c>
      <c r="AN3084" s="63"/>
      <c r="AO3084" s="63"/>
    </row>
    <row r="3085" spans="1:41" s="15" customFormat="1" ht="16.350000000000001" customHeight="1">
      <c r="A3085" s="3">
        <f t="shared" si="505"/>
        <v>3083</v>
      </c>
      <c r="B3085" s="31" t="s">
        <v>2639</v>
      </c>
      <c r="C3085" s="31" t="s">
        <v>3401</v>
      </c>
      <c r="D3085" s="31" t="s">
        <v>3452</v>
      </c>
      <c r="E3085" s="3" t="s">
        <v>18056</v>
      </c>
      <c r="F3085" s="2" t="s">
        <v>68</v>
      </c>
      <c r="G3085" s="2" t="s">
        <v>69</v>
      </c>
      <c r="H3085" s="5" t="s">
        <v>18057</v>
      </c>
      <c r="I3085" s="5" t="s">
        <v>18058</v>
      </c>
      <c r="J3085" s="5" t="s">
        <v>18059</v>
      </c>
      <c r="K3085" s="5" t="s">
        <v>18060</v>
      </c>
      <c r="L3085" s="2" t="s">
        <v>54</v>
      </c>
      <c r="M3085" s="6">
        <v>19</v>
      </c>
      <c r="N3085" s="6">
        <v>19</v>
      </c>
      <c r="O3085" s="6">
        <f t="shared" si="498"/>
        <v>48000</v>
      </c>
      <c r="P3085" s="6">
        <v>48000</v>
      </c>
      <c r="Q3085" s="5">
        <v>201803</v>
      </c>
      <c r="R3085" s="5" t="s">
        <v>11358</v>
      </c>
      <c r="S3085" s="5" t="s">
        <v>18061</v>
      </c>
      <c r="T3085" s="144" t="str">
        <f t="shared" si="499"/>
        <v>Click</v>
      </c>
      <c r="U3085" s="31" t="s">
        <v>243</v>
      </c>
      <c r="V3085" s="5"/>
      <c r="W3085" s="51"/>
      <c r="X3085" s="51"/>
      <c r="Y3085" s="50"/>
      <c r="Z3085" s="43">
        <f t="shared" si="500"/>
        <v>0</v>
      </c>
      <c r="AA3085" s="6">
        <f t="shared" si="501"/>
        <v>0</v>
      </c>
      <c r="AB3085" s="6">
        <f t="shared" si="502"/>
        <v>0</v>
      </c>
      <c r="AC3085" s="44">
        <f t="shared" si="503"/>
        <v>0</v>
      </c>
      <c r="AD3085" s="44">
        <f t="shared" si="504"/>
        <v>0</v>
      </c>
      <c r="AE3085" s="13" t="s">
        <v>57</v>
      </c>
      <c r="AF3085" s="14"/>
      <c r="AG3085" s="2" t="s">
        <v>243</v>
      </c>
      <c r="AH3085" s="5" t="s">
        <v>100</v>
      </c>
      <c r="AI3085" s="6">
        <v>0</v>
      </c>
      <c r="AJ3085" s="5" t="s">
        <v>100</v>
      </c>
      <c r="AK3085" s="5" t="s">
        <v>100</v>
      </c>
      <c r="AL3085" s="34" t="s">
        <v>100</v>
      </c>
      <c r="AM3085" s="2" t="s">
        <v>244</v>
      </c>
    </row>
    <row r="3086" spans="1:41" s="15" customFormat="1" ht="16.350000000000001" customHeight="1">
      <c r="A3086" s="3">
        <f t="shared" si="505"/>
        <v>3084</v>
      </c>
      <c r="B3086" s="31" t="s">
        <v>2639</v>
      </c>
      <c r="C3086" s="31" t="s">
        <v>3401</v>
      </c>
      <c r="D3086" s="31" t="s">
        <v>3452</v>
      </c>
      <c r="E3086" s="3" t="s">
        <v>18062</v>
      </c>
      <c r="F3086" s="2" t="s">
        <v>68</v>
      </c>
      <c r="G3086" s="2" t="s">
        <v>69</v>
      </c>
      <c r="H3086" s="5" t="s">
        <v>18063</v>
      </c>
      <c r="I3086" s="5" t="s">
        <v>18064</v>
      </c>
      <c r="J3086" s="5" t="s">
        <v>18065</v>
      </c>
      <c r="K3086" s="5" t="s">
        <v>18066</v>
      </c>
      <c r="L3086" s="2" t="s">
        <v>54</v>
      </c>
      <c r="M3086" s="6">
        <v>12</v>
      </c>
      <c r="N3086" s="6">
        <v>12</v>
      </c>
      <c r="O3086" s="6">
        <f t="shared" si="498"/>
        <v>34000</v>
      </c>
      <c r="P3086" s="6">
        <v>34000</v>
      </c>
      <c r="Q3086" s="5">
        <v>201801</v>
      </c>
      <c r="R3086" s="5" t="s">
        <v>11358</v>
      </c>
      <c r="S3086" s="5" t="s">
        <v>18067</v>
      </c>
      <c r="T3086" s="144" t="str">
        <f t="shared" si="499"/>
        <v>Click</v>
      </c>
      <c r="U3086" s="31" t="s">
        <v>243</v>
      </c>
      <c r="V3086" s="5"/>
      <c r="W3086" s="51"/>
      <c r="X3086" s="51"/>
      <c r="Y3086" s="50"/>
      <c r="Z3086" s="43">
        <f t="shared" si="500"/>
        <v>0</v>
      </c>
      <c r="AA3086" s="6">
        <f t="shared" si="501"/>
        <v>0</v>
      </c>
      <c r="AB3086" s="6">
        <f t="shared" si="502"/>
        <v>0</v>
      </c>
      <c r="AC3086" s="44">
        <f t="shared" si="503"/>
        <v>0</v>
      </c>
      <c r="AD3086" s="44">
        <f t="shared" si="504"/>
        <v>0</v>
      </c>
      <c r="AE3086" s="13" t="s">
        <v>57</v>
      </c>
      <c r="AF3086" s="14"/>
      <c r="AG3086" s="2" t="s">
        <v>243</v>
      </c>
      <c r="AH3086" s="5" t="s">
        <v>100</v>
      </c>
      <c r="AI3086" s="6">
        <v>0</v>
      </c>
      <c r="AJ3086" s="5" t="s">
        <v>100</v>
      </c>
      <c r="AK3086" s="5" t="s">
        <v>100</v>
      </c>
      <c r="AL3086" s="34" t="s">
        <v>100</v>
      </c>
      <c r="AM3086" s="2" t="s">
        <v>244</v>
      </c>
    </row>
    <row r="3087" spans="1:41" s="15" customFormat="1" ht="16.350000000000001" customHeight="1">
      <c r="A3087" s="3">
        <f t="shared" si="505"/>
        <v>3085</v>
      </c>
      <c r="B3087" s="31" t="s">
        <v>2639</v>
      </c>
      <c r="C3087" s="31" t="s">
        <v>3401</v>
      </c>
      <c r="D3087" s="31" t="s">
        <v>3452</v>
      </c>
      <c r="E3087" s="3" t="s">
        <v>18068</v>
      </c>
      <c r="F3087" s="2" t="s">
        <v>68</v>
      </c>
      <c r="G3087" s="2" t="s">
        <v>69</v>
      </c>
      <c r="H3087" s="5" t="s">
        <v>18069</v>
      </c>
      <c r="I3087" s="5" t="s">
        <v>11425</v>
      </c>
      <c r="J3087" s="5" t="s">
        <v>18070</v>
      </c>
      <c r="K3087" s="5" t="s">
        <v>18071</v>
      </c>
      <c r="L3087" s="2" t="s">
        <v>54</v>
      </c>
      <c r="M3087" s="6">
        <v>23</v>
      </c>
      <c r="N3087" s="6">
        <v>23</v>
      </c>
      <c r="O3087" s="6">
        <f t="shared" si="498"/>
        <v>50000</v>
      </c>
      <c r="P3087" s="6">
        <v>50000</v>
      </c>
      <c r="Q3087" s="5">
        <v>201406</v>
      </c>
      <c r="R3087" s="5" t="s">
        <v>17477</v>
      </c>
      <c r="S3087" s="5" t="s">
        <v>18072</v>
      </c>
      <c r="T3087" s="144" t="str">
        <f t="shared" si="499"/>
        <v>Click</v>
      </c>
      <c r="U3087" s="31" t="s">
        <v>243</v>
      </c>
      <c r="V3087" s="5"/>
      <c r="W3087" s="51"/>
      <c r="X3087" s="51"/>
      <c r="Y3087" s="50"/>
      <c r="Z3087" s="43">
        <f t="shared" si="500"/>
        <v>0</v>
      </c>
      <c r="AA3087" s="6">
        <f t="shared" si="501"/>
        <v>0</v>
      </c>
      <c r="AB3087" s="6">
        <f t="shared" si="502"/>
        <v>0</v>
      </c>
      <c r="AC3087" s="44">
        <f t="shared" si="503"/>
        <v>0</v>
      </c>
      <c r="AD3087" s="44">
        <f t="shared" si="504"/>
        <v>0</v>
      </c>
      <c r="AE3087" s="13" t="s">
        <v>57</v>
      </c>
      <c r="AF3087" s="14"/>
      <c r="AG3087" s="2" t="s">
        <v>243</v>
      </c>
      <c r="AH3087" s="5" t="s">
        <v>100</v>
      </c>
      <c r="AI3087" s="6">
        <v>0</v>
      </c>
      <c r="AJ3087" s="5" t="s">
        <v>100</v>
      </c>
      <c r="AK3087" s="5" t="s">
        <v>100</v>
      </c>
      <c r="AL3087" s="34" t="s">
        <v>100</v>
      </c>
      <c r="AM3087" s="2" t="s">
        <v>244</v>
      </c>
    </row>
    <row r="3088" spans="1:41" s="15" customFormat="1" ht="16.350000000000001" customHeight="1">
      <c r="A3088" s="3">
        <f t="shared" si="505"/>
        <v>3086</v>
      </c>
      <c r="B3088" s="31" t="s">
        <v>2639</v>
      </c>
      <c r="C3088" s="31" t="s">
        <v>3401</v>
      </c>
      <c r="D3088" s="31" t="s">
        <v>3452</v>
      </c>
      <c r="E3088" s="3" t="s">
        <v>18073</v>
      </c>
      <c r="F3088" s="2" t="s">
        <v>68</v>
      </c>
      <c r="G3088" s="2" t="s">
        <v>69</v>
      </c>
      <c r="H3088" s="5" t="s">
        <v>18074</v>
      </c>
      <c r="I3088" s="5" t="s">
        <v>11425</v>
      </c>
      <c r="J3088" s="5" t="s">
        <v>18075</v>
      </c>
      <c r="K3088" s="5" t="s">
        <v>18076</v>
      </c>
      <c r="L3088" s="2" t="s">
        <v>54</v>
      </c>
      <c r="M3088" s="6">
        <v>27</v>
      </c>
      <c r="N3088" s="6">
        <v>27</v>
      </c>
      <c r="O3088" s="6">
        <f t="shared" si="498"/>
        <v>50000</v>
      </c>
      <c r="P3088" s="6">
        <v>50000</v>
      </c>
      <c r="Q3088" s="5">
        <v>201206</v>
      </c>
      <c r="R3088" s="5" t="s">
        <v>11358</v>
      </c>
      <c r="S3088" s="5" t="s">
        <v>18077</v>
      </c>
      <c r="T3088" s="144" t="str">
        <f t="shared" si="499"/>
        <v>Click</v>
      </c>
      <c r="U3088" s="31" t="s">
        <v>243</v>
      </c>
      <c r="V3088" s="5"/>
      <c r="W3088" s="51"/>
      <c r="X3088" s="51"/>
      <c r="Y3088" s="50"/>
      <c r="Z3088" s="43">
        <f t="shared" si="500"/>
        <v>0</v>
      </c>
      <c r="AA3088" s="6">
        <f t="shared" si="501"/>
        <v>0</v>
      </c>
      <c r="AB3088" s="6">
        <f t="shared" si="502"/>
        <v>0</v>
      </c>
      <c r="AC3088" s="44">
        <f t="shared" si="503"/>
        <v>0</v>
      </c>
      <c r="AD3088" s="44">
        <f t="shared" si="504"/>
        <v>0</v>
      </c>
      <c r="AE3088" s="13" t="s">
        <v>57</v>
      </c>
      <c r="AF3088" s="14"/>
      <c r="AG3088" s="2" t="s">
        <v>243</v>
      </c>
      <c r="AH3088" s="5" t="s">
        <v>100</v>
      </c>
      <c r="AI3088" s="6">
        <v>0</v>
      </c>
      <c r="AJ3088" s="5" t="s">
        <v>100</v>
      </c>
      <c r="AK3088" s="5" t="s">
        <v>100</v>
      </c>
      <c r="AL3088" s="34" t="s">
        <v>100</v>
      </c>
      <c r="AM3088" s="2" t="s">
        <v>244</v>
      </c>
    </row>
    <row r="3089" spans="1:41" s="15" customFormat="1" ht="16.350000000000001" customHeight="1">
      <c r="A3089" s="3">
        <f t="shared" si="505"/>
        <v>3087</v>
      </c>
      <c r="B3089" s="31" t="s">
        <v>2639</v>
      </c>
      <c r="C3089" s="31" t="s">
        <v>3401</v>
      </c>
      <c r="D3089" s="31" t="s">
        <v>3452</v>
      </c>
      <c r="E3089" s="3" t="s">
        <v>18078</v>
      </c>
      <c r="F3089" s="2" t="s">
        <v>68</v>
      </c>
      <c r="G3089" s="2" t="s">
        <v>69</v>
      </c>
      <c r="H3089" s="5" t="s">
        <v>18079</v>
      </c>
      <c r="I3089" s="5" t="s">
        <v>18080</v>
      </c>
      <c r="J3089" s="5" t="s">
        <v>18081</v>
      </c>
      <c r="K3089" s="5" t="s">
        <v>18082</v>
      </c>
      <c r="L3089" s="2" t="s">
        <v>54</v>
      </c>
      <c r="M3089" s="6">
        <v>19</v>
      </c>
      <c r="N3089" s="6">
        <v>19</v>
      </c>
      <c r="O3089" s="6">
        <f t="shared" si="498"/>
        <v>50000</v>
      </c>
      <c r="P3089" s="6">
        <v>50000</v>
      </c>
      <c r="Q3089" s="5">
        <v>201306</v>
      </c>
      <c r="R3089" s="5" t="s">
        <v>11358</v>
      </c>
      <c r="S3089" s="5" t="s">
        <v>18083</v>
      </c>
      <c r="T3089" s="144" t="str">
        <f t="shared" si="499"/>
        <v>Click</v>
      </c>
      <c r="U3089" s="31" t="s">
        <v>243</v>
      </c>
      <c r="V3089" s="5"/>
      <c r="W3089" s="51"/>
      <c r="X3089" s="51"/>
      <c r="Y3089" s="50"/>
      <c r="Z3089" s="43">
        <f t="shared" si="500"/>
        <v>0</v>
      </c>
      <c r="AA3089" s="6">
        <f t="shared" si="501"/>
        <v>0</v>
      </c>
      <c r="AB3089" s="6">
        <f t="shared" si="502"/>
        <v>0</v>
      </c>
      <c r="AC3089" s="44">
        <f t="shared" si="503"/>
        <v>0</v>
      </c>
      <c r="AD3089" s="44">
        <f t="shared" si="504"/>
        <v>0</v>
      </c>
      <c r="AE3089" s="13" t="s">
        <v>57</v>
      </c>
      <c r="AF3089" s="14"/>
      <c r="AG3089" s="2" t="s">
        <v>243</v>
      </c>
      <c r="AH3089" s="5" t="s">
        <v>100</v>
      </c>
      <c r="AI3089" s="6">
        <v>0</v>
      </c>
      <c r="AJ3089" s="5" t="s">
        <v>100</v>
      </c>
      <c r="AK3089" s="5" t="s">
        <v>100</v>
      </c>
      <c r="AL3089" s="34" t="s">
        <v>100</v>
      </c>
      <c r="AM3089" s="2" t="s">
        <v>244</v>
      </c>
    </row>
    <row r="3090" spans="1:41" s="15" customFormat="1" ht="16.350000000000001" customHeight="1">
      <c r="A3090" s="3">
        <f t="shared" si="505"/>
        <v>3088</v>
      </c>
      <c r="B3090" s="31" t="s">
        <v>2639</v>
      </c>
      <c r="C3090" s="31" t="s">
        <v>3401</v>
      </c>
      <c r="D3090" s="31" t="s">
        <v>3452</v>
      </c>
      <c r="E3090" s="3" t="s">
        <v>18084</v>
      </c>
      <c r="F3090" s="2" t="s">
        <v>68</v>
      </c>
      <c r="G3090" s="2" t="s">
        <v>69</v>
      </c>
      <c r="H3090" s="5" t="s">
        <v>18079</v>
      </c>
      <c r="I3090" s="5" t="s">
        <v>18085</v>
      </c>
      <c r="J3090" s="5" t="s">
        <v>18081</v>
      </c>
      <c r="K3090" s="5" t="s">
        <v>18086</v>
      </c>
      <c r="L3090" s="2" t="s">
        <v>54</v>
      </c>
      <c r="M3090" s="6">
        <v>18</v>
      </c>
      <c r="N3090" s="6">
        <v>18</v>
      </c>
      <c r="O3090" s="6">
        <f t="shared" si="498"/>
        <v>50000</v>
      </c>
      <c r="P3090" s="6">
        <v>50000</v>
      </c>
      <c r="Q3090" s="5">
        <v>201306</v>
      </c>
      <c r="R3090" s="5" t="s">
        <v>11358</v>
      </c>
      <c r="S3090" s="5" t="s">
        <v>18087</v>
      </c>
      <c r="T3090" s="144" t="str">
        <f t="shared" si="499"/>
        <v>Click</v>
      </c>
      <c r="U3090" s="31" t="s">
        <v>243</v>
      </c>
      <c r="V3090" s="5"/>
      <c r="W3090" s="51"/>
      <c r="X3090" s="51"/>
      <c r="Y3090" s="50"/>
      <c r="Z3090" s="43">
        <f t="shared" si="500"/>
        <v>0</v>
      </c>
      <c r="AA3090" s="6">
        <f t="shared" si="501"/>
        <v>0</v>
      </c>
      <c r="AB3090" s="6">
        <f t="shared" si="502"/>
        <v>0</v>
      </c>
      <c r="AC3090" s="44">
        <f t="shared" si="503"/>
        <v>0</v>
      </c>
      <c r="AD3090" s="44">
        <f t="shared" si="504"/>
        <v>0</v>
      </c>
      <c r="AE3090" s="13" t="s">
        <v>57</v>
      </c>
      <c r="AF3090" s="14"/>
      <c r="AG3090" s="2" t="s">
        <v>243</v>
      </c>
      <c r="AH3090" s="5" t="s">
        <v>100</v>
      </c>
      <c r="AI3090" s="6">
        <v>0</v>
      </c>
      <c r="AJ3090" s="5" t="s">
        <v>100</v>
      </c>
      <c r="AK3090" s="5" t="s">
        <v>100</v>
      </c>
      <c r="AL3090" s="34" t="s">
        <v>100</v>
      </c>
      <c r="AM3090" s="2" t="s">
        <v>244</v>
      </c>
    </row>
    <row r="3091" spans="1:41" s="15" customFormat="1" ht="16.350000000000001" customHeight="1">
      <c r="A3091" s="3">
        <f t="shared" si="505"/>
        <v>3089</v>
      </c>
      <c r="B3091" s="31" t="s">
        <v>2639</v>
      </c>
      <c r="C3091" s="31" t="s">
        <v>3401</v>
      </c>
      <c r="D3091" s="31" t="s">
        <v>3452</v>
      </c>
      <c r="E3091" s="3" t="s">
        <v>18088</v>
      </c>
      <c r="F3091" s="2" t="s">
        <v>68</v>
      </c>
      <c r="G3091" s="2" t="s">
        <v>69</v>
      </c>
      <c r="H3091" s="5" t="s">
        <v>18089</v>
      </c>
      <c r="I3091" s="5" t="s">
        <v>11425</v>
      </c>
      <c r="J3091" s="5" t="s">
        <v>18090</v>
      </c>
      <c r="K3091" s="5" t="s">
        <v>18091</v>
      </c>
      <c r="L3091" s="2" t="s">
        <v>54</v>
      </c>
      <c r="M3091" s="6">
        <v>25</v>
      </c>
      <c r="N3091" s="6">
        <v>25</v>
      </c>
      <c r="O3091" s="6">
        <f t="shared" si="498"/>
        <v>50000</v>
      </c>
      <c r="P3091" s="6">
        <v>50000</v>
      </c>
      <c r="Q3091" s="5">
        <v>201106</v>
      </c>
      <c r="R3091" s="5" t="s">
        <v>16639</v>
      </c>
      <c r="S3091" s="5" t="s">
        <v>18092</v>
      </c>
      <c r="T3091" s="144" t="str">
        <f t="shared" si="499"/>
        <v>Click</v>
      </c>
      <c r="U3091" s="31" t="s">
        <v>243</v>
      </c>
      <c r="V3091" s="5"/>
      <c r="W3091" s="51"/>
      <c r="X3091" s="51"/>
      <c r="Y3091" s="50"/>
      <c r="Z3091" s="43">
        <f t="shared" si="500"/>
        <v>0</v>
      </c>
      <c r="AA3091" s="6">
        <f t="shared" si="501"/>
        <v>0</v>
      </c>
      <c r="AB3091" s="6">
        <f t="shared" si="502"/>
        <v>0</v>
      </c>
      <c r="AC3091" s="44">
        <f t="shared" si="503"/>
        <v>0</v>
      </c>
      <c r="AD3091" s="44">
        <f t="shared" si="504"/>
        <v>0</v>
      </c>
      <c r="AE3091" s="13" t="s">
        <v>57</v>
      </c>
      <c r="AF3091" s="14"/>
      <c r="AG3091" s="2" t="s">
        <v>243</v>
      </c>
      <c r="AH3091" s="5" t="s">
        <v>100</v>
      </c>
      <c r="AI3091" s="6">
        <v>0</v>
      </c>
      <c r="AJ3091" s="5" t="s">
        <v>100</v>
      </c>
      <c r="AK3091" s="5" t="s">
        <v>100</v>
      </c>
      <c r="AL3091" s="34" t="s">
        <v>100</v>
      </c>
      <c r="AM3091" s="2" t="s">
        <v>244</v>
      </c>
    </row>
    <row r="3092" spans="1:41" s="15" customFormat="1" ht="16.350000000000001" customHeight="1">
      <c r="A3092" s="3">
        <f t="shared" si="505"/>
        <v>3090</v>
      </c>
      <c r="B3092" s="31" t="s">
        <v>2639</v>
      </c>
      <c r="C3092" s="31" t="s">
        <v>3401</v>
      </c>
      <c r="D3092" s="31" t="s">
        <v>3452</v>
      </c>
      <c r="E3092" s="3" t="s">
        <v>18093</v>
      </c>
      <c r="F3092" s="2" t="s">
        <v>68</v>
      </c>
      <c r="G3092" s="2" t="s">
        <v>69</v>
      </c>
      <c r="H3092" s="5" t="s">
        <v>18094</v>
      </c>
      <c r="I3092" s="5" t="s">
        <v>11425</v>
      </c>
      <c r="J3092" s="5" t="s">
        <v>18095</v>
      </c>
      <c r="K3092" s="5" t="s">
        <v>18096</v>
      </c>
      <c r="L3092" s="2" t="s">
        <v>54</v>
      </c>
      <c r="M3092" s="6">
        <v>30</v>
      </c>
      <c r="N3092" s="6">
        <v>30</v>
      </c>
      <c r="O3092" s="6">
        <f t="shared" si="498"/>
        <v>50000</v>
      </c>
      <c r="P3092" s="6">
        <v>50000</v>
      </c>
      <c r="Q3092" s="5">
        <v>200706</v>
      </c>
      <c r="R3092" s="5" t="s">
        <v>17477</v>
      </c>
      <c r="S3092" s="5" t="s">
        <v>18097</v>
      </c>
      <c r="T3092" s="144" t="str">
        <f t="shared" si="499"/>
        <v>Click</v>
      </c>
      <c r="U3092" s="31" t="s">
        <v>243</v>
      </c>
      <c r="V3092" s="5"/>
      <c r="W3092" s="51"/>
      <c r="X3092" s="51"/>
      <c r="Y3092" s="50"/>
      <c r="Z3092" s="43">
        <f t="shared" si="500"/>
        <v>0</v>
      </c>
      <c r="AA3092" s="6">
        <f t="shared" si="501"/>
        <v>0</v>
      </c>
      <c r="AB3092" s="6">
        <f t="shared" si="502"/>
        <v>0</v>
      </c>
      <c r="AC3092" s="44">
        <f t="shared" si="503"/>
        <v>0</v>
      </c>
      <c r="AD3092" s="44">
        <f t="shared" si="504"/>
        <v>0</v>
      </c>
      <c r="AE3092" s="13" t="s">
        <v>57</v>
      </c>
      <c r="AF3092" s="14"/>
      <c r="AG3092" s="2" t="s">
        <v>243</v>
      </c>
      <c r="AH3092" s="5" t="s">
        <v>100</v>
      </c>
      <c r="AI3092" s="6">
        <v>0</v>
      </c>
      <c r="AJ3092" s="5" t="s">
        <v>100</v>
      </c>
      <c r="AK3092" s="5" t="s">
        <v>100</v>
      </c>
      <c r="AL3092" s="34" t="s">
        <v>100</v>
      </c>
      <c r="AM3092" s="2" t="s">
        <v>244</v>
      </c>
    </row>
    <row r="3093" spans="1:41" s="15" customFormat="1" ht="16.350000000000001" customHeight="1">
      <c r="A3093" s="3">
        <f t="shared" si="505"/>
        <v>3091</v>
      </c>
      <c r="B3093" s="31" t="s">
        <v>2639</v>
      </c>
      <c r="C3093" s="31" t="s">
        <v>3401</v>
      </c>
      <c r="D3093" s="31" t="s">
        <v>3452</v>
      </c>
      <c r="E3093" s="32" t="s">
        <v>18098</v>
      </c>
      <c r="F3093" s="2" t="s">
        <v>68</v>
      </c>
      <c r="G3093" s="39" t="s">
        <v>69</v>
      </c>
      <c r="H3093" s="32" t="s">
        <v>18099</v>
      </c>
      <c r="I3093" s="32" t="s">
        <v>18100</v>
      </c>
      <c r="J3093" s="32" t="s">
        <v>18101</v>
      </c>
      <c r="K3093" s="32" t="s">
        <v>18102</v>
      </c>
      <c r="L3093" s="31" t="s">
        <v>3708</v>
      </c>
      <c r="M3093" s="6">
        <v>16</v>
      </c>
      <c r="N3093" s="6">
        <v>16</v>
      </c>
      <c r="O3093" s="46">
        <v>42000</v>
      </c>
      <c r="P3093" s="46">
        <v>42000</v>
      </c>
      <c r="Q3093" s="3">
        <v>202002</v>
      </c>
      <c r="R3093" s="32" t="s">
        <v>16004</v>
      </c>
      <c r="S3093" s="32" t="s">
        <v>18103</v>
      </c>
      <c r="T3093" s="144" t="str">
        <f t="shared" si="499"/>
        <v>Click</v>
      </c>
      <c r="U3093" s="31" t="s">
        <v>243</v>
      </c>
      <c r="V3093" s="5"/>
      <c r="W3093" s="51"/>
      <c r="X3093" s="51"/>
      <c r="Y3093" s="50"/>
      <c r="Z3093" s="43">
        <f t="shared" si="500"/>
        <v>0</v>
      </c>
      <c r="AA3093" s="6">
        <f t="shared" si="501"/>
        <v>0</v>
      </c>
      <c r="AB3093" s="6">
        <f t="shared" si="502"/>
        <v>0</v>
      </c>
      <c r="AC3093" s="44">
        <f t="shared" si="503"/>
        <v>0</v>
      </c>
      <c r="AD3093" s="44">
        <f t="shared" si="504"/>
        <v>0</v>
      </c>
      <c r="AE3093" s="13" t="s">
        <v>57</v>
      </c>
      <c r="AF3093" s="14"/>
      <c r="AG3093" s="2" t="s">
        <v>243</v>
      </c>
      <c r="AH3093" s="5" t="s">
        <v>100</v>
      </c>
      <c r="AI3093" s="6">
        <v>0</v>
      </c>
      <c r="AJ3093" s="5" t="s">
        <v>100</v>
      </c>
      <c r="AK3093" s="5" t="s">
        <v>100</v>
      </c>
      <c r="AL3093" s="34" t="s">
        <v>100</v>
      </c>
      <c r="AM3093" s="2" t="s">
        <v>244</v>
      </c>
      <c r="AN3093" s="32"/>
      <c r="AO3093" s="32"/>
    </row>
    <row r="3094" spans="1:41" s="15" customFormat="1" ht="16.350000000000001" customHeight="1">
      <c r="A3094" s="3">
        <f t="shared" si="505"/>
        <v>3092</v>
      </c>
      <c r="B3094" s="31" t="s">
        <v>2639</v>
      </c>
      <c r="C3094" s="31" t="s">
        <v>3401</v>
      </c>
      <c r="D3094" s="31" t="s">
        <v>3452</v>
      </c>
      <c r="E3094" s="32" t="s">
        <v>18104</v>
      </c>
      <c r="F3094" s="2" t="s">
        <v>68</v>
      </c>
      <c r="G3094" s="39" t="s">
        <v>69</v>
      </c>
      <c r="H3094" s="32" t="s">
        <v>18099</v>
      </c>
      <c r="I3094" s="32" t="s">
        <v>18100</v>
      </c>
      <c r="J3094" s="32" t="s">
        <v>18101</v>
      </c>
      <c r="K3094" s="32" t="s">
        <v>18105</v>
      </c>
      <c r="L3094" s="31" t="s">
        <v>3708</v>
      </c>
      <c r="M3094" s="6">
        <v>17</v>
      </c>
      <c r="N3094" s="6">
        <v>17</v>
      </c>
      <c r="O3094" s="46">
        <v>44000</v>
      </c>
      <c r="P3094" s="46">
        <v>44000</v>
      </c>
      <c r="Q3094" s="3">
        <v>202002</v>
      </c>
      <c r="R3094" s="32" t="s">
        <v>16004</v>
      </c>
      <c r="S3094" s="32" t="s">
        <v>18106</v>
      </c>
      <c r="T3094" s="144" t="str">
        <f t="shared" si="499"/>
        <v>Click</v>
      </c>
      <c r="U3094" s="31" t="s">
        <v>243</v>
      </c>
      <c r="V3094" s="5"/>
      <c r="W3094" s="51"/>
      <c r="X3094" s="51"/>
      <c r="Y3094" s="50"/>
      <c r="Z3094" s="43">
        <f t="shared" si="500"/>
        <v>0</v>
      </c>
      <c r="AA3094" s="6">
        <f t="shared" si="501"/>
        <v>0</v>
      </c>
      <c r="AB3094" s="6">
        <f t="shared" si="502"/>
        <v>0</v>
      </c>
      <c r="AC3094" s="44">
        <f t="shared" si="503"/>
        <v>0</v>
      </c>
      <c r="AD3094" s="44">
        <f t="shared" si="504"/>
        <v>0</v>
      </c>
      <c r="AE3094" s="13" t="s">
        <v>57</v>
      </c>
      <c r="AF3094" s="14"/>
      <c r="AG3094" s="2" t="s">
        <v>243</v>
      </c>
      <c r="AH3094" s="5" t="s">
        <v>100</v>
      </c>
      <c r="AI3094" s="6">
        <v>0</v>
      </c>
      <c r="AJ3094" s="5" t="s">
        <v>100</v>
      </c>
      <c r="AK3094" s="5" t="s">
        <v>100</v>
      </c>
      <c r="AL3094" s="34" t="s">
        <v>100</v>
      </c>
      <c r="AM3094" s="2" t="s">
        <v>244</v>
      </c>
      <c r="AN3094" s="32"/>
      <c r="AO3094" s="32"/>
    </row>
    <row r="3095" spans="1:41" s="15" customFormat="1" ht="16.350000000000001" customHeight="1">
      <c r="A3095" s="3">
        <f t="shared" si="505"/>
        <v>3093</v>
      </c>
      <c r="B3095" s="31" t="s">
        <v>2639</v>
      </c>
      <c r="C3095" s="31" t="s">
        <v>3401</v>
      </c>
      <c r="D3095" s="31" t="s">
        <v>3452</v>
      </c>
      <c r="E3095" s="32" t="s">
        <v>18107</v>
      </c>
      <c r="F3095" s="2" t="s">
        <v>68</v>
      </c>
      <c r="G3095" s="39" t="s">
        <v>69</v>
      </c>
      <c r="H3095" s="32" t="s">
        <v>18099</v>
      </c>
      <c r="I3095" s="32" t="s">
        <v>18100</v>
      </c>
      <c r="J3095" s="32" t="s">
        <v>18101</v>
      </c>
      <c r="K3095" s="32" t="s">
        <v>18108</v>
      </c>
      <c r="L3095" s="31" t="s">
        <v>3708</v>
      </c>
      <c r="M3095" s="6">
        <v>17</v>
      </c>
      <c r="N3095" s="6">
        <v>17</v>
      </c>
      <c r="O3095" s="46">
        <v>44000</v>
      </c>
      <c r="P3095" s="46">
        <v>44000</v>
      </c>
      <c r="Q3095" s="3">
        <v>202002</v>
      </c>
      <c r="R3095" s="32" t="s">
        <v>16004</v>
      </c>
      <c r="S3095" s="32" t="s">
        <v>18109</v>
      </c>
      <c r="T3095" s="144" t="str">
        <f t="shared" si="499"/>
        <v>Click</v>
      </c>
      <c r="U3095" s="31" t="s">
        <v>243</v>
      </c>
      <c r="V3095" s="5"/>
      <c r="W3095" s="51"/>
      <c r="X3095" s="51"/>
      <c r="Y3095" s="50"/>
      <c r="Z3095" s="43">
        <f t="shared" si="500"/>
        <v>0</v>
      </c>
      <c r="AA3095" s="6">
        <f t="shared" si="501"/>
        <v>0</v>
      </c>
      <c r="AB3095" s="6">
        <f t="shared" si="502"/>
        <v>0</v>
      </c>
      <c r="AC3095" s="44">
        <f t="shared" si="503"/>
        <v>0</v>
      </c>
      <c r="AD3095" s="44">
        <f t="shared" si="504"/>
        <v>0</v>
      </c>
      <c r="AE3095" s="13" t="s">
        <v>57</v>
      </c>
      <c r="AF3095" s="14"/>
      <c r="AG3095" s="2" t="s">
        <v>243</v>
      </c>
      <c r="AH3095" s="5" t="s">
        <v>100</v>
      </c>
      <c r="AI3095" s="6">
        <v>0</v>
      </c>
      <c r="AJ3095" s="5" t="s">
        <v>100</v>
      </c>
      <c r="AK3095" s="5" t="s">
        <v>100</v>
      </c>
      <c r="AL3095" s="34" t="s">
        <v>100</v>
      </c>
      <c r="AM3095" s="2" t="s">
        <v>244</v>
      </c>
      <c r="AN3095" s="32"/>
      <c r="AO3095" s="32"/>
    </row>
    <row r="3096" spans="1:41" s="15" customFormat="1" ht="16.350000000000001" customHeight="1">
      <c r="A3096" s="3">
        <f t="shared" si="505"/>
        <v>3094</v>
      </c>
      <c r="B3096" s="31" t="s">
        <v>2639</v>
      </c>
      <c r="C3096" s="31" t="s">
        <v>3401</v>
      </c>
      <c r="D3096" s="31" t="s">
        <v>3452</v>
      </c>
      <c r="E3096" s="56" t="s">
        <v>18110</v>
      </c>
      <c r="F3096" s="39" t="s">
        <v>68</v>
      </c>
      <c r="G3096" s="39" t="s">
        <v>498</v>
      </c>
      <c r="H3096" s="32" t="s">
        <v>18111</v>
      </c>
      <c r="I3096" s="32" t="s">
        <v>18112</v>
      </c>
      <c r="J3096" s="32" t="s">
        <v>18101</v>
      </c>
      <c r="K3096" s="32" t="s">
        <v>18113</v>
      </c>
      <c r="L3096" s="39" t="s">
        <v>54</v>
      </c>
      <c r="M3096" s="6">
        <v>21</v>
      </c>
      <c r="N3096" s="6">
        <v>21</v>
      </c>
      <c r="O3096" s="6">
        <f>P3096+AI3096</f>
        <v>52000</v>
      </c>
      <c r="P3096" s="132">
        <v>52000</v>
      </c>
      <c r="Q3096" s="56">
        <v>201911</v>
      </c>
      <c r="R3096" s="56" t="s">
        <v>16004</v>
      </c>
      <c r="S3096" s="56" t="s">
        <v>18114</v>
      </c>
      <c r="T3096" s="143" t="str">
        <f t="shared" si="499"/>
        <v>Click</v>
      </c>
      <c r="U3096" s="31" t="s">
        <v>243</v>
      </c>
      <c r="V3096" s="3"/>
      <c r="W3096" s="84"/>
      <c r="X3096" s="84"/>
      <c r="Y3096" s="50"/>
      <c r="Z3096" s="43">
        <f t="shared" si="500"/>
        <v>0</v>
      </c>
      <c r="AA3096" s="68">
        <f t="shared" si="501"/>
        <v>0</v>
      </c>
      <c r="AB3096" s="68">
        <f t="shared" si="502"/>
        <v>0</v>
      </c>
      <c r="AC3096" s="69">
        <f t="shared" si="503"/>
        <v>0</v>
      </c>
      <c r="AD3096" s="44">
        <f t="shared" si="504"/>
        <v>0</v>
      </c>
      <c r="AE3096" s="45" t="s">
        <v>57</v>
      </c>
      <c r="AF3096" s="14"/>
      <c r="AG3096" s="31" t="s">
        <v>243</v>
      </c>
      <c r="AH3096" s="3" t="s">
        <v>100</v>
      </c>
      <c r="AI3096" s="68">
        <v>0</v>
      </c>
      <c r="AJ3096" s="3" t="s">
        <v>100</v>
      </c>
      <c r="AK3096" s="3" t="s">
        <v>100</v>
      </c>
      <c r="AL3096" s="32" t="s">
        <v>100</v>
      </c>
      <c r="AM3096" s="31" t="s">
        <v>244</v>
      </c>
      <c r="AN3096" s="56"/>
      <c r="AO3096" s="56"/>
    </row>
    <row r="3097" spans="1:41" s="15" customFormat="1" ht="16.350000000000001" customHeight="1">
      <c r="A3097" s="3">
        <f t="shared" si="505"/>
        <v>3095</v>
      </c>
      <c r="B3097" s="31" t="s">
        <v>2639</v>
      </c>
      <c r="C3097" s="31" t="s">
        <v>3401</v>
      </c>
      <c r="D3097" s="31" t="s">
        <v>3452</v>
      </c>
      <c r="E3097" s="56" t="s">
        <v>18115</v>
      </c>
      <c r="F3097" s="39" t="s">
        <v>68</v>
      </c>
      <c r="G3097" s="39" t="s">
        <v>498</v>
      </c>
      <c r="H3097" s="32" t="s">
        <v>18111</v>
      </c>
      <c r="I3097" s="32" t="s">
        <v>18112</v>
      </c>
      <c r="J3097" s="32" t="s">
        <v>18101</v>
      </c>
      <c r="K3097" s="32" t="s">
        <v>18116</v>
      </c>
      <c r="L3097" s="39" t="s">
        <v>54</v>
      </c>
      <c r="M3097" s="6">
        <v>15</v>
      </c>
      <c r="N3097" s="6">
        <v>15</v>
      </c>
      <c r="O3097" s="6">
        <f>P3097+AI3097</f>
        <v>40000</v>
      </c>
      <c r="P3097" s="132">
        <v>40000</v>
      </c>
      <c r="Q3097" s="56">
        <v>201911</v>
      </c>
      <c r="R3097" s="56" t="s">
        <v>16004</v>
      </c>
      <c r="S3097" s="56" t="s">
        <v>18117</v>
      </c>
      <c r="T3097" s="143" t="str">
        <f t="shared" si="499"/>
        <v>Click</v>
      </c>
      <c r="U3097" s="31" t="s">
        <v>243</v>
      </c>
      <c r="V3097" s="3"/>
      <c r="W3097" s="84"/>
      <c r="X3097" s="84"/>
      <c r="Y3097" s="50"/>
      <c r="Z3097" s="43">
        <f t="shared" si="500"/>
        <v>0</v>
      </c>
      <c r="AA3097" s="68">
        <f t="shared" si="501"/>
        <v>0</v>
      </c>
      <c r="AB3097" s="68">
        <f t="shared" si="502"/>
        <v>0</v>
      </c>
      <c r="AC3097" s="69">
        <f t="shared" si="503"/>
        <v>0</v>
      </c>
      <c r="AD3097" s="44">
        <f t="shared" si="504"/>
        <v>0</v>
      </c>
      <c r="AE3097" s="45" t="s">
        <v>57</v>
      </c>
      <c r="AF3097" s="14"/>
      <c r="AG3097" s="31" t="s">
        <v>243</v>
      </c>
      <c r="AH3097" s="3" t="s">
        <v>100</v>
      </c>
      <c r="AI3097" s="68">
        <v>0</v>
      </c>
      <c r="AJ3097" s="3" t="s">
        <v>100</v>
      </c>
      <c r="AK3097" s="3" t="s">
        <v>100</v>
      </c>
      <c r="AL3097" s="32" t="s">
        <v>100</v>
      </c>
      <c r="AM3097" s="31" t="s">
        <v>244</v>
      </c>
      <c r="AN3097" s="56"/>
      <c r="AO3097" s="56"/>
    </row>
    <row r="3098" spans="1:41" s="15" customFormat="1" ht="16.350000000000001" customHeight="1">
      <c r="A3098" s="3">
        <f t="shared" si="505"/>
        <v>3096</v>
      </c>
      <c r="B3098" s="31" t="s">
        <v>2639</v>
      </c>
      <c r="C3098" s="31" t="s">
        <v>3401</v>
      </c>
      <c r="D3098" s="31" t="s">
        <v>3452</v>
      </c>
      <c r="E3098" s="3" t="s">
        <v>18118</v>
      </c>
      <c r="F3098" s="39" t="s">
        <v>58</v>
      </c>
      <c r="G3098" s="39" t="s">
        <v>498</v>
      </c>
      <c r="H3098" s="3" t="s">
        <v>18119</v>
      </c>
      <c r="I3098" s="3" t="s">
        <v>18100</v>
      </c>
      <c r="J3098" s="3" t="s">
        <v>18120</v>
      </c>
      <c r="K3098" s="3" t="s">
        <v>18121</v>
      </c>
      <c r="L3098" s="39" t="s">
        <v>54</v>
      </c>
      <c r="M3098" s="6">
        <v>17</v>
      </c>
      <c r="N3098" s="6">
        <v>17</v>
      </c>
      <c r="O3098" s="68">
        <v>44000</v>
      </c>
      <c r="P3098" s="46">
        <v>44000</v>
      </c>
      <c r="Q3098" s="3">
        <v>202001</v>
      </c>
      <c r="R3098" s="3" t="s">
        <v>16004</v>
      </c>
      <c r="S3098" s="32" t="s">
        <v>18122</v>
      </c>
      <c r="T3098" s="143" t="s">
        <v>11447</v>
      </c>
      <c r="U3098" s="39" t="s">
        <v>243</v>
      </c>
      <c r="V3098" s="40"/>
      <c r="W3098" s="41"/>
      <c r="X3098" s="84"/>
      <c r="Y3098" s="56"/>
      <c r="Z3098" s="79">
        <v>0</v>
      </c>
      <c r="AA3098" s="68">
        <v>0</v>
      </c>
      <c r="AB3098" s="68">
        <v>0</v>
      </c>
      <c r="AC3098" s="69">
        <v>0</v>
      </c>
      <c r="AD3098" s="69">
        <v>0</v>
      </c>
      <c r="AE3098" s="45" t="s">
        <v>57</v>
      </c>
      <c r="AF3098" s="14"/>
      <c r="AG3098" s="39" t="s">
        <v>243</v>
      </c>
      <c r="AH3098" s="32" t="s">
        <v>57</v>
      </c>
      <c r="AI3098" s="46">
        <v>0</v>
      </c>
      <c r="AJ3098" s="32" t="s">
        <v>57</v>
      </c>
      <c r="AK3098" s="32" t="s">
        <v>57</v>
      </c>
      <c r="AL3098" s="32" t="s">
        <v>57</v>
      </c>
      <c r="AM3098" s="31" t="s">
        <v>11447</v>
      </c>
      <c r="AN3098" s="63"/>
      <c r="AO3098" s="63"/>
    </row>
    <row r="3099" spans="1:41" s="15" customFormat="1" ht="16.350000000000001" customHeight="1">
      <c r="A3099" s="3">
        <f t="shared" si="505"/>
        <v>3097</v>
      </c>
      <c r="B3099" s="31" t="s">
        <v>2639</v>
      </c>
      <c r="C3099" s="31" t="s">
        <v>3401</v>
      </c>
      <c r="D3099" s="31" t="s">
        <v>3452</v>
      </c>
      <c r="E3099" s="3" t="s">
        <v>18123</v>
      </c>
      <c r="F3099" s="39" t="s">
        <v>58</v>
      </c>
      <c r="G3099" s="39" t="s">
        <v>498</v>
      </c>
      <c r="H3099" s="3" t="s">
        <v>18119</v>
      </c>
      <c r="I3099" s="3" t="s">
        <v>18100</v>
      </c>
      <c r="J3099" s="3" t="s">
        <v>18120</v>
      </c>
      <c r="K3099" s="3" t="s">
        <v>18124</v>
      </c>
      <c r="L3099" s="39" t="s">
        <v>54</v>
      </c>
      <c r="M3099" s="6">
        <v>13</v>
      </c>
      <c r="N3099" s="6">
        <v>13</v>
      </c>
      <c r="O3099" s="68">
        <v>36000</v>
      </c>
      <c r="P3099" s="46">
        <v>36000</v>
      </c>
      <c r="Q3099" s="3">
        <v>202001</v>
      </c>
      <c r="R3099" s="3" t="s">
        <v>16004</v>
      </c>
      <c r="S3099" s="32" t="s">
        <v>18125</v>
      </c>
      <c r="T3099" s="143" t="s">
        <v>11447</v>
      </c>
      <c r="U3099" s="39" t="s">
        <v>243</v>
      </c>
      <c r="V3099" s="40"/>
      <c r="W3099" s="41"/>
      <c r="X3099" s="84"/>
      <c r="Y3099" s="56"/>
      <c r="Z3099" s="79">
        <v>0</v>
      </c>
      <c r="AA3099" s="68">
        <v>0</v>
      </c>
      <c r="AB3099" s="68">
        <v>0</v>
      </c>
      <c r="AC3099" s="69">
        <v>0</v>
      </c>
      <c r="AD3099" s="69">
        <v>0</v>
      </c>
      <c r="AE3099" s="45" t="s">
        <v>57</v>
      </c>
      <c r="AF3099" s="14"/>
      <c r="AG3099" s="39" t="s">
        <v>243</v>
      </c>
      <c r="AH3099" s="32" t="s">
        <v>57</v>
      </c>
      <c r="AI3099" s="46">
        <v>0</v>
      </c>
      <c r="AJ3099" s="32" t="s">
        <v>57</v>
      </c>
      <c r="AK3099" s="32" t="s">
        <v>57</v>
      </c>
      <c r="AL3099" s="32" t="s">
        <v>57</v>
      </c>
      <c r="AM3099" s="31" t="s">
        <v>11447</v>
      </c>
      <c r="AN3099" s="63"/>
      <c r="AO3099" s="63"/>
    </row>
    <row r="3100" spans="1:41" s="15" customFormat="1" ht="16.350000000000001" customHeight="1">
      <c r="A3100" s="3">
        <f t="shared" si="505"/>
        <v>3098</v>
      </c>
      <c r="B3100" s="31" t="s">
        <v>2639</v>
      </c>
      <c r="C3100" s="31" t="s">
        <v>3401</v>
      </c>
      <c r="D3100" s="31" t="s">
        <v>3452</v>
      </c>
      <c r="E3100" s="32" t="s">
        <v>18126</v>
      </c>
      <c r="F3100" s="33" t="s">
        <v>68</v>
      </c>
      <c r="G3100" s="2" t="s">
        <v>69</v>
      </c>
      <c r="H3100" s="32" t="s">
        <v>18127</v>
      </c>
      <c r="I3100" s="32" t="s">
        <v>18100</v>
      </c>
      <c r="J3100" s="32" t="s">
        <v>18101</v>
      </c>
      <c r="K3100" s="32" t="s">
        <v>18128</v>
      </c>
      <c r="L3100" s="33" t="s">
        <v>54</v>
      </c>
      <c r="M3100" s="6">
        <v>21</v>
      </c>
      <c r="N3100" s="6">
        <v>21</v>
      </c>
      <c r="O3100" s="6">
        <f t="shared" ref="O3100:O3113" si="506">P3100+AI3100</f>
        <v>52000</v>
      </c>
      <c r="P3100" s="133">
        <v>52000</v>
      </c>
      <c r="Q3100" s="32">
        <v>201909</v>
      </c>
      <c r="R3100" s="32" t="s">
        <v>16004</v>
      </c>
      <c r="S3100" s="32" t="s">
        <v>18129</v>
      </c>
      <c r="T3100" s="144" t="str">
        <f t="shared" ref="T3100:T3163" si="507">HYPERLINK(S3100,AM3100)</f>
        <v>Click</v>
      </c>
      <c r="U3100" s="31" t="s">
        <v>243</v>
      </c>
      <c r="V3100" s="40"/>
      <c r="W3100" s="41"/>
      <c r="X3100" s="83"/>
      <c r="Y3100" s="50"/>
      <c r="Z3100" s="43">
        <f t="shared" ref="Z3100:Z3163" si="508">IF(V3100="C",2970*W3100,IF(V3100="B",4180*W3100,6160*W3100))</f>
        <v>0</v>
      </c>
      <c r="AA3100" s="6">
        <f t="shared" ref="AA3100:AA3163" si="509">IF(X3100=0,Z3100*50%,Z3100*Y3100*90%)</f>
        <v>0</v>
      </c>
      <c r="AB3100" s="6">
        <f t="shared" ref="AB3100:AB3163" si="510">IF(X3100=0,Z3100*40%,Z3100*Y3100*80%)</f>
        <v>0</v>
      </c>
      <c r="AC3100" s="44">
        <f t="shared" ref="AC3100:AC3163" si="511">IF(X3100=0,Z3100*20%,Z3100*Y3100*40%)</f>
        <v>0</v>
      </c>
      <c r="AD3100" s="44">
        <f t="shared" ref="AD3100:AD3163" si="512">IF(W3100&gt;=16,Z3100*AF3100,0)</f>
        <v>0</v>
      </c>
      <c r="AE3100" s="13" t="s">
        <v>57</v>
      </c>
      <c r="AF3100" s="14"/>
      <c r="AG3100" s="2" t="s">
        <v>243</v>
      </c>
      <c r="AH3100" s="5" t="s">
        <v>100</v>
      </c>
      <c r="AI3100" s="6">
        <v>0</v>
      </c>
      <c r="AJ3100" s="5" t="s">
        <v>100</v>
      </c>
      <c r="AK3100" s="5" t="s">
        <v>100</v>
      </c>
      <c r="AL3100" s="34" t="s">
        <v>100</v>
      </c>
      <c r="AM3100" s="2" t="s">
        <v>244</v>
      </c>
    </row>
    <row r="3101" spans="1:41" s="15" customFormat="1" ht="16.350000000000001" customHeight="1">
      <c r="A3101" s="3">
        <f t="shared" si="505"/>
        <v>3099</v>
      </c>
      <c r="B3101" s="31" t="s">
        <v>2639</v>
      </c>
      <c r="C3101" s="31" t="s">
        <v>3401</v>
      </c>
      <c r="D3101" s="31" t="s">
        <v>3452</v>
      </c>
      <c r="E3101" s="3" t="s">
        <v>18130</v>
      </c>
      <c r="F3101" s="2" t="s">
        <v>68</v>
      </c>
      <c r="G3101" s="2" t="s">
        <v>69</v>
      </c>
      <c r="H3101" s="5" t="s">
        <v>18131</v>
      </c>
      <c r="I3101" s="5" t="s">
        <v>18132</v>
      </c>
      <c r="J3101" s="5" t="s">
        <v>18133</v>
      </c>
      <c r="K3101" s="5" t="s">
        <v>18134</v>
      </c>
      <c r="L3101" s="2" t="s">
        <v>54</v>
      </c>
      <c r="M3101" s="6">
        <v>16</v>
      </c>
      <c r="N3101" s="6">
        <v>16</v>
      </c>
      <c r="O3101" s="6">
        <f t="shared" si="506"/>
        <v>42000</v>
      </c>
      <c r="P3101" s="6">
        <v>42000</v>
      </c>
      <c r="Q3101" s="5">
        <v>201601</v>
      </c>
      <c r="R3101" s="5" t="s">
        <v>11306</v>
      </c>
      <c r="S3101" s="5" t="s">
        <v>18135</v>
      </c>
      <c r="T3101" s="144" t="str">
        <f t="shared" si="507"/>
        <v>Click</v>
      </c>
      <c r="U3101" s="31" t="s">
        <v>243</v>
      </c>
      <c r="V3101" s="5"/>
      <c r="W3101" s="51"/>
      <c r="X3101" s="51"/>
      <c r="Y3101" s="50"/>
      <c r="Z3101" s="43">
        <f t="shared" si="508"/>
        <v>0</v>
      </c>
      <c r="AA3101" s="6">
        <f t="shared" si="509"/>
        <v>0</v>
      </c>
      <c r="AB3101" s="6">
        <f t="shared" si="510"/>
        <v>0</v>
      </c>
      <c r="AC3101" s="44">
        <f t="shared" si="511"/>
        <v>0</v>
      </c>
      <c r="AD3101" s="44">
        <f t="shared" si="512"/>
        <v>0</v>
      </c>
      <c r="AE3101" s="13" t="s">
        <v>57</v>
      </c>
      <c r="AF3101" s="14"/>
      <c r="AG3101" s="2" t="s">
        <v>243</v>
      </c>
      <c r="AH3101" s="5" t="s">
        <v>100</v>
      </c>
      <c r="AI3101" s="6">
        <v>0</v>
      </c>
      <c r="AJ3101" s="5" t="s">
        <v>100</v>
      </c>
      <c r="AK3101" s="5" t="s">
        <v>100</v>
      </c>
      <c r="AL3101" s="34" t="s">
        <v>100</v>
      </c>
      <c r="AM3101" s="2" t="s">
        <v>244</v>
      </c>
    </row>
    <row r="3102" spans="1:41" s="15" customFormat="1" ht="16.350000000000001" customHeight="1">
      <c r="A3102" s="3">
        <f t="shared" si="505"/>
        <v>3100</v>
      </c>
      <c r="B3102" s="31" t="s">
        <v>2639</v>
      </c>
      <c r="C3102" s="31" t="s">
        <v>3401</v>
      </c>
      <c r="D3102" s="31" t="s">
        <v>3452</v>
      </c>
      <c r="E3102" s="3" t="s">
        <v>18136</v>
      </c>
      <c r="F3102" s="2" t="s">
        <v>68</v>
      </c>
      <c r="G3102" s="2" t="s">
        <v>69</v>
      </c>
      <c r="H3102" s="5" t="s">
        <v>18137</v>
      </c>
      <c r="I3102" s="5" t="s">
        <v>18132</v>
      </c>
      <c r="J3102" s="5" t="s">
        <v>18133</v>
      </c>
      <c r="K3102" s="5" t="s">
        <v>18138</v>
      </c>
      <c r="L3102" s="2" t="s">
        <v>54</v>
      </c>
      <c r="M3102" s="6">
        <v>18</v>
      </c>
      <c r="N3102" s="6">
        <v>18</v>
      </c>
      <c r="O3102" s="6">
        <f t="shared" si="506"/>
        <v>50000</v>
      </c>
      <c r="P3102" s="6">
        <v>50000</v>
      </c>
      <c r="Q3102" s="87">
        <v>201511</v>
      </c>
      <c r="R3102" s="5" t="s">
        <v>11306</v>
      </c>
      <c r="S3102" s="5" t="s">
        <v>18139</v>
      </c>
      <c r="T3102" s="144" t="str">
        <f t="shared" si="507"/>
        <v>Click</v>
      </c>
      <c r="U3102" s="31" t="s">
        <v>243</v>
      </c>
      <c r="V3102" s="5"/>
      <c r="W3102" s="51"/>
      <c r="X3102" s="51"/>
      <c r="Y3102" s="50"/>
      <c r="Z3102" s="43">
        <f t="shared" si="508"/>
        <v>0</v>
      </c>
      <c r="AA3102" s="6">
        <f t="shared" si="509"/>
        <v>0</v>
      </c>
      <c r="AB3102" s="6">
        <f t="shared" si="510"/>
        <v>0</v>
      </c>
      <c r="AC3102" s="44">
        <f t="shared" si="511"/>
        <v>0</v>
      </c>
      <c r="AD3102" s="44">
        <f t="shared" si="512"/>
        <v>0</v>
      </c>
      <c r="AE3102" s="13" t="s">
        <v>57</v>
      </c>
      <c r="AF3102" s="14"/>
      <c r="AG3102" s="2" t="s">
        <v>243</v>
      </c>
      <c r="AH3102" s="5" t="s">
        <v>100</v>
      </c>
      <c r="AI3102" s="6">
        <v>0</v>
      </c>
      <c r="AJ3102" s="5" t="s">
        <v>100</v>
      </c>
      <c r="AK3102" s="5" t="s">
        <v>100</v>
      </c>
      <c r="AL3102" s="34" t="s">
        <v>100</v>
      </c>
      <c r="AM3102" s="2" t="s">
        <v>244</v>
      </c>
    </row>
    <row r="3103" spans="1:41" s="15" customFormat="1" ht="16.350000000000001" customHeight="1">
      <c r="A3103" s="3">
        <f t="shared" si="505"/>
        <v>3101</v>
      </c>
      <c r="B3103" s="31" t="s">
        <v>2639</v>
      </c>
      <c r="C3103" s="31" t="s">
        <v>3401</v>
      </c>
      <c r="D3103" s="31" t="s">
        <v>3452</v>
      </c>
      <c r="E3103" s="3" t="s">
        <v>18140</v>
      </c>
      <c r="F3103" s="2" t="s">
        <v>68</v>
      </c>
      <c r="G3103" s="2" t="s">
        <v>69</v>
      </c>
      <c r="H3103" s="5" t="s">
        <v>18141</v>
      </c>
      <c r="I3103" s="5" t="s">
        <v>18132</v>
      </c>
      <c r="J3103" s="5" t="s">
        <v>18133</v>
      </c>
      <c r="K3103" s="5" t="s">
        <v>18142</v>
      </c>
      <c r="L3103" s="2" t="s">
        <v>54</v>
      </c>
      <c r="M3103" s="6">
        <v>20</v>
      </c>
      <c r="N3103" s="6">
        <v>20</v>
      </c>
      <c r="O3103" s="6">
        <f t="shared" si="506"/>
        <v>50000</v>
      </c>
      <c r="P3103" s="6">
        <v>50000</v>
      </c>
      <c r="Q3103" s="5">
        <v>201506</v>
      </c>
      <c r="R3103" s="5" t="s">
        <v>11306</v>
      </c>
      <c r="S3103" s="5" t="s">
        <v>18143</v>
      </c>
      <c r="T3103" s="144" t="str">
        <f t="shared" si="507"/>
        <v>Click</v>
      </c>
      <c r="U3103" s="31" t="s">
        <v>243</v>
      </c>
      <c r="V3103" s="5"/>
      <c r="W3103" s="51"/>
      <c r="X3103" s="51"/>
      <c r="Y3103" s="50"/>
      <c r="Z3103" s="43">
        <f t="shared" si="508"/>
        <v>0</v>
      </c>
      <c r="AA3103" s="6">
        <f t="shared" si="509"/>
        <v>0</v>
      </c>
      <c r="AB3103" s="6">
        <f t="shared" si="510"/>
        <v>0</v>
      </c>
      <c r="AC3103" s="44">
        <f t="shared" si="511"/>
        <v>0</v>
      </c>
      <c r="AD3103" s="44">
        <f t="shared" si="512"/>
        <v>0</v>
      </c>
      <c r="AE3103" s="13" t="s">
        <v>57</v>
      </c>
      <c r="AF3103" s="14"/>
      <c r="AG3103" s="2" t="s">
        <v>243</v>
      </c>
      <c r="AH3103" s="5" t="s">
        <v>100</v>
      </c>
      <c r="AI3103" s="6">
        <v>0</v>
      </c>
      <c r="AJ3103" s="5" t="s">
        <v>100</v>
      </c>
      <c r="AK3103" s="5" t="s">
        <v>100</v>
      </c>
      <c r="AL3103" s="34" t="s">
        <v>100</v>
      </c>
      <c r="AM3103" s="2" t="s">
        <v>244</v>
      </c>
    </row>
    <row r="3104" spans="1:41" s="15" customFormat="1" ht="16.350000000000001" customHeight="1">
      <c r="A3104" s="3">
        <f t="shared" si="505"/>
        <v>3102</v>
      </c>
      <c r="B3104" s="31" t="s">
        <v>2639</v>
      </c>
      <c r="C3104" s="31" t="s">
        <v>3401</v>
      </c>
      <c r="D3104" s="31" t="s">
        <v>3452</v>
      </c>
      <c r="E3104" s="3" t="s">
        <v>18144</v>
      </c>
      <c r="F3104" s="2" t="s">
        <v>68</v>
      </c>
      <c r="G3104" s="2" t="s">
        <v>498</v>
      </c>
      <c r="H3104" s="5" t="s">
        <v>18145</v>
      </c>
      <c r="I3104" s="5" t="s">
        <v>18146</v>
      </c>
      <c r="J3104" s="5" t="s">
        <v>18147</v>
      </c>
      <c r="K3104" s="5" t="s">
        <v>18148</v>
      </c>
      <c r="L3104" s="2" t="s">
        <v>54</v>
      </c>
      <c r="M3104" s="6">
        <v>24</v>
      </c>
      <c r="N3104" s="6">
        <v>24</v>
      </c>
      <c r="O3104" s="6">
        <f t="shared" si="506"/>
        <v>58000</v>
      </c>
      <c r="P3104" s="6">
        <v>58000</v>
      </c>
      <c r="Q3104" s="5">
        <v>201703</v>
      </c>
      <c r="R3104" s="3" t="s">
        <v>11404</v>
      </c>
      <c r="S3104" s="5" t="s">
        <v>18149</v>
      </c>
      <c r="T3104" s="144" t="str">
        <f t="shared" si="507"/>
        <v>Click</v>
      </c>
      <c r="U3104" s="31" t="s">
        <v>243</v>
      </c>
      <c r="V3104" s="5"/>
      <c r="W3104" s="51"/>
      <c r="X3104" s="51"/>
      <c r="Y3104" s="50"/>
      <c r="Z3104" s="43">
        <f t="shared" si="508"/>
        <v>0</v>
      </c>
      <c r="AA3104" s="6">
        <f t="shared" si="509"/>
        <v>0</v>
      </c>
      <c r="AB3104" s="6">
        <f t="shared" si="510"/>
        <v>0</v>
      </c>
      <c r="AC3104" s="44">
        <f t="shared" si="511"/>
        <v>0</v>
      </c>
      <c r="AD3104" s="44">
        <f t="shared" si="512"/>
        <v>0</v>
      </c>
      <c r="AE3104" s="13" t="s">
        <v>57</v>
      </c>
      <c r="AF3104" s="14"/>
      <c r="AG3104" s="2" t="s">
        <v>243</v>
      </c>
      <c r="AH3104" s="5" t="s">
        <v>100</v>
      </c>
      <c r="AI3104" s="6">
        <v>0</v>
      </c>
      <c r="AJ3104" s="5" t="s">
        <v>100</v>
      </c>
      <c r="AK3104" s="5" t="s">
        <v>100</v>
      </c>
      <c r="AL3104" s="34" t="s">
        <v>100</v>
      </c>
      <c r="AM3104" s="2" t="s">
        <v>244</v>
      </c>
    </row>
    <row r="3105" spans="1:41" s="15" customFormat="1" ht="16.350000000000001" customHeight="1">
      <c r="A3105" s="3">
        <f t="shared" si="505"/>
        <v>3103</v>
      </c>
      <c r="B3105" s="31" t="s">
        <v>2639</v>
      </c>
      <c r="C3105" s="31" t="s">
        <v>3401</v>
      </c>
      <c r="D3105" s="31" t="s">
        <v>3452</v>
      </c>
      <c r="E3105" s="3" t="s">
        <v>18150</v>
      </c>
      <c r="F3105" s="2" t="s">
        <v>68</v>
      </c>
      <c r="G3105" s="2" t="s">
        <v>69</v>
      </c>
      <c r="H3105" s="5" t="s">
        <v>18145</v>
      </c>
      <c r="I3105" s="5" t="s">
        <v>18146</v>
      </c>
      <c r="J3105" s="5" t="s">
        <v>18147</v>
      </c>
      <c r="K3105" s="5" t="s">
        <v>18151</v>
      </c>
      <c r="L3105" s="2" t="s">
        <v>54</v>
      </c>
      <c r="M3105" s="6">
        <v>25</v>
      </c>
      <c r="N3105" s="6">
        <v>25</v>
      </c>
      <c r="O3105" s="6">
        <f t="shared" si="506"/>
        <v>60000</v>
      </c>
      <c r="P3105" s="6">
        <v>60000</v>
      </c>
      <c r="Q3105" s="5">
        <v>201703</v>
      </c>
      <c r="R3105" s="3" t="s">
        <v>11404</v>
      </c>
      <c r="S3105" s="5" t="s">
        <v>18152</v>
      </c>
      <c r="T3105" s="144" t="str">
        <f t="shared" si="507"/>
        <v>Click</v>
      </c>
      <c r="U3105" s="31" t="s">
        <v>243</v>
      </c>
      <c r="V3105" s="5"/>
      <c r="W3105" s="51"/>
      <c r="X3105" s="51"/>
      <c r="Y3105" s="50"/>
      <c r="Z3105" s="43">
        <f t="shared" si="508"/>
        <v>0</v>
      </c>
      <c r="AA3105" s="6">
        <f t="shared" si="509"/>
        <v>0</v>
      </c>
      <c r="AB3105" s="6">
        <f t="shared" si="510"/>
        <v>0</v>
      </c>
      <c r="AC3105" s="44">
        <f t="shared" si="511"/>
        <v>0</v>
      </c>
      <c r="AD3105" s="44">
        <f t="shared" si="512"/>
        <v>0</v>
      </c>
      <c r="AE3105" s="13" t="s">
        <v>57</v>
      </c>
      <c r="AF3105" s="14"/>
      <c r="AG3105" s="2" t="s">
        <v>243</v>
      </c>
      <c r="AH3105" s="5" t="s">
        <v>100</v>
      </c>
      <c r="AI3105" s="6">
        <v>0</v>
      </c>
      <c r="AJ3105" s="5" t="s">
        <v>100</v>
      </c>
      <c r="AK3105" s="5" t="s">
        <v>100</v>
      </c>
      <c r="AL3105" s="34" t="s">
        <v>100</v>
      </c>
      <c r="AM3105" s="2" t="s">
        <v>244</v>
      </c>
    </row>
    <row r="3106" spans="1:41" s="15" customFormat="1" ht="16.350000000000001" customHeight="1">
      <c r="A3106" s="3">
        <f t="shared" si="505"/>
        <v>3104</v>
      </c>
      <c r="B3106" s="31" t="s">
        <v>2639</v>
      </c>
      <c r="C3106" s="31" t="s">
        <v>3401</v>
      </c>
      <c r="D3106" s="31" t="s">
        <v>3452</v>
      </c>
      <c r="E3106" s="3" t="s">
        <v>18153</v>
      </c>
      <c r="F3106" s="2" t="s">
        <v>68</v>
      </c>
      <c r="G3106" s="2" t="s">
        <v>69</v>
      </c>
      <c r="H3106" s="5" t="s">
        <v>18154</v>
      </c>
      <c r="I3106" s="5" t="s">
        <v>18155</v>
      </c>
      <c r="J3106" s="5" t="s">
        <v>18156</v>
      </c>
      <c r="K3106" s="5" t="s">
        <v>18157</v>
      </c>
      <c r="L3106" s="2" t="s">
        <v>54</v>
      </c>
      <c r="M3106" s="6">
        <v>20</v>
      </c>
      <c r="N3106" s="6">
        <v>20</v>
      </c>
      <c r="O3106" s="6">
        <f t="shared" si="506"/>
        <v>50000</v>
      </c>
      <c r="P3106" s="6">
        <v>50000</v>
      </c>
      <c r="Q3106" s="5">
        <v>201908</v>
      </c>
      <c r="R3106" s="3" t="s">
        <v>11404</v>
      </c>
      <c r="S3106" s="5" t="s">
        <v>18158</v>
      </c>
      <c r="T3106" s="144" t="str">
        <f t="shared" si="507"/>
        <v>Click</v>
      </c>
      <c r="U3106" s="31" t="s">
        <v>243</v>
      </c>
      <c r="V3106" s="5"/>
      <c r="W3106" s="51"/>
      <c r="X3106" s="51"/>
      <c r="Y3106" s="50"/>
      <c r="Z3106" s="43">
        <f t="shared" si="508"/>
        <v>0</v>
      </c>
      <c r="AA3106" s="6">
        <f t="shared" si="509"/>
        <v>0</v>
      </c>
      <c r="AB3106" s="6">
        <f t="shared" si="510"/>
        <v>0</v>
      </c>
      <c r="AC3106" s="44">
        <f t="shared" si="511"/>
        <v>0</v>
      </c>
      <c r="AD3106" s="44">
        <f t="shared" si="512"/>
        <v>0</v>
      </c>
      <c r="AE3106" s="13" t="s">
        <v>57</v>
      </c>
      <c r="AF3106" s="14"/>
      <c r="AG3106" s="2" t="s">
        <v>243</v>
      </c>
      <c r="AH3106" s="5" t="s">
        <v>100</v>
      </c>
      <c r="AI3106" s="6">
        <v>0</v>
      </c>
      <c r="AJ3106" s="5" t="s">
        <v>100</v>
      </c>
      <c r="AK3106" s="5" t="s">
        <v>100</v>
      </c>
      <c r="AL3106" s="34" t="s">
        <v>100</v>
      </c>
      <c r="AM3106" s="2" t="s">
        <v>244</v>
      </c>
    </row>
    <row r="3107" spans="1:41" s="15" customFormat="1" ht="16.350000000000001" customHeight="1">
      <c r="A3107" s="3">
        <f t="shared" si="505"/>
        <v>3105</v>
      </c>
      <c r="B3107" s="31" t="s">
        <v>2639</v>
      </c>
      <c r="C3107" s="31" t="s">
        <v>3401</v>
      </c>
      <c r="D3107" s="31" t="s">
        <v>3452</v>
      </c>
      <c r="E3107" s="3" t="s">
        <v>18159</v>
      </c>
      <c r="F3107" s="2" t="s">
        <v>68</v>
      </c>
      <c r="G3107" s="2" t="s">
        <v>69</v>
      </c>
      <c r="H3107" s="5" t="s">
        <v>18154</v>
      </c>
      <c r="I3107" s="5" t="s">
        <v>18155</v>
      </c>
      <c r="J3107" s="5" t="s">
        <v>18156</v>
      </c>
      <c r="K3107" s="5" t="s">
        <v>18160</v>
      </c>
      <c r="L3107" s="2" t="s">
        <v>54</v>
      </c>
      <c r="M3107" s="6">
        <v>15</v>
      </c>
      <c r="N3107" s="6">
        <v>15</v>
      </c>
      <c r="O3107" s="6">
        <f t="shared" si="506"/>
        <v>40000</v>
      </c>
      <c r="P3107" s="6">
        <v>40000</v>
      </c>
      <c r="Q3107" s="5">
        <v>201908</v>
      </c>
      <c r="R3107" s="3" t="s">
        <v>11404</v>
      </c>
      <c r="S3107" s="5" t="s">
        <v>18161</v>
      </c>
      <c r="T3107" s="144" t="str">
        <f t="shared" si="507"/>
        <v>Click</v>
      </c>
      <c r="U3107" s="31" t="s">
        <v>243</v>
      </c>
      <c r="V3107" s="5"/>
      <c r="W3107" s="51"/>
      <c r="X3107" s="51"/>
      <c r="Y3107" s="50"/>
      <c r="Z3107" s="43">
        <f t="shared" si="508"/>
        <v>0</v>
      </c>
      <c r="AA3107" s="6">
        <f t="shared" si="509"/>
        <v>0</v>
      </c>
      <c r="AB3107" s="6">
        <f t="shared" si="510"/>
        <v>0</v>
      </c>
      <c r="AC3107" s="44">
        <f t="shared" si="511"/>
        <v>0</v>
      </c>
      <c r="AD3107" s="44">
        <f t="shared" si="512"/>
        <v>0</v>
      </c>
      <c r="AE3107" s="13" t="s">
        <v>57</v>
      </c>
      <c r="AF3107" s="14"/>
      <c r="AG3107" s="2" t="s">
        <v>243</v>
      </c>
      <c r="AH3107" s="5" t="s">
        <v>100</v>
      </c>
      <c r="AI3107" s="6">
        <v>0</v>
      </c>
      <c r="AJ3107" s="5" t="s">
        <v>100</v>
      </c>
      <c r="AK3107" s="5" t="s">
        <v>100</v>
      </c>
      <c r="AL3107" s="34" t="s">
        <v>100</v>
      </c>
      <c r="AM3107" s="2" t="s">
        <v>244</v>
      </c>
    </row>
    <row r="3108" spans="1:41" s="15" customFormat="1" ht="16.350000000000001" customHeight="1">
      <c r="A3108" s="3">
        <f t="shared" si="505"/>
        <v>3106</v>
      </c>
      <c r="B3108" s="31" t="s">
        <v>2639</v>
      </c>
      <c r="C3108" s="31" t="s">
        <v>3401</v>
      </c>
      <c r="D3108" s="31" t="s">
        <v>3452</v>
      </c>
      <c r="E3108" s="3" t="s">
        <v>18162</v>
      </c>
      <c r="F3108" s="2" t="s">
        <v>68</v>
      </c>
      <c r="G3108" s="2" t="s">
        <v>69</v>
      </c>
      <c r="H3108" s="5" t="s">
        <v>18154</v>
      </c>
      <c r="I3108" s="5" t="s">
        <v>18155</v>
      </c>
      <c r="J3108" s="5" t="s">
        <v>18156</v>
      </c>
      <c r="K3108" s="5" t="s">
        <v>18163</v>
      </c>
      <c r="L3108" s="2" t="s">
        <v>54</v>
      </c>
      <c r="M3108" s="6">
        <v>13</v>
      </c>
      <c r="N3108" s="6">
        <v>13</v>
      </c>
      <c r="O3108" s="6">
        <f t="shared" si="506"/>
        <v>36000</v>
      </c>
      <c r="P3108" s="6">
        <v>36000</v>
      </c>
      <c r="Q3108" s="5">
        <v>201908</v>
      </c>
      <c r="R3108" s="3" t="s">
        <v>11404</v>
      </c>
      <c r="S3108" s="5" t="s">
        <v>18164</v>
      </c>
      <c r="T3108" s="144" t="str">
        <f t="shared" si="507"/>
        <v>Click</v>
      </c>
      <c r="U3108" s="31" t="s">
        <v>243</v>
      </c>
      <c r="V3108" s="5"/>
      <c r="W3108" s="51"/>
      <c r="X3108" s="51"/>
      <c r="Y3108" s="50"/>
      <c r="Z3108" s="43">
        <f t="shared" si="508"/>
        <v>0</v>
      </c>
      <c r="AA3108" s="6">
        <f t="shared" si="509"/>
        <v>0</v>
      </c>
      <c r="AB3108" s="6">
        <f t="shared" si="510"/>
        <v>0</v>
      </c>
      <c r="AC3108" s="44">
        <f t="shared" si="511"/>
        <v>0</v>
      </c>
      <c r="AD3108" s="44">
        <f t="shared" si="512"/>
        <v>0</v>
      </c>
      <c r="AE3108" s="13" t="s">
        <v>57</v>
      </c>
      <c r="AF3108" s="14"/>
      <c r="AG3108" s="2" t="s">
        <v>243</v>
      </c>
      <c r="AH3108" s="5" t="s">
        <v>100</v>
      </c>
      <c r="AI3108" s="6">
        <v>0</v>
      </c>
      <c r="AJ3108" s="5" t="s">
        <v>100</v>
      </c>
      <c r="AK3108" s="5" t="s">
        <v>100</v>
      </c>
      <c r="AL3108" s="34" t="s">
        <v>100</v>
      </c>
      <c r="AM3108" s="2" t="s">
        <v>244</v>
      </c>
    </row>
    <row r="3109" spans="1:41" s="15" customFormat="1" ht="16.350000000000001" customHeight="1">
      <c r="A3109" s="3">
        <f t="shared" si="505"/>
        <v>3107</v>
      </c>
      <c r="B3109" s="31" t="s">
        <v>2639</v>
      </c>
      <c r="C3109" s="31" t="s">
        <v>3401</v>
      </c>
      <c r="D3109" s="31" t="s">
        <v>3452</v>
      </c>
      <c r="E3109" s="3" t="s">
        <v>18165</v>
      </c>
      <c r="F3109" s="2" t="s">
        <v>68</v>
      </c>
      <c r="G3109" s="2" t="s">
        <v>69</v>
      </c>
      <c r="H3109" s="5" t="s">
        <v>18166</v>
      </c>
      <c r="I3109" s="5" t="s">
        <v>18167</v>
      </c>
      <c r="J3109" s="5" t="s">
        <v>18168</v>
      </c>
      <c r="K3109" s="5" t="s">
        <v>18169</v>
      </c>
      <c r="L3109" s="2" t="s">
        <v>54</v>
      </c>
      <c r="M3109" s="6">
        <v>17</v>
      </c>
      <c r="N3109" s="6">
        <v>17</v>
      </c>
      <c r="O3109" s="6">
        <f t="shared" si="506"/>
        <v>50000</v>
      </c>
      <c r="P3109" s="6">
        <v>50000</v>
      </c>
      <c r="Q3109" s="71">
        <v>201310</v>
      </c>
      <c r="R3109" s="5" t="s">
        <v>18170</v>
      </c>
      <c r="S3109" s="5" t="s">
        <v>18171</v>
      </c>
      <c r="T3109" s="144" t="str">
        <f t="shared" si="507"/>
        <v>Click</v>
      </c>
      <c r="U3109" s="31" t="s">
        <v>243</v>
      </c>
      <c r="V3109" s="5"/>
      <c r="W3109" s="51"/>
      <c r="X3109" s="51"/>
      <c r="Y3109" s="50"/>
      <c r="Z3109" s="43">
        <f t="shared" si="508"/>
        <v>0</v>
      </c>
      <c r="AA3109" s="6">
        <f t="shared" si="509"/>
        <v>0</v>
      </c>
      <c r="AB3109" s="6">
        <f t="shared" si="510"/>
        <v>0</v>
      </c>
      <c r="AC3109" s="44">
        <f t="shared" si="511"/>
        <v>0</v>
      </c>
      <c r="AD3109" s="44">
        <f t="shared" si="512"/>
        <v>0</v>
      </c>
      <c r="AE3109" s="13" t="s">
        <v>57</v>
      </c>
      <c r="AF3109" s="14"/>
      <c r="AG3109" s="2" t="s">
        <v>243</v>
      </c>
      <c r="AH3109" s="5" t="s">
        <v>100</v>
      </c>
      <c r="AI3109" s="6">
        <v>0</v>
      </c>
      <c r="AJ3109" s="5" t="s">
        <v>100</v>
      </c>
      <c r="AK3109" s="5" t="s">
        <v>100</v>
      </c>
      <c r="AL3109" s="34" t="s">
        <v>100</v>
      </c>
      <c r="AM3109" s="2" t="s">
        <v>244</v>
      </c>
    </row>
    <row r="3110" spans="1:41" s="15" customFormat="1" ht="16.350000000000001" customHeight="1">
      <c r="A3110" s="3">
        <f t="shared" si="505"/>
        <v>3108</v>
      </c>
      <c r="B3110" s="31" t="s">
        <v>2639</v>
      </c>
      <c r="C3110" s="31" t="s">
        <v>3401</v>
      </c>
      <c r="D3110" s="31" t="s">
        <v>3452</v>
      </c>
      <c r="E3110" s="3" t="s">
        <v>18172</v>
      </c>
      <c r="F3110" s="2" t="s">
        <v>68</v>
      </c>
      <c r="G3110" s="2" t="s">
        <v>69</v>
      </c>
      <c r="H3110" s="5" t="s">
        <v>18173</v>
      </c>
      <c r="I3110" s="5" t="s">
        <v>18167</v>
      </c>
      <c r="J3110" s="5" t="s">
        <v>18168</v>
      </c>
      <c r="K3110" s="5" t="s">
        <v>18174</v>
      </c>
      <c r="L3110" s="2" t="s">
        <v>54</v>
      </c>
      <c r="M3110" s="6">
        <v>17</v>
      </c>
      <c r="N3110" s="6">
        <v>17</v>
      </c>
      <c r="O3110" s="6">
        <f t="shared" si="506"/>
        <v>50000</v>
      </c>
      <c r="P3110" s="6">
        <v>50000</v>
      </c>
      <c r="Q3110" s="71">
        <v>201310</v>
      </c>
      <c r="R3110" s="5" t="s">
        <v>18170</v>
      </c>
      <c r="S3110" s="5" t="s">
        <v>18175</v>
      </c>
      <c r="T3110" s="144" t="str">
        <f t="shared" si="507"/>
        <v>Click</v>
      </c>
      <c r="U3110" s="31" t="s">
        <v>243</v>
      </c>
      <c r="V3110" s="5"/>
      <c r="W3110" s="51"/>
      <c r="X3110" s="51"/>
      <c r="Y3110" s="50"/>
      <c r="Z3110" s="43">
        <f t="shared" si="508"/>
        <v>0</v>
      </c>
      <c r="AA3110" s="6">
        <f t="shared" si="509"/>
        <v>0</v>
      </c>
      <c r="AB3110" s="6">
        <f t="shared" si="510"/>
        <v>0</v>
      </c>
      <c r="AC3110" s="44">
        <f t="shared" si="511"/>
        <v>0</v>
      </c>
      <c r="AD3110" s="44">
        <f t="shared" si="512"/>
        <v>0</v>
      </c>
      <c r="AE3110" s="13" t="s">
        <v>57</v>
      </c>
      <c r="AF3110" s="14"/>
      <c r="AG3110" s="2" t="s">
        <v>243</v>
      </c>
      <c r="AH3110" s="5" t="s">
        <v>100</v>
      </c>
      <c r="AI3110" s="6">
        <v>0</v>
      </c>
      <c r="AJ3110" s="5" t="s">
        <v>100</v>
      </c>
      <c r="AK3110" s="5" t="s">
        <v>100</v>
      </c>
      <c r="AL3110" s="34" t="s">
        <v>100</v>
      </c>
      <c r="AM3110" s="2" t="s">
        <v>244</v>
      </c>
    </row>
    <row r="3111" spans="1:41" s="15" customFormat="1" ht="16.350000000000001" customHeight="1">
      <c r="A3111" s="3">
        <f t="shared" si="505"/>
        <v>3109</v>
      </c>
      <c r="B3111" s="31" t="s">
        <v>2639</v>
      </c>
      <c r="C3111" s="31" t="s">
        <v>3401</v>
      </c>
      <c r="D3111" s="31" t="s">
        <v>3452</v>
      </c>
      <c r="E3111" s="3" t="s">
        <v>18176</v>
      </c>
      <c r="F3111" s="2" t="s">
        <v>68</v>
      </c>
      <c r="G3111" s="2" t="s">
        <v>69</v>
      </c>
      <c r="H3111" s="5" t="s">
        <v>18177</v>
      </c>
      <c r="I3111" s="5" t="s">
        <v>18167</v>
      </c>
      <c r="J3111" s="5" t="s">
        <v>18168</v>
      </c>
      <c r="K3111" s="5" t="s">
        <v>18178</v>
      </c>
      <c r="L3111" s="2" t="s">
        <v>54</v>
      </c>
      <c r="M3111" s="6">
        <v>15</v>
      </c>
      <c r="N3111" s="6">
        <v>15</v>
      </c>
      <c r="O3111" s="6">
        <f t="shared" si="506"/>
        <v>35000</v>
      </c>
      <c r="P3111" s="6">
        <v>35000</v>
      </c>
      <c r="Q3111" s="71">
        <v>201001</v>
      </c>
      <c r="R3111" s="5" t="s">
        <v>18179</v>
      </c>
      <c r="S3111" s="5" t="s">
        <v>18180</v>
      </c>
      <c r="T3111" s="144" t="str">
        <f t="shared" si="507"/>
        <v>Click</v>
      </c>
      <c r="U3111" s="31" t="s">
        <v>243</v>
      </c>
      <c r="V3111" s="5"/>
      <c r="W3111" s="51"/>
      <c r="X3111" s="51"/>
      <c r="Y3111" s="50"/>
      <c r="Z3111" s="43">
        <f t="shared" si="508"/>
        <v>0</v>
      </c>
      <c r="AA3111" s="6">
        <f t="shared" si="509"/>
        <v>0</v>
      </c>
      <c r="AB3111" s="6">
        <f t="shared" si="510"/>
        <v>0</v>
      </c>
      <c r="AC3111" s="44">
        <f t="shared" si="511"/>
        <v>0</v>
      </c>
      <c r="AD3111" s="44">
        <f t="shared" si="512"/>
        <v>0</v>
      </c>
      <c r="AE3111" s="13" t="s">
        <v>57</v>
      </c>
      <c r="AF3111" s="14"/>
      <c r="AG3111" s="2" t="s">
        <v>243</v>
      </c>
      <c r="AH3111" s="5" t="s">
        <v>100</v>
      </c>
      <c r="AI3111" s="6">
        <v>0</v>
      </c>
      <c r="AJ3111" s="5" t="s">
        <v>100</v>
      </c>
      <c r="AK3111" s="5" t="s">
        <v>100</v>
      </c>
      <c r="AL3111" s="34" t="s">
        <v>100</v>
      </c>
      <c r="AM3111" s="2" t="s">
        <v>244</v>
      </c>
    </row>
    <row r="3112" spans="1:41" s="15" customFormat="1" ht="16.350000000000001" customHeight="1">
      <c r="A3112" s="3">
        <f t="shared" si="505"/>
        <v>3110</v>
      </c>
      <c r="B3112" s="31" t="s">
        <v>2639</v>
      </c>
      <c r="C3112" s="31" t="s">
        <v>3401</v>
      </c>
      <c r="D3112" s="31" t="s">
        <v>3452</v>
      </c>
      <c r="E3112" s="3" t="s">
        <v>18181</v>
      </c>
      <c r="F3112" s="2" t="s">
        <v>68</v>
      </c>
      <c r="G3112" s="2" t="s">
        <v>69</v>
      </c>
      <c r="H3112" s="5" t="s">
        <v>18182</v>
      </c>
      <c r="I3112" s="5" t="s">
        <v>18167</v>
      </c>
      <c r="J3112" s="5" t="s">
        <v>18168</v>
      </c>
      <c r="K3112" s="5" t="s">
        <v>18183</v>
      </c>
      <c r="L3112" s="2" t="s">
        <v>54</v>
      </c>
      <c r="M3112" s="6">
        <v>16</v>
      </c>
      <c r="N3112" s="6">
        <v>16</v>
      </c>
      <c r="O3112" s="6">
        <f t="shared" si="506"/>
        <v>35000</v>
      </c>
      <c r="P3112" s="6">
        <v>35000</v>
      </c>
      <c r="Q3112" s="71">
        <v>201001</v>
      </c>
      <c r="R3112" s="5" t="s">
        <v>18179</v>
      </c>
      <c r="S3112" s="5" t="s">
        <v>18184</v>
      </c>
      <c r="T3112" s="144" t="str">
        <f t="shared" si="507"/>
        <v>Click</v>
      </c>
      <c r="U3112" s="31" t="s">
        <v>1254</v>
      </c>
      <c r="V3112" s="5"/>
      <c r="W3112" s="51"/>
      <c r="X3112" s="51"/>
      <c r="Y3112" s="50"/>
      <c r="Z3112" s="43">
        <f t="shared" si="508"/>
        <v>0</v>
      </c>
      <c r="AA3112" s="6">
        <f t="shared" si="509"/>
        <v>0</v>
      </c>
      <c r="AB3112" s="6">
        <f t="shared" si="510"/>
        <v>0</v>
      </c>
      <c r="AC3112" s="44">
        <f t="shared" si="511"/>
        <v>0</v>
      </c>
      <c r="AD3112" s="44">
        <f t="shared" si="512"/>
        <v>0</v>
      </c>
      <c r="AE3112" s="13" t="s">
        <v>57</v>
      </c>
      <c r="AF3112" s="14"/>
      <c r="AG3112" s="2" t="s">
        <v>1254</v>
      </c>
      <c r="AH3112" s="5" t="s">
        <v>579</v>
      </c>
      <c r="AI3112" s="6">
        <v>0</v>
      </c>
      <c r="AJ3112" s="5" t="s">
        <v>579</v>
      </c>
      <c r="AK3112" s="5" t="s">
        <v>579</v>
      </c>
      <c r="AL3112" s="34" t="s">
        <v>579</v>
      </c>
      <c r="AM3112" s="2" t="s">
        <v>586</v>
      </c>
    </row>
    <row r="3113" spans="1:41" s="15" customFormat="1" ht="16.350000000000001" customHeight="1">
      <c r="A3113" s="3">
        <f t="shared" si="505"/>
        <v>3111</v>
      </c>
      <c r="B3113" s="31" t="s">
        <v>2639</v>
      </c>
      <c r="C3113" s="31" t="s">
        <v>3401</v>
      </c>
      <c r="D3113" s="31" t="s">
        <v>3452</v>
      </c>
      <c r="E3113" s="3" t="s">
        <v>18185</v>
      </c>
      <c r="F3113" s="2" t="s">
        <v>68</v>
      </c>
      <c r="G3113" s="2" t="s">
        <v>69</v>
      </c>
      <c r="H3113" s="5" t="s">
        <v>18186</v>
      </c>
      <c r="I3113" s="5" t="s">
        <v>18167</v>
      </c>
      <c r="J3113" s="5" t="s">
        <v>18168</v>
      </c>
      <c r="K3113" s="5" t="s">
        <v>18187</v>
      </c>
      <c r="L3113" s="2" t="s">
        <v>54</v>
      </c>
      <c r="M3113" s="6">
        <v>14</v>
      </c>
      <c r="N3113" s="6">
        <v>14</v>
      </c>
      <c r="O3113" s="6">
        <f t="shared" si="506"/>
        <v>35000</v>
      </c>
      <c r="P3113" s="6">
        <v>35000</v>
      </c>
      <c r="Q3113" s="71">
        <v>201001</v>
      </c>
      <c r="R3113" s="5" t="s">
        <v>18179</v>
      </c>
      <c r="S3113" s="5" t="s">
        <v>18188</v>
      </c>
      <c r="T3113" s="144" t="str">
        <f t="shared" si="507"/>
        <v>Click</v>
      </c>
      <c r="U3113" s="31" t="s">
        <v>243</v>
      </c>
      <c r="V3113" s="5"/>
      <c r="W3113" s="51"/>
      <c r="X3113" s="51"/>
      <c r="Y3113" s="50"/>
      <c r="Z3113" s="43">
        <f t="shared" si="508"/>
        <v>0</v>
      </c>
      <c r="AA3113" s="6">
        <f t="shared" si="509"/>
        <v>0</v>
      </c>
      <c r="AB3113" s="6">
        <f t="shared" si="510"/>
        <v>0</v>
      </c>
      <c r="AC3113" s="44">
        <f t="shared" si="511"/>
        <v>0</v>
      </c>
      <c r="AD3113" s="44">
        <f t="shared" si="512"/>
        <v>0</v>
      </c>
      <c r="AE3113" s="13" t="s">
        <v>57</v>
      </c>
      <c r="AF3113" s="14"/>
      <c r="AG3113" s="2" t="s">
        <v>243</v>
      </c>
      <c r="AH3113" s="5" t="s">
        <v>100</v>
      </c>
      <c r="AI3113" s="6">
        <v>0</v>
      </c>
      <c r="AJ3113" s="5" t="s">
        <v>100</v>
      </c>
      <c r="AK3113" s="5" t="s">
        <v>100</v>
      </c>
      <c r="AL3113" s="34" t="s">
        <v>100</v>
      </c>
      <c r="AM3113" s="2" t="s">
        <v>244</v>
      </c>
    </row>
    <row r="3114" spans="1:41" s="15" customFormat="1" ht="16.350000000000001" customHeight="1">
      <c r="A3114" s="3">
        <f t="shared" si="505"/>
        <v>3112</v>
      </c>
      <c r="B3114" s="39" t="s">
        <v>2639</v>
      </c>
      <c r="C3114" s="31" t="s">
        <v>3401</v>
      </c>
      <c r="D3114" s="31" t="s">
        <v>3452</v>
      </c>
      <c r="E3114" s="32" t="s">
        <v>18189</v>
      </c>
      <c r="F3114" s="31" t="s">
        <v>68</v>
      </c>
      <c r="G3114" s="31" t="s">
        <v>69</v>
      </c>
      <c r="H3114" s="32" t="s">
        <v>18190</v>
      </c>
      <c r="I3114" s="32" t="s">
        <v>18191</v>
      </c>
      <c r="J3114" s="32" t="s">
        <v>18192</v>
      </c>
      <c r="K3114" s="32" t="s">
        <v>18193</v>
      </c>
      <c r="L3114" s="31" t="s">
        <v>54</v>
      </c>
      <c r="M3114" s="46">
        <v>16</v>
      </c>
      <c r="N3114" s="46">
        <v>16</v>
      </c>
      <c r="O3114" s="46">
        <v>42000</v>
      </c>
      <c r="P3114" s="46">
        <v>42000</v>
      </c>
      <c r="Q3114" s="32">
        <v>202005</v>
      </c>
      <c r="R3114" s="32" t="s">
        <v>11476</v>
      </c>
      <c r="S3114" s="32" t="s">
        <v>18194</v>
      </c>
      <c r="T3114" s="143" t="str">
        <f t="shared" si="507"/>
        <v>Click</v>
      </c>
      <c r="U3114" s="39" t="s">
        <v>243</v>
      </c>
      <c r="V3114" s="39"/>
      <c r="W3114" s="41"/>
      <c r="X3114" s="83"/>
      <c r="Y3114" s="56"/>
      <c r="Z3114" s="57">
        <f t="shared" si="508"/>
        <v>0</v>
      </c>
      <c r="AA3114" s="46">
        <f t="shared" si="509"/>
        <v>0</v>
      </c>
      <c r="AB3114" s="46">
        <f t="shared" si="510"/>
        <v>0</v>
      </c>
      <c r="AC3114" s="58">
        <f t="shared" si="511"/>
        <v>0</v>
      </c>
      <c r="AD3114" s="58">
        <f t="shared" si="512"/>
        <v>0</v>
      </c>
      <c r="AE3114" s="85" t="s">
        <v>100</v>
      </c>
      <c r="AF3114" s="14"/>
      <c r="AG3114" s="39" t="s">
        <v>243</v>
      </c>
      <c r="AH3114" s="32" t="s">
        <v>100</v>
      </c>
      <c r="AI3114" s="46">
        <v>0</v>
      </c>
      <c r="AJ3114" s="32" t="s">
        <v>100</v>
      </c>
      <c r="AK3114" s="32" t="s">
        <v>100</v>
      </c>
      <c r="AL3114" s="32" t="s">
        <v>100</v>
      </c>
      <c r="AM3114" s="31" t="s">
        <v>244</v>
      </c>
      <c r="AN3114" s="32"/>
      <c r="AO3114" s="32"/>
    </row>
    <row r="3115" spans="1:41" s="15" customFormat="1" ht="16.350000000000001" customHeight="1">
      <c r="A3115" s="3">
        <f t="shared" si="505"/>
        <v>3113</v>
      </c>
      <c r="B3115" s="31" t="s">
        <v>2639</v>
      </c>
      <c r="C3115" s="31" t="s">
        <v>3401</v>
      </c>
      <c r="D3115" s="31" t="s">
        <v>3452</v>
      </c>
      <c r="E3115" s="3" t="s">
        <v>18195</v>
      </c>
      <c r="F3115" s="2" t="s">
        <v>68</v>
      </c>
      <c r="G3115" s="2" t="s">
        <v>69</v>
      </c>
      <c r="H3115" s="5" t="s">
        <v>18196</v>
      </c>
      <c r="I3115" s="5" t="s">
        <v>18197</v>
      </c>
      <c r="J3115" s="5" t="s">
        <v>18198</v>
      </c>
      <c r="K3115" s="5" t="s">
        <v>18199</v>
      </c>
      <c r="L3115" s="2" t="s">
        <v>54</v>
      </c>
      <c r="M3115" s="6">
        <v>13</v>
      </c>
      <c r="N3115" s="6">
        <v>13</v>
      </c>
      <c r="O3115" s="6">
        <f t="shared" ref="O3115:O3148" si="513">P3115+AI3115</f>
        <v>36000</v>
      </c>
      <c r="P3115" s="6">
        <v>36000</v>
      </c>
      <c r="Q3115" s="5">
        <v>201902</v>
      </c>
      <c r="R3115" s="5" t="s">
        <v>11783</v>
      </c>
      <c r="S3115" s="5" t="s">
        <v>18200</v>
      </c>
      <c r="T3115" s="144" t="str">
        <f t="shared" si="507"/>
        <v>Click</v>
      </c>
      <c r="U3115" s="31" t="s">
        <v>243</v>
      </c>
      <c r="V3115" s="5"/>
      <c r="W3115" s="51"/>
      <c r="X3115" s="51"/>
      <c r="Y3115" s="50"/>
      <c r="Z3115" s="43">
        <f t="shared" si="508"/>
        <v>0</v>
      </c>
      <c r="AA3115" s="6">
        <f t="shared" si="509"/>
        <v>0</v>
      </c>
      <c r="AB3115" s="6">
        <f t="shared" si="510"/>
        <v>0</v>
      </c>
      <c r="AC3115" s="44">
        <f t="shared" si="511"/>
        <v>0</v>
      </c>
      <c r="AD3115" s="44">
        <f t="shared" si="512"/>
        <v>0</v>
      </c>
      <c r="AE3115" s="13" t="s">
        <v>57</v>
      </c>
      <c r="AF3115" s="14"/>
      <c r="AG3115" s="2" t="s">
        <v>243</v>
      </c>
      <c r="AH3115" s="5" t="s">
        <v>100</v>
      </c>
      <c r="AI3115" s="6">
        <v>0</v>
      </c>
      <c r="AJ3115" s="5" t="s">
        <v>100</v>
      </c>
      <c r="AK3115" s="5" t="s">
        <v>100</v>
      </c>
      <c r="AL3115" s="34" t="s">
        <v>100</v>
      </c>
      <c r="AM3115" s="2" t="s">
        <v>244</v>
      </c>
    </row>
    <row r="3116" spans="1:41" s="15" customFormat="1" ht="16.350000000000001" customHeight="1">
      <c r="A3116" s="3">
        <f t="shared" si="505"/>
        <v>3114</v>
      </c>
      <c r="B3116" s="33" t="s">
        <v>2639</v>
      </c>
      <c r="C3116" s="33" t="s">
        <v>3355</v>
      </c>
      <c r="D3116" s="33" t="s">
        <v>3452</v>
      </c>
      <c r="E3116" s="50" t="s">
        <v>18201</v>
      </c>
      <c r="F3116" s="39" t="s">
        <v>68</v>
      </c>
      <c r="G3116" s="39" t="s">
        <v>49</v>
      </c>
      <c r="H3116" s="32" t="s">
        <v>18202</v>
      </c>
      <c r="I3116" s="32" t="s">
        <v>18203</v>
      </c>
      <c r="J3116" s="32" t="s">
        <v>18204</v>
      </c>
      <c r="K3116" s="32" t="s">
        <v>18205</v>
      </c>
      <c r="L3116" s="31" t="s">
        <v>54</v>
      </c>
      <c r="M3116" s="68">
        <v>18</v>
      </c>
      <c r="N3116" s="68">
        <v>18</v>
      </c>
      <c r="O3116" s="6">
        <f t="shared" si="513"/>
        <v>46000</v>
      </c>
      <c r="P3116" s="46">
        <v>46000</v>
      </c>
      <c r="Q3116" s="32">
        <v>202006</v>
      </c>
      <c r="R3116" s="32" t="s">
        <v>11476</v>
      </c>
      <c r="S3116" s="32" t="s">
        <v>18206</v>
      </c>
      <c r="T3116" s="143" t="str">
        <f t="shared" si="507"/>
        <v>Click</v>
      </c>
      <c r="U3116" s="31" t="s">
        <v>243</v>
      </c>
      <c r="V3116" s="3"/>
      <c r="W3116" s="84"/>
      <c r="X3116" s="84"/>
      <c r="Y3116" s="50"/>
      <c r="Z3116" s="43">
        <f t="shared" si="508"/>
        <v>0</v>
      </c>
      <c r="AA3116" s="68">
        <f t="shared" si="509"/>
        <v>0</v>
      </c>
      <c r="AB3116" s="68">
        <f t="shared" si="510"/>
        <v>0</v>
      </c>
      <c r="AC3116" s="69">
        <f t="shared" si="511"/>
        <v>0</v>
      </c>
      <c r="AD3116" s="44">
        <f t="shared" si="512"/>
        <v>0</v>
      </c>
      <c r="AE3116" s="45" t="s">
        <v>57</v>
      </c>
      <c r="AF3116" s="14"/>
      <c r="AG3116" s="31" t="s">
        <v>243</v>
      </c>
      <c r="AH3116" s="3" t="s">
        <v>100</v>
      </c>
      <c r="AI3116" s="46">
        <v>0</v>
      </c>
      <c r="AJ3116" s="3" t="s">
        <v>100</v>
      </c>
      <c r="AK3116" s="3" t="s">
        <v>100</v>
      </c>
      <c r="AL3116" s="32" t="s">
        <v>100</v>
      </c>
      <c r="AM3116" s="31" t="s">
        <v>244</v>
      </c>
      <c r="AN3116" s="32"/>
      <c r="AO3116" s="32"/>
    </row>
    <row r="3117" spans="1:41" s="15" customFormat="1" ht="16.350000000000001" customHeight="1">
      <c r="A3117" s="3">
        <f t="shared" si="505"/>
        <v>3115</v>
      </c>
      <c r="B3117" s="33" t="s">
        <v>2639</v>
      </c>
      <c r="C3117" s="33" t="s">
        <v>3355</v>
      </c>
      <c r="D3117" s="33" t="s">
        <v>3452</v>
      </c>
      <c r="E3117" s="50" t="s">
        <v>18207</v>
      </c>
      <c r="F3117" s="39" t="s">
        <v>68</v>
      </c>
      <c r="G3117" s="39" t="s">
        <v>49</v>
      </c>
      <c r="H3117" s="32" t="s">
        <v>18208</v>
      </c>
      <c r="I3117" s="32" t="s">
        <v>18209</v>
      </c>
      <c r="J3117" s="32" t="s">
        <v>18210</v>
      </c>
      <c r="K3117" s="32" t="s">
        <v>18211</v>
      </c>
      <c r="L3117" s="31" t="s">
        <v>54</v>
      </c>
      <c r="M3117" s="68">
        <v>21</v>
      </c>
      <c r="N3117" s="68">
        <v>21</v>
      </c>
      <c r="O3117" s="6">
        <f t="shared" si="513"/>
        <v>52000</v>
      </c>
      <c r="P3117" s="46">
        <v>52000</v>
      </c>
      <c r="Q3117" s="32">
        <v>202006</v>
      </c>
      <c r="R3117" s="32" t="s">
        <v>11476</v>
      </c>
      <c r="S3117" s="32" t="s">
        <v>18212</v>
      </c>
      <c r="T3117" s="143" t="str">
        <f t="shared" si="507"/>
        <v>Click</v>
      </c>
      <c r="U3117" s="31" t="s">
        <v>243</v>
      </c>
      <c r="V3117" s="3"/>
      <c r="W3117" s="84"/>
      <c r="X3117" s="84"/>
      <c r="Y3117" s="50"/>
      <c r="Z3117" s="43">
        <f t="shared" si="508"/>
        <v>0</v>
      </c>
      <c r="AA3117" s="68">
        <f t="shared" si="509"/>
        <v>0</v>
      </c>
      <c r="AB3117" s="68">
        <f t="shared" si="510"/>
        <v>0</v>
      </c>
      <c r="AC3117" s="69">
        <f t="shared" si="511"/>
        <v>0</v>
      </c>
      <c r="AD3117" s="44">
        <f t="shared" si="512"/>
        <v>0</v>
      </c>
      <c r="AE3117" s="45" t="s">
        <v>57</v>
      </c>
      <c r="AF3117" s="14"/>
      <c r="AG3117" s="31" t="s">
        <v>243</v>
      </c>
      <c r="AH3117" s="3" t="s">
        <v>100</v>
      </c>
      <c r="AI3117" s="46">
        <v>0</v>
      </c>
      <c r="AJ3117" s="3" t="s">
        <v>100</v>
      </c>
      <c r="AK3117" s="3" t="s">
        <v>100</v>
      </c>
      <c r="AL3117" s="32" t="s">
        <v>100</v>
      </c>
      <c r="AM3117" s="31" t="s">
        <v>244</v>
      </c>
      <c r="AN3117" s="32"/>
      <c r="AO3117" s="32"/>
    </row>
    <row r="3118" spans="1:41" s="15" customFormat="1" ht="16.350000000000001" customHeight="1">
      <c r="A3118" s="3">
        <f t="shared" si="505"/>
        <v>3116</v>
      </c>
      <c r="B3118" s="31" t="s">
        <v>2639</v>
      </c>
      <c r="C3118" s="31" t="s">
        <v>3401</v>
      </c>
      <c r="D3118" s="31" t="s">
        <v>3452</v>
      </c>
      <c r="E3118" s="3" t="s">
        <v>18213</v>
      </c>
      <c r="F3118" s="2" t="s">
        <v>68</v>
      </c>
      <c r="G3118" s="2" t="s">
        <v>69</v>
      </c>
      <c r="H3118" s="5" t="s">
        <v>18214</v>
      </c>
      <c r="I3118" s="5" t="s">
        <v>18215</v>
      </c>
      <c r="J3118" s="5" t="s">
        <v>18216</v>
      </c>
      <c r="K3118" s="5" t="s">
        <v>18217</v>
      </c>
      <c r="L3118" s="2" t="s">
        <v>54</v>
      </c>
      <c r="M3118" s="6">
        <v>15</v>
      </c>
      <c r="N3118" s="6">
        <v>15</v>
      </c>
      <c r="O3118" s="6">
        <f t="shared" si="513"/>
        <v>40000</v>
      </c>
      <c r="P3118" s="6">
        <v>40000</v>
      </c>
      <c r="Q3118" s="5">
        <v>201907</v>
      </c>
      <c r="R3118" s="5" t="s">
        <v>11476</v>
      </c>
      <c r="S3118" s="5" t="s">
        <v>18218</v>
      </c>
      <c r="T3118" s="144" t="str">
        <f t="shared" si="507"/>
        <v>Click</v>
      </c>
      <c r="U3118" s="2" t="s">
        <v>243</v>
      </c>
      <c r="V3118" s="5"/>
      <c r="W3118" s="51"/>
      <c r="X3118" s="51"/>
      <c r="Y3118" s="50"/>
      <c r="Z3118" s="43">
        <f t="shared" si="508"/>
        <v>0</v>
      </c>
      <c r="AA3118" s="6">
        <f t="shared" si="509"/>
        <v>0</v>
      </c>
      <c r="AB3118" s="6">
        <f t="shared" si="510"/>
        <v>0</v>
      </c>
      <c r="AC3118" s="44">
        <f t="shared" si="511"/>
        <v>0</v>
      </c>
      <c r="AD3118" s="44">
        <f t="shared" si="512"/>
        <v>0</v>
      </c>
      <c r="AE3118" s="13" t="s">
        <v>57</v>
      </c>
      <c r="AF3118" s="14"/>
      <c r="AG3118" s="2" t="s">
        <v>243</v>
      </c>
      <c r="AH3118" s="5" t="s">
        <v>100</v>
      </c>
      <c r="AI3118" s="6">
        <v>0</v>
      </c>
      <c r="AJ3118" s="5" t="s">
        <v>100</v>
      </c>
      <c r="AK3118" s="5" t="s">
        <v>100</v>
      </c>
      <c r="AL3118" s="34" t="s">
        <v>100</v>
      </c>
      <c r="AM3118" s="2" t="s">
        <v>244</v>
      </c>
      <c r="AN3118" s="32"/>
      <c r="AO3118" s="32"/>
    </row>
    <row r="3119" spans="1:41" s="15" customFormat="1" ht="16.350000000000001" customHeight="1">
      <c r="A3119" s="3">
        <f t="shared" si="505"/>
        <v>3117</v>
      </c>
      <c r="B3119" s="31" t="s">
        <v>2639</v>
      </c>
      <c r="C3119" s="31" t="s">
        <v>3401</v>
      </c>
      <c r="D3119" s="31" t="s">
        <v>3452</v>
      </c>
      <c r="E3119" s="3" t="s">
        <v>18219</v>
      </c>
      <c r="F3119" s="2" t="s">
        <v>68</v>
      </c>
      <c r="G3119" s="2" t="s">
        <v>69</v>
      </c>
      <c r="H3119" s="5" t="s">
        <v>18208</v>
      </c>
      <c r="I3119" s="5" t="s">
        <v>18220</v>
      </c>
      <c r="J3119" s="5" t="s">
        <v>18221</v>
      </c>
      <c r="K3119" s="5" t="s">
        <v>18222</v>
      </c>
      <c r="L3119" s="2" t="s">
        <v>54</v>
      </c>
      <c r="M3119" s="6">
        <v>17</v>
      </c>
      <c r="N3119" s="6">
        <v>17</v>
      </c>
      <c r="O3119" s="6">
        <f t="shared" si="513"/>
        <v>44000</v>
      </c>
      <c r="P3119" s="6">
        <v>44000</v>
      </c>
      <c r="Q3119" s="5">
        <v>201907</v>
      </c>
      <c r="R3119" s="5" t="s">
        <v>11476</v>
      </c>
      <c r="S3119" s="5" t="s">
        <v>18223</v>
      </c>
      <c r="T3119" s="144" t="str">
        <f t="shared" si="507"/>
        <v>Click</v>
      </c>
      <c r="U3119" s="2" t="s">
        <v>243</v>
      </c>
      <c r="V3119" s="5"/>
      <c r="W3119" s="51"/>
      <c r="X3119" s="51"/>
      <c r="Y3119" s="50"/>
      <c r="Z3119" s="43">
        <f t="shared" si="508"/>
        <v>0</v>
      </c>
      <c r="AA3119" s="6">
        <f t="shared" si="509"/>
        <v>0</v>
      </c>
      <c r="AB3119" s="6">
        <f t="shared" si="510"/>
        <v>0</v>
      </c>
      <c r="AC3119" s="44">
        <f t="shared" si="511"/>
        <v>0</v>
      </c>
      <c r="AD3119" s="44">
        <f t="shared" si="512"/>
        <v>0</v>
      </c>
      <c r="AE3119" s="13" t="s">
        <v>57</v>
      </c>
      <c r="AF3119" s="14"/>
      <c r="AG3119" s="2" t="s">
        <v>243</v>
      </c>
      <c r="AH3119" s="5" t="s">
        <v>100</v>
      </c>
      <c r="AI3119" s="6">
        <v>0</v>
      </c>
      <c r="AJ3119" s="5" t="s">
        <v>100</v>
      </c>
      <c r="AK3119" s="5" t="s">
        <v>100</v>
      </c>
      <c r="AL3119" s="34" t="s">
        <v>100</v>
      </c>
      <c r="AM3119" s="2" t="s">
        <v>244</v>
      </c>
      <c r="AN3119" s="32"/>
      <c r="AO3119" s="32"/>
    </row>
    <row r="3120" spans="1:41" s="15" customFormat="1" ht="16.350000000000001" customHeight="1">
      <c r="A3120" s="3">
        <f t="shared" si="505"/>
        <v>3118</v>
      </c>
      <c r="B3120" s="31" t="s">
        <v>2639</v>
      </c>
      <c r="C3120" s="31" t="s">
        <v>3401</v>
      </c>
      <c r="D3120" s="31" t="s">
        <v>3452</v>
      </c>
      <c r="E3120" s="3" t="s">
        <v>18224</v>
      </c>
      <c r="F3120" s="2" t="s">
        <v>68</v>
      </c>
      <c r="G3120" s="2" t="s">
        <v>69</v>
      </c>
      <c r="H3120" s="5" t="s">
        <v>18225</v>
      </c>
      <c r="I3120" s="5" t="s">
        <v>18226</v>
      </c>
      <c r="J3120" s="5" t="s">
        <v>18227</v>
      </c>
      <c r="K3120" s="5" t="s">
        <v>18228</v>
      </c>
      <c r="L3120" s="2" t="s">
        <v>54</v>
      </c>
      <c r="M3120" s="6">
        <v>15</v>
      </c>
      <c r="N3120" s="6">
        <v>15</v>
      </c>
      <c r="O3120" s="6">
        <f t="shared" si="513"/>
        <v>40000</v>
      </c>
      <c r="P3120" s="6">
        <v>40000</v>
      </c>
      <c r="Q3120" s="5">
        <v>201809</v>
      </c>
      <c r="R3120" s="5" t="s">
        <v>11476</v>
      </c>
      <c r="S3120" s="5" t="s">
        <v>18229</v>
      </c>
      <c r="T3120" s="144" t="str">
        <f t="shared" si="507"/>
        <v>Click</v>
      </c>
      <c r="U3120" s="31" t="s">
        <v>243</v>
      </c>
      <c r="V3120" s="5"/>
      <c r="W3120" s="51"/>
      <c r="X3120" s="51"/>
      <c r="Y3120" s="50"/>
      <c r="Z3120" s="43">
        <f t="shared" si="508"/>
        <v>0</v>
      </c>
      <c r="AA3120" s="6">
        <f t="shared" si="509"/>
        <v>0</v>
      </c>
      <c r="AB3120" s="6">
        <f t="shared" si="510"/>
        <v>0</v>
      </c>
      <c r="AC3120" s="44">
        <f t="shared" si="511"/>
        <v>0</v>
      </c>
      <c r="AD3120" s="44">
        <f t="shared" si="512"/>
        <v>0</v>
      </c>
      <c r="AE3120" s="13" t="s">
        <v>57</v>
      </c>
      <c r="AF3120" s="14"/>
      <c r="AG3120" s="2" t="s">
        <v>243</v>
      </c>
      <c r="AH3120" s="5" t="s">
        <v>100</v>
      </c>
      <c r="AI3120" s="6">
        <v>0</v>
      </c>
      <c r="AJ3120" s="5" t="s">
        <v>100</v>
      </c>
      <c r="AK3120" s="5" t="s">
        <v>100</v>
      </c>
      <c r="AL3120" s="34" t="s">
        <v>100</v>
      </c>
      <c r="AM3120" s="2" t="s">
        <v>244</v>
      </c>
    </row>
    <row r="3121" spans="1:41" s="15" customFormat="1" ht="16.350000000000001" customHeight="1">
      <c r="A3121" s="3">
        <f t="shared" si="505"/>
        <v>3119</v>
      </c>
      <c r="B3121" s="31" t="s">
        <v>2639</v>
      </c>
      <c r="C3121" s="31" t="s">
        <v>3401</v>
      </c>
      <c r="D3121" s="31" t="s">
        <v>3452</v>
      </c>
      <c r="E3121" s="3" t="s">
        <v>18230</v>
      </c>
      <c r="F3121" s="2" t="s">
        <v>68</v>
      </c>
      <c r="G3121" s="2" t="s">
        <v>69</v>
      </c>
      <c r="H3121" s="5" t="s">
        <v>18231</v>
      </c>
      <c r="I3121" s="5" t="s">
        <v>18232</v>
      </c>
      <c r="J3121" s="5" t="s">
        <v>18233</v>
      </c>
      <c r="K3121" s="5" t="s">
        <v>18234</v>
      </c>
      <c r="L3121" s="2" t="s">
        <v>54</v>
      </c>
      <c r="M3121" s="6">
        <v>17</v>
      </c>
      <c r="N3121" s="6">
        <v>17</v>
      </c>
      <c r="O3121" s="6">
        <f t="shared" si="513"/>
        <v>44000</v>
      </c>
      <c r="P3121" s="6">
        <v>44000</v>
      </c>
      <c r="Q3121" s="5">
        <v>201808</v>
      </c>
      <c r="R3121" s="5" t="s">
        <v>11476</v>
      </c>
      <c r="S3121" s="5" t="s">
        <v>18235</v>
      </c>
      <c r="T3121" s="144" t="str">
        <f t="shared" si="507"/>
        <v>Click</v>
      </c>
      <c r="U3121" s="31" t="s">
        <v>243</v>
      </c>
      <c r="V3121" s="5"/>
      <c r="W3121" s="51"/>
      <c r="X3121" s="51"/>
      <c r="Y3121" s="50"/>
      <c r="Z3121" s="43">
        <f t="shared" si="508"/>
        <v>0</v>
      </c>
      <c r="AA3121" s="6">
        <f t="shared" si="509"/>
        <v>0</v>
      </c>
      <c r="AB3121" s="6">
        <f t="shared" si="510"/>
        <v>0</v>
      </c>
      <c r="AC3121" s="44">
        <f t="shared" si="511"/>
        <v>0</v>
      </c>
      <c r="AD3121" s="44">
        <f t="shared" si="512"/>
        <v>0</v>
      </c>
      <c r="AE3121" s="13" t="s">
        <v>57</v>
      </c>
      <c r="AF3121" s="14"/>
      <c r="AG3121" s="2" t="s">
        <v>243</v>
      </c>
      <c r="AH3121" s="5" t="s">
        <v>100</v>
      </c>
      <c r="AI3121" s="6">
        <v>0</v>
      </c>
      <c r="AJ3121" s="5" t="s">
        <v>100</v>
      </c>
      <c r="AK3121" s="5" t="s">
        <v>100</v>
      </c>
      <c r="AL3121" s="34" t="s">
        <v>100</v>
      </c>
      <c r="AM3121" s="2" t="s">
        <v>244</v>
      </c>
      <c r="AN3121" s="32"/>
      <c r="AO3121" s="32"/>
    </row>
    <row r="3122" spans="1:41" s="15" customFormat="1" ht="16.350000000000001" customHeight="1">
      <c r="A3122" s="3">
        <f t="shared" si="505"/>
        <v>3120</v>
      </c>
      <c r="B3122" s="31" t="s">
        <v>2639</v>
      </c>
      <c r="C3122" s="31" t="s">
        <v>3401</v>
      </c>
      <c r="D3122" s="31" t="s">
        <v>3452</v>
      </c>
      <c r="E3122" s="3" t="s">
        <v>18236</v>
      </c>
      <c r="F3122" s="2" t="s">
        <v>68</v>
      </c>
      <c r="G3122" s="2" t="s">
        <v>69</v>
      </c>
      <c r="H3122" s="5" t="s">
        <v>18237</v>
      </c>
      <c r="I3122" s="5" t="s">
        <v>18238</v>
      </c>
      <c r="J3122" s="5" t="s">
        <v>18239</v>
      </c>
      <c r="K3122" s="5" t="s">
        <v>18240</v>
      </c>
      <c r="L3122" s="2" t="s">
        <v>54</v>
      </c>
      <c r="M3122" s="6">
        <v>15</v>
      </c>
      <c r="N3122" s="6">
        <v>15</v>
      </c>
      <c r="O3122" s="6">
        <f t="shared" si="513"/>
        <v>40000</v>
      </c>
      <c r="P3122" s="6">
        <v>40000</v>
      </c>
      <c r="Q3122" s="5">
        <v>201706</v>
      </c>
      <c r="R3122" s="5" t="s">
        <v>11476</v>
      </c>
      <c r="S3122" s="5" t="s">
        <v>18241</v>
      </c>
      <c r="T3122" s="144" t="str">
        <f t="shared" si="507"/>
        <v>Click</v>
      </c>
      <c r="U3122" s="31" t="s">
        <v>243</v>
      </c>
      <c r="V3122" s="5"/>
      <c r="W3122" s="51"/>
      <c r="X3122" s="51"/>
      <c r="Y3122" s="50"/>
      <c r="Z3122" s="43">
        <f t="shared" si="508"/>
        <v>0</v>
      </c>
      <c r="AA3122" s="6">
        <f t="shared" si="509"/>
        <v>0</v>
      </c>
      <c r="AB3122" s="6">
        <f t="shared" si="510"/>
        <v>0</v>
      </c>
      <c r="AC3122" s="44">
        <f t="shared" si="511"/>
        <v>0</v>
      </c>
      <c r="AD3122" s="44">
        <f t="shared" si="512"/>
        <v>0</v>
      </c>
      <c r="AE3122" s="13" t="s">
        <v>57</v>
      </c>
      <c r="AF3122" s="14"/>
      <c r="AG3122" s="2" t="s">
        <v>243</v>
      </c>
      <c r="AH3122" s="5" t="s">
        <v>100</v>
      </c>
      <c r="AI3122" s="6">
        <v>0</v>
      </c>
      <c r="AJ3122" s="5" t="s">
        <v>100</v>
      </c>
      <c r="AK3122" s="5" t="s">
        <v>100</v>
      </c>
      <c r="AL3122" s="34" t="s">
        <v>100</v>
      </c>
      <c r="AM3122" s="2" t="s">
        <v>244</v>
      </c>
    </row>
    <row r="3123" spans="1:41" s="15" customFormat="1" ht="16.350000000000001" customHeight="1">
      <c r="A3123" s="3">
        <f t="shared" si="505"/>
        <v>3121</v>
      </c>
      <c r="B3123" s="31" t="s">
        <v>2639</v>
      </c>
      <c r="C3123" s="31" t="s">
        <v>3401</v>
      </c>
      <c r="D3123" s="31" t="s">
        <v>3452</v>
      </c>
      <c r="E3123" s="3" t="s">
        <v>18242</v>
      </c>
      <c r="F3123" s="2" t="s">
        <v>68</v>
      </c>
      <c r="G3123" s="2" t="s">
        <v>69</v>
      </c>
      <c r="H3123" s="5" t="s">
        <v>18243</v>
      </c>
      <c r="I3123" s="5" t="s">
        <v>18244</v>
      </c>
      <c r="J3123" s="5" t="s">
        <v>18245</v>
      </c>
      <c r="K3123" s="5" t="s">
        <v>18246</v>
      </c>
      <c r="L3123" s="2" t="s">
        <v>54</v>
      </c>
      <c r="M3123" s="6">
        <v>13</v>
      </c>
      <c r="N3123" s="6">
        <v>13</v>
      </c>
      <c r="O3123" s="6">
        <f t="shared" si="513"/>
        <v>36000</v>
      </c>
      <c r="P3123" s="6">
        <v>36000</v>
      </c>
      <c r="Q3123" s="5">
        <v>201610</v>
      </c>
      <c r="R3123" s="5" t="s">
        <v>11476</v>
      </c>
      <c r="S3123" s="5" t="s">
        <v>18247</v>
      </c>
      <c r="T3123" s="144" t="str">
        <f t="shared" si="507"/>
        <v>Click</v>
      </c>
      <c r="U3123" s="31" t="s">
        <v>243</v>
      </c>
      <c r="V3123" s="5"/>
      <c r="W3123" s="51"/>
      <c r="X3123" s="51"/>
      <c r="Y3123" s="50"/>
      <c r="Z3123" s="43">
        <f t="shared" si="508"/>
        <v>0</v>
      </c>
      <c r="AA3123" s="6">
        <f t="shared" si="509"/>
        <v>0</v>
      </c>
      <c r="AB3123" s="6">
        <f t="shared" si="510"/>
        <v>0</v>
      </c>
      <c r="AC3123" s="44">
        <f t="shared" si="511"/>
        <v>0</v>
      </c>
      <c r="AD3123" s="44">
        <f t="shared" si="512"/>
        <v>0</v>
      </c>
      <c r="AE3123" s="13" t="s">
        <v>57</v>
      </c>
      <c r="AF3123" s="14"/>
      <c r="AG3123" s="2" t="s">
        <v>243</v>
      </c>
      <c r="AH3123" s="5" t="s">
        <v>100</v>
      </c>
      <c r="AI3123" s="6">
        <v>0</v>
      </c>
      <c r="AJ3123" s="5" t="s">
        <v>100</v>
      </c>
      <c r="AK3123" s="5" t="s">
        <v>100</v>
      </c>
      <c r="AL3123" s="34" t="s">
        <v>100</v>
      </c>
      <c r="AM3123" s="2" t="s">
        <v>244</v>
      </c>
    </row>
    <row r="3124" spans="1:41" s="15" customFormat="1" ht="16.350000000000001" customHeight="1">
      <c r="A3124" s="3">
        <f t="shared" si="505"/>
        <v>3122</v>
      </c>
      <c r="B3124" s="31" t="s">
        <v>2639</v>
      </c>
      <c r="C3124" s="31" t="s">
        <v>3401</v>
      </c>
      <c r="D3124" s="31" t="s">
        <v>3452</v>
      </c>
      <c r="E3124" s="3" t="s">
        <v>18248</v>
      </c>
      <c r="F3124" s="2" t="s">
        <v>68</v>
      </c>
      <c r="G3124" s="2" t="s">
        <v>69</v>
      </c>
      <c r="H3124" s="5" t="s">
        <v>18249</v>
      </c>
      <c r="I3124" s="5" t="s">
        <v>18250</v>
      </c>
      <c r="J3124" s="5" t="s">
        <v>18251</v>
      </c>
      <c r="K3124" s="5" t="s">
        <v>18252</v>
      </c>
      <c r="L3124" s="2" t="s">
        <v>54</v>
      </c>
      <c r="M3124" s="6">
        <v>16</v>
      </c>
      <c r="N3124" s="6">
        <v>16</v>
      </c>
      <c r="O3124" s="6">
        <f t="shared" si="513"/>
        <v>42000</v>
      </c>
      <c r="P3124" s="6">
        <v>42000</v>
      </c>
      <c r="Q3124" s="5">
        <v>201609</v>
      </c>
      <c r="R3124" s="5" t="s">
        <v>11476</v>
      </c>
      <c r="S3124" s="5" t="s">
        <v>18253</v>
      </c>
      <c r="T3124" s="144" t="str">
        <f t="shared" si="507"/>
        <v>Click</v>
      </c>
      <c r="U3124" s="31" t="s">
        <v>243</v>
      </c>
      <c r="V3124" s="5"/>
      <c r="W3124" s="51"/>
      <c r="X3124" s="51"/>
      <c r="Y3124" s="50"/>
      <c r="Z3124" s="43">
        <f t="shared" si="508"/>
        <v>0</v>
      </c>
      <c r="AA3124" s="6">
        <f t="shared" si="509"/>
        <v>0</v>
      </c>
      <c r="AB3124" s="6">
        <f t="shared" si="510"/>
        <v>0</v>
      </c>
      <c r="AC3124" s="44">
        <f t="shared" si="511"/>
        <v>0</v>
      </c>
      <c r="AD3124" s="44">
        <f t="shared" si="512"/>
        <v>0</v>
      </c>
      <c r="AE3124" s="13" t="s">
        <v>57</v>
      </c>
      <c r="AF3124" s="14"/>
      <c r="AG3124" s="2" t="s">
        <v>243</v>
      </c>
      <c r="AH3124" s="5" t="s">
        <v>100</v>
      </c>
      <c r="AI3124" s="6">
        <v>0</v>
      </c>
      <c r="AJ3124" s="5" t="s">
        <v>100</v>
      </c>
      <c r="AK3124" s="5" t="s">
        <v>100</v>
      </c>
      <c r="AL3124" s="34" t="s">
        <v>100</v>
      </c>
      <c r="AM3124" s="2" t="s">
        <v>244</v>
      </c>
    </row>
    <row r="3125" spans="1:41" s="15" customFormat="1" ht="16.350000000000001" customHeight="1">
      <c r="A3125" s="3">
        <f t="shared" si="505"/>
        <v>3123</v>
      </c>
      <c r="B3125" s="31" t="s">
        <v>2639</v>
      </c>
      <c r="C3125" s="31" t="s">
        <v>3401</v>
      </c>
      <c r="D3125" s="31" t="s">
        <v>3452</v>
      </c>
      <c r="E3125" s="3" t="s">
        <v>18254</v>
      </c>
      <c r="F3125" s="2" t="s">
        <v>68</v>
      </c>
      <c r="G3125" s="2" t="s">
        <v>69</v>
      </c>
      <c r="H3125" s="5" t="s">
        <v>18255</v>
      </c>
      <c r="I3125" s="5" t="s">
        <v>18256</v>
      </c>
      <c r="J3125" s="5" t="s">
        <v>18257</v>
      </c>
      <c r="K3125" s="5" t="s">
        <v>18258</v>
      </c>
      <c r="L3125" s="2" t="s">
        <v>54</v>
      </c>
      <c r="M3125" s="6">
        <v>13</v>
      </c>
      <c r="N3125" s="6">
        <v>13</v>
      </c>
      <c r="O3125" s="6">
        <f t="shared" si="513"/>
        <v>50000</v>
      </c>
      <c r="P3125" s="6">
        <v>50000</v>
      </c>
      <c r="Q3125" s="5">
        <v>201506</v>
      </c>
      <c r="R3125" s="5" t="s">
        <v>11476</v>
      </c>
      <c r="S3125" s="5" t="s">
        <v>18259</v>
      </c>
      <c r="T3125" s="144" t="str">
        <f t="shared" si="507"/>
        <v>Click</v>
      </c>
      <c r="U3125" s="31" t="s">
        <v>243</v>
      </c>
      <c r="V3125" s="5"/>
      <c r="W3125" s="51"/>
      <c r="X3125" s="51"/>
      <c r="Y3125" s="50"/>
      <c r="Z3125" s="43">
        <f t="shared" si="508"/>
        <v>0</v>
      </c>
      <c r="AA3125" s="6">
        <f t="shared" si="509"/>
        <v>0</v>
      </c>
      <c r="AB3125" s="6">
        <f t="shared" si="510"/>
        <v>0</v>
      </c>
      <c r="AC3125" s="44">
        <f t="shared" si="511"/>
        <v>0</v>
      </c>
      <c r="AD3125" s="44">
        <f t="shared" si="512"/>
        <v>0</v>
      </c>
      <c r="AE3125" s="13" t="s">
        <v>57</v>
      </c>
      <c r="AF3125" s="14"/>
      <c r="AG3125" s="2" t="s">
        <v>243</v>
      </c>
      <c r="AH3125" s="5" t="s">
        <v>100</v>
      </c>
      <c r="AI3125" s="6">
        <v>0</v>
      </c>
      <c r="AJ3125" s="5" t="s">
        <v>100</v>
      </c>
      <c r="AK3125" s="5" t="s">
        <v>100</v>
      </c>
      <c r="AL3125" s="34" t="s">
        <v>100</v>
      </c>
      <c r="AM3125" s="2" t="s">
        <v>244</v>
      </c>
    </row>
    <row r="3126" spans="1:41" s="15" customFormat="1" ht="16.350000000000001" customHeight="1">
      <c r="A3126" s="3">
        <f t="shared" si="505"/>
        <v>3124</v>
      </c>
      <c r="B3126" s="31" t="s">
        <v>2639</v>
      </c>
      <c r="C3126" s="31" t="s">
        <v>3401</v>
      </c>
      <c r="D3126" s="31" t="s">
        <v>3452</v>
      </c>
      <c r="E3126" s="3" t="s">
        <v>18260</v>
      </c>
      <c r="F3126" s="2" t="s">
        <v>68</v>
      </c>
      <c r="G3126" s="2" t="s">
        <v>69</v>
      </c>
      <c r="H3126" s="5" t="s">
        <v>18261</v>
      </c>
      <c r="I3126" s="5" t="s">
        <v>18262</v>
      </c>
      <c r="J3126" s="5" t="s">
        <v>18263</v>
      </c>
      <c r="K3126" s="5" t="s">
        <v>18264</v>
      </c>
      <c r="L3126" s="2" t="s">
        <v>54</v>
      </c>
      <c r="M3126" s="6">
        <v>17</v>
      </c>
      <c r="N3126" s="6">
        <v>17</v>
      </c>
      <c r="O3126" s="6">
        <f t="shared" si="513"/>
        <v>50000</v>
      </c>
      <c r="P3126" s="6">
        <v>50000</v>
      </c>
      <c r="Q3126" s="5">
        <v>201506</v>
      </c>
      <c r="R3126" s="5" t="s">
        <v>11476</v>
      </c>
      <c r="S3126" s="5" t="s">
        <v>18265</v>
      </c>
      <c r="T3126" s="144" t="str">
        <f t="shared" si="507"/>
        <v>Click</v>
      </c>
      <c r="U3126" s="31" t="s">
        <v>243</v>
      </c>
      <c r="V3126" s="5"/>
      <c r="W3126" s="51"/>
      <c r="X3126" s="51"/>
      <c r="Y3126" s="50"/>
      <c r="Z3126" s="43">
        <f t="shared" si="508"/>
        <v>0</v>
      </c>
      <c r="AA3126" s="6">
        <f t="shared" si="509"/>
        <v>0</v>
      </c>
      <c r="AB3126" s="6">
        <f t="shared" si="510"/>
        <v>0</v>
      </c>
      <c r="AC3126" s="44">
        <f t="shared" si="511"/>
        <v>0</v>
      </c>
      <c r="AD3126" s="44">
        <f t="shared" si="512"/>
        <v>0</v>
      </c>
      <c r="AE3126" s="13" t="s">
        <v>57</v>
      </c>
      <c r="AF3126" s="14"/>
      <c r="AG3126" s="2" t="s">
        <v>243</v>
      </c>
      <c r="AH3126" s="5" t="s">
        <v>100</v>
      </c>
      <c r="AI3126" s="6">
        <v>0</v>
      </c>
      <c r="AJ3126" s="5" t="s">
        <v>100</v>
      </c>
      <c r="AK3126" s="5" t="s">
        <v>100</v>
      </c>
      <c r="AL3126" s="34" t="s">
        <v>100</v>
      </c>
      <c r="AM3126" s="2" t="s">
        <v>244</v>
      </c>
    </row>
    <row r="3127" spans="1:41" s="15" customFormat="1" ht="16.350000000000001" customHeight="1">
      <c r="A3127" s="3">
        <f t="shared" si="505"/>
        <v>3125</v>
      </c>
      <c r="B3127" s="31" t="s">
        <v>2639</v>
      </c>
      <c r="C3127" s="31" t="s">
        <v>3401</v>
      </c>
      <c r="D3127" s="31" t="s">
        <v>3452</v>
      </c>
      <c r="E3127" s="3" t="s">
        <v>18266</v>
      </c>
      <c r="F3127" s="2" t="s">
        <v>68</v>
      </c>
      <c r="G3127" s="2" t="s">
        <v>69</v>
      </c>
      <c r="H3127" s="5" t="s">
        <v>18267</v>
      </c>
      <c r="I3127" s="5" t="s">
        <v>11425</v>
      </c>
      <c r="J3127" s="5" t="s">
        <v>18267</v>
      </c>
      <c r="K3127" s="5" t="s">
        <v>18268</v>
      </c>
      <c r="L3127" s="2" t="s">
        <v>54</v>
      </c>
      <c r="M3127" s="6">
        <v>18</v>
      </c>
      <c r="N3127" s="6">
        <v>18</v>
      </c>
      <c r="O3127" s="6">
        <f t="shared" si="513"/>
        <v>50000</v>
      </c>
      <c r="P3127" s="6">
        <v>50000</v>
      </c>
      <c r="Q3127" s="5">
        <v>201406</v>
      </c>
      <c r="R3127" s="5" t="s">
        <v>11476</v>
      </c>
      <c r="S3127" s="5" t="s">
        <v>18269</v>
      </c>
      <c r="T3127" s="144" t="str">
        <f t="shared" si="507"/>
        <v>Click</v>
      </c>
      <c r="U3127" s="31" t="s">
        <v>243</v>
      </c>
      <c r="V3127" s="5"/>
      <c r="W3127" s="51"/>
      <c r="X3127" s="51"/>
      <c r="Y3127" s="50"/>
      <c r="Z3127" s="43">
        <f t="shared" si="508"/>
        <v>0</v>
      </c>
      <c r="AA3127" s="6">
        <f t="shared" si="509"/>
        <v>0</v>
      </c>
      <c r="AB3127" s="6">
        <f t="shared" si="510"/>
        <v>0</v>
      </c>
      <c r="AC3127" s="44">
        <f t="shared" si="511"/>
        <v>0</v>
      </c>
      <c r="AD3127" s="44">
        <f t="shared" si="512"/>
        <v>0</v>
      </c>
      <c r="AE3127" s="13" t="s">
        <v>57</v>
      </c>
      <c r="AF3127" s="14"/>
      <c r="AG3127" s="2" t="s">
        <v>243</v>
      </c>
      <c r="AH3127" s="5" t="s">
        <v>100</v>
      </c>
      <c r="AI3127" s="6">
        <v>0</v>
      </c>
      <c r="AJ3127" s="5" t="s">
        <v>100</v>
      </c>
      <c r="AK3127" s="5" t="s">
        <v>100</v>
      </c>
      <c r="AL3127" s="34" t="s">
        <v>100</v>
      </c>
      <c r="AM3127" s="2" t="s">
        <v>244</v>
      </c>
    </row>
    <row r="3128" spans="1:41" s="15" customFormat="1" ht="16.350000000000001" customHeight="1">
      <c r="A3128" s="3">
        <f t="shared" si="505"/>
        <v>3126</v>
      </c>
      <c r="B3128" s="31" t="s">
        <v>2639</v>
      </c>
      <c r="C3128" s="31" t="s">
        <v>3401</v>
      </c>
      <c r="D3128" s="31" t="s">
        <v>3452</v>
      </c>
      <c r="E3128" s="3" t="s">
        <v>18270</v>
      </c>
      <c r="F3128" s="2" t="s">
        <v>68</v>
      </c>
      <c r="G3128" s="2" t="s">
        <v>69</v>
      </c>
      <c r="H3128" s="5" t="s">
        <v>18271</v>
      </c>
      <c r="I3128" s="5" t="s">
        <v>11425</v>
      </c>
      <c r="J3128" s="5" t="s">
        <v>18271</v>
      </c>
      <c r="K3128" s="5" t="s">
        <v>18272</v>
      </c>
      <c r="L3128" s="2" t="s">
        <v>54</v>
      </c>
      <c r="M3128" s="6">
        <v>18</v>
      </c>
      <c r="N3128" s="6">
        <v>18</v>
      </c>
      <c r="O3128" s="6">
        <f t="shared" si="513"/>
        <v>50000</v>
      </c>
      <c r="P3128" s="6">
        <v>50000</v>
      </c>
      <c r="Q3128" s="5">
        <v>201406</v>
      </c>
      <c r="R3128" s="5" t="s">
        <v>11476</v>
      </c>
      <c r="S3128" s="5" t="s">
        <v>18273</v>
      </c>
      <c r="T3128" s="144" t="str">
        <f t="shared" si="507"/>
        <v>Click</v>
      </c>
      <c r="U3128" s="31" t="s">
        <v>243</v>
      </c>
      <c r="V3128" s="5"/>
      <c r="W3128" s="51"/>
      <c r="X3128" s="51"/>
      <c r="Y3128" s="50"/>
      <c r="Z3128" s="43">
        <f t="shared" si="508"/>
        <v>0</v>
      </c>
      <c r="AA3128" s="6">
        <f t="shared" si="509"/>
        <v>0</v>
      </c>
      <c r="AB3128" s="6">
        <f t="shared" si="510"/>
        <v>0</v>
      </c>
      <c r="AC3128" s="44">
        <f t="shared" si="511"/>
        <v>0</v>
      </c>
      <c r="AD3128" s="44">
        <f t="shared" si="512"/>
        <v>0</v>
      </c>
      <c r="AE3128" s="13" t="s">
        <v>57</v>
      </c>
      <c r="AF3128" s="14"/>
      <c r="AG3128" s="2" t="s">
        <v>243</v>
      </c>
      <c r="AH3128" s="5" t="s">
        <v>100</v>
      </c>
      <c r="AI3128" s="6">
        <v>0</v>
      </c>
      <c r="AJ3128" s="5" t="s">
        <v>100</v>
      </c>
      <c r="AK3128" s="5" t="s">
        <v>100</v>
      </c>
      <c r="AL3128" s="34" t="s">
        <v>100</v>
      </c>
      <c r="AM3128" s="2" t="s">
        <v>244</v>
      </c>
    </row>
    <row r="3129" spans="1:41" s="15" customFormat="1" ht="16.350000000000001" customHeight="1">
      <c r="A3129" s="3">
        <f t="shared" si="505"/>
        <v>3127</v>
      </c>
      <c r="B3129" s="31" t="s">
        <v>2639</v>
      </c>
      <c r="C3129" s="31" t="s">
        <v>3401</v>
      </c>
      <c r="D3129" s="31" t="s">
        <v>3452</v>
      </c>
      <c r="E3129" s="3" t="s">
        <v>18274</v>
      </c>
      <c r="F3129" s="2" t="s">
        <v>68</v>
      </c>
      <c r="G3129" s="2" t="s">
        <v>69</v>
      </c>
      <c r="H3129" s="5" t="s">
        <v>18275</v>
      </c>
      <c r="I3129" s="5" t="s">
        <v>11425</v>
      </c>
      <c r="J3129" s="5" t="s">
        <v>18276</v>
      </c>
      <c r="K3129" s="5" t="s">
        <v>18277</v>
      </c>
      <c r="L3129" s="2" t="s">
        <v>54</v>
      </c>
      <c r="M3129" s="6">
        <v>16</v>
      </c>
      <c r="N3129" s="6">
        <v>16</v>
      </c>
      <c r="O3129" s="6">
        <f t="shared" si="513"/>
        <v>50000</v>
      </c>
      <c r="P3129" s="6">
        <v>50000</v>
      </c>
      <c r="Q3129" s="5">
        <v>201206</v>
      </c>
      <c r="R3129" s="5" t="s">
        <v>11483</v>
      </c>
      <c r="S3129" s="5" t="s">
        <v>18278</v>
      </c>
      <c r="T3129" s="144" t="str">
        <f t="shared" si="507"/>
        <v>Click</v>
      </c>
      <c r="U3129" s="31" t="s">
        <v>243</v>
      </c>
      <c r="V3129" s="5"/>
      <c r="W3129" s="51"/>
      <c r="X3129" s="51"/>
      <c r="Y3129" s="50"/>
      <c r="Z3129" s="43">
        <f t="shared" si="508"/>
        <v>0</v>
      </c>
      <c r="AA3129" s="6">
        <f t="shared" si="509"/>
        <v>0</v>
      </c>
      <c r="AB3129" s="6">
        <f t="shared" si="510"/>
        <v>0</v>
      </c>
      <c r="AC3129" s="44">
        <f t="shared" si="511"/>
        <v>0</v>
      </c>
      <c r="AD3129" s="44">
        <f t="shared" si="512"/>
        <v>0</v>
      </c>
      <c r="AE3129" s="13" t="s">
        <v>57</v>
      </c>
      <c r="AF3129" s="14"/>
      <c r="AG3129" s="2" t="s">
        <v>243</v>
      </c>
      <c r="AH3129" s="5" t="s">
        <v>100</v>
      </c>
      <c r="AI3129" s="6">
        <v>0</v>
      </c>
      <c r="AJ3129" s="5" t="s">
        <v>100</v>
      </c>
      <c r="AK3129" s="5" t="s">
        <v>100</v>
      </c>
      <c r="AL3129" s="34" t="s">
        <v>100</v>
      </c>
      <c r="AM3129" s="2" t="s">
        <v>244</v>
      </c>
    </row>
    <row r="3130" spans="1:41" s="15" customFormat="1" ht="16.350000000000001" customHeight="1">
      <c r="A3130" s="3">
        <f t="shared" si="505"/>
        <v>3128</v>
      </c>
      <c r="B3130" s="31" t="s">
        <v>2639</v>
      </c>
      <c r="C3130" s="31" t="s">
        <v>3401</v>
      </c>
      <c r="D3130" s="31" t="s">
        <v>3452</v>
      </c>
      <c r="E3130" s="3" t="s">
        <v>18279</v>
      </c>
      <c r="F3130" s="2" t="s">
        <v>68</v>
      </c>
      <c r="G3130" s="2" t="s">
        <v>69</v>
      </c>
      <c r="H3130" s="5" t="s">
        <v>18280</v>
      </c>
      <c r="I3130" s="5" t="s">
        <v>11425</v>
      </c>
      <c r="J3130" s="5" t="s">
        <v>18281</v>
      </c>
      <c r="K3130" s="5" t="s">
        <v>18282</v>
      </c>
      <c r="L3130" s="2" t="s">
        <v>54</v>
      </c>
      <c r="M3130" s="6">
        <v>30</v>
      </c>
      <c r="N3130" s="6">
        <v>30</v>
      </c>
      <c r="O3130" s="6">
        <f t="shared" si="513"/>
        <v>60000</v>
      </c>
      <c r="P3130" s="6">
        <v>60000</v>
      </c>
      <c r="Q3130" s="5">
        <v>201106</v>
      </c>
      <c r="R3130" s="5" t="s">
        <v>11428</v>
      </c>
      <c r="S3130" s="5" t="s">
        <v>18283</v>
      </c>
      <c r="T3130" s="144" t="str">
        <f t="shared" si="507"/>
        <v>Click</v>
      </c>
      <c r="U3130" s="31" t="s">
        <v>243</v>
      </c>
      <c r="V3130" s="5"/>
      <c r="W3130" s="51"/>
      <c r="X3130" s="51"/>
      <c r="Y3130" s="50"/>
      <c r="Z3130" s="43">
        <f t="shared" si="508"/>
        <v>0</v>
      </c>
      <c r="AA3130" s="6">
        <f t="shared" si="509"/>
        <v>0</v>
      </c>
      <c r="AB3130" s="6">
        <f t="shared" si="510"/>
        <v>0</v>
      </c>
      <c r="AC3130" s="44">
        <f t="shared" si="511"/>
        <v>0</v>
      </c>
      <c r="AD3130" s="44">
        <f t="shared" si="512"/>
        <v>0</v>
      </c>
      <c r="AE3130" s="13" t="s">
        <v>57</v>
      </c>
      <c r="AF3130" s="14"/>
      <c r="AG3130" s="2" t="s">
        <v>243</v>
      </c>
      <c r="AH3130" s="5" t="s">
        <v>100</v>
      </c>
      <c r="AI3130" s="6">
        <v>0</v>
      </c>
      <c r="AJ3130" s="5" t="s">
        <v>100</v>
      </c>
      <c r="AK3130" s="5" t="s">
        <v>100</v>
      </c>
      <c r="AL3130" s="34" t="s">
        <v>100</v>
      </c>
      <c r="AM3130" s="2" t="s">
        <v>244</v>
      </c>
    </row>
    <row r="3131" spans="1:41" s="15" customFormat="1" ht="16.350000000000001" customHeight="1">
      <c r="A3131" s="3">
        <f t="shared" si="505"/>
        <v>3129</v>
      </c>
      <c r="B3131" s="31" t="s">
        <v>2639</v>
      </c>
      <c r="C3131" s="31" t="s">
        <v>3401</v>
      </c>
      <c r="D3131" s="31" t="s">
        <v>3452</v>
      </c>
      <c r="E3131" s="3" t="s">
        <v>18284</v>
      </c>
      <c r="F3131" s="2" t="s">
        <v>68</v>
      </c>
      <c r="G3131" s="2" t="s">
        <v>69</v>
      </c>
      <c r="H3131" s="5" t="s">
        <v>18280</v>
      </c>
      <c r="I3131" s="5" t="s">
        <v>11425</v>
      </c>
      <c r="J3131" s="5" t="s">
        <v>18281</v>
      </c>
      <c r="K3131" s="5" t="s">
        <v>18285</v>
      </c>
      <c r="L3131" s="2" t="s">
        <v>54</v>
      </c>
      <c r="M3131" s="6">
        <v>25</v>
      </c>
      <c r="N3131" s="6">
        <v>25</v>
      </c>
      <c r="O3131" s="6">
        <f t="shared" si="513"/>
        <v>50000</v>
      </c>
      <c r="P3131" s="6">
        <v>50000</v>
      </c>
      <c r="Q3131" s="5">
        <v>201106</v>
      </c>
      <c r="R3131" s="5" t="s">
        <v>11428</v>
      </c>
      <c r="S3131" s="5" t="s">
        <v>18286</v>
      </c>
      <c r="T3131" s="144" t="str">
        <f t="shared" si="507"/>
        <v>Click</v>
      </c>
      <c r="U3131" s="31" t="s">
        <v>243</v>
      </c>
      <c r="V3131" s="5"/>
      <c r="W3131" s="51"/>
      <c r="X3131" s="51"/>
      <c r="Y3131" s="50"/>
      <c r="Z3131" s="43">
        <f t="shared" si="508"/>
        <v>0</v>
      </c>
      <c r="AA3131" s="6">
        <f t="shared" si="509"/>
        <v>0</v>
      </c>
      <c r="AB3131" s="6">
        <f t="shared" si="510"/>
        <v>0</v>
      </c>
      <c r="AC3131" s="44">
        <f t="shared" si="511"/>
        <v>0</v>
      </c>
      <c r="AD3131" s="44">
        <f t="shared" si="512"/>
        <v>0</v>
      </c>
      <c r="AE3131" s="13" t="s">
        <v>57</v>
      </c>
      <c r="AF3131" s="14"/>
      <c r="AG3131" s="2" t="s">
        <v>243</v>
      </c>
      <c r="AH3131" s="5" t="s">
        <v>100</v>
      </c>
      <c r="AI3131" s="6">
        <v>0</v>
      </c>
      <c r="AJ3131" s="5" t="s">
        <v>100</v>
      </c>
      <c r="AK3131" s="5" t="s">
        <v>100</v>
      </c>
      <c r="AL3131" s="34" t="s">
        <v>100</v>
      </c>
      <c r="AM3131" s="2" t="s">
        <v>244</v>
      </c>
    </row>
    <row r="3132" spans="1:41" s="15" customFormat="1" ht="16.350000000000001" customHeight="1">
      <c r="A3132" s="3">
        <f t="shared" si="505"/>
        <v>3130</v>
      </c>
      <c r="B3132" s="31" t="s">
        <v>2639</v>
      </c>
      <c r="C3132" s="31" t="s">
        <v>3401</v>
      </c>
      <c r="D3132" s="31" t="s">
        <v>3452</v>
      </c>
      <c r="E3132" s="3" t="s">
        <v>18287</v>
      </c>
      <c r="F3132" s="2" t="s">
        <v>68</v>
      </c>
      <c r="G3132" s="2" t="s">
        <v>69</v>
      </c>
      <c r="H3132" s="5" t="s">
        <v>18288</v>
      </c>
      <c r="I3132" s="5" t="s">
        <v>18289</v>
      </c>
      <c r="J3132" s="5" t="s">
        <v>18290</v>
      </c>
      <c r="K3132" s="5" t="s">
        <v>18291</v>
      </c>
      <c r="L3132" s="2" t="s">
        <v>54</v>
      </c>
      <c r="M3132" s="6">
        <v>25</v>
      </c>
      <c r="N3132" s="6">
        <v>25</v>
      </c>
      <c r="O3132" s="6">
        <f t="shared" si="513"/>
        <v>70000</v>
      </c>
      <c r="P3132" s="6">
        <v>70000</v>
      </c>
      <c r="Q3132" s="5">
        <v>201804</v>
      </c>
      <c r="R3132" s="5" t="s">
        <v>11428</v>
      </c>
      <c r="S3132" s="5" t="s">
        <v>18292</v>
      </c>
      <c r="T3132" s="144" t="str">
        <f t="shared" si="507"/>
        <v>Click</v>
      </c>
      <c r="U3132" s="31" t="s">
        <v>243</v>
      </c>
      <c r="V3132" s="5"/>
      <c r="W3132" s="51"/>
      <c r="X3132" s="51"/>
      <c r="Y3132" s="50"/>
      <c r="Z3132" s="43">
        <f t="shared" si="508"/>
        <v>0</v>
      </c>
      <c r="AA3132" s="6">
        <f t="shared" si="509"/>
        <v>0</v>
      </c>
      <c r="AB3132" s="6">
        <f t="shared" si="510"/>
        <v>0</v>
      </c>
      <c r="AC3132" s="44">
        <f t="shared" si="511"/>
        <v>0</v>
      </c>
      <c r="AD3132" s="44">
        <f t="shared" si="512"/>
        <v>0</v>
      </c>
      <c r="AE3132" s="13" t="s">
        <v>57</v>
      </c>
      <c r="AF3132" s="14"/>
      <c r="AG3132" s="2" t="s">
        <v>243</v>
      </c>
      <c r="AH3132" s="5" t="s">
        <v>100</v>
      </c>
      <c r="AI3132" s="6">
        <v>0</v>
      </c>
      <c r="AJ3132" s="5" t="s">
        <v>100</v>
      </c>
      <c r="AK3132" s="5" t="s">
        <v>100</v>
      </c>
      <c r="AL3132" s="34" t="s">
        <v>100</v>
      </c>
      <c r="AM3132" s="2" t="s">
        <v>244</v>
      </c>
      <c r="AN3132" s="32"/>
      <c r="AO3132" s="32"/>
    </row>
    <row r="3133" spans="1:41" s="15" customFormat="1" ht="16.350000000000001" customHeight="1">
      <c r="A3133" s="3">
        <f t="shared" si="505"/>
        <v>3131</v>
      </c>
      <c r="B3133" s="31" t="s">
        <v>2639</v>
      </c>
      <c r="C3133" s="31" t="s">
        <v>3401</v>
      </c>
      <c r="D3133" s="31" t="s">
        <v>3452</v>
      </c>
      <c r="E3133" s="3" t="s">
        <v>18293</v>
      </c>
      <c r="F3133" s="2" t="s">
        <v>68</v>
      </c>
      <c r="G3133" s="2" t="s">
        <v>69</v>
      </c>
      <c r="H3133" s="5" t="s">
        <v>18294</v>
      </c>
      <c r="I3133" s="5" t="s">
        <v>18295</v>
      </c>
      <c r="J3133" s="5" t="s">
        <v>18296</v>
      </c>
      <c r="K3133" s="5" t="s">
        <v>18297</v>
      </c>
      <c r="L3133" s="2" t="s">
        <v>54</v>
      </c>
      <c r="M3133" s="6">
        <v>15</v>
      </c>
      <c r="N3133" s="6">
        <v>15</v>
      </c>
      <c r="O3133" s="6">
        <f t="shared" si="513"/>
        <v>40000</v>
      </c>
      <c r="P3133" s="6">
        <v>40000</v>
      </c>
      <c r="Q3133" s="5">
        <v>201804</v>
      </c>
      <c r="R3133" s="5" t="s">
        <v>11428</v>
      </c>
      <c r="S3133" s="34" t="s">
        <v>18298</v>
      </c>
      <c r="T3133" s="144" t="str">
        <f t="shared" si="507"/>
        <v>Click</v>
      </c>
      <c r="U3133" s="31" t="s">
        <v>243</v>
      </c>
      <c r="V3133" s="5"/>
      <c r="W3133" s="51"/>
      <c r="X3133" s="51"/>
      <c r="Y3133" s="50"/>
      <c r="Z3133" s="43">
        <f t="shared" si="508"/>
        <v>0</v>
      </c>
      <c r="AA3133" s="6">
        <f t="shared" si="509"/>
        <v>0</v>
      </c>
      <c r="AB3133" s="6">
        <f t="shared" si="510"/>
        <v>0</v>
      </c>
      <c r="AC3133" s="44">
        <f t="shared" si="511"/>
        <v>0</v>
      </c>
      <c r="AD3133" s="44">
        <f t="shared" si="512"/>
        <v>0</v>
      </c>
      <c r="AE3133" s="13" t="s">
        <v>57</v>
      </c>
      <c r="AF3133" s="14"/>
      <c r="AG3133" s="2" t="s">
        <v>243</v>
      </c>
      <c r="AH3133" s="5" t="s">
        <v>100</v>
      </c>
      <c r="AI3133" s="6">
        <v>0</v>
      </c>
      <c r="AJ3133" s="5" t="s">
        <v>100</v>
      </c>
      <c r="AK3133" s="5" t="s">
        <v>100</v>
      </c>
      <c r="AL3133" s="34" t="s">
        <v>100</v>
      </c>
      <c r="AM3133" s="2" t="s">
        <v>244</v>
      </c>
      <c r="AN3133" s="32"/>
      <c r="AO3133" s="32"/>
    </row>
    <row r="3134" spans="1:41" s="15" customFormat="1" ht="16.350000000000001" customHeight="1">
      <c r="A3134" s="3">
        <f t="shared" si="505"/>
        <v>3132</v>
      </c>
      <c r="B3134" s="31" t="s">
        <v>2639</v>
      </c>
      <c r="C3134" s="31" t="s">
        <v>3401</v>
      </c>
      <c r="D3134" s="31" t="s">
        <v>3452</v>
      </c>
      <c r="E3134" s="3" t="s">
        <v>18299</v>
      </c>
      <c r="F3134" s="2" t="s">
        <v>68</v>
      </c>
      <c r="G3134" s="2" t="s">
        <v>69</v>
      </c>
      <c r="H3134" s="5" t="s">
        <v>18300</v>
      </c>
      <c r="I3134" s="5" t="s">
        <v>18295</v>
      </c>
      <c r="J3134" s="5" t="s">
        <v>18296</v>
      </c>
      <c r="K3134" s="5" t="s">
        <v>18301</v>
      </c>
      <c r="L3134" s="2" t="s">
        <v>54</v>
      </c>
      <c r="M3134" s="6">
        <v>20</v>
      </c>
      <c r="N3134" s="6">
        <v>20</v>
      </c>
      <c r="O3134" s="6">
        <f t="shared" si="513"/>
        <v>50000</v>
      </c>
      <c r="P3134" s="6">
        <v>50000</v>
      </c>
      <c r="Q3134" s="5">
        <v>201804</v>
      </c>
      <c r="R3134" s="5" t="s">
        <v>11428</v>
      </c>
      <c r="S3134" s="5" t="s">
        <v>18302</v>
      </c>
      <c r="T3134" s="144" t="str">
        <f t="shared" si="507"/>
        <v>Click</v>
      </c>
      <c r="U3134" s="31" t="s">
        <v>243</v>
      </c>
      <c r="V3134" s="5"/>
      <c r="W3134" s="51"/>
      <c r="X3134" s="51"/>
      <c r="Y3134" s="50"/>
      <c r="Z3134" s="43">
        <f t="shared" si="508"/>
        <v>0</v>
      </c>
      <c r="AA3134" s="6">
        <f t="shared" si="509"/>
        <v>0</v>
      </c>
      <c r="AB3134" s="6">
        <f t="shared" si="510"/>
        <v>0</v>
      </c>
      <c r="AC3134" s="44">
        <f t="shared" si="511"/>
        <v>0</v>
      </c>
      <c r="AD3134" s="44">
        <f t="shared" si="512"/>
        <v>0</v>
      </c>
      <c r="AE3134" s="13" t="s">
        <v>57</v>
      </c>
      <c r="AF3134" s="14"/>
      <c r="AG3134" s="2" t="s">
        <v>243</v>
      </c>
      <c r="AH3134" s="5" t="s">
        <v>100</v>
      </c>
      <c r="AI3134" s="6">
        <v>0</v>
      </c>
      <c r="AJ3134" s="5" t="s">
        <v>100</v>
      </c>
      <c r="AK3134" s="5" t="s">
        <v>100</v>
      </c>
      <c r="AL3134" s="34" t="s">
        <v>100</v>
      </c>
      <c r="AM3134" s="2" t="s">
        <v>244</v>
      </c>
      <c r="AN3134" s="32"/>
      <c r="AO3134" s="32"/>
    </row>
    <row r="3135" spans="1:41" s="15" customFormat="1" ht="16.350000000000001" customHeight="1">
      <c r="A3135" s="3">
        <f t="shared" si="505"/>
        <v>3133</v>
      </c>
      <c r="B3135" s="31" t="s">
        <v>2639</v>
      </c>
      <c r="C3135" s="31" t="s">
        <v>3401</v>
      </c>
      <c r="D3135" s="31" t="s">
        <v>3452</v>
      </c>
      <c r="E3135" s="3" t="s">
        <v>18303</v>
      </c>
      <c r="F3135" s="2" t="s">
        <v>68</v>
      </c>
      <c r="G3135" s="2" t="s">
        <v>498</v>
      </c>
      <c r="H3135" s="5" t="s">
        <v>18304</v>
      </c>
      <c r="I3135" s="5" t="s">
        <v>18305</v>
      </c>
      <c r="J3135" s="5" t="s">
        <v>18306</v>
      </c>
      <c r="K3135" s="5" t="s">
        <v>18307</v>
      </c>
      <c r="L3135" s="2" t="s">
        <v>54</v>
      </c>
      <c r="M3135" s="6">
        <v>17</v>
      </c>
      <c r="N3135" s="6">
        <v>17</v>
      </c>
      <c r="O3135" s="6">
        <f t="shared" si="513"/>
        <v>44000</v>
      </c>
      <c r="P3135" s="6">
        <v>44000</v>
      </c>
      <c r="Q3135" s="5">
        <v>201801</v>
      </c>
      <c r="R3135" s="5" t="s">
        <v>11428</v>
      </c>
      <c r="S3135" s="5" t="s">
        <v>18308</v>
      </c>
      <c r="T3135" s="144" t="str">
        <f t="shared" si="507"/>
        <v>Click</v>
      </c>
      <c r="U3135" s="31" t="s">
        <v>243</v>
      </c>
      <c r="V3135" s="5"/>
      <c r="W3135" s="51"/>
      <c r="X3135" s="51"/>
      <c r="Y3135" s="50"/>
      <c r="Z3135" s="43">
        <f t="shared" si="508"/>
        <v>0</v>
      </c>
      <c r="AA3135" s="6">
        <f t="shared" si="509"/>
        <v>0</v>
      </c>
      <c r="AB3135" s="6">
        <f t="shared" si="510"/>
        <v>0</v>
      </c>
      <c r="AC3135" s="44">
        <f t="shared" si="511"/>
        <v>0</v>
      </c>
      <c r="AD3135" s="44">
        <f t="shared" si="512"/>
        <v>0</v>
      </c>
      <c r="AE3135" s="13" t="s">
        <v>57</v>
      </c>
      <c r="AF3135" s="14"/>
      <c r="AG3135" s="2" t="s">
        <v>243</v>
      </c>
      <c r="AH3135" s="5" t="s">
        <v>100</v>
      </c>
      <c r="AI3135" s="6">
        <v>0</v>
      </c>
      <c r="AJ3135" s="5" t="s">
        <v>100</v>
      </c>
      <c r="AK3135" s="5" t="s">
        <v>100</v>
      </c>
      <c r="AL3135" s="34" t="s">
        <v>100</v>
      </c>
      <c r="AM3135" s="2" t="s">
        <v>244</v>
      </c>
      <c r="AN3135" s="32"/>
      <c r="AO3135" s="32"/>
    </row>
    <row r="3136" spans="1:41" s="15" customFormat="1" ht="16.350000000000001" customHeight="1">
      <c r="A3136" s="3">
        <f t="shared" si="505"/>
        <v>3134</v>
      </c>
      <c r="B3136" s="31" t="s">
        <v>2639</v>
      </c>
      <c r="C3136" s="31" t="s">
        <v>3401</v>
      </c>
      <c r="D3136" s="31" t="s">
        <v>3452</v>
      </c>
      <c r="E3136" s="3" t="s">
        <v>18309</v>
      </c>
      <c r="F3136" s="2" t="s">
        <v>68</v>
      </c>
      <c r="G3136" s="2" t="s">
        <v>498</v>
      </c>
      <c r="H3136" s="5" t="s">
        <v>18304</v>
      </c>
      <c r="I3136" s="5" t="s">
        <v>18305</v>
      </c>
      <c r="J3136" s="5" t="s">
        <v>18306</v>
      </c>
      <c r="K3136" s="5" t="s">
        <v>18310</v>
      </c>
      <c r="L3136" s="2" t="s">
        <v>54</v>
      </c>
      <c r="M3136" s="6">
        <v>22</v>
      </c>
      <c r="N3136" s="6">
        <v>22</v>
      </c>
      <c r="O3136" s="6">
        <f t="shared" si="513"/>
        <v>54000</v>
      </c>
      <c r="P3136" s="6">
        <v>54000</v>
      </c>
      <c r="Q3136" s="5">
        <v>201801</v>
      </c>
      <c r="R3136" s="5" t="s">
        <v>11428</v>
      </c>
      <c r="S3136" s="5" t="s">
        <v>18311</v>
      </c>
      <c r="T3136" s="144" t="str">
        <f t="shared" si="507"/>
        <v>Click</v>
      </c>
      <c r="U3136" s="31" t="s">
        <v>243</v>
      </c>
      <c r="V3136" s="5"/>
      <c r="W3136" s="51"/>
      <c r="X3136" s="51"/>
      <c r="Y3136" s="50"/>
      <c r="Z3136" s="43">
        <f t="shared" si="508"/>
        <v>0</v>
      </c>
      <c r="AA3136" s="6">
        <f t="shared" si="509"/>
        <v>0</v>
      </c>
      <c r="AB3136" s="6">
        <f t="shared" si="510"/>
        <v>0</v>
      </c>
      <c r="AC3136" s="44">
        <f t="shared" si="511"/>
        <v>0</v>
      </c>
      <c r="AD3136" s="44">
        <f t="shared" si="512"/>
        <v>0</v>
      </c>
      <c r="AE3136" s="13" t="s">
        <v>57</v>
      </c>
      <c r="AF3136" s="14"/>
      <c r="AG3136" s="2" t="s">
        <v>243</v>
      </c>
      <c r="AH3136" s="5" t="s">
        <v>100</v>
      </c>
      <c r="AI3136" s="6">
        <v>0</v>
      </c>
      <c r="AJ3136" s="5" t="s">
        <v>100</v>
      </c>
      <c r="AK3136" s="5" t="s">
        <v>100</v>
      </c>
      <c r="AL3136" s="34" t="s">
        <v>100</v>
      </c>
      <c r="AM3136" s="2" t="s">
        <v>244</v>
      </c>
      <c r="AN3136" s="63"/>
      <c r="AO3136" s="63"/>
    </row>
    <row r="3137" spans="1:41" s="15" customFormat="1" ht="16.350000000000001" customHeight="1">
      <c r="A3137" s="3">
        <f t="shared" si="505"/>
        <v>3135</v>
      </c>
      <c r="B3137" s="31" t="s">
        <v>2639</v>
      </c>
      <c r="C3137" s="31" t="s">
        <v>3401</v>
      </c>
      <c r="D3137" s="31" t="s">
        <v>3452</v>
      </c>
      <c r="E3137" s="3" t="s">
        <v>18312</v>
      </c>
      <c r="F3137" s="2" t="s">
        <v>68</v>
      </c>
      <c r="G3137" s="2" t="s">
        <v>498</v>
      </c>
      <c r="H3137" s="5" t="s">
        <v>18313</v>
      </c>
      <c r="I3137" s="5" t="s">
        <v>18314</v>
      </c>
      <c r="J3137" s="5" t="s">
        <v>18315</v>
      </c>
      <c r="K3137" s="5" t="s">
        <v>18316</v>
      </c>
      <c r="L3137" s="2" t="s">
        <v>54</v>
      </c>
      <c r="M3137" s="6">
        <v>30</v>
      </c>
      <c r="N3137" s="6">
        <v>30</v>
      </c>
      <c r="O3137" s="6">
        <f t="shared" si="513"/>
        <v>70000</v>
      </c>
      <c r="P3137" s="6">
        <v>70000</v>
      </c>
      <c r="Q3137" s="5">
        <v>201712</v>
      </c>
      <c r="R3137" s="5" t="s">
        <v>11428</v>
      </c>
      <c r="S3137" s="5" t="s">
        <v>18317</v>
      </c>
      <c r="T3137" s="144" t="str">
        <f t="shared" si="507"/>
        <v>Click</v>
      </c>
      <c r="U3137" s="31" t="s">
        <v>243</v>
      </c>
      <c r="V3137" s="5"/>
      <c r="W3137" s="51"/>
      <c r="X3137" s="51"/>
      <c r="Y3137" s="50"/>
      <c r="Z3137" s="43">
        <f t="shared" si="508"/>
        <v>0</v>
      </c>
      <c r="AA3137" s="6">
        <f t="shared" si="509"/>
        <v>0</v>
      </c>
      <c r="AB3137" s="6">
        <f t="shared" si="510"/>
        <v>0</v>
      </c>
      <c r="AC3137" s="44">
        <f t="shared" si="511"/>
        <v>0</v>
      </c>
      <c r="AD3137" s="44">
        <f t="shared" si="512"/>
        <v>0</v>
      </c>
      <c r="AE3137" s="13" t="s">
        <v>57</v>
      </c>
      <c r="AF3137" s="14"/>
      <c r="AG3137" s="2" t="s">
        <v>243</v>
      </c>
      <c r="AH3137" s="5" t="s">
        <v>100</v>
      </c>
      <c r="AI3137" s="6">
        <v>0</v>
      </c>
      <c r="AJ3137" s="5" t="s">
        <v>100</v>
      </c>
      <c r="AK3137" s="5" t="s">
        <v>100</v>
      </c>
      <c r="AL3137" s="34" t="s">
        <v>100</v>
      </c>
      <c r="AM3137" s="2" t="s">
        <v>244</v>
      </c>
    </row>
    <row r="3138" spans="1:41" s="15" customFormat="1" ht="16.350000000000001" customHeight="1">
      <c r="A3138" s="3">
        <f t="shared" si="505"/>
        <v>3136</v>
      </c>
      <c r="B3138" s="31" t="s">
        <v>2639</v>
      </c>
      <c r="C3138" s="31" t="s">
        <v>3401</v>
      </c>
      <c r="D3138" s="31" t="s">
        <v>3452</v>
      </c>
      <c r="E3138" s="3" t="s">
        <v>18318</v>
      </c>
      <c r="F3138" s="2" t="s">
        <v>68</v>
      </c>
      <c r="G3138" s="2" t="s">
        <v>69</v>
      </c>
      <c r="H3138" s="5" t="s">
        <v>18319</v>
      </c>
      <c r="I3138" s="5" t="s">
        <v>18320</v>
      </c>
      <c r="J3138" s="5" t="s">
        <v>18321</v>
      </c>
      <c r="K3138" s="5" t="s">
        <v>18322</v>
      </c>
      <c r="L3138" s="2" t="s">
        <v>54</v>
      </c>
      <c r="M3138" s="6">
        <v>26</v>
      </c>
      <c r="N3138" s="6">
        <v>26</v>
      </c>
      <c r="O3138" s="6">
        <f t="shared" si="513"/>
        <v>62000</v>
      </c>
      <c r="P3138" s="6">
        <v>62000</v>
      </c>
      <c r="Q3138" s="5">
        <v>201712</v>
      </c>
      <c r="R3138" s="5" t="s">
        <v>11428</v>
      </c>
      <c r="S3138" s="5" t="s">
        <v>18323</v>
      </c>
      <c r="T3138" s="144" t="str">
        <f t="shared" si="507"/>
        <v>Click</v>
      </c>
      <c r="U3138" s="31" t="s">
        <v>243</v>
      </c>
      <c r="V3138" s="5"/>
      <c r="W3138" s="51"/>
      <c r="X3138" s="51"/>
      <c r="Y3138" s="50"/>
      <c r="Z3138" s="43">
        <f t="shared" si="508"/>
        <v>0</v>
      </c>
      <c r="AA3138" s="6">
        <f t="shared" si="509"/>
        <v>0</v>
      </c>
      <c r="AB3138" s="6">
        <f t="shared" si="510"/>
        <v>0</v>
      </c>
      <c r="AC3138" s="44">
        <f t="shared" si="511"/>
        <v>0</v>
      </c>
      <c r="AD3138" s="44">
        <f t="shared" si="512"/>
        <v>0</v>
      </c>
      <c r="AE3138" s="13" t="s">
        <v>57</v>
      </c>
      <c r="AF3138" s="14"/>
      <c r="AG3138" s="2" t="s">
        <v>243</v>
      </c>
      <c r="AH3138" s="5" t="s">
        <v>100</v>
      </c>
      <c r="AI3138" s="6">
        <v>0</v>
      </c>
      <c r="AJ3138" s="5" t="s">
        <v>100</v>
      </c>
      <c r="AK3138" s="5" t="s">
        <v>100</v>
      </c>
      <c r="AL3138" s="34" t="s">
        <v>100</v>
      </c>
      <c r="AM3138" s="2" t="s">
        <v>244</v>
      </c>
    </row>
    <row r="3139" spans="1:41" s="15" customFormat="1" ht="16.350000000000001" customHeight="1">
      <c r="A3139" s="3">
        <f t="shared" si="505"/>
        <v>3137</v>
      </c>
      <c r="B3139" s="31" t="s">
        <v>2639</v>
      </c>
      <c r="C3139" s="31" t="s">
        <v>3401</v>
      </c>
      <c r="D3139" s="31" t="s">
        <v>3452</v>
      </c>
      <c r="E3139" s="3" t="s">
        <v>18324</v>
      </c>
      <c r="F3139" s="2" t="s">
        <v>68</v>
      </c>
      <c r="G3139" s="2" t="s">
        <v>69</v>
      </c>
      <c r="H3139" s="5" t="s">
        <v>18319</v>
      </c>
      <c r="I3139" s="5" t="s">
        <v>18320</v>
      </c>
      <c r="J3139" s="5" t="s">
        <v>18321</v>
      </c>
      <c r="K3139" s="5" t="s">
        <v>18325</v>
      </c>
      <c r="L3139" s="2" t="s">
        <v>54</v>
      </c>
      <c r="M3139" s="6">
        <v>24</v>
      </c>
      <c r="N3139" s="6">
        <v>24</v>
      </c>
      <c r="O3139" s="6">
        <f t="shared" si="513"/>
        <v>58000</v>
      </c>
      <c r="P3139" s="6">
        <v>58000</v>
      </c>
      <c r="Q3139" s="5">
        <v>201712</v>
      </c>
      <c r="R3139" s="5" t="s">
        <v>11428</v>
      </c>
      <c r="S3139" s="5" t="s">
        <v>18326</v>
      </c>
      <c r="T3139" s="144" t="str">
        <f t="shared" si="507"/>
        <v>Click</v>
      </c>
      <c r="U3139" s="31" t="s">
        <v>243</v>
      </c>
      <c r="V3139" s="5"/>
      <c r="W3139" s="51"/>
      <c r="X3139" s="51"/>
      <c r="Y3139" s="50"/>
      <c r="Z3139" s="43">
        <f t="shared" si="508"/>
        <v>0</v>
      </c>
      <c r="AA3139" s="6">
        <f t="shared" si="509"/>
        <v>0</v>
      </c>
      <c r="AB3139" s="6">
        <f t="shared" si="510"/>
        <v>0</v>
      </c>
      <c r="AC3139" s="44">
        <f t="shared" si="511"/>
        <v>0</v>
      </c>
      <c r="AD3139" s="44">
        <f t="shared" si="512"/>
        <v>0</v>
      </c>
      <c r="AE3139" s="13" t="s">
        <v>57</v>
      </c>
      <c r="AF3139" s="14"/>
      <c r="AG3139" s="2" t="s">
        <v>243</v>
      </c>
      <c r="AH3139" s="5" t="s">
        <v>100</v>
      </c>
      <c r="AI3139" s="6">
        <v>0</v>
      </c>
      <c r="AJ3139" s="5" t="s">
        <v>100</v>
      </c>
      <c r="AK3139" s="5" t="s">
        <v>100</v>
      </c>
      <c r="AL3139" s="34" t="s">
        <v>100</v>
      </c>
      <c r="AM3139" s="2" t="s">
        <v>244</v>
      </c>
    </row>
    <row r="3140" spans="1:41" s="15" customFormat="1" ht="16.350000000000001" customHeight="1">
      <c r="A3140" s="3">
        <f t="shared" si="505"/>
        <v>3138</v>
      </c>
      <c r="B3140" s="31" t="s">
        <v>2639</v>
      </c>
      <c r="C3140" s="31" t="s">
        <v>3401</v>
      </c>
      <c r="D3140" s="31" t="s">
        <v>3452</v>
      </c>
      <c r="E3140" s="3" t="s">
        <v>18327</v>
      </c>
      <c r="F3140" s="2" t="s">
        <v>68</v>
      </c>
      <c r="G3140" s="2" t="s">
        <v>69</v>
      </c>
      <c r="H3140" s="5" t="s">
        <v>18319</v>
      </c>
      <c r="I3140" s="5" t="s">
        <v>18320</v>
      </c>
      <c r="J3140" s="5" t="s">
        <v>18321</v>
      </c>
      <c r="K3140" s="5" t="s">
        <v>18328</v>
      </c>
      <c r="L3140" s="2" t="s">
        <v>54</v>
      </c>
      <c r="M3140" s="6">
        <v>25</v>
      </c>
      <c r="N3140" s="6">
        <v>25</v>
      </c>
      <c r="O3140" s="6">
        <f t="shared" si="513"/>
        <v>60000</v>
      </c>
      <c r="P3140" s="6">
        <v>60000</v>
      </c>
      <c r="Q3140" s="5">
        <v>201712</v>
      </c>
      <c r="R3140" s="5" t="s">
        <v>11428</v>
      </c>
      <c r="S3140" s="5" t="s">
        <v>18329</v>
      </c>
      <c r="T3140" s="144" t="str">
        <f t="shared" si="507"/>
        <v>Click</v>
      </c>
      <c r="U3140" s="31" t="s">
        <v>243</v>
      </c>
      <c r="V3140" s="5"/>
      <c r="W3140" s="51"/>
      <c r="X3140" s="51"/>
      <c r="Y3140" s="50"/>
      <c r="Z3140" s="43">
        <f t="shared" si="508"/>
        <v>0</v>
      </c>
      <c r="AA3140" s="6">
        <f t="shared" si="509"/>
        <v>0</v>
      </c>
      <c r="AB3140" s="6">
        <f t="shared" si="510"/>
        <v>0</v>
      </c>
      <c r="AC3140" s="44">
        <f t="shared" si="511"/>
        <v>0</v>
      </c>
      <c r="AD3140" s="44">
        <f t="shared" si="512"/>
        <v>0</v>
      </c>
      <c r="AE3140" s="13" t="s">
        <v>57</v>
      </c>
      <c r="AF3140" s="14"/>
      <c r="AG3140" s="2" t="s">
        <v>243</v>
      </c>
      <c r="AH3140" s="5" t="s">
        <v>100</v>
      </c>
      <c r="AI3140" s="6">
        <v>0</v>
      </c>
      <c r="AJ3140" s="5" t="s">
        <v>100</v>
      </c>
      <c r="AK3140" s="5" t="s">
        <v>100</v>
      </c>
      <c r="AL3140" s="34" t="s">
        <v>100</v>
      </c>
      <c r="AM3140" s="2" t="s">
        <v>244</v>
      </c>
    </row>
    <row r="3141" spans="1:41" s="15" customFormat="1" ht="16.350000000000001" customHeight="1">
      <c r="A3141" s="3">
        <f t="shared" si="505"/>
        <v>3139</v>
      </c>
      <c r="B3141" s="31" t="s">
        <v>2639</v>
      </c>
      <c r="C3141" s="31" t="s">
        <v>3401</v>
      </c>
      <c r="D3141" s="31" t="s">
        <v>3452</v>
      </c>
      <c r="E3141" s="3" t="s">
        <v>18330</v>
      </c>
      <c r="F3141" s="2" t="s">
        <v>68</v>
      </c>
      <c r="G3141" s="2" t="s">
        <v>498</v>
      </c>
      <c r="H3141" s="5" t="s">
        <v>18331</v>
      </c>
      <c r="I3141" s="5" t="s">
        <v>18332</v>
      </c>
      <c r="J3141" s="5" t="s">
        <v>18333</v>
      </c>
      <c r="K3141" s="5" t="s">
        <v>18334</v>
      </c>
      <c r="L3141" s="2" t="s">
        <v>54</v>
      </c>
      <c r="M3141" s="6">
        <v>30</v>
      </c>
      <c r="N3141" s="6">
        <v>30</v>
      </c>
      <c r="O3141" s="6">
        <f t="shared" si="513"/>
        <v>70000</v>
      </c>
      <c r="P3141" s="6">
        <v>70000</v>
      </c>
      <c r="Q3141" s="5">
        <v>201711</v>
      </c>
      <c r="R3141" s="3" t="s">
        <v>11404</v>
      </c>
      <c r="S3141" s="5" t="s">
        <v>18335</v>
      </c>
      <c r="T3141" s="144" t="str">
        <f t="shared" si="507"/>
        <v>Click</v>
      </c>
      <c r="U3141" s="31" t="s">
        <v>243</v>
      </c>
      <c r="V3141" s="5"/>
      <c r="W3141" s="51"/>
      <c r="X3141" s="51"/>
      <c r="Y3141" s="50"/>
      <c r="Z3141" s="43">
        <f t="shared" si="508"/>
        <v>0</v>
      </c>
      <c r="AA3141" s="6">
        <f t="shared" si="509"/>
        <v>0</v>
      </c>
      <c r="AB3141" s="6">
        <f t="shared" si="510"/>
        <v>0</v>
      </c>
      <c r="AC3141" s="44">
        <f t="shared" si="511"/>
        <v>0</v>
      </c>
      <c r="AD3141" s="44">
        <f t="shared" si="512"/>
        <v>0</v>
      </c>
      <c r="AE3141" s="13" t="s">
        <v>57</v>
      </c>
      <c r="AF3141" s="14"/>
      <c r="AG3141" s="2" t="s">
        <v>243</v>
      </c>
      <c r="AH3141" s="5" t="s">
        <v>100</v>
      </c>
      <c r="AI3141" s="6">
        <v>0</v>
      </c>
      <c r="AJ3141" s="5" t="s">
        <v>100</v>
      </c>
      <c r="AK3141" s="5" t="s">
        <v>100</v>
      </c>
      <c r="AL3141" s="34" t="s">
        <v>100</v>
      </c>
      <c r="AM3141" s="2" t="s">
        <v>244</v>
      </c>
    </row>
    <row r="3142" spans="1:41" s="15" customFormat="1" ht="16.350000000000001" customHeight="1">
      <c r="A3142" s="3">
        <f t="shared" si="505"/>
        <v>3140</v>
      </c>
      <c r="B3142" s="31" t="s">
        <v>2639</v>
      </c>
      <c r="C3142" s="31" t="s">
        <v>3401</v>
      </c>
      <c r="D3142" s="31" t="s">
        <v>3452</v>
      </c>
      <c r="E3142" s="3" t="s">
        <v>18336</v>
      </c>
      <c r="F3142" s="2" t="s">
        <v>68</v>
      </c>
      <c r="G3142" s="2" t="s">
        <v>498</v>
      </c>
      <c r="H3142" s="5" t="s">
        <v>18331</v>
      </c>
      <c r="I3142" s="5" t="s">
        <v>18332</v>
      </c>
      <c r="J3142" s="5" t="s">
        <v>18337</v>
      </c>
      <c r="K3142" s="5" t="s">
        <v>18338</v>
      </c>
      <c r="L3142" s="2" t="s">
        <v>54</v>
      </c>
      <c r="M3142" s="6">
        <v>25</v>
      </c>
      <c r="N3142" s="6">
        <v>25</v>
      </c>
      <c r="O3142" s="6">
        <f t="shared" si="513"/>
        <v>60000</v>
      </c>
      <c r="P3142" s="6">
        <v>60000</v>
      </c>
      <c r="Q3142" s="5">
        <v>201711</v>
      </c>
      <c r="R3142" s="3" t="s">
        <v>11404</v>
      </c>
      <c r="S3142" s="5" t="s">
        <v>18339</v>
      </c>
      <c r="T3142" s="144" t="str">
        <f t="shared" si="507"/>
        <v>Click</v>
      </c>
      <c r="U3142" s="31" t="s">
        <v>243</v>
      </c>
      <c r="V3142" s="5"/>
      <c r="W3142" s="51"/>
      <c r="X3142" s="51"/>
      <c r="Y3142" s="50"/>
      <c r="Z3142" s="43">
        <f t="shared" si="508"/>
        <v>0</v>
      </c>
      <c r="AA3142" s="6">
        <f t="shared" si="509"/>
        <v>0</v>
      </c>
      <c r="AB3142" s="6">
        <f t="shared" si="510"/>
        <v>0</v>
      </c>
      <c r="AC3142" s="44">
        <f t="shared" si="511"/>
        <v>0</v>
      </c>
      <c r="AD3142" s="44">
        <f t="shared" si="512"/>
        <v>0</v>
      </c>
      <c r="AE3142" s="13" t="s">
        <v>57</v>
      </c>
      <c r="AF3142" s="14"/>
      <c r="AG3142" s="2" t="s">
        <v>243</v>
      </c>
      <c r="AH3142" s="5" t="s">
        <v>100</v>
      </c>
      <c r="AI3142" s="6">
        <v>0</v>
      </c>
      <c r="AJ3142" s="5" t="s">
        <v>100</v>
      </c>
      <c r="AK3142" s="5" t="s">
        <v>100</v>
      </c>
      <c r="AL3142" s="34" t="s">
        <v>100</v>
      </c>
      <c r="AM3142" s="2" t="s">
        <v>244</v>
      </c>
    </row>
    <row r="3143" spans="1:41" s="15" customFormat="1" ht="16.350000000000001" customHeight="1">
      <c r="A3143" s="3">
        <f t="shared" si="505"/>
        <v>3141</v>
      </c>
      <c r="B3143" s="31" t="s">
        <v>2639</v>
      </c>
      <c r="C3143" s="31" t="s">
        <v>3401</v>
      </c>
      <c r="D3143" s="31" t="s">
        <v>3452</v>
      </c>
      <c r="E3143" s="3" t="s">
        <v>18340</v>
      </c>
      <c r="F3143" s="2" t="s">
        <v>68</v>
      </c>
      <c r="G3143" s="2" t="s">
        <v>69</v>
      </c>
      <c r="H3143" s="5" t="s">
        <v>18341</v>
      </c>
      <c r="I3143" s="5" t="s">
        <v>18342</v>
      </c>
      <c r="J3143" s="5" t="s">
        <v>18343</v>
      </c>
      <c r="K3143" s="5" t="s">
        <v>18344</v>
      </c>
      <c r="L3143" s="2" t="s">
        <v>54</v>
      </c>
      <c r="M3143" s="6">
        <v>26</v>
      </c>
      <c r="N3143" s="6">
        <v>26</v>
      </c>
      <c r="O3143" s="6">
        <f t="shared" si="513"/>
        <v>50000</v>
      </c>
      <c r="P3143" s="6">
        <v>50000</v>
      </c>
      <c r="Q3143" s="5">
        <v>201506</v>
      </c>
      <c r="R3143" s="5" t="s">
        <v>11428</v>
      </c>
      <c r="S3143" s="5" t="s">
        <v>18345</v>
      </c>
      <c r="T3143" s="144" t="str">
        <f t="shared" si="507"/>
        <v>Click</v>
      </c>
      <c r="U3143" s="31" t="s">
        <v>243</v>
      </c>
      <c r="V3143" s="5"/>
      <c r="W3143" s="51"/>
      <c r="X3143" s="51"/>
      <c r="Y3143" s="50"/>
      <c r="Z3143" s="43">
        <f t="shared" si="508"/>
        <v>0</v>
      </c>
      <c r="AA3143" s="6">
        <f t="shared" si="509"/>
        <v>0</v>
      </c>
      <c r="AB3143" s="6">
        <f t="shared" si="510"/>
        <v>0</v>
      </c>
      <c r="AC3143" s="44">
        <f t="shared" si="511"/>
        <v>0</v>
      </c>
      <c r="AD3143" s="44">
        <f t="shared" si="512"/>
        <v>0</v>
      </c>
      <c r="AE3143" s="13" t="s">
        <v>57</v>
      </c>
      <c r="AF3143" s="14"/>
      <c r="AG3143" s="2" t="s">
        <v>243</v>
      </c>
      <c r="AH3143" s="5" t="s">
        <v>100</v>
      </c>
      <c r="AI3143" s="6">
        <v>0</v>
      </c>
      <c r="AJ3143" s="5" t="s">
        <v>100</v>
      </c>
      <c r="AK3143" s="5" t="s">
        <v>100</v>
      </c>
      <c r="AL3143" s="34" t="s">
        <v>100</v>
      </c>
      <c r="AM3143" s="2" t="s">
        <v>244</v>
      </c>
    </row>
    <row r="3144" spans="1:41" s="15" customFormat="1" ht="16.350000000000001" customHeight="1">
      <c r="A3144" s="3">
        <f t="shared" ref="A3144:A3207" si="514">ROW()-2</f>
        <v>3142</v>
      </c>
      <c r="B3144" s="31" t="s">
        <v>2639</v>
      </c>
      <c r="C3144" s="31" t="s">
        <v>3401</v>
      </c>
      <c r="D3144" s="31" t="s">
        <v>3452</v>
      </c>
      <c r="E3144" s="3" t="s">
        <v>18346</v>
      </c>
      <c r="F3144" s="2" t="s">
        <v>68</v>
      </c>
      <c r="G3144" s="2" t="s">
        <v>69</v>
      </c>
      <c r="H3144" s="5" t="s">
        <v>18347</v>
      </c>
      <c r="I3144" s="5" t="s">
        <v>11425</v>
      </c>
      <c r="J3144" s="5" t="s">
        <v>18348</v>
      </c>
      <c r="K3144" s="5" t="s">
        <v>18349</v>
      </c>
      <c r="L3144" s="2" t="s">
        <v>54</v>
      </c>
      <c r="M3144" s="6">
        <v>24</v>
      </c>
      <c r="N3144" s="6">
        <v>24</v>
      </c>
      <c r="O3144" s="6">
        <f t="shared" si="513"/>
        <v>50000</v>
      </c>
      <c r="P3144" s="6">
        <v>50000</v>
      </c>
      <c r="Q3144" s="5">
        <v>201406</v>
      </c>
      <c r="R3144" s="5" t="s">
        <v>11428</v>
      </c>
      <c r="S3144" s="5" t="s">
        <v>18350</v>
      </c>
      <c r="T3144" s="144" t="str">
        <f t="shared" si="507"/>
        <v>Click</v>
      </c>
      <c r="U3144" s="31" t="s">
        <v>243</v>
      </c>
      <c r="V3144" s="5"/>
      <c r="W3144" s="51"/>
      <c r="X3144" s="51"/>
      <c r="Y3144" s="50"/>
      <c r="Z3144" s="43">
        <f t="shared" si="508"/>
        <v>0</v>
      </c>
      <c r="AA3144" s="6">
        <f t="shared" si="509"/>
        <v>0</v>
      </c>
      <c r="AB3144" s="6">
        <f t="shared" si="510"/>
        <v>0</v>
      </c>
      <c r="AC3144" s="44">
        <f t="shared" si="511"/>
        <v>0</v>
      </c>
      <c r="AD3144" s="44">
        <f t="shared" si="512"/>
        <v>0</v>
      </c>
      <c r="AE3144" s="13" t="s">
        <v>57</v>
      </c>
      <c r="AF3144" s="14"/>
      <c r="AG3144" s="2" t="s">
        <v>243</v>
      </c>
      <c r="AH3144" s="5" t="s">
        <v>100</v>
      </c>
      <c r="AI3144" s="6">
        <v>0</v>
      </c>
      <c r="AJ3144" s="5" t="s">
        <v>100</v>
      </c>
      <c r="AK3144" s="5" t="s">
        <v>100</v>
      </c>
      <c r="AL3144" s="34" t="s">
        <v>100</v>
      </c>
      <c r="AM3144" s="2" t="s">
        <v>244</v>
      </c>
    </row>
    <row r="3145" spans="1:41" s="15" customFormat="1" ht="16.350000000000001" customHeight="1">
      <c r="A3145" s="3">
        <f t="shared" si="514"/>
        <v>3143</v>
      </c>
      <c r="B3145" s="31" t="s">
        <v>2639</v>
      </c>
      <c r="C3145" s="31" t="s">
        <v>3401</v>
      </c>
      <c r="D3145" s="31" t="s">
        <v>3452</v>
      </c>
      <c r="E3145" s="3" t="s">
        <v>18351</v>
      </c>
      <c r="F3145" s="2" t="s">
        <v>68</v>
      </c>
      <c r="G3145" s="2" t="s">
        <v>69</v>
      </c>
      <c r="H3145" s="5" t="s">
        <v>18352</v>
      </c>
      <c r="I3145" s="5" t="s">
        <v>18353</v>
      </c>
      <c r="J3145" s="5" t="s">
        <v>18354</v>
      </c>
      <c r="K3145" s="5" t="s">
        <v>18355</v>
      </c>
      <c r="L3145" s="2" t="s">
        <v>54</v>
      </c>
      <c r="M3145" s="6">
        <v>17</v>
      </c>
      <c r="N3145" s="6">
        <v>17</v>
      </c>
      <c r="O3145" s="6">
        <f t="shared" si="513"/>
        <v>44000</v>
      </c>
      <c r="P3145" s="6">
        <v>44000</v>
      </c>
      <c r="Q3145" s="5">
        <v>201707</v>
      </c>
      <c r="R3145" s="5" t="s">
        <v>18356</v>
      </c>
      <c r="S3145" s="5" t="s">
        <v>18357</v>
      </c>
      <c r="T3145" s="144" t="str">
        <f t="shared" si="507"/>
        <v>Click</v>
      </c>
      <c r="U3145" s="31" t="s">
        <v>243</v>
      </c>
      <c r="V3145" s="5"/>
      <c r="W3145" s="51"/>
      <c r="X3145" s="51"/>
      <c r="Y3145" s="50"/>
      <c r="Z3145" s="43">
        <f t="shared" si="508"/>
        <v>0</v>
      </c>
      <c r="AA3145" s="6">
        <f t="shared" si="509"/>
        <v>0</v>
      </c>
      <c r="AB3145" s="6">
        <f t="shared" si="510"/>
        <v>0</v>
      </c>
      <c r="AC3145" s="44">
        <f t="shared" si="511"/>
        <v>0</v>
      </c>
      <c r="AD3145" s="44">
        <f t="shared" si="512"/>
        <v>0</v>
      </c>
      <c r="AE3145" s="13" t="s">
        <v>57</v>
      </c>
      <c r="AF3145" s="14"/>
      <c r="AG3145" s="2" t="s">
        <v>243</v>
      </c>
      <c r="AH3145" s="5" t="s">
        <v>100</v>
      </c>
      <c r="AI3145" s="6">
        <v>0</v>
      </c>
      <c r="AJ3145" s="5" t="s">
        <v>100</v>
      </c>
      <c r="AK3145" s="5" t="s">
        <v>100</v>
      </c>
      <c r="AL3145" s="34" t="s">
        <v>100</v>
      </c>
      <c r="AM3145" s="2" t="s">
        <v>244</v>
      </c>
    </row>
    <row r="3146" spans="1:41" s="15" customFormat="1" ht="16.350000000000001" customHeight="1">
      <c r="A3146" s="3">
        <f t="shared" si="514"/>
        <v>3144</v>
      </c>
      <c r="B3146" s="31" t="s">
        <v>2639</v>
      </c>
      <c r="C3146" s="31" t="s">
        <v>3401</v>
      </c>
      <c r="D3146" s="31" t="s">
        <v>3452</v>
      </c>
      <c r="E3146" s="3" t="s">
        <v>18358</v>
      </c>
      <c r="F3146" s="2" t="s">
        <v>68</v>
      </c>
      <c r="G3146" s="2" t="s">
        <v>69</v>
      </c>
      <c r="H3146" s="5" t="s">
        <v>18352</v>
      </c>
      <c r="I3146" s="5" t="s">
        <v>18353</v>
      </c>
      <c r="J3146" s="5" t="s">
        <v>18354</v>
      </c>
      <c r="K3146" s="5" t="s">
        <v>18359</v>
      </c>
      <c r="L3146" s="2" t="s">
        <v>54</v>
      </c>
      <c r="M3146" s="6">
        <v>20</v>
      </c>
      <c r="N3146" s="6">
        <v>20</v>
      </c>
      <c r="O3146" s="6">
        <f t="shared" si="513"/>
        <v>50000</v>
      </c>
      <c r="P3146" s="6">
        <v>50000</v>
      </c>
      <c r="Q3146" s="5">
        <v>201707</v>
      </c>
      <c r="R3146" s="5" t="s">
        <v>18356</v>
      </c>
      <c r="S3146" s="5" t="s">
        <v>18360</v>
      </c>
      <c r="T3146" s="144" t="str">
        <f t="shared" si="507"/>
        <v>Click</v>
      </c>
      <c r="U3146" s="31" t="s">
        <v>243</v>
      </c>
      <c r="V3146" s="5"/>
      <c r="W3146" s="51"/>
      <c r="X3146" s="51"/>
      <c r="Y3146" s="50"/>
      <c r="Z3146" s="43">
        <f t="shared" si="508"/>
        <v>0</v>
      </c>
      <c r="AA3146" s="6">
        <f t="shared" si="509"/>
        <v>0</v>
      </c>
      <c r="AB3146" s="6">
        <f t="shared" si="510"/>
        <v>0</v>
      </c>
      <c r="AC3146" s="44">
        <f t="shared" si="511"/>
        <v>0</v>
      </c>
      <c r="AD3146" s="44">
        <f t="shared" si="512"/>
        <v>0</v>
      </c>
      <c r="AE3146" s="13" t="s">
        <v>57</v>
      </c>
      <c r="AF3146" s="14"/>
      <c r="AG3146" s="2" t="s">
        <v>243</v>
      </c>
      <c r="AH3146" s="5" t="s">
        <v>100</v>
      </c>
      <c r="AI3146" s="6">
        <v>0</v>
      </c>
      <c r="AJ3146" s="5" t="s">
        <v>100</v>
      </c>
      <c r="AK3146" s="5" t="s">
        <v>100</v>
      </c>
      <c r="AL3146" s="34" t="s">
        <v>100</v>
      </c>
      <c r="AM3146" s="2" t="s">
        <v>244</v>
      </c>
    </row>
    <row r="3147" spans="1:41" s="15" customFormat="1" ht="16.350000000000001" customHeight="1">
      <c r="A3147" s="3">
        <f t="shared" si="514"/>
        <v>3145</v>
      </c>
      <c r="B3147" s="31" t="s">
        <v>2639</v>
      </c>
      <c r="C3147" s="31" t="s">
        <v>3401</v>
      </c>
      <c r="D3147" s="31" t="s">
        <v>3452</v>
      </c>
      <c r="E3147" s="56" t="s">
        <v>18361</v>
      </c>
      <c r="F3147" s="39" t="s">
        <v>68</v>
      </c>
      <c r="G3147" s="39" t="s">
        <v>498</v>
      </c>
      <c r="H3147" s="32" t="s">
        <v>18362</v>
      </c>
      <c r="I3147" s="32" t="s">
        <v>18363</v>
      </c>
      <c r="J3147" s="32" t="s">
        <v>18364</v>
      </c>
      <c r="K3147" s="32" t="s">
        <v>18365</v>
      </c>
      <c r="L3147" s="39" t="s">
        <v>54</v>
      </c>
      <c r="M3147" s="6">
        <v>11</v>
      </c>
      <c r="N3147" s="6">
        <v>11</v>
      </c>
      <c r="O3147" s="6">
        <f t="shared" si="513"/>
        <v>32000</v>
      </c>
      <c r="P3147" s="132">
        <v>32000</v>
      </c>
      <c r="Q3147" s="56">
        <v>201911</v>
      </c>
      <c r="R3147" s="56" t="s">
        <v>15932</v>
      </c>
      <c r="S3147" s="56" t="s">
        <v>18366</v>
      </c>
      <c r="T3147" s="143" t="str">
        <f t="shared" si="507"/>
        <v>Click</v>
      </c>
      <c r="U3147" s="31" t="s">
        <v>243</v>
      </c>
      <c r="V3147" s="3"/>
      <c r="W3147" s="84"/>
      <c r="X3147" s="84"/>
      <c r="Y3147" s="50"/>
      <c r="Z3147" s="43">
        <f t="shared" si="508"/>
        <v>0</v>
      </c>
      <c r="AA3147" s="68">
        <f t="shared" si="509"/>
        <v>0</v>
      </c>
      <c r="AB3147" s="68">
        <f t="shared" si="510"/>
        <v>0</v>
      </c>
      <c r="AC3147" s="69">
        <f t="shared" si="511"/>
        <v>0</v>
      </c>
      <c r="AD3147" s="44">
        <f t="shared" si="512"/>
        <v>0</v>
      </c>
      <c r="AE3147" s="45" t="s">
        <v>57</v>
      </c>
      <c r="AF3147" s="14"/>
      <c r="AG3147" s="31" t="s">
        <v>243</v>
      </c>
      <c r="AH3147" s="3" t="s">
        <v>100</v>
      </c>
      <c r="AI3147" s="68">
        <v>0</v>
      </c>
      <c r="AJ3147" s="3" t="s">
        <v>100</v>
      </c>
      <c r="AK3147" s="3" t="s">
        <v>100</v>
      </c>
      <c r="AL3147" s="32" t="s">
        <v>100</v>
      </c>
      <c r="AM3147" s="31" t="s">
        <v>244</v>
      </c>
      <c r="AN3147" s="56"/>
      <c r="AO3147" s="56"/>
    </row>
    <row r="3148" spans="1:41" s="15" customFormat="1" ht="16.350000000000001" customHeight="1">
      <c r="A3148" s="3">
        <f t="shared" si="514"/>
        <v>3146</v>
      </c>
      <c r="B3148" s="31" t="s">
        <v>2639</v>
      </c>
      <c r="C3148" s="31" t="s">
        <v>3401</v>
      </c>
      <c r="D3148" s="31" t="s">
        <v>3452</v>
      </c>
      <c r="E3148" s="56" t="s">
        <v>18367</v>
      </c>
      <c r="F3148" s="39" t="s">
        <v>68</v>
      </c>
      <c r="G3148" s="39" t="s">
        <v>498</v>
      </c>
      <c r="H3148" s="32" t="s">
        <v>18362</v>
      </c>
      <c r="I3148" s="32" t="s">
        <v>18363</v>
      </c>
      <c r="J3148" s="32" t="s">
        <v>18364</v>
      </c>
      <c r="K3148" s="32" t="s">
        <v>18368</v>
      </c>
      <c r="L3148" s="39" t="s">
        <v>54</v>
      </c>
      <c r="M3148" s="6">
        <v>13</v>
      </c>
      <c r="N3148" s="6">
        <v>13</v>
      </c>
      <c r="O3148" s="6">
        <f t="shared" si="513"/>
        <v>36000</v>
      </c>
      <c r="P3148" s="132">
        <v>36000</v>
      </c>
      <c r="Q3148" s="56">
        <v>201911</v>
      </c>
      <c r="R3148" s="56" t="s">
        <v>15932</v>
      </c>
      <c r="S3148" s="56" t="s">
        <v>18369</v>
      </c>
      <c r="T3148" s="143" t="str">
        <f t="shared" si="507"/>
        <v>Click</v>
      </c>
      <c r="U3148" s="31" t="s">
        <v>243</v>
      </c>
      <c r="V3148" s="3"/>
      <c r="W3148" s="84"/>
      <c r="X3148" s="84"/>
      <c r="Y3148" s="50"/>
      <c r="Z3148" s="43">
        <f t="shared" si="508"/>
        <v>0</v>
      </c>
      <c r="AA3148" s="68">
        <f t="shared" si="509"/>
        <v>0</v>
      </c>
      <c r="AB3148" s="68">
        <f t="shared" si="510"/>
        <v>0</v>
      </c>
      <c r="AC3148" s="69">
        <f t="shared" si="511"/>
        <v>0</v>
      </c>
      <c r="AD3148" s="44">
        <f t="shared" si="512"/>
        <v>0</v>
      </c>
      <c r="AE3148" s="45" t="s">
        <v>57</v>
      </c>
      <c r="AF3148" s="14"/>
      <c r="AG3148" s="31" t="s">
        <v>243</v>
      </c>
      <c r="AH3148" s="3" t="s">
        <v>100</v>
      </c>
      <c r="AI3148" s="68">
        <v>0</v>
      </c>
      <c r="AJ3148" s="3" t="s">
        <v>100</v>
      </c>
      <c r="AK3148" s="3" t="s">
        <v>100</v>
      </c>
      <c r="AL3148" s="32" t="s">
        <v>100</v>
      </c>
      <c r="AM3148" s="31" t="s">
        <v>244</v>
      </c>
      <c r="AN3148" s="56"/>
      <c r="AO3148" s="56"/>
    </row>
    <row r="3149" spans="1:41" s="15" customFormat="1" ht="16.350000000000001" customHeight="1">
      <c r="A3149" s="3">
        <f t="shared" si="514"/>
        <v>3147</v>
      </c>
      <c r="B3149" s="31" t="s">
        <v>2639</v>
      </c>
      <c r="C3149" s="31" t="s">
        <v>3401</v>
      </c>
      <c r="D3149" s="31" t="s">
        <v>3452</v>
      </c>
      <c r="E3149" s="32" t="s">
        <v>18370</v>
      </c>
      <c r="F3149" s="2" t="s">
        <v>68</v>
      </c>
      <c r="G3149" s="39" t="s">
        <v>69</v>
      </c>
      <c r="H3149" s="32" t="s">
        <v>18371</v>
      </c>
      <c r="I3149" s="32" t="s">
        <v>18372</v>
      </c>
      <c r="J3149" s="32" t="s">
        <v>18373</v>
      </c>
      <c r="K3149" s="32" t="s">
        <v>18374</v>
      </c>
      <c r="L3149" s="31" t="s">
        <v>3708</v>
      </c>
      <c r="M3149" s="6">
        <v>21</v>
      </c>
      <c r="N3149" s="6">
        <v>21</v>
      </c>
      <c r="O3149" s="46">
        <v>52000</v>
      </c>
      <c r="P3149" s="46">
        <v>52000</v>
      </c>
      <c r="Q3149" s="3">
        <v>202002</v>
      </c>
      <c r="R3149" s="32" t="s">
        <v>15932</v>
      </c>
      <c r="S3149" s="32" t="s">
        <v>18375</v>
      </c>
      <c r="T3149" s="144" t="str">
        <f t="shared" si="507"/>
        <v>Click</v>
      </c>
      <c r="U3149" s="31" t="s">
        <v>243</v>
      </c>
      <c r="V3149" s="5"/>
      <c r="W3149" s="51"/>
      <c r="X3149" s="51"/>
      <c r="Y3149" s="50"/>
      <c r="Z3149" s="43">
        <f t="shared" si="508"/>
        <v>0</v>
      </c>
      <c r="AA3149" s="6">
        <f t="shared" si="509"/>
        <v>0</v>
      </c>
      <c r="AB3149" s="6">
        <f t="shared" si="510"/>
        <v>0</v>
      </c>
      <c r="AC3149" s="44">
        <f t="shared" si="511"/>
        <v>0</v>
      </c>
      <c r="AD3149" s="44">
        <f t="shared" si="512"/>
        <v>0</v>
      </c>
      <c r="AE3149" s="13" t="s">
        <v>57</v>
      </c>
      <c r="AF3149" s="14"/>
      <c r="AG3149" s="2" t="s">
        <v>243</v>
      </c>
      <c r="AH3149" s="5" t="s">
        <v>100</v>
      </c>
      <c r="AI3149" s="6">
        <v>0</v>
      </c>
      <c r="AJ3149" s="5" t="s">
        <v>100</v>
      </c>
      <c r="AK3149" s="5" t="s">
        <v>100</v>
      </c>
      <c r="AL3149" s="34" t="s">
        <v>100</v>
      </c>
      <c r="AM3149" s="2" t="s">
        <v>244</v>
      </c>
      <c r="AN3149" s="32"/>
      <c r="AO3149" s="32"/>
    </row>
    <row r="3150" spans="1:41" s="15" customFormat="1" ht="16.350000000000001" customHeight="1">
      <c r="A3150" s="3">
        <f t="shared" si="514"/>
        <v>3148</v>
      </c>
      <c r="B3150" s="31" t="s">
        <v>2639</v>
      </c>
      <c r="C3150" s="31" t="s">
        <v>3401</v>
      </c>
      <c r="D3150" s="31" t="s">
        <v>3452</v>
      </c>
      <c r="E3150" s="3" t="s">
        <v>18376</v>
      </c>
      <c r="F3150" s="2" t="s">
        <v>68</v>
      </c>
      <c r="G3150" s="2" t="s">
        <v>69</v>
      </c>
      <c r="H3150" s="5" t="s">
        <v>18377</v>
      </c>
      <c r="I3150" s="5" t="s">
        <v>18378</v>
      </c>
      <c r="J3150" s="5" t="s">
        <v>18379</v>
      </c>
      <c r="K3150" s="5" t="s">
        <v>18380</v>
      </c>
      <c r="L3150" s="2" t="s">
        <v>54</v>
      </c>
      <c r="M3150" s="6">
        <v>27</v>
      </c>
      <c r="N3150" s="6">
        <v>27</v>
      </c>
      <c r="O3150" s="6">
        <f t="shared" ref="O3150:O3197" si="515">P3150+AI3150</f>
        <v>64000</v>
      </c>
      <c r="P3150" s="6">
        <v>64000</v>
      </c>
      <c r="Q3150" s="5">
        <v>201809</v>
      </c>
      <c r="R3150" s="3" t="s">
        <v>11404</v>
      </c>
      <c r="S3150" s="5" t="s">
        <v>18381</v>
      </c>
      <c r="T3150" s="144" t="str">
        <f t="shared" si="507"/>
        <v>Click</v>
      </c>
      <c r="U3150" s="31" t="s">
        <v>243</v>
      </c>
      <c r="V3150" s="5"/>
      <c r="W3150" s="51"/>
      <c r="X3150" s="51"/>
      <c r="Y3150" s="50"/>
      <c r="Z3150" s="43">
        <f t="shared" si="508"/>
        <v>0</v>
      </c>
      <c r="AA3150" s="6">
        <f t="shared" si="509"/>
        <v>0</v>
      </c>
      <c r="AB3150" s="6">
        <f t="shared" si="510"/>
        <v>0</v>
      </c>
      <c r="AC3150" s="44">
        <f t="shared" si="511"/>
        <v>0</v>
      </c>
      <c r="AD3150" s="44">
        <f t="shared" si="512"/>
        <v>0</v>
      </c>
      <c r="AE3150" s="13" t="s">
        <v>57</v>
      </c>
      <c r="AF3150" s="14"/>
      <c r="AG3150" s="2" t="s">
        <v>243</v>
      </c>
      <c r="AH3150" s="5" t="s">
        <v>100</v>
      </c>
      <c r="AI3150" s="6">
        <v>0</v>
      </c>
      <c r="AJ3150" s="5" t="s">
        <v>100</v>
      </c>
      <c r="AK3150" s="5" t="s">
        <v>100</v>
      </c>
      <c r="AL3150" s="34" t="s">
        <v>100</v>
      </c>
      <c r="AM3150" s="2" t="s">
        <v>244</v>
      </c>
    </row>
    <row r="3151" spans="1:41" s="15" customFormat="1" ht="16.350000000000001" customHeight="1">
      <c r="A3151" s="3">
        <f t="shared" si="514"/>
        <v>3149</v>
      </c>
      <c r="B3151" s="31" t="s">
        <v>2639</v>
      </c>
      <c r="C3151" s="31" t="s">
        <v>3401</v>
      </c>
      <c r="D3151" s="31" t="s">
        <v>3452</v>
      </c>
      <c r="E3151" s="3" t="s">
        <v>18382</v>
      </c>
      <c r="F3151" s="2" t="s">
        <v>68</v>
      </c>
      <c r="G3151" s="2" t="s">
        <v>69</v>
      </c>
      <c r="H3151" s="5" t="s">
        <v>18377</v>
      </c>
      <c r="I3151" s="5" t="s">
        <v>18378</v>
      </c>
      <c r="J3151" s="5" t="s">
        <v>18383</v>
      </c>
      <c r="K3151" s="5" t="s">
        <v>18384</v>
      </c>
      <c r="L3151" s="2" t="s">
        <v>54</v>
      </c>
      <c r="M3151" s="6">
        <v>23</v>
      </c>
      <c r="N3151" s="6">
        <v>23</v>
      </c>
      <c r="O3151" s="6">
        <f t="shared" si="515"/>
        <v>56000</v>
      </c>
      <c r="P3151" s="6">
        <v>56000</v>
      </c>
      <c r="Q3151" s="5">
        <v>201809</v>
      </c>
      <c r="R3151" s="3" t="s">
        <v>11404</v>
      </c>
      <c r="S3151" s="5" t="s">
        <v>18385</v>
      </c>
      <c r="T3151" s="144" t="str">
        <f t="shared" si="507"/>
        <v>Click</v>
      </c>
      <c r="U3151" s="31" t="s">
        <v>243</v>
      </c>
      <c r="V3151" s="5"/>
      <c r="W3151" s="51"/>
      <c r="X3151" s="51"/>
      <c r="Y3151" s="50"/>
      <c r="Z3151" s="43">
        <f t="shared" si="508"/>
        <v>0</v>
      </c>
      <c r="AA3151" s="6">
        <f t="shared" si="509"/>
        <v>0</v>
      </c>
      <c r="AB3151" s="6">
        <f t="shared" si="510"/>
        <v>0</v>
      </c>
      <c r="AC3151" s="44">
        <f t="shared" si="511"/>
        <v>0</v>
      </c>
      <c r="AD3151" s="44">
        <f t="shared" si="512"/>
        <v>0</v>
      </c>
      <c r="AE3151" s="13" t="s">
        <v>57</v>
      </c>
      <c r="AF3151" s="14"/>
      <c r="AG3151" s="2" t="s">
        <v>243</v>
      </c>
      <c r="AH3151" s="5" t="s">
        <v>100</v>
      </c>
      <c r="AI3151" s="6">
        <v>0</v>
      </c>
      <c r="AJ3151" s="5" t="s">
        <v>100</v>
      </c>
      <c r="AK3151" s="5" t="s">
        <v>100</v>
      </c>
      <c r="AL3151" s="34" t="s">
        <v>100</v>
      </c>
      <c r="AM3151" s="2" t="s">
        <v>244</v>
      </c>
    </row>
    <row r="3152" spans="1:41" s="15" customFormat="1" ht="16.350000000000001" customHeight="1">
      <c r="A3152" s="3">
        <f t="shared" si="514"/>
        <v>3150</v>
      </c>
      <c r="B3152" s="31" t="s">
        <v>2639</v>
      </c>
      <c r="C3152" s="31" t="s">
        <v>3401</v>
      </c>
      <c r="D3152" s="31" t="s">
        <v>3452</v>
      </c>
      <c r="E3152" s="3" t="s">
        <v>18386</v>
      </c>
      <c r="F3152" s="2" t="s">
        <v>68</v>
      </c>
      <c r="G3152" s="2" t="s">
        <v>69</v>
      </c>
      <c r="H3152" s="5" t="s">
        <v>18377</v>
      </c>
      <c r="I3152" s="5" t="s">
        <v>18378</v>
      </c>
      <c r="J3152" s="5" t="s">
        <v>18387</v>
      </c>
      <c r="K3152" s="5" t="s">
        <v>18388</v>
      </c>
      <c r="L3152" s="2" t="s">
        <v>54</v>
      </c>
      <c r="M3152" s="6">
        <v>28</v>
      </c>
      <c r="N3152" s="6">
        <v>28</v>
      </c>
      <c r="O3152" s="6">
        <f t="shared" si="515"/>
        <v>66000</v>
      </c>
      <c r="P3152" s="6">
        <v>66000</v>
      </c>
      <c r="Q3152" s="5">
        <v>201809</v>
      </c>
      <c r="R3152" s="3" t="s">
        <v>11404</v>
      </c>
      <c r="S3152" s="5" t="s">
        <v>18389</v>
      </c>
      <c r="T3152" s="144" t="str">
        <f t="shared" si="507"/>
        <v>Click</v>
      </c>
      <c r="U3152" s="31" t="s">
        <v>243</v>
      </c>
      <c r="V3152" s="5"/>
      <c r="W3152" s="51"/>
      <c r="X3152" s="51"/>
      <c r="Y3152" s="50"/>
      <c r="Z3152" s="43">
        <f t="shared" si="508"/>
        <v>0</v>
      </c>
      <c r="AA3152" s="6">
        <f t="shared" si="509"/>
        <v>0</v>
      </c>
      <c r="AB3152" s="6">
        <f t="shared" si="510"/>
        <v>0</v>
      </c>
      <c r="AC3152" s="44">
        <f t="shared" si="511"/>
        <v>0</v>
      </c>
      <c r="AD3152" s="44">
        <f t="shared" si="512"/>
        <v>0</v>
      </c>
      <c r="AE3152" s="13" t="s">
        <v>57</v>
      </c>
      <c r="AF3152" s="14"/>
      <c r="AG3152" s="2" t="s">
        <v>243</v>
      </c>
      <c r="AH3152" s="5" t="s">
        <v>100</v>
      </c>
      <c r="AI3152" s="6">
        <v>0</v>
      </c>
      <c r="AJ3152" s="5" t="s">
        <v>100</v>
      </c>
      <c r="AK3152" s="5" t="s">
        <v>100</v>
      </c>
      <c r="AL3152" s="34" t="s">
        <v>100</v>
      </c>
      <c r="AM3152" s="2" t="s">
        <v>244</v>
      </c>
    </row>
    <row r="3153" spans="1:41" s="15" customFormat="1" ht="16.350000000000001" customHeight="1">
      <c r="A3153" s="3">
        <f t="shared" si="514"/>
        <v>3151</v>
      </c>
      <c r="B3153" s="31" t="s">
        <v>2639</v>
      </c>
      <c r="C3153" s="31" t="s">
        <v>3401</v>
      </c>
      <c r="D3153" s="31" t="s">
        <v>3452</v>
      </c>
      <c r="E3153" s="3" t="s">
        <v>18390</v>
      </c>
      <c r="F3153" s="2" t="s">
        <v>68</v>
      </c>
      <c r="G3153" s="2" t="s">
        <v>69</v>
      </c>
      <c r="H3153" s="5" t="s">
        <v>18377</v>
      </c>
      <c r="I3153" s="5" t="s">
        <v>18378</v>
      </c>
      <c r="J3153" s="5" t="s">
        <v>18391</v>
      </c>
      <c r="K3153" s="5" t="s">
        <v>18392</v>
      </c>
      <c r="L3153" s="2" t="s">
        <v>54</v>
      </c>
      <c r="M3153" s="6">
        <v>24</v>
      </c>
      <c r="N3153" s="6">
        <v>24</v>
      </c>
      <c r="O3153" s="6">
        <f t="shared" si="515"/>
        <v>58000</v>
      </c>
      <c r="P3153" s="6">
        <v>58000</v>
      </c>
      <c r="Q3153" s="5">
        <v>201809</v>
      </c>
      <c r="R3153" s="3" t="s">
        <v>11404</v>
      </c>
      <c r="S3153" s="5" t="s">
        <v>18393</v>
      </c>
      <c r="T3153" s="144" t="str">
        <f t="shared" si="507"/>
        <v>Click</v>
      </c>
      <c r="U3153" s="31" t="s">
        <v>243</v>
      </c>
      <c r="V3153" s="5"/>
      <c r="W3153" s="51"/>
      <c r="X3153" s="51"/>
      <c r="Y3153" s="50"/>
      <c r="Z3153" s="43">
        <f t="shared" si="508"/>
        <v>0</v>
      </c>
      <c r="AA3153" s="6">
        <f t="shared" si="509"/>
        <v>0</v>
      </c>
      <c r="AB3153" s="6">
        <f t="shared" si="510"/>
        <v>0</v>
      </c>
      <c r="AC3153" s="44">
        <f t="shared" si="511"/>
        <v>0</v>
      </c>
      <c r="AD3153" s="44">
        <f t="shared" si="512"/>
        <v>0</v>
      </c>
      <c r="AE3153" s="13" t="s">
        <v>57</v>
      </c>
      <c r="AF3153" s="14"/>
      <c r="AG3153" s="2" t="s">
        <v>243</v>
      </c>
      <c r="AH3153" s="5" t="s">
        <v>100</v>
      </c>
      <c r="AI3153" s="6">
        <v>0</v>
      </c>
      <c r="AJ3153" s="5" t="s">
        <v>100</v>
      </c>
      <c r="AK3153" s="5" t="s">
        <v>100</v>
      </c>
      <c r="AL3153" s="34" t="s">
        <v>100</v>
      </c>
      <c r="AM3153" s="2" t="s">
        <v>244</v>
      </c>
    </row>
    <row r="3154" spans="1:41" s="15" customFormat="1" ht="16.350000000000001" customHeight="1">
      <c r="A3154" s="3">
        <f t="shared" si="514"/>
        <v>3152</v>
      </c>
      <c r="B3154" s="31" t="s">
        <v>2639</v>
      </c>
      <c r="C3154" s="31" t="s">
        <v>3401</v>
      </c>
      <c r="D3154" s="31" t="s">
        <v>3452</v>
      </c>
      <c r="E3154" s="3" t="s">
        <v>18394</v>
      </c>
      <c r="F3154" s="2" t="s">
        <v>68</v>
      </c>
      <c r="G3154" s="2" t="s">
        <v>69</v>
      </c>
      <c r="H3154" s="5" t="s">
        <v>18377</v>
      </c>
      <c r="I3154" s="5" t="s">
        <v>18378</v>
      </c>
      <c r="J3154" s="5" t="s">
        <v>18395</v>
      </c>
      <c r="K3154" s="5" t="s">
        <v>18396</v>
      </c>
      <c r="L3154" s="2" t="s">
        <v>54</v>
      </c>
      <c r="M3154" s="6">
        <v>25</v>
      </c>
      <c r="N3154" s="6">
        <v>25</v>
      </c>
      <c r="O3154" s="6">
        <f t="shared" si="515"/>
        <v>60000</v>
      </c>
      <c r="P3154" s="6">
        <v>60000</v>
      </c>
      <c r="Q3154" s="5">
        <v>201809</v>
      </c>
      <c r="R3154" s="3" t="s">
        <v>11404</v>
      </c>
      <c r="S3154" s="5" t="s">
        <v>18397</v>
      </c>
      <c r="T3154" s="144" t="str">
        <f t="shared" si="507"/>
        <v>Click</v>
      </c>
      <c r="U3154" s="31" t="s">
        <v>243</v>
      </c>
      <c r="V3154" s="5"/>
      <c r="W3154" s="51"/>
      <c r="X3154" s="51"/>
      <c r="Y3154" s="50"/>
      <c r="Z3154" s="43">
        <f t="shared" si="508"/>
        <v>0</v>
      </c>
      <c r="AA3154" s="6">
        <f t="shared" si="509"/>
        <v>0</v>
      </c>
      <c r="AB3154" s="6">
        <f t="shared" si="510"/>
        <v>0</v>
      </c>
      <c r="AC3154" s="44">
        <f t="shared" si="511"/>
        <v>0</v>
      </c>
      <c r="AD3154" s="44">
        <f t="shared" si="512"/>
        <v>0</v>
      </c>
      <c r="AE3154" s="13" t="s">
        <v>57</v>
      </c>
      <c r="AF3154" s="14"/>
      <c r="AG3154" s="2" t="s">
        <v>243</v>
      </c>
      <c r="AH3154" s="5" t="s">
        <v>100</v>
      </c>
      <c r="AI3154" s="6">
        <v>0</v>
      </c>
      <c r="AJ3154" s="5" t="s">
        <v>100</v>
      </c>
      <c r="AK3154" s="5" t="s">
        <v>100</v>
      </c>
      <c r="AL3154" s="34" t="s">
        <v>100</v>
      </c>
      <c r="AM3154" s="2" t="s">
        <v>244</v>
      </c>
    </row>
    <row r="3155" spans="1:41" s="15" customFormat="1" ht="16.350000000000001" customHeight="1">
      <c r="A3155" s="3">
        <f t="shared" si="514"/>
        <v>3153</v>
      </c>
      <c r="B3155" s="31" t="s">
        <v>2639</v>
      </c>
      <c r="C3155" s="31" t="s">
        <v>3401</v>
      </c>
      <c r="D3155" s="31" t="s">
        <v>3452</v>
      </c>
      <c r="E3155" s="3" t="s">
        <v>18398</v>
      </c>
      <c r="F3155" s="2" t="s">
        <v>68</v>
      </c>
      <c r="G3155" s="2" t="s">
        <v>69</v>
      </c>
      <c r="H3155" s="5" t="s">
        <v>18399</v>
      </c>
      <c r="I3155" s="5" t="s">
        <v>18400</v>
      </c>
      <c r="J3155" s="5" t="s">
        <v>18401</v>
      </c>
      <c r="K3155" s="5" t="s">
        <v>18402</v>
      </c>
      <c r="L3155" s="2" t="s">
        <v>54</v>
      </c>
      <c r="M3155" s="6">
        <v>12</v>
      </c>
      <c r="N3155" s="6">
        <v>12</v>
      </c>
      <c r="O3155" s="6">
        <f t="shared" si="515"/>
        <v>34000</v>
      </c>
      <c r="P3155" s="6">
        <v>34000</v>
      </c>
      <c r="Q3155" s="5">
        <v>201609</v>
      </c>
      <c r="R3155" s="5" t="s">
        <v>11428</v>
      </c>
      <c r="S3155" s="5" t="s">
        <v>18403</v>
      </c>
      <c r="T3155" s="144" t="str">
        <f t="shared" si="507"/>
        <v>Click</v>
      </c>
      <c r="U3155" s="31" t="s">
        <v>243</v>
      </c>
      <c r="V3155" s="5"/>
      <c r="W3155" s="51"/>
      <c r="X3155" s="51"/>
      <c r="Y3155" s="50"/>
      <c r="Z3155" s="43">
        <f t="shared" si="508"/>
        <v>0</v>
      </c>
      <c r="AA3155" s="6">
        <f t="shared" si="509"/>
        <v>0</v>
      </c>
      <c r="AB3155" s="6">
        <f t="shared" si="510"/>
        <v>0</v>
      </c>
      <c r="AC3155" s="44">
        <f t="shared" si="511"/>
        <v>0</v>
      </c>
      <c r="AD3155" s="44">
        <f t="shared" si="512"/>
        <v>0</v>
      </c>
      <c r="AE3155" s="13" t="s">
        <v>57</v>
      </c>
      <c r="AF3155" s="14"/>
      <c r="AG3155" s="2" t="s">
        <v>243</v>
      </c>
      <c r="AH3155" s="5" t="s">
        <v>100</v>
      </c>
      <c r="AI3155" s="6">
        <v>0</v>
      </c>
      <c r="AJ3155" s="5" t="s">
        <v>100</v>
      </c>
      <c r="AK3155" s="5" t="s">
        <v>100</v>
      </c>
      <c r="AL3155" s="34" t="s">
        <v>100</v>
      </c>
      <c r="AM3155" s="2" t="s">
        <v>244</v>
      </c>
    </row>
    <row r="3156" spans="1:41" s="15" customFormat="1" ht="16.350000000000001" customHeight="1">
      <c r="A3156" s="3">
        <f t="shared" si="514"/>
        <v>3154</v>
      </c>
      <c r="B3156" s="31" t="s">
        <v>2639</v>
      </c>
      <c r="C3156" s="31" t="s">
        <v>3401</v>
      </c>
      <c r="D3156" s="31" t="s">
        <v>3452</v>
      </c>
      <c r="E3156" s="3" t="s">
        <v>18404</v>
      </c>
      <c r="F3156" s="2" t="s">
        <v>68</v>
      </c>
      <c r="G3156" s="2" t="s">
        <v>69</v>
      </c>
      <c r="H3156" s="5" t="s">
        <v>18399</v>
      </c>
      <c r="I3156" s="5" t="s">
        <v>18400</v>
      </c>
      <c r="J3156" s="5" t="s">
        <v>18401</v>
      </c>
      <c r="K3156" s="5" t="s">
        <v>18405</v>
      </c>
      <c r="L3156" s="2" t="s">
        <v>54</v>
      </c>
      <c r="M3156" s="6">
        <v>20</v>
      </c>
      <c r="N3156" s="6">
        <v>20</v>
      </c>
      <c r="O3156" s="6">
        <f t="shared" si="515"/>
        <v>50000</v>
      </c>
      <c r="P3156" s="6">
        <v>50000</v>
      </c>
      <c r="Q3156" s="5">
        <v>201609</v>
      </c>
      <c r="R3156" s="5" t="s">
        <v>11428</v>
      </c>
      <c r="S3156" s="5" t="s">
        <v>18406</v>
      </c>
      <c r="T3156" s="144" t="str">
        <f t="shared" si="507"/>
        <v>Click</v>
      </c>
      <c r="U3156" s="31" t="s">
        <v>243</v>
      </c>
      <c r="V3156" s="5"/>
      <c r="W3156" s="51"/>
      <c r="X3156" s="51"/>
      <c r="Y3156" s="50"/>
      <c r="Z3156" s="43">
        <f t="shared" si="508"/>
        <v>0</v>
      </c>
      <c r="AA3156" s="6">
        <f t="shared" si="509"/>
        <v>0</v>
      </c>
      <c r="AB3156" s="6">
        <f t="shared" si="510"/>
        <v>0</v>
      </c>
      <c r="AC3156" s="44">
        <f t="shared" si="511"/>
        <v>0</v>
      </c>
      <c r="AD3156" s="44">
        <f t="shared" si="512"/>
        <v>0</v>
      </c>
      <c r="AE3156" s="13" t="s">
        <v>57</v>
      </c>
      <c r="AF3156" s="14"/>
      <c r="AG3156" s="2" t="s">
        <v>243</v>
      </c>
      <c r="AH3156" s="5" t="s">
        <v>100</v>
      </c>
      <c r="AI3156" s="6">
        <v>0</v>
      </c>
      <c r="AJ3156" s="5" t="s">
        <v>100</v>
      </c>
      <c r="AK3156" s="5" t="s">
        <v>100</v>
      </c>
      <c r="AL3156" s="34" t="s">
        <v>100</v>
      </c>
      <c r="AM3156" s="2" t="s">
        <v>244</v>
      </c>
    </row>
    <row r="3157" spans="1:41" s="15" customFormat="1" ht="16.350000000000001" customHeight="1">
      <c r="A3157" s="3">
        <f t="shared" si="514"/>
        <v>3155</v>
      </c>
      <c r="B3157" s="31" t="s">
        <v>2639</v>
      </c>
      <c r="C3157" s="31" t="s">
        <v>3401</v>
      </c>
      <c r="D3157" s="31" t="s">
        <v>3452</v>
      </c>
      <c r="E3157" s="32" t="s">
        <v>18407</v>
      </c>
      <c r="F3157" s="2" t="s">
        <v>68</v>
      </c>
      <c r="G3157" s="2" t="s">
        <v>69</v>
      </c>
      <c r="H3157" s="32" t="s">
        <v>18408</v>
      </c>
      <c r="I3157" s="32" t="s">
        <v>18409</v>
      </c>
      <c r="J3157" s="32" t="s">
        <v>18410</v>
      </c>
      <c r="K3157" s="32" t="s">
        <v>18411</v>
      </c>
      <c r="L3157" s="2" t="s">
        <v>54</v>
      </c>
      <c r="M3157" s="6">
        <v>10</v>
      </c>
      <c r="N3157" s="6">
        <v>10</v>
      </c>
      <c r="O3157" s="46">
        <f t="shared" si="515"/>
        <v>20000</v>
      </c>
      <c r="P3157" s="6">
        <v>20000</v>
      </c>
      <c r="Q3157" s="32">
        <v>202007</v>
      </c>
      <c r="R3157" s="32" t="s">
        <v>15932</v>
      </c>
      <c r="S3157" s="5" t="s">
        <v>18412</v>
      </c>
      <c r="T3157" s="144" t="str">
        <f t="shared" si="507"/>
        <v>Click</v>
      </c>
      <c r="U3157" s="31" t="s">
        <v>243</v>
      </c>
      <c r="V3157" s="5"/>
      <c r="W3157" s="51"/>
      <c r="X3157" s="51"/>
      <c r="Y3157" s="50"/>
      <c r="Z3157" s="43">
        <f t="shared" si="508"/>
        <v>0</v>
      </c>
      <c r="AA3157" s="6">
        <f t="shared" si="509"/>
        <v>0</v>
      </c>
      <c r="AB3157" s="6">
        <f t="shared" si="510"/>
        <v>0</v>
      </c>
      <c r="AC3157" s="44">
        <f t="shared" si="511"/>
        <v>0</v>
      </c>
      <c r="AD3157" s="44">
        <f t="shared" si="512"/>
        <v>0</v>
      </c>
      <c r="AE3157" s="13" t="s">
        <v>57</v>
      </c>
      <c r="AF3157" s="14"/>
      <c r="AG3157" s="2" t="s">
        <v>243</v>
      </c>
      <c r="AH3157" s="5" t="s">
        <v>100</v>
      </c>
      <c r="AI3157" s="6">
        <v>0</v>
      </c>
      <c r="AJ3157" s="5" t="s">
        <v>100</v>
      </c>
      <c r="AK3157" s="5" t="s">
        <v>100</v>
      </c>
      <c r="AL3157" s="34" t="s">
        <v>100</v>
      </c>
      <c r="AM3157" s="2" t="s">
        <v>244</v>
      </c>
      <c r="AN3157" s="32"/>
      <c r="AO3157" s="32"/>
    </row>
    <row r="3158" spans="1:41" s="15" customFormat="1" ht="16.350000000000001" customHeight="1">
      <c r="A3158" s="3">
        <f t="shared" si="514"/>
        <v>3156</v>
      </c>
      <c r="B3158" s="31" t="s">
        <v>2639</v>
      </c>
      <c r="C3158" s="31" t="s">
        <v>3401</v>
      </c>
      <c r="D3158" s="31" t="s">
        <v>3452</v>
      </c>
      <c r="E3158" s="32" t="s">
        <v>18413</v>
      </c>
      <c r="F3158" s="2" t="s">
        <v>68</v>
      </c>
      <c r="G3158" s="2" t="s">
        <v>69</v>
      </c>
      <c r="H3158" s="32" t="s">
        <v>18408</v>
      </c>
      <c r="I3158" s="32" t="s">
        <v>18409</v>
      </c>
      <c r="J3158" s="32" t="s">
        <v>18410</v>
      </c>
      <c r="K3158" s="32" t="s">
        <v>18414</v>
      </c>
      <c r="L3158" s="2" t="s">
        <v>54</v>
      </c>
      <c r="M3158" s="6">
        <v>20</v>
      </c>
      <c r="N3158" s="6">
        <v>20</v>
      </c>
      <c r="O3158" s="46">
        <f t="shared" si="515"/>
        <v>40000</v>
      </c>
      <c r="P3158" s="6">
        <v>40000</v>
      </c>
      <c r="Q3158" s="32">
        <v>202007</v>
      </c>
      <c r="R3158" s="32" t="s">
        <v>15932</v>
      </c>
      <c r="S3158" s="5" t="s">
        <v>18415</v>
      </c>
      <c r="T3158" s="144" t="str">
        <f t="shared" si="507"/>
        <v>Click</v>
      </c>
      <c r="U3158" s="31" t="s">
        <v>243</v>
      </c>
      <c r="V3158" s="5"/>
      <c r="W3158" s="51"/>
      <c r="X3158" s="51"/>
      <c r="Y3158" s="50"/>
      <c r="Z3158" s="43">
        <f t="shared" si="508"/>
        <v>0</v>
      </c>
      <c r="AA3158" s="6">
        <f t="shared" si="509"/>
        <v>0</v>
      </c>
      <c r="AB3158" s="6">
        <f t="shared" si="510"/>
        <v>0</v>
      </c>
      <c r="AC3158" s="44">
        <f t="shared" si="511"/>
        <v>0</v>
      </c>
      <c r="AD3158" s="44">
        <f t="shared" si="512"/>
        <v>0</v>
      </c>
      <c r="AE3158" s="13" t="s">
        <v>57</v>
      </c>
      <c r="AF3158" s="14"/>
      <c r="AG3158" s="2" t="s">
        <v>243</v>
      </c>
      <c r="AH3158" s="5" t="s">
        <v>100</v>
      </c>
      <c r="AI3158" s="6">
        <v>0</v>
      </c>
      <c r="AJ3158" s="5" t="s">
        <v>100</v>
      </c>
      <c r="AK3158" s="5" t="s">
        <v>100</v>
      </c>
      <c r="AL3158" s="34" t="s">
        <v>100</v>
      </c>
      <c r="AM3158" s="2" t="s">
        <v>244</v>
      </c>
      <c r="AN3158" s="32"/>
      <c r="AO3158" s="32"/>
    </row>
    <row r="3159" spans="1:41" s="15" customFormat="1" ht="16.350000000000001" customHeight="1">
      <c r="A3159" s="3">
        <f t="shared" si="514"/>
        <v>3157</v>
      </c>
      <c r="B3159" s="31" t="s">
        <v>2639</v>
      </c>
      <c r="C3159" s="31" t="s">
        <v>3401</v>
      </c>
      <c r="D3159" s="31" t="s">
        <v>3452</v>
      </c>
      <c r="E3159" s="32" t="s">
        <v>18416</v>
      </c>
      <c r="F3159" s="2" t="s">
        <v>68</v>
      </c>
      <c r="G3159" s="2" t="s">
        <v>69</v>
      </c>
      <c r="H3159" s="32" t="s">
        <v>18408</v>
      </c>
      <c r="I3159" s="32" t="s">
        <v>18409</v>
      </c>
      <c r="J3159" s="32" t="s">
        <v>18410</v>
      </c>
      <c r="K3159" s="32" t="s">
        <v>18417</v>
      </c>
      <c r="L3159" s="2" t="s">
        <v>54</v>
      </c>
      <c r="M3159" s="6">
        <v>20</v>
      </c>
      <c r="N3159" s="6">
        <v>20</v>
      </c>
      <c r="O3159" s="46">
        <f t="shared" si="515"/>
        <v>40000</v>
      </c>
      <c r="P3159" s="6">
        <v>40000</v>
      </c>
      <c r="Q3159" s="32">
        <v>202007</v>
      </c>
      <c r="R3159" s="32" t="s">
        <v>15932</v>
      </c>
      <c r="S3159" s="5" t="s">
        <v>18418</v>
      </c>
      <c r="T3159" s="144" t="str">
        <f t="shared" si="507"/>
        <v>Click</v>
      </c>
      <c r="U3159" s="31" t="s">
        <v>243</v>
      </c>
      <c r="V3159" s="5"/>
      <c r="W3159" s="51"/>
      <c r="X3159" s="51"/>
      <c r="Y3159" s="50"/>
      <c r="Z3159" s="43">
        <f t="shared" si="508"/>
        <v>0</v>
      </c>
      <c r="AA3159" s="6">
        <f t="shared" si="509"/>
        <v>0</v>
      </c>
      <c r="AB3159" s="6">
        <f t="shared" si="510"/>
        <v>0</v>
      </c>
      <c r="AC3159" s="44">
        <f t="shared" si="511"/>
        <v>0</v>
      </c>
      <c r="AD3159" s="44">
        <f t="shared" si="512"/>
        <v>0</v>
      </c>
      <c r="AE3159" s="13" t="s">
        <v>57</v>
      </c>
      <c r="AF3159" s="14"/>
      <c r="AG3159" s="2" t="s">
        <v>243</v>
      </c>
      <c r="AH3159" s="5" t="s">
        <v>100</v>
      </c>
      <c r="AI3159" s="6">
        <v>0</v>
      </c>
      <c r="AJ3159" s="5" t="s">
        <v>100</v>
      </c>
      <c r="AK3159" s="5" t="s">
        <v>100</v>
      </c>
      <c r="AL3159" s="34" t="s">
        <v>100</v>
      </c>
      <c r="AM3159" s="2" t="s">
        <v>244</v>
      </c>
      <c r="AN3159" s="32"/>
      <c r="AO3159" s="32"/>
    </row>
    <row r="3160" spans="1:41" s="15" customFormat="1" ht="16.350000000000001" customHeight="1">
      <c r="A3160" s="3">
        <f t="shared" si="514"/>
        <v>3158</v>
      </c>
      <c r="B3160" s="31" t="s">
        <v>2639</v>
      </c>
      <c r="C3160" s="31" t="s">
        <v>3401</v>
      </c>
      <c r="D3160" s="31" t="s">
        <v>3452</v>
      </c>
      <c r="E3160" s="32" t="s">
        <v>18419</v>
      </c>
      <c r="F3160" s="33" t="s">
        <v>68</v>
      </c>
      <c r="G3160" s="2" t="s">
        <v>69</v>
      </c>
      <c r="H3160" s="32" t="s">
        <v>18420</v>
      </c>
      <c r="I3160" s="32" t="s">
        <v>18421</v>
      </c>
      <c r="J3160" s="32" t="s">
        <v>18422</v>
      </c>
      <c r="K3160" s="32" t="s">
        <v>18423</v>
      </c>
      <c r="L3160" s="33" t="s">
        <v>54</v>
      </c>
      <c r="M3160" s="6">
        <v>17</v>
      </c>
      <c r="N3160" s="6">
        <v>17</v>
      </c>
      <c r="O3160" s="6">
        <f t="shared" si="515"/>
        <v>44000</v>
      </c>
      <c r="P3160" s="133">
        <v>44000</v>
      </c>
      <c r="Q3160" s="32">
        <v>201909</v>
      </c>
      <c r="R3160" s="32" t="s">
        <v>15932</v>
      </c>
      <c r="S3160" s="32" t="s">
        <v>18424</v>
      </c>
      <c r="T3160" s="144" t="str">
        <f t="shared" si="507"/>
        <v>Click</v>
      </c>
      <c r="U3160" s="31" t="s">
        <v>243</v>
      </c>
      <c r="V3160" s="40"/>
      <c r="W3160" s="41"/>
      <c r="X3160" s="83"/>
      <c r="Y3160" s="50"/>
      <c r="Z3160" s="43">
        <f t="shared" si="508"/>
        <v>0</v>
      </c>
      <c r="AA3160" s="6">
        <f t="shared" si="509"/>
        <v>0</v>
      </c>
      <c r="AB3160" s="6">
        <f t="shared" si="510"/>
        <v>0</v>
      </c>
      <c r="AC3160" s="44">
        <f t="shared" si="511"/>
        <v>0</v>
      </c>
      <c r="AD3160" s="44">
        <f t="shared" si="512"/>
        <v>0</v>
      </c>
      <c r="AE3160" s="13" t="s">
        <v>57</v>
      </c>
      <c r="AF3160" s="14"/>
      <c r="AG3160" s="2" t="s">
        <v>243</v>
      </c>
      <c r="AH3160" s="5" t="s">
        <v>100</v>
      </c>
      <c r="AI3160" s="6">
        <v>0</v>
      </c>
      <c r="AJ3160" s="5" t="s">
        <v>100</v>
      </c>
      <c r="AK3160" s="5" t="s">
        <v>100</v>
      </c>
      <c r="AL3160" s="34" t="s">
        <v>100</v>
      </c>
      <c r="AM3160" s="2" t="s">
        <v>244</v>
      </c>
    </row>
    <row r="3161" spans="1:41" s="15" customFormat="1" ht="16.350000000000001" customHeight="1">
      <c r="A3161" s="3">
        <f t="shared" si="514"/>
        <v>3159</v>
      </c>
      <c r="B3161" s="31" t="s">
        <v>2639</v>
      </c>
      <c r="C3161" s="31" t="s">
        <v>3401</v>
      </c>
      <c r="D3161" s="31" t="s">
        <v>3452</v>
      </c>
      <c r="E3161" s="32" t="s">
        <v>18425</v>
      </c>
      <c r="F3161" s="33" t="s">
        <v>68</v>
      </c>
      <c r="G3161" s="2" t="s">
        <v>69</v>
      </c>
      <c r="H3161" s="32" t="s">
        <v>18420</v>
      </c>
      <c r="I3161" s="32" t="s">
        <v>18421</v>
      </c>
      <c r="J3161" s="32" t="s">
        <v>18422</v>
      </c>
      <c r="K3161" s="32" t="s">
        <v>18426</v>
      </c>
      <c r="L3161" s="33" t="s">
        <v>54</v>
      </c>
      <c r="M3161" s="6">
        <v>18</v>
      </c>
      <c r="N3161" s="6">
        <v>18</v>
      </c>
      <c r="O3161" s="6">
        <f t="shared" si="515"/>
        <v>46000</v>
      </c>
      <c r="P3161" s="133">
        <v>46000</v>
      </c>
      <c r="Q3161" s="32">
        <v>201909</v>
      </c>
      <c r="R3161" s="32" t="s">
        <v>15932</v>
      </c>
      <c r="S3161" s="32" t="s">
        <v>18427</v>
      </c>
      <c r="T3161" s="144" t="str">
        <f t="shared" si="507"/>
        <v>Click</v>
      </c>
      <c r="U3161" s="31" t="s">
        <v>243</v>
      </c>
      <c r="V3161" s="40"/>
      <c r="W3161" s="41"/>
      <c r="X3161" s="83"/>
      <c r="Y3161" s="50"/>
      <c r="Z3161" s="43">
        <f t="shared" si="508"/>
        <v>0</v>
      </c>
      <c r="AA3161" s="6">
        <f t="shared" si="509"/>
        <v>0</v>
      </c>
      <c r="AB3161" s="6">
        <f t="shared" si="510"/>
        <v>0</v>
      </c>
      <c r="AC3161" s="44">
        <f t="shared" si="511"/>
        <v>0</v>
      </c>
      <c r="AD3161" s="44">
        <f t="shared" si="512"/>
        <v>0</v>
      </c>
      <c r="AE3161" s="13" t="s">
        <v>57</v>
      </c>
      <c r="AF3161" s="14"/>
      <c r="AG3161" s="2" t="s">
        <v>243</v>
      </c>
      <c r="AH3161" s="5" t="s">
        <v>100</v>
      </c>
      <c r="AI3161" s="6">
        <v>0</v>
      </c>
      <c r="AJ3161" s="5" t="s">
        <v>100</v>
      </c>
      <c r="AK3161" s="5" t="s">
        <v>100</v>
      </c>
      <c r="AL3161" s="34" t="s">
        <v>100</v>
      </c>
      <c r="AM3161" s="2" t="s">
        <v>244</v>
      </c>
    </row>
    <row r="3162" spans="1:41" s="15" customFormat="1" ht="16.350000000000001" customHeight="1">
      <c r="A3162" s="3">
        <f t="shared" si="514"/>
        <v>3160</v>
      </c>
      <c r="B3162" s="31" t="s">
        <v>2639</v>
      </c>
      <c r="C3162" s="31" t="s">
        <v>3401</v>
      </c>
      <c r="D3162" s="31" t="s">
        <v>3452</v>
      </c>
      <c r="E3162" s="32" t="s">
        <v>18428</v>
      </c>
      <c r="F3162" s="2" t="s">
        <v>68</v>
      </c>
      <c r="G3162" s="2" t="s">
        <v>69</v>
      </c>
      <c r="H3162" s="5" t="s">
        <v>18429</v>
      </c>
      <c r="I3162" s="5" t="s">
        <v>18430</v>
      </c>
      <c r="J3162" s="5" t="s">
        <v>18431</v>
      </c>
      <c r="K3162" s="5" t="s">
        <v>18432</v>
      </c>
      <c r="L3162" s="2" t="s">
        <v>54</v>
      </c>
      <c r="M3162" s="6">
        <v>23</v>
      </c>
      <c r="N3162" s="6">
        <v>23</v>
      </c>
      <c r="O3162" s="6">
        <f t="shared" si="515"/>
        <v>56000</v>
      </c>
      <c r="P3162" s="6">
        <v>56000</v>
      </c>
      <c r="Q3162" s="5">
        <v>201904</v>
      </c>
      <c r="R3162" s="5" t="s">
        <v>18433</v>
      </c>
      <c r="S3162" s="5" t="s">
        <v>18434</v>
      </c>
      <c r="T3162" s="144" t="str">
        <f t="shared" si="507"/>
        <v>Click</v>
      </c>
      <c r="U3162" s="31" t="s">
        <v>243</v>
      </c>
      <c r="V3162" s="5"/>
      <c r="W3162" s="51"/>
      <c r="X3162" s="51"/>
      <c r="Y3162" s="50"/>
      <c r="Z3162" s="43">
        <f t="shared" si="508"/>
        <v>0</v>
      </c>
      <c r="AA3162" s="6">
        <f t="shared" si="509"/>
        <v>0</v>
      </c>
      <c r="AB3162" s="6">
        <f t="shared" si="510"/>
        <v>0</v>
      </c>
      <c r="AC3162" s="44">
        <f t="shared" si="511"/>
        <v>0</v>
      </c>
      <c r="AD3162" s="44">
        <f t="shared" si="512"/>
        <v>0</v>
      </c>
      <c r="AE3162" s="13" t="s">
        <v>57</v>
      </c>
      <c r="AF3162" s="14"/>
      <c r="AG3162" s="2" t="s">
        <v>243</v>
      </c>
      <c r="AH3162" s="5" t="s">
        <v>100</v>
      </c>
      <c r="AI3162" s="6">
        <v>0</v>
      </c>
      <c r="AJ3162" s="5" t="s">
        <v>100</v>
      </c>
      <c r="AK3162" s="5" t="s">
        <v>100</v>
      </c>
      <c r="AL3162" s="34" t="s">
        <v>100</v>
      </c>
      <c r="AM3162" s="2" t="s">
        <v>244</v>
      </c>
    </row>
    <row r="3163" spans="1:41" s="15" customFormat="1" ht="16.350000000000001" customHeight="1">
      <c r="A3163" s="3">
        <f t="shared" si="514"/>
        <v>3161</v>
      </c>
      <c r="B3163" s="31" t="s">
        <v>2639</v>
      </c>
      <c r="C3163" s="31" t="s">
        <v>3401</v>
      </c>
      <c r="D3163" s="31" t="s">
        <v>3452</v>
      </c>
      <c r="E3163" s="3" t="s">
        <v>18435</v>
      </c>
      <c r="F3163" s="2" t="s">
        <v>68</v>
      </c>
      <c r="G3163" s="2" t="s">
        <v>69</v>
      </c>
      <c r="H3163" s="5" t="s">
        <v>18436</v>
      </c>
      <c r="I3163" s="5" t="s">
        <v>18437</v>
      </c>
      <c r="J3163" s="5" t="s">
        <v>18438</v>
      </c>
      <c r="K3163" s="5" t="s">
        <v>18439</v>
      </c>
      <c r="L3163" s="2" t="s">
        <v>54</v>
      </c>
      <c r="M3163" s="6">
        <v>19</v>
      </c>
      <c r="N3163" s="6">
        <v>19</v>
      </c>
      <c r="O3163" s="6">
        <f t="shared" si="515"/>
        <v>50000</v>
      </c>
      <c r="P3163" s="6">
        <v>50000</v>
      </c>
      <c r="Q3163" s="5">
        <v>201506</v>
      </c>
      <c r="R3163" s="5" t="s">
        <v>11476</v>
      </c>
      <c r="S3163" s="5" t="s">
        <v>18440</v>
      </c>
      <c r="T3163" s="144" t="str">
        <f t="shared" si="507"/>
        <v>Click</v>
      </c>
      <c r="U3163" s="31" t="s">
        <v>243</v>
      </c>
      <c r="V3163" s="5"/>
      <c r="W3163" s="51"/>
      <c r="X3163" s="51"/>
      <c r="Y3163" s="50"/>
      <c r="Z3163" s="43">
        <f t="shared" si="508"/>
        <v>0</v>
      </c>
      <c r="AA3163" s="6">
        <f t="shared" si="509"/>
        <v>0</v>
      </c>
      <c r="AB3163" s="6">
        <f t="shared" si="510"/>
        <v>0</v>
      </c>
      <c r="AC3163" s="44">
        <f t="shared" si="511"/>
        <v>0</v>
      </c>
      <c r="AD3163" s="44">
        <f t="shared" si="512"/>
        <v>0</v>
      </c>
      <c r="AE3163" s="13" t="s">
        <v>57</v>
      </c>
      <c r="AF3163" s="14"/>
      <c r="AG3163" s="2" t="s">
        <v>243</v>
      </c>
      <c r="AH3163" s="5" t="s">
        <v>100</v>
      </c>
      <c r="AI3163" s="6">
        <v>0</v>
      </c>
      <c r="AJ3163" s="5" t="s">
        <v>100</v>
      </c>
      <c r="AK3163" s="5" t="s">
        <v>100</v>
      </c>
      <c r="AL3163" s="34" t="s">
        <v>100</v>
      </c>
      <c r="AM3163" s="2" t="s">
        <v>244</v>
      </c>
    </row>
    <row r="3164" spans="1:41" s="15" customFormat="1" ht="16.350000000000001" customHeight="1">
      <c r="A3164" s="3">
        <f t="shared" si="514"/>
        <v>3162</v>
      </c>
      <c r="B3164" s="31" t="s">
        <v>2639</v>
      </c>
      <c r="C3164" s="31" t="s">
        <v>3401</v>
      </c>
      <c r="D3164" s="31" t="s">
        <v>3452</v>
      </c>
      <c r="E3164" s="3" t="s">
        <v>18441</v>
      </c>
      <c r="F3164" s="2" t="s">
        <v>68</v>
      </c>
      <c r="G3164" s="2" t="s">
        <v>69</v>
      </c>
      <c r="H3164" s="5" t="s">
        <v>18442</v>
      </c>
      <c r="I3164" s="5" t="s">
        <v>11425</v>
      </c>
      <c r="J3164" s="5" t="s">
        <v>18443</v>
      </c>
      <c r="K3164" s="5" t="s">
        <v>18444</v>
      </c>
      <c r="L3164" s="2" t="s">
        <v>54</v>
      </c>
      <c r="M3164" s="6">
        <v>60</v>
      </c>
      <c r="N3164" s="6">
        <v>60</v>
      </c>
      <c r="O3164" s="6">
        <f t="shared" si="515"/>
        <v>60000</v>
      </c>
      <c r="P3164" s="6">
        <v>60000</v>
      </c>
      <c r="Q3164" s="5">
        <v>201206</v>
      </c>
      <c r="R3164" s="3" t="s">
        <v>11404</v>
      </c>
      <c r="S3164" s="5" t="s">
        <v>18445</v>
      </c>
      <c r="T3164" s="144" t="str">
        <f t="shared" ref="T3164:T3227" si="516">HYPERLINK(S3164,AM3164)</f>
        <v>Click</v>
      </c>
      <c r="U3164" s="31" t="s">
        <v>243</v>
      </c>
      <c r="V3164" s="5"/>
      <c r="W3164" s="51"/>
      <c r="X3164" s="51"/>
      <c r="Y3164" s="50"/>
      <c r="Z3164" s="43">
        <f t="shared" ref="Z3164:Z3227" si="517">IF(V3164="C",2970*W3164,IF(V3164="B",4180*W3164,6160*W3164))</f>
        <v>0</v>
      </c>
      <c r="AA3164" s="6">
        <f t="shared" ref="AA3164:AA3227" si="518">IF(X3164=0,Z3164*50%,Z3164*Y3164*90%)</f>
        <v>0</v>
      </c>
      <c r="AB3164" s="6">
        <f t="shared" ref="AB3164:AB3227" si="519">IF(X3164=0,Z3164*40%,Z3164*Y3164*80%)</f>
        <v>0</v>
      </c>
      <c r="AC3164" s="44">
        <f t="shared" ref="AC3164:AC3227" si="520">IF(X3164=0,Z3164*20%,Z3164*Y3164*40%)</f>
        <v>0</v>
      </c>
      <c r="AD3164" s="44">
        <f t="shared" ref="AD3164:AD3227" si="521">IF(W3164&gt;=16,Z3164*AF3164,0)</f>
        <v>0</v>
      </c>
      <c r="AE3164" s="13" t="s">
        <v>57</v>
      </c>
      <c r="AF3164" s="14"/>
      <c r="AG3164" s="2" t="s">
        <v>243</v>
      </c>
      <c r="AH3164" s="5" t="s">
        <v>100</v>
      </c>
      <c r="AI3164" s="6">
        <v>0</v>
      </c>
      <c r="AJ3164" s="5" t="s">
        <v>100</v>
      </c>
      <c r="AK3164" s="5" t="s">
        <v>100</v>
      </c>
      <c r="AL3164" s="34" t="s">
        <v>100</v>
      </c>
      <c r="AM3164" s="2" t="s">
        <v>244</v>
      </c>
    </row>
    <row r="3165" spans="1:41" s="15" customFormat="1" ht="16.350000000000001" customHeight="1">
      <c r="A3165" s="3">
        <f t="shared" si="514"/>
        <v>3163</v>
      </c>
      <c r="B3165" s="31" t="s">
        <v>2639</v>
      </c>
      <c r="C3165" s="31" t="s">
        <v>3401</v>
      </c>
      <c r="D3165" s="31" t="s">
        <v>3452</v>
      </c>
      <c r="E3165" s="3" t="s">
        <v>18446</v>
      </c>
      <c r="F3165" s="2" t="s">
        <v>68</v>
      </c>
      <c r="G3165" s="2" t="s">
        <v>69</v>
      </c>
      <c r="H3165" s="5" t="s">
        <v>18447</v>
      </c>
      <c r="I3165" s="5" t="s">
        <v>11425</v>
      </c>
      <c r="J3165" s="5" t="s">
        <v>18448</v>
      </c>
      <c r="K3165" s="5" t="s">
        <v>18449</v>
      </c>
      <c r="L3165" s="2" t="s">
        <v>54</v>
      </c>
      <c r="M3165" s="6">
        <v>48</v>
      </c>
      <c r="N3165" s="6">
        <v>48</v>
      </c>
      <c r="O3165" s="6">
        <f t="shared" si="515"/>
        <v>60000</v>
      </c>
      <c r="P3165" s="6">
        <v>60000</v>
      </c>
      <c r="Q3165" s="5">
        <v>201206</v>
      </c>
      <c r="R3165" s="3" t="s">
        <v>11404</v>
      </c>
      <c r="S3165" s="5" t="s">
        <v>18450</v>
      </c>
      <c r="T3165" s="144" t="str">
        <f t="shared" si="516"/>
        <v>Click</v>
      </c>
      <c r="U3165" s="31" t="s">
        <v>243</v>
      </c>
      <c r="V3165" s="5"/>
      <c r="W3165" s="51"/>
      <c r="X3165" s="51"/>
      <c r="Y3165" s="50"/>
      <c r="Z3165" s="43">
        <f t="shared" si="517"/>
        <v>0</v>
      </c>
      <c r="AA3165" s="6">
        <f t="shared" si="518"/>
        <v>0</v>
      </c>
      <c r="AB3165" s="6">
        <f t="shared" si="519"/>
        <v>0</v>
      </c>
      <c r="AC3165" s="44">
        <f t="shared" si="520"/>
        <v>0</v>
      </c>
      <c r="AD3165" s="44">
        <f t="shared" si="521"/>
        <v>0</v>
      </c>
      <c r="AE3165" s="13" t="s">
        <v>57</v>
      </c>
      <c r="AF3165" s="14"/>
      <c r="AG3165" s="2" t="s">
        <v>243</v>
      </c>
      <c r="AH3165" s="5" t="s">
        <v>100</v>
      </c>
      <c r="AI3165" s="6">
        <v>0</v>
      </c>
      <c r="AJ3165" s="5" t="s">
        <v>100</v>
      </c>
      <c r="AK3165" s="5" t="s">
        <v>100</v>
      </c>
      <c r="AL3165" s="34" t="s">
        <v>100</v>
      </c>
      <c r="AM3165" s="2" t="s">
        <v>244</v>
      </c>
    </row>
    <row r="3166" spans="1:41" s="15" customFormat="1" ht="16.350000000000001" customHeight="1">
      <c r="A3166" s="3">
        <f t="shared" si="514"/>
        <v>3164</v>
      </c>
      <c r="B3166" s="31" t="s">
        <v>2639</v>
      </c>
      <c r="C3166" s="31" t="s">
        <v>3401</v>
      </c>
      <c r="D3166" s="31" t="s">
        <v>3452</v>
      </c>
      <c r="E3166" s="3" t="s">
        <v>18451</v>
      </c>
      <c r="F3166" s="2" t="s">
        <v>68</v>
      </c>
      <c r="G3166" s="2" t="s">
        <v>69</v>
      </c>
      <c r="H3166" s="5" t="s">
        <v>18452</v>
      </c>
      <c r="I3166" s="5" t="s">
        <v>11425</v>
      </c>
      <c r="J3166" s="5" t="s">
        <v>18453</v>
      </c>
      <c r="K3166" s="5" t="s">
        <v>18454</v>
      </c>
      <c r="L3166" s="2" t="s">
        <v>54</v>
      </c>
      <c r="M3166" s="6">
        <v>20</v>
      </c>
      <c r="N3166" s="6">
        <v>20</v>
      </c>
      <c r="O3166" s="6">
        <f t="shared" si="515"/>
        <v>50000</v>
      </c>
      <c r="P3166" s="6">
        <v>50000</v>
      </c>
      <c r="Q3166" s="5">
        <v>201106</v>
      </c>
      <c r="R3166" s="3" t="s">
        <v>11404</v>
      </c>
      <c r="S3166" s="5" t="s">
        <v>18455</v>
      </c>
      <c r="T3166" s="144" t="str">
        <f t="shared" si="516"/>
        <v>Click</v>
      </c>
      <c r="U3166" s="31" t="s">
        <v>243</v>
      </c>
      <c r="V3166" s="5"/>
      <c r="W3166" s="51"/>
      <c r="X3166" s="51"/>
      <c r="Y3166" s="50"/>
      <c r="Z3166" s="43">
        <f t="shared" si="517"/>
        <v>0</v>
      </c>
      <c r="AA3166" s="6">
        <f t="shared" si="518"/>
        <v>0</v>
      </c>
      <c r="AB3166" s="6">
        <f t="shared" si="519"/>
        <v>0</v>
      </c>
      <c r="AC3166" s="44">
        <f t="shared" si="520"/>
        <v>0</v>
      </c>
      <c r="AD3166" s="44">
        <f t="shared" si="521"/>
        <v>0</v>
      </c>
      <c r="AE3166" s="13" t="s">
        <v>57</v>
      </c>
      <c r="AF3166" s="14"/>
      <c r="AG3166" s="2" t="s">
        <v>243</v>
      </c>
      <c r="AH3166" s="5" t="s">
        <v>100</v>
      </c>
      <c r="AI3166" s="6">
        <v>0</v>
      </c>
      <c r="AJ3166" s="5" t="s">
        <v>100</v>
      </c>
      <c r="AK3166" s="5" t="s">
        <v>100</v>
      </c>
      <c r="AL3166" s="34" t="s">
        <v>100</v>
      </c>
      <c r="AM3166" s="2" t="s">
        <v>244</v>
      </c>
    </row>
    <row r="3167" spans="1:41" s="15" customFormat="1" ht="16.350000000000001" customHeight="1">
      <c r="A3167" s="3">
        <f t="shared" si="514"/>
        <v>3165</v>
      </c>
      <c r="B3167" s="31" t="s">
        <v>2639</v>
      </c>
      <c r="C3167" s="31" t="s">
        <v>3401</v>
      </c>
      <c r="D3167" s="31" t="s">
        <v>3452</v>
      </c>
      <c r="E3167" s="3" t="s">
        <v>18456</v>
      </c>
      <c r="F3167" s="2" t="s">
        <v>68</v>
      </c>
      <c r="G3167" s="2" t="s">
        <v>69</v>
      </c>
      <c r="H3167" s="5" t="s">
        <v>18452</v>
      </c>
      <c r="I3167" s="5" t="s">
        <v>11425</v>
      </c>
      <c r="J3167" s="5" t="s">
        <v>18453</v>
      </c>
      <c r="K3167" s="5" t="s">
        <v>18457</v>
      </c>
      <c r="L3167" s="2" t="s">
        <v>54</v>
      </c>
      <c r="M3167" s="6">
        <v>21</v>
      </c>
      <c r="N3167" s="6">
        <v>21</v>
      </c>
      <c r="O3167" s="6">
        <f t="shared" si="515"/>
        <v>50000</v>
      </c>
      <c r="P3167" s="6">
        <v>50000</v>
      </c>
      <c r="Q3167" s="5">
        <v>201106</v>
      </c>
      <c r="R3167" s="3" t="s">
        <v>11404</v>
      </c>
      <c r="S3167" s="5" t="s">
        <v>18458</v>
      </c>
      <c r="T3167" s="144" t="str">
        <f t="shared" si="516"/>
        <v>Click</v>
      </c>
      <c r="U3167" s="31" t="s">
        <v>243</v>
      </c>
      <c r="V3167" s="5"/>
      <c r="W3167" s="51"/>
      <c r="X3167" s="51"/>
      <c r="Y3167" s="50"/>
      <c r="Z3167" s="43">
        <f t="shared" si="517"/>
        <v>0</v>
      </c>
      <c r="AA3167" s="6">
        <f t="shared" si="518"/>
        <v>0</v>
      </c>
      <c r="AB3167" s="6">
        <f t="shared" si="519"/>
        <v>0</v>
      </c>
      <c r="AC3167" s="44">
        <f t="shared" si="520"/>
        <v>0</v>
      </c>
      <c r="AD3167" s="44">
        <f t="shared" si="521"/>
        <v>0</v>
      </c>
      <c r="AE3167" s="13" t="s">
        <v>57</v>
      </c>
      <c r="AF3167" s="14"/>
      <c r="AG3167" s="2" t="s">
        <v>243</v>
      </c>
      <c r="AH3167" s="5" t="s">
        <v>100</v>
      </c>
      <c r="AI3167" s="6">
        <v>0</v>
      </c>
      <c r="AJ3167" s="5" t="s">
        <v>100</v>
      </c>
      <c r="AK3167" s="5" t="s">
        <v>100</v>
      </c>
      <c r="AL3167" s="34" t="s">
        <v>100</v>
      </c>
      <c r="AM3167" s="2" t="s">
        <v>244</v>
      </c>
    </row>
    <row r="3168" spans="1:41" s="15" customFormat="1" ht="16.350000000000001" customHeight="1">
      <c r="A3168" s="3">
        <f t="shared" si="514"/>
        <v>3166</v>
      </c>
      <c r="B3168" s="31" t="s">
        <v>2639</v>
      </c>
      <c r="C3168" s="31" t="s">
        <v>3401</v>
      </c>
      <c r="D3168" s="31" t="s">
        <v>3452</v>
      </c>
      <c r="E3168" s="3" t="s">
        <v>18459</v>
      </c>
      <c r="F3168" s="2" t="s">
        <v>68</v>
      </c>
      <c r="G3168" s="2" t="s">
        <v>69</v>
      </c>
      <c r="H3168" s="5" t="s">
        <v>18460</v>
      </c>
      <c r="I3168" s="5" t="s">
        <v>18461</v>
      </c>
      <c r="J3168" s="5" t="s">
        <v>18462</v>
      </c>
      <c r="K3168" s="5" t="s">
        <v>18463</v>
      </c>
      <c r="L3168" s="2" t="s">
        <v>54</v>
      </c>
      <c r="M3168" s="6">
        <v>23</v>
      </c>
      <c r="N3168" s="6">
        <v>23</v>
      </c>
      <c r="O3168" s="6">
        <f t="shared" si="515"/>
        <v>56000</v>
      </c>
      <c r="P3168" s="6">
        <v>56000</v>
      </c>
      <c r="Q3168" s="5">
        <v>201804</v>
      </c>
      <c r="R3168" s="5" t="s">
        <v>11358</v>
      </c>
      <c r="S3168" s="5" t="s">
        <v>18464</v>
      </c>
      <c r="T3168" s="144" t="str">
        <f t="shared" si="516"/>
        <v>Click</v>
      </c>
      <c r="U3168" s="31" t="s">
        <v>243</v>
      </c>
      <c r="V3168" s="5"/>
      <c r="W3168" s="51"/>
      <c r="X3168" s="51"/>
      <c r="Y3168" s="50"/>
      <c r="Z3168" s="43">
        <f t="shared" si="517"/>
        <v>0</v>
      </c>
      <c r="AA3168" s="6">
        <f t="shared" si="518"/>
        <v>0</v>
      </c>
      <c r="AB3168" s="6">
        <f t="shared" si="519"/>
        <v>0</v>
      </c>
      <c r="AC3168" s="44">
        <f t="shared" si="520"/>
        <v>0</v>
      </c>
      <c r="AD3168" s="44">
        <f t="shared" si="521"/>
        <v>0</v>
      </c>
      <c r="AE3168" s="13" t="s">
        <v>57</v>
      </c>
      <c r="AF3168" s="14"/>
      <c r="AG3168" s="2" t="s">
        <v>243</v>
      </c>
      <c r="AH3168" s="5" t="s">
        <v>100</v>
      </c>
      <c r="AI3168" s="6">
        <v>0</v>
      </c>
      <c r="AJ3168" s="5" t="s">
        <v>100</v>
      </c>
      <c r="AK3168" s="5" t="s">
        <v>100</v>
      </c>
      <c r="AL3168" s="34" t="s">
        <v>100</v>
      </c>
      <c r="AM3168" s="2" t="s">
        <v>244</v>
      </c>
    </row>
    <row r="3169" spans="1:41" s="15" customFormat="1" ht="16.350000000000001" customHeight="1">
      <c r="A3169" s="3">
        <f t="shared" si="514"/>
        <v>3167</v>
      </c>
      <c r="B3169" s="31" t="s">
        <v>2639</v>
      </c>
      <c r="C3169" s="31" t="s">
        <v>3401</v>
      </c>
      <c r="D3169" s="31" t="s">
        <v>3452</v>
      </c>
      <c r="E3169" s="3" t="s">
        <v>18465</v>
      </c>
      <c r="F3169" s="2" t="s">
        <v>68</v>
      </c>
      <c r="G3169" s="2" t="s">
        <v>69</v>
      </c>
      <c r="H3169" s="5" t="s">
        <v>18466</v>
      </c>
      <c r="I3169" s="5" t="s">
        <v>11425</v>
      </c>
      <c r="J3169" s="5" t="s">
        <v>18467</v>
      </c>
      <c r="K3169" s="5" t="s">
        <v>18468</v>
      </c>
      <c r="L3169" s="2" t="s">
        <v>54</v>
      </c>
      <c r="M3169" s="6">
        <v>22</v>
      </c>
      <c r="N3169" s="6">
        <v>22</v>
      </c>
      <c r="O3169" s="6">
        <f t="shared" si="515"/>
        <v>50000</v>
      </c>
      <c r="P3169" s="6">
        <v>50000</v>
      </c>
      <c r="Q3169" s="5">
        <v>201206</v>
      </c>
      <c r="R3169" s="5" t="s">
        <v>16628</v>
      </c>
      <c r="S3169" s="5" t="s">
        <v>18469</v>
      </c>
      <c r="T3169" s="144" t="str">
        <f t="shared" si="516"/>
        <v>Click</v>
      </c>
      <c r="U3169" s="31" t="s">
        <v>243</v>
      </c>
      <c r="V3169" s="5"/>
      <c r="W3169" s="51"/>
      <c r="X3169" s="51"/>
      <c r="Y3169" s="50"/>
      <c r="Z3169" s="43">
        <f t="shared" si="517"/>
        <v>0</v>
      </c>
      <c r="AA3169" s="6">
        <f t="shared" si="518"/>
        <v>0</v>
      </c>
      <c r="AB3169" s="6">
        <f t="shared" si="519"/>
        <v>0</v>
      </c>
      <c r="AC3169" s="44">
        <f t="shared" si="520"/>
        <v>0</v>
      </c>
      <c r="AD3169" s="44">
        <f t="shared" si="521"/>
        <v>0</v>
      </c>
      <c r="AE3169" s="13" t="s">
        <v>57</v>
      </c>
      <c r="AF3169" s="14"/>
      <c r="AG3169" s="2" t="s">
        <v>243</v>
      </c>
      <c r="AH3169" s="5" t="s">
        <v>100</v>
      </c>
      <c r="AI3169" s="6">
        <v>0</v>
      </c>
      <c r="AJ3169" s="5" t="s">
        <v>100</v>
      </c>
      <c r="AK3169" s="5" t="s">
        <v>100</v>
      </c>
      <c r="AL3169" s="34" t="s">
        <v>100</v>
      </c>
      <c r="AM3169" s="2" t="s">
        <v>244</v>
      </c>
    </row>
    <row r="3170" spans="1:41" s="15" customFormat="1" ht="16.350000000000001" customHeight="1">
      <c r="A3170" s="3">
        <f t="shared" si="514"/>
        <v>3168</v>
      </c>
      <c r="B3170" s="31" t="s">
        <v>2639</v>
      </c>
      <c r="C3170" s="31" t="s">
        <v>3401</v>
      </c>
      <c r="D3170" s="31" t="s">
        <v>3452</v>
      </c>
      <c r="E3170" s="3" t="s">
        <v>18470</v>
      </c>
      <c r="F3170" s="2" t="s">
        <v>68</v>
      </c>
      <c r="G3170" s="2" t="s">
        <v>69</v>
      </c>
      <c r="H3170" s="5" t="s">
        <v>18471</v>
      </c>
      <c r="I3170" s="5" t="s">
        <v>11425</v>
      </c>
      <c r="J3170" s="5" t="s">
        <v>18472</v>
      </c>
      <c r="K3170" s="5" t="s">
        <v>18473</v>
      </c>
      <c r="L3170" s="2" t="s">
        <v>54</v>
      </c>
      <c r="M3170" s="6">
        <v>25</v>
      </c>
      <c r="N3170" s="6">
        <v>25</v>
      </c>
      <c r="O3170" s="6">
        <f t="shared" si="515"/>
        <v>50000</v>
      </c>
      <c r="P3170" s="6">
        <v>50000</v>
      </c>
      <c r="Q3170" s="5">
        <v>201106</v>
      </c>
      <c r="R3170" s="3" t="s">
        <v>11404</v>
      </c>
      <c r="S3170" s="5" t="s">
        <v>18474</v>
      </c>
      <c r="T3170" s="144" t="str">
        <f t="shared" si="516"/>
        <v>Click</v>
      </c>
      <c r="U3170" s="31" t="s">
        <v>243</v>
      </c>
      <c r="V3170" s="5"/>
      <c r="W3170" s="51"/>
      <c r="X3170" s="51"/>
      <c r="Y3170" s="50"/>
      <c r="Z3170" s="43">
        <f t="shared" si="517"/>
        <v>0</v>
      </c>
      <c r="AA3170" s="6">
        <f t="shared" si="518"/>
        <v>0</v>
      </c>
      <c r="AB3170" s="6">
        <f t="shared" si="519"/>
        <v>0</v>
      </c>
      <c r="AC3170" s="44">
        <f t="shared" si="520"/>
        <v>0</v>
      </c>
      <c r="AD3170" s="44">
        <f t="shared" si="521"/>
        <v>0</v>
      </c>
      <c r="AE3170" s="13" t="s">
        <v>57</v>
      </c>
      <c r="AF3170" s="14"/>
      <c r="AG3170" s="2" t="s">
        <v>243</v>
      </c>
      <c r="AH3170" s="5" t="s">
        <v>100</v>
      </c>
      <c r="AI3170" s="6">
        <v>0</v>
      </c>
      <c r="AJ3170" s="5" t="s">
        <v>100</v>
      </c>
      <c r="AK3170" s="5" t="s">
        <v>100</v>
      </c>
      <c r="AL3170" s="34" t="s">
        <v>100</v>
      </c>
      <c r="AM3170" s="2" t="s">
        <v>244</v>
      </c>
    </row>
    <row r="3171" spans="1:41" s="15" customFormat="1" ht="16.350000000000001" customHeight="1">
      <c r="A3171" s="3">
        <f t="shared" si="514"/>
        <v>3169</v>
      </c>
      <c r="B3171" s="31" t="s">
        <v>2639</v>
      </c>
      <c r="C3171" s="31" t="s">
        <v>3401</v>
      </c>
      <c r="D3171" s="31" t="s">
        <v>3452</v>
      </c>
      <c r="E3171" s="3" t="s">
        <v>18475</v>
      </c>
      <c r="F3171" s="2" t="s">
        <v>68</v>
      </c>
      <c r="G3171" s="2" t="s">
        <v>69</v>
      </c>
      <c r="H3171" s="3" t="s">
        <v>18476</v>
      </c>
      <c r="I3171" s="3" t="s">
        <v>18477</v>
      </c>
      <c r="J3171" s="3" t="s">
        <v>18478</v>
      </c>
      <c r="K3171" s="3" t="s">
        <v>18479</v>
      </c>
      <c r="L3171" s="2" t="s">
        <v>54</v>
      </c>
      <c r="M3171" s="6">
        <v>21</v>
      </c>
      <c r="N3171" s="6">
        <v>21</v>
      </c>
      <c r="O3171" s="6">
        <f t="shared" si="515"/>
        <v>52000</v>
      </c>
      <c r="P3171" s="68">
        <v>52000</v>
      </c>
      <c r="Q3171" s="3">
        <v>201906</v>
      </c>
      <c r="R3171" s="3" t="s">
        <v>11404</v>
      </c>
      <c r="S3171" s="3" t="s">
        <v>18480</v>
      </c>
      <c r="T3171" s="144" t="str">
        <f t="shared" si="516"/>
        <v>Click</v>
      </c>
      <c r="U3171" s="31" t="s">
        <v>243</v>
      </c>
      <c r="V3171" s="40"/>
      <c r="W3171" s="41"/>
      <c r="X3171" s="83"/>
      <c r="Y3171" s="50"/>
      <c r="Z3171" s="43">
        <f t="shared" si="517"/>
        <v>0</v>
      </c>
      <c r="AA3171" s="6">
        <f t="shared" si="518"/>
        <v>0</v>
      </c>
      <c r="AB3171" s="6">
        <f t="shared" si="519"/>
        <v>0</v>
      </c>
      <c r="AC3171" s="44">
        <f t="shared" si="520"/>
        <v>0</v>
      </c>
      <c r="AD3171" s="44">
        <f t="shared" si="521"/>
        <v>0</v>
      </c>
      <c r="AE3171" s="13" t="s">
        <v>57</v>
      </c>
      <c r="AF3171" s="14"/>
      <c r="AG3171" s="2" t="s">
        <v>243</v>
      </c>
      <c r="AH3171" s="5" t="s">
        <v>100</v>
      </c>
      <c r="AI3171" s="6">
        <v>0</v>
      </c>
      <c r="AJ3171" s="5" t="s">
        <v>100</v>
      </c>
      <c r="AK3171" s="5" t="s">
        <v>100</v>
      </c>
      <c r="AL3171" s="34" t="s">
        <v>100</v>
      </c>
      <c r="AM3171" s="2" t="s">
        <v>244</v>
      </c>
    </row>
    <row r="3172" spans="1:41" s="15" customFormat="1" ht="16.350000000000001" customHeight="1">
      <c r="A3172" s="3">
        <f t="shared" si="514"/>
        <v>3170</v>
      </c>
      <c r="B3172" s="31" t="s">
        <v>2639</v>
      </c>
      <c r="C3172" s="31" t="s">
        <v>3401</v>
      </c>
      <c r="D3172" s="31" t="s">
        <v>3452</v>
      </c>
      <c r="E3172" s="3" t="s">
        <v>18481</v>
      </c>
      <c r="F3172" s="2" t="s">
        <v>68</v>
      </c>
      <c r="G3172" s="2" t="s">
        <v>69</v>
      </c>
      <c r="H3172" s="3" t="s">
        <v>18476</v>
      </c>
      <c r="I3172" s="3" t="s">
        <v>18477</v>
      </c>
      <c r="J3172" s="3" t="s">
        <v>18478</v>
      </c>
      <c r="K3172" s="3" t="s">
        <v>18482</v>
      </c>
      <c r="L3172" s="2" t="s">
        <v>54</v>
      </c>
      <c r="M3172" s="6">
        <v>24</v>
      </c>
      <c r="N3172" s="6">
        <v>24</v>
      </c>
      <c r="O3172" s="6">
        <f t="shared" si="515"/>
        <v>58000</v>
      </c>
      <c r="P3172" s="68">
        <v>58000</v>
      </c>
      <c r="Q3172" s="3">
        <v>201906</v>
      </c>
      <c r="R3172" s="3" t="s">
        <v>11404</v>
      </c>
      <c r="S3172" s="3" t="s">
        <v>18483</v>
      </c>
      <c r="T3172" s="144" t="str">
        <f t="shared" si="516"/>
        <v>Click</v>
      </c>
      <c r="U3172" s="31" t="s">
        <v>243</v>
      </c>
      <c r="V3172" s="40"/>
      <c r="W3172" s="41"/>
      <c r="X3172" s="83"/>
      <c r="Y3172" s="50"/>
      <c r="Z3172" s="43">
        <f t="shared" si="517"/>
        <v>0</v>
      </c>
      <c r="AA3172" s="6">
        <f t="shared" si="518"/>
        <v>0</v>
      </c>
      <c r="AB3172" s="6">
        <f t="shared" si="519"/>
        <v>0</v>
      </c>
      <c r="AC3172" s="44">
        <f t="shared" si="520"/>
        <v>0</v>
      </c>
      <c r="AD3172" s="44">
        <f t="shared" si="521"/>
        <v>0</v>
      </c>
      <c r="AE3172" s="13" t="s">
        <v>57</v>
      </c>
      <c r="AF3172" s="14"/>
      <c r="AG3172" s="2" t="s">
        <v>243</v>
      </c>
      <c r="AH3172" s="5" t="s">
        <v>100</v>
      </c>
      <c r="AI3172" s="6">
        <v>0</v>
      </c>
      <c r="AJ3172" s="5" t="s">
        <v>100</v>
      </c>
      <c r="AK3172" s="5" t="s">
        <v>100</v>
      </c>
      <c r="AL3172" s="34" t="s">
        <v>100</v>
      </c>
      <c r="AM3172" s="2" t="s">
        <v>244</v>
      </c>
    </row>
    <row r="3173" spans="1:41" s="15" customFormat="1" ht="16.350000000000001" customHeight="1">
      <c r="A3173" s="3">
        <f t="shared" si="514"/>
        <v>3171</v>
      </c>
      <c r="B3173" s="31" t="s">
        <v>2639</v>
      </c>
      <c r="C3173" s="31" t="s">
        <v>3401</v>
      </c>
      <c r="D3173" s="31" t="s">
        <v>3452</v>
      </c>
      <c r="E3173" s="3" t="s">
        <v>18484</v>
      </c>
      <c r="F3173" s="2" t="s">
        <v>68</v>
      </c>
      <c r="G3173" s="2" t="s">
        <v>69</v>
      </c>
      <c r="H3173" s="3" t="s">
        <v>18476</v>
      </c>
      <c r="I3173" s="3" t="s">
        <v>18477</v>
      </c>
      <c r="J3173" s="3" t="s">
        <v>18478</v>
      </c>
      <c r="K3173" s="3" t="s">
        <v>18485</v>
      </c>
      <c r="L3173" s="2" t="s">
        <v>54</v>
      </c>
      <c r="M3173" s="6">
        <v>21</v>
      </c>
      <c r="N3173" s="6">
        <v>21</v>
      </c>
      <c r="O3173" s="6">
        <f t="shared" si="515"/>
        <v>52000</v>
      </c>
      <c r="P3173" s="68">
        <v>52000</v>
      </c>
      <c r="Q3173" s="3">
        <v>201906</v>
      </c>
      <c r="R3173" s="3" t="s">
        <v>11404</v>
      </c>
      <c r="S3173" s="3" t="s">
        <v>18486</v>
      </c>
      <c r="T3173" s="144" t="str">
        <f t="shared" si="516"/>
        <v>Click</v>
      </c>
      <c r="U3173" s="31" t="s">
        <v>243</v>
      </c>
      <c r="V3173" s="40"/>
      <c r="W3173" s="41"/>
      <c r="X3173" s="83"/>
      <c r="Y3173" s="50"/>
      <c r="Z3173" s="43">
        <f t="shared" si="517"/>
        <v>0</v>
      </c>
      <c r="AA3173" s="6">
        <f t="shared" si="518"/>
        <v>0</v>
      </c>
      <c r="AB3173" s="6">
        <f t="shared" si="519"/>
        <v>0</v>
      </c>
      <c r="AC3173" s="44">
        <f t="shared" si="520"/>
        <v>0</v>
      </c>
      <c r="AD3173" s="44">
        <f t="shared" si="521"/>
        <v>0</v>
      </c>
      <c r="AE3173" s="13" t="s">
        <v>57</v>
      </c>
      <c r="AF3173" s="14"/>
      <c r="AG3173" s="2" t="s">
        <v>243</v>
      </c>
      <c r="AH3173" s="5" t="s">
        <v>100</v>
      </c>
      <c r="AI3173" s="6">
        <v>0</v>
      </c>
      <c r="AJ3173" s="5" t="s">
        <v>100</v>
      </c>
      <c r="AK3173" s="5" t="s">
        <v>100</v>
      </c>
      <c r="AL3173" s="34" t="s">
        <v>100</v>
      </c>
      <c r="AM3173" s="2" t="s">
        <v>244</v>
      </c>
    </row>
    <row r="3174" spans="1:41" s="15" customFormat="1" ht="16.350000000000001" customHeight="1">
      <c r="A3174" s="3">
        <f t="shared" si="514"/>
        <v>3172</v>
      </c>
      <c r="B3174" s="31" t="s">
        <v>2639</v>
      </c>
      <c r="C3174" s="31" t="s">
        <v>3401</v>
      </c>
      <c r="D3174" s="31" t="s">
        <v>3452</v>
      </c>
      <c r="E3174" s="32" t="s">
        <v>18487</v>
      </c>
      <c r="F3174" s="2" t="s">
        <v>68</v>
      </c>
      <c r="G3174" s="2" t="s">
        <v>69</v>
      </c>
      <c r="H3174" s="32" t="s">
        <v>18488</v>
      </c>
      <c r="I3174" s="32" t="s">
        <v>18489</v>
      </c>
      <c r="J3174" s="32" t="s">
        <v>18490</v>
      </c>
      <c r="K3174" s="32" t="s">
        <v>18491</v>
      </c>
      <c r="L3174" s="2" t="s">
        <v>54</v>
      </c>
      <c r="M3174" s="6">
        <v>10</v>
      </c>
      <c r="N3174" s="6">
        <v>10</v>
      </c>
      <c r="O3174" s="46">
        <f t="shared" si="515"/>
        <v>20000</v>
      </c>
      <c r="P3174" s="6">
        <v>20000</v>
      </c>
      <c r="Q3174" s="32">
        <v>202007</v>
      </c>
      <c r="R3174" s="32" t="s">
        <v>18492</v>
      </c>
      <c r="S3174" s="5" t="s">
        <v>18493</v>
      </c>
      <c r="T3174" s="144" t="str">
        <f t="shared" si="516"/>
        <v>Click</v>
      </c>
      <c r="U3174" s="31" t="s">
        <v>243</v>
      </c>
      <c r="V3174" s="5"/>
      <c r="W3174" s="51"/>
      <c r="X3174" s="51"/>
      <c r="Y3174" s="50"/>
      <c r="Z3174" s="43">
        <f t="shared" si="517"/>
        <v>0</v>
      </c>
      <c r="AA3174" s="6">
        <f t="shared" si="518"/>
        <v>0</v>
      </c>
      <c r="AB3174" s="6">
        <f t="shared" si="519"/>
        <v>0</v>
      </c>
      <c r="AC3174" s="44">
        <f t="shared" si="520"/>
        <v>0</v>
      </c>
      <c r="AD3174" s="44">
        <f t="shared" si="521"/>
        <v>0</v>
      </c>
      <c r="AE3174" s="13" t="s">
        <v>57</v>
      </c>
      <c r="AF3174" s="14"/>
      <c r="AG3174" s="2" t="s">
        <v>243</v>
      </c>
      <c r="AH3174" s="5" t="s">
        <v>100</v>
      </c>
      <c r="AI3174" s="6">
        <v>0</v>
      </c>
      <c r="AJ3174" s="5" t="s">
        <v>100</v>
      </c>
      <c r="AK3174" s="5" t="s">
        <v>100</v>
      </c>
      <c r="AL3174" s="34" t="s">
        <v>100</v>
      </c>
      <c r="AM3174" s="2" t="s">
        <v>244</v>
      </c>
      <c r="AN3174" s="32"/>
      <c r="AO3174" s="32"/>
    </row>
    <row r="3175" spans="1:41" s="15" customFormat="1" ht="16.350000000000001" customHeight="1">
      <c r="A3175" s="3">
        <f t="shared" si="514"/>
        <v>3173</v>
      </c>
      <c r="B3175" s="31" t="s">
        <v>2639</v>
      </c>
      <c r="C3175" s="31" t="s">
        <v>3401</v>
      </c>
      <c r="D3175" s="31" t="s">
        <v>3452</v>
      </c>
      <c r="E3175" s="32" t="s">
        <v>18494</v>
      </c>
      <c r="F3175" s="2" t="s">
        <v>68</v>
      </c>
      <c r="G3175" s="2" t="s">
        <v>69</v>
      </c>
      <c r="H3175" s="32" t="s">
        <v>18488</v>
      </c>
      <c r="I3175" s="32" t="s">
        <v>18489</v>
      </c>
      <c r="J3175" s="32" t="s">
        <v>18490</v>
      </c>
      <c r="K3175" s="32" t="s">
        <v>18495</v>
      </c>
      <c r="L3175" s="2" t="s">
        <v>54</v>
      </c>
      <c r="M3175" s="6">
        <v>10</v>
      </c>
      <c r="N3175" s="6">
        <v>10</v>
      </c>
      <c r="O3175" s="46">
        <f t="shared" si="515"/>
        <v>20000</v>
      </c>
      <c r="P3175" s="6">
        <v>20000</v>
      </c>
      <c r="Q3175" s="32">
        <v>202007</v>
      </c>
      <c r="R3175" s="32" t="s">
        <v>18492</v>
      </c>
      <c r="S3175" s="5" t="s">
        <v>18496</v>
      </c>
      <c r="T3175" s="144" t="str">
        <f t="shared" si="516"/>
        <v>Click</v>
      </c>
      <c r="U3175" s="31" t="s">
        <v>243</v>
      </c>
      <c r="V3175" s="5"/>
      <c r="W3175" s="51"/>
      <c r="X3175" s="51"/>
      <c r="Y3175" s="50"/>
      <c r="Z3175" s="43">
        <f t="shared" si="517"/>
        <v>0</v>
      </c>
      <c r="AA3175" s="6">
        <f t="shared" si="518"/>
        <v>0</v>
      </c>
      <c r="AB3175" s="6">
        <f t="shared" si="519"/>
        <v>0</v>
      </c>
      <c r="AC3175" s="44">
        <f t="shared" si="520"/>
        <v>0</v>
      </c>
      <c r="AD3175" s="44">
        <f t="shared" si="521"/>
        <v>0</v>
      </c>
      <c r="AE3175" s="13" t="s">
        <v>57</v>
      </c>
      <c r="AF3175" s="14"/>
      <c r="AG3175" s="2" t="s">
        <v>243</v>
      </c>
      <c r="AH3175" s="5" t="s">
        <v>100</v>
      </c>
      <c r="AI3175" s="6">
        <v>0</v>
      </c>
      <c r="AJ3175" s="5" t="s">
        <v>100</v>
      </c>
      <c r="AK3175" s="5" t="s">
        <v>100</v>
      </c>
      <c r="AL3175" s="34" t="s">
        <v>100</v>
      </c>
      <c r="AM3175" s="2" t="s">
        <v>244</v>
      </c>
      <c r="AN3175" s="32"/>
      <c r="AO3175" s="32"/>
    </row>
    <row r="3176" spans="1:41" s="15" customFormat="1" ht="16.350000000000001" customHeight="1">
      <c r="A3176" s="3">
        <f t="shared" si="514"/>
        <v>3174</v>
      </c>
      <c r="B3176" s="31" t="s">
        <v>2639</v>
      </c>
      <c r="C3176" s="31" t="s">
        <v>3401</v>
      </c>
      <c r="D3176" s="31" t="s">
        <v>3452</v>
      </c>
      <c r="E3176" s="32" t="s">
        <v>18497</v>
      </c>
      <c r="F3176" s="2" t="s">
        <v>68</v>
      </c>
      <c r="G3176" s="2" t="s">
        <v>69</v>
      </c>
      <c r="H3176" s="32" t="s">
        <v>16000</v>
      </c>
      <c r="I3176" s="32" t="s">
        <v>16001</v>
      </c>
      <c r="J3176" s="32" t="s">
        <v>16002</v>
      </c>
      <c r="K3176" s="32" t="s">
        <v>18498</v>
      </c>
      <c r="L3176" s="2" t="s">
        <v>54</v>
      </c>
      <c r="M3176" s="6">
        <v>20</v>
      </c>
      <c r="N3176" s="6">
        <v>20</v>
      </c>
      <c r="O3176" s="46">
        <f t="shared" si="515"/>
        <v>40000</v>
      </c>
      <c r="P3176" s="6">
        <v>40000</v>
      </c>
      <c r="Q3176" s="32">
        <v>202007</v>
      </c>
      <c r="R3176" s="32" t="s">
        <v>16004</v>
      </c>
      <c r="S3176" s="5" t="s">
        <v>18499</v>
      </c>
      <c r="T3176" s="144" t="str">
        <f t="shared" si="516"/>
        <v>Click</v>
      </c>
      <c r="U3176" s="31" t="s">
        <v>1254</v>
      </c>
      <c r="V3176" s="5"/>
      <c r="W3176" s="51"/>
      <c r="X3176" s="51"/>
      <c r="Y3176" s="50"/>
      <c r="Z3176" s="43">
        <f t="shared" si="517"/>
        <v>0</v>
      </c>
      <c r="AA3176" s="6">
        <f t="shared" si="518"/>
        <v>0</v>
      </c>
      <c r="AB3176" s="6">
        <f t="shared" si="519"/>
        <v>0</v>
      </c>
      <c r="AC3176" s="44">
        <f t="shared" si="520"/>
        <v>0</v>
      </c>
      <c r="AD3176" s="44">
        <f t="shared" si="521"/>
        <v>0</v>
      </c>
      <c r="AE3176" s="13" t="s">
        <v>57</v>
      </c>
      <c r="AF3176" s="14"/>
      <c r="AG3176" s="2" t="s">
        <v>1254</v>
      </c>
      <c r="AH3176" s="5" t="s">
        <v>579</v>
      </c>
      <c r="AI3176" s="6">
        <v>0</v>
      </c>
      <c r="AJ3176" s="5" t="s">
        <v>579</v>
      </c>
      <c r="AK3176" s="5" t="s">
        <v>579</v>
      </c>
      <c r="AL3176" s="34" t="s">
        <v>579</v>
      </c>
      <c r="AM3176" s="2" t="s">
        <v>586</v>
      </c>
      <c r="AN3176" s="32"/>
      <c r="AO3176" s="32"/>
    </row>
    <row r="3177" spans="1:41" s="15" customFormat="1" ht="16.350000000000001" customHeight="1">
      <c r="A3177" s="3">
        <f t="shared" si="514"/>
        <v>3175</v>
      </c>
      <c r="B3177" s="31" t="s">
        <v>2639</v>
      </c>
      <c r="C3177" s="31" t="s">
        <v>3401</v>
      </c>
      <c r="D3177" s="31" t="s">
        <v>3452</v>
      </c>
      <c r="E3177" s="32" t="s">
        <v>18500</v>
      </c>
      <c r="F3177" s="2" t="s">
        <v>68</v>
      </c>
      <c r="G3177" s="2" t="s">
        <v>69</v>
      </c>
      <c r="H3177" s="32" t="s">
        <v>16000</v>
      </c>
      <c r="I3177" s="32" t="s">
        <v>16001</v>
      </c>
      <c r="J3177" s="32" t="s">
        <v>16002</v>
      </c>
      <c r="K3177" s="32" t="s">
        <v>18501</v>
      </c>
      <c r="L3177" s="2" t="s">
        <v>54</v>
      </c>
      <c r="M3177" s="6">
        <v>20</v>
      </c>
      <c r="N3177" s="6">
        <v>20</v>
      </c>
      <c r="O3177" s="46">
        <f t="shared" si="515"/>
        <v>40000</v>
      </c>
      <c r="P3177" s="6">
        <v>40000</v>
      </c>
      <c r="Q3177" s="32">
        <v>202007</v>
      </c>
      <c r="R3177" s="32" t="s">
        <v>16004</v>
      </c>
      <c r="S3177" s="5" t="s">
        <v>18502</v>
      </c>
      <c r="T3177" s="144" t="str">
        <f t="shared" si="516"/>
        <v>Click</v>
      </c>
      <c r="U3177" s="31" t="s">
        <v>243</v>
      </c>
      <c r="V3177" s="5"/>
      <c r="W3177" s="51"/>
      <c r="X3177" s="51"/>
      <c r="Y3177" s="50"/>
      <c r="Z3177" s="43">
        <f t="shared" si="517"/>
        <v>0</v>
      </c>
      <c r="AA3177" s="6">
        <f t="shared" si="518"/>
        <v>0</v>
      </c>
      <c r="AB3177" s="6">
        <f t="shared" si="519"/>
        <v>0</v>
      </c>
      <c r="AC3177" s="44">
        <f t="shared" si="520"/>
        <v>0</v>
      </c>
      <c r="AD3177" s="44">
        <f t="shared" si="521"/>
        <v>0</v>
      </c>
      <c r="AE3177" s="13" t="s">
        <v>57</v>
      </c>
      <c r="AF3177" s="14"/>
      <c r="AG3177" s="2" t="s">
        <v>243</v>
      </c>
      <c r="AH3177" s="5" t="s">
        <v>100</v>
      </c>
      <c r="AI3177" s="6">
        <v>0</v>
      </c>
      <c r="AJ3177" s="5" t="s">
        <v>100</v>
      </c>
      <c r="AK3177" s="5" t="s">
        <v>100</v>
      </c>
      <c r="AL3177" s="34" t="s">
        <v>100</v>
      </c>
      <c r="AM3177" s="2" t="s">
        <v>244</v>
      </c>
      <c r="AN3177" s="32"/>
      <c r="AO3177" s="32"/>
    </row>
    <row r="3178" spans="1:41" s="15" customFormat="1" ht="16.350000000000001" customHeight="1">
      <c r="A3178" s="3">
        <f t="shared" si="514"/>
        <v>3176</v>
      </c>
      <c r="B3178" s="31" t="s">
        <v>2639</v>
      </c>
      <c r="C3178" s="31" t="s">
        <v>3401</v>
      </c>
      <c r="D3178" s="31" t="s">
        <v>3452</v>
      </c>
      <c r="E3178" s="3" t="s">
        <v>18503</v>
      </c>
      <c r="F3178" s="2" t="s">
        <v>68</v>
      </c>
      <c r="G3178" s="2" t="s">
        <v>69</v>
      </c>
      <c r="H3178" s="5" t="s">
        <v>18504</v>
      </c>
      <c r="I3178" s="5" t="s">
        <v>17822</v>
      </c>
      <c r="J3178" s="5" t="s">
        <v>18505</v>
      </c>
      <c r="K3178" s="5" t="s">
        <v>18506</v>
      </c>
      <c r="L3178" s="2" t="s">
        <v>54</v>
      </c>
      <c r="M3178" s="6">
        <v>20</v>
      </c>
      <c r="N3178" s="6">
        <v>20</v>
      </c>
      <c r="O3178" s="6">
        <f t="shared" si="515"/>
        <v>50000</v>
      </c>
      <c r="P3178" s="6">
        <v>50000</v>
      </c>
      <c r="Q3178" s="5">
        <v>201908</v>
      </c>
      <c r="R3178" s="5" t="s">
        <v>15919</v>
      </c>
      <c r="S3178" s="5" t="s">
        <v>18507</v>
      </c>
      <c r="T3178" s="144" t="str">
        <f t="shared" si="516"/>
        <v>Click</v>
      </c>
      <c r="U3178" s="31" t="s">
        <v>243</v>
      </c>
      <c r="V3178" s="5"/>
      <c r="W3178" s="51"/>
      <c r="X3178" s="51"/>
      <c r="Y3178" s="50"/>
      <c r="Z3178" s="43">
        <f t="shared" si="517"/>
        <v>0</v>
      </c>
      <c r="AA3178" s="6">
        <f t="shared" si="518"/>
        <v>0</v>
      </c>
      <c r="AB3178" s="6">
        <f t="shared" si="519"/>
        <v>0</v>
      </c>
      <c r="AC3178" s="44">
        <f t="shared" si="520"/>
        <v>0</v>
      </c>
      <c r="AD3178" s="44">
        <f t="shared" si="521"/>
        <v>0</v>
      </c>
      <c r="AE3178" s="13" t="s">
        <v>57</v>
      </c>
      <c r="AF3178" s="14"/>
      <c r="AG3178" s="2" t="s">
        <v>243</v>
      </c>
      <c r="AH3178" s="5" t="s">
        <v>100</v>
      </c>
      <c r="AI3178" s="6">
        <v>0</v>
      </c>
      <c r="AJ3178" s="5" t="s">
        <v>100</v>
      </c>
      <c r="AK3178" s="5" t="s">
        <v>100</v>
      </c>
      <c r="AL3178" s="34" t="s">
        <v>100</v>
      </c>
      <c r="AM3178" s="2" t="s">
        <v>244</v>
      </c>
    </row>
    <row r="3179" spans="1:41" s="15" customFormat="1" ht="16.350000000000001" customHeight="1">
      <c r="A3179" s="3">
        <f t="shared" si="514"/>
        <v>3177</v>
      </c>
      <c r="B3179" s="31" t="s">
        <v>2639</v>
      </c>
      <c r="C3179" s="31" t="s">
        <v>3401</v>
      </c>
      <c r="D3179" s="31" t="s">
        <v>3452</v>
      </c>
      <c r="E3179" s="3" t="s">
        <v>18508</v>
      </c>
      <c r="F3179" s="2" t="s">
        <v>68</v>
      </c>
      <c r="G3179" s="2" t="s">
        <v>69</v>
      </c>
      <c r="H3179" s="3" t="s">
        <v>18509</v>
      </c>
      <c r="I3179" s="3" t="s">
        <v>17822</v>
      </c>
      <c r="J3179" s="3" t="s">
        <v>18510</v>
      </c>
      <c r="K3179" s="3" t="s">
        <v>18511</v>
      </c>
      <c r="L3179" s="2" t="s">
        <v>54</v>
      </c>
      <c r="M3179" s="6">
        <v>24</v>
      </c>
      <c r="N3179" s="6">
        <v>24</v>
      </c>
      <c r="O3179" s="6">
        <f t="shared" si="515"/>
        <v>58000</v>
      </c>
      <c r="P3179" s="6">
        <v>58000</v>
      </c>
      <c r="Q3179" s="3">
        <v>201908</v>
      </c>
      <c r="R3179" s="3" t="s">
        <v>15919</v>
      </c>
      <c r="S3179" s="3" t="s">
        <v>18512</v>
      </c>
      <c r="T3179" s="144" t="str">
        <f t="shared" si="516"/>
        <v>Click</v>
      </c>
      <c r="U3179" s="31" t="s">
        <v>243</v>
      </c>
      <c r="V3179" s="40"/>
      <c r="W3179" s="41"/>
      <c r="X3179" s="84"/>
      <c r="Y3179" s="50"/>
      <c r="Z3179" s="43">
        <f t="shared" si="517"/>
        <v>0</v>
      </c>
      <c r="AA3179" s="6">
        <f t="shared" si="518"/>
        <v>0</v>
      </c>
      <c r="AB3179" s="6">
        <f t="shared" si="519"/>
        <v>0</v>
      </c>
      <c r="AC3179" s="44">
        <f t="shared" si="520"/>
        <v>0</v>
      </c>
      <c r="AD3179" s="44">
        <f t="shared" si="521"/>
        <v>0</v>
      </c>
      <c r="AE3179" s="13" t="s">
        <v>57</v>
      </c>
      <c r="AF3179" s="14"/>
      <c r="AG3179" s="2" t="s">
        <v>243</v>
      </c>
      <c r="AH3179" s="5" t="s">
        <v>100</v>
      </c>
      <c r="AI3179" s="6">
        <v>0</v>
      </c>
      <c r="AJ3179" s="5" t="s">
        <v>100</v>
      </c>
      <c r="AK3179" s="5" t="s">
        <v>100</v>
      </c>
      <c r="AL3179" s="34" t="s">
        <v>100</v>
      </c>
      <c r="AM3179" s="2" t="s">
        <v>244</v>
      </c>
    </row>
    <row r="3180" spans="1:41" s="15" customFormat="1" ht="16.350000000000001" customHeight="1">
      <c r="A3180" s="3">
        <f t="shared" si="514"/>
        <v>3178</v>
      </c>
      <c r="B3180" s="31" t="s">
        <v>2639</v>
      </c>
      <c r="C3180" s="31" t="s">
        <v>3401</v>
      </c>
      <c r="D3180" s="31" t="s">
        <v>3452</v>
      </c>
      <c r="E3180" s="3" t="s">
        <v>18513</v>
      </c>
      <c r="F3180" s="2" t="s">
        <v>68</v>
      </c>
      <c r="G3180" s="2" t="s">
        <v>498</v>
      </c>
      <c r="H3180" s="5" t="s">
        <v>18514</v>
      </c>
      <c r="I3180" s="5" t="s">
        <v>16726</v>
      </c>
      <c r="J3180" s="5" t="s">
        <v>18515</v>
      </c>
      <c r="K3180" s="5" t="s">
        <v>18516</v>
      </c>
      <c r="L3180" s="2" t="s">
        <v>54</v>
      </c>
      <c r="M3180" s="6">
        <v>10</v>
      </c>
      <c r="N3180" s="6">
        <v>10</v>
      </c>
      <c r="O3180" s="6">
        <f t="shared" si="515"/>
        <v>30000</v>
      </c>
      <c r="P3180" s="6">
        <v>30000</v>
      </c>
      <c r="Q3180" s="5">
        <v>201701</v>
      </c>
      <c r="R3180" s="5" t="s">
        <v>18517</v>
      </c>
      <c r="S3180" s="5" t="s">
        <v>18518</v>
      </c>
      <c r="T3180" s="144" t="str">
        <f t="shared" si="516"/>
        <v>Click</v>
      </c>
      <c r="U3180" s="31" t="s">
        <v>243</v>
      </c>
      <c r="V3180" s="5"/>
      <c r="W3180" s="51"/>
      <c r="X3180" s="51"/>
      <c r="Y3180" s="50"/>
      <c r="Z3180" s="43">
        <f t="shared" si="517"/>
        <v>0</v>
      </c>
      <c r="AA3180" s="6">
        <f t="shared" si="518"/>
        <v>0</v>
      </c>
      <c r="AB3180" s="6">
        <f t="shared" si="519"/>
        <v>0</v>
      </c>
      <c r="AC3180" s="44">
        <f t="shared" si="520"/>
        <v>0</v>
      </c>
      <c r="AD3180" s="44">
        <f t="shared" si="521"/>
        <v>0</v>
      </c>
      <c r="AE3180" s="13" t="s">
        <v>57</v>
      </c>
      <c r="AF3180" s="14"/>
      <c r="AG3180" s="2" t="s">
        <v>243</v>
      </c>
      <c r="AH3180" s="5" t="s">
        <v>100</v>
      </c>
      <c r="AI3180" s="6">
        <v>0</v>
      </c>
      <c r="AJ3180" s="5" t="s">
        <v>100</v>
      </c>
      <c r="AK3180" s="5" t="s">
        <v>100</v>
      </c>
      <c r="AL3180" s="34" t="s">
        <v>100</v>
      </c>
      <c r="AM3180" s="2" t="s">
        <v>244</v>
      </c>
    </row>
    <row r="3181" spans="1:41" s="15" customFormat="1" ht="16.350000000000001" customHeight="1">
      <c r="A3181" s="3">
        <f t="shared" si="514"/>
        <v>3179</v>
      </c>
      <c r="B3181" s="31" t="s">
        <v>2639</v>
      </c>
      <c r="C3181" s="31" t="s">
        <v>3401</v>
      </c>
      <c r="D3181" s="31" t="s">
        <v>3452</v>
      </c>
      <c r="E3181" s="3" t="s">
        <v>18519</v>
      </c>
      <c r="F3181" s="2" t="s">
        <v>68</v>
      </c>
      <c r="G3181" s="2" t="s">
        <v>69</v>
      </c>
      <c r="H3181" s="5" t="s">
        <v>18520</v>
      </c>
      <c r="I3181" s="5" t="s">
        <v>11425</v>
      </c>
      <c r="J3181" s="5" t="s">
        <v>18521</v>
      </c>
      <c r="K3181" s="5" t="s">
        <v>18522</v>
      </c>
      <c r="L3181" s="2" t="s">
        <v>54</v>
      </c>
      <c r="M3181" s="6">
        <v>24</v>
      </c>
      <c r="N3181" s="6">
        <v>24</v>
      </c>
      <c r="O3181" s="6">
        <f t="shared" si="515"/>
        <v>50000</v>
      </c>
      <c r="P3181" s="6">
        <v>50000</v>
      </c>
      <c r="Q3181" s="5">
        <v>201206</v>
      </c>
      <c r="R3181" s="5" t="s">
        <v>11476</v>
      </c>
      <c r="S3181" s="5" t="s">
        <v>18523</v>
      </c>
      <c r="T3181" s="144" t="str">
        <f t="shared" si="516"/>
        <v>Click</v>
      </c>
      <c r="U3181" s="31" t="s">
        <v>243</v>
      </c>
      <c r="V3181" s="5"/>
      <c r="W3181" s="51"/>
      <c r="X3181" s="51"/>
      <c r="Y3181" s="50"/>
      <c r="Z3181" s="43">
        <f t="shared" si="517"/>
        <v>0</v>
      </c>
      <c r="AA3181" s="6">
        <f t="shared" si="518"/>
        <v>0</v>
      </c>
      <c r="AB3181" s="6">
        <f t="shared" si="519"/>
        <v>0</v>
      </c>
      <c r="AC3181" s="44">
        <f t="shared" si="520"/>
        <v>0</v>
      </c>
      <c r="AD3181" s="44">
        <f t="shared" si="521"/>
        <v>0</v>
      </c>
      <c r="AE3181" s="13" t="s">
        <v>57</v>
      </c>
      <c r="AF3181" s="14"/>
      <c r="AG3181" s="2" t="s">
        <v>243</v>
      </c>
      <c r="AH3181" s="5" t="s">
        <v>100</v>
      </c>
      <c r="AI3181" s="6">
        <v>0</v>
      </c>
      <c r="AJ3181" s="5" t="s">
        <v>100</v>
      </c>
      <c r="AK3181" s="5" t="s">
        <v>100</v>
      </c>
      <c r="AL3181" s="34" t="s">
        <v>100</v>
      </c>
      <c r="AM3181" s="2" t="s">
        <v>244</v>
      </c>
    </row>
    <row r="3182" spans="1:41" s="15" customFormat="1" ht="16.350000000000001" customHeight="1">
      <c r="A3182" s="3">
        <f t="shared" si="514"/>
        <v>3180</v>
      </c>
      <c r="B3182" s="31" t="s">
        <v>2639</v>
      </c>
      <c r="C3182" s="31" t="s">
        <v>3401</v>
      </c>
      <c r="D3182" s="31" t="s">
        <v>3452</v>
      </c>
      <c r="E3182" s="3" t="s">
        <v>18524</v>
      </c>
      <c r="F3182" s="2" t="s">
        <v>68</v>
      </c>
      <c r="G3182" s="2" t="s">
        <v>69</v>
      </c>
      <c r="H3182" s="5" t="s">
        <v>18525</v>
      </c>
      <c r="I3182" s="5" t="s">
        <v>11425</v>
      </c>
      <c r="J3182" s="5" t="s">
        <v>18526</v>
      </c>
      <c r="K3182" s="5" t="s">
        <v>18527</v>
      </c>
      <c r="L3182" s="2" t="s">
        <v>54</v>
      </c>
      <c r="M3182" s="6">
        <v>16</v>
      </c>
      <c r="N3182" s="6">
        <v>16</v>
      </c>
      <c r="O3182" s="6">
        <f t="shared" si="515"/>
        <v>50000</v>
      </c>
      <c r="P3182" s="6">
        <v>50000</v>
      </c>
      <c r="Q3182" s="5">
        <v>201306</v>
      </c>
      <c r="R3182" s="5" t="s">
        <v>11476</v>
      </c>
      <c r="S3182" s="5" t="s">
        <v>18528</v>
      </c>
      <c r="T3182" s="144" t="str">
        <f t="shared" si="516"/>
        <v>Click</v>
      </c>
      <c r="U3182" s="31" t="s">
        <v>243</v>
      </c>
      <c r="V3182" s="5"/>
      <c r="W3182" s="51"/>
      <c r="X3182" s="51"/>
      <c r="Y3182" s="50"/>
      <c r="Z3182" s="43">
        <f t="shared" si="517"/>
        <v>0</v>
      </c>
      <c r="AA3182" s="6">
        <f t="shared" si="518"/>
        <v>0</v>
      </c>
      <c r="AB3182" s="6">
        <f t="shared" si="519"/>
        <v>0</v>
      </c>
      <c r="AC3182" s="44">
        <f t="shared" si="520"/>
        <v>0</v>
      </c>
      <c r="AD3182" s="44">
        <f t="shared" si="521"/>
        <v>0</v>
      </c>
      <c r="AE3182" s="13" t="s">
        <v>57</v>
      </c>
      <c r="AF3182" s="14"/>
      <c r="AG3182" s="2" t="s">
        <v>243</v>
      </c>
      <c r="AH3182" s="5" t="s">
        <v>100</v>
      </c>
      <c r="AI3182" s="6">
        <v>0</v>
      </c>
      <c r="AJ3182" s="5" t="s">
        <v>100</v>
      </c>
      <c r="AK3182" s="5" t="s">
        <v>100</v>
      </c>
      <c r="AL3182" s="34" t="s">
        <v>100</v>
      </c>
      <c r="AM3182" s="2" t="s">
        <v>244</v>
      </c>
    </row>
    <row r="3183" spans="1:41" s="15" customFormat="1" ht="16.350000000000001" customHeight="1">
      <c r="A3183" s="3">
        <f t="shared" si="514"/>
        <v>3181</v>
      </c>
      <c r="B3183" s="31" t="s">
        <v>2639</v>
      </c>
      <c r="C3183" s="31" t="s">
        <v>3401</v>
      </c>
      <c r="D3183" s="31" t="s">
        <v>3452</v>
      </c>
      <c r="E3183" s="3" t="s">
        <v>18529</v>
      </c>
      <c r="F3183" s="2" t="s">
        <v>68</v>
      </c>
      <c r="G3183" s="2" t="s">
        <v>69</v>
      </c>
      <c r="H3183" s="5" t="s">
        <v>18525</v>
      </c>
      <c r="I3183" s="5" t="s">
        <v>11425</v>
      </c>
      <c r="J3183" s="5" t="s">
        <v>18526</v>
      </c>
      <c r="K3183" s="5" t="s">
        <v>18530</v>
      </c>
      <c r="L3183" s="2" t="s">
        <v>54</v>
      </c>
      <c r="M3183" s="6">
        <v>17</v>
      </c>
      <c r="N3183" s="6">
        <v>17</v>
      </c>
      <c r="O3183" s="6">
        <f t="shared" si="515"/>
        <v>50000</v>
      </c>
      <c r="P3183" s="6">
        <v>50000</v>
      </c>
      <c r="Q3183" s="5">
        <v>201306</v>
      </c>
      <c r="R3183" s="5" t="s">
        <v>11476</v>
      </c>
      <c r="S3183" s="5" t="s">
        <v>18531</v>
      </c>
      <c r="T3183" s="144" t="str">
        <f t="shared" si="516"/>
        <v>Click</v>
      </c>
      <c r="U3183" s="31" t="s">
        <v>243</v>
      </c>
      <c r="V3183" s="5"/>
      <c r="W3183" s="51"/>
      <c r="X3183" s="51"/>
      <c r="Y3183" s="50"/>
      <c r="Z3183" s="43">
        <f t="shared" si="517"/>
        <v>0</v>
      </c>
      <c r="AA3183" s="6">
        <f t="shared" si="518"/>
        <v>0</v>
      </c>
      <c r="AB3183" s="6">
        <f t="shared" si="519"/>
        <v>0</v>
      </c>
      <c r="AC3183" s="44">
        <f t="shared" si="520"/>
        <v>0</v>
      </c>
      <c r="AD3183" s="44">
        <f t="shared" si="521"/>
        <v>0</v>
      </c>
      <c r="AE3183" s="13" t="s">
        <v>57</v>
      </c>
      <c r="AF3183" s="14"/>
      <c r="AG3183" s="2" t="s">
        <v>243</v>
      </c>
      <c r="AH3183" s="5" t="s">
        <v>100</v>
      </c>
      <c r="AI3183" s="6">
        <v>0</v>
      </c>
      <c r="AJ3183" s="5" t="s">
        <v>100</v>
      </c>
      <c r="AK3183" s="5" t="s">
        <v>100</v>
      </c>
      <c r="AL3183" s="34" t="s">
        <v>100</v>
      </c>
      <c r="AM3183" s="2" t="s">
        <v>244</v>
      </c>
    </row>
    <row r="3184" spans="1:41" s="15" customFormat="1" ht="16.350000000000001" customHeight="1">
      <c r="A3184" s="3">
        <f t="shared" si="514"/>
        <v>3182</v>
      </c>
      <c r="B3184" s="31" t="s">
        <v>2639</v>
      </c>
      <c r="C3184" s="31" t="s">
        <v>3401</v>
      </c>
      <c r="D3184" s="31" t="s">
        <v>3452</v>
      </c>
      <c r="E3184" s="3" t="s">
        <v>18532</v>
      </c>
      <c r="F3184" s="2" t="s">
        <v>68</v>
      </c>
      <c r="G3184" s="2" t="s">
        <v>69</v>
      </c>
      <c r="H3184" s="5" t="s">
        <v>18533</v>
      </c>
      <c r="I3184" s="5" t="s">
        <v>11425</v>
      </c>
      <c r="J3184" s="5" t="s">
        <v>18534</v>
      </c>
      <c r="K3184" s="5" t="s">
        <v>18535</v>
      </c>
      <c r="L3184" s="2" t="s">
        <v>54</v>
      </c>
      <c r="M3184" s="6">
        <v>38</v>
      </c>
      <c r="N3184" s="6">
        <v>38</v>
      </c>
      <c r="O3184" s="6">
        <f t="shared" si="515"/>
        <v>50000</v>
      </c>
      <c r="P3184" s="6">
        <v>50000</v>
      </c>
      <c r="Q3184" s="5">
        <v>201206</v>
      </c>
      <c r="R3184" s="5" t="s">
        <v>11483</v>
      </c>
      <c r="S3184" s="5" t="s">
        <v>18536</v>
      </c>
      <c r="T3184" s="144" t="str">
        <f t="shared" si="516"/>
        <v>Click</v>
      </c>
      <c r="U3184" s="31" t="s">
        <v>243</v>
      </c>
      <c r="V3184" s="5"/>
      <c r="W3184" s="51"/>
      <c r="X3184" s="51"/>
      <c r="Y3184" s="50"/>
      <c r="Z3184" s="43">
        <f t="shared" si="517"/>
        <v>0</v>
      </c>
      <c r="AA3184" s="6">
        <f t="shared" si="518"/>
        <v>0</v>
      </c>
      <c r="AB3184" s="6">
        <f t="shared" si="519"/>
        <v>0</v>
      </c>
      <c r="AC3184" s="44">
        <f t="shared" si="520"/>
        <v>0</v>
      </c>
      <c r="AD3184" s="44">
        <f t="shared" si="521"/>
        <v>0</v>
      </c>
      <c r="AE3184" s="13" t="s">
        <v>57</v>
      </c>
      <c r="AF3184" s="14"/>
      <c r="AG3184" s="2" t="s">
        <v>243</v>
      </c>
      <c r="AH3184" s="5" t="s">
        <v>100</v>
      </c>
      <c r="AI3184" s="6">
        <v>0</v>
      </c>
      <c r="AJ3184" s="5" t="s">
        <v>100</v>
      </c>
      <c r="AK3184" s="5" t="s">
        <v>100</v>
      </c>
      <c r="AL3184" s="34" t="s">
        <v>100</v>
      </c>
      <c r="AM3184" s="2" t="s">
        <v>244</v>
      </c>
    </row>
    <row r="3185" spans="1:41" s="15" customFormat="1" ht="16.350000000000001" customHeight="1">
      <c r="A3185" s="3">
        <f t="shared" si="514"/>
        <v>3183</v>
      </c>
      <c r="B3185" s="31" t="s">
        <v>2639</v>
      </c>
      <c r="C3185" s="31" t="s">
        <v>3401</v>
      </c>
      <c r="D3185" s="31" t="s">
        <v>3452</v>
      </c>
      <c r="E3185" s="3" t="s">
        <v>18537</v>
      </c>
      <c r="F3185" s="2" t="s">
        <v>68</v>
      </c>
      <c r="G3185" s="2" t="s">
        <v>69</v>
      </c>
      <c r="H3185" s="5" t="s">
        <v>18538</v>
      </c>
      <c r="I3185" s="5" t="s">
        <v>11425</v>
      </c>
      <c r="J3185" s="5" t="s">
        <v>18539</v>
      </c>
      <c r="K3185" s="5" t="s">
        <v>18540</v>
      </c>
      <c r="L3185" s="2" t="s">
        <v>54</v>
      </c>
      <c r="M3185" s="6">
        <v>39</v>
      </c>
      <c r="N3185" s="6">
        <v>39</v>
      </c>
      <c r="O3185" s="6">
        <f t="shared" si="515"/>
        <v>50000</v>
      </c>
      <c r="P3185" s="6">
        <v>50000</v>
      </c>
      <c r="Q3185" s="5">
        <v>201206</v>
      </c>
      <c r="R3185" s="5" t="s">
        <v>11483</v>
      </c>
      <c r="S3185" s="5" t="s">
        <v>18541</v>
      </c>
      <c r="T3185" s="144" t="str">
        <f t="shared" si="516"/>
        <v>Click</v>
      </c>
      <c r="U3185" s="31" t="s">
        <v>243</v>
      </c>
      <c r="V3185" s="5"/>
      <c r="W3185" s="51"/>
      <c r="X3185" s="51"/>
      <c r="Y3185" s="50"/>
      <c r="Z3185" s="43">
        <f t="shared" si="517"/>
        <v>0</v>
      </c>
      <c r="AA3185" s="6">
        <f t="shared" si="518"/>
        <v>0</v>
      </c>
      <c r="AB3185" s="6">
        <f t="shared" si="519"/>
        <v>0</v>
      </c>
      <c r="AC3185" s="44">
        <f t="shared" si="520"/>
        <v>0</v>
      </c>
      <c r="AD3185" s="44">
        <f t="shared" si="521"/>
        <v>0</v>
      </c>
      <c r="AE3185" s="13" t="s">
        <v>57</v>
      </c>
      <c r="AF3185" s="14"/>
      <c r="AG3185" s="2" t="s">
        <v>243</v>
      </c>
      <c r="AH3185" s="5" t="s">
        <v>100</v>
      </c>
      <c r="AI3185" s="6">
        <v>0</v>
      </c>
      <c r="AJ3185" s="5" t="s">
        <v>100</v>
      </c>
      <c r="AK3185" s="5" t="s">
        <v>100</v>
      </c>
      <c r="AL3185" s="34" t="s">
        <v>100</v>
      </c>
      <c r="AM3185" s="2" t="s">
        <v>244</v>
      </c>
    </row>
    <row r="3186" spans="1:41" s="15" customFormat="1" ht="16.350000000000001" customHeight="1">
      <c r="A3186" s="3">
        <f t="shared" si="514"/>
        <v>3184</v>
      </c>
      <c r="B3186" s="31" t="s">
        <v>2639</v>
      </c>
      <c r="C3186" s="31" t="s">
        <v>3401</v>
      </c>
      <c r="D3186" s="31" t="s">
        <v>3452</v>
      </c>
      <c r="E3186" s="3" t="s">
        <v>18542</v>
      </c>
      <c r="F3186" s="2" t="s">
        <v>68</v>
      </c>
      <c r="G3186" s="2" t="s">
        <v>69</v>
      </c>
      <c r="H3186" s="5" t="s">
        <v>18543</v>
      </c>
      <c r="I3186" s="5" t="s">
        <v>11425</v>
      </c>
      <c r="J3186" s="5" t="s">
        <v>18544</v>
      </c>
      <c r="K3186" s="5" t="s">
        <v>18545</v>
      </c>
      <c r="L3186" s="2" t="s">
        <v>54</v>
      </c>
      <c r="M3186" s="6">
        <v>49</v>
      </c>
      <c r="N3186" s="6">
        <v>49</v>
      </c>
      <c r="O3186" s="6">
        <f t="shared" si="515"/>
        <v>50000</v>
      </c>
      <c r="P3186" s="6">
        <v>50000</v>
      </c>
      <c r="Q3186" s="5">
        <v>201206</v>
      </c>
      <c r="R3186" s="5" t="s">
        <v>11483</v>
      </c>
      <c r="S3186" s="5" t="s">
        <v>18546</v>
      </c>
      <c r="T3186" s="144" t="str">
        <f t="shared" si="516"/>
        <v>Click</v>
      </c>
      <c r="U3186" s="31" t="s">
        <v>243</v>
      </c>
      <c r="V3186" s="5"/>
      <c r="W3186" s="51"/>
      <c r="X3186" s="51"/>
      <c r="Y3186" s="50"/>
      <c r="Z3186" s="43">
        <f t="shared" si="517"/>
        <v>0</v>
      </c>
      <c r="AA3186" s="6">
        <f t="shared" si="518"/>
        <v>0</v>
      </c>
      <c r="AB3186" s="6">
        <f t="shared" si="519"/>
        <v>0</v>
      </c>
      <c r="AC3186" s="44">
        <f t="shared" si="520"/>
        <v>0</v>
      </c>
      <c r="AD3186" s="44">
        <f t="shared" si="521"/>
        <v>0</v>
      </c>
      <c r="AE3186" s="13" t="s">
        <v>57</v>
      </c>
      <c r="AF3186" s="14"/>
      <c r="AG3186" s="2" t="s">
        <v>243</v>
      </c>
      <c r="AH3186" s="5" t="s">
        <v>100</v>
      </c>
      <c r="AI3186" s="6">
        <v>0</v>
      </c>
      <c r="AJ3186" s="5" t="s">
        <v>100</v>
      </c>
      <c r="AK3186" s="5" t="s">
        <v>100</v>
      </c>
      <c r="AL3186" s="34" t="s">
        <v>100</v>
      </c>
      <c r="AM3186" s="2" t="s">
        <v>244</v>
      </c>
    </row>
    <row r="3187" spans="1:41" s="15" customFormat="1" ht="16.350000000000001" customHeight="1">
      <c r="A3187" s="3">
        <f t="shared" si="514"/>
        <v>3185</v>
      </c>
      <c r="B3187" s="31" t="s">
        <v>2639</v>
      </c>
      <c r="C3187" s="31" t="s">
        <v>3401</v>
      </c>
      <c r="D3187" s="31" t="s">
        <v>3452</v>
      </c>
      <c r="E3187" s="3" t="s">
        <v>18547</v>
      </c>
      <c r="F3187" s="2" t="s">
        <v>68</v>
      </c>
      <c r="G3187" s="2" t="s">
        <v>69</v>
      </c>
      <c r="H3187" s="5" t="s">
        <v>18543</v>
      </c>
      <c r="I3187" s="5" t="s">
        <v>11425</v>
      </c>
      <c r="J3187" s="5" t="s">
        <v>18544</v>
      </c>
      <c r="K3187" s="5" t="s">
        <v>18548</v>
      </c>
      <c r="L3187" s="2" t="s">
        <v>54</v>
      </c>
      <c r="M3187" s="6">
        <v>45</v>
      </c>
      <c r="N3187" s="6">
        <v>45</v>
      </c>
      <c r="O3187" s="6">
        <f t="shared" si="515"/>
        <v>50000</v>
      </c>
      <c r="P3187" s="6">
        <v>50000</v>
      </c>
      <c r="Q3187" s="5">
        <v>201206</v>
      </c>
      <c r="R3187" s="5" t="s">
        <v>11483</v>
      </c>
      <c r="S3187" s="5" t="s">
        <v>18549</v>
      </c>
      <c r="T3187" s="144" t="str">
        <f t="shared" si="516"/>
        <v>Click</v>
      </c>
      <c r="U3187" s="31" t="s">
        <v>243</v>
      </c>
      <c r="V3187" s="5"/>
      <c r="W3187" s="51"/>
      <c r="X3187" s="51"/>
      <c r="Y3187" s="50"/>
      <c r="Z3187" s="43">
        <f t="shared" si="517"/>
        <v>0</v>
      </c>
      <c r="AA3187" s="6">
        <f t="shared" si="518"/>
        <v>0</v>
      </c>
      <c r="AB3187" s="6">
        <f t="shared" si="519"/>
        <v>0</v>
      </c>
      <c r="AC3187" s="44">
        <f t="shared" si="520"/>
        <v>0</v>
      </c>
      <c r="AD3187" s="44">
        <f t="shared" si="521"/>
        <v>0</v>
      </c>
      <c r="AE3187" s="13" t="s">
        <v>57</v>
      </c>
      <c r="AF3187" s="14"/>
      <c r="AG3187" s="2" t="s">
        <v>243</v>
      </c>
      <c r="AH3187" s="5" t="s">
        <v>100</v>
      </c>
      <c r="AI3187" s="6">
        <v>0</v>
      </c>
      <c r="AJ3187" s="5" t="s">
        <v>100</v>
      </c>
      <c r="AK3187" s="5" t="s">
        <v>100</v>
      </c>
      <c r="AL3187" s="34" t="s">
        <v>100</v>
      </c>
      <c r="AM3187" s="2" t="s">
        <v>244</v>
      </c>
      <c r="AN3187" s="32"/>
      <c r="AO3187" s="32"/>
    </row>
    <row r="3188" spans="1:41" s="15" customFormat="1" ht="16.350000000000001" customHeight="1">
      <c r="A3188" s="3">
        <f t="shared" si="514"/>
        <v>3186</v>
      </c>
      <c r="B3188" s="31" t="s">
        <v>2639</v>
      </c>
      <c r="C3188" s="31" t="s">
        <v>3401</v>
      </c>
      <c r="D3188" s="31" t="s">
        <v>3452</v>
      </c>
      <c r="E3188" s="3" t="s">
        <v>18550</v>
      </c>
      <c r="F3188" s="2" t="s">
        <v>68</v>
      </c>
      <c r="G3188" s="2" t="s">
        <v>69</v>
      </c>
      <c r="H3188" s="5" t="s">
        <v>18551</v>
      </c>
      <c r="I3188" s="5" t="s">
        <v>18552</v>
      </c>
      <c r="J3188" s="5" t="s">
        <v>18553</v>
      </c>
      <c r="K3188" s="5" t="s">
        <v>18554</v>
      </c>
      <c r="L3188" s="2" t="s">
        <v>54</v>
      </c>
      <c r="M3188" s="6">
        <v>18</v>
      </c>
      <c r="N3188" s="6">
        <v>18</v>
      </c>
      <c r="O3188" s="6">
        <f t="shared" si="515"/>
        <v>40000</v>
      </c>
      <c r="P3188" s="6">
        <v>40000</v>
      </c>
      <c r="Q3188" s="5">
        <v>2013</v>
      </c>
      <c r="R3188" s="5" t="s">
        <v>11358</v>
      </c>
      <c r="S3188" s="5" t="s">
        <v>18555</v>
      </c>
      <c r="T3188" s="144" t="str">
        <f t="shared" si="516"/>
        <v>Click</v>
      </c>
      <c r="U3188" s="31" t="s">
        <v>243</v>
      </c>
      <c r="V3188" s="5"/>
      <c r="W3188" s="51"/>
      <c r="X3188" s="51"/>
      <c r="Y3188" s="50"/>
      <c r="Z3188" s="43">
        <f t="shared" si="517"/>
        <v>0</v>
      </c>
      <c r="AA3188" s="6">
        <f t="shared" si="518"/>
        <v>0</v>
      </c>
      <c r="AB3188" s="6">
        <f t="shared" si="519"/>
        <v>0</v>
      </c>
      <c r="AC3188" s="44">
        <f t="shared" si="520"/>
        <v>0</v>
      </c>
      <c r="AD3188" s="44">
        <f t="shared" si="521"/>
        <v>0</v>
      </c>
      <c r="AE3188" s="13" t="s">
        <v>57</v>
      </c>
      <c r="AF3188" s="14"/>
      <c r="AG3188" s="2" t="s">
        <v>243</v>
      </c>
      <c r="AH3188" s="5" t="s">
        <v>100</v>
      </c>
      <c r="AI3188" s="6">
        <v>0</v>
      </c>
      <c r="AJ3188" s="5" t="s">
        <v>100</v>
      </c>
      <c r="AK3188" s="5" t="s">
        <v>100</v>
      </c>
      <c r="AL3188" s="34" t="s">
        <v>100</v>
      </c>
      <c r="AM3188" s="2" t="s">
        <v>244</v>
      </c>
    </row>
    <row r="3189" spans="1:41" s="15" customFormat="1" ht="16.350000000000001" customHeight="1">
      <c r="A3189" s="3">
        <f t="shared" si="514"/>
        <v>3187</v>
      </c>
      <c r="B3189" s="31" t="s">
        <v>2639</v>
      </c>
      <c r="C3189" s="31" t="s">
        <v>3401</v>
      </c>
      <c r="D3189" s="31" t="s">
        <v>3452</v>
      </c>
      <c r="E3189" s="3" t="s">
        <v>18556</v>
      </c>
      <c r="F3189" s="2" t="s">
        <v>68</v>
      </c>
      <c r="G3189" s="2" t="s">
        <v>69</v>
      </c>
      <c r="H3189" s="5" t="s">
        <v>18551</v>
      </c>
      <c r="I3189" s="5" t="s">
        <v>18552</v>
      </c>
      <c r="J3189" s="5" t="s">
        <v>18553</v>
      </c>
      <c r="K3189" s="5" t="s">
        <v>18557</v>
      </c>
      <c r="L3189" s="2" t="s">
        <v>54</v>
      </c>
      <c r="M3189" s="6">
        <v>20</v>
      </c>
      <c r="N3189" s="6">
        <v>20</v>
      </c>
      <c r="O3189" s="6">
        <f t="shared" si="515"/>
        <v>40000</v>
      </c>
      <c r="P3189" s="6">
        <v>40000</v>
      </c>
      <c r="Q3189" s="5">
        <v>2013</v>
      </c>
      <c r="R3189" s="5" t="s">
        <v>11358</v>
      </c>
      <c r="S3189" s="5" t="s">
        <v>18558</v>
      </c>
      <c r="T3189" s="144" t="str">
        <f t="shared" si="516"/>
        <v>Click</v>
      </c>
      <c r="U3189" s="31" t="s">
        <v>243</v>
      </c>
      <c r="V3189" s="5"/>
      <c r="W3189" s="51"/>
      <c r="X3189" s="51"/>
      <c r="Y3189" s="50"/>
      <c r="Z3189" s="43">
        <f t="shared" si="517"/>
        <v>0</v>
      </c>
      <c r="AA3189" s="6">
        <f t="shared" si="518"/>
        <v>0</v>
      </c>
      <c r="AB3189" s="6">
        <f t="shared" si="519"/>
        <v>0</v>
      </c>
      <c r="AC3189" s="44">
        <f t="shared" si="520"/>
        <v>0</v>
      </c>
      <c r="AD3189" s="44">
        <f t="shared" si="521"/>
        <v>0</v>
      </c>
      <c r="AE3189" s="13" t="s">
        <v>57</v>
      </c>
      <c r="AF3189" s="14"/>
      <c r="AG3189" s="2" t="s">
        <v>243</v>
      </c>
      <c r="AH3189" s="5" t="s">
        <v>100</v>
      </c>
      <c r="AI3189" s="6">
        <v>0</v>
      </c>
      <c r="AJ3189" s="5" t="s">
        <v>100</v>
      </c>
      <c r="AK3189" s="5" t="s">
        <v>100</v>
      </c>
      <c r="AL3189" s="34" t="s">
        <v>100</v>
      </c>
      <c r="AM3189" s="2" t="s">
        <v>244</v>
      </c>
    </row>
    <row r="3190" spans="1:41" s="15" customFormat="1" ht="16.350000000000001" customHeight="1">
      <c r="A3190" s="3">
        <f t="shared" si="514"/>
        <v>3188</v>
      </c>
      <c r="B3190" s="31" t="s">
        <v>2639</v>
      </c>
      <c r="C3190" s="31" t="s">
        <v>3401</v>
      </c>
      <c r="D3190" s="31" t="s">
        <v>3452</v>
      </c>
      <c r="E3190" s="3" t="s">
        <v>18559</v>
      </c>
      <c r="F3190" s="2" t="s">
        <v>68</v>
      </c>
      <c r="G3190" s="2" t="s">
        <v>69</v>
      </c>
      <c r="H3190" s="5" t="s">
        <v>18560</v>
      </c>
      <c r="I3190" s="5" t="s">
        <v>11425</v>
      </c>
      <c r="J3190" s="5" t="s">
        <v>18561</v>
      </c>
      <c r="K3190" s="5" t="s">
        <v>18562</v>
      </c>
      <c r="L3190" s="2" t="s">
        <v>54</v>
      </c>
      <c r="M3190" s="6">
        <v>16</v>
      </c>
      <c r="N3190" s="6">
        <v>16</v>
      </c>
      <c r="O3190" s="6">
        <f t="shared" si="515"/>
        <v>30000</v>
      </c>
      <c r="P3190" s="6">
        <v>30000</v>
      </c>
      <c r="Q3190" s="5">
        <v>2013</v>
      </c>
      <c r="R3190" s="5" t="s">
        <v>11428</v>
      </c>
      <c r="S3190" s="5" t="s">
        <v>18563</v>
      </c>
      <c r="T3190" s="144" t="str">
        <f t="shared" si="516"/>
        <v>Click</v>
      </c>
      <c r="U3190" s="31" t="s">
        <v>243</v>
      </c>
      <c r="V3190" s="5"/>
      <c r="W3190" s="51"/>
      <c r="X3190" s="51"/>
      <c r="Y3190" s="50"/>
      <c r="Z3190" s="43">
        <f t="shared" si="517"/>
        <v>0</v>
      </c>
      <c r="AA3190" s="6">
        <f t="shared" si="518"/>
        <v>0</v>
      </c>
      <c r="AB3190" s="6">
        <f t="shared" si="519"/>
        <v>0</v>
      </c>
      <c r="AC3190" s="44">
        <f t="shared" si="520"/>
        <v>0</v>
      </c>
      <c r="AD3190" s="44">
        <f t="shared" si="521"/>
        <v>0</v>
      </c>
      <c r="AE3190" s="13" t="s">
        <v>57</v>
      </c>
      <c r="AF3190" s="14"/>
      <c r="AG3190" s="2" t="s">
        <v>243</v>
      </c>
      <c r="AH3190" s="5" t="s">
        <v>100</v>
      </c>
      <c r="AI3190" s="6">
        <v>0</v>
      </c>
      <c r="AJ3190" s="5" t="s">
        <v>100</v>
      </c>
      <c r="AK3190" s="5" t="s">
        <v>100</v>
      </c>
      <c r="AL3190" s="34" t="s">
        <v>100</v>
      </c>
      <c r="AM3190" s="2" t="s">
        <v>244</v>
      </c>
    </row>
    <row r="3191" spans="1:41" s="15" customFormat="1" ht="16.350000000000001" customHeight="1">
      <c r="A3191" s="3">
        <f t="shared" si="514"/>
        <v>3189</v>
      </c>
      <c r="B3191" s="31" t="s">
        <v>2639</v>
      </c>
      <c r="C3191" s="31" t="s">
        <v>3401</v>
      </c>
      <c r="D3191" s="31" t="s">
        <v>3452</v>
      </c>
      <c r="E3191" s="3" t="s">
        <v>18564</v>
      </c>
      <c r="F3191" s="2" t="s">
        <v>68</v>
      </c>
      <c r="G3191" s="2" t="s">
        <v>69</v>
      </c>
      <c r="H3191" s="5" t="s">
        <v>18560</v>
      </c>
      <c r="I3191" s="5" t="s">
        <v>11425</v>
      </c>
      <c r="J3191" s="5" t="s">
        <v>18561</v>
      </c>
      <c r="K3191" s="5" t="s">
        <v>18565</v>
      </c>
      <c r="L3191" s="2" t="s">
        <v>54</v>
      </c>
      <c r="M3191" s="6">
        <v>14</v>
      </c>
      <c r="N3191" s="6">
        <v>14</v>
      </c>
      <c r="O3191" s="6">
        <f t="shared" si="515"/>
        <v>30000</v>
      </c>
      <c r="P3191" s="6">
        <v>30000</v>
      </c>
      <c r="Q3191" s="5">
        <v>2013</v>
      </c>
      <c r="R3191" s="5" t="s">
        <v>11428</v>
      </c>
      <c r="S3191" s="5" t="s">
        <v>18566</v>
      </c>
      <c r="T3191" s="144" t="str">
        <f t="shared" si="516"/>
        <v>Click</v>
      </c>
      <c r="U3191" s="31" t="s">
        <v>243</v>
      </c>
      <c r="V3191" s="5"/>
      <c r="W3191" s="51"/>
      <c r="X3191" s="51"/>
      <c r="Y3191" s="50"/>
      <c r="Z3191" s="43">
        <f t="shared" si="517"/>
        <v>0</v>
      </c>
      <c r="AA3191" s="6">
        <f t="shared" si="518"/>
        <v>0</v>
      </c>
      <c r="AB3191" s="6">
        <f t="shared" si="519"/>
        <v>0</v>
      </c>
      <c r="AC3191" s="44">
        <f t="shared" si="520"/>
        <v>0</v>
      </c>
      <c r="AD3191" s="44">
        <f t="shared" si="521"/>
        <v>0</v>
      </c>
      <c r="AE3191" s="13" t="s">
        <v>57</v>
      </c>
      <c r="AF3191" s="14"/>
      <c r="AG3191" s="2" t="s">
        <v>243</v>
      </c>
      <c r="AH3191" s="5" t="s">
        <v>100</v>
      </c>
      <c r="AI3191" s="6">
        <v>0</v>
      </c>
      <c r="AJ3191" s="5" t="s">
        <v>100</v>
      </c>
      <c r="AK3191" s="5" t="s">
        <v>100</v>
      </c>
      <c r="AL3191" s="34" t="s">
        <v>100</v>
      </c>
      <c r="AM3191" s="2" t="s">
        <v>244</v>
      </c>
    </row>
    <row r="3192" spans="1:41" s="15" customFormat="1" ht="16.350000000000001" customHeight="1">
      <c r="A3192" s="3">
        <f t="shared" si="514"/>
        <v>3190</v>
      </c>
      <c r="B3192" s="31" t="s">
        <v>2639</v>
      </c>
      <c r="C3192" s="31" t="s">
        <v>3401</v>
      </c>
      <c r="D3192" s="31" t="s">
        <v>3452</v>
      </c>
      <c r="E3192" s="3" t="s">
        <v>18567</v>
      </c>
      <c r="F3192" s="2" t="s">
        <v>68</v>
      </c>
      <c r="G3192" s="2" t="s">
        <v>69</v>
      </c>
      <c r="H3192" s="5" t="s">
        <v>18560</v>
      </c>
      <c r="I3192" s="5" t="s">
        <v>11425</v>
      </c>
      <c r="J3192" s="5" t="s">
        <v>18561</v>
      </c>
      <c r="K3192" s="5" t="s">
        <v>18568</v>
      </c>
      <c r="L3192" s="2" t="s">
        <v>54</v>
      </c>
      <c r="M3192" s="6">
        <v>19</v>
      </c>
      <c r="N3192" s="6">
        <v>19</v>
      </c>
      <c r="O3192" s="6">
        <f t="shared" si="515"/>
        <v>40000</v>
      </c>
      <c r="P3192" s="6">
        <v>40000</v>
      </c>
      <c r="Q3192" s="5">
        <v>2013</v>
      </c>
      <c r="R3192" s="5" t="s">
        <v>11428</v>
      </c>
      <c r="S3192" s="5" t="s">
        <v>18569</v>
      </c>
      <c r="T3192" s="144" t="str">
        <f t="shared" si="516"/>
        <v>Click</v>
      </c>
      <c r="U3192" s="31" t="s">
        <v>243</v>
      </c>
      <c r="V3192" s="5"/>
      <c r="W3192" s="51"/>
      <c r="X3192" s="51"/>
      <c r="Y3192" s="50"/>
      <c r="Z3192" s="43">
        <f t="shared" si="517"/>
        <v>0</v>
      </c>
      <c r="AA3192" s="6">
        <f t="shared" si="518"/>
        <v>0</v>
      </c>
      <c r="AB3192" s="6">
        <f t="shared" si="519"/>
        <v>0</v>
      </c>
      <c r="AC3192" s="44">
        <f t="shared" si="520"/>
        <v>0</v>
      </c>
      <c r="AD3192" s="44">
        <f t="shared" si="521"/>
        <v>0</v>
      </c>
      <c r="AE3192" s="13" t="s">
        <v>57</v>
      </c>
      <c r="AF3192" s="14"/>
      <c r="AG3192" s="2" t="s">
        <v>243</v>
      </c>
      <c r="AH3192" s="5" t="s">
        <v>100</v>
      </c>
      <c r="AI3192" s="6">
        <v>0</v>
      </c>
      <c r="AJ3192" s="5" t="s">
        <v>100</v>
      </c>
      <c r="AK3192" s="5" t="s">
        <v>100</v>
      </c>
      <c r="AL3192" s="34" t="s">
        <v>100</v>
      </c>
      <c r="AM3192" s="2" t="s">
        <v>244</v>
      </c>
    </row>
    <row r="3193" spans="1:41" s="15" customFormat="1" ht="16.350000000000001" customHeight="1">
      <c r="A3193" s="3">
        <f t="shared" si="514"/>
        <v>3191</v>
      </c>
      <c r="B3193" s="31" t="s">
        <v>2639</v>
      </c>
      <c r="C3193" s="31" t="s">
        <v>3401</v>
      </c>
      <c r="D3193" s="31" t="s">
        <v>3452</v>
      </c>
      <c r="E3193" s="32" t="s">
        <v>18570</v>
      </c>
      <c r="F3193" s="2" t="s">
        <v>68</v>
      </c>
      <c r="G3193" s="2" t="s">
        <v>69</v>
      </c>
      <c r="H3193" s="5" t="s">
        <v>18571</v>
      </c>
      <c r="I3193" s="5" t="s">
        <v>18572</v>
      </c>
      <c r="J3193" s="5" t="s">
        <v>18573</v>
      </c>
      <c r="K3193" s="5" t="s">
        <v>18574</v>
      </c>
      <c r="L3193" s="2" t="s">
        <v>54</v>
      </c>
      <c r="M3193" s="6">
        <v>20</v>
      </c>
      <c r="N3193" s="6">
        <v>20</v>
      </c>
      <c r="O3193" s="6">
        <f t="shared" si="515"/>
        <v>50000</v>
      </c>
      <c r="P3193" s="6">
        <v>50000</v>
      </c>
      <c r="Q3193" s="5">
        <v>201805</v>
      </c>
      <c r="R3193" s="5" t="s">
        <v>16194</v>
      </c>
      <c r="S3193" s="5" t="s">
        <v>18575</v>
      </c>
      <c r="T3193" s="144" t="str">
        <f t="shared" si="516"/>
        <v>Click</v>
      </c>
      <c r="U3193" s="31" t="s">
        <v>243</v>
      </c>
      <c r="V3193" s="5"/>
      <c r="W3193" s="51"/>
      <c r="X3193" s="51"/>
      <c r="Y3193" s="50"/>
      <c r="Z3193" s="43">
        <f t="shared" si="517"/>
        <v>0</v>
      </c>
      <c r="AA3193" s="6">
        <f t="shared" si="518"/>
        <v>0</v>
      </c>
      <c r="AB3193" s="6">
        <f t="shared" si="519"/>
        <v>0</v>
      </c>
      <c r="AC3193" s="44">
        <f t="shared" si="520"/>
        <v>0</v>
      </c>
      <c r="AD3193" s="44">
        <f t="shared" si="521"/>
        <v>0</v>
      </c>
      <c r="AE3193" s="13" t="s">
        <v>57</v>
      </c>
      <c r="AF3193" s="14"/>
      <c r="AG3193" s="2" t="s">
        <v>243</v>
      </c>
      <c r="AH3193" s="5" t="s">
        <v>100</v>
      </c>
      <c r="AI3193" s="6">
        <v>0</v>
      </c>
      <c r="AJ3193" s="5" t="s">
        <v>100</v>
      </c>
      <c r="AK3193" s="5" t="s">
        <v>100</v>
      </c>
      <c r="AL3193" s="34" t="s">
        <v>100</v>
      </c>
      <c r="AM3193" s="2" t="s">
        <v>244</v>
      </c>
    </row>
    <row r="3194" spans="1:41" s="15" customFormat="1" ht="16.350000000000001" customHeight="1">
      <c r="A3194" s="3">
        <f t="shared" si="514"/>
        <v>3192</v>
      </c>
      <c r="B3194" s="31" t="s">
        <v>2639</v>
      </c>
      <c r="C3194" s="31" t="s">
        <v>3401</v>
      </c>
      <c r="D3194" s="31" t="s">
        <v>3452</v>
      </c>
      <c r="E3194" s="32" t="s">
        <v>18576</v>
      </c>
      <c r="F3194" s="2" t="s">
        <v>68</v>
      </c>
      <c r="G3194" s="2" t="s">
        <v>69</v>
      </c>
      <c r="H3194" s="5" t="s">
        <v>18571</v>
      </c>
      <c r="I3194" s="5" t="s">
        <v>18572</v>
      </c>
      <c r="J3194" s="5" t="s">
        <v>18577</v>
      </c>
      <c r="K3194" s="5" t="s">
        <v>18578</v>
      </c>
      <c r="L3194" s="2" t="s">
        <v>54</v>
      </c>
      <c r="M3194" s="6">
        <v>20</v>
      </c>
      <c r="N3194" s="6">
        <v>20</v>
      </c>
      <c r="O3194" s="6">
        <f t="shared" si="515"/>
        <v>50000</v>
      </c>
      <c r="P3194" s="6">
        <v>50000</v>
      </c>
      <c r="Q3194" s="5">
        <v>201805</v>
      </c>
      <c r="R3194" s="5" t="s">
        <v>16194</v>
      </c>
      <c r="S3194" s="5" t="s">
        <v>18579</v>
      </c>
      <c r="T3194" s="144" t="str">
        <f t="shared" si="516"/>
        <v>Click</v>
      </c>
      <c r="U3194" s="31" t="s">
        <v>243</v>
      </c>
      <c r="V3194" s="5"/>
      <c r="W3194" s="51"/>
      <c r="X3194" s="51"/>
      <c r="Y3194" s="50"/>
      <c r="Z3194" s="43">
        <f t="shared" si="517"/>
        <v>0</v>
      </c>
      <c r="AA3194" s="6">
        <f t="shared" si="518"/>
        <v>0</v>
      </c>
      <c r="AB3194" s="6">
        <f t="shared" si="519"/>
        <v>0</v>
      </c>
      <c r="AC3194" s="44">
        <f t="shared" si="520"/>
        <v>0</v>
      </c>
      <c r="AD3194" s="44">
        <f t="shared" si="521"/>
        <v>0</v>
      </c>
      <c r="AE3194" s="13" t="s">
        <v>57</v>
      </c>
      <c r="AF3194" s="14"/>
      <c r="AG3194" s="2" t="s">
        <v>243</v>
      </c>
      <c r="AH3194" s="5" t="s">
        <v>100</v>
      </c>
      <c r="AI3194" s="6">
        <v>0</v>
      </c>
      <c r="AJ3194" s="5" t="s">
        <v>100</v>
      </c>
      <c r="AK3194" s="5" t="s">
        <v>100</v>
      </c>
      <c r="AL3194" s="34" t="s">
        <v>100</v>
      </c>
      <c r="AM3194" s="2" t="s">
        <v>244</v>
      </c>
    </row>
    <row r="3195" spans="1:41" s="15" customFormat="1" ht="16.350000000000001" customHeight="1">
      <c r="A3195" s="3">
        <f t="shared" si="514"/>
        <v>3193</v>
      </c>
      <c r="B3195" s="31" t="s">
        <v>2639</v>
      </c>
      <c r="C3195" s="31" t="s">
        <v>3401</v>
      </c>
      <c r="D3195" s="31" t="s">
        <v>3452</v>
      </c>
      <c r="E3195" s="3" t="s">
        <v>18580</v>
      </c>
      <c r="F3195" s="2" t="s">
        <v>68</v>
      </c>
      <c r="G3195" s="2" t="s">
        <v>69</v>
      </c>
      <c r="H3195" s="5" t="s">
        <v>18581</v>
      </c>
      <c r="I3195" s="5" t="s">
        <v>18582</v>
      </c>
      <c r="J3195" s="5" t="s">
        <v>18583</v>
      </c>
      <c r="K3195" s="5" t="s">
        <v>18584</v>
      </c>
      <c r="L3195" s="2" t="s">
        <v>54</v>
      </c>
      <c r="M3195" s="6">
        <v>21</v>
      </c>
      <c r="N3195" s="6">
        <v>21</v>
      </c>
      <c r="O3195" s="6">
        <f t="shared" si="515"/>
        <v>52000</v>
      </c>
      <c r="P3195" s="6">
        <v>52000</v>
      </c>
      <c r="Q3195" s="5">
        <v>201806</v>
      </c>
      <c r="R3195" s="5" t="s">
        <v>11476</v>
      </c>
      <c r="S3195" s="5" t="s">
        <v>18585</v>
      </c>
      <c r="T3195" s="144" t="str">
        <f t="shared" si="516"/>
        <v>Click</v>
      </c>
      <c r="U3195" s="31" t="s">
        <v>243</v>
      </c>
      <c r="V3195" s="5"/>
      <c r="W3195" s="51"/>
      <c r="X3195" s="51"/>
      <c r="Y3195" s="50"/>
      <c r="Z3195" s="43">
        <f t="shared" si="517"/>
        <v>0</v>
      </c>
      <c r="AA3195" s="6">
        <f t="shared" si="518"/>
        <v>0</v>
      </c>
      <c r="AB3195" s="6">
        <f t="shared" si="519"/>
        <v>0</v>
      </c>
      <c r="AC3195" s="44">
        <f t="shared" si="520"/>
        <v>0</v>
      </c>
      <c r="AD3195" s="44">
        <f t="shared" si="521"/>
        <v>0</v>
      </c>
      <c r="AE3195" s="13" t="s">
        <v>57</v>
      </c>
      <c r="AF3195" s="14"/>
      <c r="AG3195" s="2" t="s">
        <v>243</v>
      </c>
      <c r="AH3195" s="5" t="s">
        <v>100</v>
      </c>
      <c r="AI3195" s="6">
        <v>0</v>
      </c>
      <c r="AJ3195" s="5" t="s">
        <v>100</v>
      </c>
      <c r="AK3195" s="5" t="s">
        <v>100</v>
      </c>
      <c r="AL3195" s="34" t="s">
        <v>100</v>
      </c>
      <c r="AM3195" s="2" t="s">
        <v>244</v>
      </c>
    </row>
    <row r="3196" spans="1:41" s="15" customFormat="1" ht="16.350000000000001" customHeight="1">
      <c r="A3196" s="3">
        <f t="shared" si="514"/>
        <v>3194</v>
      </c>
      <c r="B3196" s="31" t="s">
        <v>2639</v>
      </c>
      <c r="C3196" s="31" t="s">
        <v>3401</v>
      </c>
      <c r="D3196" s="31" t="s">
        <v>3452</v>
      </c>
      <c r="E3196" s="3" t="s">
        <v>18586</v>
      </c>
      <c r="F3196" s="2" t="s">
        <v>68</v>
      </c>
      <c r="G3196" s="2" t="s">
        <v>69</v>
      </c>
      <c r="H3196" s="5" t="s">
        <v>18587</v>
      </c>
      <c r="I3196" s="5" t="s">
        <v>18588</v>
      </c>
      <c r="J3196" s="5" t="s">
        <v>18589</v>
      </c>
      <c r="K3196" s="5" t="s">
        <v>18590</v>
      </c>
      <c r="L3196" s="2" t="s">
        <v>54</v>
      </c>
      <c r="M3196" s="6">
        <v>20</v>
      </c>
      <c r="N3196" s="6">
        <v>20</v>
      </c>
      <c r="O3196" s="6">
        <f t="shared" si="515"/>
        <v>50000</v>
      </c>
      <c r="P3196" s="6">
        <v>50000</v>
      </c>
      <c r="Q3196" s="5">
        <v>201707</v>
      </c>
      <c r="R3196" s="5" t="s">
        <v>11476</v>
      </c>
      <c r="S3196" s="5" t="s">
        <v>18591</v>
      </c>
      <c r="T3196" s="144" t="str">
        <f t="shared" si="516"/>
        <v>Click</v>
      </c>
      <c r="U3196" s="31" t="s">
        <v>243</v>
      </c>
      <c r="V3196" s="5"/>
      <c r="W3196" s="51"/>
      <c r="X3196" s="51"/>
      <c r="Y3196" s="50"/>
      <c r="Z3196" s="43">
        <f t="shared" si="517"/>
        <v>0</v>
      </c>
      <c r="AA3196" s="6">
        <f t="shared" si="518"/>
        <v>0</v>
      </c>
      <c r="AB3196" s="6">
        <f t="shared" si="519"/>
        <v>0</v>
      </c>
      <c r="AC3196" s="44">
        <f t="shared" si="520"/>
        <v>0</v>
      </c>
      <c r="AD3196" s="44">
        <f t="shared" si="521"/>
        <v>0</v>
      </c>
      <c r="AE3196" s="13" t="s">
        <v>57</v>
      </c>
      <c r="AF3196" s="14"/>
      <c r="AG3196" s="2" t="s">
        <v>243</v>
      </c>
      <c r="AH3196" s="5" t="s">
        <v>100</v>
      </c>
      <c r="AI3196" s="6">
        <v>0</v>
      </c>
      <c r="AJ3196" s="5" t="s">
        <v>100</v>
      </c>
      <c r="AK3196" s="5" t="s">
        <v>100</v>
      </c>
      <c r="AL3196" s="34" t="s">
        <v>100</v>
      </c>
      <c r="AM3196" s="2" t="s">
        <v>244</v>
      </c>
    </row>
    <row r="3197" spans="1:41" s="15" customFormat="1" ht="16.350000000000001" customHeight="1">
      <c r="A3197" s="3">
        <f t="shared" si="514"/>
        <v>3195</v>
      </c>
      <c r="B3197" s="31" t="s">
        <v>2639</v>
      </c>
      <c r="C3197" s="31" t="s">
        <v>3401</v>
      </c>
      <c r="D3197" s="31" t="s">
        <v>3452</v>
      </c>
      <c r="E3197" s="3" t="s">
        <v>18592</v>
      </c>
      <c r="F3197" s="2" t="s">
        <v>68</v>
      </c>
      <c r="G3197" s="2" t="s">
        <v>69</v>
      </c>
      <c r="H3197" s="5" t="s">
        <v>18593</v>
      </c>
      <c r="I3197" s="5" t="s">
        <v>18594</v>
      </c>
      <c r="J3197" s="5" t="s">
        <v>18595</v>
      </c>
      <c r="K3197" s="5" t="s">
        <v>18596</v>
      </c>
      <c r="L3197" s="2" t="s">
        <v>54</v>
      </c>
      <c r="M3197" s="6">
        <v>8</v>
      </c>
      <c r="N3197" s="6">
        <v>8</v>
      </c>
      <c r="O3197" s="6">
        <f t="shared" si="515"/>
        <v>26000</v>
      </c>
      <c r="P3197" s="6">
        <v>26000</v>
      </c>
      <c r="Q3197" s="5">
        <v>201709</v>
      </c>
      <c r="R3197" s="5" t="s">
        <v>11476</v>
      </c>
      <c r="S3197" s="5" t="s">
        <v>18597</v>
      </c>
      <c r="T3197" s="144" t="str">
        <f t="shared" si="516"/>
        <v>Click</v>
      </c>
      <c r="U3197" s="31" t="s">
        <v>243</v>
      </c>
      <c r="V3197" s="5"/>
      <c r="W3197" s="51"/>
      <c r="X3197" s="51"/>
      <c r="Y3197" s="50"/>
      <c r="Z3197" s="43">
        <f t="shared" si="517"/>
        <v>0</v>
      </c>
      <c r="AA3197" s="6">
        <f t="shared" si="518"/>
        <v>0</v>
      </c>
      <c r="AB3197" s="6">
        <f t="shared" si="519"/>
        <v>0</v>
      </c>
      <c r="AC3197" s="44">
        <f t="shared" si="520"/>
        <v>0</v>
      </c>
      <c r="AD3197" s="44">
        <f t="shared" si="521"/>
        <v>0</v>
      </c>
      <c r="AE3197" s="13" t="s">
        <v>57</v>
      </c>
      <c r="AF3197" s="14"/>
      <c r="AG3197" s="2" t="s">
        <v>243</v>
      </c>
      <c r="AH3197" s="5" t="s">
        <v>100</v>
      </c>
      <c r="AI3197" s="6">
        <v>0</v>
      </c>
      <c r="AJ3197" s="5" t="s">
        <v>100</v>
      </c>
      <c r="AK3197" s="5" t="s">
        <v>100</v>
      </c>
      <c r="AL3197" s="34" t="s">
        <v>100</v>
      </c>
      <c r="AM3197" s="2" t="s">
        <v>244</v>
      </c>
      <c r="AN3197" s="3"/>
      <c r="AO3197" s="3"/>
    </row>
    <row r="3198" spans="1:41" s="15" customFormat="1" ht="16.350000000000001" customHeight="1">
      <c r="A3198" s="3">
        <f t="shared" si="514"/>
        <v>3196</v>
      </c>
      <c r="B3198" s="39" t="s">
        <v>2639</v>
      </c>
      <c r="C3198" s="31" t="s">
        <v>3401</v>
      </c>
      <c r="D3198" s="31" t="s">
        <v>3452</v>
      </c>
      <c r="E3198" s="32" t="s">
        <v>18598</v>
      </c>
      <c r="F3198" s="31" t="s">
        <v>68</v>
      </c>
      <c r="G3198" s="31" t="s">
        <v>69</v>
      </c>
      <c r="H3198" s="32" t="s">
        <v>18599</v>
      </c>
      <c r="I3198" s="32" t="s">
        <v>18600</v>
      </c>
      <c r="J3198" s="32" t="s">
        <v>18601</v>
      </c>
      <c r="K3198" s="32" t="s">
        <v>18602</v>
      </c>
      <c r="L3198" s="31" t="s">
        <v>54</v>
      </c>
      <c r="M3198" s="46">
        <v>20</v>
      </c>
      <c r="N3198" s="46">
        <v>20</v>
      </c>
      <c r="O3198" s="46">
        <v>50000</v>
      </c>
      <c r="P3198" s="46">
        <v>50000</v>
      </c>
      <c r="Q3198" s="32">
        <v>202005</v>
      </c>
      <c r="R3198" s="32" t="s">
        <v>18603</v>
      </c>
      <c r="S3198" s="32" t="s">
        <v>18604</v>
      </c>
      <c r="T3198" s="143" t="str">
        <f t="shared" si="516"/>
        <v>Click</v>
      </c>
      <c r="U3198" s="39" t="s">
        <v>243</v>
      </c>
      <c r="V3198" s="39"/>
      <c r="W3198" s="41"/>
      <c r="X3198" s="83"/>
      <c r="Y3198" s="56"/>
      <c r="Z3198" s="57">
        <f t="shared" si="517"/>
        <v>0</v>
      </c>
      <c r="AA3198" s="46">
        <f t="shared" si="518"/>
        <v>0</v>
      </c>
      <c r="AB3198" s="46">
        <f t="shared" si="519"/>
        <v>0</v>
      </c>
      <c r="AC3198" s="58">
        <f t="shared" si="520"/>
        <v>0</v>
      </c>
      <c r="AD3198" s="58">
        <f t="shared" si="521"/>
        <v>0</v>
      </c>
      <c r="AE3198" s="13" t="s">
        <v>57</v>
      </c>
      <c r="AF3198" s="14"/>
      <c r="AG3198" s="39" t="s">
        <v>243</v>
      </c>
      <c r="AH3198" s="32" t="s">
        <v>100</v>
      </c>
      <c r="AI3198" s="46">
        <v>0</v>
      </c>
      <c r="AJ3198" s="32" t="s">
        <v>100</v>
      </c>
      <c r="AK3198" s="32" t="s">
        <v>100</v>
      </c>
      <c r="AL3198" s="32" t="s">
        <v>100</v>
      </c>
      <c r="AM3198" s="31" t="s">
        <v>244</v>
      </c>
      <c r="AN3198" s="32"/>
      <c r="AO3198" s="32"/>
    </row>
    <row r="3199" spans="1:41" s="15" customFormat="1" ht="16.350000000000001" customHeight="1">
      <c r="A3199" s="3">
        <f t="shared" si="514"/>
        <v>3197</v>
      </c>
      <c r="B3199" s="31" t="s">
        <v>2639</v>
      </c>
      <c r="C3199" s="31" t="s">
        <v>3401</v>
      </c>
      <c r="D3199" s="31" t="s">
        <v>3452</v>
      </c>
      <c r="E3199" s="3" t="s">
        <v>18605</v>
      </c>
      <c r="F3199" s="2" t="s">
        <v>68</v>
      </c>
      <c r="G3199" s="2" t="s">
        <v>69</v>
      </c>
      <c r="H3199" s="5" t="s">
        <v>18606</v>
      </c>
      <c r="I3199" s="5" t="s">
        <v>18607</v>
      </c>
      <c r="J3199" s="5" t="s">
        <v>18608</v>
      </c>
      <c r="K3199" s="5" t="s">
        <v>18609</v>
      </c>
      <c r="L3199" s="2" t="s">
        <v>3708</v>
      </c>
      <c r="M3199" s="6">
        <v>17</v>
      </c>
      <c r="N3199" s="6">
        <v>17</v>
      </c>
      <c r="O3199" s="6">
        <f t="shared" ref="O3199:O3230" si="522">P3199+AI3199</f>
        <v>44000</v>
      </c>
      <c r="P3199" s="6">
        <v>44000</v>
      </c>
      <c r="Q3199" s="5">
        <v>202003</v>
      </c>
      <c r="R3199" s="3" t="s">
        <v>18610</v>
      </c>
      <c r="S3199" s="5" t="s">
        <v>18611</v>
      </c>
      <c r="T3199" s="144" t="str">
        <f t="shared" si="516"/>
        <v>Click</v>
      </c>
      <c r="U3199" s="31" t="s">
        <v>243</v>
      </c>
      <c r="V3199" s="5"/>
      <c r="W3199" s="51"/>
      <c r="X3199" s="51"/>
      <c r="Y3199" s="50"/>
      <c r="Z3199" s="43">
        <f t="shared" si="517"/>
        <v>0</v>
      </c>
      <c r="AA3199" s="6">
        <f t="shared" si="518"/>
        <v>0</v>
      </c>
      <c r="AB3199" s="6">
        <f t="shared" si="519"/>
        <v>0</v>
      </c>
      <c r="AC3199" s="44">
        <f t="shared" si="520"/>
        <v>0</v>
      </c>
      <c r="AD3199" s="44">
        <f t="shared" si="521"/>
        <v>0</v>
      </c>
      <c r="AE3199" s="13" t="s">
        <v>57</v>
      </c>
      <c r="AF3199" s="14"/>
      <c r="AG3199" s="2" t="s">
        <v>243</v>
      </c>
      <c r="AH3199" s="5" t="s">
        <v>100</v>
      </c>
      <c r="AI3199" s="6">
        <v>0</v>
      </c>
      <c r="AJ3199" s="5" t="s">
        <v>100</v>
      </c>
      <c r="AK3199" s="5" t="s">
        <v>100</v>
      </c>
      <c r="AL3199" s="34" t="s">
        <v>100</v>
      </c>
      <c r="AM3199" s="2" t="s">
        <v>244</v>
      </c>
    </row>
    <row r="3200" spans="1:41" s="15" customFormat="1" ht="16.350000000000001" customHeight="1">
      <c r="A3200" s="3">
        <f t="shared" si="514"/>
        <v>3198</v>
      </c>
      <c r="B3200" s="31" t="s">
        <v>2639</v>
      </c>
      <c r="C3200" s="31" t="s">
        <v>3401</v>
      </c>
      <c r="D3200" s="31" t="s">
        <v>3452</v>
      </c>
      <c r="E3200" s="3" t="s">
        <v>18612</v>
      </c>
      <c r="F3200" s="2" t="s">
        <v>100</v>
      </c>
      <c r="G3200" s="2" t="s">
        <v>69</v>
      </c>
      <c r="H3200" s="5" t="s">
        <v>18613</v>
      </c>
      <c r="I3200" s="5" t="s">
        <v>18614</v>
      </c>
      <c r="J3200" s="5" t="s">
        <v>18615</v>
      </c>
      <c r="K3200" s="5" t="s">
        <v>18616</v>
      </c>
      <c r="L3200" s="2" t="s">
        <v>54</v>
      </c>
      <c r="M3200" s="6">
        <v>18</v>
      </c>
      <c r="N3200" s="6">
        <v>18</v>
      </c>
      <c r="O3200" s="6">
        <f t="shared" si="522"/>
        <v>71000</v>
      </c>
      <c r="P3200" s="6">
        <v>71000</v>
      </c>
      <c r="Q3200" s="5">
        <v>201010</v>
      </c>
      <c r="R3200" s="5" t="s">
        <v>18617</v>
      </c>
      <c r="S3200" s="5" t="s">
        <v>18618</v>
      </c>
      <c r="T3200" s="144" t="str">
        <f t="shared" si="516"/>
        <v>Click</v>
      </c>
      <c r="U3200" s="31" t="s">
        <v>243</v>
      </c>
      <c r="V3200" s="5"/>
      <c r="W3200" s="51"/>
      <c r="X3200" s="51"/>
      <c r="Y3200" s="50"/>
      <c r="Z3200" s="43">
        <f t="shared" si="517"/>
        <v>0</v>
      </c>
      <c r="AA3200" s="6">
        <f t="shared" si="518"/>
        <v>0</v>
      </c>
      <c r="AB3200" s="6">
        <f t="shared" si="519"/>
        <v>0</v>
      </c>
      <c r="AC3200" s="44">
        <f t="shared" si="520"/>
        <v>0</v>
      </c>
      <c r="AD3200" s="44">
        <f t="shared" si="521"/>
        <v>0</v>
      </c>
      <c r="AE3200" s="13" t="s">
        <v>57</v>
      </c>
      <c r="AF3200" s="14"/>
      <c r="AG3200" s="2" t="s">
        <v>243</v>
      </c>
      <c r="AH3200" s="5" t="s">
        <v>100</v>
      </c>
      <c r="AI3200" s="6">
        <v>0</v>
      </c>
      <c r="AJ3200" s="5" t="s">
        <v>100</v>
      </c>
      <c r="AK3200" s="5" t="s">
        <v>100</v>
      </c>
      <c r="AL3200" s="34" t="s">
        <v>100</v>
      </c>
      <c r="AM3200" s="2" t="s">
        <v>244</v>
      </c>
    </row>
    <row r="3201" spans="1:41" s="15" customFormat="1" ht="16.350000000000001" customHeight="1">
      <c r="A3201" s="3">
        <f t="shared" si="514"/>
        <v>3199</v>
      </c>
      <c r="B3201" s="31" t="s">
        <v>2639</v>
      </c>
      <c r="C3201" s="31" t="s">
        <v>3401</v>
      </c>
      <c r="D3201" s="31" t="s">
        <v>3452</v>
      </c>
      <c r="E3201" s="3" t="s">
        <v>18619</v>
      </c>
      <c r="F3201" s="2" t="s">
        <v>100</v>
      </c>
      <c r="G3201" s="2" t="s">
        <v>69</v>
      </c>
      <c r="H3201" s="5" t="s">
        <v>18620</v>
      </c>
      <c r="I3201" s="5" t="s">
        <v>18621</v>
      </c>
      <c r="J3201" s="5" t="s">
        <v>18622</v>
      </c>
      <c r="K3201" s="5" t="s">
        <v>18623</v>
      </c>
      <c r="L3201" s="2" t="s">
        <v>54</v>
      </c>
      <c r="M3201" s="6">
        <v>12</v>
      </c>
      <c r="N3201" s="6">
        <v>26</v>
      </c>
      <c r="O3201" s="6">
        <f t="shared" si="522"/>
        <v>35000</v>
      </c>
      <c r="P3201" s="6">
        <v>35000</v>
      </c>
      <c r="Q3201" s="5">
        <v>201006</v>
      </c>
      <c r="R3201" s="5" t="s">
        <v>18624</v>
      </c>
      <c r="S3201" s="5" t="s">
        <v>18625</v>
      </c>
      <c r="T3201" s="144" t="str">
        <f t="shared" si="516"/>
        <v>Click</v>
      </c>
      <c r="U3201" s="31" t="s">
        <v>243</v>
      </c>
      <c r="V3201" s="5"/>
      <c r="W3201" s="51"/>
      <c r="X3201" s="51"/>
      <c r="Y3201" s="50"/>
      <c r="Z3201" s="43">
        <f t="shared" si="517"/>
        <v>0</v>
      </c>
      <c r="AA3201" s="6">
        <f t="shared" si="518"/>
        <v>0</v>
      </c>
      <c r="AB3201" s="6">
        <f t="shared" si="519"/>
        <v>0</v>
      </c>
      <c r="AC3201" s="44">
        <f t="shared" si="520"/>
        <v>0</v>
      </c>
      <c r="AD3201" s="44">
        <f t="shared" si="521"/>
        <v>0</v>
      </c>
      <c r="AE3201" s="13" t="s">
        <v>57</v>
      </c>
      <c r="AF3201" s="14"/>
      <c r="AG3201" s="2" t="s">
        <v>243</v>
      </c>
      <c r="AH3201" s="5" t="s">
        <v>100</v>
      </c>
      <c r="AI3201" s="6">
        <v>0</v>
      </c>
      <c r="AJ3201" s="5" t="s">
        <v>100</v>
      </c>
      <c r="AK3201" s="5" t="s">
        <v>100</v>
      </c>
      <c r="AL3201" s="34" t="s">
        <v>100</v>
      </c>
      <c r="AM3201" s="2" t="s">
        <v>244</v>
      </c>
    </row>
    <row r="3202" spans="1:41" s="15" customFormat="1" ht="16.350000000000001" customHeight="1">
      <c r="A3202" s="3">
        <f t="shared" si="514"/>
        <v>3200</v>
      </c>
      <c r="B3202" s="31" t="s">
        <v>2639</v>
      </c>
      <c r="C3202" s="31" t="s">
        <v>3401</v>
      </c>
      <c r="D3202" s="31" t="s">
        <v>3452</v>
      </c>
      <c r="E3202" s="3" t="s">
        <v>18626</v>
      </c>
      <c r="F3202" s="2" t="s">
        <v>100</v>
      </c>
      <c r="G3202" s="2" t="s">
        <v>69</v>
      </c>
      <c r="H3202" s="5" t="s">
        <v>18627</v>
      </c>
      <c r="I3202" s="5" t="s">
        <v>18628</v>
      </c>
      <c r="J3202" s="5" t="s">
        <v>18629</v>
      </c>
      <c r="K3202" s="5" t="s">
        <v>18630</v>
      </c>
      <c r="L3202" s="2" t="s">
        <v>54</v>
      </c>
      <c r="M3202" s="6">
        <v>20</v>
      </c>
      <c r="N3202" s="6">
        <v>20</v>
      </c>
      <c r="O3202" s="6">
        <f t="shared" si="522"/>
        <v>35000</v>
      </c>
      <c r="P3202" s="6">
        <v>35000</v>
      </c>
      <c r="Q3202" s="5">
        <v>200611</v>
      </c>
      <c r="R3202" s="5" t="s">
        <v>18631</v>
      </c>
      <c r="S3202" s="5" t="s">
        <v>18632</v>
      </c>
      <c r="T3202" s="144" t="str">
        <f t="shared" si="516"/>
        <v>Click</v>
      </c>
      <c r="U3202" s="31" t="s">
        <v>243</v>
      </c>
      <c r="V3202" s="5"/>
      <c r="W3202" s="51"/>
      <c r="X3202" s="51"/>
      <c r="Y3202" s="50"/>
      <c r="Z3202" s="43">
        <f t="shared" si="517"/>
        <v>0</v>
      </c>
      <c r="AA3202" s="6">
        <f t="shared" si="518"/>
        <v>0</v>
      </c>
      <c r="AB3202" s="6">
        <f t="shared" si="519"/>
        <v>0</v>
      </c>
      <c r="AC3202" s="44">
        <f t="shared" si="520"/>
        <v>0</v>
      </c>
      <c r="AD3202" s="44">
        <f t="shared" si="521"/>
        <v>0</v>
      </c>
      <c r="AE3202" s="13" t="s">
        <v>57</v>
      </c>
      <c r="AF3202" s="14"/>
      <c r="AG3202" s="2" t="s">
        <v>243</v>
      </c>
      <c r="AH3202" s="5" t="s">
        <v>100</v>
      </c>
      <c r="AI3202" s="6">
        <v>0</v>
      </c>
      <c r="AJ3202" s="5" t="s">
        <v>100</v>
      </c>
      <c r="AK3202" s="5" t="s">
        <v>100</v>
      </c>
      <c r="AL3202" s="34" t="s">
        <v>100</v>
      </c>
      <c r="AM3202" s="2" t="s">
        <v>244</v>
      </c>
    </row>
    <row r="3203" spans="1:41" s="15" customFormat="1" ht="16.350000000000001" customHeight="1">
      <c r="A3203" s="3">
        <f t="shared" si="514"/>
        <v>3201</v>
      </c>
      <c r="B3203" s="31" t="s">
        <v>2639</v>
      </c>
      <c r="C3203" s="31" t="s">
        <v>3401</v>
      </c>
      <c r="D3203" s="31" t="s">
        <v>3452</v>
      </c>
      <c r="E3203" s="3" t="s">
        <v>18633</v>
      </c>
      <c r="F3203" s="2" t="s">
        <v>100</v>
      </c>
      <c r="G3203" s="2" t="s">
        <v>69</v>
      </c>
      <c r="H3203" s="5" t="s">
        <v>18634</v>
      </c>
      <c r="I3203" s="5" t="s">
        <v>18635</v>
      </c>
      <c r="J3203" s="5" t="s">
        <v>18636</v>
      </c>
      <c r="K3203" s="5" t="s">
        <v>18637</v>
      </c>
      <c r="L3203" s="2" t="s">
        <v>54</v>
      </c>
      <c r="M3203" s="6">
        <v>20</v>
      </c>
      <c r="N3203" s="6">
        <v>20</v>
      </c>
      <c r="O3203" s="6">
        <f t="shared" si="522"/>
        <v>35000</v>
      </c>
      <c r="P3203" s="6">
        <v>35000</v>
      </c>
      <c r="Q3203" s="5">
        <v>200611</v>
      </c>
      <c r="R3203" s="5" t="s">
        <v>18638</v>
      </c>
      <c r="S3203" s="5" t="s">
        <v>18639</v>
      </c>
      <c r="T3203" s="144" t="str">
        <f t="shared" si="516"/>
        <v>Click</v>
      </c>
      <c r="U3203" s="31" t="s">
        <v>243</v>
      </c>
      <c r="V3203" s="5"/>
      <c r="W3203" s="51"/>
      <c r="X3203" s="51"/>
      <c r="Y3203" s="50"/>
      <c r="Z3203" s="43">
        <f t="shared" si="517"/>
        <v>0</v>
      </c>
      <c r="AA3203" s="6">
        <f t="shared" si="518"/>
        <v>0</v>
      </c>
      <c r="AB3203" s="6">
        <f t="shared" si="519"/>
        <v>0</v>
      </c>
      <c r="AC3203" s="44">
        <f t="shared" si="520"/>
        <v>0</v>
      </c>
      <c r="AD3203" s="44">
        <f t="shared" si="521"/>
        <v>0</v>
      </c>
      <c r="AE3203" s="13" t="s">
        <v>57</v>
      </c>
      <c r="AF3203" s="14"/>
      <c r="AG3203" s="2" t="s">
        <v>243</v>
      </c>
      <c r="AH3203" s="5" t="s">
        <v>100</v>
      </c>
      <c r="AI3203" s="6">
        <v>0</v>
      </c>
      <c r="AJ3203" s="5" t="s">
        <v>100</v>
      </c>
      <c r="AK3203" s="5" t="s">
        <v>100</v>
      </c>
      <c r="AL3203" s="34" t="s">
        <v>100</v>
      </c>
      <c r="AM3203" s="2" t="s">
        <v>244</v>
      </c>
    </row>
    <row r="3204" spans="1:41" s="15" customFormat="1" ht="16.350000000000001" customHeight="1">
      <c r="A3204" s="3">
        <f t="shared" si="514"/>
        <v>3202</v>
      </c>
      <c r="B3204" s="31" t="s">
        <v>2639</v>
      </c>
      <c r="C3204" s="31" t="s">
        <v>3401</v>
      </c>
      <c r="D3204" s="31" t="s">
        <v>3452</v>
      </c>
      <c r="E3204" s="3" t="s">
        <v>18640</v>
      </c>
      <c r="F3204" s="2" t="s">
        <v>100</v>
      </c>
      <c r="G3204" s="2" t="s">
        <v>69</v>
      </c>
      <c r="H3204" s="5" t="s">
        <v>18641</v>
      </c>
      <c r="I3204" s="5" t="s">
        <v>18642</v>
      </c>
      <c r="J3204" s="5" t="s">
        <v>18643</v>
      </c>
      <c r="K3204" s="5" t="s">
        <v>18644</v>
      </c>
      <c r="L3204" s="2" t="s">
        <v>54</v>
      </c>
      <c r="M3204" s="6">
        <v>28</v>
      </c>
      <c r="N3204" s="6">
        <v>28</v>
      </c>
      <c r="O3204" s="6">
        <f t="shared" si="522"/>
        <v>35000</v>
      </c>
      <c r="P3204" s="6">
        <v>35000</v>
      </c>
      <c r="Q3204" s="5">
        <v>200611</v>
      </c>
      <c r="R3204" s="5" t="s">
        <v>18645</v>
      </c>
      <c r="S3204" s="5" t="s">
        <v>18646</v>
      </c>
      <c r="T3204" s="144" t="str">
        <f t="shared" si="516"/>
        <v>Click</v>
      </c>
      <c r="U3204" s="31" t="s">
        <v>243</v>
      </c>
      <c r="V3204" s="5"/>
      <c r="W3204" s="51"/>
      <c r="X3204" s="51"/>
      <c r="Y3204" s="50"/>
      <c r="Z3204" s="43">
        <f t="shared" si="517"/>
        <v>0</v>
      </c>
      <c r="AA3204" s="6">
        <f t="shared" si="518"/>
        <v>0</v>
      </c>
      <c r="AB3204" s="6">
        <f t="shared" si="519"/>
        <v>0</v>
      </c>
      <c r="AC3204" s="44">
        <f t="shared" si="520"/>
        <v>0</v>
      </c>
      <c r="AD3204" s="44">
        <f t="shared" si="521"/>
        <v>0</v>
      </c>
      <c r="AE3204" s="13" t="s">
        <v>57</v>
      </c>
      <c r="AF3204" s="14"/>
      <c r="AG3204" s="2" t="s">
        <v>243</v>
      </c>
      <c r="AH3204" s="5" t="s">
        <v>100</v>
      </c>
      <c r="AI3204" s="6">
        <v>0</v>
      </c>
      <c r="AJ3204" s="5" t="s">
        <v>100</v>
      </c>
      <c r="AK3204" s="5" t="s">
        <v>100</v>
      </c>
      <c r="AL3204" s="34" t="s">
        <v>100</v>
      </c>
      <c r="AM3204" s="2" t="s">
        <v>244</v>
      </c>
    </row>
    <row r="3205" spans="1:41" s="15" customFormat="1" ht="16.350000000000001" customHeight="1">
      <c r="A3205" s="3">
        <f t="shared" si="514"/>
        <v>3203</v>
      </c>
      <c r="B3205" s="31" t="s">
        <v>2639</v>
      </c>
      <c r="C3205" s="31" t="s">
        <v>3401</v>
      </c>
      <c r="D3205" s="31" t="s">
        <v>3452</v>
      </c>
      <c r="E3205" s="3" t="s">
        <v>18647</v>
      </c>
      <c r="F3205" s="2" t="s">
        <v>100</v>
      </c>
      <c r="G3205" s="2" t="s">
        <v>69</v>
      </c>
      <c r="H3205" s="5" t="s">
        <v>18648</v>
      </c>
      <c r="I3205" s="5" t="s">
        <v>18649</v>
      </c>
      <c r="J3205" s="5" t="s">
        <v>18650</v>
      </c>
      <c r="K3205" s="5" t="s">
        <v>18651</v>
      </c>
      <c r="L3205" s="2" t="s">
        <v>54</v>
      </c>
      <c r="M3205" s="6">
        <v>28</v>
      </c>
      <c r="N3205" s="6">
        <v>28</v>
      </c>
      <c r="O3205" s="6">
        <f t="shared" si="522"/>
        <v>35000</v>
      </c>
      <c r="P3205" s="6">
        <v>35000</v>
      </c>
      <c r="Q3205" s="5">
        <v>200611</v>
      </c>
      <c r="R3205" s="5" t="s">
        <v>18652</v>
      </c>
      <c r="S3205" s="5" t="s">
        <v>18653</v>
      </c>
      <c r="T3205" s="144" t="str">
        <f t="shared" si="516"/>
        <v>Click</v>
      </c>
      <c r="U3205" s="31" t="s">
        <v>243</v>
      </c>
      <c r="V3205" s="5"/>
      <c r="W3205" s="51"/>
      <c r="X3205" s="51"/>
      <c r="Y3205" s="50"/>
      <c r="Z3205" s="43">
        <f t="shared" si="517"/>
        <v>0</v>
      </c>
      <c r="AA3205" s="6">
        <f t="shared" si="518"/>
        <v>0</v>
      </c>
      <c r="AB3205" s="6">
        <f t="shared" si="519"/>
        <v>0</v>
      </c>
      <c r="AC3205" s="44">
        <f t="shared" si="520"/>
        <v>0</v>
      </c>
      <c r="AD3205" s="44">
        <f t="shared" si="521"/>
        <v>0</v>
      </c>
      <c r="AE3205" s="13" t="s">
        <v>57</v>
      </c>
      <c r="AF3205" s="14"/>
      <c r="AG3205" s="2" t="s">
        <v>243</v>
      </c>
      <c r="AH3205" s="5" t="s">
        <v>100</v>
      </c>
      <c r="AI3205" s="6">
        <v>0</v>
      </c>
      <c r="AJ3205" s="5" t="s">
        <v>100</v>
      </c>
      <c r="AK3205" s="5" t="s">
        <v>100</v>
      </c>
      <c r="AL3205" s="34" t="s">
        <v>100</v>
      </c>
      <c r="AM3205" s="2" t="s">
        <v>244</v>
      </c>
    </row>
    <row r="3206" spans="1:41" s="15" customFormat="1" ht="16.350000000000001" customHeight="1">
      <c r="A3206" s="3">
        <f t="shared" si="514"/>
        <v>3204</v>
      </c>
      <c r="B3206" s="31" t="s">
        <v>2639</v>
      </c>
      <c r="C3206" s="31" t="s">
        <v>3401</v>
      </c>
      <c r="D3206" s="31" t="s">
        <v>3452</v>
      </c>
      <c r="E3206" s="3" t="s">
        <v>18654</v>
      </c>
      <c r="F3206" s="2" t="s">
        <v>100</v>
      </c>
      <c r="G3206" s="2" t="s">
        <v>69</v>
      </c>
      <c r="H3206" s="5" t="s">
        <v>18655</v>
      </c>
      <c r="I3206" s="5" t="s">
        <v>18656</v>
      </c>
      <c r="J3206" s="5" t="s">
        <v>18657</v>
      </c>
      <c r="K3206" s="5" t="s">
        <v>18658</v>
      </c>
      <c r="L3206" s="2" t="s">
        <v>54</v>
      </c>
      <c r="M3206" s="6">
        <v>20</v>
      </c>
      <c r="N3206" s="6">
        <v>20</v>
      </c>
      <c r="O3206" s="6">
        <f t="shared" si="522"/>
        <v>59000</v>
      </c>
      <c r="P3206" s="6">
        <v>59000</v>
      </c>
      <c r="Q3206" s="5">
        <v>200611</v>
      </c>
      <c r="R3206" s="5" t="s">
        <v>18659</v>
      </c>
      <c r="S3206" s="5" t="s">
        <v>18660</v>
      </c>
      <c r="T3206" s="144" t="str">
        <f t="shared" si="516"/>
        <v>Click</v>
      </c>
      <c r="U3206" s="31" t="s">
        <v>243</v>
      </c>
      <c r="V3206" s="62"/>
      <c r="W3206" s="42"/>
      <c r="X3206" s="42"/>
      <c r="Y3206" s="50"/>
      <c r="Z3206" s="43">
        <f t="shared" si="517"/>
        <v>0</v>
      </c>
      <c r="AA3206" s="6">
        <f t="shared" si="518"/>
        <v>0</v>
      </c>
      <c r="AB3206" s="6">
        <f t="shared" si="519"/>
        <v>0</v>
      </c>
      <c r="AC3206" s="44">
        <f t="shared" si="520"/>
        <v>0</v>
      </c>
      <c r="AD3206" s="44">
        <f t="shared" si="521"/>
        <v>0</v>
      </c>
      <c r="AE3206" s="13" t="s">
        <v>57</v>
      </c>
      <c r="AF3206" s="14"/>
      <c r="AG3206" s="2" t="s">
        <v>243</v>
      </c>
      <c r="AH3206" s="5" t="s">
        <v>100</v>
      </c>
      <c r="AI3206" s="6">
        <v>0</v>
      </c>
      <c r="AJ3206" s="5" t="s">
        <v>100</v>
      </c>
      <c r="AK3206" s="5" t="s">
        <v>100</v>
      </c>
      <c r="AL3206" s="34" t="s">
        <v>100</v>
      </c>
      <c r="AM3206" s="2" t="s">
        <v>244</v>
      </c>
    </row>
    <row r="3207" spans="1:41" s="15" customFormat="1" ht="16.350000000000001" customHeight="1">
      <c r="A3207" s="3">
        <f t="shared" si="514"/>
        <v>3205</v>
      </c>
      <c r="B3207" s="31" t="s">
        <v>2639</v>
      </c>
      <c r="C3207" s="31" t="s">
        <v>3401</v>
      </c>
      <c r="D3207" s="31" t="s">
        <v>3452</v>
      </c>
      <c r="E3207" s="32" t="s">
        <v>18661</v>
      </c>
      <c r="F3207" s="2" t="s">
        <v>68</v>
      </c>
      <c r="G3207" s="2" t="s">
        <v>69</v>
      </c>
      <c r="H3207" s="5" t="s">
        <v>17651</v>
      </c>
      <c r="I3207" s="5" t="s">
        <v>17652</v>
      </c>
      <c r="J3207" s="5" t="s">
        <v>18662</v>
      </c>
      <c r="K3207" s="5" t="s">
        <v>18663</v>
      </c>
      <c r="L3207" s="2" t="s">
        <v>54</v>
      </c>
      <c r="M3207" s="6">
        <v>26</v>
      </c>
      <c r="N3207" s="6">
        <v>26</v>
      </c>
      <c r="O3207" s="6">
        <f t="shared" si="522"/>
        <v>62000</v>
      </c>
      <c r="P3207" s="6">
        <v>62000</v>
      </c>
      <c r="Q3207" s="71">
        <v>201902</v>
      </c>
      <c r="R3207" s="3" t="s">
        <v>11404</v>
      </c>
      <c r="S3207" s="5" t="s">
        <v>18664</v>
      </c>
      <c r="T3207" s="144" t="str">
        <f t="shared" si="516"/>
        <v>Click</v>
      </c>
      <c r="U3207" s="31" t="s">
        <v>243</v>
      </c>
      <c r="V3207" s="5"/>
      <c r="W3207" s="51"/>
      <c r="X3207" s="51"/>
      <c r="Y3207" s="50"/>
      <c r="Z3207" s="43">
        <f t="shared" si="517"/>
        <v>0</v>
      </c>
      <c r="AA3207" s="6">
        <f t="shared" si="518"/>
        <v>0</v>
      </c>
      <c r="AB3207" s="6">
        <f t="shared" si="519"/>
        <v>0</v>
      </c>
      <c r="AC3207" s="44">
        <f t="shared" si="520"/>
        <v>0</v>
      </c>
      <c r="AD3207" s="44">
        <f t="shared" si="521"/>
        <v>0</v>
      </c>
      <c r="AE3207" s="13" t="s">
        <v>57</v>
      </c>
      <c r="AF3207" s="14"/>
      <c r="AG3207" s="2" t="s">
        <v>243</v>
      </c>
      <c r="AH3207" s="5" t="s">
        <v>100</v>
      </c>
      <c r="AI3207" s="6">
        <v>0</v>
      </c>
      <c r="AJ3207" s="5" t="s">
        <v>100</v>
      </c>
      <c r="AK3207" s="5" t="s">
        <v>100</v>
      </c>
      <c r="AL3207" s="34" t="s">
        <v>100</v>
      </c>
      <c r="AM3207" s="2" t="s">
        <v>244</v>
      </c>
    </row>
    <row r="3208" spans="1:41" s="15" customFormat="1" ht="16.350000000000001" customHeight="1">
      <c r="A3208" s="3">
        <f t="shared" ref="A3208:A3271" si="523">ROW()-2</f>
        <v>3206</v>
      </c>
      <c r="B3208" s="31" t="s">
        <v>2639</v>
      </c>
      <c r="C3208" s="31" t="s">
        <v>3401</v>
      </c>
      <c r="D3208" s="31" t="s">
        <v>3452</v>
      </c>
      <c r="E3208" s="3" t="s">
        <v>18665</v>
      </c>
      <c r="F3208" s="2" t="s">
        <v>68</v>
      </c>
      <c r="G3208" s="31" t="s">
        <v>69</v>
      </c>
      <c r="H3208" s="3" t="s">
        <v>18666</v>
      </c>
      <c r="I3208" s="3" t="s">
        <v>18667</v>
      </c>
      <c r="J3208" s="3" t="s">
        <v>18668</v>
      </c>
      <c r="K3208" s="3" t="s">
        <v>18669</v>
      </c>
      <c r="L3208" s="31" t="s">
        <v>3708</v>
      </c>
      <c r="M3208" s="6">
        <v>22</v>
      </c>
      <c r="N3208" s="6">
        <v>22</v>
      </c>
      <c r="O3208" s="46">
        <f t="shared" si="522"/>
        <v>54000</v>
      </c>
      <c r="P3208" s="46">
        <v>54000</v>
      </c>
      <c r="Q3208" s="3">
        <v>202003</v>
      </c>
      <c r="R3208" s="3" t="s">
        <v>16353</v>
      </c>
      <c r="S3208" s="32" t="s">
        <v>18670</v>
      </c>
      <c r="T3208" s="144" t="str">
        <f t="shared" si="516"/>
        <v>Click</v>
      </c>
      <c r="U3208" s="31" t="s">
        <v>243</v>
      </c>
      <c r="V3208" s="5"/>
      <c r="W3208" s="51"/>
      <c r="X3208" s="51"/>
      <c r="Y3208" s="50"/>
      <c r="Z3208" s="43">
        <f t="shared" si="517"/>
        <v>0</v>
      </c>
      <c r="AA3208" s="6">
        <f t="shared" si="518"/>
        <v>0</v>
      </c>
      <c r="AB3208" s="6">
        <f t="shared" si="519"/>
        <v>0</v>
      </c>
      <c r="AC3208" s="44">
        <f t="shared" si="520"/>
        <v>0</v>
      </c>
      <c r="AD3208" s="44">
        <f t="shared" si="521"/>
        <v>0</v>
      </c>
      <c r="AE3208" s="13" t="s">
        <v>57</v>
      </c>
      <c r="AF3208" s="14"/>
      <c r="AG3208" s="2" t="s">
        <v>243</v>
      </c>
      <c r="AH3208" s="5" t="s">
        <v>100</v>
      </c>
      <c r="AI3208" s="6">
        <v>0</v>
      </c>
      <c r="AJ3208" s="5" t="s">
        <v>100</v>
      </c>
      <c r="AK3208" s="5" t="s">
        <v>100</v>
      </c>
      <c r="AL3208" s="34" t="s">
        <v>100</v>
      </c>
      <c r="AM3208" s="2" t="s">
        <v>244</v>
      </c>
      <c r="AN3208" s="32"/>
      <c r="AO3208" s="32"/>
    </row>
    <row r="3209" spans="1:41" s="15" customFormat="1" ht="16.350000000000001" customHeight="1">
      <c r="A3209" s="3">
        <f t="shared" si="523"/>
        <v>3207</v>
      </c>
      <c r="B3209" s="31" t="s">
        <v>2639</v>
      </c>
      <c r="C3209" s="31" t="s">
        <v>3401</v>
      </c>
      <c r="D3209" s="31" t="s">
        <v>3452</v>
      </c>
      <c r="E3209" s="3" t="s">
        <v>18671</v>
      </c>
      <c r="F3209" s="2" t="s">
        <v>68</v>
      </c>
      <c r="G3209" s="2" t="s">
        <v>69</v>
      </c>
      <c r="H3209" s="5" t="s">
        <v>18672</v>
      </c>
      <c r="I3209" s="5" t="s">
        <v>18673</v>
      </c>
      <c r="J3209" s="5" t="s">
        <v>18674</v>
      </c>
      <c r="K3209" s="5" t="s">
        <v>18675</v>
      </c>
      <c r="L3209" s="2" t="s">
        <v>3708</v>
      </c>
      <c r="M3209" s="6">
        <v>18</v>
      </c>
      <c r="N3209" s="6">
        <v>18</v>
      </c>
      <c r="O3209" s="6">
        <f t="shared" si="522"/>
        <v>46000</v>
      </c>
      <c r="P3209" s="6">
        <v>46000</v>
      </c>
      <c r="Q3209" s="5">
        <v>202003</v>
      </c>
      <c r="R3209" s="3" t="s">
        <v>18676</v>
      </c>
      <c r="S3209" s="5" t="s">
        <v>18677</v>
      </c>
      <c r="T3209" s="144" t="str">
        <f t="shared" si="516"/>
        <v>Click</v>
      </c>
      <c r="U3209" s="31" t="s">
        <v>243</v>
      </c>
      <c r="V3209" s="5"/>
      <c r="W3209" s="51"/>
      <c r="X3209" s="51"/>
      <c r="Y3209" s="50"/>
      <c r="Z3209" s="43">
        <f t="shared" si="517"/>
        <v>0</v>
      </c>
      <c r="AA3209" s="6">
        <f t="shared" si="518"/>
        <v>0</v>
      </c>
      <c r="AB3209" s="6">
        <f t="shared" si="519"/>
        <v>0</v>
      </c>
      <c r="AC3209" s="44">
        <f t="shared" si="520"/>
        <v>0</v>
      </c>
      <c r="AD3209" s="44">
        <f t="shared" si="521"/>
        <v>0</v>
      </c>
      <c r="AE3209" s="13" t="s">
        <v>57</v>
      </c>
      <c r="AF3209" s="14"/>
      <c r="AG3209" s="2" t="s">
        <v>243</v>
      </c>
      <c r="AH3209" s="5" t="s">
        <v>100</v>
      </c>
      <c r="AI3209" s="6">
        <v>0</v>
      </c>
      <c r="AJ3209" s="5" t="s">
        <v>100</v>
      </c>
      <c r="AK3209" s="5" t="s">
        <v>100</v>
      </c>
      <c r="AL3209" s="34" t="s">
        <v>100</v>
      </c>
      <c r="AM3209" s="2" t="s">
        <v>244</v>
      </c>
    </row>
    <row r="3210" spans="1:41" s="15" customFormat="1" ht="16.350000000000001" customHeight="1">
      <c r="A3210" s="3">
        <f t="shared" si="523"/>
        <v>3208</v>
      </c>
      <c r="B3210" s="31" t="s">
        <v>2639</v>
      </c>
      <c r="C3210" s="31" t="s">
        <v>3401</v>
      </c>
      <c r="D3210" s="31" t="s">
        <v>3452</v>
      </c>
      <c r="E3210" s="3" t="s">
        <v>18678</v>
      </c>
      <c r="F3210" s="2" t="s">
        <v>68</v>
      </c>
      <c r="G3210" s="2" t="s">
        <v>69</v>
      </c>
      <c r="H3210" s="5" t="s">
        <v>18679</v>
      </c>
      <c r="I3210" s="5" t="s">
        <v>18680</v>
      </c>
      <c r="J3210" s="5" t="s">
        <v>18681</v>
      </c>
      <c r="K3210" s="5" t="s">
        <v>18682</v>
      </c>
      <c r="L3210" s="2" t="s">
        <v>3708</v>
      </c>
      <c r="M3210" s="6">
        <v>15</v>
      </c>
      <c r="N3210" s="6">
        <v>15</v>
      </c>
      <c r="O3210" s="6">
        <f t="shared" si="522"/>
        <v>40000</v>
      </c>
      <c r="P3210" s="6">
        <v>40000</v>
      </c>
      <c r="Q3210" s="5">
        <v>202003</v>
      </c>
      <c r="R3210" s="3" t="s">
        <v>17163</v>
      </c>
      <c r="S3210" s="5" t="s">
        <v>18683</v>
      </c>
      <c r="T3210" s="144" t="str">
        <f t="shared" si="516"/>
        <v>Click</v>
      </c>
      <c r="U3210" s="31" t="s">
        <v>243</v>
      </c>
      <c r="V3210" s="5"/>
      <c r="W3210" s="51"/>
      <c r="X3210" s="51"/>
      <c r="Y3210" s="50"/>
      <c r="Z3210" s="43">
        <f t="shared" si="517"/>
        <v>0</v>
      </c>
      <c r="AA3210" s="6">
        <f t="shared" si="518"/>
        <v>0</v>
      </c>
      <c r="AB3210" s="6">
        <f t="shared" si="519"/>
        <v>0</v>
      </c>
      <c r="AC3210" s="44">
        <f t="shared" si="520"/>
        <v>0</v>
      </c>
      <c r="AD3210" s="44">
        <f t="shared" si="521"/>
        <v>0</v>
      </c>
      <c r="AE3210" s="13" t="s">
        <v>57</v>
      </c>
      <c r="AF3210" s="14"/>
      <c r="AG3210" s="2" t="s">
        <v>243</v>
      </c>
      <c r="AH3210" s="5" t="s">
        <v>100</v>
      </c>
      <c r="AI3210" s="6">
        <v>0</v>
      </c>
      <c r="AJ3210" s="5" t="s">
        <v>100</v>
      </c>
      <c r="AK3210" s="5" t="s">
        <v>100</v>
      </c>
      <c r="AL3210" s="34" t="s">
        <v>100</v>
      </c>
      <c r="AM3210" s="2" t="s">
        <v>244</v>
      </c>
    </row>
    <row r="3211" spans="1:41" s="15" customFormat="1" ht="16.350000000000001" customHeight="1">
      <c r="A3211" s="3">
        <f t="shared" si="523"/>
        <v>3209</v>
      </c>
      <c r="B3211" s="31" t="s">
        <v>2639</v>
      </c>
      <c r="C3211" s="31" t="s">
        <v>3401</v>
      </c>
      <c r="D3211" s="31" t="s">
        <v>3452</v>
      </c>
      <c r="E3211" s="3" t="s">
        <v>18684</v>
      </c>
      <c r="F3211" s="2" t="s">
        <v>68</v>
      </c>
      <c r="G3211" s="2" t="s">
        <v>69</v>
      </c>
      <c r="H3211" s="5" t="s">
        <v>18606</v>
      </c>
      <c r="I3211" s="5" t="s">
        <v>18607</v>
      </c>
      <c r="J3211" s="5" t="s">
        <v>18608</v>
      </c>
      <c r="K3211" s="5" t="s">
        <v>18685</v>
      </c>
      <c r="L3211" s="2" t="s">
        <v>3708</v>
      </c>
      <c r="M3211" s="6">
        <v>19</v>
      </c>
      <c r="N3211" s="6">
        <v>19</v>
      </c>
      <c r="O3211" s="6">
        <f t="shared" si="522"/>
        <v>48000</v>
      </c>
      <c r="P3211" s="6">
        <v>48000</v>
      </c>
      <c r="Q3211" s="5">
        <v>202003</v>
      </c>
      <c r="R3211" s="3" t="s">
        <v>18610</v>
      </c>
      <c r="S3211" s="5" t="s">
        <v>18686</v>
      </c>
      <c r="T3211" s="144" t="str">
        <f t="shared" si="516"/>
        <v>Click</v>
      </c>
      <c r="U3211" s="31" t="s">
        <v>243</v>
      </c>
      <c r="V3211" s="5"/>
      <c r="W3211" s="51"/>
      <c r="X3211" s="51"/>
      <c r="Y3211" s="50"/>
      <c r="Z3211" s="43">
        <f t="shared" si="517"/>
        <v>0</v>
      </c>
      <c r="AA3211" s="6">
        <f t="shared" si="518"/>
        <v>0</v>
      </c>
      <c r="AB3211" s="6">
        <f t="shared" si="519"/>
        <v>0</v>
      </c>
      <c r="AC3211" s="44">
        <f t="shared" si="520"/>
        <v>0</v>
      </c>
      <c r="AD3211" s="44">
        <f t="shared" si="521"/>
        <v>0</v>
      </c>
      <c r="AE3211" s="13" t="s">
        <v>57</v>
      </c>
      <c r="AF3211" s="14"/>
      <c r="AG3211" s="2" t="s">
        <v>243</v>
      </c>
      <c r="AH3211" s="5" t="s">
        <v>100</v>
      </c>
      <c r="AI3211" s="6">
        <v>0</v>
      </c>
      <c r="AJ3211" s="5" t="s">
        <v>100</v>
      </c>
      <c r="AK3211" s="5" t="s">
        <v>100</v>
      </c>
      <c r="AL3211" s="34" t="s">
        <v>100</v>
      </c>
      <c r="AM3211" s="2" t="s">
        <v>244</v>
      </c>
    </row>
    <row r="3212" spans="1:41" s="15" customFormat="1" ht="16.350000000000001" customHeight="1">
      <c r="A3212" s="3">
        <f t="shared" si="523"/>
        <v>3210</v>
      </c>
      <c r="B3212" s="31" t="s">
        <v>2639</v>
      </c>
      <c r="C3212" s="31" t="s">
        <v>3401</v>
      </c>
      <c r="D3212" s="31" t="s">
        <v>3452</v>
      </c>
      <c r="E3212" s="3" t="s">
        <v>18687</v>
      </c>
      <c r="F3212" s="2" t="s">
        <v>68</v>
      </c>
      <c r="G3212" s="2" t="s">
        <v>69</v>
      </c>
      <c r="H3212" s="5" t="s">
        <v>18688</v>
      </c>
      <c r="I3212" s="5" t="s">
        <v>18689</v>
      </c>
      <c r="J3212" s="5" t="s">
        <v>18690</v>
      </c>
      <c r="K3212" s="5" t="s">
        <v>18691</v>
      </c>
      <c r="L3212" s="2" t="s">
        <v>3708</v>
      </c>
      <c r="M3212" s="6">
        <v>20</v>
      </c>
      <c r="N3212" s="6">
        <v>20</v>
      </c>
      <c r="O3212" s="6">
        <f t="shared" si="522"/>
        <v>50000</v>
      </c>
      <c r="P3212" s="6">
        <v>50000</v>
      </c>
      <c r="Q3212" s="5">
        <v>202003</v>
      </c>
      <c r="R3212" s="5" t="s">
        <v>18692</v>
      </c>
      <c r="S3212" s="5" t="s">
        <v>18693</v>
      </c>
      <c r="T3212" s="144" t="str">
        <f t="shared" si="516"/>
        <v>Click</v>
      </c>
      <c r="U3212" s="31" t="s">
        <v>243</v>
      </c>
      <c r="V3212" s="5"/>
      <c r="W3212" s="51"/>
      <c r="X3212" s="51"/>
      <c r="Y3212" s="50"/>
      <c r="Z3212" s="43">
        <f t="shared" si="517"/>
        <v>0</v>
      </c>
      <c r="AA3212" s="6">
        <f t="shared" si="518"/>
        <v>0</v>
      </c>
      <c r="AB3212" s="6">
        <f t="shared" si="519"/>
        <v>0</v>
      </c>
      <c r="AC3212" s="44">
        <f t="shared" si="520"/>
        <v>0</v>
      </c>
      <c r="AD3212" s="44">
        <f t="shared" si="521"/>
        <v>0</v>
      </c>
      <c r="AE3212" s="13" t="s">
        <v>57</v>
      </c>
      <c r="AF3212" s="14"/>
      <c r="AG3212" s="2" t="s">
        <v>243</v>
      </c>
      <c r="AH3212" s="5" t="s">
        <v>100</v>
      </c>
      <c r="AI3212" s="6">
        <v>0</v>
      </c>
      <c r="AJ3212" s="5" t="s">
        <v>100</v>
      </c>
      <c r="AK3212" s="5" t="s">
        <v>100</v>
      </c>
      <c r="AL3212" s="34" t="s">
        <v>100</v>
      </c>
      <c r="AM3212" s="2" t="s">
        <v>244</v>
      </c>
    </row>
    <row r="3213" spans="1:41" s="15" customFormat="1" ht="16.350000000000001" customHeight="1">
      <c r="A3213" s="3">
        <f t="shared" si="523"/>
        <v>3211</v>
      </c>
      <c r="B3213" s="31" t="s">
        <v>2639</v>
      </c>
      <c r="C3213" s="31" t="s">
        <v>3401</v>
      </c>
      <c r="D3213" s="31" t="s">
        <v>3452</v>
      </c>
      <c r="E3213" s="3" t="s">
        <v>18694</v>
      </c>
      <c r="F3213" s="2" t="s">
        <v>68</v>
      </c>
      <c r="G3213" s="2" t="s">
        <v>69</v>
      </c>
      <c r="H3213" s="5" t="s">
        <v>18688</v>
      </c>
      <c r="I3213" s="5" t="s">
        <v>18689</v>
      </c>
      <c r="J3213" s="5" t="s">
        <v>18690</v>
      </c>
      <c r="K3213" s="5" t="s">
        <v>18695</v>
      </c>
      <c r="L3213" s="2" t="s">
        <v>3708</v>
      </c>
      <c r="M3213" s="6">
        <v>16</v>
      </c>
      <c r="N3213" s="6">
        <v>16</v>
      </c>
      <c r="O3213" s="6">
        <f t="shared" si="522"/>
        <v>42000</v>
      </c>
      <c r="P3213" s="6">
        <v>42000</v>
      </c>
      <c r="Q3213" s="5">
        <v>202003</v>
      </c>
      <c r="R3213" s="5" t="s">
        <v>18692</v>
      </c>
      <c r="S3213" s="5" t="s">
        <v>18696</v>
      </c>
      <c r="T3213" s="144" t="str">
        <f t="shared" si="516"/>
        <v>Click</v>
      </c>
      <c r="U3213" s="31" t="s">
        <v>243</v>
      </c>
      <c r="V3213" s="5"/>
      <c r="W3213" s="51"/>
      <c r="X3213" s="51"/>
      <c r="Y3213" s="50"/>
      <c r="Z3213" s="43">
        <f t="shared" si="517"/>
        <v>0</v>
      </c>
      <c r="AA3213" s="6">
        <f t="shared" si="518"/>
        <v>0</v>
      </c>
      <c r="AB3213" s="6">
        <f t="shared" si="519"/>
        <v>0</v>
      </c>
      <c r="AC3213" s="44">
        <f t="shared" si="520"/>
        <v>0</v>
      </c>
      <c r="AD3213" s="44">
        <f t="shared" si="521"/>
        <v>0</v>
      </c>
      <c r="AE3213" s="13" t="s">
        <v>57</v>
      </c>
      <c r="AF3213" s="14"/>
      <c r="AG3213" s="2" t="s">
        <v>243</v>
      </c>
      <c r="AH3213" s="5" t="s">
        <v>100</v>
      </c>
      <c r="AI3213" s="6">
        <v>0</v>
      </c>
      <c r="AJ3213" s="5" t="s">
        <v>100</v>
      </c>
      <c r="AK3213" s="5" t="s">
        <v>100</v>
      </c>
      <c r="AL3213" s="34" t="s">
        <v>100</v>
      </c>
      <c r="AM3213" s="2" t="s">
        <v>244</v>
      </c>
    </row>
    <row r="3214" spans="1:41" s="15" customFormat="1" ht="16.350000000000001" customHeight="1">
      <c r="A3214" s="3">
        <f t="shared" si="523"/>
        <v>3212</v>
      </c>
      <c r="B3214" s="31" t="s">
        <v>2639</v>
      </c>
      <c r="C3214" s="31" t="s">
        <v>3401</v>
      </c>
      <c r="D3214" s="31" t="s">
        <v>3452</v>
      </c>
      <c r="E3214" s="3" t="s">
        <v>18697</v>
      </c>
      <c r="F3214" s="2" t="s">
        <v>68</v>
      </c>
      <c r="G3214" s="2" t="s">
        <v>69</v>
      </c>
      <c r="H3214" s="5" t="s">
        <v>18698</v>
      </c>
      <c r="I3214" s="5" t="s">
        <v>18699</v>
      </c>
      <c r="J3214" s="5" t="s">
        <v>18700</v>
      </c>
      <c r="K3214" s="5" t="s">
        <v>18701</v>
      </c>
      <c r="L3214" s="2" t="s">
        <v>3708</v>
      </c>
      <c r="M3214" s="6">
        <v>13</v>
      </c>
      <c r="N3214" s="6">
        <v>13</v>
      </c>
      <c r="O3214" s="6">
        <f t="shared" si="522"/>
        <v>36000</v>
      </c>
      <c r="P3214" s="6">
        <v>36000</v>
      </c>
      <c r="Q3214" s="5">
        <v>202003</v>
      </c>
      <c r="R3214" s="3" t="s">
        <v>18702</v>
      </c>
      <c r="S3214" s="5" t="s">
        <v>18703</v>
      </c>
      <c r="T3214" s="144" t="str">
        <f t="shared" si="516"/>
        <v>Click</v>
      </c>
      <c r="U3214" s="31" t="s">
        <v>243</v>
      </c>
      <c r="V3214" s="5"/>
      <c r="W3214" s="51"/>
      <c r="X3214" s="51"/>
      <c r="Y3214" s="50"/>
      <c r="Z3214" s="43">
        <f t="shared" si="517"/>
        <v>0</v>
      </c>
      <c r="AA3214" s="6">
        <f t="shared" si="518"/>
        <v>0</v>
      </c>
      <c r="AB3214" s="6">
        <f t="shared" si="519"/>
        <v>0</v>
      </c>
      <c r="AC3214" s="44">
        <f t="shared" si="520"/>
        <v>0</v>
      </c>
      <c r="AD3214" s="44">
        <f t="shared" si="521"/>
        <v>0</v>
      </c>
      <c r="AE3214" s="13" t="s">
        <v>57</v>
      </c>
      <c r="AF3214" s="14"/>
      <c r="AG3214" s="2" t="s">
        <v>243</v>
      </c>
      <c r="AH3214" s="5" t="s">
        <v>100</v>
      </c>
      <c r="AI3214" s="6">
        <v>0</v>
      </c>
      <c r="AJ3214" s="5" t="s">
        <v>100</v>
      </c>
      <c r="AK3214" s="5" t="s">
        <v>100</v>
      </c>
      <c r="AL3214" s="34" t="s">
        <v>100</v>
      </c>
      <c r="AM3214" s="2" t="s">
        <v>244</v>
      </c>
    </row>
    <row r="3215" spans="1:41" s="15" customFormat="1" ht="16.350000000000001" customHeight="1">
      <c r="A3215" s="3">
        <f t="shared" si="523"/>
        <v>3213</v>
      </c>
      <c r="B3215" s="31" t="s">
        <v>2639</v>
      </c>
      <c r="C3215" s="31" t="s">
        <v>3401</v>
      </c>
      <c r="D3215" s="31" t="s">
        <v>3452</v>
      </c>
      <c r="E3215" s="3" t="s">
        <v>18704</v>
      </c>
      <c r="F3215" s="2" t="s">
        <v>68</v>
      </c>
      <c r="G3215" s="2" t="s">
        <v>69</v>
      </c>
      <c r="H3215" s="5" t="s">
        <v>18698</v>
      </c>
      <c r="I3215" s="5" t="s">
        <v>18699</v>
      </c>
      <c r="J3215" s="5" t="s">
        <v>18700</v>
      </c>
      <c r="K3215" s="5" t="s">
        <v>18705</v>
      </c>
      <c r="L3215" s="2" t="s">
        <v>3708</v>
      </c>
      <c r="M3215" s="6">
        <v>14</v>
      </c>
      <c r="N3215" s="6">
        <v>14</v>
      </c>
      <c r="O3215" s="6">
        <f t="shared" si="522"/>
        <v>38000</v>
      </c>
      <c r="P3215" s="6">
        <v>38000</v>
      </c>
      <c r="Q3215" s="5">
        <v>202003</v>
      </c>
      <c r="R3215" s="3" t="s">
        <v>18702</v>
      </c>
      <c r="S3215" s="5" t="s">
        <v>18706</v>
      </c>
      <c r="T3215" s="144" t="str">
        <f t="shared" si="516"/>
        <v>Click</v>
      </c>
      <c r="U3215" s="31" t="s">
        <v>243</v>
      </c>
      <c r="V3215" s="5"/>
      <c r="W3215" s="51"/>
      <c r="X3215" s="51"/>
      <c r="Y3215" s="50"/>
      <c r="Z3215" s="43">
        <f t="shared" si="517"/>
        <v>0</v>
      </c>
      <c r="AA3215" s="6">
        <f t="shared" si="518"/>
        <v>0</v>
      </c>
      <c r="AB3215" s="6">
        <f t="shared" si="519"/>
        <v>0</v>
      </c>
      <c r="AC3215" s="44">
        <f t="shared" si="520"/>
        <v>0</v>
      </c>
      <c r="AD3215" s="44">
        <f t="shared" si="521"/>
        <v>0</v>
      </c>
      <c r="AE3215" s="13" t="s">
        <v>57</v>
      </c>
      <c r="AF3215" s="14"/>
      <c r="AG3215" s="2" t="s">
        <v>243</v>
      </c>
      <c r="AH3215" s="5" t="s">
        <v>100</v>
      </c>
      <c r="AI3215" s="6">
        <v>0</v>
      </c>
      <c r="AJ3215" s="5" t="s">
        <v>100</v>
      </c>
      <c r="AK3215" s="5" t="s">
        <v>100</v>
      </c>
      <c r="AL3215" s="34" t="s">
        <v>100</v>
      </c>
      <c r="AM3215" s="2" t="s">
        <v>244</v>
      </c>
    </row>
    <row r="3216" spans="1:41" s="15" customFormat="1" ht="16.350000000000001" customHeight="1">
      <c r="A3216" s="3">
        <f t="shared" si="523"/>
        <v>3214</v>
      </c>
      <c r="B3216" s="31" t="s">
        <v>2639</v>
      </c>
      <c r="C3216" s="31" t="s">
        <v>3401</v>
      </c>
      <c r="D3216" s="31" t="s">
        <v>3452</v>
      </c>
      <c r="E3216" s="3" t="s">
        <v>18707</v>
      </c>
      <c r="F3216" s="2" t="s">
        <v>68</v>
      </c>
      <c r="G3216" s="2" t="s">
        <v>69</v>
      </c>
      <c r="H3216" s="5" t="s">
        <v>18698</v>
      </c>
      <c r="I3216" s="5" t="s">
        <v>18699</v>
      </c>
      <c r="J3216" s="5" t="s">
        <v>18700</v>
      </c>
      <c r="K3216" s="5" t="s">
        <v>18708</v>
      </c>
      <c r="L3216" s="2" t="s">
        <v>3708</v>
      </c>
      <c r="M3216" s="6">
        <v>13</v>
      </c>
      <c r="N3216" s="6">
        <v>13</v>
      </c>
      <c r="O3216" s="6">
        <f t="shared" si="522"/>
        <v>36000</v>
      </c>
      <c r="P3216" s="6">
        <v>36000</v>
      </c>
      <c r="Q3216" s="5">
        <v>202003</v>
      </c>
      <c r="R3216" s="3" t="s">
        <v>18702</v>
      </c>
      <c r="S3216" s="5" t="s">
        <v>18709</v>
      </c>
      <c r="T3216" s="144" t="str">
        <f t="shared" si="516"/>
        <v>Click</v>
      </c>
      <c r="U3216" s="31" t="s">
        <v>243</v>
      </c>
      <c r="V3216" s="5"/>
      <c r="W3216" s="51"/>
      <c r="X3216" s="51"/>
      <c r="Y3216" s="50"/>
      <c r="Z3216" s="43">
        <f t="shared" si="517"/>
        <v>0</v>
      </c>
      <c r="AA3216" s="6">
        <f t="shared" si="518"/>
        <v>0</v>
      </c>
      <c r="AB3216" s="6">
        <f t="shared" si="519"/>
        <v>0</v>
      </c>
      <c r="AC3216" s="44">
        <f t="shared" si="520"/>
        <v>0</v>
      </c>
      <c r="AD3216" s="44">
        <f t="shared" si="521"/>
        <v>0</v>
      </c>
      <c r="AE3216" s="13" t="s">
        <v>57</v>
      </c>
      <c r="AF3216" s="14"/>
      <c r="AG3216" s="2" t="s">
        <v>243</v>
      </c>
      <c r="AH3216" s="5" t="s">
        <v>100</v>
      </c>
      <c r="AI3216" s="6">
        <v>0</v>
      </c>
      <c r="AJ3216" s="5" t="s">
        <v>100</v>
      </c>
      <c r="AK3216" s="5" t="s">
        <v>100</v>
      </c>
      <c r="AL3216" s="34" t="s">
        <v>100</v>
      </c>
      <c r="AM3216" s="2" t="s">
        <v>244</v>
      </c>
    </row>
    <row r="3217" spans="1:39" s="15" customFormat="1" ht="16.350000000000001" customHeight="1">
      <c r="A3217" s="3">
        <f t="shared" si="523"/>
        <v>3215</v>
      </c>
      <c r="B3217" s="31" t="s">
        <v>2639</v>
      </c>
      <c r="C3217" s="31" t="s">
        <v>3401</v>
      </c>
      <c r="D3217" s="31" t="s">
        <v>10501</v>
      </c>
      <c r="E3217" s="5" t="s">
        <v>18710</v>
      </c>
      <c r="F3217" s="2" t="s">
        <v>100</v>
      </c>
      <c r="G3217" s="2" t="s">
        <v>69</v>
      </c>
      <c r="H3217" s="5" t="s">
        <v>18711</v>
      </c>
      <c r="I3217" s="5" t="s">
        <v>18712</v>
      </c>
      <c r="J3217" s="5" t="s">
        <v>18711</v>
      </c>
      <c r="K3217" s="5" t="s">
        <v>18713</v>
      </c>
      <c r="L3217" s="2" t="s">
        <v>54</v>
      </c>
      <c r="M3217" s="6">
        <v>20</v>
      </c>
      <c r="N3217" s="6">
        <v>20</v>
      </c>
      <c r="O3217" s="6">
        <f t="shared" si="522"/>
        <v>48000</v>
      </c>
      <c r="P3217" s="6">
        <v>48000</v>
      </c>
      <c r="Q3217" s="5">
        <v>201106</v>
      </c>
      <c r="R3217" s="3"/>
      <c r="S3217" s="5" t="s">
        <v>18714</v>
      </c>
      <c r="T3217" s="144" t="str">
        <f t="shared" si="516"/>
        <v>Click</v>
      </c>
      <c r="U3217" s="31" t="s">
        <v>243</v>
      </c>
      <c r="V3217" s="5"/>
      <c r="W3217" s="51"/>
      <c r="X3217" s="51"/>
      <c r="Y3217" s="50"/>
      <c r="Z3217" s="43">
        <f t="shared" si="517"/>
        <v>0</v>
      </c>
      <c r="AA3217" s="6">
        <f t="shared" si="518"/>
        <v>0</v>
      </c>
      <c r="AB3217" s="6">
        <f t="shared" si="519"/>
        <v>0</v>
      </c>
      <c r="AC3217" s="44">
        <f t="shared" si="520"/>
        <v>0</v>
      </c>
      <c r="AD3217" s="44">
        <f t="shared" si="521"/>
        <v>0</v>
      </c>
      <c r="AE3217" s="13" t="s">
        <v>57</v>
      </c>
      <c r="AF3217" s="14"/>
      <c r="AG3217" s="2" t="s">
        <v>243</v>
      </c>
      <c r="AH3217" s="5" t="s">
        <v>100</v>
      </c>
      <c r="AI3217" s="6">
        <v>0</v>
      </c>
      <c r="AJ3217" s="5" t="s">
        <v>100</v>
      </c>
      <c r="AK3217" s="5" t="s">
        <v>100</v>
      </c>
      <c r="AL3217" s="34" t="s">
        <v>100</v>
      </c>
      <c r="AM3217" s="2" t="s">
        <v>244</v>
      </c>
    </row>
    <row r="3218" spans="1:39" s="15" customFormat="1" ht="16.350000000000001" customHeight="1">
      <c r="A3218" s="3">
        <f t="shared" si="523"/>
        <v>3216</v>
      </c>
      <c r="B3218" s="31" t="s">
        <v>2639</v>
      </c>
      <c r="C3218" s="31" t="s">
        <v>3401</v>
      </c>
      <c r="D3218" s="31" t="s">
        <v>10501</v>
      </c>
      <c r="E3218" s="5" t="s">
        <v>18715</v>
      </c>
      <c r="F3218" s="2" t="s">
        <v>100</v>
      </c>
      <c r="G3218" s="2" t="s">
        <v>69</v>
      </c>
      <c r="H3218" s="5" t="s">
        <v>18716</v>
      </c>
      <c r="I3218" s="5" t="s">
        <v>18717</v>
      </c>
      <c r="J3218" s="5" t="s">
        <v>18716</v>
      </c>
      <c r="K3218" s="5" t="s">
        <v>18718</v>
      </c>
      <c r="L3218" s="2" t="s">
        <v>54</v>
      </c>
      <c r="M3218" s="6">
        <v>20</v>
      </c>
      <c r="N3218" s="6">
        <v>20</v>
      </c>
      <c r="O3218" s="6">
        <f t="shared" si="522"/>
        <v>99000</v>
      </c>
      <c r="P3218" s="6">
        <v>99000</v>
      </c>
      <c r="Q3218" s="5">
        <v>201106</v>
      </c>
      <c r="R3218" s="3"/>
      <c r="S3218" s="5" t="s">
        <v>18719</v>
      </c>
      <c r="T3218" s="144" t="str">
        <f t="shared" si="516"/>
        <v>Click</v>
      </c>
      <c r="U3218" s="31" t="s">
        <v>243</v>
      </c>
      <c r="V3218" s="5"/>
      <c r="W3218" s="51"/>
      <c r="X3218" s="51"/>
      <c r="Y3218" s="50"/>
      <c r="Z3218" s="43">
        <f t="shared" si="517"/>
        <v>0</v>
      </c>
      <c r="AA3218" s="6">
        <f t="shared" si="518"/>
        <v>0</v>
      </c>
      <c r="AB3218" s="6">
        <f t="shared" si="519"/>
        <v>0</v>
      </c>
      <c r="AC3218" s="44">
        <f t="shared" si="520"/>
        <v>0</v>
      </c>
      <c r="AD3218" s="44">
        <f t="shared" si="521"/>
        <v>0</v>
      </c>
      <c r="AE3218" s="13" t="s">
        <v>57</v>
      </c>
      <c r="AF3218" s="14"/>
      <c r="AG3218" s="2" t="s">
        <v>243</v>
      </c>
      <c r="AH3218" s="5" t="s">
        <v>100</v>
      </c>
      <c r="AI3218" s="6">
        <v>0</v>
      </c>
      <c r="AJ3218" s="5" t="s">
        <v>100</v>
      </c>
      <c r="AK3218" s="5" t="s">
        <v>100</v>
      </c>
      <c r="AL3218" s="34" t="s">
        <v>100</v>
      </c>
      <c r="AM3218" s="2" t="s">
        <v>244</v>
      </c>
    </row>
    <row r="3219" spans="1:39" s="15" customFormat="1" ht="16.350000000000001" customHeight="1">
      <c r="A3219" s="3">
        <f t="shared" si="523"/>
        <v>3217</v>
      </c>
      <c r="B3219" s="31" t="s">
        <v>2639</v>
      </c>
      <c r="C3219" s="31" t="s">
        <v>3401</v>
      </c>
      <c r="D3219" s="31" t="s">
        <v>10501</v>
      </c>
      <c r="E3219" s="5" t="s">
        <v>18720</v>
      </c>
      <c r="F3219" s="2" t="s">
        <v>100</v>
      </c>
      <c r="G3219" s="2" t="s">
        <v>69</v>
      </c>
      <c r="H3219" s="5" t="s">
        <v>18721</v>
      </c>
      <c r="I3219" s="5" t="s">
        <v>18722</v>
      </c>
      <c r="J3219" s="5" t="s">
        <v>18723</v>
      </c>
      <c r="K3219" s="5" t="s">
        <v>18724</v>
      </c>
      <c r="L3219" s="2" t="s">
        <v>54</v>
      </c>
      <c r="M3219" s="6">
        <v>15</v>
      </c>
      <c r="N3219" s="6">
        <v>15</v>
      </c>
      <c r="O3219" s="6">
        <f t="shared" si="522"/>
        <v>100000</v>
      </c>
      <c r="P3219" s="6">
        <v>100000</v>
      </c>
      <c r="Q3219" s="5">
        <v>2010</v>
      </c>
      <c r="R3219" s="5" t="s">
        <v>3519</v>
      </c>
      <c r="S3219" s="5" t="s">
        <v>18725</v>
      </c>
      <c r="T3219" s="144" t="str">
        <f t="shared" si="516"/>
        <v>Click</v>
      </c>
      <c r="U3219" s="31" t="s">
        <v>243</v>
      </c>
      <c r="V3219" s="5"/>
      <c r="W3219" s="51"/>
      <c r="X3219" s="51"/>
      <c r="Y3219" s="50"/>
      <c r="Z3219" s="43">
        <f t="shared" si="517"/>
        <v>0</v>
      </c>
      <c r="AA3219" s="6">
        <f t="shared" si="518"/>
        <v>0</v>
      </c>
      <c r="AB3219" s="6">
        <f t="shared" si="519"/>
        <v>0</v>
      </c>
      <c r="AC3219" s="44">
        <f t="shared" si="520"/>
        <v>0</v>
      </c>
      <c r="AD3219" s="44">
        <f t="shared" si="521"/>
        <v>0</v>
      </c>
      <c r="AE3219" s="13" t="s">
        <v>18726</v>
      </c>
      <c r="AF3219" s="14"/>
      <c r="AG3219" s="2" t="s">
        <v>243</v>
      </c>
      <c r="AH3219" s="5" t="s">
        <v>100</v>
      </c>
      <c r="AI3219" s="6">
        <v>0</v>
      </c>
      <c r="AJ3219" s="5" t="s">
        <v>100</v>
      </c>
      <c r="AK3219" s="5" t="s">
        <v>100</v>
      </c>
      <c r="AL3219" s="34" t="s">
        <v>100</v>
      </c>
      <c r="AM3219" s="2" t="s">
        <v>244</v>
      </c>
    </row>
    <row r="3220" spans="1:39" s="15" customFormat="1" ht="16.350000000000001" customHeight="1">
      <c r="A3220" s="3">
        <f t="shared" si="523"/>
        <v>3218</v>
      </c>
      <c r="B3220" s="31" t="s">
        <v>2639</v>
      </c>
      <c r="C3220" s="31" t="s">
        <v>3401</v>
      </c>
      <c r="D3220" s="31" t="s">
        <v>10501</v>
      </c>
      <c r="E3220" s="5" t="s">
        <v>18727</v>
      </c>
      <c r="F3220" s="2" t="s">
        <v>100</v>
      </c>
      <c r="G3220" s="2" t="s">
        <v>69</v>
      </c>
      <c r="H3220" s="5" t="s">
        <v>18721</v>
      </c>
      <c r="I3220" s="5" t="s">
        <v>18722</v>
      </c>
      <c r="J3220" s="5" t="s">
        <v>18723</v>
      </c>
      <c r="K3220" s="5" t="s">
        <v>18728</v>
      </c>
      <c r="L3220" s="2" t="s">
        <v>54</v>
      </c>
      <c r="M3220" s="6">
        <v>31</v>
      </c>
      <c r="N3220" s="6">
        <v>31</v>
      </c>
      <c r="O3220" s="6">
        <f t="shared" si="522"/>
        <v>50000</v>
      </c>
      <c r="P3220" s="6">
        <v>50000</v>
      </c>
      <c r="Q3220" s="5">
        <v>2010</v>
      </c>
      <c r="R3220" s="5" t="s">
        <v>3519</v>
      </c>
      <c r="S3220" s="5" t="s">
        <v>18729</v>
      </c>
      <c r="T3220" s="144" t="str">
        <f t="shared" si="516"/>
        <v>Click</v>
      </c>
      <c r="U3220" s="31" t="s">
        <v>243</v>
      </c>
      <c r="V3220" s="5"/>
      <c r="W3220" s="51"/>
      <c r="X3220" s="51"/>
      <c r="Y3220" s="50"/>
      <c r="Z3220" s="43">
        <f t="shared" si="517"/>
        <v>0</v>
      </c>
      <c r="AA3220" s="6">
        <f t="shared" si="518"/>
        <v>0</v>
      </c>
      <c r="AB3220" s="6">
        <f t="shared" si="519"/>
        <v>0</v>
      </c>
      <c r="AC3220" s="44">
        <f t="shared" si="520"/>
        <v>0</v>
      </c>
      <c r="AD3220" s="44">
        <f t="shared" si="521"/>
        <v>0</v>
      </c>
      <c r="AE3220" s="13" t="s">
        <v>57</v>
      </c>
      <c r="AF3220" s="14"/>
      <c r="AG3220" s="2" t="s">
        <v>243</v>
      </c>
      <c r="AH3220" s="5" t="s">
        <v>100</v>
      </c>
      <c r="AI3220" s="6">
        <v>0</v>
      </c>
      <c r="AJ3220" s="5" t="s">
        <v>100</v>
      </c>
      <c r="AK3220" s="5" t="s">
        <v>100</v>
      </c>
      <c r="AL3220" s="34" t="s">
        <v>100</v>
      </c>
      <c r="AM3220" s="2" t="s">
        <v>244</v>
      </c>
    </row>
    <row r="3221" spans="1:39" s="15" customFormat="1" ht="16.350000000000001" customHeight="1">
      <c r="A3221" s="3">
        <f t="shared" si="523"/>
        <v>3219</v>
      </c>
      <c r="B3221" s="31" t="s">
        <v>2639</v>
      </c>
      <c r="C3221" s="31" t="s">
        <v>3401</v>
      </c>
      <c r="D3221" s="31" t="s">
        <v>10501</v>
      </c>
      <c r="E3221" s="5" t="s">
        <v>18730</v>
      </c>
      <c r="F3221" s="2" t="s">
        <v>100</v>
      </c>
      <c r="G3221" s="2" t="s">
        <v>69</v>
      </c>
      <c r="H3221" s="5" t="s">
        <v>18721</v>
      </c>
      <c r="I3221" s="5" t="s">
        <v>18722</v>
      </c>
      <c r="J3221" s="5" t="s">
        <v>18723</v>
      </c>
      <c r="K3221" s="5" t="s">
        <v>18731</v>
      </c>
      <c r="L3221" s="2" t="s">
        <v>54</v>
      </c>
      <c r="M3221" s="6">
        <v>21</v>
      </c>
      <c r="N3221" s="6">
        <v>21</v>
      </c>
      <c r="O3221" s="6">
        <f t="shared" si="522"/>
        <v>50000</v>
      </c>
      <c r="P3221" s="6">
        <v>50000</v>
      </c>
      <c r="Q3221" s="5">
        <v>2010</v>
      </c>
      <c r="R3221" s="5" t="s">
        <v>3519</v>
      </c>
      <c r="S3221" s="5" t="s">
        <v>18732</v>
      </c>
      <c r="T3221" s="144" t="str">
        <f t="shared" si="516"/>
        <v>Click</v>
      </c>
      <c r="U3221" s="31" t="s">
        <v>243</v>
      </c>
      <c r="V3221" s="5"/>
      <c r="W3221" s="51"/>
      <c r="X3221" s="51"/>
      <c r="Y3221" s="50"/>
      <c r="Z3221" s="43">
        <f t="shared" si="517"/>
        <v>0</v>
      </c>
      <c r="AA3221" s="6">
        <f t="shared" si="518"/>
        <v>0</v>
      </c>
      <c r="AB3221" s="6">
        <f t="shared" si="519"/>
        <v>0</v>
      </c>
      <c r="AC3221" s="44">
        <f t="shared" si="520"/>
        <v>0</v>
      </c>
      <c r="AD3221" s="44">
        <f t="shared" si="521"/>
        <v>0</v>
      </c>
      <c r="AE3221" s="13" t="s">
        <v>57</v>
      </c>
      <c r="AF3221" s="14"/>
      <c r="AG3221" s="2" t="s">
        <v>243</v>
      </c>
      <c r="AH3221" s="5" t="s">
        <v>100</v>
      </c>
      <c r="AI3221" s="6">
        <v>0</v>
      </c>
      <c r="AJ3221" s="5" t="s">
        <v>100</v>
      </c>
      <c r="AK3221" s="5" t="s">
        <v>100</v>
      </c>
      <c r="AL3221" s="34" t="s">
        <v>100</v>
      </c>
      <c r="AM3221" s="2" t="s">
        <v>244</v>
      </c>
    </row>
    <row r="3222" spans="1:39" s="15" customFormat="1" ht="16.350000000000001" customHeight="1">
      <c r="A3222" s="3">
        <f t="shared" si="523"/>
        <v>3220</v>
      </c>
      <c r="B3222" s="31" t="s">
        <v>2639</v>
      </c>
      <c r="C3222" s="31" t="s">
        <v>3401</v>
      </c>
      <c r="D3222" s="31" t="s">
        <v>10501</v>
      </c>
      <c r="E3222" s="5" t="s">
        <v>18733</v>
      </c>
      <c r="F3222" s="2" t="s">
        <v>100</v>
      </c>
      <c r="G3222" s="2" t="s">
        <v>69</v>
      </c>
      <c r="H3222" s="5" t="s">
        <v>18721</v>
      </c>
      <c r="I3222" s="5" t="s">
        <v>18722</v>
      </c>
      <c r="J3222" s="5" t="s">
        <v>18723</v>
      </c>
      <c r="K3222" s="5" t="s">
        <v>18734</v>
      </c>
      <c r="L3222" s="2" t="s">
        <v>54</v>
      </c>
      <c r="M3222" s="6">
        <v>18</v>
      </c>
      <c r="N3222" s="6">
        <v>18</v>
      </c>
      <c r="O3222" s="6">
        <f t="shared" si="522"/>
        <v>50000</v>
      </c>
      <c r="P3222" s="6">
        <v>50000</v>
      </c>
      <c r="Q3222" s="5">
        <v>2010</v>
      </c>
      <c r="R3222" s="5" t="s">
        <v>3519</v>
      </c>
      <c r="S3222" s="5" t="s">
        <v>18735</v>
      </c>
      <c r="T3222" s="144" t="str">
        <f t="shared" si="516"/>
        <v>Click</v>
      </c>
      <c r="U3222" s="31" t="s">
        <v>243</v>
      </c>
      <c r="V3222" s="5"/>
      <c r="W3222" s="51"/>
      <c r="X3222" s="51"/>
      <c r="Y3222" s="50"/>
      <c r="Z3222" s="43">
        <f t="shared" si="517"/>
        <v>0</v>
      </c>
      <c r="AA3222" s="6">
        <f t="shared" si="518"/>
        <v>0</v>
      </c>
      <c r="AB3222" s="6">
        <f t="shared" si="519"/>
        <v>0</v>
      </c>
      <c r="AC3222" s="44">
        <f t="shared" si="520"/>
        <v>0</v>
      </c>
      <c r="AD3222" s="44">
        <f t="shared" si="521"/>
        <v>0</v>
      </c>
      <c r="AE3222" s="13" t="s">
        <v>57</v>
      </c>
      <c r="AF3222" s="14"/>
      <c r="AG3222" s="2" t="s">
        <v>243</v>
      </c>
      <c r="AH3222" s="5" t="s">
        <v>100</v>
      </c>
      <c r="AI3222" s="6">
        <v>0</v>
      </c>
      <c r="AJ3222" s="5" t="s">
        <v>100</v>
      </c>
      <c r="AK3222" s="5" t="s">
        <v>100</v>
      </c>
      <c r="AL3222" s="34" t="s">
        <v>100</v>
      </c>
      <c r="AM3222" s="2" t="s">
        <v>244</v>
      </c>
    </row>
    <row r="3223" spans="1:39" s="15" customFormat="1" ht="16.350000000000001" customHeight="1">
      <c r="A3223" s="3">
        <f t="shared" si="523"/>
        <v>3221</v>
      </c>
      <c r="B3223" s="31" t="s">
        <v>2639</v>
      </c>
      <c r="C3223" s="31" t="s">
        <v>3401</v>
      </c>
      <c r="D3223" s="31" t="s">
        <v>10501</v>
      </c>
      <c r="E3223" s="5" t="s">
        <v>18736</v>
      </c>
      <c r="F3223" s="2" t="s">
        <v>100</v>
      </c>
      <c r="G3223" s="2" t="s">
        <v>69</v>
      </c>
      <c r="H3223" s="5" t="s">
        <v>18721</v>
      </c>
      <c r="I3223" s="5" t="s">
        <v>18722</v>
      </c>
      <c r="J3223" s="5" t="s">
        <v>18723</v>
      </c>
      <c r="K3223" s="5" t="s">
        <v>18737</v>
      </c>
      <c r="L3223" s="2" t="s">
        <v>54</v>
      </c>
      <c r="M3223" s="6">
        <v>21</v>
      </c>
      <c r="N3223" s="6">
        <v>21</v>
      </c>
      <c r="O3223" s="6">
        <f t="shared" si="522"/>
        <v>50000</v>
      </c>
      <c r="P3223" s="6">
        <v>50000</v>
      </c>
      <c r="Q3223" s="5">
        <v>2010</v>
      </c>
      <c r="R3223" s="5" t="s">
        <v>3519</v>
      </c>
      <c r="S3223" s="5" t="s">
        <v>18738</v>
      </c>
      <c r="T3223" s="144" t="str">
        <f t="shared" si="516"/>
        <v>Click</v>
      </c>
      <c r="U3223" s="31" t="s">
        <v>243</v>
      </c>
      <c r="V3223" s="5"/>
      <c r="W3223" s="51"/>
      <c r="X3223" s="51"/>
      <c r="Y3223" s="50"/>
      <c r="Z3223" s="43">
        <f t="shared" si="517"/>
        <v>0</v>
      </c>
      <c r="AA3223" s="6">
        <f t="shared" si="518"/>
        <v>0</v>
      </c>
      <c r="AB3223" s="6">
        <f t="shared" si="519"/>
        <v>0</v>
      </c>
      <c r="AC3223" s="44">
        <f t="shared" si="520"/>
        <v>0</v>
      </c>
      <c r="AD3223" s="44">
        <f t="shared" si="521"/>
        <v>0</v>
      </c>
      <c r="AE3223" s="13" t="s">
        <v>57</v>
      </c>
      <c r="AF3223" s="14"/>
      <c r="AG3223" s="2" t="s">
        <v>243</v>
      </c>
      <c r="AH3223" s="5" t="s">
        <v>100</v>
      </c>
      <c r="AI3223" s="6">
        <v>0</v>
      </c>
      <c r="AJ3223" s="5" t="s">
        <v>100</v>
      </c>
      <c r="AK3223" s="5" t="s">
        <v>100</v>
      </c>
      <c r="AL3223" s="34" t="s">
        <v>100</v>
      </c>
      <c r="AM3223" s="2" t="s">
        <v>244</v>
      </c>
    </row>
    <row r="3224" spans="1:39" s="15" customFormat="1" ht="16.350000000000001" customHeight="1">
      <c r="A3224" s="3">
        <f t="shared" si="523"/>
        <v>3222</v>
      </c>
      <c r="B3224" s="31" t="s">
        <v>2639</v>
      </c>
      <c r="C3224" s="31" t="s">
        <v>3401</v>
      </c>
      <c r="D3224" s="31" t="s">
        <v>10501</v>
      </c>
      <c r="E3224" s="5" t="s">
        <v>18739</v>
      </c>
      <c r="F3224" s="2" t="s">
        <v>100</v>
      </c>
      <c r="G3224" s="2" t="s">
        <v>69</v>
      </c>
      <c r="H3224" s="5" t="s">
        <v>18721</v>
      </c>
      <c r="I3224" s="5" t="s">
        <v>18722</v>
      </c>
      <c r="J3224" s="5" t="s">
        <v>18723</v>
      </c>
      <c r="K3224" s="5" t="s">
        <v>18740</v>
      </c>
      <c r="L3224" s="2" t="s">
        <v>54</v>
      </c>
      <c r="M3224" s="6">
        <v>30</v>
      </c>
      <c r="N3224" s="6">
        <v>30</v>
      </c>
      <c r="O3224" s="6">
        <f t="shared" si="522"/>
        <v>100000</v>
      </c>
      <c r="P3224" s="6">
        <v>100000</v>
      </c>
      <c r="Q3224" s="5">
        <v>2010</v>
      </c>
      <c r="R3224" s="5" t="s">
        <v>3519</v>
      </c>
      <c r="S3224" s="5" t="s">
        <v>18741</v>
      </c>
      <c r="T3224" s="144" t="str">
        <f t="shared" si="516"/>
        <v>Click</v>
      </c>
      <c r="U3224" s="31" t="s">
        <v>243</v>
      </c>
      <c r="V3224" s="5"/>
      <c r="W3224" s="51"/>
      <c r="X3224" s="51"/>
      <c r="Y3224" s="50"/>
      <c r="Z3224" s="43">
        <f t="shared" si="517"/>
        <v>0</v>
      </c>
      <c r="AA3224" s="6">
        <f t="shared" si="518"/>
        <v>0</v>
      </c>
      <c r="AB3224" s="6">
        <f t="shared" si="519"/>
        <v>0</v>
      </c>
      <c r="AC3224" s="44">
        <f t="shared" si="520"/>
        <v>0</v>
      </c>
      <c r="AD3224" s="44">
        <f t="shared" si="521"/>
        <v>0</v>
      </c>
      <c r="AE3224" s="13" t="s">
        <v>57</v>
      </c>
      <c r="AF3224" s="14"/>
      <c r="AG3224" s="2" t="s">
        <v>243</v>
      </c>
      <c r="AH3224" s="5" t="s">
        <v>100</v>
      </c>
      <c r="AI3224" s="6">
        <v>0</v>
      </c>
      <c r="AJ3224" s="5" t="s">
        <v>100</v>
      </c>
      <c r="AK3224" s="5" t="s">
        <v>100</v>
      </c>
      <c r="AL3224" s="34" t="s">
        <v>100</v>
      </c>
      <c r="AM3224" s="2" t="s">
        <v>244</v>
      </c>
    </row>
    <row r="3225" spans="1:39" s="15" customFormat="1" ht="16.350000000000001" customHeight="1">
      <c r="A3225" s="3">
        <f t="shared" si="523"/>
        <v>3223</v>
      </c>
      <c r="B3225" s="31" t="s">
        <v>2639</v>
      </c>
      <c r="C3225" s="31" t="s">
        <v>3401</v>
      </c>
      <c r="D3225" s="31" t="s">
        <v>10501</v>
      </c>
      <c r="E3225" s="5" t="s">
        <v>18742</v>
      </c>
      <c r="F3225" s="2" t="s">
        <v>100</v>
      </c>
      <c r="G3225" s="2" t="s">
        <v>69</v>
      </c>
      <c r="H3225" s="5" t="s">
        <v>18721</v>
      </c>
      <c r="I3225" s="5" t="s">
        <v>18722</v>
      </c>
      <c r="J3225" s="5" t="s">
        <v>18723</v>
      </c>
      <c r="K3225" s="5" t="s">
        <v>18743</v>
      </c>
      <c r="L3225" s="2" t="s">
        <v>54</v>
      </c>
      <c r="M3225" s="6">
        <v>12</v>
      </c>
      <c r="N3225" s="6">
        <v>12</v>
      </c>
      <c r="O3225" s="6">
        <f t="shared" si="522"/>
        <v>50000</v>
      </c>
      <c r="P3225" s="6">
        <v>50000</v>
      </c>
      <c r="Q3225" s="5">
        <v>2010</v>
      </c>
      <c r="R3225" s="5" t="s">
        <v>3519</v>
      </c>
      <c r="S3225" s="5" t="s">
        <v>18744</v>
      </c>
      <c r="T3225" s="144" t="str">
        <f t="shared" si="516"/>
        <v>Click</v>
      </c>
      <c r="U3225" s="31" t="s">
        <v>243</v>
      </c>
      <c r="V3225" s="5"/>
      <c r="W3225" s="51"/>
      <c r="X3225" s="51"/>
      <c r="Y3225" s="50"/>
      <c r="Z3225" s="43">
        <f t="shared" si="517"/>
        <v>0</v>
      </c>
      <c r="AA3225" s="6">
        <f t="shared" si="518"/>
        <v>0</v>
      </c>
      <c r="AB3225" s="6">
        <f t="shared" si="519"/>
        <v>0</v>
      </c>
      <c r="AC3225" s="44">
        <f t="shared" si="520"/>
        <v>0</v>
      </c>
      <c r="AD3225" s="44">
        <f t="shared" si="521"/>
        <v>0</v>
      </c>
      <c r="AE3225" s="13" t="s">
        <v>57</v>
      </c>
      <c r="AF3225" s="14"/>
      <c r="AG3225" s="2" t="s">
        <v>243</v>
      </c>
      <c r="AH3225" s="5" t="s">
        <v>100</v>
      </c>
      <c r="AI3225" s="6">
        <v>0</v>
      </c>
      <c r="AJ3225" s="5" t="s">
        <v>100</v>
      </c>
      <c r="AK3225" s="5" t="s">
        <v>100</v>
      </c>
      <c r="AL3225" s="34" t="s">
        <v>100</v>
      </c>
      <c r="AM3225" s="2" t="s">
        <v>244</v>
      </c>
    </row>
    <row r="3226" spans="1:39" s="15" customFormat="1" ht="16.350000000000001" customHeight="1">
      <c r="A3226" s="3">
        <f t="shared" si="523"/>
        <v>3224</v>
      </c>
      <c r="B3226" s="31" t="s">
        <v>2639</v>
      </c>
      <c r="C3226" s="31" t="s">
        <v>3401</v>
      </c>
      <c r="D3226" s="31" t="s">
        <v>10501</v>
      </c>
      <c r="E3226" s="5" t="s">
        <v>18745</v>
      </c>
      <c r="F3226" s="2" t="s">
        <v>100</v>
      </c>
      <c r="G3226" s="2" t="s">
        <v>69</v>
      </c>
      <c r="H3226" s="5" t="s">
        <v>18721</v>
      </c>
      <c r="I3226" s="5" t="s">
        <v>18722</v>
      </c>
      <c r="J3226" s="5" t="s">
        <v>18723</v>
      </c>
      <c r="K3226" s="5" t="s">
        <v>18746</v>
      </c>
      <c r="L3226" s="2" t="s">
        <v>54</v>
      </c>
      <c r="M3226" s="6">
        <v>30</v>
      </c>
      <c r="N3226" s="6">
        <v>30</v>
      </c>
      <c r="O3226" s="6">
        <f t="shared" si="522"/>
        <v>100000</v>
      </c>
      <c r="P3226" s="6">
        <v>100000</v>
      </c>
      <c r="Q3226" s="5">
        <v>2010</v>
      </c>
      <c r="R3226" s="5" t="s">
        <v>3519</v>
      </c>
      <c r="S3226" s="5" t="s">
        <v>18747</v>
      </c>
      <c r="T3226" s="144" t="str">
        <f t="shared" si="516"/>
        <v>Click</v>
      </c>
      <c r="U3226" s="31" t="s">
        <v>243</v>
      </c>
      <c r="V3226" s="5"/>
      <c r="W3226" s="51"/>
      <c r="X3226" s="51"/>
      <c r="Y3226" s="50"/>
      <c r="Z3226" s="43">
        <f t="shared" si="517"/>
        <v>0</v>
      </c>
      <c r="AA3226" s="6">
        <f t="shared" si="518"/>
        <v>0</v>
      </c>
      <c r="AB3226" s="6">
        <f t="shared" si="519"/>
        <v>0</v>
      </c>
      <c r="AC3226" s="44">
        <f t="shared" si="520"/>
        <v>0</v>
      </c>
      <c r="AD3226" s="44">
        <f t="shared" si="521"/>
        <v>0</v>
      </c>
      <c r="AE3226" s="13" t="s">
        <v>57</v>
      </c>
      <c r="AF3226" s="14"/>
      <c r="AG3226" s="2" t="s">
        <v>243</v>
      </c>
      <c r="AH3226" s="5" t="s">
        <v>100</v>
      </c>
      <c r="AI3226" s="6">
        <v>0</v>
      </c>
      <c r="AJ3226" s="5" t="s">
        <v>100</v>
      </c>
      <c r="AK3226" s="5" t="s">
        <v>100</v>
      </c>
      <c r="AL3226" s="34" t="s">
        <v>100</v>
      </c>
      <c r="AM3226" s="2" t="s">
        <v>244</v>
      </c>
    </row>
    <row r="3227" spans="1:39" s="15" customFormat="1" ht="16.350000000000001" customHeight="1">
      <c r="A3227" s="3">
        <f t="shared" si="523"/>
        <v>3225</v>
      </c>
      <c r="B3227" s="31" t="s">
        <v>2639</v>
      </c>
      <c r="C3227" s="31" t="s">
        <v>3401</v>
      </c>
      <c r="D3227" s="31" t="s">
        <v>10501</v>
      </c>
      <c r="E3227" s="5" t="s">
        <v>18748</v>
      </c>
      <c r="F3227" s="2" t="s">
        <v>100</v>
      </c>
      <c r="G3227" s="2" t="s">
        <v>69</v>
      </c>
      <c r="H3227" s="5" t="s">
        <v>18721</v>
      </c>
      <c r="I3227" s="5" t="s">
        <v>18722</v>
      </c>
      <c r="J3227" s="5" t="s">
        <v>18723</v>
      </c>
      <c r="K3227" s="5" t="s">
        <v>18749</v>
      </c>
      <c r="L3227" s="2" t="s">
        <v>54</v>
      </c>
      <c r="M3227" s="6">
        <v>20</v>
      </c>
      <c r="N3227" s="6">
        <v>20</v>
      </c>
      <c r="O3227" s="6">
        <f t="shared" si="522"/>
        <v>50000</v>
      </c>
      <c r="P3227" s="6">
        <v>50000</v>
      </c>
      <c r="Q3227" s="5">
        <v>2010</v>
      </c>
      <c r="R3227" s="5" t="s">
        <v>3519</v>
      </c>
      <c r="S3227" s="5" t="s">
        <v>18750</v>
      </c>
      <c r="T3227" s="144" t="str">
        <f t="shared" si="516"/>
        <v>Click</v>
      </c>
      <c r="U3227" s="31" t="s">
        <v>243</v>
      </c>
      <c r="V3227" s="5"/>
      <c r="W3227" s="51"/>
      <c r="X3227" s="51"/>
      <c r="Y3227" s="50"/>
      <c r="Z3227" s="43">
        <f t="shared" si="517"/>
        <v>0</v>
      </c>
      <c r="AA3227" s="6">
        <f t="shared" si="518"/>
        <v>0</v>
      </c>
      <c r="AB3227" s="6">
        <f t="shared" si="519"/>
        <v>0</v>
      </c>
      <c r="AC3227" s="44">
        <f t="shared" si="520"/>
        <v>0</v>
      </c>
      <c r="AD3227" s="44">
        <f t="shared" si="521"/>
        <v>0</v>
      </c>
      <c r="AE3227" s="13" t="s">
        <v>57</v>
      </c>
      <c r="AF3227" s="14"/>
      <c r="AG3227" s="2" t="s">
        <v>243</v>
      </c>
      <c r="AH3227" s="5" t="s">
        <v>100</v>
      </c>
      <c r="AI3227" s="6">
        <v>0</v>
      </c>
      <c r="AJ3227" s="5" t="s">
        <v>100</v>
      </c>
      <c r="AK3227" s="5" t="s">
        <v>100</v>
      </c>
      <c r="AL3227" s="34" t="s">
        <v>100</v>
      </c>
      <c r="AM3227" s="2" t="s">
        <v>244</v>
      </c>
    </row>
    <row r="3228" spans="1:39" s="15" customFormat="1" ht="16.350000000000001" customHeight="1">
      <c r="A3228" s="3">
        <f t="shared" si="523"/>
        <v>3226</v>
      </c>
      <c r="B3228" s="31" t="s">
        <v>2639</v>
      </c>
      <c r="C3228" s="31" t="s">
        <v>3401</v>
      </c>
      <c r="D3228" s="31" t="s">
        <v>10501</v>
      </c>
      <c r="E3228" s="5" t="s">
        <v>18751</v>
      </c>
      <c r="F3228" s="2" t="s">
        <v>100</v>
      </c>
      <c r="G3228" s="2" t="s">
        <v>69</v>
      </c>
      <c r="H3228" s="5" t="s">
        <v>18721</v>
      </c>
      <c r="I3228" s="5" t="s">
        <v>18722</v>
      </c>
      <c r="J3228" s="5" t="s">
        <v>18723</v>
      </c>
      <c r="K3228" s="5" t="s">
        <v>18752</v>
      </c>
      <c r="L3228" s="2" t="s">
        <v>54</v>
      </c>
      <c r="M3228" s="6">
        <v>24</v>
      </c>
      <c r="N3228" s="6">
        <v>24</v>
      </c>
      <c r="O3228" s="6">
        <f t="shared" si="522"/>
        <v>50000</v>
      </c>
      <c r="P3228" s="6">
        <v>50000</v>
      </c>
      <c r="Q3228" s="5">
        <v>2010</v>
      </c>
      <c r="R3228" s="5" t="s">
        <v>3519</v>
      </c>
      <c r="S3228" s="5" t="s">
        <v>18753</v>
      </c>
      <c r="T3228" s="144" t="str">
        <f t="shared" ref="T3228:T3291" si="524">HYPERLINK(S3228,AM3228)</f>
        <v>Click</v>
      </c>
      <c r="U3228" s="31" t="s">
        <v>243</v>
      </c>
      <c r="V3228" s="5"/>
      <c r="W3228" s="51"/>
      <c r="X3228" s="51"/>
      <c r="Y3228" s="50"/>
      <c r="Z3228" s="43">
        <f t="shared" ref="Z3228:Z3291" si="525">IF(V3228="C",2970*W3228,IF(V3228="B",4180*W3228,6160*W3228))</f>
        <v>0</v>
      </c>
      <c r="AA3228" s="6">
        <f t="shared" ref="AA3228:AA3291" si="526">IF(X3228=0,Z3228*50%,Z3228*Y3228*90%)</f>
        <v>0</v>
      </c>
      <c r="AB3228" s="6">
        <f t="shared" ref="AB3228:AB3291" si="527">IF(X3228=0,Z3228*40%,Z3228*Y3228*80%)</f>
        <v>0</v>
      </c>
      <c r="AC3228" s="44">
        <f t="shared" ref="AC3228:AC3291" si="528">IF(X3228=0,Z3228*20%,Z3228*Y3228*40%)</f>
        <v>0</v>
      </c>
      <c r="AD3228" s="44">
        <f t="shared" ref="AD3228:AD3291" si="529">IF(W3228&gt;=16,Z3228*AF3228,0)</f>
        <v>0</v>
      </c>
      <c r="AE3228" s="13" t="s">
        <v>57</v>
      </c>
      <c r="AF3228" s="14"/>
      <c r="AG3228" s="2" t="s">
        <v>243</v>
      </c>
      <c r="AH3228" s="5" t="s">
        <v>100</v>
      </c>
      <c r="AI3228" s="6">
        <v>0</v>
      </c>
      <c r="AJ3228" s="5" t="s">
        <v>100</v>
      </c>
      <c r="AK3228" s="5" t="s">
        <v>100</v>
      </c>
      <c r="AL3228" s="34" t="s">
        <v>100</v>
      </c>
      <c r="AM3228" s="2" t="s">
        <v>244</v>
      </c>
    </row>
    <row r="3229" spans="1:39" s="15" customFormat="1" ht="16.350000000000001" customHeight="1">
      <c r="A3229" s="3">
        <f t="shared" si="523"/>
        <v>3227</v>
      </c>
      <c r="B3229" s="31" t="s">
        <v>2639</v>
      </c>
      <c r="C3229" s="31" t="s">
        <v>3401</v>
      </c>
      <c r="D3229" s="31" t="s">
        <v>10501</v>
      </c>
      <c r="E3229" s="5" t="s">
        <v>18754</v>
      </c>
      <c r="F3229" s="2" t="s">
        <v>100</v>
      </c>
      <c r="G3229" s="2" t="s">
        <v>69</v>
      </c>
      <c r="H3229" s="5" t="s">
        <v>18721</v>
      </c>
      <c r="I3229" s="5" t="s">
        <v>18722</v>
      </c>
      <c r="J3229" s="5" t="s">
        <v>18723</v>
      </c>
      <c r="K3229" s="5" t="s">
        <v>18755</v>
      </c>
      <c r="L3229" s="2" t="s">
        <v>54</v>
      </c>
      <c r="M3229" s="6">
        <v>30</v>
      </c>
      <c r="N3229" s="6">
        <v>30</v>
      </c>
      <c r="O3229" s="6">
        <f t="shared" si="522"/>
        <v>100000</v>
      </c>
      <c r="P3229" s="6">
        <v>100000</v>
      </c>
      <c r="Q3229" s="5">
        <v>2010</v>
      </c>
      <c r="R3229" s="5" t="s">
        <v>3519</v>
      </c>
      <c r="S3229" s="5" t="s">
        <v>18756</v>
      </c>
      <c r="T3229" s="144" t="str">
        <f t="shared" si="524"/>
        <v>Click</v>
      </c>
      <c r="U3229" s="31" t="s">
        <v>243</v>
      </c>
      <c r="V3229" s="5"/>
      <c r="W3229" s="51"/>
      <c r="X3229" s="51"/>
      <c r="Y3229" s="50"/>
      <c r="Z3229" s="43">
        <f t="shared" si="525"/>
        <v>0</v>
      </c>
      <c r="AA3229" s="6">
        <f t="shared" si="526"/>
        <v>0</v>
      </c>
      <c r="AB3229" s="6">
        <f t="shared" si="527"/>
        <v>0</v>
      </c>
      <c r="AC3229" s="44">
        <f t="shared" si="528"/>
        <v>0</v>
      </c>
      <c r="AD3229" s="44">
        <f t="shared" si="529"/>
        <v>0</v>
      </c>
      <c r="AE3229" s="13" t="s">
        <v>57</v>
      </c>
      <c r="AF3229" s="14"/>
      <c r="AG3229" s="2" t="s">
        <v>243</v>
      </c>
      <c r="AH3229" s="5" t="s">
        <v>100</v>
      </c>
      <c r="AI3229" s="6">
        <v>0</v>
      </c>
      <c r="AJ3229" s="5" t="s">
        <v>100</v>
      </c>
      <c r="AK3229" s="5" t="s">
        <v>100</v>
      </c>
      <c r="AL3229" s="34" t="s">
        <v>100</v>
      </c>
      <c r="AM3229" s="2" t="s">
        <v>244</v>
      </c>
    </row>
    <row r="3230" spans="1:39" s="15" customFormat="1" ht="16.350000000000001" customHeight="1">
      <c r="A3230" s="3">
        <f t="shared" si="523"/>
        <v>3228</v>
      </c>
      <c r="B3230" s="31" t="s">
        <v>2639</v>
      </c>
      <c r="C3230" s="31" t="s">
        <v>3401</v>
      </c>
      <c r="D3230" s="31" t="s">
        <v>10501</v>
      </c>
      <c r="E3230" s="5" t="s">
        <v>18757</v>
      </c>
      <c r="F3230" s="2" t="s">
        <v>100</v>
      </c>
      <c r="G3230" s="2" t="s">
        <v>69</v>
      </c>
      <c r="H3230" s="5" t="s">
        <v>18721</v>
      </c>
      <c r="I3230" s="5" t="s">
        <v>18722</v>
      </c>
      <c r="J3230" s="5" t="s">
        <v>18723</v>
      </c>
      <c r="K3230" s="5" t="s">
        <v>18758</v>
      </c>
      <c r="L3230" s="2" t="s">
        <v>54</v>
      </c>
      <c r="M3230" s="6">
        <v>30</v>
      </c>
      <c r="N3230" s="6">
        <v>30</v>
      </c>
      <c r="O3230" s="6">
        <f t="shared" si="522"/>
        <v>100000</v>
      </c>
      <c r="P3230" s="6">
        <v>100000</v>
      </c>
      <c r="Q3230" s="5">
        <v>2010</v>
      </c>
      <c r="R3230" s="5" t="s">
        <v>3519</v>
      </c>
      <c r="S3230" s="5" t="s">
        <v>18759</v>
      </c>
      <c r="T3230" s="144" t="str">
        <f t="shared" si="524"/>
        <v>Click</v>
      </c>
      <c r="U3230" s="31" t="s">
        <v>243</v>
      </c>
      <c r="V3230" s="5"/>
      <c r="W3230" s="51"/>
      <c r="X3230" s="51"/>
      <c r="Y3230" s="50"/>
      <c r="Z3230" s="43">
        <f t="shared" si="525"/>
        <v>0</v>
      </c>
      <c r="AA3230" s="6">
        <f t="shared" si="526"/>
        <v>0</v>
      </c>
      <c r="AB3230" s="6">
        <f t="shared" si="527"/>
        <v>0</v>
      </c>
      <c r="AC3230" s="44">
        <f t="shared" si="528"/>
        <v>0</v>
      </c>
      <c r="AD3230" s="44">
        <f t="shared" si="529"/>
        <v>0</v>
      </c>
      <c r="AE3230" s="13" t="s">
        <v>57</v>
      </c>
      <c r="AF3230" s="14"/>
      <c r="AG3230" s="2" t="s">
        <v>243</v>
      </c>
      <c r="AH3230" s="5" t="s">
        <v>100</v>
      </c>
      <c r="AI3230" s="6">
        <v>0</v>
      </c>
      <c r="AJ3230" s="5" t="s">
        <v>100</v>
      </c>
      <c r="AK3230" s="5" t="s">
        <v>100</v>
      </c>
      <c r="AL3230" s="34" t="s">
        <v>100</v>
      </c>
      <c r="AM3230" s="2" t="s">
        <v>244</v>
      </c>
    </row>
    <row r="3231" spans="1:39" s="15" customFormat="1" ht="16.350000000000001" customHeight="1">
      <c r="A3231" s="3">
        <f t="shared" si="523"/>
        <v>3229</v>
      </c>
      <c r="B3231" s="31" t="s">
        <v>2639</v>
      </c>
      <c r="C3231" s="31" t="s">
        <v>3401</v>
      </c>
      <c r="D3231" s="31" t="s">
        <v>10501</v>
      </c>
      <c r="E3231" s="5" t="s">
        <v>18760</v>
      </c>
      <c r="F3231" s="2" t="s">
        <v>100</v>
      </c>
      <c r="G3231" s="2" t="s">
        <v>69</v>
      </c>
      <c r="H3231" s="5" t="s">
        <v>18721</v>
      </c>
      <c r="I3231" s="5" t="s">
        <v>18722</v>
      </c>
      <c r="J3231" s="5" t="s">
        <v>18723</v>
      </c>
      <c r="K3231" s="5" t="s">
        <v>18761</v>
      </c>
      <c r="L3231" s="2" t="s">
        <v>54</v>
      </c>
      <c r="M3231" s="6">
        <v>30</v>
      </c>
      <c r="N3231" s="6">
        <v>30</v>
      </c>
      <c r="O3231" s="6">
        <f t="shared" ref="O3231:O3262" si="530">P3231+AI3231</f>
        <v>100000</v>
      </c>
      <c r="P3231" s="6">
        <v>100000</v>
      </c>
      <c r="Q3231" s="5">
        <v>2010</v>
      </c>
      <c r="R3231" s="5" t="s">
        <v>3519</v>
      </c>
      <c r="S3231" s="5" t="s">
        <v>18762</v>
      </c>
      <c r="T3231" s="144" t="str">
        <f t="shared" si="524"/>
        <v>Click</v>
      </c>
      <c r="U3231" s="31" t="s">
        <v>243</v>
      </c>
      <c r="V3231" s="5"/>
      <c r="W3231" s="51"/>
      <c r="X3231" s="51"/>
      <c r="Y3231" s="50"/>
      <c r="Z3231" s="43">
        <f t="shared" si="525"/>
        <v>0</v>
      </c>
      <c r="AA3231" s="6">
        <f t="shared" si="526"/>
        <v>0</v>
      </c>
      <c r="AB3231" s="6">
        <f t="shared" si="527"/>
        <v>0</v>
      </c>
      <c r="AC3231" s="44">
        <f t="shared" si="528"/>
        <v>0</v>
      </c>
      <c r="AD3231" s="44">
        <f t="shared" si="529"/>
        <v>0</v>
      </c>
      <c r="AE3231" s="13" t="s">
        <v>57</v>
      </c>
      <c r="AF3231" s="14"/>
      <c r="AG3231" s="2" t="s">
        <v>243</v>
      </c>
      <c r="AH3231" s="5" t="s">
        <v>100</v>
      </c>
      <c r="AI3231" s="6">
        <v>0</v>
      </c>
      <c r="AJ3231" s="5" t="s">
        <v>100</v>
      </c>
      <c r="AK3231" s="5" t="s">
        <v>100</v>
      </c>
      <c r="AL3231" s="34" t="s">
        <v>100</v>
      </c>
      <c r="AM3231" s="2" t="s">
        <v>244</v>
      </c>
    </row>
    <row r="3232" spans="1:39" s="15" customFormat="1" ht="16.350000000000001" customHeight="1">
      <c r="A3232" s="3">
        <f t="shared" si="523"/>
        <v>3230</v>
      </c>
      <c r="B3232" s="31" t="s">
        <v>2639</v>
      </c>
      <c r="C3232" s="31" t="s">
        <v>3401</v>
      </c>
      <c r="D3232" s="31" t="s">
        <v>10501</v>
      </c>
      <c r="E3232" s="5" t="s">
        <v>18763</v>
      </c>
      <c r="F3232" s="2" t="s">
        <v>100</v>
      </c>
      <c r="G3232" s="2" t="s">
        <v>69</v>
      </c>
      <c r="H3232" s="5" t="s">
        <v>18721</v>
      </c>
      <c r="I3232" s="5" t="s">
        <v>18722</v>
      </c>
      <c r="J3232" s="5" t="s">
        <v>18723</v>
      </c>
      <c r="K3232" s="5" t="s">
        <v>18764</v>
      </c>
      <c r="L3232" s="2" t="s">
        <v>54</v>
      </c>
      <c r="M3232" s="6">
        <v>12</v>
      </c>
      <c r="N3232" s="6">
        <v>12</v>
      </c>
      <c r="O3232" s="6">
        <f t="shared" si="530"/>
        <v>50000</v>
      </c>
      <c r="P3232" s="6">
        <v>50000</v>
      </c>
      <c r="Q3232" s="5">
        <v>2010</v>
      </c>
      <c r="R3232" s="5" t="s">
        <v>3519</v>
      </c>
      <c r="S3232" s="5" t="s">
        <v>18765</v>
      </c>
      <c r="T3232" s="144" t="str">
        <f t="shared" si="524"/>
        <v>Click</v>
      </c>
      <c r="U3232" s="31" t="s">
        <v>243</v>
      </c>
      <c r="V3232" s="5"/>
      <c r="W3232" s="51"/>
      <c r="X3232" s="51"/>
      <c r="Y3232" s="50"/>
      <c r="Z3232" s="43">
        <f t="shared" si="525"/>
        <v>0</v>
      </c>
      <c r="AA3232" s="6">
        <f t="shared" si="526"/>
        <v>0</v>
      </c>
      <c r="AB3232" s="6">
        <f t="shared" si="527"/>
        <v>0</v>
      </c>
      <c r="AC3232" s="44">
        <f t="shared" si="528"/>
        <v>0</v>
      </c>
      <c r="AD3232" s="44">
        <f t="shared" si="529"/>
        <v>0</v>
      </c>
      <c r="AE3232" s="13" t="s">
        <v>57</v>
      </c>
      <c r="AF3232" s="14"/>
      <c r="AG3232" s="2" t="s">
        <v>243</v>
      </c>
      <c r="AH3232" s="5" t="s">
        <v>100</v>
      </c>
      <c r="AI3232" s="6">
        <v>0</v>
      </c>
      <c r="AJ3232" s="5" t="s">
        <v>100</v>
      </c>
      <c r="AK3232" s="5" t="s">
        <v>100</v>
      </c>
      <c r="AL3232" s="34" t="s">
        <v>100</v>
      </c>
      <c r="AM3232" s="2" t="s">
        <v>244</v>
      </c>
    </row>
    <row r="3233" spans="1:39" s="15" customFormat="1" ht="16.350000000000001" customHeight="1">
      <c r="A3233" s="3">
        <f t="shared" si="523"/>
        <v>3231</v>
      </c>
      <c r="B3233" s="31" t="s">
        <v>2639</v>
      </c>
      <c r="C3233" s="31" t="s">
        <v>3401</v>
      </c>
      <c r="D3233" s="31" t="s">
        <v>10501</v>
      </c>
      <c r="E3233" s="5" t="s">
        <v>18766</v>
      </c>
      <c r="F3233" s="2" t="s">
        <v>100</v>
      </c>
      <c r="G3233" s="2" t="s">
        <v>69</v>
      </c>
      <c r="H3233" s="5" t="s">
        <v>18721</v>
      </c>
      <c r="I3233" s="5" t="s">
        <v>18722</v>
      </c>
      <c r="J3233" s="5" t="s">
        <v>18723</v>
      </c>
      <c r="K3233" s="5" t="s">
        <v>18767</v>
      </c>
      <c r="L3233" s="2" t="s">
        <v>54</v>
      </c>
      <c r="M3233" s="6">
        <v>27</v>
      </c>
      <c r="N3233" s="6">
        <v>27</v>
      </c>
      <c r="O3233" s="6">
        <f t="shared" si="530"/>
        <v>100000</v>
      </c>
      <c r="P3233" s="6">
        <v>100000</v>
      </c>
      <c r="Q3233" s="5">
        <v>2010</v>
      </c>
      <c r="R3233" s="5" t="s">
        <v>3519</v>
      </c>
      <c r="S3233" s="5" t="s">
        <v>18768</v>
      </c>
      <c r="T3233" s="144" t="str">
        <f t="shared" si="524"/>
        <v>Click</v>
      </c>
      <c r="U3233" s="31" t="s">
        <v>243</v>
      </c>
      <c r="V3233" s="5"/>
      <c r="W3233" s="51"/>
      <c r="X3233" s="51"/>
      <c r="Y3233" s="50"/>
      <c r="Z3233" s="43">
        <f t="shared" si="525"/>
        <v>0</v>
      </c>
      <c r="AA3233" s="6">
        <f t="shared" si="526"/>
        <v>0</v>
      </c>
      <c r="AB3233" s="6">
        <f t="shared" si="527"/>
        <v>0</v>
      </c>
      <c r="AC3233" s="44">
        <f t="shared" si="528"/>
        <v>0</v>
      </c>
      <c r="AD3233" s="44">
        <f t="shared" si="529"/>
        <v>0</v>
      </c>
      <c r="AE3233" s="13" t="s">
        <v>3528</v>
      </c>
      <c r="AF3233" s="14"/>
      <c r="AG3233" s="2" t="s">
        <v>243</v>
      </c>
      <c r="AH3233" s="5" t="s">
        <v>100</v>
      </c>
      <c r="AI3233" s="6">
        <v>0</v>
      </c>
      <c r="AJ3233" s="5" t="s">
        <v>100</v>
      </c>
      <c r="AK3233" s="5" t="s">
        <v>100</v>
      </c>
      <c r="AL3233" s="34" t="s">
        <v>100</v>
      </c>
      <c r="AM3233" s="2" t="s">
        <v>244</v>
      </c>
    </row>
    <row r="3234" spans="1:39" s="15" customFormat="1" ht="16.350000000000001" customHeight="1">
      <c r="A3234" s="3">
        <f t="shared" si="523"/>
        <v>3232</v>
      </c>
      <c r="B3234" s="31" t="s">
        <v>2639</v>
      </c>
      <c r="C3234" s="31" t="s">
        <v>3401</v>
      </c>
      <c r="D3234" s="31" t="s">
        <v>10501</v>
      </c>
      <c r="E3234" s="5" t="s">
        <v>18769</v>
      </c>
      <c r="F3234" s="2" t="s">
        <v>100</v>
      </c>
      <c r="G3234" s="2" t="s">
        <v>69</v>
      </c>
      <c r="H3234" s="5" t="s">
        <v>18721</v>
      </c>
      <c r="I3234" s="5" t="s">
        <v>18722</v>
      </c>
      <c r="J3234" s="5" t="s">
        <v>18723</v>
      </c>
      <c r="K3234" s="5" t="s">
        <v>18770</v>
      </c>
      <c r="L3234" s="2" t="s">
        <v>54</v>
      </c>
      <c r="M3234" s="6">
        <v>20</v>
      </c>
      <c r="N3234" s="6">
        <v>20</v>
      </c>
      <c r="O3234" s="6">
        <f t="shared" si="530"/>
        <v>50000</v>
      </c>
      <c r="P3234" s="6">
        <v>50000</v>
      </c>
      <c r="Q3234" s="5">
        <v>2010</v>
      </c>
      <c r="R3234" s="5" t="s">
        <v>3519</v>
      </c>
      <c r="S3234" s="5" t="s">
        <v>18771</v>
      </c>
      <c r="T3234" s="144" t="str">
        <f t="shared" si="524"/>
        <v>Click</v>
      </c>
      <c r="U3234" s="31" t="s">
        <v>243</v>
      </c>
      <c r="V3234" s="5"/>
      <c r="W3234" s="51"/>
      <c r="X3234" s="51"/>
      <c r="Y3234" s="50"/>
      <c r="Z3234" s="43">
        <f t="shared" si="525"/>
        <v>0</v>
      </c>
      <c r="AA3234" s="6">
        <f t="shared" si="526"/>
        <v>0</v>
      </c>
      <c r="AB3234" s="6">
        <f t="shared" si="527"/>
        <v>0</v>
      </c>
      <c r="AC3234" s="44">
        <f t="shared" si="528"/>
        <v>0</v>
      </c>
      <c r="AD3234" s="44">
        <f t="shared" si="529"/>
        <v>0</v>
      </c>
      <c r="AE3234" s="13" t="s">
        <v>57</v>
      </c>
      <c r="AF3234" s="14"/>
      <c r="AG3234" s="2" t="s">
        <v>243</v>
      </c>
      <c r="AH3234" s="5" t="s">
        <v>100</v>
      </c>
      <c r="AI3234" s="6">
        <v>0</v>
      </c>
      <c r="AJ3234" s="5" t="s">
        <v>100</v>
      </c>
      <c r="AK3234" s="5" t="s">
        <v>100</v>
      </c>
      <c r="AL3234" s="34" t="s">
        <v>100</v>
      </c>
      <c r="AM3234" s="2" t="s">
        <v>244</v>
      </c>
    </row>
    <row r="3235" spans="1:39" s="15" customFormat="1" ht="16.350000000000001" customHeight="1">
      <c r="A3235" s="3">
        <f t="shared" si="523"/>
        <v>3233</v>
      </c>
      <c r="B3235" s="31" t="s">
        <v>2639</v>
      </c>
      <c r="C3235" s="31" t="s">
        <v>3401</v>
      </c>
      <c r="D3235" s="31" t="s">
        <v>10501</v>
      </c>
      <c r="E3235" s="5" t="s">
        <v>18772</v>
      </c>
      <c r="F3235" s="2" t="s">
        <v>100</v>
      </c>
      <c r="G3235" s="2" t="s">
        <v>69</v>
      </c>
      <c r="H3235" s="5" t="s">
        <v>18721</v>
      </c>
      <c r="I3235" s="5" t="s">
        <v>18722</v>
      </c>
      <c r="J3235" s="5" t="s">
        <v>18723</v>
      </c>
      <c r="K3235" s="5" t="s">
        <v>18773</v>
      </c>
      <c r="L3235" s="2" t="s">
        <v>54</v>
      </c>
      <c r="M3235" s="6">
        <v>12</v>
      </c>
      <c r="N3235" s="6">
        <v>12</v>
      </c>
      <c r="O3235" s="6">
        <f t="shared" si="530"/>
        <v>50000</v>
      </c>
      <c r="P3235" s="6">
        <v>50000</v>
      </c>
      <c r="Q3235" s="5">
        <v>2010</v>
      </c>
      <c r="R3235" s="5" t="s">
        <v>3519</v>
      </c>
      <c r="S3235" s="5" t="s">
        <v>18774</v>
      </c>
      <c r="T3235" s="144" t="str">
        <f t="shared" si="524"/>
        <v>Click</v>
      </c>
      <c r="U3235" s="31" t="s">
        <v>243</v>
      </c>
      <c r="V3235" s="5"/>
      <c r="W3235" s="51"/>
      <c r="X3235" s="51"/>
      <c r="Y3235" s="50"/>
      <c r="Z3235" s="43">
        <f t="shared" si="525"/>
        <v>0</v>
      </c>
      <c r="AA3235" s="6">
        <f t="shared" si="526"/>
        <v>0</v>
      </c>
      <c r="AB3235" s="6">
        <f t="shared" si="527"/>
        <v>0</v>
      </c>
      <c r="AC3235" s="44">
        <f t="shared" si="528"/>
        <v>0</v>
      </c>
      <c r="AD3235" s="44">
        <f t="shared" si="529"/>
        <v>0</v>
      </c>
      <c r="AE3235" s="13" t="s">
        <v>57</v>
      </c>
      <c r="AF3235" s="14"/>
      <c r="AG3235" s="2" t="s">
        <v>243</v>
      </c>
      <c r="AH3235" s="5" t="s">
        <v>100</v>
      </c>
      <c r="AI3235" s="6">
        <v>0</v>
      </c>
      <c r="AJ3235" s="5" t="s">
        <v>100</v>
      </c>
      <c r="AK3235" s="5" t="s">
        <v>100</v>
      </c>
      <c r="AL3235" s="34" t="s">
        <v>100</v>
      </c>
      <c r="AM3235" s="2" t="s">
        <v>244</v>
      </c>
    </row>
    <row r="3236" spans="1:39" s="15" customFormat="1" ht="16.350000000000001" customHeight="1">
      <c r="A3236" s="3">
        <f t="shared" si="523"/>
        <v>3234</v>
      </c>
      <c r="B3236" s="31" t="s">
        <v>2639</v>
      </c>
      <c r="C3236" s="31" t="s">
        <v>3401</v>
      </c>
      <c r="D3236" s="31" t="s">
        <v>10501</v>
      </c>
      <c r="E3236" s="5" t="s">
        <v>18775</v>
      </c>
      <c r="F3236" s="2" t="s">
        <v>100</v>
      </c>
      <c r="G3236" s="2" t="s">
        <v>69</v>
      </c>
      <c r="H3236" s="5" t="s">
        <v>18721</v>
      </c>
      <c r="I3236" s="5" t="s">
        <v>18722</v>
      </c>
      <c r="J3236" s="5" t="s">
        <v>18723</v>
      </c>
      <c r="K3236" s="5" t="s">
        <v>18776</v>
      </c>
      <c r="L3236" s="2" t="s">
        <v>54</v>
      </c>
      <c r="M3236" s="6">
        <v>26</v>
      </c>
      <c r="N3236" s="6">
        <v>26</v>
      </c>
      <c r="O3236" s="6">
        <f t="shared" si="530"/>
        <v>50000</v>
      </c>
      <c r="P3236" s="6">
        <v>50000</v>
      </c>
      <c r="Q3236" s="5">
        <v>2010</v>
      </c>
      <c r="R3236" s="5" t="s">
        <v>3519</v>
      </c>
      <c r="S3236" s="5" t="s">
        <v>18777</v>
      </c>
      <c r="T3236" s="144" t="str">
        <f t="shared" si="524"/>
        <v>Click</v>
      </c>
      <c r="U3236" s="31" t="s">
        <v>243</v>
      </c>
      <c r="V3236" s="5"/>
      <c r="W3236" s="51"/>
      <c r="X3236" s="51"/>
      <c r="Y3236" s="50"/>
      <c r="Z3236" s="43">
        <f t="shared" si="525"/>
        <v>0</v>
      </c>
      <c r="AA3236" s="6">
        <f t="shared" si="526"/>
        <v>0</v>
      </c>
      <c r="AB3236" s="6">
        <f t="shared" si="527"/>
        <v>0</v>
      </c>
      <c r="AC3236" s="44">
        <f t="shared" si="528"/>
        <v>0</v>
      </c>
      <c r="AD3236" s="44">
        <f t="shared" si="529"/>
        <v>0</v>
      </c>
      <c r="AE3236" s="13" t="s">
        <v>57</v>
      </c>
      <c r="AF3236" s="14"/>
      <c r="AG3236" s="2" t="s">
        <v>243</v>
      </c>
      <c r="AH3236" s="5" t="s">
        <v>100</v>
      </c>
      <c r="AI3236" s="6">
        <v>0</v>
      </c>
      <c r="AJ3236" s="5" t="s">
        <v>100</v>
      </c>
      <c r="AK3236" s="5" t="s">
        <v>100</v>
      </c>
      <c r="AL3236" s="34" t="s">
        <v>100</v>
      </c>
      <c r="AM3236" s="2" t="s">
        <v>244</v>
      </c>
    </row>
    <row r="3237" spans="1:39" s="15" customFormat="1" ht="16.350000000000001" customHeight="1">
      <c r="A3237" s="3">
        <f t="shared" si="523"/>
        <v>3235</v>
      </c>
      <c r="B3237" s="31" t="s">
        <v>2639</v>
      </c>
      <c r="C3237" s="31" t="s">
        <v>3401</v>
      </c>
      <c r="D3237" s="31" t="s">
        <v>10501</v>
      </c>
      <c r="E3237" s="5" t="s">
        <v>18778</v>
      </c>
      <c r="F3237" s="2" t="s">
        <v>100</v>
      </c>
      <c r="G3237" s="2" t="s">
        <v>69</v>
      </c>
      <c r="H3237" s="5" t="s">
        <v>18721</v>
      </c>
      <c r="I3237" s="5" t="s">
        <v>18722</v>
      </c>
      <c r="J3237" s="5" t="s">
        <v>18723</v>
      </c>
      <c r="K3237" s="5" t="s">
        <v>18779</v>
      </c>
      <c r="L3237" s="2" t="s">
        <v>54</v>
      </c>
      <c r="M3237" s="6">
        <v>13</v>
      </c>
      <c r="N3237" s="6">
        <v>13</v>
      </c>
      <c r="O3237" s="6">
        <f t="shared" si="530"/>
        <v>50000</v>
      </c>
      <c r="P3237" s="6">
        <v>50000</v>
      </c>
      <c r="Q3237" s="5">
        <v>2010</v>
      </c>
      <c r="R3237" s="5" t="s">
        <v>3519</v>
      </c>
      <c r="S3237" s="5" t="s">
        <v>18780</v>
      </c>
      <c r="T3237" s="144" t="str">
        <f t="shared" si="524"/>
        <v>Click</v>
      </c>
      <c r="U3237" s="31" t="s">
        <v>243</v>
      </c>
      <c r="V3237" s="5"/>
      <c r="W3237" s="51"/>
      <c r="X3237" s="51"/>
      <c r="Y3237" s="50"/>
      <c r="Z3237" s="43">
        <f t="shared" si="525"/>
        <v>0</v>
      </c>
      <c r="AA3237" s="6">
        <f t="shared" si="526"/>
        <v>0</v>
      </c>
      <c r="AB3237" s="6">
        <f t="shared" si="527"/>
        <v>0</v>
      </c>
      <c r="AC3237" s="44">
        <f t="shared" si="528"/>
        <v>0</v>
      </c>
      <c r="AD3237" s="44">
        <f t="shared" si="529"/>
        <v>0</v>
      </c>
      <c r="AE3237" s="13" t="s">
        <v>57</v>
      </c>
      <c r="AF3237" s="14"/>
      <c r="AG3237" s="2" t="s">
        <v>243</v>
      </c>
      <c r="AH3237" s="5" t="s">
        <v>100</v>
      </c>
      <c r="AI3237" s="6">
        <v>0</v>
      </c>
      <c r="AJ3237" s="5" t="s">
        <v>100</v>
      </c>
      <c r="AK3237" s="5" t="s">
        <v>100</v>
      </c>
      <c r="AL3237" s="34" t="s">
        <v>100</v>
      </c>
      <c r="AM3237" s="2" t="s">
        <v>244</v>
      </c>
    </row>
    <row r="3238" spans="1:39" s="15" customFormat="1" ht="16.350000000000001" customHeight="1">
      <c r="A3238" s="3">
        <f t="shared" si="523"/>
        <v>3236</v>
      </c>
      <c r="B3238" s="31" t="s">
        <v>2639</v>
      </c>
      <c r="C3238" s="31" t="s">
        <v>3401</v>
      </c>
      <c r="D3238" s="31" t="s">
        <v>10501</v>
      </c>
      <c r="E3238" s="5" t="s">
        <v>18781</v>
      </c>
      <c r="F3238" s="2" t="s">
        <v>100</v>
      </c>
      <c r="G3238" s="2" t="s">
        <v>69</v>
      </c>
      <c r="H3238" s="5" t="s">
        <v>18721</v>
      </c>
      <c r="I3238" s="5" t="s">
        <v>18722</v>
      </c>
      <c r="J3238" s="5" t="s">
        <v>18723</v>
      </c>
      <c r="K3238" s="5" t="s">
        <v>18782</v>
      </c>
      <c r="L3238" s="2" t="s">
        <v>54</v>
      </c>
      <c r="M3238" s="6">
        <v>7</v>
      </c>
      <c r="N3238" s="6">
        <v>7</v>
      </c>
      <c r="O3238" s="6">
        <f t="shared" si="530"/>
        <v>50000</v>
      </c>
      <c r="P3238" s="6">
        <v>50000</v>
      </c>
      <c r="Q3238" s="5">
        <v>2010</v>
      </c>
      <c r="R3238" s="5" t="s">
        <v>3519</v>
      </c>
      <c r="S3238" s="5" t="s">
        <v>18783</v>
      </c>
      <c r="T3238" s="144" t="str">
        <f t="shared" si="524"/>
        <v>Click</v>
      </c>
      <c r="U3238" s="31" t="s">
        <v>243</v>
      </c>
      <c r="V3238" s="5"/>
      <c r="W3238" s="51"/>
      <c r="X3238" s="51"/>
      <c r="Y3238" s="50"/>
      <c r="Z3238" s="43">
        <f t="shared" si="525"/>
        <v>0</v>
      </c>
      <c r="AA3238" s="6">
        <f t="shared" si="526"/>
        <v>0</v>
      </c>
      <c r="AB3238" s="6">
        <f t="shared" si="527"/>
        <v>0</v>
      </c>
      <c r="AC3238" s="44">
        <f t="shared" si="528"/>
        <v>0</v>
      </c>
      <c r="AD3238" s="44">
        <f t="shared" si="529"/>
        <v>0</v>
      </c>
      <c r="AE3238" s="13" t="s">
        <v>57</v>
      </c>
      <c r="AF3238" s="14"/>
      <c r="AG3238" s="2" t="s">
        <v>243</v>
      </c>
      <c r="AH3238" s="5" t="s">
        <v>100</v>
      </c>
      <c r="AI3238" s="6">
        <v>0</v>
      </c>
      <c r="AJ3238" s="5" t="s">
        <v>100</v>
      </c>
      <c r="AK3238" s="5" t="s">
        <v>100</v>
      </c>
      <c r="AL3238" s="34" t="s">
        <v>100</v>
      </c>
      <c r="AM3238" s="2" t="s">
        <v>244</v>
      </c>
    </row>
    <row r="3239" spans="1:39" s="15" customFormat="1" ht="16.350000000000001" customHeight="1">
      <c r="A3239" s="3">
        <f t="shared" si="523"/>
        <v>3237</v>
      </c>
      <c r="B3239" s="31" t="s">
        <v>2639</v>
      </c>
      <c r="C3239" s="31" t="s">
        <v>3401</v>
      </c>
      <c r="D3239" s="31" t="s">
        <v>10501</v>
      </c>
      <c r="E3239" s="5" t="s">
        <v>18784</v>
      </c>
      <c r="F3239" s="2" t="s">
        <v>100</v>
      </c>
      <c r="G3239" s="2" t="s">
        <v>69</v>
      </c>
      <c r="H3239" s="5" t="s">
        <v>18721</v>
      </c>
      <c r="I3239" s="5" t="s">
        <v>18722</v>
      </c>
      <c r="J3239" s="5" t="s">
        <v>18723</v>
      </c>
      <c r="K3239" s="5" t="s">
        <v>18785</v>
      </c>
      <c r="L3239" s="2" t="s">
        <v>54</v>
      </c>
      <c r="M3239" s="6">
        <v>14</v>
      </c>
      <c r="N3239" s="6">
        <v>14</v>
      </c>
      <c r="O3239" s="6">
        <f t="shared" si="530"/>
        <v>50000</v>
      </c>
      <c r="P3239" s="6">
        <v>50000</v>
      </c>
      <c r="Q3239" s="5">
        <v>2010</v>
      </c>
      <c r="R3239" s="5" t="s">
        <v>3519</v>
      </c>
      <c r="S3239" s="5" t="s">
        <v>18786</v>
      </c>
      <c r="T3239" s="144" t="str">
        <f t="shared" si="524"/>
        <v>Click</v>
      </c>
      <c r="U3239" s="31" t="s">
        <v>243</v>
      </c>
      <c r="V3239" s="5"/>
      <c r="W3239" s="51"/>
      <c r="X3239" s="51"/>
      <c r="Y3239" s="50"/>
      <c r="Z3239" s="43">
        <f t="shared" si="525"/>
        <v>0</v>
      </c>
      <c r="AA3239" s="6">
        <f t="shared" si="526"/>
        <v>0</v>
      </c>
      <c r="AB3239" s="6">
        <f t="shared" si="527"/>
        <v>0</v>
      </c>
      <c r="AC3239" s="44">
        <f t="shared" si="528"/>
        <v>0</v>
      </c>
      <c r="AD3239" s="44">
        <f t="shared" si="529"/>
        <v>0</v>
      </c>
      <c r="AE3239" s="13" t="s">
        <v>57</v>
      </c>
      <c r="AF3239" s="14"/>
      <c r="AG3239" s="2" t="s">
        <v>243</v>
      </c>
      <c r="AH3239" s="5" t="s">
        <v>100</v>
      </c>
      <c r="AI3239" s="6">
        <v>0</v>
      </c>
      <c r="AJ3239" s="5" t="s">
        <v>100</v>
      </c>
      <c r="AK3239" s="5" t="s">
        <v>100</v>
      </c>
      <c r="AL3239" s="34" t="s">
        <v>100</v>
      </c>
      <c r="AM3239" s="2" t="s">
        <v>244</v>
      </c>
    </row>
    <row r="3240" spans="1:39" s="15" customFormat="1" ht="16.350000000000001" customHeight="1">
      <c r="A3240" s="3">
        <f t="shared" si="523"/>
        <v>3238</v>
      </c>
      <c r="B3240" s="31" t="s">
        <v>2639</v>
      </c>
      <c r="C3240" s="31" t="s">
        <v>3401</v>
      </c>
      <c r="D3240" s="31" t="s">
        <v>10501</v>
      </c>
      <c r="E3240" s="5" t="s">
        <v>18787</v>
      </c>
      <c r="F3240" s="2" t="s">
        <v>100</v>
      </c>
      <c r="G3240" s="2" t="s">
        <v>69</v>
      </c>
      <c r="H3240" s="5" t="s">
        <v>18721</v>
      </c>
      <c r="I3240" s="5" t="s">
        <v>18722</v>
      </c>
      <c r="J3240" s="5" t="s">
        <v>18723</v>
      </c>
      <c r="K3240" s="5" t="s">
        <v>18788</v>
      </c>
      <c r="L3240" s="2" t="s">
        <v>54</v>
      </c>
      <c r="M3240" s="6">
        <v>20</v>
      </c>
      <c r="N3240" s="6">
        <v>20</v>
      </c>
      <c r="O3240" s="6">
        <f t="shared" si="530"/>
        <v>50000</v>
      </c>
      <c r="P3240" s="6">
        <v>50000</v>
      </c>
      <c r="Q3240" s="5">
        <v>2010</v>
      </c>
      <c r="R3240" s="5" t="s">
        <v>3519</v>
      </c>
      <c r="S3240" s="5" t="s">
        <v>18789</v>
      </c>
      <c r="T3240" s="144" t="str">
        <f t="shared" si="524"/>
        <v>Click</v>
      </c>
      <c r="U3240" s="31" t="s">
        <v>1254</v>
      </c>
      <c r="V3240" s="5"/>
      <c r="W3240" s="51"/>
      <c r="X3240" s="51"/>
      <c r="Y3240" s="50"/>
      <c r="Z3240" s="43">
        <f t="shared" si="525"/>
        <v>0</v>
      </c>
      <c r="AA3240" s="6">
        <f t="shared" si="526"/>
        <v>0</v>
      </c>
      <c r="AB3240" s="6">
        <f t="shared" si="527"/>
        <v>0</v>
      </c>
      <c r="AC3240" s="44">
        <f t="shared" si="528"/>
        <v>0</v>
      </c>
      <c r="AD3240" s="44">
        <f t="shared" si="529"/>
        <v>0</v>
      </c>
      <c r="AE3240" s="13" t="s">
        <v>57</v>
      </c>
      <c r="AF3240" s="14"/>
      <c r="AG3240" s="2" t="s">
        <v>1254</v>
      </c>
      <c r="AH3240" s="5" t="s">
        <v>579</v>
      </c>
      <c r="AI3240" s="6">
        <v>0</v>
      </c>
      <c r="AJ3240" s="5" t="s">
        <v>579</v>
      </c>
      <c r="AK3240" s="5" t="s">
        <v>579</v>
      </c>
      <c r="AL3240" s="34" t="s">
        <v>579</v>
      </c>
      <c r="AM3240" s="2" t="s">
        <v>586</v>
      </c>
    </row>
    <row r="3241" spans="1:39" s="15" customFormat="1" ht="16.350000000000001" customHeight="1">
      <c r="A3241" s="3">
        <f t="shared" si="523"/>
        <v>3239</v>
      </c>
      <c r="B3241" s="31" t="s">
        <v>2639</v>
      </c>
      <c r="C3241" s="31" t="s">
        <v>3401</v>
      </c>
      <c r="D3241" s="31" t="s">
        <v>10501</v>
      </c>
      <c r="E3241" s="5" t="s">
        <v>18790</v>
      </c>
      <c r="F3241" s="2" t="s">
        <v>100</v>
      </c>
      <c r="G3241" s="2" t="s">
        <v>69</v>
      </c>
      <c r="H3241" s="5" t="s">
        <v>18721</v>
      </c>
      <c r="I3241" s="5" t="s">
        <v>18722</v>
      </c>
      <c r="J3241" s="5" t="s">
        <v>18723</v>
      </c>
      <c r="K3241" s="5" t="s">
        <v>18791</v>
      </c>
      <c r="L3241" s="2" t="s">
        <v>54</v>
      </c>
      <c r="M3241" s="6">
        <v>22</v>
      </c>
      <c r="N3241" s="6">
        <v>22</v>
      </c>
      <c r="O3241" s="6">
        <f t="shared" si="530"/>
        <v>50000</v>
      </c>
      <c r="P3241" s="6">
        <v>50000</v>
      </c>
      <c r="Q3241" s="5">
        <v>2010</v>
      </c>
      <c r="R3241" s="5" t="s">
        <v>3519</v>
      </c>
      <c r="S3241" s="5" t="s">
        <v>18792</v>
      </c>
      <c r="T3241" s="144" t="str">
        <f t="shared" si="524"/>
        <v>Click</v>
      </c>
      <c r="U3241" s="31" t="s">
        <v>243</v>
      </c>
      <c r="V3241" s="5"/>
      <c r="W3241" s="51"/>
      <c r="X3241" s="51"/>
      <c r="Y3241" s="50"/>
      <c r="Z3241" s="43">
        <f t="shared" si="525"/>
        <v>0</v>
      </c>
      <c r="AA3241" s="6">
        <f t="shared" si="526"/>
        <v>0</v>
      </c>
      <c r="AB3241" s="6">
        <f t="shared" si="527"/>
        <v>0</v>
      </c>
      <c r="AC3241" s="44">
        <f t="shared" si="528"/>
        <v>0</v>
      </c>
      <c r="AD3241" s="44">
        <f t="shared" si="529"/>
        <v>0</v>
      </c>
      <c r="AE3241" s="13" t="s">
        <v>57</v>
      </c>
      <c r="AF3241" s="14"/>
      <c r="AG3241" s="2" t="s">
        <v>243</v>
      </c>
      <c r="AH3241" s="5" t="s">
        <v>100</v>
      </c>
      <c r="AI3241" s="6">
        <v>0</v>
      </c>
      <c r="AJ3241" s="5" t="s">
        <v>100</v>
      </c>
      <c r="AK3241" s="5" t="s">
        <v>100</v>
      </c>
      <c r="AL3241" s="34" t="s">
        <v>100</v>
      </c>
      <c r="AM3241" s="2" t="s">
        <v>244</v>
      </c>
    </row>
    <row r="3242" spans="1:39" s="15" customFormat="1" ht="16.350000000000001" customHeight="1">
      <c r="A3242" s="3">
        <f t="shared" si="523"/>
        <v>3240</v>
      </c>
      <c r="B3242" s="31" t="s">
        <v>2639</v>
      </c>
      <c r="C3242" s="31" t="s">
        <v>3401</v>
      </c>
      <c r="D3242" s="31" t="s">
        <v>10501</v>
      </c>
      <c r="E3242" s="5" t="s">
        <v>18793</v>
      </c>
      <c r="F3242" s="2" t="s">
        <v>100</v>
      </c>
      <c r="G3242" s="2" t="s">
        <v>69</v>
      </c>
      <c r="H3242" s="5" t="s">
        <v>18721</v>
      </c>
      <c r="I3242" s="5" t="s">
        <v>18722</v>
      </c>
      <c r="J3242" s="5" t="s">
        <v>18723</v>
      </c>
      <c r="K3242" s="5" t="s">
        <v>18794</v>
      </c>
      <c r="L3242" s="2" t="s">
        <v>54</v>
      </c>
      <c r="M3242" s="6">
        <v>20</v>
      </c>
      <c r="N3242" s="6">
        <v>20</v>
      </c>
      <c r="O3242" s="6">
        <f t="shared" si="530"/>
        <v>50000</v>
      </c>
      <c r="P3242" s="6">
        <v>50000</v>
      </c>
      <c r="Q3242" s="5">
        <v>2010</v>
      </c>
      <c r="R3242" s="5" t="s">
        <v>3519</v>
      </c>
      <c r="S3242" s="5" t="s">
        <v>18795</v>
      </c>
      <c r="T3242" s="144" t="str">
        <f t="shared" si="524"/>
        <v>Click</v>
      </c>
      <c r="U3242" s="31" t="s">
        <v>243</v>
      </c>
      <c r="V3242" s="5"/>
      <c r="W3242" s="51"/>
      <c r="X3242" s="51"/>
      <c r="Y3242" s="50"/>
      <c r="Z3242" s="43">
        <f t="shared" si="525"/>
        <v>0</v>
      </c>
      <c r="AA3242" s="6">
        <f t="shared" si="526"/>
        <v>0</v>
      </c>
      <c r="AB3242" s="6">
        <f t="shared" si="527"/>
        <v>0</v>
      </c>
      <c r="AC3242" s="44">
        <f t="shared" si="528"/>
        <v>0</v>
      </c>
      <c r="AD3242" s="44">
        <f t="shared" si="529"/>
        <v>0</v>
      </c>
      <c r="AE3242" s="13" t="s">
        <v>57</v>
      </c>
      <c r="AF3242" s="14"/>
      <c r="AG3242" s="2" t="s">
        <v>243</v>
      </c>
      <c r="AH3242" s="5" t="s">
        <v>100</v>
      </c>
      <c r="AI3242" s="6">
        <v>0</v>
      </c>
      <c r="AJ3242" s="5" t="s">
        <v>100</v>
      </c>
      <c r="AK3242" s="5" t="s">
        <v>100</v>
      </c>
      <c r="AL3242" s="34" t="s">
        <v>100</v>
      </c>
      <c r="AM3242" s="2" t="s">
        <v>244</v>
      </c>
    </row>
    <row r="3243" spans="1:39" s="15" customFormat="1" ht="16.350000000000001" customHeight="1">
      <c r="A3243" s="3">
        <f t="shared" si="523"/>
        <v>3241</v>
      </c>
      <c r="B3243" s="31" t="s">
        <v>2639</v>
      </c>
      <c r="C3243" s="31" t="s">
        <v>3401</v>
      </c>
      <c r="D3243" s="31" t="s">
        <v>10501</v>
      </c>
      <c r="E3243" s="5" t="s">
        <v>18796</v>
      </c>
      <c r="F3243" s="2" t="s">
        <v>100</v>
      </c>
      <c r="G3243" s="2" t="s">
        <v>69</v>
      </c>
      <c r="H3243" s="5" t="s">
        <v>18721</v>
      </c>
      <c r="I3243" s="5" t="s">
        <v>18722</v>
      </c>
      <c r="J3243" s="5" t="s">
        <v>18723</v>
      </c>
      <c r="K3243" s="5" t="s">
        <v>18797</v>
      </c>
      <c r="L3243" s="2" t="s">
        <v>54</v>
      </c>
      <c r="M3243" s="6">
        <v>27</v>
      </c>
      <c r="N3243" s="6">
        <v>27</v>
      </c>
      <c r="O3243" s="6">
        <f t="shared" si="530"/>
        <v>50000</v>
      </c>
      <c r="P3243" s="6">
        <v>50000</v>
      </c>
      <c r="Q3243" s="5">
        <v>2010</v>
      </c>
      <c r="R3243" s="5" t="s">
        <v>3519</v>
      </c>
      <c r="S3243" s="5" t="s">
        <v>18798</v>
      </c>
      <c r="T3243" s="144" t="str">
        <f t="shared" si="524"/>
        <v>Click</v>
      </c>
      <c r="U3243" s="31" t="s">
        <v>243</v>
      </c>
      <c r="V3243" s="5"/>
      <c r="W3243" s="51"/>
      <c r="X3243" s="51"/>
      <c r="Y3243" s="50"/>
      <c r="Z3243" s="43">
        <f t="shared" si="525"/>
        <v>0</v>
      </c>
      <c r="AA3243" s="6">
        <f t="shared" si="526"/>
        <v>0</v>
      </c>
      <c r="AB3243" s="6">
        <f t="shared" si="527"/>
        <v>0</v>
      </c>
      <c r="AC3243" s="44">
        <f t="shared" si="528"/>
        <v>0</v>
      </c>
      <c r="AD3243" s="44">
        <f t="shared" si="529"/>
        <v>0</v>
      </c>
      <c r="AE3243" s="13" t="s">
        <v>57</v>
      </c>
      <c r="AF3243" s="14"/>
      <c r="AG3243" s="2" t="s">
        <v>243</v>
      </c>
      <c r="AH3243" s="5" t="s">
        <v>100</v>
      </c>
      <c r="AI3243" s="6">
        <v>0</v>
      </c>
      <c r="AJ3243" s="5" t="s">
        <v>100</v>
      </c>
      <c r="AK3243" s="5" t="s">
        <v>100</v>
      </c>
      <c r="AL3243" s="34" t="s">
        <v>100</v>
      </c>
      <c r="AM3243" s="2" t="s">
        <v>244</v>
      </c>
    </row>
    <row r="3244" spans="1:39" s="15" customFormat="1" ht="16.350000000000001" customHeight="1">
      <c r="A3244" s="3">
        <f t="shared" si="523"/>
        <v>3242</v>
      </c>
      <c r="B3244" s="31" t="s">
        <v>2639</v>
      </c>
      <c r="C3244" s="31" t="s">
        <v>3401</v>
      </c>
      <c r="D3244" s="31" t="s">
        <v>10501</v>
      </c>
      <c r="E3244" s="5" t="s">
        <v>18799</v>
      </c>
      <c r="F3244" s="2" t="s">
        <v>100</v>
      </c>
      <c r="G3244" s="2" t="s">
        <v>69</v>
      </c>
      <c r="H3244" s="5" t="s">
        <v>18721</v>
      </c>
      <c r="I3244" s="5" t="s">
        <v>18722</v>
      </c>
      <c r="J3244" s="5" t="s">
        <v>18723</v>
      </c>
      <c r="K3244" s="5" t="s">
        <v>18800</v>
      </c>
      <c r="L3244" s="2" t="s">
        <v>54</v>
      </c>
      <c r="M3244" s="6">
        <v>14</v>
      </c>
      <c r="N3244" s="6">
        <v>14</v>
      </c>
      <c r="O3244" s="6">
        <f t="shared" si="530"/>
        <v>50000</v>
      </c>
      <c r="P3244" s="6">
        <v>50000</v>
      </c>
      <c r="Q3244" s="5">
        <v>2010</v>
      </c>
      <c r="R3244" s="5" t="s">
        <v>3519</v>
      </c>
      <c r="S3244" s="5" t="s">
        <v>18801</v>
      </c>
      <c r="T3244" s="144" t="str">
        <f t="shared" si="524"/>
        <v>Click</v>
      </c>
      <c r="U3244" s="31" t="s">
        <v>243</v>
      </c>
      <c r="V3244" s="5"/>
      <c r="W3244" s="51"/>
      <c r="X3244" s="51"/>
      <c r="Y3244" s="50"/>
      <c r="Z3244" s="43">
        <f t="shared" si="525"/>
        <v>0</v>
      </c>
      <c r="AA3244" s="6">
        <f t="shared" si="526"/>
        <v>0</v>
      </c>
      <c r="AB3244" s="6">
        <f t="shared" si="527"/>
        <v>0</v>
      </c>
      <c r="AC3244" s="44">
        <f t="shared" si="528"/>
        <v>0</v>
      </c>
      <c r="AD3244" s="44">
        <f t="shared" si="529"/>
        <v>0</v>
      </c>
      <c r="AE3244" s="13" t="s">
        <v>57</v>
      </c>
      <c r="AF3244" s="14"/>
      <c r="AG3244" s="2" t="s">
        <v>243</v>
      </c>
      <c r="AH3244" s="5" t="s">
        <v>100</v>
      </c>
      <c r="AI3244" s="6">
        <v>0</v>
      </c>
      <c r="AJ3244" s="5" t="s">
        <v>100</v>
      </c>
      <c r="AK3244" s="5" t="s">
        <v>100</v>
      </c>
      <c r="AL3244" s="34" t="s">
        <v>100</v>
      </c>
      <c r="AM3244" s="2" t="s">
        <v>244</v>
      </c>
    </row>
    <row r="3245" spans="1:39" s="15" customFormat="1" ht="16.350000000000001" customHeight="1">
      <c r="A3245" s="3">
        <f t="shared" si="523"/>
        <v>3243</v>
      </c>
      <c r="B3245" s="31" t="s">
        <v>2639</v>
      </c>
      <c r="C3245" s="31" t="s">
        <v>3401</v>
      </c>
      <c r="D3245" s="31" t="s">
        <v>10501</v>
      </c>
      <c r="E3245" s="5" t="s">
        <v>18802</v>
      </c>
      <c r="F3245" s="2" t="s">
        <v>100</v>
      </c>
      <c r="G3245" s="2" t="s">
        <v>69</v>
      </c>
      <c r="H3245" s="5" t="s">
        <v>18721</v>
      </c>
      <c r="I3245" s="5" t="s">
        <v>18722</v>
      </c>
      <c r="J3245" s="5" t="s">
        <v>18723</v>
      </c>
      <c r="K3245" s="5" t="s">
        <v>18803</v>
      </c>
      <c r="L3245" s="2" t="s">
        <v>54</v>
      </c>
      <c r="M3245" s="6">
        <v>15</v>
      </c>
      <c r="N3245" s="6">
        <v>15</v>
      </c>
      <c r="O3245" s="6">
        <f t="shared" si="530"/>
        <v>50000</v>
      </c>
      <c r="P3245" s="6">
        <v>50000</v>
      </c>
      <c r="Q3245" s="5">
        <v>2010</v>
      </c>
      <c r="R3245" s="5" t="s">
        <v>3519</v>
      </c>
      <c r="S3245" s="5" t="s">
        <v>18804</v>
      </c>
      <c r="T3245" s="144" t="str">
        <f t="shared" si="524"/>
        <v>Click</v>
      </c>
      <c r="U3245" s="31" t="s">
        <v>243</v>
      </c>
      <c r="V3245" s="5"/>
      <c r="W3245" s="51"/>
      <c r="X3245" s="51"/>
      <c r="Y3245" s="50"/>
      <c r="Z3245" s="43">
        <f t="shared" si="525"/>
        <v>0</v>
      </c>
      <c r="AA3245" s="6">
        <f t="shared" si="526"/>
        <v>0</v>
      </c>
      <c r="AB3245" s="6">
        <f t="shared" si="527"/>
        <v>0</v>
      </c>
      <c r="AC3245" s="44">
        <f t="shared" si="528"/>
        <v>0</v>
      </c>
      <c r="AD3245" s="44">
        <f t="shared" si="529"/>
        <v>0</v>
      </c>
      <c r="AE3245" s="13" t="s">
        <v>57</v>
      </c>
      <c r="AF3245" s="14"/>
      <c r="AG3245" s="2" t="s">
        <v>243</v>
      </c>
      <c r="AH3245" s="5" t="s">
        <v>100</v>
      </c>
      <c r="AI3245" s="6">
        <v>0</v>
      </c>
      <c r="AJ3245" s="5" t="s">
        <v>100</v>
      </c>
      <c r="AK3245" s="5" t="s">
        <v>100</v>
      </c>
      <c r="AL3245" s="34" t="s">
        <v>100</v>
      </c>
      <c r="AM3245" s="2" t="s">
        <v>244</v>
      </c>
    </row>
    <row r="3246" spans="1:39" s="15" customFormat="1" ht="16.350000000000001" customHeight="1">
      <c r="A3246" s="3">
        <f t="shared" si="523"/>
        <v>3244</v>
      </c>
      <c r="B3246" s="31" t="s">
        <v>2639</v>
      </c>
      <c r="C3246" s="31" t="s">
        <v>3401</v>
      </c>
      <c r="D3246" s="31" t="s">
        <v>10501</v>
      </c>
      <c r="E3246" s="5" t="s">
        <v>18805</v>
      </c>
      <c r="F3246" s="2" t="s">
        <v>100</v>
      </c>
      <c r="G3246" s="2" t="s">
        <v>69</v>
      </c>
      <c r="H3246" s="5" t="s">
        <v>18721</v>
      </c>
      <c r="I3246" s="5" t="s">
        <v>18722</v>
      </c>
      <c r="J3246" s="5" t="s">
        <v>18723</v>
      </c>
      <c r="K3246" s="5" t="s">
        <v>18806</v>
      </c>
      <c r="L3246" s="2" t="s">
        <v>54</v>
      </c>
      <c r="M3246" s="6">
        <v>25</v>
      </c>
      <c r="N3246" s="6">
        <v>25</v>
      </c>
      <c r="O3246" s="6">
        <f t="shared" si="530"/>
        <v>50000</v>
      </c>
      <c r="P3246" s="6">
        <v>50000</v>
      </c>
      <c r="Q3246" s="5">
        <v>2010</v>
      </c>
      <c r="R3246" s="5" t="s">
        <v>3519</v>
      </c>
      <c r="S3246" s="5" t="s">
        <v>18807</v>
      </c>
      <c r="T3246" s="144" t="str">
        <f t="shared" si="524"/>
        <v>Click</v>
      </c>
      <c r="U3246" s="31" t="s">
        <v>243</v>
      </c>
      <c r="V3246" s="5"/>
      <c r="W3246" s="51"/>
      <c r="X3246" s="51"/>
      <c r="Y3246" s="50"/>
      <c r="Z3246" s="43">
        <f t="shared" si="525"/>
        <v>0</v>
      </c>
      <c r="AA3246" s="6">
        <f t="shared" si="526"/>
        <v>0</v>
      </c>
      <c r="AB3246" s="6">
        <f t="shared" si="527"/>
        <v>0</v>
      </c>
      <c r="AC3246" s="44">
        <f t="shared" si="528"/>
        <v>0</v>
      </c>
      <c r="AD3246" s="44">
        <f t="shared" si="529"/>
        <v>0</v>
      </c>
      <c r="AE3246" s="13" t="s">
        <v>57</v>
      </c>
      <c r="AF3246" s="14"/>
      <c r="AG3246" s="2" t="s">
        <v>243</v>
      </c>
      <c r="AH3246" s="5" t="s">
        <v>100</v>
      </c>
      <c r="AI3246" s="6">
        <v>0</v>
      </c>
      <c r="AJ3246" s="5" t="s">
        <v>100</v>
      </c>
      <c r="AK3246" s="5" t="s">
        <v>100</v>
      </c>
      <c r="AL3246" s="34" t="s">
        <v>100</v>
      </c>
      <c r="AM3246" s="2" t="s">
        <v>244</v>
      </c>
    </row>
    <row r="3247" spans="1:39" s="15" customFormat="1" ht="16.350000000000001" customHeight="1">
      <c r="A3247" s="3">
        <f t="shared" si="523"/>
        <v>3245</v>
      </c>
      <c r="B3247" s="31" t="s">
        <v>2639</v>
      </c>
      <c r="C3247" s="31" t="s">
        <v>3401</v>
      </c>
      <c r="D3247" s="31" t="s">
        <v>10501</v>
      </c>
      <c r="E3247" s="5" t="s">
        <v>18808</v>
      </c>
      <c r="F3247" s="2" t="s">
        <v>100</v>
      </c>
      <c r="G3247" s="2" t="s">
        <v>69</v>
      </c>
      <c r="H3247" s="5" t="s">
        <v>18721</v>
      </c>
      <c r="I3247" s="5" t="s">
        <v>18722</v>
      </c>
      <c r="J3247" s="5" t="s">
        <v>18723</v>
      </c>
      <c r="K3247" s="5" t="s">
        <v>18809</v>
      </c>
      <c r="L3247" s="2" t="s">
        <v>54</v>
      </c>
      <c r="M3247" s="6">
        <v>14</v>
      </c>
      <c r="N3247" s="6">
        <v>14</v>
      </c>
      <c r="O3247" s="6">
        <f t="shared" si="530"/>
        <v>50000</v>
      </c>
      <c r="P3247" s="6">
        <v>50000</v>
      </c>
      <c r="Q3247" s="5">
        <v>2010</v>
      </c>
      <c r="R3247" s="5" t="s">
        <v>3519</v>
      </c>
      <c r="S3247" s="5" t="s">
        <v>18810</v>
      </c>
      <c r="T3247" s="144" t="str">
        <f t="shared" si="524"/>
        <v>Click</v>
      </c>
      <c r="U3247" s="31" t="s">
        <v>243</v>
      </c>
      <c r="V3247" s="5"/>
      <c r="W3247" s="51"/>
      <c r="X3247" s="51"/>
      <c r="Y3247" s="50"/>
      <c r="Z3247" s="43">
        <f t="shared" si="525"/>
        <v>0</v>
      </c>
      <c r="AA3247" s="6">
        <f t="shared" si="526"/>
        <v>0</v>
      </c>
      <c r="AB3247" s="6">
        <f t="shared" si="527"/>
        <v>0</v>
      </c>
      <c r="AC3247" s="44">
        <f t="shared" si="528"/>
        <v>0</v>
      </c>
      <c r="AD3247" s="44">
        <f t="shared" si="529"/>
        <v>0</v>
      </c>
      <c r="AE3247" s="13" t="s">
        <v>57</v>
      </c>
      <c r="AF3247" s="14"/>
      <c r="AG3247" s="2" t="s">
        <v>243</v>
      </c>
      <c r="AH3247" s="5" t="s">
        <v>100</v>
      </c>
      <c r="AI3247" s="6">
        <v>0</v>
      </c>
      <c r="AJ3247" s="5" t="s">
        <v>100</v>
      </c>
      <c r="AK3247" s="5" t="s">
        <v>100</v>
      </c>
      <c r="AL3247" s="34" t="s">
        <v>100</v>
      </c>
      <c r="AM3247" s="2" t="s">
        <v>244</v>
      </c>
    </row>
    <row r="3248" spans="1:39" s="15" customFormat="1" ht="16.350000000000001" customHeight="1">
      <c r="A3248" s="3">
        <f t="shared" si="523"/>
        <v>3246</v>
      </c>
      <c r="B3248" s="31" t="s">
        <v>2639</v>
      </c>
      <c r="C3248" s="31" t="s">
        <v>3401</v>
      </c>
      <c r="D3248" s="31" t="s">
        <v>10501</v>
      </c>
      <c r="E3248" s="5" t="s">
        <v>18811</v>
      </c>
      <c r="F3248" s="2" t="s">
        <v>68</v>
      </c>
      <c r="G3248" s="2" t="s">
        <v>69</v>
      </c>
      <c r="H3248" s="5" t="s">
        <v>18721</v>
      </c>
      <c r="I3248" s="5" t="s">
        <v>18722</v>
      </c>
      <c r="J3248" s="5" t="s">
        <v>18723</v>
      </c>
      <c r="K3248" s="5" t="s">
        <v>18812</v>
      </c>
      <c r="L3248" s="2" t="s">
        <v>54</v>
      </c>
      <c r="M3248" s="6">
        <v>10</v>
      </c>
      <c r="N3248" s="6">
        <v>10</v>
      </c>
      <c r="O3248" s="6">
        <f t="shared" si="530"/>
        <v>50000</v>
      </c>
      <c r="P3248" s="6">
        <v>50000</v>
      </c>
      <c r="Q3248" s="5">
        <v>2010</v>
      </c>
      <c r="R3248" s="5" t="s">
        <v>3519</v>
      </c>
      <c r="S3248" s="5" t="s">
        <v>18813</v>
      </c>
      <c r="T3248" s="144" t="str">
        <f t="shared" si="524"/>
        <v>Click</v>
      </c>
      <c r="U3248" s="31" t="s">
        <v>243</v>
      </c>
      <c r="V3248" s="5"/>
      <c r="W3248" s="51"/>
      <c r="X3248" s="51"/>
      <c r="Y3248" s="50"/>
      <c r="Z3248" s="43">
        <f t="shared" si="525"/>
        <v>0</v>
      </c>
      <c r="AA3248" s="6">
        <f t="shared" si="526"/>
        <v>0</v>
      </c>
      <c r="AB3248" s="6">
        <f t="shared" si="527"/>
        <v>0</v>
      </c>
      <c r="AC3248" s="44">
        <f t="shared" si="528"/>
        <v>0</v>
      </c>
      <c r="AD3248" s="44">
        <f t="shared" si="529"/>
        <v>0</v>
      </c>
      <c r="AE3248" s="13" t="s">
        <v>57</v>
      </c>
      <c r="AF3248" s="14"/>
      <c r="AG3248" s="2" t="s">
        <v>243</v>
      </c>
      <c r="AH3248" s="5" t="s">
        <v>100</v>
      </c>
      <c r="AI3248" s="6">
        <v>0</v>
      </c>
      <c r="AJ3248" s="5" t="s">
        <v>100</v>
      </c>
      <c r="AK3248" s="5" t="s">
        <v>100</v>
      </c>
      <c r="AL3248" s="34" t="s">
        <v>100</v>
      </c>
      <c r="AM3248" s="2" t="s">
        <v>244</v>
      </c>
    </row>
    <row r="3249" spans="1:41" s="15" customFormat="1" ht="16.350000000000001" customHeight="1">
      <c r="A3249" s="3">
        <f t="shared" si="523"/>
        <v>3247</v>
      </c>
      <c r="B3249" s="31" t="s">
        <v>2639</v>
      </c>
      <c r="C3249" s="31" t="s">
        <v>3401</v>
      </c>
      <c r="D3249" s="31" t="s">
        <v>10501</v>
      </c>
      <c r="E3249" s="5" t="s">
        <v>18814</v>
      </c>
      <c r="F3249" s="2" t="s">
        <v>68</v>
      </c>
      <c r="G3249" s="2" t="s">
        <v>69</v>
      </c>
      <c r="H3249" s="5" t="s">
        <v>18721</v>
      </c>
      <c r="I3249" s="5" t="s">
        <v>18722</v>
      </c>
      <c r="J3249" s="5" t="s">
        <v>18723</v>
      </c>
      <c r="K3249" s="5" t="s">
        <v>18815</v>
      </c>
      <c r="L3249" s="2" t="s">
        <v>54</v>
      </c>
      <c r="M3249" s="6">
        <v>10</v>
      </c>
      <c r="N3249" s="6">
        <v>10</v>
      </c>
      <c r="O3249" s="6">
        <f t="shared" si="530"/>
        <v>50000</v>
      </c>
      <c r="P3249" s="6">
        <v>50000</v>
      </c>
      <c r="Q3249" s="5">
        <v>2010</v>
      </c>
      <c r="R3249" s="5" t="s">
        <v>3519</v>
      </c>
      <c r="S3249" s="5" t="s">
        <v>18816</v>
      </c>
      <c r="T3249" s="144" t="str">
        <f t="shared" si="524"/>
        <v>Click</v>
      </c>
      <c r="U3249" s="31" t="s">
        <v>243</v>
      </c>
      <c r="V3249" s="5"/>
      <c r="W3249" s="51"/>
      <c r="X3249" s="51"/>
      <c r="Y3249" s="50"/>
      <c r="Z3249" s="43">
        <f t="shared" si="525"/>
        <v>0</v>
      </c>
      <c r="AA3249" s="6">
        <f t="shared" si="526"/>
        <v>0</v>
      </c>
      <c r="AB3249" s="6">
        <f t="shared" si="527"/>
        <v>0</v>
      </c>
      <c r="AC3249" s="44">
        <f t="shared" si="528"/>
        <v>0</v>
      </c>
      <c r="AD3249" s="44">
        <f t="shared" si="529"/>
        <v>0</v>
      </c>
      <c r="AE3249" s="13" t="s">
        <v>57</v>
      </c>
      <c r="AF3249" s="14"/>
      <c r="AG3249" s="2" t="s">
        <v>243</v>
      </c>
      <c r="AH3249" s="5" t="s">
        <v>100</v>
      </c>
      <c r="AI3249" s="6">
        <v>0</v>
      </c>
      <c r="AJ3249" s="5" t="s">
        <v>100</v>
      </c>
      <c r="AK3249" s="5" t="s">
        <v>100</v>
      </c>
      <c r="AL3249" s="34" t="s">
        <v>100</v>
      </c>
      <c r="AM3249" s="2" t="s">
        <v>244</v>
      </c>
    </row>
    <row r="3250" spans="1:41" s="15" customFormat="1" ht="16.350000000000001" customHeight="1">
      <c r="A3250" s="3">
        <f t="shared" si="523"/>
        <v>3248</v>
      </c>
      <c r="B3250" s="31" t="s">
        <v>2639</v>
      </c>
      <c r="C3250" s="31" t="s">
        <v>3401</v>
      </c>
      <c r="D3250" s="31" t="s">
        <v>10501</v>
      </c>
      <c r="E3250" s="5" t="s">
        <v>18817</v>
      </c>
      <c r="F3250" s="2" t="s">
        <v>68</v>
      </c>
      <c r="G3250" s="2" t="s">
        <v>69</v>
      </c>
      <c r="H3250" s="5" t="s">
        <v>18721</v>
      </c>
      <c r="I3250" s="5" t="s">
        <v>18722</v>
      </c>
      <c r="J3250" s="5" t="s">
        <v>18723</v>
      </c>
      <c r="K3250" s="5" t="s">
        <v>18818</v>
      </c>
      <c r="L3250" s="2" t="s">
        <v>54</v>
      </c>
      <c r="M3250" s="6">
        <v>10</v>
      </c>
      <c r="N3250" s="6">
        <v>10</v>
      </c>
      <c r="O3250" s="6">
        <f t="shared" si="530"/>
        <v>50000</v>
      </c>
      <c r="P3250" s="6">
        <v>50000</v>
      </c>
      <c r="Q3250" s="5">
        <v>2010</v>
      </c>
      <c r="R3250" s="5" t="s">
        <v>3519</v>
      </c>
      <c r="S3250" s="5" t="s">
        <v>18819</v>
      </c>
      <c r="T3250" s="144" t="str">
        <f t="shared" si="524"/>
        <v>Click</v>
      </c>
      <c r="U3250" s="31" t="s">
        <v>243</v>
      </c>
      <c r="V3250" s="5"/>
      <c r="W3250" s="51"/>
      <c r="X3250" s="51"/>
      <c r="Y3250" s="50"/>
      <c r="Z3250" s="43">
        <f t="shared" si="525"/>
        <v>0</v>
      </c>
      <c r="AA3250" s="6">
        <f t="shared" si="526"/>
        <v>0</v>
      </c>
      <c r="AB3250" s="6">
        <f t="shared" si="527"/>
        <v>0</v>
      </c>
      <c r="AC3250" s="44">
        <f t="shared" si="528"/>
        <v>0</v>
      </c>
      <c r="AD3250" s="44">
        <f t="shared" si="529"/>
        <v>0</v>
      </c>
      <c r="AE3250" s="13" t="s">
        <v>57</v>
      </c>
      <c r="AF3250" s="14"/>
      <c r="AG3250" s="2" t="s">
        <v>243</v>
      </c>
      <c r="AH3250" s="5" t="s">
        <v>100</v>
      </c>
      <c r="AI3250" s="6">
        <v>0</v>
      </c>
      <c r="AJ3250" s="5" t="s">
        <v>100</v>
      </c>
      <c r="AK3250" s="5" t="s">
        <v>100</v>
      </c>
      <c r="AL3250" s="34" t="s">
        <v>100</v>
      </c>
      <c r="AM3250" s="2" t="s">
        <v>244</v>
      </c>
    </row>
    <row r="3251" spans="1:41" s="15" customFormat="1" ht="16.350000000000001" customHeight="1">
      <c r="A3251" s="3">
        <f t="shared" si="523"/>
        <v>3249</v>
      </c>
      <c r="B3251" s="31" t="s">
        <v>2639</v>
      </c>
      <c r="C3251" s="31" t="s">
        <v>3401</v>
      </c>
      <c r="D3251" s="31" t="s">
        <v>10501</v>
      </c>
      <c r="E3251" s="5" t="s">
        <v>18820</v>
      </c>
      <c r="F3251" s="2" t="s">
        <v>68</v>
      </c>
      <c r="G3251" s="2" t="s">
        <v>69</v>
      </c>
      <c r="H3251" s="5" t="s">
        <v>18721</v>
      </c>
      <c r="I3251" s="5" t="s">
        <v>18722</v>
      </c>
      <c r="J3251" s="5" t="s">
        <v>18723</v>
      </c>
      <c r="K3251" s="5" t="s">
        <v>18821</v>
      </c>
      <c r="L3251" s="2" t="s">
        <v>54</v>
      </c>
      <c r="M3251" s="6">
        <v>10</v>
      </c>
      <c r="N3251" s="6">
        <v>10</v>
      </c>
      <c r="O3251" s="6">
        <f t="shared" si="530"/>
        <v>50000</v>
      </c>
      <c r="P3251" s="6">
        <v>50000</v>
      </c>
      <c r="Q3251" s="5">
        <v>2010</v>
      </c>
      <c r="R3251" s="5" t="s">
        <v>3519</v>
      </c>
      <c r="S3251" s="5" t="s">
        <v>18822</v>
      </c>
      <c r="T3251" s="144" t="str">
        <f t="shared" si="524"/>
        <v>Click</v>
      </c>
      <c r="U3251" s="31" t="s">
        <v>243</v>
      </c>
      <c r="V3251" s="5"/>
      <c r="W3251" s="51"/>
      <c r="X3251" s="51"/>
      <c r="Y3251" s="50"/>
      <c r="Z3251" s="43">
        <f t="shared" si="525"/>
        <v>0</v>
      </c>
      <c r="AA3251" s="6">
        <f t="shared" si="526"/>
        <v>0</v>
      </c>
      <c r="AB3251" s="6">
        <f t="shared" si="527"/>
        <v>0</v>
      </c>
      <c r="AC3251" s="44">
        <f t="shared" si="528"/>
        <v>0</v>
      </c>
      <c r="AD3251" s="44">
        <f t="shared" si="529"/>
        <v>0</v>
      </c>
      <c r="AE3251" s="13" t="s">
        <v>57</v>
      </c>
      <c r="AF3251" s="14"/>
      <c r="AG3251" s="2" t="s">
        <v>243</v>
      </c>
      <c r="AH3251" s="5" t="s">
        <v>100</v>
      </c>
      <c r="AI3251" s="6">
        <v>0</v>
      </c>
      <c r="AJ3251" s="5" t="s">
        <v>100</v>
      </c>
      <c r="AK3251" s="5" t="s">
        <v>100</v>
      </c>
      <c r="AL3251" s="34" t="s">
        <v>100</v>
      </c>
      <c r="AM3251" s="2" t="s">
        <v>244</v>
      </c>
    </row>
    <row r="3252" spans="1:41" s="15" customFormat="1" ht="16.350000000000001" customHeight="1">
      <c r="A3252" s="3">
        <f t="shared" si="523"/>
        <v>3250</v>
      </c>
      <c r="B3252" s="31" t="s">
        <v>2639</v>
      </c>
      <c r="C3252" s="31" t="s">
        <v>3401</v>
      </c>
      <c r="D3252" s="31" t="s">
        <v>10501</v>
      </c>
      <c r="E3252" s="5" t="s">
        <v>18823</v>
      </c>
      <c r="F3252" s="2" t="s">
        <v>68</v>
      </c>
      <c r="G3252" s="2" t="s">
        <v>69</v>
      </c>
      <c r="H3252" s="5" t="s">
        <v>18721</v>
      </c>
      <c r="I3252" s="5" t="s">
        <v>18722</v>
      </c>
      <c r="J3252" s="5" t="s">
        <v>18723</v>
      </c>
      <c r="K3252" s="5" t="s">
        <v>18824</v>
      </c>
      <c r="L3252" s="2" t="s">
        <v>54</v>
      </c>
      <c r="M3252" s="6">
        <v>10</v>
      </c>
      <c r="N3252" s="6">
        <v>10</v>
      </c>
      <c r="O3252" s="6">
        <f t="shared" si="530"/>
        <v>50000</v>
      </c>
      <c r="P3252" s="6">
        <v>50000</v>
      </c>
      <c r="Q3252" s="5">
        <v>2010</v>
      </c>
      <c r="R3252" s="5" t="s">
        <v>3519</v>
      </c>
      <c r="S3252" s="5" t="s">
        <v>18825</v>
      </c>
      <c r="T3252" s="144" t="str">
        <f t="shared" si="524"/>
        <v>Click</v>
      </c>
      <c r="U3252" s="31" t="s">
        <v>243</v>
      </c>
      <c r="V3252" s="5"/>
      <c r="W3252" s="51"/>
      <c r="X3252" s="51"/>
      <c r="Y3252" s="50"/>
      <c r="Z3252" s="43">
        <f t="shared" si="525"/>
        <v>0</v>
      </c>
      <c r="AA3252" s="6">
        <f t="shared" si="526"/>
        <v>0</v>
      </c>
      <c r="AB3252" s="6">
        <f t="shared" si="527"/>
        <v>0</v>
      </c>
      <c r="AC3252" s="44">
        <f t="shared" si="528"/>
        <v>0</v>
      </c>
      <c r="AD3252" s="44">
        <f t="shared" si="529"/>
        <v>0</v>
      </c>
      <c r="AE3252" s="13" t="s">
        <v>57</v>
      </c>
      <c r="AF3252" s="14"/>
      <c r="AG3252" s="2" t="s">
        <v>243</v>
      </c>
      <c r="AH3252" s="5" t="s">
        <v>100</v>
      </c>
      <c r="AI3252" s="6">
        <v>0</v>
      </c>
      <c r="AJ3252" s="5" t="s">
        <v>100</v>
      </c>
      <c r="AK3252" s="5" t="s">
        <v>100</v>
      </c>
      <c r="AL3252" s="34" t="s">
        <v>100</v>
      </c>
      <c r="AM3252" s="2" t="s">
        <v>244</v>
      </c>
    </row>
    <row r="3253" spans="1:41" s="15" customFormat="1" ht="16.350000000000001" customHeight="1">
      <c r="A3253" s="3">
        <f t="shared" si="523"/>
        <v>3251</v>
      </c>
      <c r="B3253" s="31" t="s">
        <v>2639</v>
      </c>
      <c r="C3253" s="31" t="s">
        <v>3401</v>
      </c>
      <c r="D3253" s="31" t="s">
        <v>10501</v>
      </c>
      <c r="E3253" s="5" t="s">
        <v>18826</v>
      </c>
      <c r="F3253" s="2" t="s">
        <v>100</v>
      </c>
      <c r="G3253" s="2" t="s">
        <v>498</v>
      </c>
      <c r="H3253" s="5" t="s">
        <v>18827</v>
      </c>
      <c r="I3253" s="5" t="s">
        <v>18828</v>
      </c>
      <c r="J3253" s="5" t="s">
        <v>18829</v>
      </c>
      <c r="K3253" s="5" t="s">
        <v>18830</v>
      </c>
      <c r="L3253" s="2" t="s">
        <v>54</v>
      </c>
      <c r="M3253" s="6">
        <v>17</v>
      </c>
      <c r="N3253" s="6">
        <v>16</v>
      </c>
      <c r="O3253" s="6">
        <f t="shared" si="530"/>
        <v>100000</v>
      </c>
      <c r="P3253" s="6">
        <v>100000</v>
      </c>
      <c r="Q3253" s="5">
        <v>201705</v>
      </c>
      <c r="R3253" s="5" t="s">
        <v>18831</v>
      </c>
      <c r="S3253" s="5" t="s">
        <v>18832</v>
      </c>
      <c r="T3253" s="144" t="str">
        <f t="shared" si="524"/>
        <v>Click</v>
      </c>
      <c r="U3253" s="31" t="s">
        <v>243</v>
      </c>
      <c r="V3253" s="62"/>
      <c r="W3253" s="42"/>
      <c r="X3253" s="54"/>
      <c r="Y3253" s="50"/>
      <c r="Z3253" s="43">
        <f t="shared" si="525"/>
        <v>0</v>
      </c>
      <c r="AA3253" s="6">
        <f t="shared" si="526"/>
        <v>0</v>
      </c>
      <c r="AB3253" s="6">
        <f t="shared" si="527"/>
        <v>0</v>
      </c>
      <c r="AC3253" s="44">
        <f t="shared" si="528"/>
        <v>0</v>
      </c>
      <c r="AD3253" s="44">
        <f t="shared" si="529"/>
        <v>0</v>
      </c>
      <c r="AE3253" s="13" t="s">
        <v>57</v>
      </c>
      <c r="AF3253" s="14"/>
      <c r="AG3253" s="2" t="s">
        <v>243</v>
      </c>
      <c r="AH3253" s="5" t="s">
        <v>100</v>
      </c>
      <c r="AI3253" s="6">
        <v>0</v>
      </c>
      <c r="AJ3253" s="5" t="s">
        <v>100</v>
      </c>
      <c r="AK3253" s="5" t="s">
        <v>100</v>
      </c>
      <c r="AL3253" s="34" t="s">
        <v>100</v>
      </c>
      <c r="AM3253" s="2" t="s">
        <v>244</v>
      </c>
    </row>
    <row r="3254" spans="1:41" s="15" customFormat="1" ht="16.350000000000001" customHeight="1">
      <c r="A3254" s="3">
        <f t="shared" si="523"/>
        <v>3252</v>
      </c>
      <c r="B3254" s="31" t="s">
        <v>2639</v>
      </c>
      <c r="C3254" s="31" t="s">
        <v>3401</v>
      </c>
      <c r="D3254" s="31" t="s">
        <v>10501</v>
      </c>
      <c r="E3254" s="5" t="s">
        <v>18833</v>
      </c>
      <c r="F3254" s="2" t="s">
        <v>100</v>
      </c>
      <c r="G3254" s="2" t="s">
        <v>498</v>
      </c>
      <c r="H3254" s="5" t="s">
        <v>18834</v>
      </c>
      <c r="I3254" s="5" t="s">
        <v>3523</v>
      </c>
      <c r="J3254" s="5" t="s">
        <v>18835</v>
      </c>
      <c r="K3254" s="5" t="s">
        <v>18836</v>
      </c>
      <c r="L3254" s="2" t="s">
        <v>54</v>
      </c>
      <c r="M3254" s="6">
        <v>23</v>
      </c>
      <c r="N3254" s="6">
        <v>23</v>
      </c>
      <c r="O3254" s="6">
        <f t="shared" si="530"/>
        <v>150000</v>
      </c>
      <c r="P3254" s="6">
        <v>150000</v>
      </c>
      <c r="Q3254" s="5">
        <v>201705</v>
      </c>
      <c r="R3254" s="5" t="s">
        <v>3526</v>
      </c>
      <c r="S3254" s="5" t="s">
        <v>18837</v>
      </c>
      <c r="T3254" s="144" t="str">
        <f t="shared" si="524"/>
        <v>Click</v>
      </c>
      <c r="U3254" s="31" t="s">
        <v>243</v>
      </c>
      <c r="V3254" s="62"/>
      <c r="W3254" s="42"/>
      <c r="X3254" s="54"/>
      <c r="Y3254" s="50"/>
      <c r="Z3254" s="43">
        <f t="shared" si="525"/>
        <v>0</v>
      </c>
      <c r="AA3254" s="6">
        <f t="shared" si="526"/>
        <v>0</v>
      </c>
      <c r="AB3254" s="6">
        <f t="shared" si="527"/>
        <v>0</v>
      </c>
      <c r="AC3254" s="44">
        <f t="shared" si="528"/>
        <v>0</v>
      </c>
      <c r="AD3254" s="44">
        <f t="shared" si="529"/>
        <v>0</v>
      </c>
      <c r="AE3254" s="13" t="s">
        <v>57</v>
      </c>
      <c r="AF3254" s="14"/>
      <c r="AG3254" s="2" t="s">
        <v>243</v>
      </c>
      <c r="AH3254" s="5" t="s">
        <v>100</v>
      </c>
      <c r="AI3254" s="6">
        <v>0</v>
      </c>
      <c r="AJ3254" s="5" t="s">
        <v>100</v>
      </c>
      <c r="AK3254" s="5" t="s">
        <v>100</v>
      </c>
      <c r="AL3254" s="34" t="s">
        <v>100</v>
      </c>
      <c r="AM3254" s="2" t="s">
        <v>244</v>
      </c>
    </row>
    <row r="3255" spans="1:41" s="15" customFormat="1" ht="16.350000000000001" customHeight="1">
      <c r="A3255" s="3">
        <f t="shared" si="523"/>
        <v>3253</v>
      </c>
      <c r="B3255" s="31" t="s">
        <v>2639</v>
      </c>
      <c r="C3255" s="31" t="s">
        <v>3401</v>
      </c>
      <c r="D3255" s="31" t="s">
        <v>10501</v>
      </c>
      <c r="E3255" s="5" t="s">
        <v>18727</v>
      </c>
      <c r="F3255" s="2" t="s">
        <v>100</v>
      </c>
      <c r="G3255" s="2" t="s">
        <v>498</v>
      </c>
      <c r="H3255" s="5" t="s">
        <v>18838</v>
      </c>
      <c r="I3255" s="5" t="s">
        <v>3523</v>
      </c>
      <c r="J3255" s="5" t="s">
        <v>18839</v>
      </c>
      <c r="K3255" s="5" t="s">
        <v>18840</v>
      </c>
      <c r="L3255" s="2" t="s">
        <v>54</v>
      </c>
      <c r="M3255" s="6">
        <v>15</v>
      </c>
      <c r="N3255" s="6">
        <v>16</v>
      </c>
      <c r="O3255" s="6">
        <f t="shared" si="530"/>
        <v>100000</v>
      </c>
      <c r="P3255" s="6">
        <v>100000</v>
      </c>
      <c r="Q3255" s="5">
        <v>201702</v>
      </c>
      <c r="R3255" s="5" t="s">
        <v>3526</v>
      </c>
      <c r="S3255" s="5" t="s">
        <v>18841</v>
      </c>
      <c r="T3255" s="144" t="str">
        <f t="shared" si="524"/>
        <v>Click</v>
      </c>
      <c r="U3255" s="31" t="s">
        <v>243</v>
      </c>
      <c r="V3255" s="62"/>
      <c r="W3255" s="42"/>
      <c r="X3255" s="54"/>
      <c r="Y3255" s="50"/>
      <c r="Z3255" s="43">
        <f t="shared" si="525"/>
        <v>0</v>
      </c>
      <c r="AA3255" s="6">
        <f t="shared" si="526"/>
        <v>0</v>
      </c>
      <c r="AB3255" s="6">
        <f t="shared" si="527"/>
        <v>0</v>
      </c>
      <c r="AC3255" s="44">
        <f t="shared" si="528"/>
        <v>0</v>
      </c>
      <c r="AD3255" s="44">
        <f t="shared" si="529"/>
        <v>0</v>
      </c>
      <c r="AE3255" s="13" t="s">
        <v>57</v>
      </c>
      <c r="AF3255" s="14"/>
      <c r="AG3255" s="2" t="s">
        <v>243</v>
      </c>
      <c r="AH3255" s="5" t="s">
        <v>100</v>
      </c>
      <c r="AI3255" s="6">
        <v>0</v>
      </c>
      <c r="AJ3255" s="5" t="s">
        <v>100</v>
      </c>
      <c r="AK3255" s="5" t="s">
        <v>100</v>
      </c>
      <c r="AL3255" s="34" t="s">
        <v>100</v>
      </c>
      <c r="AM3255" s="2" t="s">
        <v>244</v>
      </c>
    </row>
    <row r="3256" spans="1:41" s="15" customFormat="1" ht="16.350000000000001" customHeight="1">
      <c r="A3256" s="3">
        <f t="shared" si="523"/>
        <v>3254</v>
      </c>
      <c r="B3256" s="31" t="s">
        <v>2639</v>
      </c>
      <c r="C3256" s="31" t="s">
        <v>3401</v>
      </c>
      <c r="D3256" s="31" t="s">
        <v>10501</v>
      </c>
      <c r="E3256" s="5" t="s">
        <v>18842</v>
      </c>
      <c r="F3256" s="2" t="s">
        <v>100</v>
      </c>
      <c r="G3256" s="2" t="s">
        <v>69</v>
      </c>
      <c r="H3256" s="5" t="s">
        <v>18843</v>
      </c>
      <c r="I3256" s="5" t="s">
        <v>3523</v>
      </c>
      <c r="J3256" s="5" t="s">
        <v>18844</v>
      </c>
      <c r="K3256" s="5" t="s">
        <v>18845</v>
      </c>
      <c r="L3256" s="2" t="s">
        <v>54</v>
      </c>
      <c r="M3256" s="6">
        <v>13</v>
      </c>
      <c r="N3256" s="6">
        <v>13</v>
      </c>
      <c r="O3256" s="6">
        <f t="shared" si="530"/>
        <v>100000</v>
      </c>
      <c r="P3256" s="6">
        <v>100000</v>
      </c>
      <c r="Q3256" s="5">
        <v>201704</v>
      </c>
      <c r="R3256" s="5" t="s">
        <v>3526</v>
      </c>
      <c r="S3256" s="5" t="s">
        <v>18846</v>
      </c>
      <c r="T3256" s="144" t="str">
        <f t="shared" si="524"/>
        <v>Click</v>
      </c>
      <c r="U3256" s="31" t="s">
        <v>243</v>
      </c>
      <c r="V3256" s="62"/>
      <c r="W3256" s="42"/>
      <c r="X3256" s="54"/>
      <c r="Y3256" s="50"/>
      <c r="Z3256" s="43">
        <f t="shared" si="525"/>
        <v>0</v>
      </c>
      <c r="AA3256" s="6">
        <f t="shared" si="526"/>
        <v>0</v>
      </c>
      <c r="AB3256" s="6">
        <f t="shared" si="527"/>
        <v>0</v>
      </c>
      <c r="AC3256" s="44">
        <f t="shared" si="528"/>
        <v>0</v>
      </c>
      <c r="AD3256" s="44">
        <f t="shared" si="529"/>
        <v>0</v>
      </c>
      <c r="AE3256" s="13" t="s">
        <v>100</v>
      </c>
      <c r="AF3256" s="14"/>
      <c r="AG3256" s="2" t="s">
        <v>243</v>
      </c>
      <c r="AH3256" s="5" t="s">
        <v>100</v>
      </c>
      <c r="AI3256" s="6">
        <v>0</v>
      </c>
      <c r="AJ3256" s="5" t="s">
        <v>100</v>
      </c>
      <c r="AK3256" s="5" t="s">
        <v>100</v>
      </c>
      <c r="AL3256" s="34" t="s">
        <v>100</v>
      </c>
      <c r="AM3256" s="2" t="s">
        <v>244</v>
      </c>
    </row>
    <row r="3257" spans="1:41" s="15" customFormat="1" ht="16.350000000000001" customHeight="1">
      <c r="A3257" s="3">
        <f t="shared" si="523"/>
        <v>3255</v>
      </c>
      <c r="B3257" s="31" t="s">
        <v>2639</v>
      </c>
      <c r="C3257" s="31" t="s">
        <v>3401</v>
      </c>
      <c r="D3257" s="31" t="s">
        <v>10501</v>
      </c>
      <c r="E3257" s="5" t="s">
        <v>18720</v>
      </c>
      <c r="F3257" s="2" t="s">
        <v>100</v>
      </c>
      <c r="G3257" s="2" t="s">
        <v>69</v>
      </c>
      <c r="H3257" s="5" t="s">
        <v>18847</v>
      </c>
      <c r="I3257" s="5" t="s">
        <v>18848</v>
      </c>
      <c r="J3257" s="5" t="s">
        <v>18849</v>
      </c>
      <c r="K3257" s="5" t="s">
        <v>18850</v>
      </c>
      <c r="L3257" s="2" t="s">
        <v>54</v>
      </c>
      <c r="M3257" s="6">
        <v>14</v>
      </c>
      <c r="N3257" s="6">
        <v>13</v>
      </c>
      <c r="O3257" s="6">
        <f t="shared" si="530"/>
        <v>150000</v>
      </c>
      <c r="P3257" s="6">
        <v>150000</v>
      </c>
      <c r="Q3257" s="5">
        <v>201701</v>
      </c>
      <c r="R3257" s="5" t="s">
        <v>18851</v>
      </c>
      <c r="S3257" s="5" t="s">
        <v>18852</v>
      </c>
      <c r="T3257" s="144" t="str">
        <f t="shared" si="524"/>
        <v>Click</v>
      </c>
      <c r="U3257" s="31" t="s">
        <v>243</v>
      </c>
      <c r="V3257" s="49"/>
      <c r="W3257" s="42"/>
      <c r="X3257" s="42"/>
      <c r="Y3257" s="50"/>
      <c r="Z3257" s="43">
        <f t="shared" si="525"/>
        <v>0</v>
      </c>
      <c r="AA3257" s="6">
        <f t="shared" si="526"/>
        <v>0</v>
      </c>
      <c r="AB3257" s="6">
        <f t="shared" si="527"/>
        <v>0</v>
      </c>
      <c r="AC3257" s="44">
        <f t="shared" si="528"/>
        <v>0</v>
      </c>
      <c r="AD3257" s="44">
        <f t="shared" si="529"/>
        <v>0</v>
      </c>
      <c r="AE3257" s="13" t="s">
        <v>100</v>
      </c>
      <c r="AF3257" s="14"/>
      <c r="AG3257" s="2" t="s">
        <v>243</v>
      </c>
      <c r="AH3257" s="5" t="s">
        <v>100</v>
      </c>
      <c r="AI3257" s="6">
        <v>0</v>
      </c>
      <c r="AJ3257" s="5" t="s">
        <v>100</v>
      </c>
      <c r="AK3257" s="5" t="s">
        <v>100</v>
      </c>
      <c r="AL3257" s="34" t="s">
        <v>100</v>
      </c>
      <c r="AM3257" s="2" t="s">
        <v>244</v>
      </c>
    </row>
    <row r="3258" spans="1:41" s="15" customFormat="1" ht="16.350000000000001" customHeight="1">
      <c r="A3258" s="3">
        <f t="shared" si="523"/>
        <v>3256</v>
      </c>
      <c r="B3258" s="31" t="s">
        <v>2639</v>
      </c>
      <c r="C3258" s="31" t="s">
        <v>3401</v>
      </c>
      <c r="D3258" s="31" t="s">
        <v>10501</v>
      </c>
      <c r="E3258" s="5" t="s">
        <v>18853</v>
      </c>
      <c r="F3258" s="2" t="s">
        <v>100</v>
      </c>
      <c r="G3258" s="2" t="s">
        <v>498</v>
      </c>
      <c r="H3258" s="5" t="s">
        <v>18854</v>
      </c>
      <c r="I3258" s="5" t="s">
        <v>18855</v>
      </c>
      <c r="J3258" s="5" t="s">
        <v>18856</v>
      </c>
      <c r="K3258" s="5" t="s">
        <v>18857</v>
      </c>
      <c r="L3258" s="2" t="s">
        <v>54</v>
      </c>
      <c r="M3258" s="6">
        <v>16</v>
      </c>
      <c r="N3258" s="6">
        <v>16</v>
      </c>
      <c r="O3258" s="6">
        <f t="shared" si="530"/>
        <v>45000</v>
      </c>
      <c r="P3258" s="6">
        <v>45000</v>
      </c>
      <c r="Q3258" s="5">
        <v>201512</v>
      </c>
      <c r="R3258" s="5" t="s">
        <v>18858</v>
      </c>
      <c r="S3258" s="5" t="s">
        <v>18859</v>
      </c>
      <c r="T3258" s="144" t="str">
        <f t="shared" si="524"/>
        <v>Click</v>
      </c>
      <c r="U3258" s="31" t="s">
        <v>243</v>
      </c>
      <c r="V3258" s="5"/>
      <c r="W3258" s="51"/>
      <c r="X3258" s="51"/>
      <c r="Y3258" s="50"/>
      <c r="Z3258" s="43">
        <f t="shared" si="525"/>
        <v>0</v>
      </c>
      <c r="AA3258" s="6">
        <f t="shared" si="526"/>
        <v>0</v>
      </c>
      <c r="AB3258" s="6">
        <f t="shared" si="527"/>
        <v>0</v>
      </c>
      <c r="AC3258" s="44">
        <f t="shared" si="528"/>
        <v>0</v>
      </c>
      <c r="AD3258" s="44">
        <f t="shared" si="529"/>
        <v>0</v>
      </c>
      <c r="AE3258" s="13" t="s">
        <v>57</v>
      </c>
      <c r="AF3258" s="14"/>
      <c r="AG3258" s="2" t="s">
        <v>243</v>
      </c>
      <c r="AH3258" s="5" t="s">
        <v>100</v>
      </c>
      <c r="AI3258" s="6">
        <v>0</v>
      </c>
      <c r="AJ3258" s="5" t="s">
        <v>100</v>
      </c>
      <c r="AK3258" s="5" t="s">
        <v>100</v>
      </c>
      <c r="AL3258" s="34" t="s">
        <v>100</v>
      </c>
      <c r="AM3258" s="2" t="s">
        <v>244</v>
      </c>
    </row>
    <row r="3259" spans="1:41" s="15" customFormat="1" ht="16.350000000000001" customHeight="1">
      <c r="A3259" s="3">
        <f t="shared" si="523"/>
        <v>3257</v>
      </c>
      <c r="B3259" s="31" t="s">
        <v>2639</v>
      </c>
      <c r="C3259" s="31" t="s">
        <v>3401</v>
      </c>
      <c r="D3259" s="31" t="s">
        <v>10501</v>
      </c>
      <c r="E3259" s="5" t="s">
        <v>18860</v>
      </c>
      <c r="F3259" s="2" t="s">
        <v>100</v>
      </c>
      <c r="G3259" s="2" t="s">
        <v>69</v>
      </c>
      <c r="H3259" s="5" t="s">
        <v>18861</v>
      </c>
      <c r="I3259" s="5" t="s">
        <v>18862</v>
      </c>
      <c r="J3259" s="5" t="s">
        <v>18861</v>
      </c>
      <c r="K3259" s="5" t="s">
        <v>18863</v>
      </c>
      <c r="L3259" s="2" t="s">
        <v>54</v>
      </c>
      <c r="M3259" s="6">
        <v>8</v>
      </c>
      <c r="N3259" s="6">
        <v>8</v>
      </c>
      <c r="O3259" s="6">
        <f t="shared" si="530"/>
        <v>25000</v>
      </c>
      <c r="P3259" s="6">
        <v>25000</v>
      </c>
      <c r="Q3259" s="5">
        <v>201010</v>
      </c>
      <c r="R3259" s="5" t="s">
        <v>18864</v>
      </c>
      <c r="S3259" s="5" t="s">
        <v>18865</v>
      </c>
      <c r="T3259" s="144" t="str">
        <f t="shared" si="524"/>
        <v>Click</v>
      </c>
      <c r="U3259" s="31" t="s">
        <v>243</v>
      </c>
      <c r="V3259" s="5"/>
      <c r="W3259" s="51"/>
      <c r="X3259" s="51"/>
      <c r="Y3259" s="50"/>
      <c r="Z3259" s="43">
        <f t="shared" si="525"/>
        <v>0</v>
      </c>
      <c r="AA3259" s="6">
        <f t="shared" si="526"/>
        <v>0</v>
      </c>
      <c r="AB3259" s="6">
        <f t="shared" si="527"/>
        <v>0</v>
      </c>
      <c r="AC3259" s="44">
        <f t="shared" si="528"/>
        <v>0</v>
      </c>
      <c r="AD3259" s="44">
        <f t="shared" si="529"/>
        <v>0</v>
      </c>
      <c r="AE3259" s="13" t="s">
        <v>57</v>
      </c>
      <c r="AF3259" s="14"/>
      <c r="AG3259" s="2" t="s">
        <v>243</v>
      </c>
      <c r="AH3259" s="5" t="s">
        <v>100</v>
      </c>
      <c r="AI3259" s="6">
        <v>0</v>
      </c>
      <c r="AJ3259" s="5" t="s">
        <v>100</v>
      </c>
      <c r="AK3259" s="5" t="s">
        <v>100</v>
      </c>
      <c r="AL3259" s="34" t="s">
        <v>100</v>
      </c>
      <c r="AM3259" s="2" t="s">
        <v>244</v>
      </c>
    </row>
    <row r="3260" spans="1:41" s="15" customFormat="1" ht="16.350000000000001" customHeight="1">
      <c r="A3260" s="3">
        <f t="shared" si="523"/>
        <v>3258</v>
      </c>
      <c r="B3260" s="31" t="s">
        <v>2639</v>
      </c>
      <c r="C3260" s="31" t="s">
        <v>3401</v>
      </c>
      <c r="D3260" s="31" t="s">
        <v>10501</v>
      </c>
      <c r="E3260" s="5" t="s">
        <v>18866</v>
      </c>
      <c r="F3260" s="2" t="s">
        <v>100</v>
      </c>
      <c r="G3260" s="2" t="s">
        <v>69</v>
      </c>
      <c r="H3260" s="5" t="s">
        <v>18867</v>
      </c>
      <c r="I3260" s="5" t="s">
        <v>18868</v>
      </c>
      <c r="J3260" s="5" t="s">
        <v>18869</v>
      </c>
      <c r="K3260" s="5" t="s">
        <v>18870</v>
      </c>
      <c r="L3260" s="2" t="s">
        <v>54</v>
      </c>
      <c r="M3260" s="6">
        <v>8</v>
      </c>
      <c r="N3260" s="6">
        <v>8</v>
      </c>
      <c r="O3260" s="6">
        <f t="shared" si="530"/>
        <v>25000</v>
      </c>
      <c r="P3260" s="6">
        <v>25000</v>
      </c>
      <c r="Q3260" s="5">
        <v>201010</v>
      </c>
      <c r="R3260" s="5" t="s">
        <v>18871</v>
      </c>
      <c r="S3260" s="5" t="s">
        <v>18872</v>
      </c>
      <c r="T3260" s="144" t="str">
        <f t="shared" si="524"/>
        <v>Click</v>
      </c>
      <c r="U3260" s="31" t="s">
        <v>243</v>
      </c>
      <c r="V3260" s="5"/>
      <c r="W3260" s="51"/>
      <c r="X3260" s="51"/>
      <c r="Y3260" s="50"/>
      <c r="Z3260" s="43">
        <f t="shared" si="525"/>
        <v>0</v>
      </c>
      <c r="AA3260" s="6">
        <f t="shared" si="526"/>
        <v>0</v>
      </c>
      <c r="AB3260" s="6">
        <f t="shared" si="527"/>
        <v>0</v>
      </c>
      <c r="AC3260" s="44">
        <f t="shared" si="528"/>
        <v>0</v>
      </c>
      <c r="AD3260" s="44">
        <f t="shared" si="529"/>
        <v>0</v>
      </c>
      <c r="AE3260" s="13" t="s">
        <v>57</v>
      </c>
      <c r="AF3260" s="14"/>
      <c r="AG3260" s="2" t="s">
        <v>243</v>
      </c>
      <c r="AH3260" s="5" t="s">
        <v>100</v>
      </c>
      <c r="AI3260" s="6">
        <v>0</v>
      </c>
      <c r="AJ3260" s="5" t="s">
        <v>100</v>
      </c>
      <c r="AK3260" s="5" t="s">
        <v>100</v>
      </c>
      <c r="AL3260" s="34" t="s">
        <v>100</v>
      </c>
      <c r="AM3260" s="2" t="s">
        <v>244</v>
      </c>
    </row>
    <row r="3261" spans="1:41" s="15" customFormat="1" ht="16.350000000000001" customHeight="1">
      <c r="A3261" s="3">
        <f t="shared" si="523"/>
        <v>3259</v>
      </c>
      <c r="B3261" s="31" t="s">
        <v>2639</v>
      </c>
      <c r="C3261" s="31" t="s">
        <v>3401</v>
      </c>
      <c r="D3261" s="31" t="s">
        <v>10501</v>
      </c>
      <c r="E3261" s="5" t="s">
        <v>18873</v>
      </c>
      <c r="F3261" s="2" t="s">
        <v>68</v>
      </c>
      <c r="G3261" s="2" t="s">
        <v>15636</v>
      </c>
      <c r="H3261" s="5" t="s">
        <v>18874</v>
      </c>
      <c r="I3261" s="5" t="s">
        <v>18875</v>
      </c>
      <c r="J3261" s="5" t="s">
        <v>18876</v>
      </c>
      <c r="K3261" s="5" t="s">
        <v>18877</v>
      </c>
      <c r="L3261" s="2" t="s">
        <v>54</v>
      </c>
      <c r="M3261" s="6">
        <v>8</v>
      </c>
      <c r="N3261" s="6">
        <v>16</v>
      </c>
      <c r="O3261" s="6">
        <f t="shared" si="530"/>
        <v>200000</v>
      </c>
      <c r="P3261" s="6">
        <v>200000</v>
      </c>
      <c r="Q3261" s="71">
        <v>201606</v>
      </c>
      <c r="R3261" s="3" t="s">
        <v>18878</v>
      </c>
      <c r="S3261" s="5" t="s">
        <v>18879</v>
      </c>
      <c r="T3261" s="144" t="str">
        <f t="shared" si="524"/>
        <v>Click</v>
      </c>
      <c r="U3261" s="31" t="s">
        <v>243</v>
      </c>
      <c r="V3261" s="5"/>
      <c r="W3261" s="51"/>
      <c r="X3261" s="51"/>
      <c r="Y3261" s="50"/>
      <c r="Z3261" s="43">
        <f t="shared" si="525"/>
        <v>0</v>
      </c>
      <c r="AA3261" s="6">
        <f t="shared" si="526"/>
        <v>0</v>
      </c>
      <c r="AB3261" s="6">
        <f t="shared" si="527"/>
        <v>0</v>
      </c>
      <c r="AC3261" s="44">
        <f t="shared" si="528"/>
        <v>0</v>
      </c>
      <c r="AD3261" s="44">
        <f t="shared" si="529"/>
        <v>0</v>
      </c>
      <c r="AE3261" s="13" t="s">
        <v>57</v>
      </c>
      <c r="AF3261" s="14"/>
      <c r="AG3261" s="2" t="s">
        <v>243</v>
      </c>
      <c r="AH3261" s="5" t="s">
        <v>100</v>
      </c>
      <c r="AI3261" s="6">
        <v>0</v>
      </c>
      <c r="AJ3261" s="5" t="s">
        <v>100</v>
      </c>
      <c r="AK3261" s="5" t="s">
        <v>100</v>
      </c>
      <c r="AL3261" s="34" t="s">
        <v>100</v>
      </c>
      <c r="AM3261" s="2" t="s">
        <v>244</v>
      </c>
    </row>
    <row r="3262" spans="1:41" s="15" customFormat="1" ht="16.350000000000001" customHeight="1">
      <c r="A3262" s="3">
        <f t="shared" si="523"/>
        <v>3260</v>
      </c>
      <c r="B3262" s="31" t="s">
        <v>2639</v>
      </c>
      <c r="C3262" s="31" t="s">
        <v>3401</v>
      </c>
      <c r="D3262" s="31" t="s">
        <v>10501</v>
      </c>
      <c r="E3262" s="5" t="s">
        <v>18826</v>
      </c>
      <c r="F3262" s="2" t="s">
        <v>100</v>
      </c>
      <c r="G3262" s="2" t="s">
        <v>69</v>
      </c>
      <c r="H3262" s="5" t="s">
        <v>18721</v>
      </c>
      <c r="I3262" s="5" t="s">
        <v>18722</v>
      </c>
      <c r="J3262" s="5" t="s">
        <v>18723</v>
      </c>
      <c r="K3262" s="5" t="s">
        <v>18880</v>
      </c>
      <c r="L3262" s="2" t="s">
        <v>54</v>
      </c>
      <c r="M3262" s="6">
        <v>13</v>
      </c>
      <c r="N3262" s="6">
        <v>13</v>
      </c>
      <c r="O3262" s="6">
        <f t="shared" si="530"/>
        <v>50000</v>
      </c>
      <c r="P3262" s="6">
        <v>50000</v>
      </c>
      <c r="Q3262" s="5">
        <v>2010</v>
      </c>
      <c r="R3262" s="5" t="s">
        <v>3519</v>
      </c>
      <c r="S3262" s="5" t="s">
        <v>18881</v>
      </c>
      <c r="T3262" s="144" t="str">
        <f t="shared" si="524"/>
        <v>Click</v>
      </c>
      <c r="U3262" s="31" t="s">
        <v>243</v>
      </c>
      <c r="V3262" s="5"/>
      <c r="W3262" s="51"/>
      <c r="X3262" s="51"/>
      <c r="Y3262" s="50"/>
      <c r="Z3262" s="43">
        <f t="shared" si="525"/>
        <v>0</v>
      </c>
      <c r="AA3262" s="6">
        <f t="shared" si="526"/>
        <v>0</v>
      </c>
      <c r="AB3262" s="6">
        <f t="shared" si="527"/>
        <v>0</v>
      </c>
      <c r="AC3262" s="44">
        <f t="shared" si="528"/>
        <v>0</v>
      </c>
      <c r="AD3262" s="44">
        <f t="shared" si="529"/>
        <v>0</v>
      </c>
      <c r="AE3262" s="13" t="s">
        <v>57</v>
      </c>
      <c r="AF3262" s="14"/>
      <c r="AG3262" s="2" t="s">
        <v>243</v>
      </c>
      <c r="AH3262" s="5" t="s">
        <v>100</v>
      </c>
      <c r="AI3262" s="6">
        <v>0</v>
      </c>
      <c r="AJ3262" s="5" t="s">
        <v>100</v>
      </c>
      <c r="AK3262" s="5" t="s">
        <v>100</v>
      </c>
      <c r="AL3262" s="34" t="s">
        <v>100</v>
      </c>
      <c r="AM3262" s="2" t="s">
        <v>244</v>
      </c>
    </row>
    <row r="3263" spans="1:41" s="15" customFormat="1" ht="16.350000000000001" customHeight="1">
      <c r="A3263" s="3">
        <f t="shared" si="523"/>
        <v>3261</v>
      </c>
      <c r="B3263" s="39" t="s">
        <v>1857</v>
      </c>
      <c r="C3263" s="39" t="s">
        <v>3355</v>
      </c>
      <c r="D3263" s="39" t="s">
        <v>18882</v>
      </c>
      <c r="E3263" s="32" t="s">
        <v>18883</v>
      </c>
      <c r="F3263" s="39" t="s">
        <v>58</v>
      </c>
      <c r="G3263" s="39" t="s">
        <v>49</v>
      </c>
      <c r="H3263" s="3" t="s">
        <v>18884</v>
      </c>
      <c r="I3263" s="3" t="s">
        <v>18885</v>
      </c>
      <c r="J3263" s="3" t="s">
        <v>18886</v>
      </c>
      <c r="K3263" s="3" t="s">
        <v>18887</v>
      </c>
      <c r="L3263" s="31" t="s">
        <v>54</v>
      </c>
      <c r="M3263" s="6">
        <v>18</v>
      </c>
      <c r="N3263" s="6">
        <v>18</v>
      </c>
      <c r="O3263" s="46">
        <f t="shared" ref="O3263:O3294" si="531">P3263+AI3263</f>
        <v>80000</v>
      </c>
      <c r="P3263" s="46">
        <v>80000</v>
      </c>
      <c r="Q3263" s="32">
        <v>2019</v>
      </c>
      <c r="R3263" s="32" t="s">
        <v>18888</v>
      </c>
      <c r="S3263" s="32" t="s">
        <v>18889</v>
      </c>
      <c r="T3263" s="143" t="str">
        <f t="shared" si="524"/>
        <v>Click</v>
      </c>
      <c r="U3263" s="39" t="s">
        <v>61</v>
      </c>
      <c r="V3263" s="40"/>
      <c r="W3263" s="40"/>
      <c r="X3263" s="40"/>
      <c r="Y3263" s="40"/>
      <c r="Z3263" s="43">
        <f t="shared" si="525"/>
        <v>0</v>
      </c>
      <c r="AA3263" s="68">
        <f t="shared" si="526"/>
        <v>0</v>
      </c>
      <c r="AB3263" s="68">
        <f t="shared" si="527"/>
        <v>0</v>
      </c>
      <c r="AC3263" s="69">
        <f t="shared" si="528"/>
        <v>0</v>
      </c>
      <c r="AD3263" s="44">
        <f t="shared" si="529"/>
        <v>0</v>
      </c>
      <c r="AE3263" s="45" t="s">
        <v>57</v>
      </c>
      <c r="AF3263" s="14"/>
      <c r="AG3263" s="39" t="s">
        <v>61</v>
      </c>
      <c r="AH3263" s="85" t="s">
        <v>57</v>
      </c>
      <c r="AI3263" s="68">
        <v>0</v>
      </c>
      <c r="AJ3263" s="32" t="s">
        <v>57</v>
      </c>
      <c r="AK3263" s="32" t="s">
        <v>57</v>
      </c>
      <c r="AL3263" s="86" t="s">
        <v>57</v>
      </c>
      <c r="AM3263" s="31" t="s">
        <v>244</v>
      </c>
      <c r="AN3263" s="32"/>
      <c r="AO3263" s="47"/>
    </row>
    <row r="3264" spans="1:41" s="15" customFormat="1" ht="16.350000000000001" customHeight="1">
      <c r="A3264" s="3">
        <f t="shared" si="523"/>
        <v>3262</v>
      </c>
      <c r="B3264" s="31" t="s">
        <v>2639</v>
      </c>
      <c r="C3264" s="31" t="s">
        <v>3401</v>
      </c>
      <c r="D3264" s="31" t="s">
        <v>3548</v>
      </c>
      <c r="E3264" s="32" t="s">
        <v>18890</v>
      </c>
      <c r="F3264" s="33" t="s">
        <v>68</v>
      </c>
      <c r="G3264" s="36" t="s">
        <v>49</v>
      </c>
      <c r="H3264" s="34" t="s">
        <v>18891</v>
      </c>
      <c r="I3264" s="34" t="s">
        <v>18892</v>
      </c>
      <c r="J3264" s="34" t="s">
        <v>18893</v>
      </c>
      <c r="K3264" s="34" t="s">
        <v>18894</v>
      </c>
      <c r="L3264" s="33" t="s">
        <v>54</v>
      </c>
      <c r="M3264" s="37">
        <v>17</v>
      </c>
      <c r="N3264" s="37">
        <v>16</v>
      </c>
      <c r="O3264" s="37">
        <f t="shared" si="531"/>
        <v>120000</v>
      </c>
      <c r="P3264" s="37">
        <v>120000</v>
      </c>
      <c r="Q3264" s="38">
        <v>201801</v>
      </c>
      <c r="R3264" s="34" t="s">
        <v>18895</v>
      </c>
      <c r="S3264" s="32" t="s">
        <v>18896</v>
      </c>
      <c r="T3264" s="143" t="str">
        <f t="shared" si="524"/>
        <v>Click</v>
      </c>
      <c r="U3264" s="39" t="s">
        <v>61</v>
      </c>
      <c r="V3264" s="40"/>
      <c r="W3264" s="41"/>
      <c r="X3264" s="42"/>
      <c r="Y3264" s="41"/>
      <c r="Z3264" s="43">
        <f t="shared" si="525"/>
        <v>0</v>
      </c>
      <c r="AA3264" s="6">
        <f t="shared" si="526"/>
        <v>0</v>
      </c>
      <c r="AB3264" s="6">
        <f t="shared" si="527"/>
        <v>0</v>
      </c>
      <c r="AC3264" s="44">
        <f t="shared" si="528"/>
        <v>0</v>
      </c>
      <c r="AD3264" s="44">
        <f t="shared" si="529"/>
        <v>0</v>
      </c>
      <c r="AE3264" s="45" t="s">
        <v>57</v>
      </c>
      <c r="AF3264" s="14"/>
      <c r="AG3264" s="39" t="s">
        <v>61</v>
      </c>
      <c r="AH3264" s="32" t="s">
        <v>57</v>
      </c>
      <c r="AI3264" s="46">
        <v>0</v>
      </c>
      <c r="AJ3264" s="32" t="s">
        <v>62</v>
      </c>
      <c r="AK3264" s="32" t="s">
        <v>57</v>
      </c>
      <c r="AL3264" s="32" t="s">
        <v>57</v>
      </c>
      <c r="AM3264" s="31" t="s">
        <v>244</v>
      </c>
      <c r="AN3264" s="32"/>
      <c r="AO3264" s="32"/>
    </row>
    <row r="3265" spans="1:39" s="15" customFormat="1" ht="16.350000000000001" customHeight="1">
      <c r="A3265" s="3">
        <f t="shared" si="523"/>
        <v>3263</v>
      </c>
      <c r="B3265" s="31" t="s">
        <v>2639</v>
      </c>
      <c r="C3265" s="31" t="s">
        <v>3401</v>
      </c>
      <c r="D3265" s="31" t="s">
        <v>3548</v>
      </c>
      <c r="E3265" s="5" t="s">
        <v>18897</v>
      </c>
      <c r="F3265" s="2" t="s">
        <v>68</v>
      </c>
      <c r="G3265" s="2" t="s">
        <v>69</v>
      </c>
      <c r="H3265" s="5" t="s">
        <v>18898</v>
      </c>
      <c r="I3265" s="5" t="s">
        <v>18899</v>
      </c>
      <c r="J3265" s="5" t="s">
        <v>18900</v>
      </c>
      <c r="K3265" s="5" t="s">
        <v>18901</v>
      </c>
      <c r="L3265" s="2" t="s">
        <v>54</v>
      </c>
      <c r="M3265" s="6">
        <v>2</v>
      </c>
      <c r="N3265" s="6">
        <v>2</v>
      </c>
      <c r="O3265" s="6">
        <f t="shared" si="531"/>
        <v>20000</v>
      </c>
      <c r="P3265" s="6">
        <v>20000</v>
      </c>
      <c r="Q3265" s="5">
        <v>201906</v>
      </c>
      <c r="R3265" s="5" t="s">
        <v>74</v>
      </c>
      <c r="S3265" s="32" t="s">
        <v>18902</v>
      </c>
      <c r="T3265" s="144" t="str">
        <f t="shared" si="524"/>
        <v>Click</v>
      </c>
      <c r="U3265" s="31" t="s">
        <v>243</v>
      </c>
      <c r="V3265" s="49"/>
      <c r="W3265" s="42"/>
      <c r="X3265" s="51"/>
      <c r="Y3265" s="50"/>
      <c r="Z3265" s="43">
        <f t="shared" si="525"/>
        <v>0</v>
      </c>
      <c r="AA3265" s="6">
        <f t="shared" si="526"/>
        <v>0</v>
      </c>
      <c r="AB3265" s="6">
        <f t="shared" si="527"/>
        <v>0</v>
      </c>
      <c r="AC3265" s="44">
        <f t="shared" si="528"/>
        <v>0</v>
      </c>
      <c r="AD3265" s="44">
        <f t="shared" si="529"/>
        <v>0</v>
      </c>
      <c r="AE3265" s="13" t="s">
        <v>57</v>
      </c>
      <c r="AF3265" s="14"/>
      <c r="AG3265" s="2" t="s">
        <v>243</v>
      </c>
      <c r="AH3265" s="5" t="s">
        <v>100</v>
      </c>
      <c r="AI3265" s="6">
        <v>0</v>
      </c>
      <c r="AJ3265" s="5" t="s">
        <v>100</v>
      </c>
      <c r="AK3265" s="5" t="s">
        <v>100</v>
      </c>
      <c r="AL3265" s="34" t="s">
        <v>100</v>
      </c>
      <c r="AM3265" s="2" t="s">
        <v>244</v>
      </c>
    </row>
    <row r="3266" spans="1:39" s="15" customFormat="1" ht="16.350000000000001" customHeight="1">
      <c r="A3266" s="3">
        <f t="shared" si="523"/>
        <v>3264</v>
      </c>
      <c r="B3266" s="31" t="s">
        <v>2639</v>
      </c>
      <c r="C3266" s="31" t="s">
        <v>3401</v>
      </c>
      <c r="D3266" s="31" t="s">
        <v>3548</v>
      </c>
      <c r="E3266" s="5" t="s">
        <v>18903</v>
      </c>
      <c r="F3266" s="2" t="s">
        <v>100</v>
      </c>
      <c r="G3266" s="2" t="s">
        <v>69</v>
      </c>
      <c r="H3266" s="5" t="s">
        <v>18904</v>
      </c>
      <c r="I3266" s="5" t="s">
        <v>4366</v>
      </c>
      <c r="J3266" s="5" t="s">
        <v>18905</v>
      </c>
      <c r="K3266" s="5" t="s">
        <v>18906</v>
      </c>
      <c r="L3266" s="2" t="s">
        <v>54</v>
      </c>
      <c r="M3266" s="6">
        <v>16</v>
      </c>
      <c r="N3266" s="6">
        <v>20</v>
      </c>
      <c r="O3266" s="6">
        <f t="shared" si="531"/>
        <v>40000</v>
      </c>
      <c r="P3266" s="6">
        <v>40000</v>
      </c>
      <c r="Q3266" s="5">
        <v>200806</v>
      </c>
      <c r="R3266" s="5" t="s">
        <v>5645</v>
      </c>
      <c r="S3266" s="5" t="s">
        <v>18907</v>
      </c>
      <c r="T3266" s="144" t="str">
        <f t="shared" si="524"/>
        <v>Click</v>
      </c>
      <c r="U3266" s="31" t="s">
        <v>243</v>
      </c>
      <c r="V3266" s="5"/>
      <c r="W3266" s="51"/>
      <c r="X3266" s="51"/>
      <c r="Y3266" s="50"/>
      <c r="Z3266" s="43">
        <f t="shared" si="525"/>
        <v>0</v>
      </c>
      <c r="AA3266" s="6">
        <f t="shared" si="526"/>
        <v>0</v>
      </c>
      <c r="AB3266" s="6">
        <f t="shared" si="527"/>
        <v>0</v>
      </c>
      <c r="AC3266" s="44">
        <f t="shared" si="528"/>
        <v>0</v>
      </c>
      <c r="AD3266" s="44">
        <f t="shared" si="529"/>
        <v>0</v>
      </c>
      <c r="AE3266" s="13" t="s">
        <v>57</v>
      </c>
      <c r="AF3266" s="14"/>
      <c r="AG3266" s="2" t="s">
        <v>243</v>
      </c>
      <c r="AH3266" s="5" t="s">
        <v>100</v>
      </c>
      <c r="AI3266" s="6">
        <v>0</v>
      </c>
      <c r="AJ3266" s="5" t="s">
        <v>100</v>
      </c>
      <c r="AK3266" s="5" t="s">
        <v>100</v>
      </c>
      <c r="AL3266" s="34" t="s">
        <v>100</v>
      </c>
      <c r="AM3266" s="2" t="s">
        <v>244</v>
      </c>
    </row>
    <row r="3267" spans="1:39" s="15" customFormat="1" ht="16.350000000000001" customHeight="1">
      <c r="A3267" s="3">
        <f t="shared" si="523"/>
        <v>3265</v>
      </c>
      <c r="B3267" s="31" t="s">
        <v>2639</v>
      </c>
      <c r="C3267" s="31" t="s">
        <v>3401</v>
      </c>
      <c r="D3267" s="31" t="s">
        <v>3548</v>
      </c>
      <c r="E3267" s="5" t="s">
        <v>18908</v>
      </c>
      <c r="F3267" s="2" t="s">
        <v>100</v>
      </c>
      <c r="G3267" s="2" t="s">
        <v>69</v>
      </c>
      <c r="H3267" s="5" t="s">
        <v>18909</v>
      </c>
      <c r="I3267" s="5" t="s">
        <v>4366</v>
      </c>
      <c r="J3267" s="5" t="s">
        <v>18910</v>
      </c>
      <c r="K3267" s="5" t="s">
        <v>18911</v>
      </c>
      <c r="L3267" s="2" t="s">
        <v>54</v>
      </c>
      <c r="M3267" s="6">
        <v>19</v>
      </c>
      <c r="N3267" s="6">
        <v>20</v>
      </c>
      <c r="O3267" s="6">
        <f t="shared" si="531"/>
        <v>45000</v>
      </c>
      <c r="P3267" s="6">
        <v>45000</v>
      </c>
      <c r="Q3267" s="5">
        <v>200706</v>
      </c>
      <c r="R3267" s="5" t="s">
        <v>18912</v>
      </c>
      <c r="S3267" s="5" t="s">
        <v>18913</v>
      </c>
      <c r="T3267" s="144" t="str">
        <f t="shared" si="524"/>
        <v>Click</v>
      </c>
      <c r="U3267" s="31" t="s">
        <v>243</v>
      </c>
      <c r="V3267" s="5"/>
      <c r="W3267" s="51"/>
      <c r="X3267" s="51"/>
      <c r="Y3267" s="50"/>
      <c r="Z3267" s="43">
        <f t="shared" si="525"/>
        <v>0</v>
      </c>
      <c r="AA3267" s="6">
        <f t="shared" si="526"/>
        <v>0</v>
      </c>
      <c r="AB3267" s="6">
        <f t="shared" si="527"/>
        <v>0</v>
      </c>
      <c r="AC3267" s="44">
        <f t="shared" si="528"/>
        <v>0</v>
      </c>
      <c r="AD3267" s="44">
        <f t="shared" si="529"/>
        <v>0</v>
      </c>
      <c r="AE3267" s="13" t="s">
        <v>57</v>
      </c>
      <c r="AF3267" s="14"/>
      <c r="AG3267" s="2" t="s">
        <v>243</v>
      </c>
      <c r="AH3267" s="5" t="s">
        <v>100</v>
      </c>
      <c r="AI3267" s="6">
        <v>0</v>
      </c>
      <c r="AJ3267" s="5" t="s">
        <v>100</v>
      </c>
      <c r="AK3267" s="5" t="s">
        <v>100</v>
      </c>
      <c r="AL3267" s="34" t="s">
        <v>100</v>
      </c>
      <c r="AM3267" s="2" t="s">
        <v>244</v>
      </c>
    </row>
    <row r="3268" spans="1:39" s="15" customFormat="1" ht="16.350000000000001" customHeight="1">
      <c r="A3268" s="3">
        <f t="shared" si="523"/>
        <v>3266</v>
      </c>
      <c r="B3268" s="31" t="s">
        <v>2639</v>
      </c>
      <c r="C3268" s="31" t="s">
        <v>3401</v>
      </c>
      <c r="D3268" s="31" t="s">
        <v>3548</v>
      </c>
      <c r="E3268" s="5" t="s">
        <v>18914</v>
      </c>
      <c r="F3268" s="2" t="s">
        <v>100</v>
      </c>
      <c r="G3268" s="2" t="s">
        <v>69</v>
      </c>
      <c r="H3268" s="5" t="s">
        <v>18915</v>
      </c>
      <c r="I3268" s="5" t="s">
        <v>4386</v>
      </c>
      <c r="J3268" s="5" t="s">
        <v>18916</v>
      </c>
      <c r="K3268" s="5" t="s">
        <v>18917</v>
      </c>
      <c r="L3268" s="2" t="s">
        <v>54</v>
      </c>
      <c r="M3268" s="6">
        <v>23</v>
      </c>
      <c r="N3268" s="6">
        <v>20</v>
      </c>
      <c r="O3268" s="6">
        <f t="shared" si="531"/>
        <v>45000</v>
      </c>
      <c r="P3268" s="6">
        <v>45000</v>
      </c>
      <c r="Q3268" s="5">
        <v>200806</v>
      </c>
      <c r="R3268" s="5" t="s">
        <v>18918</v>
      </c>
      <c r="S3268" s="5" t="s">
        <v>18919</v>
      </c>
      <c r="T3268" s="144" t="str">
        <f t="shared" si="524"/>
        <v>Click</v>
      </c>
      <c r="U3268" s="31" t="s">
        <v>243</v>
      </c>
      <c r="V3268" s="5"/>
      <c r="W3268" s="51"/>
      <c r="X3268" s="51"/>
      <c r="Y3268" s="50"/>
      <c r="Z3268" s="43">
        <f t="shared" si="525"/>
        <v>0</v>
      </c>
      <c r="AA3268" s="6">
        <f t="shared" si="526"/>
        <v>0</v>
      </c>
      <c r="AB3268" s="6">
        <f t="shared" si="527"/>
        <v>0</v>
      </c>
      <c r="AC3268" s="44">
        <f t="shared" si="528"/>
        <v>0</v>
      </c>
      <c r="AD3268" s="44">
        <f t="shared" si="529"/>
        <v>0</v>
      </c>
      <c r="AE3268" s="13" t="s">
        <v>57</v>
      </c>
      <c r="AF3268" s="14"/>
      <c r="AG3268" s="2" t="s">
        <v>243</v>
      </c>
      <c r="AH3268" s="5" t="s">
        <v>100</v>
      </c>
      <c r="AI3268" s="6">
        <v>0</v>
      </c>
      <c r="AJ3268" s="5" t="s">
        <v>100</v>
      </c>
      <c r="AK3268" s="5" t="s">
        <v>100</v>
      </c>
      <c r="AL3268" s="34" t="s">
        <v>100</v>
      </c>
      <c r="AM3268" s="2" t="s">
        <v>244</v>
      </c>
    </row>
    <row r="3269" spans="1:39" s="15" customFormat="1" ht="16.350000000000001" customHeight="1">
      <c r="A3269" s="3">
        <f t="shared" si="523"/>
        <v>3267</v>
      </c>
      <c r="B3269" s="31" t="s">
        <v>2639</v>
      </c>
      <c r="C3269" s="31" t="s">
        <v>3401</v>
      </c>
      <c r="D3269" s="31" t="s">
        <v>3548</v>
      </c>
      <c r="E3269" s="3" t="s">
        <v>18920</v>
      </c>
      <c r="F3269" s="2" t="s">
        <v>68</v>
      </c>
      <c r="G3269" s="2" t="s">
        <v>69</v>
      </c>
      <c r="H3269" s="5" t="s">
        <v>18921</v>
      </c>
      <c r="I3269" s="5" t="s">
        <v>18922</v>
      </c>
      <c r="J3269" s="5" t="s">
        <v>3617</v>
      </c>
      <c r="K3269" s="5" t="s">
        <v>18923</v>
      </c>
      <c r="L3269" s="2" t="s">
        <v>54</v>
      </c>
      <c r="M3269" s="6">
        <v>11</v>
      </c>
      <c r="N3269" s="6">
        <v>11</v>
      </c>
      <c r="O3269" s="6">
        <f t="shared" si="531"/>
        <v>80000</v>
      </c>
      <c r="P3269" s="6">
        <v>80000</v>
      </c>
      <c r="Q3269" s="5">
        <v>201909</v>
      </c>
      <c r="R3269" s="5" t="s">
        <v>74</v>
      </c>
      <c r="S3269" s="32" t="s">
        <v>18924</v>
      </c>
      <c r="T3269" s="144" t="str">
        <f t="shared" si="524"/>
        <v>Click</v>
      </c>
      <c r="U3269" s="31" t="s">
        <v>243</v>
      </c>
      <c r="V3269" s="33"/>
      <c r="W3269" s="42"/>
      <c r="X3269" s="54"/>
      <c r="Y3269" s="50"/>
      <c r="Z3269" s="43">
        <f t="shared" si="525"/>
        <v>0</v>
      </c>
      <c r="AA3269" s="6">
        <f t="shared" si="526"/>
        <v>0</v>
      </c>
      <c r="AB3269" s="6">
        <f t="shared" si="527"/>
        <v>0</v>
      </c>
      <c r="AC3269" s="44">
        <f t="shared" si="528"/>
        <v>0</v>
      </c>
      <c r="AD3269" s="44">
        <f t="shared" si="529"/>
        <v>0</v>
      </c>
      <c r="AE3269" s="13" t="s">
        <v>57</v>
      </c>
      <c r="AF3269" s="14"/>
      <c r="AG3269" s="2" t="s">
        <v>243</v>
      </c>
      <c r="AH3269" s="5" t="s">
        <v>100</v>
      </c>
      <c r="AI3269" s="6">
        <v>0</v>
      </c>
      <c r="AJ3269" s="5" t="s">
        <v>100</v>
      </c>
      <c r="AK3269" s="5" t="s">
        <v>100</v>
      </c>
      <c r="AL3269" s="34" t="s">
        <v>100</v>
      </c>
      <c r="AM3269" s="2" t="s">
        <v>244</v>
      </c>
    </row>
    <row r="3270" spans="1:39" s="15" customFormat="1" ht="16.350000000000001" customHeight="1">
      <c r="A3270" s="3">
        <f t="shared" si="523"/>
        <v>3268</v>
      </c>
      <c r="B3270" s="31" t="s">
        <v>2639</v>
      </c>
      <c r="C3270" s="31" t="s">
        <v>3401</v>
      </c>
      <c r="D3270" s="31" t="s">
        <v>3548</v>
      </c>
      <c r="E3270" s="3" t="s">
        <v>18925</v>
      </c>
      <c r="F3270" s="2" t="s">
        <v>68</v>
      </c>
      <c r="G3270" s="2" t="s">
        <v>69</v>
      </c>
      <c r="H3270" s="5" t="s">
        <v>18926</v>
      </c>
      <c r="I3270" s="5" t="s">
        <v>18927</v>
      </c>
      <c r="J3270" s="5" t="s">
        <v>3617</v>
      </c>
      <c r="K3270" s="5" t="s">
        <v>18928</v>
      </c>
      <c r="L3270" s="2" t="s">
        <v>54</v>
      </c>
      <c r="M3270" s="6">
        <v>11</v>
      </c>
      <c r="N3270" s="6">
        <v>11</v>
      </c>
      <c r="O3270" s="6">
        <f t="shared" si="531"/>
        <v>80000</v>
      </c>
      <c r="P3270" s="6">
        <v>80000</v>
      </c>
      <c r="Q3270" s="5">
        <v>201909</v>
      </c>
      <c r="R3270" s="5" t="s">
        <v>74</v>
      </c>
      <c r="S3270" s="32" t="s">
        <v>18924</v>
      </c>
      <c r="T3270" s="144" t="str">
        <f t="shared" si="524"/>
        <v>Click</v>
      </c>
      <c r="U3270" s="31" t="s">
        <v>243</v>
      </c>
      <c r="V3270" s="33"/>
      <c r="W3270" s="42"/>
      <c r="X3270" s="54"/>
      <c r="Y3270" s="50"/>
      <c r="Z3270" s="43">
        <f t="shared" si="525"/>
        <v>0</v>
      </c>
      <c r="AA3270" s="6">
        <f t="shared" si="526"/>
        <v>0</v>
      </c>
      <c r="AB3270" s="6">
        <f t="shared" si="527"/>
        <v>0</v>
      </c>
      <c r="AC3270" s="44">
        <f t="shared" si="528"/>
        <v>0</v>
      </c>
      <c r="AD3270" s="44">
        <f t="shared" si="529"/>
        <v>0</v>
      </c>
      <c r="AE3270" s="13" t="s">
        <v>57</v>
      </c>
      <c r="AF3270" s="14"/>
      <c r="AG3270" s="2" t="s">
        <v>243</v>
      </c>
      <c r="AH3270" s="5" t="s">
        <v>100</v>
      </c>
      <c r="AI3270" s="6">
        <v>0</v>
      </c>
      <c r="AJ3270" s="5" t="s">
        <v>100</v>
      </c>
      <c r="AK3270" s="5" t="s">
        <v>100</v>
      </c>
      <c r="AL3270" s="34" t="s">
        <v>100</v>
      </c>
      <c r="AM3270" s="2" t="s">
        <v>244</v>
      </c>
    </row>
    <row r="3271" spans="1:39" s="15" customFormat="1" ht="16.350000000000001" customHeight="1">
      <c r="A3271" s="3">
        <f t="shared" si="523"/>
        <v>3269</v>
      </c>
      <c r="B3271" s="31" t="s">
        <v>2639</v>
      </c>
      <c r="C3271" s="31" t="s">
        <v>3401</v>
      </c>
      <c r="D3271" s="31" t="s">
        <v>3548</v>
      </c>
      <c r="E3271" s="3" t="s">
        <v>18929</v>
      </c>
      <c r="F3271" s="2" t="s">
        <v>68</v>
      </c>
      <c r="G3271" s="2" t="s">
        <v>69</v>
      </c>
      <c r="H3271" s="5" t="s">
        <v>18930</v>
      </c>
      <c r="I3271" s="5" t="s">
        <v>18931</v>
      </c>
      <c r="J3271" s="5" t="s">
        <v>3617</v>
      </c>
      <c r="K3271" s="5" t="s">
        <v>18932</v>
      </c>
      <c r="L3271" s="2" t="s">
        <v>54</v>
      </c>
      <c r="M3271" s="6">
        <v>11</v>
      </c>
      <c r="N3271" s="6">
        <v>11</v>
      </c>
      <c r="O3271" s="6">
        <f t="shared" si="531"/>
        <v>80000</v>
      </c>
      <c r="P3271" s="6">
        <v>80000</v>
      </c>
      <c r="Q3271" s="5">
        <v>201909</v>
      </c>
      <c r="R3271" s="5" t="s">
        <v>74</v>
      </c>
      <c r="S3271" s="32" t="s">
        <v>18924</v>
      </c>
      <c r="T3271" s="144" t="str">
        <f t="shared" si="524"/>
        <v>Click</v>
      </c>
      <c r="U3271" s="31" t="s">
        <v>243</v>
      </c>
      <c r="V3271" s="33"/>
      <c r="W3271" s="42"/>
      <c r="X3271" s="54"/>
      <c r="Y3271" s="50"/>
      <c r="Z3271" s="43">
        <f t="shared" si="525"/>
        <v>0</v>
      </c>
      <c r="AA3271" s="6">
        <f t="shared" si="526"/>
        <v>0</v>
      </c>
      <c r="AB3271" s="6">
        <f t="shared" si="527"/>
        <v>0</v>
      </c>
      <c r="AC3271" s="44">
        <f t="shared" si="528"/>
        <v>0</v>
      </c>
      <c r="AD3271" s="44">
        <f t="shared" si="529"/>
        <v>0</v>
      </c>
      <c r="AE3271" s="13" t="s">
        <v>57</v>
      </c>
      <c r="AF3271" s="14"/>
      <c r="AG3271" s="2" t="s">
        <v>243</v>
      </c>
      <c r="AH3271" s="5" t="s">
        <v>100</v>
      </c>
      <c r="AI3271" s="6">
        <v>0</v>
      </c>
      <c r="AJ3271" s="5" t="s">
        <v>100</v>
      </c>
      <c r="AK3271" s="5" t="s">
        <v>100</v>
      </c>
      <c r="AL3271" s="34" t="s">
        <v>100</v>
      </c>
      <c r="AM3271" s="2" t="s">
        <v>244</v>
      </c>
    </row>
    <row r="3272" spans="1:39" s="15" customFormat="1" ht="16.350000000000001" customHeight="1">
      <c r="A3272" s="3">
        <f t="shared" ref="A3272:A3323" si="532">ROW()-2</f>
        <v>3270</v>
      </c>
      <c r="B3272" s="31" t="s">
        <v>2639</v>
      </c>
      <c r="C3272" s="31" t="s">
        <v>3401</v>
      </c>
      <c r="D3272" s="31" t="s">
        <v>3548</v>
      </c>
      <c r="E3272" s="3" t="s">
        <v>18933</v>
      </c>
      <c r="F3272" s="2" t="s">
        <v>68</v>
      </c>
      <c r="G3272" s="2" t="s">
        <v>69</v>
      </c>
      <c r="H3272" s="5" t="s">
        <v>18934</v>
      </c>
      <c r="I3272" s="5" t="s">
        <v>18935</v>
      </c>
      <c r="J3272" s="5" t="s">
        <v>3617</v>
      </c>
      <c r="K3272" s="5" t="s">
        <v>18936</v>
      </c>
      <c r="L3272" s="2" t="s">
        <v>54</v>
      </c>
      <c r="M3272" s="6">
        <v>11</v>
      </c>
      <c r="N3272" s="6">
        <v>11</v>
      </c>
      <c r="O3272" s="6">
        <f t="shared" si="531"/>
        <v>80000</v>
      </c>
      <c r="P3272" s="6">
        <v>80000</v>
      </c>
      <c r="Q3272" s="5">
        <v>201909</v>
      </c>
      <c r="R3272" s="5" t="s">
        <v>74</v>
      </c>
      <c r="S3272" s="32" t="s">
        <v>18924</v>
      </c>
      <c r="T3272" s="144" t="str">
        <f t="shared" si="524"/>
        <v>Click</v>
      </c>
      <c r="U3272" s="31" t="s">
        <v>243</v>
      </c>
      <c r="V3272" s="33"/>
      <c r="W3272" s="42"/>
      <c r="X3272" s="54"/>
      <c r="Y3272" s="50"/>
      <c r="Z3272" s="43">
        <f t="shared" si="525"/>
        <v>0</v>
      </c>
      <c r="AA3272" s="6">
        <f t="shared" si="526"/>
        <v>0</v>
      </c>
      <c r="AB3272" s="6">
        <f t="shared" si="527"/>
        <v>0</v>
      </c>
      <c r="AC3272" s="44">
        <f t="shared" si="528"/>
        <v>0</v>
      </c>
      <c r="AD3272" s="44">
        <f t="shared" si="529"/>
        <v>0</v>
      </c>
      <c r="AE3272" s="13" t="s">
        <v>57</v>
      </c>
      <c r="AF3272" s="14"/>
      <c r="AG3272" s="2" t="s">
        <v>243</v>
      </c>
      <c r="AH3272" s="5" t="s">
        <v>100</v>
      </c>
      <c r="AI3272" s="6">
        <v>0</v>
      </c>
      <c r="AJ3272" s="5" t="s">
        <v>100</v>
      </c>
      <c r="AK3272" s="5" t="s">
        <v>100</v>
      </c>
      <c r="AL3272" s="34" t="s">
        <v>100</v>
      </c>
      <c r="AM3272" s="2" t="s">
        <v>244</v>
      </c>
    </row>
    <row r="3273" spans="1:39" s="15" customFormat="1" ht="16.350000000000001" customHeight="1">
      <c r="A3273" s="3">
        <f t="shared" si="532"/>
        <v>3271</v>
      </c>
      <c r="B3273" s="31" t="s">
        <v>2639</v>
      </c>
      <c r="C3273" s="31" t="s">
        <v>3401</v>
      </c>
      <c r="D3273" s="31" t="s">
        <v>3548</v>
      </c>
      <c r="E3273" s="3" t="s">
        <v>18937</v>
      </c>
      <c r="F3273" s="2" t="s">
        <v>68</v>
      </c>
      <c r="G3273" s="2" t="s">
        <v>69</v>
      </c>
      <c r="H3273" s="5" t="s">
        <v>3615</v>
      </c>
      <c r="I3273" s="5" t="s">
        <v>18938</v>
      </c>
      <c r="J3273" s="5" t="s">
        <v>3617</v>
      </c>
      <c r="K3273" s="5" t="s">
        <v>18939</v>
      </c>
      <c r="L3273" s="2" t="s">
        <v>54</v>
      </c>
      <c r="M3273" s="6">
        <v>11</v>
      </c>
      <c r="N3273" s="6">
        <v>11</v>
      </c>
      <c r="O3273" s="6">
        <f t="shared" si="531"/>
        <v>80000</v>
      </c>
      <c r="P3273" s="6">
        <v>80000</v>
      </c>
      <c r="Q3273" s="5">
        <v>201909</v>
      </c>
      <c r="R3273" s="5" t="s">
        <v>74</v>
      </c>
      <c r="S3273" s="32" t="s">
        <v>18924</v>
      </c>
      <c r="T3273" s="144" t="str">
        <f t="shared" si="524"/>
        <v>Click</v>
      </c>
      <c r="U3273" s="31" t="s">
        <v>243</v>
      </c>
      <c r="V3273" s="33"/>
      <c r="W3273" s="42"/>
      <c r="X3273" s="54"/>
      <c r="Y3273" s="50"/>
      <c r="Z3273" s="43">
        <f t="shared" si="525"/>
        <v>0</v>
      </c>
      <c r="AA3273" s="6">
        <f t="shared" si="526"/>
        <v>0</v>
      </c>
      <c r="AB3273" s="6">
        <f t="shared" si="527"/>
        <v>0</v>
      </c>
      <c r="AC3273" s="44">
        <f t="shared" si="528"/>
        <v>0</v>
      </c>
      <c r="AD3273" s="44">
        <f t="shared" si="529"/>
        <v>0</v>
      </c>
      <c r="AE3273" s="13" t="s">
        <v>57</v>
      </c>
      <c r="AF3273" s="14"/>
      <c r="AG3273" s="2" t="s">
        <v>243</v>
      </c>
      <c r="AH3273" s="5" t="s">
        <v>100</v>
      </c>
      <c r="AI3273" s="6">
        <v>0</v>
      </c>
      <c r="AJ3273" s="5" t="s">
        <v>100</v>
      </c>
      <c r="AK3273" s="5" t="s">
        <v>100</v>
      </c>
      <c r="AL3273" s="34" t="s">
        <v>100</v>
      </c>
      <c r="AM3273" s="2" t="s">
        <v>244</v>
      </c>
    </row>
    <row r="3274" spans="1:39" s="15" customFormat="1" ht="16.350000000000001" customHeight="1">
      <c r="A3274" s="3">
        <f t="shared" si="532"/>
        <v>3272</v>
      </c>
      <c r="B3274" s="31" t="s">
        <v>2639</v>
      </c>
      <c r="C3274" s="31" t="s">
        <v>3401</v>
      </c>
      <c r="D3274" s="31" t="s">
        <v>18940</v>
      </c>
      <c r="E3274" s="5" t="s">
        <v>18941</v>
      </c>
      <c r="F3274" s="2" t="s">
        <v>68</v>
      </c>
      <c r="G3274" s="2" t="s">
        <v>69</v>
      </c>
      <c r="H3274" s="5" t="s">
        <v>18942</v>
      </c>
      <c r="I3274" s="5" t="s">
        <v>15504</v>
      </c>
      <c r="J3274" s="5" t="s">
        <v>18943</v>
      </c>
      <c r="K3274" s="5" t="s">
        <v>18944</v>
      </c>
      <c r="L3274" s="2" t="s">
        <v>54</v>
      </c>
      <c r="M3274" s="6">
        <v>16</v>
      </c>
      <c r="N3274" s="6">
        <v>16</v>
      </c>
      <c r="O3274" s="6">
        <f t="shared" si="531"/>
        <v>80000</v>
      </c>
      <c r="P3274" s="6">
        <v>80000</v>
      </c>
      <c r="Q3274" s="5">
        <v>201403</v>
      </c>
      <c r="R3274" s="5" t="s">
        <v>18945</v>
      </c>
      <c r="S3274" s="5" t="s">
        <v>18946</v>
      </c>
      <c r="T3274" s="144" t="str">
        <f t="shared" si="524"/>
        <v>Click</v>
      </c>
      <c r="U3274" s="31" t="s">
        <v>243</v>
      </c>
      <c r="V3274" s="5"/>
      <c r="W3274" s="51"/>
      <c r="X3274" s="51"/>
      <c r="Y3274" s="50"/>
      <c r="Z3274" s="43">
        <f t="shared" si="525"/>
        <v>0</v>
      </c>
      <c r="AA3274" s="6">
        <f t="shared" si="526"/>
        <v>0</v>
      </c>
      <c r="AB3274" s="6">
        <f t="shared" si="527"/>
        <v>0</v>
      </c>
      <c r="AC3274" s="44">
        <f t="shared" si="528"/>
        <v>0</v>
      </c>
      <c r="AD3274" s="44">
        <f t="shared" si="529"/>
        <v>0</v>
      </c>
      <c r="AE3274" s="13" t="s">
        <v>57</v>
      </c>
      <c r="AF3274" s="14"/>
      <c r="AG3274" s="2" t="s">
        <v>243</v>
      </c>
      <c r="AH3274" s="5" t="s">
        <v>100</v>
      </c>
      <c r="AI3274" s="6">
        <v>0</v>
      </c>
      <c r="AJ3274" s="5" t="s">
        <v>100</v>
      </c>
      <c r="AK3274" s="5" t="s">
        <v>100</v>
      </c>
      <c r="AL3274" s="34" t="s">
        <v>100</v>
      </c>
      <c r="AM3274" s="2" t="s">
        <v>244</v>
      </c>
    </row>
    <row r="3275" spans="1:39" s="15" customFormat="1" ht="16.350000000000001" customHeight="1">
      <c r="A3275" s="3">
        <f t="shared" si="532"/>
        <v>3273</v>
      </c>
      <c r="B3275" s="31" t="s">
        <v>2639</v>
      </c>
      <c r="C3275" s="31" t="s">
        <v>3401</v>
      </c>
      <c r="D3275" s="31" t="s">
        <v>18940</v>
      </c>
      <c r="E3275" s="5" t="s">
        <v>18947</v>
      </c>
      <c r="F3275" s="2" t="s">
        <v>68</v>
      </c>
      <c r="G3275" s="2" t="s">
        <v>69</v>
      </c>
      <c r="H3275" s="5" t="s">
        <v>18948</v>
      </c>
      <c r="I3275" s="5" t="s">
        <v>18949</v>
      </c>
      <c r="J3275" s="5" t="s">
        <v>18950</v>
      </c>
      <c r="K3275" s="5" t="s">
        <v>18951</v>
      </c>
      <c r="L3275" s="2" t="s">
        <v>54</v>
      </c>
      <c r="M3275" s="6">
        <v>10</v>
      </c>
      <c r="N3275" s="6">
        <v>10</v>
      </c>
      <c r="O3275" s="6">
        <f t="shared" si="531"/>
        <v>60000</v>
      </c>
      <c r="P3275" s="6">
        <v>60000</v>
      </c>
      <c r="Q3275" s="5">
        <v>201403</v>
      </c>
      <c r="R3275" s="5" t="s">
        <v>18952</v>
      </c>
      <c r="S3275" s="5" t="s">
        <v>18953</v>
      </c>
      <c r="T3275" s="144" t="str">
        <f t="shared" si="524"/>
        <v>Click</v>
      </c>
      <c r="U3275" s="31" t="s">
        <v>243</v>
      </c>
      <c r="V3275" s="5"/>
      <c r="W3275" s="51"/>
      <c r="X3275" s="51"/>
      <c r="Y3275" s="50"/>
      <c r="Z3275" s="43">
        <f t="shared" si="525"/>
        <v>0</v>
      </c>
      <c r="AA3275" s="6">
        <f t="shared" si="526"/>
        <v>0</v>
      </c>
      <c r="AB3275" s="6">
        <f t="shared" si="527"/>
        <v>0</v>
      </c>
      <c r="AC3275" s="44">
        <f t="shared" si="528"/>
        <v>0</v>
      </c>
      <c r="AD3275" s="44">
        <f t="shared" si="529"/>
        <v>0</v>
      </c>
      <c r="AE3275" s="13" t="s">
        <v>57</v>
      </c>
      <c r="AF3275" s="14"/>
      <c r="AG3275" s="2" t="s">
        <v>243</v>
      </c>
      <c r="AH3275" s="5" t="s">
        <v>100</v>
      </c>
      <c r="AI3275" s="6">
        <v>0</v>
      </c>
      <c r="AJ3275" s="5" t="s">
        <v>100</v>
      </c>
      <c r="AK3275" s="5" t="s">
        <v>100</v>
      </c>
      <c r="AL3275" s="34" t="s">
        <v>100</v>
      </c>
      <c r="AM3275" s="2" t="s">
        <v>244</v>
      </c>
    </row>
    <row r="3276" spans="1:39" s="15" customFormat="1" ht="16.350000000000001" customHeight="1">
      <c r="A3276" s="3">
        <f t="shared" si="532"/>
        <v>3274</v>
      </c>
      <c r="B3276" s="31" t="s">
        <v>2639</v>
      </c>
      <c r="C3276" s="31" t="s">
        <v>3401</v>
      </c>
      <c r="D3276" s="31" t="s">
        <v>18940</v>
      </c>
      <c r="E3276" s="5" t="s">
        <v>18954</v>
      </c>
      <c r="F3276" s="2" t="s">
        <v>68</v>
      </c>
      <c r="G3276" s="2" t="s">
        <v>69</v>
      </c>
      <c r="H3276" s="5" t="s">
        <v>18955</v>
      </c>
      <c r="I3276" s="5" t="s">
        <v>18949</v>
      </c>
      <c r="J3276" s="5" t="s">
        <v>18956</v>
      </c>
      <c r="K3276" s="5" t="s">
        <v>18957</v>
      </c>
      <c r="L3276" s="2" t="s">
        <v>54</v>
      </c>
      <c r="M3276" s="6">
        <v>10</v>
      </c>
      <c r="N3276" s="6">
        <v>10</v>
      </c>
      <c r="O3276" s="6">
        <f t="shared" si="531"/>
        <v>60000</v>
      </c>
      <c r="P3276" s="6">
        <v>60000</v>
      </c>
      <c r="Q3276" s="5">
        <v>201403</v>
      </c>
      <c r="R3276" s="5" t="s">
        <v>18952</v>
      </c>
      <c r="S3276" s="5" t="s">
        <v>18958</v>
      </c>
      <c r="T3276" s="144" t="str">
        <f t="shared" si="524"/>
        <v>Click</v>
      </c>
      <c r="U3276" s="31" t="s">
        <v>243</v>
      </c>
      <c r="V3276" s="5"/>
      <c r="W3276" s="51"/>
      <c r="X3276" s="51"/>
      <c r="Y3276" s="50"/>
      <c r="Z3276" s="43">
        <f t="shared" si="525"/>
        <v>0</v>
      </c>
      <c r="AA3276" s="6">
        <f t="shared" si="526"/>
        <v>0</v>
      </c>
      <c r="AB3276" s="6">
        <f t="shared" si="527"/>
        <v>0</v>
      </c>
      <c r="AC3276" s="44">
        <f t="shared" si="528"/>
        <v>0</v>
      </c>
      <c r="AD3276" s="44">
        <f t="shared" si="529"/>
        <v>0</v>
      </c>
      <c r="AE3276" s="13" t="s">
        <v>57</v>
      </c>
      <c r="AF3276" s="14"/>
      <c r="AG3276" s="2" t="s">
        <v>243</v>
      </c>
      <c r="AH3276" s="5" t="s">
        <v>100</v>
      </c>
      <c r="AI3276" s="6">
        <v>0</v>
      </c>
      <c r="AJ3276" s="5" t="s">
        <v>100</v>
      </c>
      <c r="AK3276" s="5" t="s">
        <v>100</v>
      </c>
      <c r="AL3276" s="34" t="s">
        <v>100</v>
      </c>
      <c r="AM3276" s="2" t="s">
        <v>244</v>
      </c>
    </row>
    <row r="3277" spans="1:39" s="15" customFormat="1" ht="16.350000000000001" customHeight="1">
      <c r="A3277" s="3">
        <f t="shared" si="532"/>
        <v>3275</v>
      </c>
      <c r="B3277" s="31" t="s">
        <v>2639</v>
      </c>
      <c r="C3277" s="31" t="s">
        <v>3401</v>
      </c>
      <c r="D3277" s="31" t="s">
        <v>18940</v>
      </c>
      <c r="E3277" s="5" t="s">
        <v>18959</v>
      </c>
      <c r="F3277" s="2" t="s">
        <v>68</v>
      </c>
      <c r="G3277" s="2" t="s">
        <v>69</v>
      </c>
      <c r="H3277" s="5" t="s">
        <v>18960</v>
      </c>
      <c r="I3277" s="5" t="s">
        <v>18961</v>
      </c>
      <c r="J3277" s="5" t="s">
        <v>18962</v>
      </c>
      <c r="K3277" s="5" t="s">
        <v>18963</v>
      </c>
      <c r="L3277" s="2" t="s">
        <v>54</v>
      </c>
      <c r="M3277" s="6">
        <v>10</v>
      </c>
      <c r="N3277" s="6">
        <v>10</v>
      </c>
      <c r="O3277" s="6">
        <f t="shared" si="531"/>
        <v>100000</v>
      </c>
      <c r="P3277" s="6">
        <v>100000</v>
      </c>
      <c r="Q3277" s="5">
        <v>201902</v>
      </c>
      <c r="R3277" s="5" t="s">
        <v>18964</v>
      </c>
      <c r="S3277" s="34" t="s">
        <v>18965</v>
      </c>
      <c r="T3277" s="144" t="str">
        <f t="shared" si="524"/>
        <v>Click</v>
      </c>
      <c r="U3277" s="31" t="s">
        <v>243</v>
      </c>
      <c r="V3277" s="5"/>
      <c r="W3277" s="51"/>
      <c r="X3277" s="51"/>
      <c r="Y3277" s="50"/>
      <c r="Z3277" s="43">
        <f t="shared" si="525"/>
        <v>0</v>
      </c>
      <c r="AA3277" s="6">
        <f t="shared" si="526"/>
        <v>0</v>
      </c>
      <c r="AB3277" s="6">
        <f t="shared" si="527"/>
        <v>0</v>
      </c>
      <c r="AC3277" s="44">
        <f t="shared" si="528"/>
        <v>0</v>
      </c>
      <c r="AD3277" s="44">
        <f t="shared" si="529"/>
        <v>0</v>
      </c>
      <c r="AE3277" s="13" t="s">
        <v>57</v>
      </c>
      <c r="AF3277" s="14"/>
      <c r="AG3277" s="2" t="s">
        <v>243</v>
      </c>
      <c r="AH3277" s="5" t="s">
        <v>100</v>
      </c>
      <c r="AI3277" s="6">
        <v>0</v>
      </c>
      <c r="AJ3277" s="5" t="s">
        <v>100</v>
      </c>
      <c r="AK3277" s="5" t="s">
        <v>100</v>
      </c>
      <c r="AL3277" s="34" t="s">
        <v>100</v>
      </c>
      <c r="AM3277" s="2" t="s">
        <v>244</v>
      </c>
    </row>
    <row r="3278" spans="1:39" s="15" customFormat="1" ht="16.350000000000001" customHeight="1">
      <c r="A3278" s="3">
        <f t="shared" si="532"/>
        <v>3276</v>
      </c>
      <c r="B3278" s="31" t="s">
        <v>2639</v>
      </c>
      <c r="C3278" s="31" t="s">
        <v>3401</v>
      </c>
      <c r="D3278" s="31" t="s">
        <v>18940</v>
      </c>
      <c r="E3278" s="5" t="s">
        <v>18966</v>
      </c>
      <c r="F3278" s="2" t="s">
        <v>68</v>
      </c>
      <c r="G3278" s="2" t="s">
        <v>69</v>
      </c>
      <c r="H3278" s="5" t="s">
        <v>18967</v>
      </c>
      <c r="I3278" s="5" t="s">
        <v>18961</v>
      </c>
      <c r="J3278" s="5" t="s">
        <v>18968</v>
      </c>
      <c r="K3278" s="5" t="s">
        <v>18969</v>
      </c>
      <c r="L3278" s="2" t="s">
        <v>54</v>
      </c>
      <c r="M3278" s="6">
        <v>10</v>
      </c>
      <c r="N3278" s="6">
        <v>10</v>
      </c>
      <c r="O3278" s="6">
        <f t="shared" si="531"/>
        <v>100000</v>
      </c>
      <c r="P3278" s="6">
        <v>100000</v>
      </c>
      <c r="Q3278" s="5">
        <v>201902</v>
      </c>
      <c r="R3278" s="5" t="s">
        <v>18964</v>
      </c>
      <c r="S3278" s="34" t="s">
        <v>18970</v>
      </c>
      <c r="T3278" s="144" t="str">
        <f t="shared" si="524"/>
        <v>Click</v>
      </c>
      <c r="U3278" s="31" t="s">
        <v>243</v>
      </c>
      <c r="V3278" s="5"/>
      <c r="W3278" s="51"/>
      <c r="X3278" s="51"/>
      <c r="Y3278" s="50"/>
      <c r="Z3278" s="43">
        <f t="shared" si="525"/>
        <v>0</v>
      </c>
      <c r="AA3278" s="6">
        <f t="shared" si="526"/>
        <v>0</v>
      </c>
      <c r="AB3278" s="6">
        <f t="shared" si="527"/>
        <v>0</v>
      </c>
      <c r="AC3278" s="44">
        <f t="shared" si="528"/>
        <v>0</v>
      </c>
      <c r="AD3278" s="44">
        <f t="shared" si="529"/>
        <v>0</v>
      </c>
      <c r="AE3278" s="13" t="s">
        <v>57</v>
      </c>
      <c r="AF3278" s="14"/>
      <c r="AG3278" s="2" t="s">
        <v>243</v>
      </c>
      <c r="AH3278" s="5" t="s">
        <v>100</v>
      </c>
      <c r="AI3278" s="6">
        <v>0</v>
      </c>
      <c r="AJ3278" s="5" t="s">
        <v>100</v>
      </c>
      <c r="AK3278" s="5" t="s">
        <v>100</v>
      </c>
      <c r="AL3278" s="34" t="s">
        <v>100</v>
      </c>
      <c r="AM3278" s="2" t="s">
        <v>244</v>
      </c>
    </row>
    <row r="3279" spans="1:39" s="15" customFormat="1" ht="16.350000000000001" customHeight="1">
      <c r="A3279" s="3">
        <f t="shared" si="532"/>
        <v>3277</v>
      </c>
      <c r="B3279" s="31" t="s">
        <v>2639</v>
      </c>
      <c r="C3279" s="31" t="s">
        <v>3401</v>
      </c>
      <c r="D3279" s="31" t="s">
        <v>18940</v>
      </c>
      <c r="E3279" s="5" t="s">
        <v>18971</v>
      </c>
      <c r="F3279" s="2" t="s">
        <v>68</v>
      </c>
      <c r="G3279" s="2" t="s">
        <v>69</v>
      </c>
      <c r="H3279" s="5" t="s">
        <v>18972</v>
      </c>
      <c r="I3279" s="5" t="s">
        <v>18961</v>
      </c>
      <c r="J3279" s="5" t="s">
        <v>18973</v>
      </c>
      <c r="K3279" s="5" t="s">
        <v>18974</v>
      </c>
      <c r="L3279" s="2" t="s">
        <v>54</v>
      </c>
      <c r="M3279" s="6">
        <v>10</v>
      </c>
      <c r="N3279" s="6">
        <v>10</v>
      </c>
      <c r="O3279" s="6">
        <f t="shared" si="531"/>
        <v>100000</v>
      </c>
      <c r="P3279" s="6">
        <v>100000</v>
      </c>
      <c r="Q3279" s="5">
        <v>201902</v>
      </c>
      <c r="R3279" s="5" t="s">
        <v>18975</v>
      </c>
      <c r="S3279" s="5" t="s">
        <v>18976</v>
      </c>
      <c r="T3279" s="144" t="str">
        <f t="shared" si="524"/>
        <v>Click</v>
      </c>
      <c r="U3279" s="31" t="s">
        <v>243</v>
      </c>
      <c r="V3279" s="5"/>
      <c r="W3279" s="51"/>
      <c r="X3279" s="51"/>
      <c r="Y3279" s="50"/>
      <c r="Z3279" s="43">
        <f t="shared" si="525"/>
        <v>0</v>
      </c>
      <c r="AA3279" s="6">
        <f t="shared" si="526"/>
        <v>0</v>
      </c>
      <c r="AB3279" s="6">
        <f t="shared" si="527"/>
        <v>0</v>
      </c>
      <c r="AC3279" s="44">
        <f t="shared" si="528"/>
        <v>0</v>
      </c>
      <c r="AD3279" s="44">
        <f t="shared" si="529"/>
        <v>0</v>
      </c>
      <c r="AE3279" s="13" t="s">
        <v>57</v>
      </c>
      <c r="AF3279" s="14"/>
      <c r="AG3279" s="2" t="s">
        <v>243</v>
      </c>
      <c r="AH3279" s="5" t="s">
        <v>100</v>
      </c>
      <c r="AI3279" s="6">
        <v>0</v>
      </c>
      <c r="AJ3279" s="5" t="s">
        <v>100</v>
      </c>
      <c r="AK3279" s="5" t="s">
        <v>100</v>
      </c>
      <c r="AL3279" s="34" t="s">
        <v>100</v>
      </c>
      <c r="AM3279" s="2" t="s">
        <v>244</v>
      </c>
    </row>
    <row r="3280" spans="1:39" s="15" customFormat="1" ht="16.350000000000001" customHeight="1">
      <c r="A3280" s="3">
        <f t="shared" si="532"/>
        <v>3278</v>
      </c>
      <c r="B3280" s="31" t="s">
        <v>2639</v>
      </c>
      <c r="C3280" s="31" t="s">
        <v>3401</v>
      </c>
      <c r="D3280" s="31" t="s">
        <v>18940</v>
      </c>
      <c r="E3280" s="5" t="s">
        <v>18977</v>
      </c>
      <c r="F3280" s="2" t="s">
        <v>68</v>
      </c>
      <c r="G3280" s="2" t="s">
        <v>69</v>
      </c>
      <c r="H3280" s="5" t="s">
        <v>18978</v>
      </c>
      <c r="I3280" s="5" t="s">
        <v>18979</v>
      </c>
      <c r="J3280" s="5" t="s">
        <v>18980</v>
      </c>
      <c r="K3280" s="5" t="s">
        <v>18981</v>
      </c>
      <c r="L3280" s="2" t="s">
        <v>54</v>
      </c>
      <c r="M3280" s="6">
        <v>10</v>
      </c>
      <c r="N3280" s="6">
        <v>10</v>
      </c>
      <c r="O3280" s="6">
        <f t="shared" si="531"/>
        <v>60000</v>
      </c>
      <c r="P3280" s="6">
        <v>60000</v>
      </c>
      <c r="Q3280" s="5">
        <v>201503</v>
      </c>
      <c r="R3280" s="5" t="s">
        <v>18982</v>
      </c>
      <c r="S3280" s="5" t="s">
        <v>18983</v>
      </c>
      <c r="T3280" s="144" t="str">
        <f t="shared" si="524"/>
        <v>Click</v>
      </c>
      <c r="U3280" s="31" t="s">
        <v>243</v>
      </c>
      <c r="V3280" s="5"/>
      <c r="W3280" s="51"/>
      <c r="X3280" s="51"/>
      <c r="Y3280" s="50"/>
      <c r="Z3280" s="43">
        <f t="shared" si="525"/>
        <v>0</v>
      </c>
      <c r="AA3280" s="6">
        <f t="shared" si="526"/>
        <v>0</v>
      </c>
      <c r="AB3280" s="6">
        <f t="shared" si="527"/>
        <v>0</v>
      </c>
      <c r="AC3280" s="44">
        <f t="shared" si="528"/>
        <v>0</v>
      </c>
      <c r="AD3280" s="44">
        <f t="shared" si="529"/>
        <v>0</v>
      </c>
      <c r="AE3280" s="13" t="s">
        <v>57</v>
      </c>
      <c r="AF3280" s="14"/>
      <c r="AG3280" s="2" t="s">
        <v>243</v>
      </c>
      <c r="AH3280" s="5" t="s">
        <v>100</v>
      </c>
      <c r="AI3280" s="6">
        <v>0</v>
      </c>
      <c r="AJ3280" s="5" t="s">
        <v>100</v>
      </c>
      <c r="AK3280" s="5" t="s">
        <v>100</v>
      </c>
      <c r="AL3280" s="34" t="s">
        <v>100</v>
      </c>
      <c r="AM3280" s="2" t="s">
        <v>244</v>
      </c>
    </row>
    <row r="3281" spans="1:41" s="15" customFormat="1" ht="16.350000000000001" customHeight="1">
      <c r="A3281" s="3">
        <f t="shared" si="532"/>
        <v>3279</v>
      </c>
      <c r="B3281" s="31" t="s">
        <v>2639</v>
      </c>
      <c r="C3281" s="31" t="s">
        <v>3401</v>
      </c>
      <c r="D3281" s="31" t="s">
        <v>18940</v>
      </c>
      <c r="E3281" s="5" t="s">
        <v>18984</v>
      </c>
      <c r="F3281" s="2" t="s">
        <v>68</v>
      </c>
      <c r="G3281" s="2" t="s">
        <v>69</v>
      </c>
      <c r="H3281" s="5" t="s">
        <v>18985</v>
      </c>
      <c r="I3281" s="5" t="s">
        <v>18979</v>
      </c>
      <c r="J3281" s="5" t="s">
        <v>18986</v>
      </c>
      <c r="K3281" s="5" t="s">
        <v>18987</v>
      </c>
      <c r="L3281" s="2" t="s">
        <v>54</v>
      </c>
      <c r="M3281" s="6">
        <v>10</v>
      </c>
      <c r="N3281" s="6">
        <v>10</v>
      </c>
      <c r="O3281" s="6">
        <f t="shared" si="531"/>
        <v>60000</v>
      </c>
      <c r="P3281" s="6">
        <v>60000</v>
      </c>
      <c r="Q3281" s="5">
        <v>201503</v>
      </c>
      <c r="R3281" s="5" t="s">
        <v>18988</v>
      </c>
      <c r="S3281" s="5" t="s">
        <v>18989</v>
      </c>
      <c r="T3281" s="144" t="str">
        <f t="shared" si="524"/>
        <v>Click</v>
      </c>
      <c r="U3281" s="31" t="s">
        <v>243</v>
      </c>
      <c r="V3281" s="5"/>
      <c r="W3281" s="51"/>
      <c r="X3281" s="51"/>
      <c r="Y3281" s="50"/>
      <c r="Z3281" s="43">
        <f t="shared" si="525"/>
        <v>0</v>
      </c>
      <c r="AA3281" s="6">
        <f t="shared" si="526"/>
        <v>0</v>
      </c>
      <c r="AB3281" s="6">
        <f t="shared" si="527"/>
        <v>0</v>
      </c>
      <c r="AC3281" s="44">
        <f t="shared" si="528"/>
        <v>0</v>
      </c>
      <c r="AD3281" s="44">
        <f t="shared" si="529"/>
        <v>0</v>
      </c>
      <c r="AE3281" s="13" t="s">
        <v>57</v>
      </c>
      <c r="AF3281" s="14"/>
      <c r="AG3281" s="2" t="s">
        <v>243</v>
      </c>
      <c r="AH3281" s="5" t="s">
        <v>100</v>
      </c>
      <c r="AI3281" s="6">
        <v>0</v>
      </c>
      <c r="AJ3281" s="5" t="s">
        <v>100</v>
      </c>
      <c r="AK3281" s="5" t="s">
        <v>100</v>
      </c>
      <c r="AL3281" s="34" t="s">
        <v>100</v>
      </c>
      <c r="AM3281" s="2" t="s">
        <v>244</v>
      </c>
    </row>
    <row r="3282" spans="1:41" s="15" customFormat="1" ht="16.350000000000001" customHeight="1">
      <c r="A3282" s="3">
        <f t="shared" si="532"/>
        <v>3280</v>
      </c>
      <c r="B3282" s="31" t="s">
        <v>2639</v>
      </c>
      <c r="C3282" s="31" t="s">
        <v>3401</v>
      </c>
      <c r="D3282" s="31" t="s">
        <v>18940</v>
      </c>
      <c r="E3282" s="5" t="s">
        <v>18990</v>
      </c>
      <c r="F3282" s="2" t="s">
        <v>68</v>
      </c>
      <c r="G3282" s="2" t="s">
        <v>69</v>
      </c>
      <c r="H3282" s="5" t="s">
        <v>18991</v>
      </c>
      <c r="I3282" s="5" t="s">
        <v>18979</v>
      </c>
      <c r="J3282" s="5" t="s">
        <v>18992</v>
      </c>
      <c r="K3282" s="5" t="s">
        <v>18993</v>
      </c>
      <c r="L3282" s="2" t="s">
        <v>54</v>
      </c>
      <c r="M3282" s="6">
        <v>9</v>
      </c>
      <c r="N3282" s="6">
        <v>9</v>
      </c>
      <c r="O3282" s="6">
        <f t="shared" si="531"/>
        <v>60000</v>
      </c>
      <c r="P3282" s="6">
        <v>60000</v>
      </c>
      <c r="Q3282" s="5">
        <v>201503</v>
      </c>
      <c r="R3282" s="5" t="s">
        <v>18994</v>
      </c>
      <c r="S3282" s="5" t="s">
        <v>18995</v>
      </c>
      <c r="T3282" s="144" t="str">
        <f t="shared" si="524"/>
        <v>Click</v>
      </c>
      <c r="U3282" s="31" t="s">
        <v>243</v>
      </c>
      <c r="V3282" s="5"/>
      <c r="W3282" s="51"/>
      <c r="X3282" s="51"/>
      <c r="Y3282" s="50"/>
      <c r="Z3282" s="43">
        <f t="shared" si="525"/>
        <v>0</v>
      </c>
      <c r="AA3282" s="6">
        <f t="shared" si="526"/>
        <v>0</v>
      </c>
      <c r="AB3282" s="6">
        <f t="shared" si="527"/>
        <v>0</v>
      </c>
      <c r="AC3282" s="44">
        <f t="shared" si="528"/>
        <v>0</v>
      </c>
      <c r="AD3282" s="44">
        <f t="shared" si="529"/>
        <v>0</v>
      </c>
      <c r="AE3282" s="13" t="s">
        <v>57</v>
      </c>
      <c r="AF3282" s="14"/>
      <c r="AG3282" s="2" t="s">
        <v>243</v>
      </c>
      <c r="AH3282" s="5" t="s">
        <v>100</v>
      </c>
      <c r="AI3282" s="6">
        <v>0</v>
      </c>
      <c r="AJ3282" s="5" t="s">
        <v>100</v>
      </c>
      <c r="AK3282" s="5" t="s">
        <v>100</v>
      </c>
      <c r="AL3282" s="34" t="s">
        <v>100</v>
      </c>
      <c r="AM3282" s="2" t="s">
        <v>244</v>
      </c>
    </row>
    <row r="3283" spans="1:41" s="15" customFormat="1" ht="16.350000000000001" customHeight="1">
      <c r="A3283" s="3">
        <f t="shared" si="532"/>
        <v>3281</v>
      </c>
      <c r="B3283" s="31" t="s">
        <v>2639</v>
      </c>
      <c r="C3283" s="31" t="s">
        <v>3401</v>
      </c>
      <c r="D3283" s="31" t="s">
        <v>18940</v>
      </c>
      <c r="E3283" s="5" t="s">
        <v>18996</v>
      </c>
      <c r="F3283" s="2" t="s">
        <v>68</v>
      </c>
      <c r="G3283" s="2" t="s">
        <v>69</v>
      </c>
      <c r="H3283" s="5" t="s">
        <v>18997</v>
      </c>
      <c r="I3283" s="5" t="s">
        <v>18979</v>
      </c>
      <c r="J3283" s="5" t="s">
        <v>18998</v>
      </c>
      <c r="K3283" s="5" t="s">
        <v>18999</v>
      </c>
      <c r="L3283" s="2" t="s">
        <v>54</v>
      </c>
      <c r="M3283" s="6">
        <v>25</v>
      </c>
      <c r="N3283" s="6">
        <v>25</v>
      </c>
      <c r="O3283" s="6">
        <f t="shared" si="531"/>
        <v>100000</v>
      </c>
      <c r="P3283" s="6">
        <v>100000</v>
      </c>
      <c r="Q3283" s="5">
        <v>202003</v>
      </c>
      <c r="R3283" s="5" t="s">
        <v>19000</v>
      </c>
      <c r="S3283" s="5" t="s">
        <v>19001</v>
      </c>
      <c r="T3283" s="144" t="str">
        <f t="shared" si="524"/>
        <v>Click</v>
      </c>
      <c r="U3283" s="31" t="s">
        <v>243</v>
      </c>
      <c r="V3283" s="5"/>
      <c r="W3283" s="51"/>
      <c r="X3283" s="51"/>
      <c r="Y3283" s="50"/>
      <c r="Z3283" s="43">
        <f t="shared" si="525"/>
        <v>0</v>
      </c>
      <c r="AA3283" s="6">
        <f t="shared" si="526"/>
        <v>0</v>
      </c>
      <c r="AB3283" s="6">
        <f t="shared" si="527"/>
        <v>0</v>
      </c>
      <c r="AC3283" s="44">
        <f t="shared" si="528"/>
        <v>0</v>
      </c>
      <c r="AD3283" s="44">
        <f t="shared" si="529"/>
        <v>0</v>
      </c>
      <c r="AE3283" s="13" t="s">
        <v>57</v>
      </c>
      <c r="AF3283" s="14"/>
      <c r="AG3283" s="2" t="s">
        <v>243</v>
      </c>
      <c r="AH3283" s="5" t="s">
        <v>100</v>
      </c>
      <c r="AI3283" s="6">
        <v>0</v>
      </c>
      <c r="AJ3283" s="5" t="s">
        <v>100</v>
      </c>
      <c r="AK3283" s="5" t="s">
        <v>100</v>
      </c>
      <c r="AL3283" s="34" t="s">
        <v>100</v>
      </c>
      <c r="AM3283" s="2" t="s">
        <v>244</v>
      </c>
    </row>
    <row r="3284" spans="1:41" s="15" customFormat="1" ht="16.350000000000001" customHeight="1">
      <c r="A3284" s="3">
        <f t="shared" si="532"/>
        <v>3282</v>
      </c>
      <c r="B3284" s="31" t="s">
        <v>2639</v>
      </c>
      <c r="C3284" s="31" t="s">
        <v>3401</v>
      </c>
      <c r="D3284" s="31" t="s">
        <v>18940</v>
      </c>
      <c r="E3284" s="5" t="s">
        <v>19002</v>
      </c>
      <c r="F3284" s="2" t="s">
        <v>68</v>
      </c>
      <c r="G3284" s="2" t="s">
        <v>69</v>
      </c>
      <c r="H3284" s="5" t="s">
        <v>19003</v>
      </c>
      <c r="I3284" s="5" t="s">
        <v>18979</v>
      </c>
      <c r="J3284" s="5" t="s">
        <v>19004</v>
      </c>
      <c r="K3284" s="5" t="s">
        <v>19005</v>
      </c>
      <c r="L3284" s="2" t="s">
        <v>54</v>
      </c>
      <c r="M3284" s="6">
        <v>25</v>
      </c>
      <c r="N3284" s="6">
        <v>25</v>
      </c>
      <c r="O3284" s="6">
        <f t="shared" si="531"/>
        <v>100000</v>
      </c>
      <c r="P3284" s="6">
        <v>100000</v>
      </c>
      <c r="Q3284" s="5">
        <v>202003</v>
      </c>
      <c r="R3284" s="5" t="s">
        <v>19000</v>
      </c>
      <c r="S3284" s="5" t="s">
        <v>19006</v>
      </c>
      <c r="T3284" s="144" t="str">
        <f t="shared" si="524"/>
        <v>Click</v>
      </c>
      <c r="U3284" s="31" t="s">
        <v>243</v>
      </c>
      <c r="V3284" s="5"/>
      <c r="W3284" s="51"/>
      <c r="X3284" s="51"/>
      <c r="Y3284" s="50"/>
      <c r="Z3284" s="43">
        <f t="shared" si="525"/>
        <v>0</v>
      </c>
      <c r="AA3284" s="6">
        <f t="shared" si="526"/>
        <v>0</v>
      </c>
      <c r="AB3284" s="6">
        <f t="shared" si="527"/>
        <v>0</v>
      </c>
      <c r="AC3284" s="44">
        <f t="shared" si="528"/>
        <v>0</v>
      </c>
      <c r="AD3284" s="44">
        <f t="shared" si="529"/>
        <v>0</v>
      </c>
      <c r="AE3284" s="13" t="s">
        <v>57</v>
      </c>
      <c r="AF3284" s="14"/>
      <c r="AG3284" s="2" t="s">
        <v>243</v>
      </c>
      <c r="AH3284" s="5" t="s">
        <v>100</v>
      </c>
      <c r="AI3284" s="6">
        <v>0</v>
      </c>
      <c r="AJ3284" s="5" t="s">
        <v>100</v>
      </c>
      <c r="AK3284" s="5" t="s">
        <v>100</v>
      </c>
      <c r="AL3284" s="34" t="s">
        <v>100</v>
      </c>
      <c r="AM3284" s="2" t="s">
        <v>244</v>
      </c>
    </row>
    <row r="3285" spans="1:41" s="15" customFormat="1" ht="16.350000000000001" customHeight="1">
      <c r="A3285" s="3">
        <f t="shared" si="532"/>
        <v>3283</v>
      </c>
      <c r="B3285" s="31" t="s">
        <v>2639</v>
      </c>
      <c r="C3285" s="31" t="s">
        <v>3401</v>
      </c>
      <c r="D3285" s="31" t="s">
        <v>3621</v>
      </c>
      <c r="E3285" s="32" t="s">
        <v>19007</v>
      </c>
      <c r="F3285" s="33" t="s">
        <v>68</v>
      </c>
      <c r="G3285" s="36" t="s">
        <v>49</v>
      </c>
      <c r="H3285" s="34" t="s">
        <v>19008</v>
      </c>
      <c r="I3285" s="34" t="s">
        <v>19009</v>
      </c>
      <c r="J3285" s="34" t="s">
        <v>19010</v>
      </c>
      <c r="K3285" s="34" t="s">
        <v>19011</v>
      </c>
      <c r="L3285" s="33" t="s">
        <v>54</v>
      </c>
      <c r="M3285" s="37">
        <v>11</v>
      </c>
      <c r="N3285" s="37">
        <v>11</v>
      </c>
      <c r="O3285" s="37">
        <f t="shared" si="531"/>
        <v>140000</v>
      </c>
      <c r="P3285" s="37">
        <v>140000</v>
      </c>
      <c r="Q3285" s="38">
        <v>201910</v>
      </c>
      <c r="R3285" s="34" t="s">
        <v>19012</v>
      </c>
      <c r="S3285" s="32" t="s">
        <v>19013</v>
      </c>
      <c r="T3285" s="143" t="str">
        <f t="shared" si="524"/>
        <v>Click</v>
      </c>
      <c r="U3285" s="39" t="s">
        <v>61</v>
      </c>
      <c r="V3285" s="40"/>
      <c r="W3285" s="41"/>
      <c r="X3285" s="42"/>
      <c r="Y3285" s="41"/>
      <c r="Z3285" s="43">
        <f t="shared" si="525"/>
        <v>0</v>
      </c>
      <c r="AA3285" s="6">
        <f t="shared" si="526"/>
        <v>0</v>
      </c>
      <c r="AB3285" s="6">
        <f t="shared" si="527"/>
        <v>0</v>
      </c>
      <c r="AC3285" s="44">
        <f t="shared" si="528"/>
        <v>0</v>
      </c>
      <c r="AD3285" s="44">
        <f t="shared" si="529"/>
        <v>0</v>
      </c>
      <c r="AE3285" s="45" t="s">
        <v>57</v>
      </c>
      <c r="AF3285" s="14"/>
      <c r="AG3285" s="39" t="s">
        <v>61</v>
      </c>
      <c r="AH3285" s="32" t="s">
        <v>57</v>
      </c>
      <c r="AI3285" s="46">
        <v>0</v>
      </c>
      <c r="AJ3285" s="32" t="s">
        <v>62</v>
      </c>
      <c r="AK3285" s="32" t="s">
        <v>62</v>
      </c>
      <c r="AL3285" s="32" t="s">
        <v>62</v>
      </c>
      <c r="AM3285" s="31" t="s">
        <v>244</v>
      </c>
      <c r="AN3285" s="32"/>
      <c r="AO3285" s="32"/>
    </row>
    <row r="3286" spans="1:41" s="15" customFormat="1" ht="16.350000000000001" customHeight="1">
      <c r="A3286" s="3">
        <f t="shared" si="532"/>
        <v>3284</v>
      </c>
      <c r="B3286" s="31" t="s">
        <v>2639</v>
      </c>
      <c r="C3286" s="31" t="s">
        <v>3401</v>
      </c>
      <c r="D3286" s="31" t="s">
        <v>3621</v>
      </c>
      <c r="E3286" s="32" t="s">
        <v>19014</v>
      </c>
      <c r="F3286" s="33" t="s">
        <v>68</v>
      </c>
      <c r="G3286" s="36" t="s">
        <v>49</v>
      </c>
      <c r="H3286" s="34" t="s">
        <v>19015</v>
      </c>
      <c r="I3286" s="34" t="s">
        <v>19016</v>
      </c>
      <c r="J3286" s="34" t="s">
        <v>19017</v>
      </c>
      <c r="K3286" s="34" t="s">
        <v>19018</v>
      </c>
      <c r="L3286" s="33" t="s">
        <v>54</v>
      </c>
      <c r="M3286" s="37">
        <v>12</v>
      </c>
      <c r="N3286" s="37">
        <v>12</v>
      </c>
      <c r="O3286" s="37">
        <f t="shared" si="531"/>
        <v>140000</v>
      </c>
      <c r="P3286" s="37">
        <v>140000</v>
      </c>
      <c r="Q3286" s="38">
        <v>201910</v>
      </c>
      <c r="R3286" s="34" t="s">
        <v>19012</v>
      </c>
      <c r="S3286" s="32" t="s">
        <v>19019</v>
      </c>
      <c r="T3286" s="143" t="str">
        <f t="shared" si="524"/>
        <v>Click</v>
      </c>
      <c r="U3286" s="39" t="s">
        <v>61</v>
      </c>
      <c r="V3286" s="40"/>
      <c r="W3286" s="41"/>
      <c r="X3286" s="42"/>
      <c r="Y3286" s="41"/>
      <c r="Z3286" s="43">
        <f t="shared" si="525"/>
        <v>0</v>
      </c>
      <c r="AA3286" s="6">
        <f t="shared" si="526"/>
        <v>0</v>
      </c>
      <c r="AB3286" s="6">
        <f t="shared" si="527"/>
        <v>0</v>
      </c>
      <c r="AC3286" s="44">
        <f t="shared" si="528"/>
        <v>0</v>
      </c>
      <c r="AD3286" s="44">
        <f t="shared" si="529"/>
        <v>0</v>
      </c>
      <c r="AE3286" s="45" t="s">
        <v>57</v>
      </c>
      <c r="AF3286" s="14"/>
      <c r="AG3286" s="39" t="s">
        <v>61</v>
      </c>
      <c r="AH3286" s="32" t="s">
        <v>57</v>
      </c>
      <c r="AI3286" s="46">
        <v>0</v>
      </c>
      <c r="AJ3286" s="32" t="s">
        <v>62</v>
      </c>
      <c r="AK3286" s="32" t="s">
        <v>62</v>
      </c>
      <c r="AL3286" s="32" t="s">
        <v>62</v>
      </c>
      <c r="AM3286" s="31" t="s">
        <v>244</v>
      </c>
      <c r="AN3286" s="32"/>
      <c r="AO3286" s="32"/>
    </row>
    <row r="3287" spans="1:41" s="15" customFormat="1" ht="16.350000000000001" customHeight="1">
      <c r="A3287" s="3">
        <f t="shared" si="532"/>
        <v>3285</v>
      </c>
      <c r="B3287" s="31" t="s">
        <v>2639</v>
      </c>
      <c r="C3287" s="31" t="s">
        <v>3401</v>
      </c>
      <c r="D3287" s="31" t="s">
        <v>3621</v>
      </c>
      <c r="E3287" s="32" t="s">
        <v>19020</v>
      </c>
      <c r="F3287" s="33" t="s">
        <v>68</v>
      </c>
      <c r="G3287" s="36" t="s">
        <v>49</v>
      </c>
      <c r="H3287" s="34" t="s">
        <v>19021</v>
      </c>
      <c r="I3287" s="34" t="s">
        <v>19022</v>
      </c>
      <c r="J3287" s="34" t="s">
        <v>19023</v>
      </c>
      <c r="K3287" s="34" t="s">
        <v>19024</v>
      </c>
      <c r="L3287" s="33" t="s">
        <v>54</v>
      </c>
      <c r="M3287" s="37">
        <v>18</v>
      </c>
      <c r="N3287" s="37">
        <v>18</v>
      </c>
      <c r="O3287" s="37">
        <f t="shared" si="531"/>
        <v>140000</v>
      </c>
      <c r="P3287" s="37">
        <v>140000</v>
      </c>
      <c r="Q3287" s="38">
        <v>201910</v>
      </c>
      <c r="R3287" s="34" t="s">
        <v>19025</v>
      </c>
      <c r="S3287" s="32" t="s">
        <v>19026</v>
      </c>
      <c r="T3287" s="143" t="str">
        <f t="shared" si="524"/>
        <v>Click</v>
      </c>
      <c r="U3287" s="39" t="s">
        <v>61</v>
      </c>
      <c r="V3287" s="40"/>
      <c r="W3287" s="41"/>
      <c r="X3287" s="42"/>
      <c r="Y3287" s="41"/>
      <c r="Z3287" s="43">
        <f t="shared" si="525"/>
        <v>0</v>
      </c>
      <c r="AA3287" s="6">
        <f t="shared" si="526"/>
        <v>0</v>
      </c>
      <c r="AB3287" s="6">
        <f t="shared" si="527"/>
        <v>0</v>
      </c>
      <c r="AC3287" s="44">
        <f t="shared" si="528"/>
        <v>0</v>
      </c>
      <c r="AD3287" s="44">
        <f t="shared" si="529"/>
        <v>0</v>
      </c>
      <c r="AE3287" s="45" t="s">
        <v>57</v>
      </c>
      <c r="AF3287" s="14"/>
      <c r="AG3287" s="39" t="s">
        <v>61</v>
      </c>
      <c r="AH3287" s="32" t="s">
        <v>57</v>
      </c>
      <c r="AI3287" s="46">
        <v>0</v>
      </c>
      <c r="AJ3287" s="32" t="s">
        <v>62</v>
      </c>
      <c r="AK3287" s="32" t="s">
        <v>62</v>
      </c>
      <c r="AL3287" s="32" t="s">
        <v>62</v>
      </c>
      <c r="AM3287" s="31" t="s">
        <v>244</v>
      </c>
      <c r="AN3287" s="32"/>
      <c r="AO3287" s="32"/>
    </row>
    <row r="3288" spans="1:41" s="15" customFormat="1" ht="16.350000000000001" customHeight="1">
      <c r="A3288" s="3">
        <f t="shared" si="532"/>
        <v>3286</v>
      </c>
      <c r="B3288" s="31" t="s">
        <v>2639</v>
      </c>
      <c r="C3288" s="31" t="s">
        <v>3401</v>
      </c>
      <c r="D3288" s="31" t="s">
        <v>3629</v>
      </c>
      <c r="E3288" s="5" t="s">
        <v>19027</v>
      </c>
      <c r="F3288" s="2" t="s">
        <v>68</v>
      </c>
      <c r="G3288" s="2" t="s">
        <v>69</v>
      </c>
      <c r="H3288" s="5" t="s">
        <v>19028</v>
      </c>
      <c r="I3288" s="5" t="s">
        <v>19029</v>
      </c>
      <c r="J3288" s="5" t="s">
        <v>19030</v>
      </c>
      <c r="K3288" s="5" t="s">
        <v>19031</v>
      </c>
      <c r="L3288" s="2" t="s">
        <v>54</v>
      </c>
      <c r="M3288" s="6">
        <v>13</v>
      </c>
      <c r="N3288" s="6">
        <v>13</v>
      </c>
      <c r="O3288" s="6">
        <f t="shared" si="531"/>
        <v>250000</v>
      </c>
      <c r="P3288" s="6">
        <v>250000</v>
      </c>
      <c r="Q3288" s="5">
        <v>201904</v>
      </c>
      <c r="R3288" s="5" t="s">
        <v>19032</v>
      </c>
      <c r="S3288" s="5" t="s">
        <v>19033</v>
      </c>
      <c r="T3288" s="144" t="str">
        <f t="shared" si="524"/>
        <v>Click</v>
      </c>
      <c r="U3288" s="31" t="s">
        <v>243</v>
      </c>
      <c r="V3288" s="5"/>
      <c r="W3288" s="51"/>
      <c r="X3288" s="51"/>
      <c r="Y3288" s="50"/>
      <c r="Z3288" s="43">
        <f t="shared" si="525"/>
        <v>0</v>
      </c>
      <c r="AA3288" s="6">
        <f t="shared" si="526"/>
        <v>0</v>
      </c>
      <c r="AB3288" s="6">
        <f t="shared" si="527"/>
        <v>0</v>
      </c>
      <c r="AC3288" s="44">
        <f t="shared" si="528"/>
        <v>0</v>
      </c>
      <c r="AD3288" s="44">
        <f t="shared" si="529"/>
        <v>0</v>
      </c>
      <c r="AE3288" s="13" t="s">
        <v>57</v>
      </c>
      <c r="AF3288" s="14"/>
      <c r="AG3288" s="2" t="s">
        <v>243</v>
      </c>
      <c r="AH3288" s="5" t="s">
        <v>100</v>
      </c>
      <c r="AI3288" s="6">
        <v>0</v>
      </c>
      <c r="AJ3288" s="5" t="s">
        <v>100</v>
      </c>
      <c r="AK3288" s="5" t="s">
        <v>100</v>
      </c>
      <c r="AL3288" s="34" t="s">
        <v>100</v>
      </c>
      <c r="AM3288" s="2" t="s">
        <v>244</v>
      </c>
    </row>
    <row r="3289" spans="1:41" s="15" customFormat="1" ht="16.350000000000001" customHeight="1">
      <c r="A3289" s="3">
        <f t="shared" si="532"/>
        <v>3287</v>
      </c>
      <c r="B3289" s="31" t="s">
        <v>2639</v>
      </c>
      <c r="C3289" s="31" t="s">
        <v>3401</v>
      </c>
      <c r="D3289" s="31" t="s">
        <v>3629</v>
      </c>
      <c r="E3289" s="5" t="s">
        <v>19034</v>
      </c>
      <c r="F3289" s="2" t="s">
        <v>68</v>
      </c>
      <c r="G3289" s="2" t="s">
        <v>69</v>
      </c>
      <c r="H3289" s="5" t="s">
        <v>19028</v>
      </c>
      <c r="I3289" s="5" t="s">
        <v>19029</v>
      </c>
      <c r="J3289" s="5" t="s">
        <v>19030</v>
      </c>
      <c r="K3289" s="5" t="s">
        <v>19035</v>
      </c>
      <c r="L3289" s="2" t="s">
        <v>54</v>
      </c>
      <c r="M3289" s="6">
        <v>13</v>
      </c>
      <c r="N3289" s="6">
        <v>13</v>
      </c>
      <c r="O3289" s="6">
        <f t="shared" si="531"/>
        <v>250000</v>
      </c>
      <c r="P3289" s="6">
        <v>250000</v>
      </c>
      <c r="Q3289" s="5">
        <v>201904</v>
      </c>
      <c r="R3289" s="5" t="s">
        <v>19032</v>
      </c>
      <c r="S3289" s="5" t="s">
        <v>19033</v>
      </c>
      <c r="T3289" s="144" t="str">
        <f t="shared" si="524"/>
        <v>Click</v>
      </c>
      <c r="U3289" s="31" t="s">
        <v>243</v>
      </c>
      <c r="V3289" s="5"/>
      <c r="W3289" s="51"/>
      <c r="X3289" s="51"/>
      <c r="Y3289" s="50"/>
      <c r="Z3289" s="43">
        <f t="shared" si="525"/>
        <v>0</v>
      </c>
      <c r="AA3289" s="6">
        <f t="shared" si="526"/>
        <v>0</v>
      </c>
      <c r="AB3289" s="6">
        <f t="shared" si="527"/>
        <v>0</v>
      </c>
      <c r="AC3289" s="44">
        <f t="shared" si="528"/>
        <v>0</v>
      </c>
      <c r="AD3289" s="44">
        <f t="shared" si="529"/>
        <v>0</v>
      </c>
      <c r="AE3289" s="13" t="s">
        <v>57</v>
      </c>
      <c r="AF3289" s="14"/>
      <c r="AG3289" s="2" t="s">
        <v>243</v>
      </c>
      <c r="AH3289" s="5" t="s">
        <v>100</v>
      </c>
      <c r="AI3289" s="6">
        <v>0</v>
      </c>
      <c r="AJ3289" s="5" t="s">
        <v>100</v>
      </c>
      <c r="AK3289" s="5" t="s">
        <v>100</v>
      </c>
      <c r="AL3289" s="34" t="s">
        <v>100</v>
      </c>
      <c r="AM3289" s="2" t="s">
        <v>244</v>
      </c>
    </row>
    <row r="3290" spans="1:41" s="15" customFormat="1" ht="16.350000000000001" customHeight="1">
      <c r="A3290" s="3">
        <f t="shared" si="532"/>
        <v>3288</v>
      </c>
      <c r="B3290" s="31" t="s">
        <v>2639</v>
      </c>
      <c r="C3290" s="31" t="s">
        <v>3401</v>
      </c>
      <c r="D3290" s="31" t="s">
        <v>3656</v>
      </c>
      <c r="E3290" s="3" t="s">
        <v>19036</v>
      </c>
      <c r="F3290" s="31" t="s">
        <v>68</v>
      </c>
      <c r="G3290" s="2" t="s">
        <v>69</v>
      </c>
      <c r="H3290" s="5" t="s">
        <v>3658</v>
      </c>
      <c r="I3290" s="5" t="s">
        <v>3659</v>
      </c>
      <c r="J3290" s="5" t="s">
        <v>3660</v>
      </c>
      <c r="K3290" s="5" t="s">
        <v>19037</v>
      </c>
      <c r="L3290" s="2" t="s">
        <v>54</v>
      </c>
      <c r="M3290" s="6">
        <v>18</v>
      </c>
      <c r="N3290" s="6">
        <v>17</v>
      </c>
      <c r="O3290" s="6">
        <f t="shared" si="531"/>
        <v>100000</v>
      </c>
      <c r="P3290" s="6">
        <v>100000</v>
      </c>
      <c r="Q3290" s="5">
        <v>201906</v>
      </c>
      <c r="R3290" s="5" t="s">
        <v>3662</v>
      </c>
      <c r="S3290" s="59" t="s">
        <v>3663</v>
      </c>
      <c r="T3290" s="144" t="str">
        <f t="shared" si="524"/>
        <v>Click</v>
      </c>
      <c r="U3290" s="31" t="s">
        <v>243</v>
      </c>
      <c r="V3290" s="2"/>
      <c r="W3290" s="2"/>
      <c r="X3290" s="51"/>
      <c r="Y3290" s="50"/>
      <c r="Z3290" s="43">
        <f t="shared" si="525"/>
        <v>0</v>
      </c>
      <c r="AA3290" s="6">
        <f t="shared" si="526"/>
        <v>0</v>
      </c>
      <c r="AB3290" s="6">
        <f t="shared" si="527"/>
        <v>0</v>
      </c>
      <c r="AC3290" s="44">
        <f t="shared" si="528"/>
        <v>0</v>
      </c>
      <c r="AD3290" s="44">
        <f t="shared" si="529"/>
        <v>0</v>
      </c>
      <c r="AE3290" s="13" t="s">
        <v>100</v>
      </c>
      <c r="AF3290" s="14"/>
      <c r="AG3290" s="2" t="s">
        <v>243</v>
      </c>
      <c r="AH3290" s="5" t="s">
        <v>100</v>
      </c>
      <c r="AI3290" s="6">
        <v>0</v>
      </c>
      <c r="AJ3290" s="5" t="s">
        <v>100</v>
      </c>
      <c r="AK3290" s="5" t="s">
        <v>100</v>
      </c>
      <c r="AL3290" s="34" t="s">
        <v>100</v>
      </c>
      <c r="AM3290" s="2" t="s">
        <v>244</v>
      </c>
    </row>
    <row r="3291" spans="1:41" s="15" customFormat="1" ht="16.350000000000001" customHeight="1">
      <c r="A3291" s="3">
        <f t="shared" si="532"/>
        <v>3289</v>
      </c>
      <c r="B3291" s="31" t="s">
        <v>2639</v>
      </c>
      <c r="C3291" s="31" t="s">
        <v>3401</v>
      </c>
      <c r="D3291" s="31" t="s">
        <v>3664</v>
      </c>
      <c r="E3291" s="5" t="s">
        <v>19038</v>
      </c>
      <c r="F3291" s="2" t="s">
        <v>68</v>
      </c>
      <c r="G3291" s="2" t="s">
        <v>69</v>
      </c>
      <c r="H3291" s="5" t="s">
        <v>19039</v>
      </c>
      <c r="I3291" s="5" t="s">
        <v>19040</v>
      </c>
      <c r="J3291" s="5" t="s">
        <v>19041</v>
      </c>
      <c r="K3291" s="5" t="s">
        <v>19042</v>
      </c>
      <c r="L3291" s="2" t="s">
        <v>54</v>
      </c>
      <c r="M3291" s="6">
        <v>14</v>
      </c>
      <c r="N3291" s="6">
        <v>22</v>
      </c>
      <c r="O3291" s="6">
        <f t="shared" si="531"/>
        <v>160000</v>
      </c>
      <c r="P3291" s="6">
        <v>100000</v>
      </c>
      <c r="Q3291" s="5">
        <v>201710</v>
      </c>
      <c r="R3291" s="5" t="s">
        <v>19043</v>
      </c>
      <c r="S3291" s="5" t="s">
        <v>19044</v>
      </c>
      <c r="T3291" s="144" t="str">
        <f t="shared" si="524"/>
        <v>Click</v>
      </c>
      <c r="U3291" s="31" t="s">
        <v>243</v>
      </c>
      <c r="V3291" s="5"/>
      <c r="W3291" s="51"/>
      <c r="X3291" s="51"/>
      <c r="Y3291" s="50"/>
      <c r="Z3291" s="43">
        <f t="shared" si="525"/>
        <v>0</v>
      </c>
      <c r="AA3291" s="6">
        <f t="shared" si="526"/>
        <v>0</v>
      </c>
      <c r="AB3291" s="6">
        <f t="shared" si="527"/>
        <v>0</v>
      </c>
      <c r="AC3291" s="44">
        <f t="shared" si="528"/>
        <v>0</v>
      </c>
      <c r="AD3291" s="44">
        <f t="shared" si="529"/>
        <v>0</v>
      </c>
      <c r="AE3291" s="13" t="s">
        <v>57</v>
      </c>
      <c r="AF3291" s="14"/>
      <c r="AG3291" s="2" t="s">
        <v>68</v>
      </c>
      <c r="AH3291" s="5" t="s">
        <v>19045</v>
      </c>
      <c r="AI3291" s="6">
        <v>60000</v>
      </c>
      <c r="AJ3291" s="5" t="s">
        <v>19046</v>
      </c>
      <c r="AK3291" s="5" t="s">
        <v>19046</v>
      </c>
      <c r="AL3291" s="34" t="s">
        <v>19047</v>
      </c>
      <c r="AM3291" s="2" t="s">
        <v>244</v>
      </c>
    </row>
    <row r="3292" spans="1:41" s="15" customFormat="1" ht="16.350000000000001" customHeight="1">
      <c r="A3292" s="3">
        <f t="shared" si="532"/>
        <v>3290</v>
      </c>
      <c r="B3292" s="31" t="s">
        <v>2639</v>
      </c>
      <c r="C3292" s="31" t="s">
        <v>3401</v>
      </c>
      <c r="D3292" s="31" t="s">
        <v>3664</v>
      </c>
      <c r="E3292" s="5" t="s">
        <v>19048</v>
      </c>
      <c r="F3292" s="2" t="s">
        <v>68</v>
      </c>
      <c r="G3292" s="2" t="s">
        <v>69</v>
      </c>
      <c r="H3292" s="5" t="s">
        <v>19049</v>
      </c>
      <c r="I3292" s="5" t="s">
        <v>19050</v>
      </c>
      <c r="J3292" s="5" t="s">
        <v>19051</v>
      </c>
      <c r="K3292" s="5" t="s">
        <v>19052</v>
      </c>
      <c r="L3292" s="2" t="s">
        <v>54</v>
      </c>
      <c r="M3292" s="6">
        <v>19</v>
      </c>
      <c r="N3292" s="6">
        <v>19</v>
      </c>
      <c r="O3292" s="6">
        <f t="shared" si="531"/>
        <v>75000</v>
      </c>
      <c r="P3292" s="6">
        <v>63000</v>
      </c>
      <c r="Q3292" s="5">
        <v>201506</v>
      </c>
      <c r="R3292" s="5" t="s">
        <v>12006</v>
      </c>
      <c r="S3292" s="5" t="s">
        <v>19053</v>
      </c>
      <c r="T3292" s="144" t="str">
        <f t="shared" ref="T3292:T3323" si="533">HYPERLINK(S3292,AM3292)</f>
        <v>Click</v>
      </c>
      <c r="U3292" s="31" t="s">
        <v>243</v>
      </c>
      <c r="V3292" s="5"/>
      <c r="W3292" s="51"/>
      <c r="X3292" s="51"/>
      <c r="Y3292" s="50"/>
      <c r="Z3292" s="43">
        <f t="shared" ref="Z3292:Z3323" si="534">IF(V3292="C",2970*W3292,IF(V3292="B",4180*W3292,6160*W3292))</f>
        <v>0</v>
      </c>
      <c r="AA3292" s="6">
        <f t="shared" ref="AA3292:AA3323" si="535">IF(X3292=0,Z3292*50%,Z3292*Y3292*90%)</f>
        <v>0</v>
      </c>
      <c r="AB3292" s="6">
        <f t="shared" ref="AB3292:AB3323" si="536">IF(X3292=0,Z3292*40%,Z3292*Y3292*80%)</f>
        <v>0</v>
      </c>
      <c r="AC3292" s="44">
        <f t="shared" ref="AC3292:AC3323" si="537">IF(X3292=0,Z3292*20%,Z3292*Y3292*40%)</f>
        <v>0</v>
      </c>
      <c r="AD3292" s="44">
        <f t="shared" ref="AD3292:AD3323" si="538">IF(W3292&gt;=16,Z3292*AF3292,0)</f>
        <v>0</v>
      </c>
      <c r="AE3292" s="13" t="s">
        <v>57</v>
      </c>
      <c r="AF3292" s="14"/>
      <c r="AG3292" s="2" t="s">
        <v>68</v>
      </c>
      <c r="AH3292" s="5" t="s">
        <v>19054</v>
      </c>
      <c r="AI3292" s="6">
        <v>12000</v>
      </c>
      <c r="AJ3292" s="5" t="s">
        <v>12011</v>
      </c>
      <c r="AK3292" s="5" t="s">
        <v>19055</v>
      </c>
      <c r="AL3292" s="34" t="s">
        <v>19056</v>
      </c>
      <c r="AM3292" s="2" t="s">
        <v>244</v>
      </c>
    </row>
    <row r="3293" spans="1:41" s="15" customFormat="1" ht="16.350000000000001" customHeight="1">
      <c r="A3293" s="3">
        <f t="shared" si="532"/>
        <v>3291</v>
      </c>
      <c r="B3293" s="31" t="s">
        <v>2639</v>
      </c>
      <c r="C3293" s="31" t="s">
        <v>3401</v>
      </c>
      <c r="D3293" s="31" t="s">
        <v>3664</v>
      </c>
      <c r="E3293" s="5" t="s">
        <v>19057</v>
      </c>
      <c r="F3293" s="2" t="s">
        <v>100</v>
      </c>
      <c r="G3293" s="2" t="s">
        <v>69</v>
      </c>
      <c r="H3293" s="5" t="s">
        <v>19058</v>
      </c>
      <c r="I3293" s="5" t="s">
        <v>19059</v>
      </c>
      <c r="J3293" s="5" t="s">
        <v>19060</v>
      </c>
      <c r="K3293" s="5" t="s">
        <v>19061</v>
      </c>
      <c r="L3293" s="2" t="s">
        <v>54</v>
      </c>
      <c r="M3293" s="6">
        <v>28</v>
      </c>
      <c r="N3293" s="6">
        <v>28</v>
      </c>
      <c r="O3293" s="6">
        <f t="shared" si="531"/>
        <v>60000</v>
      </c>
      <c r="P3293" s="6">
        <v>60000</v>
      </c>
      <c r="Q3293" s="5">
        <v>201105</v>
      </c>
      <c r="R3293" s="5" t="s">
        <v>19062</v>
      </c>
      <c r="S3293" s="5" t="s">
        <v>100</v>
      </c>
      <c r="T3293" s="144" t="str">
        <f t="shared" si="533"/>
        <v>Click</v>
      </c>
      <c r="U3293" s="31" t="s">
        <v>243</v>
      </c>
      <c r="V3293" s="5"/>
      <c r="W3293" s="51"/>
      <c r="X3293" s="51"/>
      <c r="Y3293" s="50"/>
      <c r="Z3293" s="43">
        <f t="shared" si="534"/>
        <v>0</v>
      </c>
      <c r="AA3293" s="6">
        <f t="shared" si="535"/>
        <v>0</v>
      </c>
      <c r="AB3293" s="6">
        <f t="shared" si="536"/>
        <v>0</v>
      </c>
      <c r="AC3293" s="44">
        <f t="shared" si="537"/>
        <v>0</v>
      </c>
      <c r="AD3293" s="44">
        <f t="shared" si="538"/>
        <v>0</v>
      </c>
      <c r="AE3293" s="13" t="s">
        <v>57</v>
      </c>
      <c r="AF3293" s="14"/>
      <c r="AG3293" s="2" t="s">
        <v>243</v>
      </c>
      <c r="AH3293" s="5" t="s">
        <v>100</v>
      </c>
      <c r="AI3293" s="6">
        <v>0</v>
      </c>
      <c r="AJ3293" s="5" t="s">
        <v>100</v>
      </c>
      <c r="AK3293" s="5" t="s">
        <v>100</v>
      </c>
      <c r="AL3293" s="34" t="s">
        <v>100</v>
      </c>
      <c r="AM3293" s="2" t="s">
        <v>244</v>
      </c>
    </row>
    <row r="3294" spans="1:41" s="15" customFormat="1" ht="16.350000000000001" customHeight="1">
      <c r="A3294" s="3">
        <f t="shared" si="532"/>
        <v>3292</v>
      </c>
      <c r="B3294" s="31" t="s">
        <v>2639</v>
      </c>
      <c r="C3294" s="31" t="s">
        <v>3401</v>
      </c>
      <c r="D3294" s="31" t="s">
        <v>3678</v>
      </c>
      <c r="E3294" s="3" t="s">
        <v>19063</v>
      </c>
      <c r="F3294" s="31" t="s">
        <v>68</v>
      </c>
      <c r="G3294" s="2" t="s">
        <v>69</v>
      </c>
      <c r="H3294" s="5" t="s">
        <v>19064</v>
      </c>
      <c r="I3294" s="5" t="s">
        <v>19065</v>
      </c>
      <c r="J3294" s="5" t="s">
        <v>19066</v>
      </c>
      <c r="K3294" s="5" t="s">
        <v>19067</v>
      </c>
      <c r="L3294" s="2" t="s">
        <v>54</v>
      </c>
      <c r="M3294" s="6">
        <v>1</v>
      </c>
      <c r="N3294" s="6">
        <v>1</v>
      </c>
      <c r="O3294" s="6">
        <f t="shared" si="531"/>
        <v>10000</v>
      </c>
      <c r="P3294" s="6">
        <v>10000</v>
      </c>
      <c r="Q3294" s="5">
        <v>201809</v>
      </c>
      <c r="R3294" s="5" t="s">
        <v>19068</v>
      </c>
      <c r="S3294" s="5" t="s">
        <v>19069</v>
      </c>
      <c r="T3294" s="144" t="str">
        <f t="shared" si="533"/>
        <v>Click</v>
      </c>
      <c r="U3294" s="2" t="s">
        <v>243</v>
      </c>
      <c r="V3294" s="49"/>
      <c r="W3294" s="42"/>
      <c r="X3294" s="42"/>
      <c r="Y3294" s="50"/>
      <c r="Z3294" s="43">
        <f t="shared" si="534"/>
        <v>0</v>
      </c>
      <c r="AA3294" s="6">
        <f t="shared" si="535"/>
        <v>0</v>
      </c>
      <c r="AB3294" s="6">
        <f t="shared" si="536"/>
        <v>0</v>
      </c>
      <c r="AC3294" s="44">
        <f t="shared" si="537"/>
        <v>0</v>
      </c>
      <c r="AD3294" s="44">
        <f t="shared" si="538"/>
        <v>0</v>
      </c>
      <c r="AE3294" s="13" t="s">
        <v>57</v>
      </c>
      <c r="AF3294" s="14"/>
      <c r="AG3294" s="2" t="s">
        <v>243</v>
      </c>
      <c r="AH3294" s="5" t="s">
        <v>100</v>
      </c>
      <c r="AI3294" s="6">
        <v>0</v>
      </c>
      <c r="AJ3294" s="5" t="s">
        <v>100</v>
      </c>
      <c r="AK3294" s="5" t="s">
        <v>100</v>
      </c>
      <c r="AL3294" s="34" t="s">
        <v>100</v>
      </c>
      <c r="AM3294" s="2" t="s">
        <v>244</v>
      </c>
    </row>
    <row r="3295" spans="1:41" s="15" customFormat="1" ht="16.350000000000001" customHeight="1">
      <c r="A3295" s="3">
        <f t="shared" si="532"/>
        <v>3293</v>
      </c>
      <c r="B3295" s="31" t="s">
        <v>2639</v>
      </c>
      <c r="C3295" s="31" t="s">
        <v>3401</v>
      </c>
      <c r="D3295" s="31" t="s">
        <v>3678</v>
      </c>
      <c r="E3295" s="3" t="s">
        <v>19070</v>
      </c>
      <c r="F3295" s="2" t="s">
        <v>68</v>
      </c>
      <c r="G3295" s="2" t="s">
        <v>69</v>
      </c>
      <c r="H3295" s="5" t="s">
        <v>19071</v>
      </c>
      <c r="I3295" s="5" t="s">
        <v>3689</v>
      </c>
      <c r="J3295" s="5" t="s">
        <v>19072</v>
      </c>
      <c r="K3295" s="60" t="s">
        <v>19073</v>
      </c>
      <c r="L3295" s="2" t="s">
        <v>54</v>
      </c>
      <c r="M3295" s="6">
        <v>1</v>
      </c>
      <c r="N3295" s="6">
        <v>1</v>
      </c>
      <c r="O3295" s="6">
        <f t="shared" ref="O3295:O3304" si="539">P3295+AI3295</f>
        <v>10000</v>
      </c>
      <c r="P3295" s="6">
        <v>10000</v>
      </c>
      <c r="Q3295" s="5">
        <v>201901</v>
      </c>
      <c r="R3295" s="5" t="s">
        <v>3692</v>
      </c>
      <c r="S3295" s="5" t="s">
        <v>19074</v>
      </c>
      <c r="T3295" s="144" t="str">
        <f t="shared" si="533"/>
        <v>Click</v>
      </c>
      <c r="U3295" s="31" t="s">
        <v>243</v>
      </c>
      <c r="V3295" s="5"/>
      <c r="W3295" s="51"/>
      <c r="X3295" s="51"/>
      <c r="Y3295" s="50"/>
      <c r="Z3295" s="43">
        <f t="shared" si="534"/>
        <v>0</v>
      </c>
      <c r="AA3295" s="6">
        <f t="shared" si="535"/>
        <v>0</v>
      </c>
      <c r="AB3295" s="6">
        <f t="shared" si="536"/>
        <v>0</v>
      </c>
      <c r="AC3295" s="44">
        <f t="shared" si="537"/>
        <v>0</v>
      </c>
      <c r="AD3295" s="44">
        <f t="shared" si="538"/>
        <v>0</v>
      </c>
      <c r="AE3295" s="13" t="s">
        <v>57</v>
      </c>
      <c r="AF3295" s="14"/>
      <c r="AG3295" s="2" t="s">
        <v>243</v>
      </c>
      <c r="AH3295" s="5" t="s">
        <v>100</v>
      </c>
      <c r="AI3295" s="6">
        <v>0</v>
      </c>
      <c r="AJ3295" s="5" t="s">
        <v>100</v>
      </c>
      <c r="AK3295" s="5" t="s">
        <v>100</v>
      </c>
      <c r="AL3295" s="34" t="s">
        <v>100</v>
      </c>
      <c r="AM3295" s="2" t="s">
        <v>244</v>
      </c>
    </row>
    <row r="3296" spans="1:41" s="15" customFormat="1" ht="16.350000000000001" customHeight="1">
      <c r="A3296" s="3">
        <f t="shared" si="532"/>
        <v>3294</v>
      </c>
      <c r="B3296" s="31" t="s">
        <v>2639</v>
      </c>
      <c r="C3296" s="31" t="s">
        <v>3401</v>
      </c>
      <c r="D3296" s="31" t="s">
        <v>3678</v>
      </c>
      <c r="E3296" s="5" t="s">
        <v>19075</v>
      </c>
      <c r="F3296" s="2" t="s">
        <v>68</v>
      </c>
      <c r="G3296" s="2" t="s">
        <v>69</v>
      </c>
      <c r="H3296" s="5" t="s">
        <v>3680</v>
      </c>
      <c r="I3296" s="5" t="s">
        <v>19076</v>
      </c>
      <c r="J3296" s="5" t="s">
        <v>19077</v>
      </c>
      <c r="K3296" s="5" t="s">
        <v>19078</v>
      </c>
      <c r="L3296" s="2" t="s">
        <v>54</v>
      </c>
      <c r="M3296" s="6">
        <v>13</v>
      </c>
      <c r="N3296" s="6">
        <v>12</v>
      </c>
      <c r="O3296" s="6">
        <f t="shared" si="539"/>
        <v>100000</v>
      </c>
      <c r="P3296" s="6">
        <v>100000</v>
      </c>
      <c r="Q3296" s="5">
        <v>201806</v>
      </c>
      <c r="R3296" s="5" t="s">
        <v>19079</v>
      </c>
      <c r="S3296" s="55" t="s">
        <v>19080</v>
      </c>
      <c r="T3296" s="144" t="str">
        <f t="shared" si="533"/>
        <v>Click</v>
      </c>
      <c r="U3296" s="31" t="s">
        <v>243</v>
      </c>
      <c r="V3296" s="5"/>
      <c r="W3296" s="51"/>
      <c r="X3296" s="51"/>
      <c r="Y3296" s="50"/>
      <c r="Z3296" s="43">
        <f t="shared" si="534"/>
        <v>0</v>
      </c>
      <c r="AA3296" s="6">
        <f t="shared" si="535"/>
        <v>0</v>
      </c>
      <c r="AB3296" s="6">
        <f t="shared" si="536"/>
        <v>0</v>
      </c>
      <c r="AC3296" s="44">
        <f t="shared" si="537"/>
        <v>0</v>
      </c>
      <c r="AD3296" s="44">
        <f t="shared" si="538"/>
        <v>0</v>
      </c>
      <c r="AE3296" s="13" t="s">
        <v>57</v>
      </c>
      <c r="AF3296" s="14"/>
      <c r="AG3296" s="2" t="s">
        <v>243</v>
      </c>
      <c r="AH3296" s="5" t="s">
        <v>100</v>
      </c>
      <c r="AI3296" s="6">
        <v>0</v>
      </c>
      <c r="AJ3296" s="5" t="s">
        <v>100</v>
      </c>
      <c r="AK3296" s="5" t="s">
        <v>100</v>
      </c>
      <c r="AL3296" s="34" t="s">
        <v>100</v>
      </c>
      <c r="AM3296" s="2" t="s">
        <v>244</v>
      </c>
    </row>
    <row r="3297" spans="1:41" s="15" customFormat="1" ht="16.350000000000001" customHeight="1">
      <c r="A3297" s="3">
        <f t="shared" si="532"/>
        <v>3295</v>
      </c>
      <c r="B3297" s="31" t="s">
        <v>2639</v>
      </c>
      <c r="C3297" s="31" t="s">
        <v>3401</v>
      </c>
      <c r="D3297" s="31" t="s">
        <v>3728</v>
      </c>
      <c r="E3297" s="56" t="s">
        <v>19081</v>
      </c>
      <c r="F3297" s="33" t="s">
        <v>68</v>
      </c>
      <c r="G3297" s="36" t="s">
        <v>49</v>
      </c>
      <c r="H3297" s="34" t="s">
        <v>19082</v>
      </c>
      <c r="I3297" s="34" t="s">
        <v>19083</v>
      </c>
      <c r="J3297" s="34" t="s">
        <v>19084</v>
      </c>
      <c r="K3297" s="34" t="s">
        <v>19085</v>
      </c>
      <c r="L3297" s="33" t="s">
        <v>54</v>
      </c>
      <c r="M3297" s="37">
        <v>26</v>
      </c>
      <c r="N3297" s="37">
        <v>26</v>
      </c>
      <c r="O3297" s="37">
        <f t="shared" si="539"/>
        <v>120000</v>
      </c>
      <c r="P3297" s="73">
        <v>120000</v>
      </c>
      <c r="Q3297" s="74">
        <v>201909</v>
      </c>
      <c r="R3297" s="50" t="s">
        <v>19086</v>
      </c>
      <c r="S3297" s="32" t="s">
        <v>19087</v>
      </c>
      <c r="T3297" s="143" t="str">
        <f t="shared" si="533"/>
        <v>Click</v>
      </c>
      <c r="U3297" s="39" t="s">
        <v>61</v>
      </c>
      <c r="V3297" s="40"/>
      <c r="W3297" s="41"/>
      <c r="X3297" s="42"/>
      <c r="Y3297" s="41"/>
      <c r="Z3297" s="43">
        <f t="shared" si="534"/>
        <v>0</v>
      </c>
      <c r="AA3297" s="6">
        <f t="shared" si="535"/>
        <v>0</v>
      </c>
      <c r="AB3297" s="6">
        <f t="shared" si="536"/>
        <v>0</v>
      </c>
      <c r="AC3297" s="44">
        <f t="shared" si="537"/>
        <v>0</v>
      </c>
      <c r="AD3297" s="44">
        <f t="shared" si="538"/>
        <v>0</v>
      </c>
      <c r="AE3297" s="45" t="s">
        <v>57</v>
      </c>
      <c r="AF3297" s="14"/>
      <c r="AG3297" s="39" t="s">
        <v>61</v>
      </c>
      <c r="AH3297" s="32" t="s">
        <v>57</v>
      </c>
      <c r="AI3297" s="46">
        <v>0</v>
      </c>
      <c r="AJ3297" s="32" t="s">
        <v>62</v>
      </c>
      <c r="AK3297" s="32" t="s">
        <v>62</v>
      </c>
      <c r="AL3297" s="32" t="s">
        <v>62</v>
      </c>
      <c r="AM3297" s="31" t="s">
        <v>244</v>
      </c>
      <c r="AN3297" s="32"/>
      <c r="AO3297" s="32"/>
    </row>
    <row r="3298" spans="1:41" s="15" customFormat="1" ht="16.350000000000001" customHeight="1">
      <c r="A3298" s="3">
        <f t="shared" si="532"/>
        <v>3296</v>
      </c>
      <c r="B3298" s="31" t="s">
        <v>2639</v>
      </c>
      <c r="C3298" s="31" t="s">
        <v>3401</v>
      </c>
      <c r="D3298" s="31" t="s">
        <v>3728</v>
      </c>
      <c r="E3298" s="56" t="s">
        <v>19088</v>
      </c>
      <c r="F3298" s="33" t="s">
        <v>68</v>
      </c>
      <c r="G3298" s="36" t="s">
        <v>49</v>
      </c>
      <c r="H3298" s="34" t="s">
        <v>19089</v>
      </c>
      <c r="I3298" s="34" t="s">
        <v>3775</v>
      </c>
      <c r="J3298" s="34" t="s">
        <v>19090</v>
      </c>
      <c r="K3298" s="34" t="s">
        <v>19091</v>
      </c>
      <c r="L3298" s="33" t="s">
        <v>54</v>
      </c>
      <c r="M3298" s="37">
        <v>16</v>
      </c>
      <c r="N3298" s="37">
        <v>16</v>
      </c>
      <c r="O3298" s="37">
        <f t="shared" si="539"/>
        <v>90000</v>
      </c>
      <c r="P3298" s="73">
        <v>90000</v>
      </c>
      <c r="Q3298" s="74">
        <v>201904</v>
      </c>
      <c r="R3298" s="50" t="s">
        <v>3778</v>
      </c>
      <c r="S3298" s="32" t="s">
        <v>19092</v>
      </c>
      <c r="T3298" s="143" t="str">
        <f t="shared" si="533"/>
        <v>Click</v>
      </c>
      <c r="U3298" s="39" t="s">
        <v>61</v>
      </c>
      <c r="V3298" s="40"/>
      <c r="W3298" s="41"/>
      <c r="X3298" s="42"/>
      <c r="Y3298" s="41"/>
      <c r="Z3298" s="43">
        <f t="shared" si="534"/>
        <v>0</v>
      </c>
      <c r="AA3298" s="6">
        <f t="shared" si="535"/>
        <v>0</v>
      </c>
      <c r="AB3298" s="6">
        <f t="shared" si="536"/>
        <v>0</v>
      </c>
      <c r="AC3298" s="44">
        <f t="shared" si="537"/>
        <v>0</v>
      </c>
      <c r="AD3298" s="44">
        <f t="shared" si="538"/>
        <v>0</v>
      </c>
      <c r="AE3298" s="45" t="s">
        <v>57</v>
      </c>
      <c r="AF3298" s="14"/>
      <c r="AG3298" s="39" t="s">
        <v>61</v>
      </c>
      <c r="AH3298" s="32" t="s">
        <v>57</v>
      </c>
      <c r="AI3298" s="46">
        <v>0</v>
      </c>
      <c r="AJ3298" s="32" t="s">
        <v>62</v>
      </c>
      <c r="AK3298" s="32" t="s">
        <v>62</v>
      </c>
      <c r="AL3298" s="32" t="s">
        <v>62</v>
      </c>
      <c r="AM3298" s="31" t="s">
        <v>244</v>
      </c>
      <c r="AN3298" s="32"/>
      <c r="AO3298" s="32"/>
    </row>
    <row r="3299" spans="1:41" s="15" customFormat="1" ht="16.350000000000001" customHeight="1">
      <c r="A3299" s="3">
        <f t="shared" si="532"/>
        <v>3297</v>
      </c>
      <c r="B3299" s="31" t="s">
        <v>1857</v>
      </c>
      <c r="C3299" s="31" t="s">
        <v>3355</v>
      </c>
      <c r="D3299" s="31" t="s">
        <v>3827</v>
      </c>
      <c r="E3299" s="3" t="s">
        <v>19093</v>
      </c>
      <c r="F3299" s="31" t="s">
        <v>68</v>
      </c>
      <c r="G3299" s="31" t="s">
        <v>49</v>
      </c>
      <c r="H3299" s="3" t="s">
        <v>19094</v>
      </c>
      <c r="I3299" s="77" t="s">
        <v>19095</v>
      </c>
      <c r="J3299" s="3" t="s">
        <v>19096</v>
      </c>
      <c r="K3299" s="3" t="s">
        <v>19097</v>
      </c>
      <c r="L3299" s="31" t="s">
        <v>54</v>
      </c>
      <c r="M3299" s="68">
        <v>8</v>
      </c>
      <c r="N3299" s="68">
        <v>8</v>
      </c>
      <c r="O3299" s="68">
        <f t="shared" si="539"/>
        <v>60000</v>
      </c>
      <c r="P3299" s="68">
        <v>60000</v>
      </c>
      <c r="Q3299" s="65">
        <v>202001</v>
      </c>
      <c r="R3299" s="3" t="s">
        <v>19098</v>
      </c>
      <c r="S3299" s="32" t="s">
        <v>19099</v>
      </c>
      <c r="T3299" s="143" t="str">
        <f t="shared" si="533"/>
        <v>Click</v>
      </c>
      <c r="U3299" s="31" t="s">
        <v>243</v>
      </c>
      <c r="V3299" s="40"/>
      <c r="W3299" s="41"/>
      <c r="X3299" s="41"/>
      <c r="Y3299" s="56"/>
      <c r="Z3299" s="79">
        <f t="shared" si="534"/>
        <v>0</v>
      </c>
      <c r="AA3299" s="68">
        <f t="shared" si="535"/>
        <v>0</v>
      </c>
      <c r="AB3299" s="68">
        <f t="shared" si="536"/>
        <v>0</v>
      </c>
      <c r="AC3299" s="69">
        <f t="shared" si="537"/>
        <v>0</v>
      </c>
      <c r="AD3299" s="69">
        <f t="shared" si="538"/>
        <v>0</v>
      </c>
      <c r="AE3299" s="45" t="s">
        <v>57</v>
      </c>
      <c r="AF3299" s="14"/>
      <c r="AG3299" s="31" t="s">
        <v>243</v>
      </c>
      <c r="AH3299" s="3" t="s">
        <v>100</v>
      </c>
      <c r="AI3299" s="68">
        <v>0</v>
      </c>
      <c r="AJ3299" s="3" t="s">
        <v>100</v>
      </c>
      <c r="AK3299" s="3" t="s">
        <v>100</v>
      </c>
      <c r="AL3299" s="32" t="s">
        <v>100</v>
      </c>
      <c r="AM3299" s="31" t="s">
        <v>244</v>
      </c>
      <c r="AN3299" s="63"/>
      <c r="AO3299" s="63"/>
    </row>
    <row r="3300" spans="1:41" s="15" customFormat="1" ht="16.350000000000001" customHeight="1">
      <c r="A3300" s="3">
        <f t="shared" si="532"/>
        <v>3298</v>
      </c>
      <c r="B3300" s="31" t="s">
        <v>2639</v>
      </c>
      <c r="C3300" s="31" t="s">
        <v>3401</v>
      </c>
      <c r="D3300" s="31" t="s">
        <v>12745</v>
      </c>
      <c r="E3300" s="5" t="s">
        <v>19100</v>
      </c>
      <c r="F3300" s="2" t="s">
        <v>68</v>
      </c>
      <c r="G3300" s="2" t="s">
        <v>69</v>
      </c>
      <c r="H3300" s="5" t="s">
        <v>19101</v>
      </c>
      <c r="I3300" s="5" t="s">
        <v>15504</v>
      </c>
      <c r="J3300" s="5" t="s">
        <v>19102</v>
      </c>
      <c r="K3300" s="5" t="s">
        <v>19103</v>
      </c>
      <c r="L3300" s="2" t="s">
        <v>54</v>
      </c>
      <c r="M3300" s="6">
        <v>11</v>
      </c>
      <c r="N3300" s="6">
        <v>11</v>
      </c>
      <c r="O3300" s="6">
        <f t="shared" si="539"/>
        <v>80000</v>
      </c>
      <c r="P3300" s="6">
        <v>80000</v>
      </c>
      <c r="Q3300" s="5">
        <v>201403</v>
      </c>
      <c r="R3300" s="5" t="s">
        <v>19104</v>
      </c>
      <c r="S3300" s="5" t="s">
        <v>19105</v>
      </c>
      <c r="T3300" s="144" t="str">
        <f t="shared" si="533"/>
        <v>Click</v>
      </c>
      <c r="U3300" s="31" t="s">
        <v>243</v>
      </c>
      <c r="V3300" s="5"/>
      <c r="W3300" s="51"/>
      <c r="X3300" s="51"/>
      <c r="Y3300" s="50"/>
      <c r="Z3300" s="43">
        <f t="shared" si="534"/>
        <v>0</v>
      </c>
      <c r="AA3300" s="6">
        <f t="shared" si="535"/>
        <v>0</v>
      </c>
      <c r="AB3300" s="6">
        <f t="shared" si="536"/>
        <v>0</v>
      </c>
      <c r="AC3300" s="44">
        <f t="shared" si="537"/>
        <v>0</v>
      </c>
      <c r="AD3300" s="44">
        <f t="shared" si="538"/>
        <v>0</v>
      </c>
      <c r="AE3300" s="13" t="s">
        <v>57</v>
      </c>
      <c r="AF3300" s="14"/>
      <c r="AG3300" s="2" t="s">
        <v>243</v>
      </c>
      <c r="AH3300" s="5" t="s">
        <v>100</v>
      </c>
      <c r="AI3300" s="6">
        <v>0</v>
      </c>
      <c r="AJ3300" s="5" t="s">
        <v>100</v>
      </c>
      <c r="AK3300" s="5" t="s">
        <v>100</v>
      </c>
      <c r="AL3300" s="34" t="s">
        <v>100</v>
      </c>
      <c r="AM3300" s="2" t="s">
        <v>244</v>
      </c>
    </row>
    <row r="3301" spans="1:41" s="15" customFormat="1" ht="16.350000000000001" customHeight="1">
      <c r="A3301" s="3">
        <f t="shared" si="532"/>
        <v>3299</v>
      </c>
      <c r="B3301" s="31" t="s">
        <v>2639</v>
      </c>
      <c r="C3301" s="31" t="s">
        <v>3401</v>
      </c>
      <c r="D3301" s="31" t="s">
        <v>3980</v>
      </c>
      <c r="E3301" s="3" t="s">
        <v>19106</v>
      </c>
      <c r="F3301" s="2" t="s">
        <v>100</v>
      </c>
      <c r="G3301" s="2" t="s">
        <v>69</v>
      </c>
      <c r="H3301" s="5" t="s">
        <v>19107</v>
      </c>
      <c r="I3301" s="5" t="s">
        <v>19108</v>
      </c>
      <c r="J3301" s="5" t="s">
        <v>19109</v>
      </c>
      <c r="K3301" s="5" t="s">
        <v>19110</v>
      </c>
      <c r="L3301" s="2" t="s">
        <v>54</v>
      </c>
      <c r="M3301" s="6">
        <v>18</v>
      </c>
      <c r="N3301" s="6">
        <v>18</v>
      </c>
      <c r="O3301" s="6">
        <f t="shared" si="539"/>
        <v>72200</v>
      </c>
      <c r="P3301" s="6">
        <v>72200</v>
      </c>
      <c r="Q3301" s="5">
        <v>201008</v>
      </c>
      <c r="R3301" s="5" t="s">
        <v>19111</v>
      </c>
      <c r="S3301" s="5" t="s">
        <v>19112</v>
      </c>
      <c r="T3301" s="144" t="str">
        <f t="shared" si="533"/>
        <v>Click</v>
      </c>
      <c r="U3301" s="31" t="s">
        <v>243</v>
      </c>
      <c r="V3301" s="49"/>
      <c r="W3301" s="42"/>
      <c r="X3301" s="42"/>
      <c r="Y3301" s="50"/>
      <c r="Z3301" s="43">
        <f t="shared" si="534"/>
        <v>0</v>
      </c>
      <c r="AA3301" s="6">
        <f t="shared" si="535"/>
        <v>0</v>
      </c>
      <c r="AB3301" s="6">
        <f t="shared" si="536"/>
        <v>0</v>
      </c>
      <c r="AC3301" s="44">
        <f t="shared" si="537"/>
        <v>0</v>
      </c>
      <c r="AD3301" s="44">
        <f t="shared" si="538"/>
        <v>0</v>
      </c>
      <c r="AE3301" s="13" t="s">
        <v>100</v>
      </c>
      <c r="AF3301" s="14"/>
      <c r="AG3301" s="2" t="s">
        <v>243</v>
      </c>
      <c r="AH3301" s="5" t="s">
        <v>100</v>
      </c>
      <c r="AI3301" s="6">
        <v>0</v>
      </c>
      <c r="AJ3301" s="5" t="s">
        <v>100</v>
      </c>
      <c r="AK3301" s="5" t="s">
        <v>100</v>
      </c>
      <c r="AL3301" s="34" t="s">
        <v>100</v>
      </c>
      <c r="AM3301" s="2" t="s">
        <v>244</v>
      </c>
    </row>
    <row r="3302" spans="1:41" s="15" customFormat="1" ht="16.350000000000001" customHeight="1">
      <c r="A3302" s="3">
        <f t="shared" si="532"/>
        <v>3300</v>
      </c>
      <c r="B3302" s="31" t="s">
        <v>2639</v>
      </c>
      <c r="C3302" s="31" t="s">
        <v>3401</v>
      </c>
      <c r="D3302" s="31" t="s">
        <v>3980</v>
      </c>
      <c r="E3302" s="5" t="s">
        <v>19113</v>
      </c>
      <c r="F3302" s="2" t="s">
        <v>68</v>
      </c>
      <c r="G3302" s="2" t="s">
        <v>69</v>
      </c>
      <c r="H3302" s="5" t="s">
        <v>19114</v>
      </c>
      <c r="I3302" s="5" t="s">
        <v>19115</v>
      </c>
      <c r="J3302" s="5" t="s">
        <v>19116</v>
      </c>
      <c r="K3302" s="5" t="s">
        <v>19117</v>
      </c>
      <c r="L3302" s="2" t="s">
        <v>54</v>
      </c>
      <c r="M3302" s="6">
        <v>18</v>
      </c>
      <c r="N3302" s="6">
        <v>18</v>
      </c>
      <c r="O3302" s="6">
        <f t="shared" si="539"/>
        <v>140000</v>
      </c>
      <c r="P3302" s="6">
        <v>140000</v>
      </c>
      <c r="Q3302" s="5">
        <v>201601</v>
      </c>
      <c r="R3302" s="5" t="s">
        <v>4030</v>
      </c>
      <c r="S3302" s="34" t="s">
        <v>19118</v>
      </c>
      <c r="T3302" s="144" t="str">
        <f t="shared" si="533"/>
        <v>Click</v>
      </c>
      <c r="U3302" s="31" t="s">
        <v>243</v>
      </c>
      <c r="V3302" s="62"/>
      <c r="W3302" s="42"/>
      <c r="X3302" s="54"/>
      <c r="Y3302" s="50"/>
      <c r="Z3302" s="43">
        <f t="shared" si="534"/>
        <v>0</v>
      </c>
      <c r="AA3302" s="6">
        <f t="shared" si="535"/>
        <v>0</v>
      </c>
      <c r="AB3302" s="6">
        <f t="shared" si="536"/>
        <v>0</v>
      </c>
      <c r="AC3302" s="44">
        <f t="shared" si="537"/>
        <v>0</v>
      </c>
      <c r="AD3302" s="44">
        <f t="shared" si="538"/>
        <v>0</v>
      </c>
      <c r="AE3302" s="13" t="s">
        <v>57</v>
      </c>
      <c r="AF3302" s="14"/>
      <c r="AG3302" s="2" t="s">
        <v>243</v>
      </c>
      <c r="AH3302" s="5" t="s">
        <v>100</v>
      </c>
      <c r="AI3302" s="6">
        <v>0</v>
      </c>
      <c r="AJ3302" s="5" t="s">
        <v>100</v>
      </c>
      <c r="AK3302" s="5" t="s">
        <v>100</v>
      </c>
      <c r="AL3302" s="34" t="s">
        <v>100</v>
      </c>
      <c r="AM3302" s="2" t="s">
        <v>244</v>
      </c>
    </row>
    <row r="3303" spans="1:41" s="15" customFormat="1" ht="16.350000000000001" customHeight="1">
      <c r="A3303" s="3">
        <f t="shared" si="532"/>
        <v>3301</v>
      </c>
      <c r="B3303" s="31" t="s">
        <v>2639</v>
      </c>
      <c r="C3303" s="31" t="s">
        <v>3401</v>
      </c>
      <c r="D3303" s="31" t="s">
        <v>3980</v>
      </c>
      <c r="E3303" s="5" t="s">
        <v>19119</v>
      </c>
      <c r="F3303" s="2" t="s">
        <v>68</v>
      </c>
      <c r="G3303" s="2" t="s">
        <v>69</v>
      </c>
      <c r="H3303" s="5" t="s">
        <v>19114</v>
      </c>
      <c r="I3303" s="5" t="s">
        <v>4019</v>
      </c>
      <c r="J3303" s="5" t="s">
        <v>19120</v>
      </c>
      <c r="K3303" s="5" t="s">
        <v>19121</v>
      </c>
      <c r="L3303" s="2" t="s">
        <v>54</v>
      </c>
      <c r="M3303" s="6">
        <v>19</v>
      </c>
      <c r="N3303" s="6">
        <v>18</v>
      </c>
      <c r="O3303" s="6">
        <f t="shared" si="539"/>
        <v>100000</v>
      </c>
      <c r="P3303" s="6">
        <v>100000</v>
      </c>
      <c r="Q3303" s="5">
        <v>201806</v>
      </c>
      <c r="R3303" s="5" t="s">
        <v>4030</v>
      </c>
      <c r="S3303" s="34" t="s">
        <v>19122</v>
      </c>
      <c r="T3303" s="144" t="str">
        <f t="shared" si="533"/>
        <v>Click</v>
      </c>
      <c r="U3303" s="31" t="s">
        <v>243</v>
      </c>
      <c r="V3303" s="62"/>
      <c r="W3303" s="42"/>
      <c r="X3303" s="54"/>
      <c r="Y3303" s="50"/>
      <c r="Z3303" s="43">
        <f t="shared" si="534"/>
        <v>0</v>
      </c>
      <c r="AA3303" s="6">
        <f t="shared" si="535"/>
        <v>0</v>
      </c>
      <c r="AB3303" s="6">
        <f t="shared" si="536"/>
        <v>0</v>
      </c>
      <c r="AC3303" s="44">
        <f t="shared" si="537"/>
        <v>0</v>
      </c>
      <c r="AD3303" s="44">
        <f t="shared" si="538"/>
        <v>0</v>
      </c>
      <c r="AE3303" s="13" t="s">
        <v>4024</v>
      </c>
      <c r="AF3303" s="14"/>
      <c r="AG3303" s="2" t="s">
        <v>243</v>
      </c>
      <c r="AH3303" s="5" t="s">
        <v>100</v>
      </c>
      <c r="AI3303" s="6">
        <v>0</v>
      </c>
      <c r="AJ3303" s="5" t="s">
        <v>100</v>
      </c>
      <c r="AK3303" s="5" t="s">
        <v>100</v>
      </c>
      <c r="AL3303" s="34" t="s">
        <v>100</v>
      </c>
      <c r="AM3303" s="2" t="s">
        <v>244</v>
      </c>
    </row>
    <row r="3304" spans="1:41" s="15" customFormat="1" ht="16.350000000000001" customHeight="1">
      <c r="A3304" s="3">
        <f t="shared" si="532"/>
        <v>3302</v>
      </c>
      <c r="B3304" s="31" t="s">
        <v>2639</v>
      </c>
      <c r="C3304" s="31" t="s">
        <v>3401</v>
      </c>
      <c r="D3304" s="31" t="s">
        <v>3980</v>
      </c>
      <c r="E3304" s="5" t="s">
        <v>19123</v>
      </c>
      <c r="F3304" s="2" t="s">
        <v>68</v>
      </c>
      <c r="G3304" s="2" t="s">
        <v>69</v>
      </c>
      <c r="H3304" s="5" t="s">
        <v>19124</v>
      </c>
      <c r="I3304" s="5" t="s">
        <v>3991</v>
      </c>
      <c r="J3304" s="5" t="s">
        <v>19125</v>
      </c>
      <c r="K3304" s="5" t="s">
        <v>19126</v>
      </c>
      <c r="L3304" s="2" t="s">
        <v>54</v>
      </c>
      <c r="M3304" s="6">
        <v>24</v>
      </c>
      <c r="N3304" s="6">
        <v>23</v>
      </c>
      <c r="O3304" s="6">
        <f t="shared" si="539"/>
        <v>100000</v>
      </c>
      <c r="P3304" s="6">
        <v>100000</v>
      </c>
      <c r="Q3304" s="5">
        <v>201705</v>
      </c>
      <c r="R3304" s="5" t="s">
        <v>4030</v>
      </c>
      <c r="S3304" s="5" t="s">
        <v>19127</v>
      </c>
      <c r="T3304" s="144" t="str">
        <f t="shared" si="533"/>
        <v>Click</v>
      </c>
      <c r="U3304" s="105" t="s">
        <v>1254</v>
      </c>
      <c r="V3304" s="60"/>
      <c r="W3304" s="137"/>
      <c r="X3304" s="137"/>
      <c r="Y3304" s="50"/>
      <c r="Z3304" s="43">
        <f t="shared" si="534"/>
        <v>0</v>
      </c>
      <c r="AA3304" s="6">
        <f t="shared" si="535"/>
        <v>0</v>
      </c>
      <c r="AB3304" s="6">
        <f t="shared" si="536"/>
        <v>0</v>
      </c>
      <c r="AC3304" s="44">
        <f t="shared" si="537"/>
        <v>0</v>
      </c>
      <c r="AD3304" s="44">
        <f t="shared" si="538"/>
        <v>0</v>
      </c>
      <c r="AE3304" s="13" t="s">
        <v>57</v>
      </c>
      <c r="AF3304" s="14"/>
      <c r="AG3304" s="2" t="s">
        <v>1254</v>
      </c>
      <c r="AH3304" s="5" t="s">
        <v>579</v>
      </c>
      <c r="AI3304" s="6">
        <v>0</v>
      </c>
      <c r="AJ3304" s="5" t="s">
        <v>579</v>
      </c>
      <c r="AK3304" s="5" t="s">
        <v>579</v>
      </c>
      <c r="AL3304" s="34" t="s">
        <v>579</v>
      </c>
      <c r="AM3304" s="2" t="s">
        <v>586</v>
      </c>
    </row>
    <row r="3305" spans="1:41" s="15" customFormat="1" ht="16.350000000000001" customHeight="1">
      <c r="A3305" s="3">
        <f t="shared" si="532"/>
        <v>3303</v>
      </c>
      <c r="B3305" s="33" t="s">
        <v>2639</v>
      </c>
      <c r="C3305" s="33" t="s">
        <v>3355</v>
      </c>
      <c r="D3305" s="2" t="s">
        <v>13393</v>
      </c>
      <c r="E3305" s="32" t="s">
        <v>19128</v>
      </c>
      <c r="F3305" s="2" t="s">
        <v>68</v>
      </c>
      <c r="G3305" s="39" t="s">
        <v>498</v>
      </c>
      <c r="H3305" s="32" t="s">
        <v>19129</v>
      </c>
      <c r="I3305" s="32" t="s">
        <v>19130</v>
      </c>
      <c r="J3305" s="32" t="s">
        <v>19131</v>
      </c>
      <c r="K3305" s="32" t="s">
        <v>19132</v>
      </c>
      <c r="L3305" s="2" t="s">
        <v>54</v>
      </c>
      <c r="M3305" s="6">
        <v>16</v>
      </c>
      <c r="N3305" s="6">
        <v>16</v>
      </c>
      <c r="O3305" s="46">
        <v>64000</v>
      </c>
      <c r="P3305" s="46">
        <v>64000</v>
      </c>
      <c r="Q3305" s="32">
        <v>202007</v>
      </c>
      <c r="R3305" s="32" t="s">
        <v>19133</v>
      </c>
      <c r="S3305" s="5" t="s">
        <v>19134</v>
      </c>
      <c r="T3305" s="144" t="str">
        <f t="shared" si="533"/>
        <v>Click</v>
      </c>
      <c r="U3305" s="31" t="s">
        <v>243</v>
      </c>
      <c r="V3305" s="5"/>
      <c r="W3305" s="51"/>
      <c r="X3305" s="51"/>
      <c r="Y3305" s="50"/>
      <c r="Z3305" s="43">
        <f t="shared" si="534"/>
        <v>0</v>
      </c>
      <c r="AA3305" s="6">
        <f t="shared" si="535"/>
        <v>0</v>
      </c>
      <c r="AB3305" s="6">
        <f t="shared" si="536"/>
        <v>0</v>
      </c>
      <c r="AC3305" s="44">
        <f t="shared" si="537"/>
        <v>0</v>
      </c>
      <c r="AD3305" s="44">
        <f t="shared" si="538"/>
        <v>0</v>
      </c>
      <c r="AE3305" s="13" t="s">
        <v>57</v>
      </c>
      <c r="AF3305" s="14"/>
      <c r="AG3305" s="2" t="s">
        <v>243</v>
      </c>
      <c r="AH3305" s="5" t="s">
        <v>100</v>
      </c>
      <c r="AI3305" s="6">
        <v>0</v>
      </c>
      <c r="AJ3305" s="5" t="s">
        <v>100</v>
      </c>
      <c r="AK3305" s="5" t="s">
        <v>100</v>
      </c>
      <c r="AL3305" s="34" t="s">
        <v>100</v>
      </c>
      <c r="AM3305" s="2" t="s">
        <v>244</v>
      </c>
      <c r="AN3305" s="32"/>
      <c r="AO3305" s="32"/>
    </row>
    <row r="3306" spans="1:41" s="15" customFormat="1" ht="16.350000000000001" customHeight="1">
      <c r="A3306" s="3">
        <f t="shared" si="532"/>
        <v>3304</v>
      </c>
      <c r="B3306" s="33" t="s">
        <v>2639</v>
      </c>
      <c r="C3306" s="33" t="s">
        <v>3355</v>
      </c>
      <c r="D3306" s="2" t="s">
        <v>13393</v>
      </c>
      <c r="E3306" s="32" t="s">
        <v>19135</v>
      </c>
      <c r="F3306" s="2" t="s">
        <v>68</v>
      </c>
      <c r="G3306" s="39" t="s">
        <v>498</v>
      </c>
      <c r="H3306" s="32" t="s">
        <v>19129</v>
      </c>
      <c r="I3306" s="32" t="s">
        <v>19130</v>
      </c>
      <c r="J3306" s="32" t="s">
        <v>19131</v>
      </c>
      <c r="K3306" s="32" t="s">
        <v>19136</v>
      </c>
      <c r="L3306" s="2" t="s">
        <v>54</v>
      </c>
      <c r="M3306" s="6">
        <v>19</v>
      </c>
      <c r="N3306" s="6">
        <v>19</v>
      </c>
      <c r="O3306" s="46">
        <f t="shared" ref="O3306:O3323" si="540">P3306+AI3306</f>
        <v>76000</v>
      </c>
      <c r="P3306" s="6">
        <v>76000</v>
      </c>
      <c r="Q3306" s="32">
        <v>202007</v>
      </c>
      <c r="R3306" s="32" t="s">
        <v>19133</v>
      </c>
      <c r="S3306" s="5" t="s">
        <v>19137</v>
      </c>
      <c r="T3306" s="144" t="str">
        <f t="shared" si="533"/>
        <v>Click</v>
      </c>
      <c r="U3306" s="31" t="s">
        <v>243</v>
      </c>
      <c r="V3306" s="5"/>
      <c r="W3306" s="51"/>
      <c r="X3306" s="51"/>
      <c r="Y3306" s="50"/>
      <c r="Z3306" s="43">
        <f t="shared" si="534"/>
        <v>0</v>
      </c>
      <c r="AA3306" s="6">
        <f t="shared" si="535"/>
        <v>0</v>
      </c>
      <c r="AB3306" s="6">
        <f t="shared" si="536"/>
        <v>0</v>
      </c>
      <c r="AC3306" s="44">
        <f t="shared" si="537"/>
        <v>0</v>
      </c>
      <c r="AD3306" s="44">
        <f t="shared" si="538"/>
        <v>0</v>
      </c>
      <c r="AE3306" s="13" t="s">
        <v>57</v>
      </c>
      <c r="AF3306" s="14"/>
      <c r="AG3306" s="2" t="s">
        <v>243</v>
      </c>
      <c r="AH3306" s="5" t="s">
        <v>100</v>
      </c>
      <c r="AI3306" s="6">
        <v>0</v>
      </c>
      <c r="AJ3306" s="5" t="s">
        <v>100</v>
      </c>
      <c r="AK3306" s="5" t="s">
        <v>100</v>
      </c>
      <c r="AL3306" s="34" t="s">
        <v>100</v>
      </c>
      <c r="AM3306" s="2" t="s">
        <v>244</v>
      </c>
      <c r="AN3306" s="32"/>
      <c r="AO3306" s="32"/>
    </row>
    <row r="3307" spans="1:41" s="15" customFormat="1" ht="16.350000000000001" customHeight="1">
      <c r="A3307" s="3">
        <f t="shared" si="532"/>
        <v>3305</v>
      </c>
      <c r="B3307" s="33" t="s">
        <v>2639</v>
      </c>
      <c r="C3307" s="33" t="s">
        <v>3355</v>
      </c>
      <c r="D3307" s="2" t="s">
        <v>13393</v>
      </c>
      <c r="E3307" s="32" t="s">
        <v>19138</v>
      </c>
      <c r="F3307" s="2" t="s">
        <v>68</v>
      </c>
      <c r="G3307" s="39" t="s">
        <v>498</v>
      </c>
      <c r="H3307" s="32" t="s">
        <v>19139</v>
      </c>
      <c r="I3307" s="32" t="s">
        <v>19140</v>
      </c>
      <c r="J3307" s="32" t="s">
        <v>19141</v>
      </c>
      <c r="K3307" s="32" t="s">
        <v>19142</v>
      </c>
      <c r="L3307" s="2" t="s">
        <v>54</v>
      </c>
      <c r="M3307" s="6">
        <v>8</v>
      </c>
      <c r="N3307" s="6">
        <v>8</v>
      </c>
      <c r="O3307" s="46">
        <f t="shared" si="540"/>
        <v>32000</v>
      </c>
      <c r="P3307" s="6">
        <v>32000</v>
      </c>
      <c r="Q3307" s="32">
        <v>202007</v>
      </c>
      <c r="R3307" s="32" t="s">
        <v>19143</v>
      </c>
      <c r="S3307" s="5" t="s">
        <v>19144</v>
      </c>
      <c r="T3307" s="144" t="str">
        <f t="shared" si="533"/>
        <v>Click</v>
      </c>
      <c r="U3307" s="31" t="s">
        <v>243</v>
      </c>
      <c r="V3307" s="5"/>
      <c r="W3307" s="51"/>
      <c r="X3307" s="51"/>
      <c r="Y3307" s="50"/>
      <c r="Z3307" s="43">
        <f t="shared" si="534"/>
        <v>0</v>
      </c>
      <c r="AA3307" s="6">
        <f t="shared" si="535"/>
        <v>0</v>
      </c>
      <c r="AB3307" s="6">
        <f t="shared" si="536"/>
        <v>0</v>
      </c>
      <c r="AC3307" s="44">
        <f t="shared" si="537"/>
        <v>0</v>
      </c>
      <c r="AD3307" s="44">
        <f t="shared" si="538"/>
        <v>0</v>
      </c>
      <c r="AE3307" s="13" t="s">
        <v>57</v>
      </c>
      <c r="AF3307" s="14"/>
      <c r="AG3307" s="2" t="s">
        <v>243</v>
      </c>
      <c r="AH3307" s="5" t="s">
        <v>100</v>
      </c>
      <c r="AI3307" s="6">
        <v>0</v>
      </c>
      <c r="AJ3307" s="5" t="s">
        <v>100</v>
      </c>
      <c r="AK3307" s="5" t="s">
        <v>100</v>
      </c>
      <c r="AL3307" s="34" t="s">
        <v>100</v>
      </c>
      <c r="AM3307" s="2" t="s">
        <v>244</v>
      </c>
      <c r="AN3307" s="32"/>
      <c r="AO3307" s="32"/>
    </row>
    <row r="3308" spans="1:41" s="15" customFormat="1" ht="16.350000000000001" customHeight="1">
      <c r="A3308" s="3">
        <f t="shared" si="532"/>
        <v>3306</v>
      </c>
      <c r="B3308" s="33" t="s">
        <v>2639</v>
      </c>
      <c r="C3308" s="33" t="s">
        <v>3355</v>
      </c>
      <c r="D3308" s="2" t="s">
        <v>13393</v>
      </c>
      <c r="E3308" s="61" t="s">
        <v>19145</v>
      </c>
      <c r="F3308" s="39" t="s">
        <v>68</v>
      </c>
      <c r="G3308" s="39" t="s">
        <v>15636</v>
      </c>
      <c r="H3308" s="32" t="s">
        <v>19146</v>
      </c>
      <c r="I3308" s="32" t="s">
        <v>19147</v>
      </c>
      <c r="J3308" s="32" t="s">
        <v>19148</v>
      </c>
      <c r="K3308" s="32" t="s">
        <v>19149</v>
      </c>
      <c r="L3308" s="31" t="s">
        <v>54</v>
      </c>
      <c r="M3308" s="68">
        <v>9</v>
      </c>
      <c r="N3308" s="68">
        <v>9</v>
      </c>
      <c r="O3308" s="6">
        <f t="shared" si="540"/>
        <v>46000</v>
      </c>
      <c r="P3308" s="46">
        <v>46000</v>
      </c>
      <c r="Q3308" s="32">
        <v>202005</v>
      </c>
      <c r="R3308" s="32" t="s">
        <v>19150</v>
      </c>
      <c r="S3308" s="32" t="s">
        <v>19151</v>
      </c>
      <c r="T3308" s="143" t="str">
        <f t="shared" si="533"/>
        <v>Click</v>
      </c>
      <c r="U3308" s="31" t="s">
        <v>243</v>
      </c>
      <c r="V3308" s="3"/>
      <c r="W3308" s="84"/>
      <c r="X3308" s="84"/>
      <c r="Y3308" s="50"/>
      <c r="Z3308" s="43">
        <f t="shared" si="534"/>
        <v>0</v>
      </c>
      <c r="AA3308" s="68">
        <f t="shared" si="535"/>
        <v>0</v>
      </c>
      <c r="AB3308" s="68">
        <f t="shared" si="536"/>
        <v>0</v>
      </c>
      <c r="AC3308" s="69">
        <f t="shared" si="537"/>
        <v>0</v>
      </c>
      <c r="AD3308" s="44">
        <f t="shared" si="538"/>
        <v>0</v>
      </c>
      <c r="AE3308" s="45" t="s">
        <v>57</v>
      </c>
      <c r="AF3308" s="14"/>
      <c r="AG3308" s="31" t="s">
        <v>243</v>
      </c>
      <c r="AH3308" s="3" t="s">
        <v>100</v>
      </c>
      <c r="AI3308" s="46">
        <v>0</v>
      </c>
      <c r="AJ3308" s="3" t="s">
        <v>100</v>
      </c>
      <c r="AK3308" s="3" t="s">
        <v>100</v>
      </c>
      <c r="AL3308" s="32" t="s">
        <v>100</v>
      </c>
      <c r="AM3308" s="31" t="s">
        <v>244</v>
      </c>
      <c r="AN3308" s="32"/>
      <c r="AO3308" s="32"/>
    </row>
    <row r="3309" spans="1:41" s="15" customFormat="1" ht="16.350000000000001" customHeight="1">
      <c r="A3309" s="3">
        <f t="shared" si="532"/>
        <v>3307</v>
      </c>
      <c r="B3309" s="33" t="s">
        <v>2639</v>
      </c>
      <c r="C3309" s="33" t="s">
        <v>3355</v>
      </c>
      <c r="D3309" s="2" t="s">
        <v>13393</v>
      </c>
      <c r="E3309" s="61" t="s">
        <v>19152</v>
      </c>
      <c r="F3309" s="39" t="s">
        <v>68</v>
      </c>
      <c r="G3309" s="39" t="s">
        <v>4322</v>
      </c>
      <c r="H3309" s="32" t="s">
        <v>19153</v>
      </c>
      <c r="I3309" s="32" t="s">
        <v>19154</v>
      </c>
      <c r="J3309" s="32" t="s">
        <v>19155</v>
      </c>
      <c r="K3309" s="32" t="s">
        <v>19156</v>
      </c>
      <c r="L3309" s="31" t="s">
        <v>54</v>
      </c>
      <c r="M3309" s="68">
        <v>10</v>
      </c>
      <c r="N3309" s="68">
        <v>10</v>
      </c>
      <c r="O3309" s="6">
        <f t="shared" si="540"/>
        <v>50000</v>
      </c>
      <c r="P3309" s="46">
        <v>50000</v>
      </c>
      <c r="Q3309" s="32">
        <v>202005</v>
      </c>
      <c r="R3309" s="32" t="s">
        <v>19150</v>
      </c>
      <c r="S3309" s="32" t="s">
        <v>19157</v>
      </c>
      <c r="T3309" s="143" t="str">
        <f t="shared" si="533"/>
        <v>Click</v>
      </c>
      <c r="U3309" s="31" t="s">
        <v>243</v>
      </c>
      <c r="V3309" s="3"/>
      <c r="W3309" s="84"/>
      <c r="X3309" s="84"/>
      <c r="Y3309" s="50"/>
      <c r="Z3309" s="43">
        <f t="shared" si="534"/>
        <v>0</v>
      </c>
      <c r="AA3309" s="68">
        <f t="shared" si="535"/>
        <v>0</v>
      </c>
      <c r="AB3309" s="68">
        <f t="shared" si="536"/>
        <v>0</v>
      </c>
      <c r="AC3309" s="69">
        <f t="shared" si="537"/>
        <v>0</v>
      </c>
      <c r="AD3309" s="44">
        <f t="shared" si="538"/>
        <v>0</v>
      </c>
      <c r="AE3309" s="45" t="s">
        <v>57</v>
      </c>
      <c r="AF3309" s="14"/>
      <c r="AG3309" s="31" t="s">
        <v>243</v>
      </c>
      <c r="AH3309" s="3" t="s">
        <v>100</v>
      </c>
      <c r="AI3309" s="46">
        <v>0</v>
      </c>
      <c r="AJ3309" s="3" t="s">
        <v>100</v>
      </c>
      <c r="AK3309" s="3" t="s">
        <v>100</v>
      </c>
      <c r="AL3309" s="32" t="s">
        <v>100</v>
      </c>
      <c r="AM3309" s="31" t="s">
        <v>244</v>
      </c>
      <c r="AN3309" s="32"/>
      <c r="AO3309" s="32"/>
    </row>
    <row r="3310" spans="1:41" s="15" customFormat="1" ht="16.350000000000001" customHeight="1">
      <c r="A3310" s="3">
        <f t="shared" si="532"/>
        <v>3308</v>
      </c>
      <c r="B3310" s="33" t="s">
        <v>2639</v>
      </c>
      <c r="C3310" s="33" t="s">
        <v>3355</v>
      </c>
      <c r="D3310" s="2" t="s">
        <v>13393</v>
      </c>
      <c r="E3310" s="61" t="s">
        <v>19158</v>
      </c>
      <c r="F3310" s="39" t="s">
        <v>68</v>
      </c>
      <c r="G3310" s="39" t="s">
        <v>49</v>
      </c>
      <c r="H3310" s="32" t="s">
        <v>19159</v>
      </c>
      <c r="I3310" s="32" t="s">
        <v>19160</v>
      </c>
      <c r="J3310" s="32" t="s">
        <v>19161</v>
      </c>
      <c r="K3310" s="32" t="s">
        <v>19162</v>
      </c>
      <c r="L3310" s="31" t="s">
        <v>54</v>
      </c>
      <c r="M3310" s="68">
        <v>13</v>
      </c>
      <c r="N3310" s="68">
        <v>13</v>
      </c>
      <c r="O3310" s="6">
        <f t="shared" si="540"/>
        <v>62000</v>
      </c>
      <c r="P3310" s="46">
        <v>62000</v>
      </c>
      <c r="Q3310" s="32">
        <v>202005</v>
      </c>
      <c r="R3310" s="32" t="s">
        <v>19150</v>
      </c>
      <c r="S3310" s="32" t="s">
        <v>19163</v>
      </c>
      <c r="T3310" s="143" t="str">
        <f t="shared" si="533"/>
        <v>Click</v>
      </c>
      <c r="U3310" s="31" t="s">
        <v>243</v>
      </c>
      <c r="V3310" s="3"/>
      <c r="W3310" s="84"/>
      <c r="X3310" s="84"/>
      <c r="Y3310" s="50"/>
      <c r="Z3310" s="43">
        <f t="shared" si="534"/>
        <v>0</v>
      </c>
      <c r="AA3310" s="68">
        <f t="shared" si="535"/>
        <v>0</v>
      </c>
      <c r="AB3310" s="68">
        <f t="shared" si="536"/>
        <v>0</v>
      </c>
      <c r="AC3310" s="69">
        <f t="shared" si="537"/>
        <v>0</v>
      </c>
      <c r="AD3310" s="44">
        <f t="shared" si="538"/>
        <v>0</v>
      </c>
      <c r="AE3310" s="45" t="s">
        <v>57</v>
      </c>
      <c r="AF3310" s="14"/>
      <c r="AG3310" s="31" t="s">
        <v>243</v>
      </c>
      <c r="AH3310" s="3" t="s">
        <v>100</v>
      </c>
      <c r="AI3310" s="46">
        <v>0</v>
      </c>
      <c r="AJ3310" s="3" t="s">
        <v>100</v>
      </c>
      <c r="AK3310" s="3" t="s">
        <v>100</v>
      </c>
      <c r="AL3310" s="32" t="s">
        <v>100</v>
      </c>
      <c r="AM3310" s="31" t="s">
        <v>244</v>
      </c>
      <c r="AN3310" s="32"/>
      <c r="AO3310" s="32"/>
    </row>
    <row r="3311" spans="1:41" s="15" customFormat="1" ht="16.350000000000001" customHeight="1">
      <c r="A3311" s="3">
        <f t="shared" si="532"/>
        <v>3309</v>
      </c>
      <c r="B3311" s="33" t="s">
        <v>2639</v>
      </c>
      <c r="C3311" s="33" t="s">
        <v>3355</v>
      </c>
      <c r="D3311" s="2" t="s">
        <v>13393</v>
      </c>
      <c r="E3311" s="61" t="s">
        <v>19164</v>
      </c>
      <c r="F3311" s="39" t="s">
        <v>68</v>
      </c>
      <c r="G3311" s="39" t="s">
        <v>4322</v>
      </c>
      <c r="H3311" s="32" t="s">
        <v>19165</v>
      </c>
      <c r="I3311" s="32" t="s">
        <v>19166</v>
      </c>
      <c r="J3311" s="32" t="s">
        <v>19167</v>
      </c>
      <c r="K3311" s="32" t="s">
        <v>19168</v>
      </c>
      <c r="L3311" s="31" t="s">
        <v>54</v>
      </c>
      <c r="M3311" s="68">
        <v>18</v>
      </c>
      <c r="N3311" s="68">
        <v>18</v>
      </c>
      <c r="O3311" s="6">
        <f t="shared" si="540"/>
        <v>82000</v>
      </c>
      <c r="P3311" s="46">
        <v>82000</v>
      </c>
      <c r="Q3311" s="32">
        <v>202005</v>
      </c>
      <c r="R3311" s="32" t="s">
        <v>11417</v>
      </c>
      <c r="S3311" s="32" t="s">
        <v>19169</v>
      </c>
      <c r="T3311" s="143" t="str">
        <f t="shared" si="533"/>
        <v>Click</v>
      </c>
      <c r="U3311" s="31" t="s">
        <v>243</v>
      </c>
      <c r="V3311" s="3"/>
      <c r="W3311" s="84"/>
      <c r="X3311" s="84"/>
      <c r="Y3311" s="50"/>
      <c r="Z3311" s="43">
        <f t="shared" si="534"/>
        <v>0</v>
      </c>
      <c r="AA3311" s="68">
        <f t="shared" si="535"/>
        <v>0</v>
      </c>
      <c r="AB3311" s="68">
        <f t="shared" si="536"/>
        <v>0</v>
      </c>
      <c r="AC3311" s="69">
        <f t="shared" si="537"/>
        <v>0</v>
      </c>
      <c r="AD3311" s="44">
        <f t="shared" si="538"/>
        <v>0</v>
      </c>
      <c r="AE3311" s="45" t="s">
        <v>57</v>
      </c>
      <c r="AF3311" s="14"/>
      <c r="AG3311" s="31" t="s">
        <v>243</v>
      </c>
      <c r="AH3311" s="3" t="s">
        <v>100</v>
      </c>
      <c r="AI3311" s="46">
        <v>0</v>
      </c>
      <c r="AJ3311" s="3" t="s">
        <v>100</v>
      </c>
      <c r="AK3311" s="3" t="s">
        <v>100</v>
      </c>
      <c r="AL3311" s="32" t="s">
        <v>100</v>
      </c>
      <c r="AM3311" s="31" t="s">
        <v>244</v>
      </c>
      <c r="AN3311" s="32"/>
      <c r="AO3311" s="32"/>
    </row>
    <row r="3312" spans="1:41" s="15" customFormat="1" ht="16.350000000000001" customHeight="1">
      <c r="A3312" s="3">
        <f t="shared" si="532"/>
        <v>3310</v>
      </c>
      <c r="B3312" s="33" t="s">
        <v>2639</v>
      </c>
      <c r="C3312" s="33" t="s">
        <v>3355</v>
      </c>
      <c r="D3312" s="2" t="s">
        <v>13393</v>
      </c>
      <c r="E3312" s="61" t="s">
        <v>19170</v>
      </c>
      <c r="F3312" s="39" t="s">
        <v>68</v>
      </c>
      <c r="G3312" s="39" t="s">
        <v>4322</v>
      </c>
      <c r="H3312" s="32" t="s">
        <v>19165</v>
      </c>
      <c r="I3312" s="32" t="s">
        <v>19166</v>
      </c>
      <c r="J3312" s="32" t="s">
        <v>19167</v>
      </c>
      <c r="K3312" s="32" t="s">
        <v>19171</v>
      </c>
      <c r="L3312" s="31" t="s">
        <v>54</v>
      </c>
      <c r="M3312" s="68">
        <v>20</v>
      </c>
      <c r="N3312" s="68">
        <v>20</v>
      </c>
      <c r="O3312" s="6">
        <f t="shared" si="540"/>
        <v>90000</v>
      </c>
      <c r="P3312" s="46">
        <v>90000</v>
      </c>
      <c r="Q3312" s="32">
        <v>202005</v>
      </c>
      <c r="R3312" s="32" t="s">
        <v>11417</v>
      </c>
      <c r="S3312" s="32" t="s">
        <v>19172</v>
      </c>
      <c r="T3312" s="143" t="str">
        <f t="shared" si="533"/>
        <v>Click</v>
      </c>
      <c r="U3312" s="31" t="s">
        <v>243</v>
      </c>
      <c r="V3312" s="3"/>
      <c r="W3312" s="84"/>
      <c r="X3312" s="84"/>
      <c r="Y3312" s="50"/>
      <c r="Z3312" s="43">
        <f t="shared" si="534"/>
        <v>0</v>
      </c>
      <c r="AA3312" s="68">
        <f t="shared" si="535"/>
        <v>0</v>
      </c>
      <c r="AB3312" s="68">
        <f t="shared" si="536"/>
        <v>0</v>
      </c>
      <c r="AC3312" s="69">
        <f t="shared" si="537"/>
        <v>0</v>
      </c>
      <c r="AD3312" s="44">
        <f t="shared" si="538"/>
        <v>0</v>
      </c>
      <c r="AE3312" s="45" t="s">
        <v>57</v>
      </c>
      <c r="AF3312" s="14"/>
      <c r="AG3312" s="31" t="s">
        <v>243</v>
      </c>
      <c r="AH3312" s="3" t="s">
        <v>100</v>
      </c>
      <c r="AI3312" s="46">
        <v>0</v>
      </c>
      <c r="AJ3312" s="3" t="s">
        <v>100</v>
      </c>
      <c r="AK3312" s="3" t="s">
        <v>100</v>
      </c>
      <c r="AL3312" s="32" t="s">
        <v>100</v>
      </c>
      <c r="AM3312" s="31" t="s">
        <v>244</v>
      </c>
      <c r="AN3312" s="32"/>
      <c r="AO3312" s="32"/>
    </row>
    <row r="3313" spans="1:41" s="15" customFormat="1" ht="16.350000000000001" customHeight="1">
      <c r="A3313" s="3">
        <f t="shared" si="532"/>
        <v>3311</v>
      </c>
      <c r="B3313" s="33" t="s">
        <v>2639</v>
      </c>
      <c r="C3313" s="33" t="s">
        <v>3355</v>
      </c>
      <c r="D3313" s="2" t="s">
        <v>13393</v>
      </c>
      <c r="E3313" s="61" t="s">
        <v>19173</v>
      </c>
      <c r="F3313" s="39" t="s">
        <v>68</v>
      </c>
      <c r="G3313" s="39" t="s">
        <v>49</v>
      </c>
      <c r="H3313" s="32" t="s">
        <v>19174</v>
      </c>
      <c r="I3313" s="32" t="s">
        <v>19175</v>
      </c>
      <c r="J3313" s="32" t="s">
        <v>19176</v>
      </c>
      <c r="K3313" s="32" t="s">
        <v>19177</v>
      </c>
      <c r="L3313" s="31" t="s">
        <v>54</v>
      </c>
      <c r="M3313" s="68">
        <v>18</v>
      </c>
      <c r="N3313" s="68">
        <v>18</v>
      </c>
      <c r="O3313" s="6">
        <f t="shared" si="540"/>
        <v>82000</v>
      </c>
      <c r="P3313" s="46">
        <v>82000</v>
      </c>
      <c r="Q3313" s="32">
        <v>202005</v>
      </c>
      <c r="R3313" s="32" t="s">
        <v>19150</v>
      </c>
      <c r="S3313" s="32" t="s">
        <v>19178</v>
      </c>
      <c r="T3313" s="143" t="str">
        <f t="shared" si="533"/>
        <v>Click</v>
      </c>
      <c r="U3313" s="31" t="s">
        <v>243</v>
      </c>
      <c r="V3313" s="3"/>
      <c r="W3313" s="84"/>
      <c r="X3313" s="84"/>
      <c r="Y3313" s="50"/>
      <c r="Z3313" s="43">
        <f t="shared" si="534"/>
        <v>0</v>
      </c>
      <c r="AA3313" s="68">
        <f t="shared" si="535"/>
        <v>0</v>
      </c>
      <c r="AB3313" s="68">
        <f t="shared" si="536"/>
        <v>0</v>
      </c>
      <c r="AC3313" s="69">
        <f t="shared" si="537"/>
        <v>0</v>
      </c>
      <c r="AD3313" s="44">
        <f t="shared" si="538"/>
        <v>0</v>
      </c>
      <c r="AE3313" s="45" t="s">
        <v>57</v>
      </c>
      <c r="AF3313" s="14"/>
      <c r="AG3313" s="31" t="s">
        <v>243</v>
      </c>
      <c r="AH3313" s="3" t="s">
        <v>100</v>
      </c>
      <c r="AI3313" s="46">
        <v>0</v>
      </c>
      <c r="AJ3313" s="3" t="s">
        <v>100</v>
      </c>
      <c r="AK3313" s="3" t="s">
        <v>100</v>
      </c>
      <c r="AL3313" s="32" t="s">
        <v>100</v>
      </c>
      <c r="AM3313" s="31" t="s">
        <v>244</v>
      </c>
      <c r="AN3313" s="32"/>
      <c r="AO3313" s="32"/>
    </row>
    <row r="3314" spans="1:41" s="15" customFormat="1" ht="16.350000000000001" customHeight="1">
      <c r="A3314" s="3">
        <f t="shared" si="532"/>
        <v>3312</v>
      </c>
      <c r="B3314" s="33" t="s">
        <v>2639</v>
      </c>
      <c r="C3314" s="33" t="s">
        <v>3355</v>
      </c>
      <c r="D3314" s="2" t="s">
        <v>13393</v>
      </c>
      <c r="E3314" s="61" t="s">
        <v>19179</v>
      </c>
      <c r="F3314" s="39" t="s">
        <v>68</v>
      </c>
      <c r="G3314" s="39" t="s">
        <v>49</v>
      </c>
      <c r="H3314" s="32" t="s">
        <v>19174</v>
      </c>
      <c r="I3314" s="32" t="s">
        <v>19175</v>
      </c>
      <c r="J3314" s="32" t="s">
        <v>19176</v>
      </c>
      <c r="K3314" s="32" t="s">
        <v>19180</v>
      </c>
      <c r="L3314" s="31" t="s">
        <v>54</v>
      </c>
      <c r="M3314" s="68">
        <v>20</v>
      </c>
      <c r="N3314" s="68">
        <v>20</v>
      </c>
      <c r="O3314" s="6">
        <f t="shared" si="540"/>
        <v>90000</v>
      </c>
      <c r="P3314" s="46">
        <v>90000</v>
      </c>
      <c r="Q3314" s="32">
        <v>202005</v>
      </c>
      <c r="R3314" s="32" t="s">
        <v>19150</v>
      </c>
      <c r="S3314" s="32" t="s">
        <v>19181</v>
      </c>
      <c r="T3314" s="143" t="str">
        <f t="shared" si="533"/>
        <v>Click</v>
      </c>
      <c r="U3314" s="31" t="s">
        <v>243</v>
      </c>
      <c r="V3314" s="3"/>
      <c r="W3314" s="84"/>
      <c r="X3314" s="84"/>
      <c r="Y3314" s="50"/>
      <c r="Z3314" s="43">
        <f t="shared" si="534"/>
        <v>0</v>
      </c>
      <c r="AA3314" s="68">
        <f t="shared" si="535"/>
        <v>0</v>
      </c>
      <c r="AB3314" s="68">
        <f t="shared" si="536"/>
        <v>0</v>
      </c>
      <c r="AC3314" s="69">
        <f t="shared" si="537"/>
        <v>0</v>
      </c>
      <c r="AD3314" s="44">
        <f t="shared" si="538"/>
        <v>0</v>
      </c>
      <c r="AE3314" s="45" t="s">
        <v>57</v>
      </c>
      <c r="AF3314" s="14"/>
      <c r="AG3314" s="31" t="s">
        <v>243</v>
      </c>
      <c r="AH3314" s="3" t="s">
        <v>100</v>
      </c>
      <c r="AI3314" s="46">
        <v>0</v>
      </c>
      <c r="AJ3314" s="3" t="s">
        <v>100</v>
      </c>
      <c r="AK3314" s="3" t="s">
        <v>100</v>
      </c>
      <c r="AL3314" s="32" t="s">
        <v>100</v>
      </c>
      <c r="AM3314" s="31" t="s">
        <v>244</v>
      </c>
      <c r="AN3314" s="32"/>
      <c r="AO3314" s="32"/>
    </row>
    <row r="3315" spans="1:41" s="15" customFormat="1" ht="16.350000000000001" customHeight="1">
      <c r="A3315" s="3">
        <f t="shared" si="532"/>
        <v>3313</v>
      </c>
      <c r="B3315" s="33" t="s">
        <v>2639</v>
      </c>
      <c r="C3315" s="33" t="s">
        <v>3355</v>
      </c>
      <c r="D3315" s="2" t="s">
        <v>13393</v>
      </c>
      <c r="E3315" s="61" t="s">
        <v>19182</v>
      </c>
      <c r="F3315" s="39" t="s">
        <v>68</v>
      </c>
      <c r="G3315" s="39" t="s">
        <v>4322</v>
      </c>
      <c r="H3315" s="32" t="s">
        <v>19183</v>
      </c>
      <c r="I3315" s="32" t="s">
        <v>19184</v>
      </c>
      <c r="J3315" s="32" t="s">
        <v>19185</v>
      </c>
      <c r="K3315" s="32" t="s">
        <v>19186</v>
      </c>
      <c r="L3315" s="31" t="s">
        <v>54</v>
      </c>
      <c r="M3315" s="68">
        <v>14</v>
      </c>
      <c r="N3315" s="68">
        <v>14</v>
      </c>
      <c r="O3315" s="6">
        <f t="shared" si="540"/>
        <v>66000</v>
      </c>
      <c r="P3315" s="46">
        <v>66000</v>
      </c>
      <c r="Q3315" s="32">
        <v>202005</v>
      </c>
      <c r="R3315" s="32" t="s">
        <v>11417</v>
      </c>
      <c r="S3315" s="32" t="s">
        <v>19187</v>
      </c>
      <c r="T3315" s="143" t="str">
        <f t="shared" si="533"/>
        <v>Click</v>
      </c>
      <c r="U3315" s="31" t="s">
        <v>243</v>
      </c>
      <c r="V3315" s="3"/>
      <c r="W3315" s="84"/>
      <c r="X3315" s="84"/>
      <c r="Y3315" s="50"/>
      <c r="Z3315" s="43">
        <f t="shared" si="534"/>
        <v>0</v>
      </c>
      <c r="AA3315" s="68">
        <f t="shared" si="535"/>
        <v>0</v>
      </c>
      <c r="AB3315" s="68">
        <f t="shared" si="536"/>
        <v>0</v>
      </c>
      <c r="AC3315" s="69">
        <f t="shared" si="537"/>
        <v>0</v>
      </c>
      <c r="AD3315" s="44">
        <f t="shared" si="538"/>
        <v>0</v>
      </c>
      <c r="AE3315" s="45" t="s">
        <v>57</v>
      </c>
      <c r="AF3315" s="14"/>
      <c r="AG3315" s="31" t="s">
        <v>243</v>
      </c>
      <c r="AH3315" s="3" t="s">
        <v>100</v>
      </c>
      <c r="AI3315" s="46">
        <v>0</v>
      </c>
      <c r="AJ3315" s="3" t="s">
        <v>100</v>
      </c>
      <c r="AK3315" s="3" t="s">
        <v>100</v>
      </c>
      <c r="AL3315" s="32" t="s">
        <v>100</v>
      </c>
      <c r="AM3315" s="31" t="s">
        <v>244</v>
      </c>
      <c r="AN3315" s="32"/>
      <c r="AO3315" s="32"/>
    </row>
    <row r="3316" spans="1:41" s="15" customFormat="1" ht="16.350000000000001" customHeight="1">
      <c r="A3316" s="3">
        <f t="shared" si="532"/>
        <v>3314</v>
      </c>
      <c r="B3316" s="33" t="s">
        <v>2639</v>
      </c>
      <c r="C3316" s="33" t="s">
        <v>3355</v>
      </c>
      <c r="D3316" s="2" t="s">
        <v>13393</v>
      </c>
      <c r="E3316" s="61" t="s">
        <v>19188</v>
      </c>
      <c r="F3316" s="39" t="s">
        <v>68</v>
      </c>
      <c r="G3316" s="39" t="s">
        <v>4322</v>
      </c>
      <c r="H3316" s="32" t="s">
        <v>19183</v>
      </c>
      <c r="I3316" s="32" t="s">
        <v>19184</v>
      </c>
      <c r="J3316" s="32" t="s">
        <v>19185</v>
      </c>
      <c r="K3316" s="32" t="s">
        <v>19189</v>
      </c>
      <c r="L3316" s="31" t="s">
        <v>54</v>
      </c>
      <c r="M3316" s="68">
        <v>15</v>
      </c>
      <c r="N3316" s="68">
        <v>15</v>
      </c>
      <c r="O3316" s="6">
        <f t="shared" si="540"/>
        <v>70000</v>
      </c>
      <c r="P3316" s="46">
        <v>70000</v>
      </c>
      <c r="Q3316" s="32">
        <v>202005</v>
      </c>
      <c r="R3316" s="32" t="s">
        <v>11417</v>
      </c>
      <c r="S3316" s="32" t="s">
        <v>19190</v>
      </c>
      <c r="T3316" s="143" t="str">
        <f t="shared" si="533"/>
        <v>Click</v>
      </c>
      <c r="U3316" s="31" t="s">
        <v>243</v>
      </c>
      <c r="V3316" s="3"/>
      <c r="W3316" s="84"/>
      <c r="X3316" s="84"/>
      <c r="Y3316" s="50"/>
      <c r="Z3316" s="43">
        <f t="shared" si="534"/>
        <v>0</v>
      </c>
      <c r="AA3316" s="68">
        <f t="shared" si="535"/>
        <v>0</v>
      </c>
      <c r="AB3316" s="68">
        <f t="shared" si="536"/>
        <v>0</v>
      </c>
      <c r="AC3316" s="69">
        <f t="shared" si="537"/>
        <v>0</v>
      </c>
      <c r="AD3316" s="44">
        <f t="shared" si="538"/>
        <v>0</v>
      </c>
      <c r="AE3316" s="45" t="s">
        <v>57</v>
      </c>
      <c r="AF3316" s="14"/>
      <c r="AG3316" s="31" t="s">
        <v>243</v>
      </c>
      <c r="AH3316" s="3" t="s">
        <v>100</v>
      </c>
      <c r="AI3316" s="46">
        <v>0</v>
      </c>
      <c r="AJ3316" s="3" t="s">
        <v>100</v>
      </c>
      <c r="AK3316" s="3" t="s">
        <v>100</v>
      </c>
      <c r="AL3316" s="32" t="s">
        <v>100</v>
      </c>
      <c r="AM3316" s="31" t="s">
        <v>244</v>
      </c>
      <c r="AN3316" s="32"/>
      <c r="AO3316" s="32"/>
    </row>
    <row r="3317" spans="1:41" s="15" customFormat="1" ht="16.350000000000001" customHeight="1">
      <c r="A3317" s="3">
        <f t="shared" si="532"/>
        <v>3315</v>
      </c>
      <c r="B3317" s="33" t="s">
        <v>2639</v>
      </c>
      <c r="C3317" s="33" t="s">
        <v>3355</v>
      </c>
      <c r="D3317" s="2" t="s">
        <v>13393</v>
      </c>
      <c r="E3317" s="61" t="s">
        <v>19191</v>
      </c>
      <c r="F3317" s="39" t="s">
        <v>68</v>
      </c>
      <c r="G3317" s="39" t="s">
        <v>4322</v>
      </c>
      <c r="H3317" s="32" t="s">
        <v>19183</v>
      </c>
      <c r="I3317" s="32" t="s">
        <v>19184</v>
      </c>
      <c r="J3317" s="32" t="s">
        <v>19185</v>
      </c>
      <c r="K3317" s="32" t="s">
        <v>19192</v>
      </c>
      <c r="L3317" s="31" t="s">
        <v>54</v>
      </c>
      <c r="M3317" s="68">
        <v>14</v>
      </c>
      <c r="N3317" s="68">
        <v>14</v>
      </c>
      <c r="O3317" s="6">
        <f t="shared" si="540"/>
        <v>66000</v>
      </c>
      <c r="P3317" s="46">
        <v>66000</v>
      </c>
      <c r="Q3317" s="32">
        <v>202005</v>
      </c>
      <c r="R3317" s="32" t="s">
        <v>11417</v>
      </c>
      <c r="S3317" s="32" t="s">
        <v>19193</v>
      </c>
      <c r="T3317" s="143" t="str">
        <f t="shared" si="533"/>
        <v>Click</v>
      </c>
      <c r="U3317" s="31" t="s">
        <v>243</v>
      </c>
      <c r="V3317" s="3"/>
      <c r="W3317" s="84"/>
      <c r="X3317" s="84"/>
      <c r="Y3317" s="50"/>
      <c r="Z3317" s="43">
        <f t="shared" si="534"/>
        <v>0</v>
      </c>
      <c r="AA3317" s="68">
        <f t="shared" si="535"/>
        <v>0</v>
      </c>
      <c r="AB3317" s="68">
        <f t="shared" si="536"/>
        <v>0</v>
      </c>
      <c r="AC3317" s="69">
        <f t="shared" si="537"/>
        <v>0</v>
      </c>
      <c r="AD3317" s="44">
        <f t="shared" si="538"/>
        <v>0</v>
      </c>
      <c r="AE3317" s="45" t="s">
        <v>57</v>
      </c>
      <c r="AF3317" s="14"/>
      <c r="AG3317" s="31" t="s">
        <v>243</v>
      </c>
      <c r="AH3317" s="3" t="s">
        <v>100</v>
      </c>
      <c r="AI3317" s="46">
        <v>0</v>
      </c>
      <c r="AJ3317" s="3" t="s">
        <v>100</v>
      </c>
      <c r="AK3317" s="3" t="s">
        <v>100</v>
      </c>
      <c r="AL3317" s="32" t="s">
        <v>100</v>
      </c>
      <c r="AM3317" s="31" t="s">
        <v>244</v>
      </c>
      <c r="AN3317" s="32"/>
      <c r="AO3317" s="32"/>
    </row>
    <row r="3318" spans="1:41" s="15" customFormat="1" ht="16.350000000000001" customHeight="1">
      <c r="A3318" s="3">
        <f t="shared" si="532"/>
        <v>3316</v>
      </c>
      <c r="B3318" s="33" t="s">
        <v>2639</v>
      </c>
      <c r="C3318" s="33" t="s">
        <v>3355</v>
      </c>
      <c r="D3318" s="2" t="s">
        <v>13393</v>
      </c>
      <c r="E3318" s="61" t="s">
        <v>19194</v>
      </c>
      <c r="F3318" s="39" t="s">
        <v>68</v>
      </c>
      <c r="G3318" s="39" t="s">
        <v>4322</v>
      </c>
      <c r="H3318" s="32" t="s">
        <v>19183</v>
      </c>
      <c r="I3318" s="32" t="s">
        <v>19184</v>
      </c>
      <c r="J3318" s="32" t="s">
        <v>19185</v>
      </c>
      <c r="K3318" s="32" t="s">
        <v>19195</v>
      </c>
      <c r="L3318" s="31" t="s">
        <v>54</v>
      </c>
      <c r="M3318" s="68">
        <v>18</v>
      </c>
      <c r="N3318" s="68">
        <v>18</v>
      </c>
      <c r="O3318" s="6">
        <f t="shared" si="540"/>
        <v>82000</v>
      </c>
      <c r="P3318" s="46">
        <v>82000</v>
      </c>
      <c r="Q3318" s="32">
        <v>202005</v>
      </c>
      <c r="R3318" s="32" t="s">
        <v>11417</v>
      </c>
      <c r="S3318" s="32" t="s">
        <v>19196</v>
      </c>
      <c r="T3318" s="143" t="str">
        <f t="shared" si="533"/>
        <v>Click</v>
      </c>
      <c r="U3318" s="31" t="s">
        <v>243</v>
      </c>
      <c r="V3318" s="3"/>
      <c r="W3318" s="84"/>
      <c r="X3318" s="84"/>
      <c r="Y3318" s="50"/>
      <c r="Z3318" s="43">
        <f t="shared" si="534"/>
        <v>0</v>
      </c>
      <c r="AA3318" s="68">
        <f t="shared" si="535"/>
        <v>0</v>
      </c>
      <c r="AB3318" s="68">
        <f t="shared" si="536"/>
        <v>0</v>
      </c>
      <c r="AC3318" s="69">
        <f t="shared" si="537"/>
        <v>0</v>
      </c>
      <c r="AD3318" s="44">
        <f t="shared" si="538"/>
        <v>0</v>
      </c>
      <c r="AE3318" s="45" t="s">
        <v>57</v>
      </c>
      <c r="AF3318" s="14"/>
      <c r="AG3318" s="31" t="s">
        <v>243</v>
      </c>
      <c r="AH3318" s="3" t="s">
        <v>100</v>
      </c>
      <c r="AI3318" s="46">
        <v>0</v>
      </c>
      <c r="AJ3318" s="3" t="s">
        <v>100</v>
      </c>
      <c r="AK3318" s="3" t="s">
        <v>100</v>
      </c>
      <c r="AL3318" s="32" t="s">
        <v>100</v>
      </c>
      <c r="AM3318" s="31" t="s">
        <v>244</v>
      </c>
      <c r="AN3318" s="32"/>
      <c r="AO3318" s="32"/>
    </row>
    <row r="3319" spans="1:41" s="15" customFormat="1" ht="16.350000000000001" customHeight="1">
      <c r="A3319" s="3">
        <f t="shared" si="532"/>
        <v>3317</v>
      </c>
      <c r="B3319" s="31" t="s">
        <v>2639</v>
      </c>
      <c r="C3319" s="31" t="s">
        <v>3401</v>
      </c>
      <c r="D3319" s="31" t="s">
        <v>4079</v>
      </c>
      <c r="E3319" s="3" t="s">
        <v>19197</v>
      </c>
      <c r="F3319" s="31" t="s">
        <v>68</v>
      </c>
      <c r="G3319" s="2" t="s">
        <v>69</v>
      </c>
      <c r="H3319" s="5" t="s">
        <v>19198</v>
      </c>
      <c r="I3319" s="5" t="s">
        <v>19199</v>
      </c>
      <c r="J3319" s="5" t="s">
        <v>19200</v>
      </c>
      <c r="K3319" s="5" t="s">
        <v>19201</v>
      </c>
      <c r="L3319" s="2" t="s">
        <v>54</v>
      </c>
      <c r="M3319" s="6">
        <v>10</v>
      </c>
      <c r="N3319" s="6">
        <v>10</v>
      </c>
      <c r="O3319" s="6">
        <f t="shared" si="540"/>
        <v>80000</v>
      </c>
      <c r="P3319" s="6">
        <v>80000</v>
      </c>
      <c r="Q3319" s="5">
        <v>201902</v>
      </c>
      <c r="R3319" s="5" t="s">
        <v>4085</v>
      </c>
      <c r="S3319" s="5" t="s">
        <v>19202</v>
      </c>
      <c r="T3319" s="144" t="str">
        <f t="shared" si="533"/>
        <v>Click</v>
      </c>
      <c r="U3319" s="31" t="s">
        <v>243</v>
      </c>
      <c r="V3319" s="49"/>
      <c r="W3319" s="42"/>
      <c r="X3319" s="42"/>
      <c r="Y3319" s="50"/>
      <c r="Z3319" s="43">
        <f t="shared" si="534"/>
        <v>0</v>
      </c>
      <c r="AA3319" s="6">
        <f t="shared" si="535"/>
        <v>0</v>
      </c>
      <c r="AB3319" s="6">
        <f t="shared" si="536"/>
        <v>0</v>
      </c>
      <c r="AC3319" s="44">
        <f t="shared" si="537"/>
        <v>0</v>
      </c>
      <c r="AD3319" s="44">
        <f t="shared" si="538"/>
        <v>0</v>
      </c>
      <c r="AE3319" s="13" t="s">
        <v>57</v>
      </c>
      <c r="AF3319" s="14"/>
      <c r="AG3319" s="2" t="s">
        <v>243</v>
      </c>
      <c r="AH3319" s="5" t="s">
        <v>100</v>
      </c>
      <c r="AI3319" s="6">
        <v>0</v>
      </c>
      <c r="AJ3319" s="5" t="s">
        <v>100</v>
      </c>
      <c r="AK3319" s="5" t="s">
        <v>100</v>
      </c>
      <c r="AL3319" s="34" t="s">
        <v>100</v>
      </c>
      <c r="AM3319" s="2" t="s">
        <v>244</v>
      </c>
    </row>
    <row r="3320" spans="1:41" s="15" customFormat="1" ht="16.350000000000001" customHeight="1">
      <c r="A3320" s="3">
        <f t="shared" si="532"/>
        <v>3318</v>
      </c>
      <c r="B3320" s="31" t="s">
        <v>2639</v>
      </c>
      <c r="C3320" s="31" t="s">
        <v>3401</v>
      </c>
      <c r="D3320" s="31" t="s">
        <v>4079</v>
      </c>
      <c r="E3320" s="3" t="s">
        <v>19203</v>
      </c>
      <c r="F3320" s="31" t="s">
        <v>68</v>
      </c>
      <c r="G3320" s="2" t="s">
        <v>69</v>
      </c>
      <c r="H3320" s="5" t="s">
        <v>19204</v>
      </c>
      <c r="I3320" s="5" t="s">
        <v>19205</v>
      </c>
      <c r="J3320" s="5" t="s">
        <v>19206</v>
      </c>
      <c r="K3320" s="5" t="s">
        <v>19207</v>
      </c>
      <c r="L3320" s="2" t="s">
        <v>54</v>
      </c>
      <c r="M3320" s="6">
        <v>10</v>
      </c>
      <c r="N3320" s="6">
        <v>10</v>
      </c>
      <c r="O3320" s="6">
        <f t="shared" si="540"/>
        <v>80000</v>
      </c>
      <c r="P3320" s="6">
        <v>80000</v>
      </c>
      <c r="Q3320" s="5">
        <v>201902</v>
      </c>
      <c r="R3320" s="5" t="s">
        <v>4085</v>
      </c>
      <c r="S3320" s="5" t="s">
        <v>19208</v>
      </c>
      <c r="T3320" s="144" t="str">
        <f t="shared" si="533"/>
        <v>Click</v>
      </c>
      <c r="U3320" s="31" t="s">
        <v>243</v>
      </c>
      <c r="V3320" s="49"/>
      <c r="W3320" s="42"/>
      <c r="X3320" s="42"/>
      <c r="Y3320" s="50"/>
      <c r="Z3320" s="43">
        <f t="shared" si="534"/>
        <v>0</v>
      </c>
      <c r="AA3320" s="6">
        <f t="shared" si="535"/>
        <v>0</v>
      </c>
      <c r="AB3320" s="6">
        <f t="shared" si="536"/>
        <v>0</v>
      </c>
      <c r="AC3320" s="44">
        <f t="shared" si="537"/>
        <v>0</v>
      </c>
      <c r="AD3320" s="44">
        <f t="shared" si="538"/>
        <v>0</v>
      </c>
      <c r="AE3320" s="13" t="s">
        <v>57</v>
      </c>
      <c r="AF3320" s="14"/>
      <c r="AG3320" s="2" t="s">
        <v>243</v>
      </c>
      <c r="AH3320" s="5" t="s">
        <v>100</v>
      </c>
      <c r="AI3320" s="6">
        <v>0</v>
      </c>
      <c r="AJ3320" s="5" t="s">
        <v>100</v>
      </c>
      <c r="AK3320" s="5" t="s">
        <v>100</v>
      </c>
      <c r="AL3320" s="34" t="s">
        <v>100</v>
      </c>
      <c r="AM3320" s="2" t="s">
        <v>244</v>
      </c>
    </row>
    <row r="3321" spans="1:41" s="15" customFormat="1" ht="16.350000000000001" customHeight="1">
      <c r="A3321" s="3">
        <f t="shared" si="532"/>
        <v>3319</v>
      </c>
      <c r="B3321" s="31" t="s">
        <v>2639</v>
      </c>
      <c r="C3321" s="31" t="s">
        <v>3401</v>
      </c>
      <c r="D3321" s="31" t="s">
        <v>4079</v>
      </c>
      <c r="E3321" s="3" t="s">
        <v>19209</v>
      </c>
      <c r="F3321" s="31" t="s">
        <v>68</v>
      </c>
      <c r="G3321" s="2" t="s">
        <v>69</v>
      </c>
      <c r="H3321" s="5" t="s">
        <v>19210</v>
      </c>
      <c r="I3321" s="5" t="s">
        <v>19211</v>
      </c>
      <c r="J3321" s="5" t="s">
        <v>19212</v>
      </c>
      <c r="K3321" s="5" t="s">
        <v>19213</v>
      </c>
      <c r="L3321" s="2" t="s">
        <v>54</v>
      </c>
      <c r="M3321" s="6">
        <v>10</v>
      </c>
      <c r="N3321" s="6">
        <v>10</v>
      </c>
      <c r="O3321" s="6">
        <f t="shared" si="540"/>
        <v>80000</v>
      </c>
      <c r="P3321" s="6">
        <v>80000</v>
      </c>
      <c r="Q3321" s="5">
        <v>201902</v>
      </c>
      <c r="R3321" s="5" t="s">
        <v>4085</v>
      </c>
      <c r="S3321" s="5" t="s">
        <v>19214</v>
      </c>
      <c r="T3321" s="144" t="str">
        <f t="shared" si="533"/>
        <v>Click</v>
      </c>
      <c r="U3321" s="31" t="s">
        <v>243</v>
      </c>
      <c r="V3321" s="49"/>
      <c r="W3321" s="42"/>
      <c r="X3321" s="42"/>
      <c r="Y3321" s="50"/>
      <c r="Z3321" s="43">
        <f t="shared" si="534"/>
        <v>0</v>
      </c>
      <c r="AA3321" s="6">
        <f t="shared" si="535"/>
        <v>0</v>
      </c>
      <c r="AB3321" s="6">
        <f t="shared" si="536"/>
        <v>0</v>
      </c>
      <c r="AC3321" s="44">
        <f t="shared" si="537"/>
        <v>0</v>
      </c>
      <c r="AD3321" s="44">
        <f t="shared" si="538"/>
        <v>0</v>
      </c>
      <c r="AE3321" s="13" t="s">
        <v>57</v>
      </c>
      <c r="AF3321" s="14"/>
      <c r="AG3321" s="2" t="s">
        <v>243</v>
      </c>
      <c r="AH3321" s="5" t="s">
        <v>100</v>
      </c>
      <c r="AI3321" s="6">
        <v>0</v>
      </c>
      <c r="AJ3321" s="5" t="s">
        <v>100</v>
      </c>
      <c r="AK3321" s="5" t="s">
        <v>100</v>
      </c>
      <c r="AL3321" s="34" t="s">
        <v>100</v>
      </c>
      <c r="AM3321" s="2" t="s">
        <v>244</v>
      </c>
    </row>
    <row r="3322" spans="1:41" s="15" customFormat="1" ht="16.350000000000001" customHeight="1">
      <c r="A3322" s="3">
        <f t="shared" si="532"/>
        <v>3320</v>
      </c>
      <c r="B3322" s="31" t="s">
        <v>2639</v>
      </c>
      <c r="C3322" s="31" t="s">
        <v>3401</v>
      </c>
      <c r="D3322" s="31" t="s">
        <v>4079</v>
      </c>
      <c r="E3322" s="3" t="s">
        <v>19215</v>
      </c>
      <c r="F3322" s="31" t="s">
        <v>68</v>
      </c>
      <c r="G3322" s="2" t="s">
        <v>69</v>
      </c>
      <c r="H3322" s="5" t="s">
        <v>19216</v>
      </c>
      <c r="I3322" s="5" t="s">
        <v>19217</v>
      </c>
      <c r="J3322" s="5" t="s">
        <v>19218</v>
      </c>
      <c r="K3322" s="5" t="s">
        <v>19219</v>
      </c>
      <c r="L3322" s="2" t="s">
        <v>54</v>
      </c>
      <c r="M3322" s="6">
        <v>16</v>
      </c>
      <c r="N3322" s="6">
        <v>16</v>
      </c>
      <c r="O3322" s="6">
        <f t="shared" si="540"/>
        <v>100000</v>
      </c>
      <c r="P3322" s="6">
        <v>100000</v>
      </c>
      <c r="Q3322" s="5">
        <v>201902</v>
      </c>
      <c r="R3322" s="5" t="s">
        <v>4085</v>
      </c>
      <c r="S3322" s="5" t="s">
        <v>19220</v>
      </c>
      <c r="T3322" s="144" t="str">
        <f t="shared" si="533"/>
        <v>Click</v>
      </c>
      <c r="U3322" s="31" t="s">
        <v>243</v>
      </c>
      <c r="V3322" s="49"/>
      <c r="W3322" s="42"/>
      <c r="X3322" s="42"/>
      <c r="Y3322" s="50"/>
      <c r="Z3322" s="43">
        <f t="shared" si="534"/>
        <v>0</v>
      </c>
      <c r="AA3322" s="6">
        <f t="shared" si="535"/>
        <v>0</v>
      </c>
      <c r="AB3322" s="6">
        <f t="shared" si="536"/>
        <v>0</v>
      </c>
      <c r="AC3322" s="44">
        <f t="shared" si="537"/>
        <v>0</v>
      </c>
      <c r="AD3322" s="44">
        <f t="shared" si="538"/>
        <v>0</v>
      </c>
      <c r="AE3322" s="13" t="s">
        <v>57</v>
      </c>
      <c r="AF3322" s="14"/>
      <c r="AG3322" s="2" t="s">
        <v>243</v>
      </c>
      <c r="AH3322" s="5" t="s">
        <v>100</v>
      </c>
      <c r="AI3322" s="6">
        <v>0</v>
      </c>
      <c r="AJ3322" s="5" t="s">
        <v>100</v>
      </c>
      <c r="AK3322" s="5" t="s">
        <v>100</v>
      </c>
      <c r="AL3322" s="34" t="s">
        <v>100</v>
      </c>
      <c r="AM3322" s="2" t="s">
        <v>244</v>
      </c>
    </row>
    <row r="3323" spans="1:41" s="15" customFormat="1" ht="16.350000000000001" customHeight="1">
      <c r="A3323" s="3">
        <f t="shared" si="532"/>
        <v>3321</v>
      </c>
      <c r="B3323" s="31" t="s">
        <v>2639</v>
      </c>
      <c r="C3323" s="31" t="s">
        <v>4088</v>
      </c>
      <c r="D3323" s="31" t="s">
        <v>3980</v>
      </c>
      <c r="E3323" s="3" t="s">
        <v>19221</v>
      </c>
      <c r="F3323" s="2" t="s">
        <v>68</v>
      </c>
      <c r="G3323" s="2" t="s">
        <v>69</v>
      </c>
      <c r="H3323" s="5" t="s">
        <v>19222</v>
      </c>
      <c r="I3323" s="5" t="s">
        <v>4109</v>
      </c>
      <c r="J3323" s="5" t="s">
        <v>19223</v>
      </c>
      <c r="K3323" s="60" t="s">
        <v>19224</v>
      </c>
      <c r="L3323" s="2" t="s">
        <v>54</v>
      </c>
      <c r="M3323" s="6">
        <v>20</v>
      </c>
      <c r="N3323" s="6">
        <v>20</v>
      </c>
      <c r="O3323" s="6">
        <f t="shared" si="540"/>
        <v>57000</v>
      </c>
      <c r="P3323" s="6">
        <v>57000</v>
      </c>
      <c r="Q3323" s="5">
        <v>201902</v>
      </c>
      <c r="R3323" s="5" t="s">
        <v>19225</v>
      </c>
      <c r="S3323" s="5" t="s">
        <v>19226</v>
      </c>
      <c r="T3323" s="144" t="str">
        <f t="shared" si="533"/>
        <v>Click</v>
      </c>
      <c r="U3323" s="31" t="s">
        <v>243</v>
      </c>
      <c r="V3323" s="62"/>
      <c r="W3323" s="42"/>
      <c r="X3323" s="54"/>
      <c r="Y3323" s="50"/>
      <c r="Z3323" s="43">
        <f t="shared" si="534"/>
        <v>0</v>
      </c>
      <c r="AA3323" s="6">
        <f t="shared" si="535"/>
        <v>0</v>
      </c>
      <c r="AB3323" s="6">
        <f t="shared" si="536"/>
        <v>0</v>
      </c>
      <c r="AC3323" s="44">
        <f t="shared" si="537"/>
        <v>0</v>
      </c>
      <c r="AD3323" s="44">
        <f t="shared" si="538"/>
        <v>0</v>
      </c>
      <c r="AE3323" s="13" t="s">
        <v>57</v>
      </c>
      <c r="AF3323" s="14"/>
      <c r="AG3323" s="2" t="s">
        <v>243</v>
      </c>
      <c r="AH3323" s="5" t="s">
        <v>100</v>
      </c>
      <c r="AI3323" s="6">
        <v>0</v>
      </c>
      <c r="AJ3323" s="5" t="s">
        <v>100</v>
      </c>
      <c r="AK3323" s="5" t="s">
        <v>100</v>
      </c>
      <c r="AL3323" s="34" t="s">
        <v>100</v>
      </c>
      <c r="AM3323" s="2" t="s">
        <v>244</v>
      </c>
    </row>
    <row r="3325" spans="1:41">
      <c r="I3325" s="3"/>
    </row>
    <row r="3328" spans="1:41">
      <c r="E3328" s="141"/>
    </row>
    <row r="3329" spans="4:4">
      <c r="D3329" s="142"/>
    </row>
  </sheetData>
  <autoFilter ref="A2:AM3323"/>
  <phoneticPr fontId="5" type="noConversion"/>
  <conditionalFormatting sqref="AJ2085:AJ2088 AF1192:AF3323 AF3:AF1186">
    <cfRule type="containsText" dxfId="2" priority="3" operator="containsText" text="Y">
      <formula>NOT(ISERROR(SEARCH("Y",AF3)))</formula>
    </cfRule>
  </conditionalFormatting>
  <conditionalFormatting sqref="AF1">
    <cfRule type="containsText" dxfId="1" priority="2" operator="containsText" text="Y">
      <formula>NOT(ISERROR(SEARCH("Y",AF1)))</formula>
    </cfRule>
  </conditionalFormatting>
  <conditionalFormatting sqref="AF1187:AF1191">
    <cfRule type="containsText" dxfId="0" priority="1" operator="containsText" text="Y">
      <formula>NOT(ISERROR(SEARCH("Y",AF1187)))</formula>
    </cfRule>
  </conditionalFormatting>
  <dataValidations count="3">
    <dataValidation allowBlank="1" showInputMessage="1" showErrorMessage="1" promptTitle="1.2.3.숫자를 매겨 작성해주세요." prompt="문장단락에 1.2.3 스타일로 작성" sqref="I2369:K2371 I2618:K2622"/>
    <dataValidation allowBlank="1" showInputMessage="1" showErrorMessage="1" prompt="숫자만 입력하세요_x000a_(ex.16시간→16)" sqref="N2369:N2371"/>
    <dataValidation allowBlank="1" showInputMessage="1" showErrorMessage="1" promptTitle="띄어쓰기 확인" prompt="환급과정의 경우 환급받은 정확한 과정명" sqref="E2369:E2371"/>
  </dataValidations>
  <hyperlinks>
    <hyperlink ref="S3120" r:id="rId1"/>
    <hyperlink ref="S2911" r:id="rId2"/>
    <hyperlink ref="S2127:S2130" r:id="rId3" display="http://101.55.126.16/Language/002_01/01/01.html"/>
    <hyperlink ref="S3121" r:id="rId4"/>
    <hyperlink ref="S2818" r:id="rId5"/>
    <hyperlink ref="S2525" r:id="rId6"/>
    <hyperlink ref="S1793" r:id="rId7"/>
    <hyperlink ref="S1792" r:id="rId8"/>
    <hyperlink ref="S2643" r:id="rId9"/>
    <hyperlink ref="S2652" r:id="rId10"/>
    <hyperlink ref="S2651" r:id="rId11"/>
    <hyperlink ref="S193" r:id="rId12"/>
    <hyperlink ref="S1816" r:id="rId13"/>
    <hyperlink ref="S1815" r:id="rId14"/>
    <hyperlink ref="S2104" r:id="rId15"/>
    <hyperlink ref="S2103" r:id="rId16"/>
    <hyperlink ref="S2007" r:id="rId17"/>
    <hyperlink ref="S2002" r:id="rId18"/>
    <hyperlink ref="S2124" r:id="rId19"/>
    <hyperlink ref="S2384" r:id="rId20"/>
    <hyperlink ref="S2563" r:id="rId21"/>
    <hyperlink ref="S2064" r:id="rId22"/>
    <hyperlink ref="S2063" r:id="rId23"/>
    <hyperlink ref="S798" r:id="rId24"/>
    <hyperlink ref="S1650" r:id="rId25"/>
    <hyperlink ref="S1653" r:id="rId26"/>
    <hyperlink ref="S2589" r:id="rId27"/>
    <hyperlink ref="S839" r:id="rId28"/>
    <hyperlink ref="S838" r:id="rId29"/>
    <hyperlink ref="S242" r:id="rId30"/>
    <hyperlink ref="S432" r:id="rId31"/>
    <hyperlink ref="S2458" r:id="rId32"/>
    <hyperlink ref="S2571" r:id="rId33"/>
    <hyperlink ref="S683" r:id="rId34"/>
    <hyperlink ref="S823" r:id="rId35"/>
    <hyperlink ref="S1995" r:id="rId36"/>
    <hyperlink ref="S1994" r:id="rId37"/>
    <hyperlink ref="S2486" r:id="rId38"/>
    <hyperlink ref="S704" r:id="rId39"/>
    <hyperlink ref="S2511" r:id="rId40"/>
    <hyperlink ref="S353" r:id="rId41"/>
    <hyperlink ref="S1961" r:id="rId42"/>
    <hyperlink ref="S1960" r:id="rId43"/>
    <hyperlink ref="S2027" r:id="rId44"/>
    <hyperlink ref="S2026" r:id="rId45"/>
    <hyperlink ref="S2025" r:id="rId46"/>
    <hyperlink ref="S2024" r:id="rId47"/>
    <hyperlink ref="S2028" r:id="rId48"/>
    <hyperlink ref="S2023" r:id="rId49"/>
    <hyperlink ref="S2030" r:id="rId50"/>
    <hyperlink ref="S2116" r:id="rId51"/>
    <hyperlink ref="S2041" r:id="rId52"/>
    <hyperlink ref="S866" r:id="rId53"/>
    <hyperlink ref="S2383" r:id="rId54"/>
    <hyperlink ref="S1892" r:id="rId55"/>
    <hyperlink ref="S1890" r:id="rId56"/>
    <hyperlink ref="S2117" r:id="rId57"/>
    <hyperlink ref="S455" r:id="rId58"/>
    <hyperlink ref="S22" r:id="rId59"/>
    <hyperlink ref="S194" r:id="rId60"/>
    <hyperlink ref="S1618" r:id="rId61"/>
    <hyperlink ref="S1617" r:id="rId62"/>
    <hyperlink ref="S1373" r:id="rId63"/>
    <hyperlink ref="S1372" r:id="rId64"/>
    <hyperlink ref="S1371" r:id="rId65"/>
    <hyperlink ref="S1370" r:id="rId66"/>
    <hyperlink ref="S1369" r:id="rId67"/>
    <hyperlink ref="S1368" r:id="rId68"/>
    <hyperlink ref="S1367" r:id="rId69"/>
    <hyperlink ref="S1366" r:id="rId70"/>
    <hyperlink ref="S1365" r:id="rId71"/>
    <hyperlink ref="S1364" r:id="rId72"/>
    <hyperlink ref="S1363" r:id="rId73"/>
    <hyperlink ref="S1362" r:id="rId74"/>
  </hyperlinks>
  <pageMargins left="0.7" right="0.7" top="0.75" bottom="0.75" header="0.3" footer="0.3"/>
  <pageSetup paperSize="9" scale="70" orientation="landscape" r:id="rId75"/>
  <colBreaks count="1" manualBreakCount="1">
    <brk id="1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전체운영과정</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win89</dc:creator>
  <cp:lastModifiedBy>양인수</cp:lastModifiedBy>
  <dcterms:created xsi:type="dcterms:W3CDTF">2020-08-04T06:24:19Z</dcterms:created>
  <dcterms:modified xsi:type="dcterms:W3CDTF">2020-10-27T09:20:50Z</dcterms:modified>
</cp:coreProperties>
</file>